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Hot # Draw" sheetId="2" r:id="rId5"/>
    <sheet state="visible" name="Hot # Date" sheetId="3" r:id="rId6"/>
    <sheet state="visible" name="Coming Under" sheetId="4" r:id="rId7"/>
    <sheet state="visible" name="Coming After" sheetId="5" r:id="rId8"/>
    <sheet state="visible" name="Pattern" sheetId="6" r:id="rId9"/>
    <sheet state="visible" name="Number Frequency" sheetId="7" r:id="rId10"/>
    <sheet state="visible" name="Mark" sheetId="8" r:id="rId11"/>
  </sheets>
  <definedNames/>
  <calcPr/>
</workbook>
</file>

<file path=xl/sharedStrings.xml><?xml version="1.0" encoding="utf-8"?>
<sst xmlns="http://schemas.openxmlformats.org/spreadsheetml/2006/main" count="55331" uniqueCount="67">
  <si>
    <t>Draw #</t>
  </si>
  <si>
    <t>Date</t>
  </si>
  <si>
    <t>Day</t>
  </si>
  <si>
    <t>Draw Time</t>
  </si>
  <si>
    <t>Result</t>
  </si>
  <si>
    <t>Mark</t>
  </si>
  <si>
    <t>AM</t>
  </si>
  <si>
    <t>Monday</t>
  </si>
  <si>
    <t>PM</t>
  </si>
  <si>
    <t>Corbeau</t>
  </si>
  <si>
    <t>Tuesday</t>
  </si>
  <si>
    <t>Donkey</t>
  </si>
  <si>
    <t>Parson Wife</t>
  </si>
  <si>
    <t>Wednesday</t>
  </si>
  <si>
    <t>King</t>
  </si>
  <si>
    <t>Thursday</t>
  </si>
  <si>
    <t>Belly</t>
  </si>
  <si>
    <t>House</t>
  </si>
  <si>
    <t>Friday</t>
  </si>
  <si>
    <t>Centipede</t>
  </si>
  <si>
    <t>Mouth</t>
  </si>
  <si>
    <t>Saturday</t>
  </si>
  <si>
    <t>Queen</t>
  </si>
  <si>
    <t>House Cat</t>
  </si>
  <si>
    <t>Cattle</t>
  </si>
  <si>
    <t>Parson Man</t>
  </si>
  <si>
    <t>Spider</t>
  </si>
  <si>
    <t>Sick Woman</t>
  </si>
  <si>
    <t>Carriage</t>
  </si>
  <si>
    <t>Water Boat</t>
  </si>
  <si>
    <t>Horse</t>
  </si>
  <si>
    <t>Red Fish</t>
  </si>
  <si>
    <t>Little Snake</t>
  </si>
  <si>
    <t>Crapaud</t>
  </si>
  <si>
    <t>Dead Man</t>
  </si>
  <si>
    <t>Hog</t>
  </si>
  <si>
    <t>Shrimp</t>
  </si>
  <si>
    <t>Tiger</t>
  </si>
  <si>
    <t>Fowl</t>
  </si>
  <si>
    <t>Old Lady</t>
  </si>
  <si>
    <t>Morrocoy</t>
  </si>
  <si>
    <t>Monkey</t>
  </si>
  <si>
    <t>Pigeon</t>
  </si>
  <si>
    <t>Opium Man</t>
  </si>
  <si>
    <t>Rat</t>
  </si>
  <si>
    <t>Jamette</t>
  </si>
  <si>
    <t>Money</t>
  </si>
  <si>
    <t>Dog</t>
  </si>
  <si>
    <t>Blind Man</t>
  </si>
  <si>
    <t>Big Snake</t>
  </si>
  <si>
    <t>Sunday</t>
  </si>
  <si>
    <t>EM</t>
  </si>
  <si>
    <t>AN</t>
  </si>
  <si>
    <t/>
  </si>
  <si>
    <t>Select Day</t>
  </si>
  <si>
    <t>Select Draw</t>
  </si>
  <si>
    <t>Results</t>
  </si>
  <si>
    <t>Times Played</t>
  </si>
  <si>
    <t>ALL</t>
  </si>
  <si>
    <t>Most Played</t>
  </si>
  <si>
    <t>Coming Under</t>
  </si>
  <si>
    <t>Select Number</t>
  </si>
  <si>
    <t>Number</t>
  </si>
  <si>
    <t>Times Followed</t>
  </si>
  <si>
    <t>Most Followed</t>
  </si>
  <si>
    <t>Count</t>
  </si>
  <si>
    <t>Alternate Mark/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</si>
</sst>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3.0"/>
      <color theme="1"/>
      <name val="Arial"/>
      <scheme val="minor"/>
    </font>
    <font>
      <sz val="40.0"/>
      <color theme="1"/>
      <name val="Arial"/>
      <scheme val="minor"/>
    </font>
    <font>
      <u/>
      <sz val="18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2" numFmtId="0" xfId="0" applyFont="1"/>
    <xf borderId="0" fillId="0" fontId="2" numFmtId="0" xfId="0" applyFont="1"/>
    <xf borderId="0" fillId="2" fontId="4" numFmtId="0" xfId="0" applyFill="1" applyFont="1"/>
    <xf borderId="0" fillId="3" fontId="4" numFmtId="0" xfId="0" applyFill="1" applyFont="1"/>
    <xf borderId="0" fillId="2" fontId="5" numFmtId="0" xfId="0" applyFont="1"/>
    <xf borderId="0" fillId="0" fontId="2" numFmtId="164" xfId="0" applyFont="1" applyNumberFormat="1"/>
    <xf borderId="0" fillId="0" fontId="6" numFmtId="0" xfId="0" applyFont="1"/>
    <xf borderId="0" fillId="0" fontId="2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2"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133350</xdr:rowOff>
    </xdr:from>
    <xdr:ext cx="990600" cy="323850"/>
    <xdr:sp>
      <xdr:nvSpPr>
        <xdr:cNvPr id="3" name="Shape 3"/>
        <xdr:cNvSpPr txBox="1"/>
      </xdr:nvSpPr>
      <xdr:spPr>
        <a:xfrm>
          <a:off x="834400" y="834400"/>
          <a:ext cx="1278900" cy="406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Run Search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nlcbplaywhelotto.com/additional-marks/" TargetMode="External"/><Relationship Id="rId9618" Type="http://schemas.openxmlformats.org/officeDocument/2006/relationships/hyperlink" Target="https://www.nlcbplaywhelotto.com/additional-marks/" TargetMode="External"/><Relationship Id="rId9619" Type="http://schemas.openxmlformats.org/officeDocument/2006/relationships/hyperlink" Target="https://www.nlcbplaywhelotto.com/additional-marks/" TargetMode="External"/><Relationship Id="rId9613" Type="http://schemas.openxmlformats.org/officeDocument/2006/relationships/hyperlink" Target="https://www.nlcbplaywhelotto.com/additional-marks/" TargetMode="External"/><Relationship Id="rId9614" Type="http://schemas.openxmlformats.org/officeDocument/2006/relationships/hyperlink" Target="https://www.nlcbplaywhelotto.com/additional-marks/" TargetMode="External"/><Relationship Id="rId9615" Type="http://schemas.openxmlformats.org/officeDocument/2006/relationships/hyperlink" Target="https://www.nlcbplaywhelotto.com/additional-marks/" TargetMode="External"/><Relationship Id="rId9616" Type="http://schemas.openxmlformats.org/officeDocument/2006/relationships/hyperlink" Target="https://www.nlcbplaywhelotto.com/additional-marks/" TargetMode="External"/><Relationship Id="rId9610" Type="http://schemas.openxmlformats.org/officeDocument/2006/relationships/hyperlink" Target="https://www.nlcbplaywhelotto.com/additional-marks/" TargetMode="External"/><Relationship Id="rId9611" Type="http://schemas.openxmlformats.org/officeDocument/2006/relationships/hyperlink" Target="https://www.nlcbplaywhelotto.com/additional-marks/" TargetMode="External"/><Relationship Id="rId9612" Type="http://schemas.openxmlformats.org/officeDocument/2006/relationships/hyperlink" Target="https://www.nlcbplaywhelotto.com/additional-marks/" TargetMode="External"/><Relationship Id="rId9606" Type="http://schemas.openxmlformats.org/officeDocument/2006/relationships/hyperlink" Target="https://www.nlcbplaywhelotto.com/additional-marks/" TargetMode="External"/><Relationship Id="rId9607" Type="http://schemas.openxmlformats.org/officeDocument/2006/relationships/hyperlink" Target="https://www.nlcbplaywhelotto.com/additional-marks/" TargetMode="External"/><Relationship Id="rId9608" Type="http://schemas.openxmlformats.org/officeDocument/2006/relationships/hyperlink" Target="https://www.nlcbplaywhelotto.com/additional-marks/" TargetMode="External"/><Relationship Id="rId9609" Type="http://schemas.openxmlformats.org/officeDocument/2006/relationships/hyperlink" Target="https://www.nlcbplaywhelotto.com/additional-marks/" TargetMode="External"/><Relationship Id="rId9602" Type="http://schemas.openxmlformats.org/officeDocument/2006/relationships/hyperlink" Target="https://www.nlcbplaywhelotto.com/additional-marks/" TargetMode="External"/><Relationship Id="rId9603" Type="http://schemas.openxmlformats.org/officeDocument/2006/relationships/hyperlink" Target="https://www.nlcbplaywhelotto.com/additional-marks/" TargetMode="External"/><Relationship Id="rId9604" Type="http://schemas.openxmlformats.org/officeDocument/2006/relationships/hyperlink" Target="https://www.nlcbplaywhelotto.com/additional-marks/" TargetMode="External"/><Relationship Id="rId9605" Type="http://schemas.openxmlformats.org/officeDocument/2006/relationships/hyperlink" Target="https://www.nlcbplaywhelotto.com/additional-marks/" TargetMode="External"/><Relationship Id="rId9600" Type="http://schemas.openxmlformats.org/officeDocument/2006/relationships/hyperlink" Target="https://www.nlcbplaywhelotto.com/additional-marks/" TargetMode="External"/><Relationship Id="rId9601" Type="http://schemas.openxmlformats.org/officeDocument/2006/relationships/hyperlink" Target="https://www.nlcbplaywhelotto.com/additional-marks/" TargetMode="External"/><Relationship Id="rId8309" Type="http://schemas.openxmlformats.org/officeDocument/2006/relationships/hyperlink" Target="https://www.nlcbplaywhelotto.com/additional-marks/" TargetMode="External"/><Relationship Id="rId8308" Type="http://schemas.openxmlformats.org/officeDocument/2006/relationships/hyperlink" Target="https://www.nlcbplaywhelotto.com/additional-marks/" TargetMode="External"/><Relationship Id="rId9639" Type="http://schemas.openxmlformats.org/officeDocument/2006/relationships/hyperlink" Target="https://www.nlcbplaywhelotto.com/additional-marks/" TargetMode="External"/><Relationship Id="rId9630" Type="http://schemas.openxmlformats.org/officeDocument/2006/relationships/hyperlink" Target="https://www.nlcbplaywhelotto.com/additional-marks/" TargetMode="External"/><Relationship Id="rId8303" Type="http://schemas.openxmlformats.org/officeDocument/2006/relationships/hyperlink" Target="https://www.nlcbplaywhelotto.com/additional-marks/" TargetMode="External"/><Relationship Id="rId9635" Type="http://schemas.openxmlformats.org/officeDocument/2006/relationships/hyperlink" Target="https://www.nlcbplaywhelotto.com/additional-marks/" TargetMode="External"/><Relationship Id="rId8302" Type="http://schemas.openxmlformats.org/officeDocument/2006/relationships/hyperlink" Target="https://www.nlcbplaywhelotto.com/additional-marks/" TargetMode="External"/><Relationship Id="rId9636" Type="http://schemas.openxmlformats.org/officeDocument/2006/relationships/hyperlink" Target="https://www.nlcbplaywhelotto.com/additional-marks/" TargetMode="External"/><Relationship Id="rId8301" Type="http://schemas.openxmlformats.org/officeDocument/2006/relationships/hyperlink" Target="https://www.nlcbplaywhelotto.com/additional-marks/" TargetMode="External"/><Relationship Id="rId9637" Type="http://schemas.openxmlformats.org/officeDocument/2006/relationships/hyperlink" Target="https://www.nlcbplaywhelotto.com/additional-marks/" TargetMode="External"/><Relationship Id="rId8300" Type="http://schemas.openxmlformats.org/officeDocument/2006/relationships/hyperlink" Target="https://www.nlcbplaywhelotto.com/additional-marks/" TargetMode="External"/><Relationship Id="rId9638" Type="http://schemas.openxmlformats.org/officeDocument/2006/relationships/hyperlink" Target="https://www.nlcbplaywhelotto.com/additional-marks/" TargetMode="External"/><Relationship Id="rId8307" Type="http://schemas.openxmlformats.org/officeDocument/2006/relationships/hyperlink" Target="https://www.nlcbplaywhelotto.com/additional-marks/" TargetMode="External"/><Relationship Id="rId9631" Type="http://schemas.openxmlformats.org/officeDocument/2006/relationships/hyperlink" Target="https://www.nlcbplaywhelotto.com/additional-marks/" TargetMode="External"/><Relationship Id="rId8306" Type="http://schemas.openxmlformats.org/officeDocument/2006/relationships/hyperlink" Target="https://www.nlcbplaywhelotto.com/additional-marks/" TargetMode="External"/><Relationship Id="rId9632" Type="http://schemas.openxmlformats.org/officeDocument/2006/relationships/hyperlink" Target="https://www.nlcbplaywhelotto.com/additional-marks/" TargetMode="External"/><Relationship Id="rId8305" Type="http://schemas.openxmlformats.org/officeDocument/2006/relationships/hyperlink" Target="https://www.nlcbplaywhelotto.com/additional-marks/" TargetMode="External"/><Relationship Id="rId9633" Type="http://schemas.openxmlformats.org/officeDocument/2006/relationships/hyperlink" Target="https://www.nlcbplaywhelotto.com/additional-marks/" TargetMode="External"/><Relationship Id="rId8304" Type="http://schemas.openxmlformats.org/officeDocument/2006/relationships/hyperlink" Target="https://www.nlcbplaywhelotto.com/additional-marks/" TargetMode="External"/><Relationship Id="rId9634" Type="http://schemas.openxmlformats.org/officeDocument/2006/relationships/hyperlink" Target="https://www.nlcbplaywhelotto.com/additional-marks/" TargetMode="External"/><Relationship Id="rId9628" Type="http://schemas.openxmlformats.org/officeDocument/2006/relationships/hyperlink" Target="https://www.nlcbplaywhelotto.com/additional-marks/" TargetMode="External"/><Relationship Id="rId9629" Type="http://schemas.openxmlformats.org/officeDocument/2006/relationships/hyperlink" Target="https://www.nlcbplaywhelotto.com/additional-marks/" TargetMode="External"/><Relationship Id="rId9624" Type="http://schemas.openxmlformats.org/officeDocument/2006/relationships/hyperlink" Target="https://www.nlcbplaywhelotto.com/additional-marks/" TargetMode="External"/><Relationship Id="rId9625" Type="http://schemas.openxmlformats.org/officeDocument/2006/relationships/hyperlink" Target="https://www.nlcbplaywhelotto.com/additional-marks/" TargetMode="External"/><Relationship Id="rId9626" Type="http://schemas.openxmlformats.org/officeDocument/2006/relationships/hyperlink" Target="https://www.nlcbplaywhelotto.com/additional-marks/" TargetMode="External"/><Relationship Id="rId9627" Type="http://schemas.openxmlformats.org/officeDocument/2006/relationships/hyperlink" Target="https://www.nlcbplaywhelotto.com/additional-marks/" TargetMode="External"/><Relationship Id="rId9620" Type="http://schemas.openxmlformats.org/officeDocument/2006/relationships/hyperlink" Target="https://www.nlcbplaywhelotto.com/additional-marks/" TargetMode="External"/><Relationship Id="rId9621" Type="http://schemas.openxmlformats.org/officeDocument/2006/relationships/hyperlink" Target="https://www.nlcbplaywhelotto.com/additional-marks/" TargetMode="External"/><Relationship Id="rId9622" Type="http://schemas.openxmlformats.org/officeDocument/2006/relationships/hyperlink" Target="https://www.nlcbplaywhelotto.com/additional-marks/" TargetMode="External"/><Relationship Id="rId9623" Type="http://schemas.openxmlformats.org/officeDocument/2006/relationships/hyperlink" Target="https://www.nlcbplaywhelotto.com/additional-marks/" TargetMode="External"/><Relationship Id="rId13807" Type="http://schemas.openxmlformats.org/officeDocument/2006/relationships/hyperlink" Target="https://www.nlcbplaywhelotto.com/additional-marks/" TargetMode="External"/><Relationship Id="rId13808" Type="http://schemas.openxmlformats.org/officeDocument/2006/relationships/hyperlink" Target="https://www.nlcbplaywhelotto.com/additional-marks/" TargetMode="External"/><Relationship Id="rId13809" Type="http://schemas.openxmlformats.org/officeDocument/2006/relationships/hyperlink" Target="https://www.nlcbplaywhelotto.com/additional-marks/" TargetMode="External"/><Relationship Id="rId13803" Type="http://schemas.openxmlformats.org/officeDocument/2006/relationships/hyperlink" Target="https://www.nlcbplaywhelotto.com/additional-marks/" TargetMode="External"/><Relationship Id="rId13804" Type="http://schemas.openxmlformats.org/officeDocument/2006/relationships/hyperlink" Target="https://www.nlcbplaywhelotto.com/additional-marks/" TargetMode="External"/><Relationship Id="rId13805" Type="http://schemas.openxmlformats.org/officeDocument/2006/relationships/hyperlink" Target="https://www.nlcbplaywhelotto.com/additional-marks/" TargetMode="External"/><Relationship Id="rId13806" Type="http://schemas.openxmlformats.org/officeDocument/2006/relationships/hyperlink" Target="https://www.nlcbplaywhelotto.com/additional-marks/" TargetMode="External"/><Relationship Id="rId13800" Type="http://schemas.openxmlformats.org/officeDocument/2006/relationships/hyperlink" Target="https://www.nlcbplaywhelotto.com/additional-marks/" TargetMode="External"/><Relationship Id="rId13801" Type="http://schemas.openxmlformats.org/officeDocument/2006/relationships/hyperlink" Target="https://www.nlcbplaywhelotto.com/additional-marks/" TargetMode="External"/><Relationship Id="rId13802" Type="http://schemas.openxmlformats.org/officeDocument/2006/relationships/hyperlink" Target="https://www.nlcbplaywhelotto.com/additional-marks/" TargetMode="External"/><Relationship Id="rId13818" Type="http://schemas.openxmlformats.org/officeDocument/2006/relationships/hyperlink" Target="https://www.nlcbplaywhelotto.com/additional-marks/" TargetMode="External"/><Relationship Id="rId13819" Type="http://schemas.openxmlformats.org/officeDocument/2006/relationships/hyperlink" Target="https://www.nlcbplaywhelotto.com/additional-marks/" TargetMode="External"/><Relationship Id="rId13814" Type="http://schemas.openxmlformats.org/officeDocument/2006/relationships/hyperlink" Target="https://www.nlcbplaywhelotto.com/additional-marks/" TargetMode="External"/><Relationship Id="rId13815" Type="http://schemas.openxmlformats.org/officeDocument/2006/relationships/hyperlink" Target="https://www.nlcbplaywhelotto.com/additional-marks/" TargetMode="External"/><Relationship Id="rId13816" Type="http://schemas.openxmlformats.org/officeDocument/2006/relationships/hyperlink" Target="https://www.nlcbplaywhelotto.com/additional-marks/" TargetMode="External"/><Relationship Id="rId13817" Type="http://schemas.openxmlformats.org/officeDocument/2006/relationships/hyperlink" Target="https://www.nlcbplaywhelotto.com/additional-marks/" TargetMode="External"/><Relationship Id="rId13810" Type="http://schemas.openxmlformats.org/officeDocument/2006/relationships/hyperlink" Target="https://www.nlcbplaywhelotto.com/additional-marks/" TargetMode="External"/><Relationship Id="rId13811" Type="http://schemas.openxmlformats.org/officeDocument/2006/relationships/hyperlink" Target="https://www.nlcbplaywhelotto.com/additional-marks/" TargetMode="External"/><Relationship Id="rId13812" Type="http://schemas.openxmlformats.org/officeDocument/2006/relationships/hyperlink" Target="https://www.nlcbplaywhelotto.com/additional-marks/" TargetMode="External"/><Relationship Id="rId13813" Type="http://schemas.openxmlformats.org/officeDocument/2006/relationships/hyperlink" Target="https://www.nlcbplaywhelotto.com/additional-marks/" TargetMode="External"/><Relationship Id="rId7030" Type="http://schemas.openxmlformats.org/officeDocument/2006/relationships/hyperlink" Target="https://www.nlcbplaywhelotto.com/additional-marks/" TargetMode="External"/><Relationship Id="rId8361" Type="http://schemas.openxmlformats.org/officeDocument/2006/relationships/hyperlink" Target="https://www.nlcbplaywhelotto.com/additional-marks/" TargetMode="External"/><Relationship Id="rId9693" Type="http://schemas.openxmlformats.org/officeDocument/2006/relationships/hyperlink" Target="https://www.nlcbplaywhelotto.com/additional-marks/" TargetMode="External"/><Relationship Id="rId8360" Type="http://schemas.openxmlformats.org/officeDocument/2006/relationships/hyperlink" Target="https://www.nlcbplaywhelotto.com/additional-marks/" TargetMode="External"/><Relationship Id="rId9694" Type="http://schemas.openxmlformats.org/officeDocument/2006/relationships/hyperlink" Target="https://www.nlcbplaywhelotto.com/additional-marks/" TargetMode="External"/><Relationship Id="rId9695" Type="http://schemas.openxmlformats.org/officeDocument/2006/relationships/hyperlink" Target="https://www.nlcbplaywhelotto.com/additional-marks/" TargetMode="External"/><Relationship Id="rId9696" Type="http://schemas.openxmlformats.org/officeDocument/2006/relationships/hyperlink" Target="https://www.nlcbplaywhelotto.com/additional-marks/" TargetMode="External"/><Relationship Id="rId7034" Type="http://schemas.openxmlformats.org/officeDocument/2006/relationships/hyperlink" Target="https://www.nlcbplaywhelotto.com/additional-marks/" TargetMode="External"/><Relationship Id="rId8365" Type="http://schemas.openxmlformats.org/officeDocument/2006/relationships/hyperlink" Target="https://www.nlcbplaywhelotto.com/additional-marks/" TargetMode="External"/><Relationship Id="rId7033" Type="http://schemas.openxmlformats.org/officeDocument/2006/relationships/hyperlink" Target="https://www.nlcbplaywhelotto.com/additional-marks/" TargetMode="External"/><Relationship Id="rId8364" Type="http://schemas.openxmlformats.org/officeDocument/2006/relationships/hyperlink" Target="https://www.nlcbplaywhelotto.com/additional-marks/" TargetMode="External"/><Relationship Id="rId9690" Type="http://schemas.openxmlformats.org/officeDocument/2006/relationships/hyperlink" Target="https://www.nlcbplaywhelotto.com/additional-marks/" TargetMode="External"/><Relationship Id="rId7032" Type="http://schemas.openxmlformats.org/officeDocument/2006/relationships/hyperlink" Target="https://www.nlcbplaywhelotto.com/additional-marks/" TargetMode="External"/><Relationship Id="rId8363" Type="http://schemas.openxmlformats.org/officeDocument/2006/relationships/hyperlink" Target="https://www.nlcbplaywhelotto.com/additional-marks/" TargetMode="External"/><Relationship Id="rId9691" Type="http://schemas.openxmlformats.org/officeDocument/2006/relationships/hyperlink" Target="https://www.nlcbplaywhelotto.com/additional-marks/" TargetMode="External"/><Relationship Id="rId7031" Type="http://schemas.openxmlformats.org/officeDocument/2006/relationships/hyperlink" Target="https://www.nlcbplaywhelotto.com/additional-marks/" TargetMode="External"/><Relationship Id="rId8362" Type="http://schemas.openxmlformats.org/officeDocument/2006/relationships/hyperlink" Target="https://www.nlcbplaywhelotto.com/additional-marks/" TargetMode="External"/><Relationship Id="rId9692" Type="http://schemas.openxmlformats.org/officeDocument/2006/relationships/hyperlink" Target="https://www.nlcbplaywhelotto.com/additional-marks/" TargetMode="External"/><Relationship Id="rId7038" Type="http://schemas.openxmlformats.org/officeDocument/2006/relationships/hyperlink" Target="https://www.nlcbplaywhelotto.com/additional-marks/" TargetMode="External"/><Relationship Id="rId8369" Type="http://schemas.openxmlformats.org/officeDocument/2006/relationships/hyperlink" Target="https://www.nlcbplaywhelotto.com/additional-marks/" TargetMode="External"/><Relationship Id="rId7037" Type="http://schemas.openxmlformats.org/officeDocument/2006/relationships/hyperlink" Target="https://www.nlcbplaywhelotto.com/additional-marks/" TargetMode="External"/><Relationship Id="rId8368" Type="http://schemas.openxmlformats.org/officeDocument/2006/relationships/hyperlink" Target="https://www.nlcbplaywhelotto.com/additional-marks/" TargetMode="External"/><Relationship Id="rId7036" Type="http://schemas.openxmlformats.org/officeDocument/2006/relationships/hyperlink" Target="https://www.nlcbplaywhelotto.com/additional-marks/" TargetMode="External"/><Relationship Id="rId8367" Type="http://schemas.openxmlformats.org/officeDocument/2006/relationships/hyperlink" Target="https://www.nlcbplaywhelotto.com/additional-marks/" TargetMode="External"/><Relationship Id="rId7035" Type="http://schemas.openxmlformats.org/officeDocument/2006/relationships/hyperlink" Target="https://www.nlcbplaywhelotto.com/additional-marks/" TargetMode="External"/><Relationship Id="rId8366" Type="http://schemas.openxmlformats.org/officeDocument/2006/relationships/hyperlink" Target="https://www.nlcbplaywhelotto.com/additional-marks/" TargetMode="External"/><Relationship Id="rId9697" Type="http://schemas.openxmlformats.org/officeDocument/2006/relationships/hyperlink" Target="https://www.nlcbplaywhelotto.com/additional-marks/" TargetMode="External"/><Relationship Id="rId9698" Type="http://schemas.openxmlformats.org/officeDocument/2006/relationships/hyperlink" Target="https://www.nlcbplaywhelotto.com/additional-marks/" TargetMode="External"/><Relationship Id="rId9699" Type="http://schemas.openxmlformats.org/officeDocument/2006/relationships/hyperlink" Target="https://www.nlcbplaywhelotto.com/additional-marks/" TargetMode="External"/><Relationship Id="rId7039" Type="http://schemas.openxmlformats.org/officeDocument/2006/relationships/hyperlink" Target="https://www.nlcbplaywhelotto.com/additional-marks/" TargetMode="External"/><Relationship Id="rId8350" Type="http://schemas.openxmlformats.org/officeDocument/2006/relationships/hyperlink" Target="https://www.nlcbplaywhelotto.com/additional-marks/" TargetMode="External"/><Relationship Id="rId9682" Type="http://schemas.openxmlformats.org/officeDocument/2006/relationships/hyperlink" Target="https://www.nlcbplaywhelotto.com/additional-marks/" TargetMode="External"/><Relationship Id="rId9683" Type="http://schemas.openxmlformats.org/officeDocument/2006/relationships/hyperlink" Target="https://www.nlcbplaywhelotto.com/additional-marks/" TargetMode="External"/><Relationship Id="rId9684" Type="http://schemas.openxmlformats.org/officeDocument/2006/relationships/hyperlink" Target="https://www.nlcbplaywhelotto.com/additional-marks/" TargetMode="External"/><Relationship Id="rId9685" Type="http://schemas.openxmlformats.org/officeDocument/2006/relationships/hyperlink" Target="https://www.nlcbplaywhelotto.com/additional-marks/" TargetMode="External"/><Relationship Id="rId7023" Type="http://schemas.openxmlformats.org/officeDocument/2006/relationships/hyperlink" Target="https://www.nlcbplaywhelotto.com/additional-marks/" TargetMode="External"/><Relationship Id="rId8354" Type="http://schemas.openxmlformats.org/officeDocument/2006/relationships/hyperlink" Target="https://www.nlcbplaywhelotto.com/additional-marks/" TargetMode="External"/><Relationship Id="rId7022" Type="http://schemas.openxmlformats.org/officeDocument/2006/relationships/hyperlink" Target="https://www.nlcbplaywhelotto.com/additional-marks/" TargetMode="External"/><Relationship Id="rId8353" Type="http://schemas.openxmlformats.org/officeDocument/2006/relationships/hyperlink" Target="https://www.nlcbplaywhelotto.com/additional-marks/" TargetMode="External"/><Relationship Id="rId7021" Type="http://schemas.openxmlformats.org/officeDocument/2006/relationships/hyperlink" Target="https://www.nlcbplaywhelotto.com/additional-marks/" TargetMode="External"/><Relationship Id="rId8352" Type="http://schemas.openxmlformats.org/officeDocument/2006/relationships/hyperlink" Target="https://www.nlcbplaywhelotto.com/additional-marks/" TargetMode="External"/><Relationship Id="rId9680" Type="http://schemas.openxmlformats.org/officeDocument/2006/relationships/hyperlink" Target="https://www.nlcbplaywhelotto.com/additional-marks/" TargetMode="External"/><Relationship Id="rId7020" Type="http://schemas.openxmlformats.org/officeDocument/2006/relationships/hyperlink" Target="https://www.nlcbplaywhelotto.com/additional-marks/" TargetMode="External"/><Relationship Id="rId8351" Type="http://schemas.openxmlformats.org/officeDocument/2006/relationships/hyperlink" Target="https://www.nlcbplaywhelotto.com/additional-marks/" TargetMode="External"/><Relationship Id="rId9681" Type="http://schemas.openxmlformats.org/officeDocument/2006/relationships/hyperlink" Target="https://www.nlcbplaywhelotto.com/additional-marks/" TargetMode="External"/><Relationship Id="rId7027" Type="http://schemas.openxmlformats.org/officeDocument/2006/relationships/hyperlink" Target="https://www.nlcbplaywhelotto.com/additional-marks/" TargetMode="External"/><Relationship Id="rId8358" Type="http://schemas.openxmlformats.org/officeDocument/2006/relationships/hyperlink" Target="https://www.nlcbplaywhelotto.com/additional-marks/" TargetMode="External"/><Relationship Id="rId7026" Type="http://schemas.openxmlformats.org/officeDocument/2006/relationships/hyperlink" Target="https://www.nlcbplaywhelotto.com/additional-marks/" TargetMode="External"/><Relationship Id="rId8357" Type="http://schemas.openxmlformats.org/officeDocument/2006/relationships/hyperlink" Target="https://www.nlcbplaywhelotto.com/additional-marks/" TargetMode="External"/><Relationship Id="rId7025" Type="http://schemas.openxmlformats.org/officeDocument/2006/relationships/hyperlink" Target="https://www.nlcbplaywhelotto.com/additional-marks/" TargetMode="External"/><Relationship Id="rId8356" Type="http://schemas.openxmlformats.org/officeDocument/2006/relationships/hyperlink" Target="https://www.nlcbplaywhelotto.com/additional-marks/" TargetMode="External"/><Relationship Id="rId7024" Type="http://schemas.openxmlformats.org/officeDocument/2006/relationships/hyperlink" Target="https://www.nlcbplaywhelotto.com/additional-marks/" TargetMode="External"/><Relationship Id="rId8355" Type="http://schemas.openxmlformats.org/officeDocument/2006/relationships/hyperlink" Target="https://www.nlcbplaywhelotto.com/additional-marks/" TargetMode="External"/><Relationship Id="rId9686" Type="http://schemas.openxmlformats.org/officeDocument/2006/relationships/hyperlink" Target="https://www.nlcbplaywhelotto.com/additional-marks/" TargetMode="External"/><Relationship Id="rId9687" Type="http://schemas.openxmlformats.org/officeDocument/2006/relationships/hyperlink" Target="https://www.nlcbplaywhelotto.com/additional-marks/" TargetMode="External"/><Relationship Id="rId7029" Type="http://schemas.openxmlformats.org/officeDocument/2006/relationships/hyperlink" Target="https://www.nlcbplaywhelotto.com/additional-marks/" TargetMode="External"/><Relationship Id="rId9688" Type="http://schemas.openxmlformats.org/officeDocument/2006/relationships/hyperlink" Target="https://www.nlcbplaywhelotto.com/additional-marks/" TargetMode="External"/><Relationship Id="rId7028" Type="http://schemas.openxmlformats.org/officeDocument/2006/relationships/hyperlink" Target="https://www.nlcbplaywhelotto.com/additional-marks/" TargetMode="External"/><Relationship Id="rId8359" Type="http://schemas.openxmlformats.org/officeDocument/2006/relationships/hyperlink" Target="https://www.nlcbplaywhelotto.com/additional-marks/" TargetMode="External"/><Relationship Id="rId9689" Type="http://schemas.openxmlformats.org/officeDocument/2006/relationships/hyperlink" Target="https://www.nlcbplaywhelotto.com/additional-marks/" TargetMode="External"/><Relationship Id="rId8390" Type="http://schemas.openxmlformats.org/officeDocument/2006/relationships/hyperlink" Target="https://www.nlcbplaywhelotto.com/additional-marks/" TargetMode="External"/><Relationship Id="rId7052" Type="http://schemas.openxmlformats.org/officeDocument/2006/relationships/hyperlink" Target="https://www.nlcbplaywhelotto.com/additional-marks/" TargetMode="External"/><Relationship Id="rId8383" Type="http://schemas.openxmlformats.org/officeDocument/2006/relationships/hyperlink" Target="https://www.nlcbplaywhelotto.com/additional-marks/" TargetMode="External"/><Relationship Id="rId7051" Type="http://schemas.openxmlformats.org/officeDocument/2006/relationships/hyperlink" Target="https://www.nlcbplaywhelotto.com/additional-marks/" TargetMode="External"/><Relationship Id="rId8382" Type="http://schemas.openxmlformats.org/officeDocument/2006/relationships/hyperlink" Target="https://www.nlcbplaywhelotto.com/additional-marks/" TargetMode="External"/><Relationship Id="rId7050" Type="http://schemas.openxmlformats.org/officeDocument/2006/relationships/hyperlink" Target="https://www.nlcbplaywhelotto.com/additional-marks/" TargetMode="External"/><Relationship Id="rId8381" Type="http://schemas.openxmlformats.org/officeDocument/2006/relationships/hyperlink" Target="https://www.nlcbplaywhelotto.com/additional-marks/" TargetMode="External"/><Relationship Id="rId8380" Type="http://schemas.openxmlformats.org/officeDocument/2006/relationships/hyperlink" Target="https://www.nlcbplaywhelotto.com/additional-marks/" TargetMode="External"/><Relationship Id="rId7056" Type="http://schemas.openxmlformats.org/officeDocument/2006/relationships/hyperlink" Target="https://www.nlcbplaywhelotto.com/additional-marks/" TargetMode="External"/><Relationship Id="rId8387" Type="http://schemas.openxmlformats.org/officeDocument/2006/relationships/hyperlink" Target="https://www.nlcbplaywhelotto.com/additional-marks/" TargetMode="External"/><Relationship Id="rId7055" Type="http://schemas.openxmlformats.org/officeDocument/2006/relationships/hyperlink" Target="https://www.nlcbplaywhelotto.com/additional-marks/" TargetMode="External"/><Relationship Id="rId8386" Type="http://schemas.openxmlformats.org/officeDocument/2006/relationships/hyperlink" Target="https://www.nlcbplaywhelotto.com/additional-marks/" TargetMode="External"/><Relationship Id="rId7054" Type="http://schemas.openxmlformats.org/officeDocument/2006/relationships/hyperlink" Target="https://www.nlcbplaywhelotto.com/additional-marks/" TargetMode="External"/><Relationship Id="rId8385" Type="http://schemas.openxmlformats.org/officeDocument/2006/relationships/hyperlink" Target="https://www.nlcbplaywhelotto.com/additional-marks/" TargetMode="External"/><Relationship Id="rId7053" Type="http://schemas.openxmlformats.org/officeDocument/2006/relationships/hyperlink" Target="https://www.nlcbplaywhelotto.com/additional-marks/" TargetMode="External"/><Relationship Id="rId8384" Type="http://schemas.openxmlformats.org/officeDocument/2006/relationships/hyperlink" Target="https://www.nlcbplaywhelotto.com/additional-marks/" TargetMode="External"/><Relationship Id="rId7059" Type="http://schemas.openxmlformats.org/officeDocument/2006/relationships/hyperlink" Target="https://www.nlcbplaywhelotto.com/additional-marks/" TargetMode="External"/><Relationship Id="rId7058" Type="http://schemas.openxmlformats.org/officeDocument/2006/relationships/hyperlink" Target="https://www.nlcbplaywhelotto.com/additional-marks/" TargetMode="External"/><Relationship Id="rId8389" Type="http://schemas.openxmlformats.org/officeDocument/2006/relationships/hyperlink" Target="https://www.nlcbplaywhelotto.com/additional-marks/" TargetMode="External"/><Relationship Id="rId7057" Type="http://schemas.openxmlformats.org/officeDocument/2006/relationships/hyperlink" Target="https://www.nlcbplaywhelotto.com/additional-marks/" TargetMode="External"/><Relationship Id="rId8388" Type="http://schemas.openxmlformats.org/officeDocument/2006/relationships/hyperlink" Target="https://www.nlcbplaywhelotto.com/additional-marks/" TargetMode="External"/><Relationship Id="rId7041" Type="http://schemas.openxmlformats.org/officeDocument/2006/relationships/hyperlink" Target="https://www.nlcbplaywhelotto.com/additional-marks/" TargetMode="External"/><Relationship Id="rId8372" Type="http://schemas.openxmlformats.org/officeDocument/2006/relationships/hyperlink" Target="https://www.nlcbplaywhelotto.com/additional-marks/" TargetMode="External"/><Relationship Id="rId7040" Type="http://schemas.openxmlformats.org/officeDocument/2006/relationships/hyperlink" Target="https://www.nlcbplaywhelotto.com/additional-marks/" TargetMode="External"/><Relationship Id="rId8371" Type="http://schemas.openxmlformats.org/officeDocument/2006/relationships/hyperlink" Target="https://www.nlcbplaywhelotto.com/additional-marks/" TargetMode="External"/><Relationship Id="rId8370" Type="http://schemas.openxmlformats.org/officeDocument/2006/relationships/hyperlink" Target="https://www.nlcbplaywhelotto.com/additional-marks/" TargetMode="External"/><Relationship Id="rId7045" Type="http://schemas.openxmlformats.org/officeDocument/2006/relationships/hyperlink" Target="https://www.nlcbplaywhelotto.com/additional-marks/" TargetMode="External"/><Relationship Id="rId8376" Type="http://schemas.openxmlformats.org/officeDocument/2006/relationships/hyperlink" Target="https://www.nlcbplaywhelotto.com/additional-marks/" TargetMode="External"/><Relationship Id="rId7044" Type="http://schemas.openxmlformats.org/officeDocument/2006/relationships/hyperlink" Target="https://www.nlcbplaywhelotto.com/additional-marks/" TargetMode="External"/><Relationship Id="rId8375" Type="http://schemas.openxmlformats.org/officeDocument/2006/relationships/hyperlink" Target="https://www.nlcbplaywhelotto.com/additional-marks/" TargetMode="External"/><Relationship Id="rId7043" Type="http://schemas.openxmlformats.org/officeDocument/2006/relationships/hyperlink" Target="https://www.nlcbplaywhelotto.com/additional-marks/" TargetMode="External"/><Relationship Id="rId8374" Type="http://schemas.openxmlformats.org/officeDocument/2006/relationships/hyperlink" Target="https://www.nlcbplaywhelotto.com/additional-marks/" TargetMode="External"/><Relationship Id="rId7042" Type="http://schemas.openxmlformats.org/officeDocument/2006/relationships/hyperlink" Target="https://www.nlcbplaywhelotto.com/additional-marks/" TargetMode="External"/><Relationship Id="rId8373" Type="http://schemas.openxmlformats.org/officeDocument/2006/relationships/hyperlink" Target="https://www.nlcbplaywhelotto.com/additional-marks/" TargetMode="External"/><Relationship Id="rId7049" Type="http://schemas.openxmlformats.org/officeDocument/2006/relationships/hyperlink" Target="https://www.nlcbplaywhelotto.com/additional-marks/" TargetMode="External"/><Relationship Id="rId7048" Type="http://schemas.openxmlformats.org/officeDocument/2006/relationships/hyperlink" Target="https://www.nlcbplaywhelotto.com/additional-marks/" TargetMode="External"/><Relationship Id="rId8379" Type="http://schemas.openxmlformats.org/officeDocument/2006/relationships/hyperlink" Target="https://www.nlcbplaywhelotto.com/additional-marks/" TargetMode="External"/><Relationship Id="rId7047" Type="http://schemas.openxmlformats.org/officeDocument/2006/relationships/hyperlink" Target="https://www.nlcbplaywhelotto.com/additional-marks/" TargetMode="External"/><Relationship Id="rId8378" Type="http://schemas.openxmlformats.org/officeDocument/2006/relationships/hyperlink" Target="https://www.nlcbplaywhelotto.com/additional-marks/" TargetMode="External"/><Relationship Id="rId7046" Type="http://schemas.openxmlformats.org/officeDocument/2006/relationships/hyperlink" Target="https://www.nlcbplaywhelotto.com/additional-marks/" TargetMode="External"/><Relationship Id="rId8377" Type="http://schemas.openxmlformats.org/officeDocument/2006/relationships/hyperlink" Target="https://www.nlcbplaywhelotto.com/additional-marks/" TargetMode="External"/><Relationship Id="rId9650" Type="http://schemas.openxmlformats.org/officeDocument/2006/relationships/hyperlink" Target="https://www.nlcbplaywhelotto.com/additional-marks/" TargetMode="External"/><Relationship Id="rId9651" Type="http://schemas.openxmlformats.org/officeDocument/2006/relationships/hyperlink" Target="https://www.nlcbplaywhelotto.com/additional-marks/" TargetMode="External"/><Relationship Id="rId9652" Type="http://schemas.openxmlformats.org/officeDocument/2006/relationships/hyperlink" Target="https://www.nlcbplaywhelotto.com/additional-marks/" TargetMode="External"/><Relationship Id="rId8321" Type="http://schemas.openxmlformats.org/officeDocument/2006/relationships/hyperlink" Target="https://www.nlcbplaywhelotto.com/additional-marks/" TargetMode="External"/><Relationship Id="rId8320" Type="http://schemas.openxmlformats.org/officeDocument/2006/relationships/hyperlink" Target="https://www.nlcbplaywhelotto.com/additional-marks/" TargetMode="External"/><Relationship Id="rId8325" Type="http://schemas.openxmlformats.org/officeDocument/2006/relationships/hyperlink" Target="https://www.nlcbplaywhelotto.com/additional-marks/" TargetMode="External"/><Relationship Id="rId9657" Type="http://schemas.openxmlformats.org/officeDocument/2006/relationships/hyperlink" Target="https://www.nlcbplaywhelotto.com/additional-marks/" TargetMode="External"/><Relationship Id="rId8324" Type="http://schemas.openxmlformats.org/officeDocument/2006/relationships/hyperlink" Target="https://www.nlcbplaywhelotto.com/additional-marks/" TargetMode="External"/><Relationship Id="rId9658" Type="http://schemas.openxmlformats.org/officeDocument/2006/relationships/hyperlink" Target="https://www.nlcbplaywhelotto.com/additional-marks/" TargetMode="External"/><Relationship Id="rId8323" Type="http://schemas.openxmlformats.org/officeDocument/2006/relationships/hyperlink" Target="https://www.nlcbplaywhelotto.com/additional-marks/" TargetMode="External"/><Relationship Id="rId9659" Type="http://schemas.openxmlformats.org/officeDocument/2006/relationships/hyperlink" Target="https://www.nlcbplaywhelotto.com/additional-marks/" TargetMode="External"/><Relationship Id="rId8322" Type="http://schemas.openxmlformats.org/officeDocument/2006/relationships/hyperlink" Target="https://www.nlcbplaywhelotto.com/additional-marks/" TargetMode="External"/><Relationship Id="rId8329" Type="http://schemas.openxmlformats.org/officeDocument/2006/relationships/hyperlink" Target="https://www.nlcbplaywhelotto.com/additional-marks/" TargetMode="External"/><Relationship Id="rId9653" Type="http://schemas.openxmlformats.org/officeDocument/2006/relationships/hyperlink" Target="https://www.nlcbplaywhelotto.com/additional-marks/" TargetMode="External"/><Relationship Id="rId8328" Type="http://schemas.openxmlformats.org/officeDocument/2006/relationships/hyperlink" Target="https://www.nlcbplaywhelotto.com/additional-marks/" TargetMode="External"/><Relationship Id="rId9654" Type="http://schemas.openxmlformats.org/officeDocument/2006/relationships/hyperlink" Target="https://www.nlcbplaywhelotto.com/additional-marks/" TargetMode="External"/><Relationship Id="rId8327" Type="http://schemas.openxmlformats.org/officeDocument/2006/relationships/hyperlink" Target="https://www.nlcbplaywhelotto.com/additional-marks/" TargetMode="External"/><Relationship Id="rId9655" Type="http://schemas.openxmlformats.org/officeDocument/2006/relationships/hyperlink" Target="https://www.nlcbplaywhelotto.com/additional-marks/" TargetMode="External"/><Relationship Id="rId8326" Type="http://schemas.openxmlformats.org/officeDocument/2006/relationships/hyperlink" Target="https://www.nlcbplaywhelotto.com/additional-marks/" TargetMode="External"/><Relationship Id="rId9656" Type="http://schemas.openxmlformats.org/officeDocument/2006/relationships/hyperlink" Target="https://www.nlcbplaywhelotto.com/additional-marks/" TargetMode="External"/><Relationship Id="rId8319" Type="http://schemas.openxmlformats.org/officeDocument/2006/relationships/hyperlink" Target="https://www.nlcbplaywhelotto.com/additional-marks/" TargetMode="External"/><Relationship Id="rId9640" Type="http://schemas.openxmlformats.org/officeDocument/2006/relationships/hyperlink" Target="https://www.nlcbplaywhelotto.com/additional-marks/" TargetMode="External"/><Relationship Id="rId9641" Type="http://schemas.openxmlformats.org/officeDocument/2006/relationships/hyperlink" Target="https://www.nlcbplaywhelotto.com/additional-marks/" TargetMode="External"/><Relationship Id="rId8310" Type="http://schemas.openxmlformats.org/officeDocument/2006/relationships/hyperlink" Target="https://www.nlcbplaywhelotto.com/additional-marks/" TargetMode="External"/><Relationship Id="rId8314" Type="http://schemas.openxmlformats.org/officeDocument/2006/relationships/hyperlink" Target="https://www.nlcbplaywhelotto.com/additional-marks/" TargetMode="External"/><Relationship Id="rId9646" Type="http://schemas.openxmlformats.org/officeDocument/2006/relationships/hyperlink" Target="https://www.nlcbplaywhelotto.com/additional-marks/" TargetMode="External"/><Relationship Id="rId8313" Type="http://schemas.openxmlformats.org/officeDocument/2006/relationships/hyperlink" Target="https://www.nlcbplaywhelotto.com/additional-marks/" TargetMode="External"/><Relationship Id="rId9647" Type="http://schemas.openxmlformats.org/officeDocument/2006/relationships/hyperlink" Target="https://www.nlcbplaywhelotto.com/additional-marks/" TargetMode="External"/><Relationship Id="rId8312" Type="http://schemas.openxmlformats.org/officeDocument/2006/relationships/hyperlink" Target="https://www.nlcbplaywhelotto.com/additional-marks/" TargetMode="External"/><Relationship Id="rId9648" Type="http://schemas.openxmlformats.org/officeDocument/2006/relationships/hyperlink" Target="https://www.nlcbplaywhelotto.com/additional-marks/" TargetMode="External"/><Relationship Id="rId8311" Type="http://schemas.openxmlformats.org/officeDocument/2006/relationships/hyperlink" Target="https://www.nlcbplaywhelotto.com/additional-marks/" TargetMode="External"/><Relationship Id="rId9649" Type="http://schemas.openxmlformats.org/officeDocument/2006/relationships/hyperlink" Target="https://www.nlcbplaywhelotto.com/additional-marks/" TargetMode="External"/><Relationship Id="rId8318" Type="http://schemas.openxmlformats.org/officeDocument/2006/relationships/hyperlink" Target="https://www.nlcbplaywhelotto.com/additional-marks/" TargetMode="External"/><Relationship Id="rId9642" Type="http://schemas.openxmlformats.org/officeDocument/2006/relationships/hyperlink" Target="https://www.nlcbplaywhelotto.com/additional-marks/" TargetMode="External"/><Relationship Id="rId8317" Type="http://schemas.openxmlformats.org/officeDocument/2006/relationships/hyperlink" Target="https://www.nlcbplaywhelotto.com/additional-marks/" TargetMode="External"/><Relationship Id="rId9643" Type="http://schemas.openxmlformats.org/officeDocument/2006/relationships/hyperlink" Target="https://www.nlcbplaywhelotto.com/additional-marks/" TargetMode="External"/><Relationship Id="rId8316" Type="http://schemas.openxmlformats.org/officeDocument/2006/relationships/hyperlink" Target="https://www.nlcbplaywhelotto.com/additional-marks/" TargetMode="External"/><Relationship Id="rId9644" Type="http://schemas.openxmlformats.org/officeDocument/2006/relationships/hyperlink" Target="https://www.nlcbplaywhelotto.com/additional-marks/" TargetMode="External"/><Relationship Id="rId8315" Type="http://schemas.openxmlformats.org/officeDocument/2006/relationships/hyperlink" Target="https://www.nlcbplaywhelotto.com/additional-marks/" TargetMode="External"/><Relationship Id="rId9645" Type="http://schemas.openxmlformats.org/officeDocument/2006/relationships/hyperlink" Target="https://www.nlcbplaywhelotto.com/additional-marks/" TargetMode="External"/><Relationship Id="rId9671" Type="http://schemas.openxmlformats.org/officeDocument/2006/relationships/hyperlink" Target="https://www.nlcbplaywhelotto.com/additional-marks/" TargetMode="External"/><Relationship Id="rId9672" Type="http://schemas.openxmlformats.org/officeDocument/2006/relationships/hyperlink" Target="https://www.nlcbplaywhelotto.com/additional-marks/" TargetMode="External"/><Relationship Id="rId9673" Type="http://schemas.openxmlformats.org/officeDocument/2006/relationships/hyperlink" Target="https://www.nlcbplaywhelotto.com/additional-marks/" TargetMode="External"/><Relationship Id="rId9674" Type="http://schemas.openxmlformats.org/officeDocument/2006/relationships/hyperlink" Target="https://www.nlcbplaywhelotto.com/additional-marks/" TargetMode="External"/><Relationship Id="rId7012" Type="http://schemas.openxmlformats.org/officeDocument/2006/relationships/hyperlink" Target="https://www.nlcbplaywhelotto.com/additional-marks/" TargetMode="External"/><Relationship Id="rId8343" Type="http://schemas.openxmlformats.org/officeDocument/2006/relationships/hyperlink" Target="https://www.nlcbplaywhelotto.com/additional-marks/" TargetMode="External"/><Relationship Id="rId7011" Type="http://schemas.openxmlformats.org/officeDocument/2006/relationships/hyperlink" Target="https://www.nlcbplaywhelotto.com/additional-marks/" TargetMode="External"/><Relationship Id="rId8342" Type="http://schemas.openxmlformats.org/officeDocument/2006/relationships/hyperlink" Target="https://www.nlcbplaywhelotto.com/additional-marks/" TargetMode="External"/><Relationship Id="rId7010" Type="http://schemas.openxmlformats.org/officeDocument/2006/relationships/hyperlink" Target="https://www.nlcbplaywhelotto.com/additional-marks/" TargetMode="External"/><Relationship Id="rId8341" Type="http://schemas.openxmlformats.org/officeDocument/2006/relationships/hyperlink" Target="https://www.nlcbplaywhelotto.com/additional-marks/" TargetMode="External"/><Relationship Id="rId8340" Type="http://schemas.openxmlformats.org/officeDocument/2006/relationships/hyperlink" Target="https://www.nlcbplaywhelotto.com/additional-marks/" TargetMode="External"/><Relationship Id="rId9670" Type="http://schemas.openxmlformats.org/officeDocument/2006/relationships/hyperlink" Target="https://www.nlcbplaywhelotto.com/additional-marks/" TargetMode="External"/><Relationship Id="rId7016" Type="http://schemas.openxmlformats.org/officeDocument/2006/relationships/hyperlink" Target="https://www.nlcbplaywhelotto.com/additional-marks/" TargetMode="External"/><Relationship Id="rId8347" Type="http://schemas.openxmlformats.org/officeDocument/2006/relationships/hyperlink" Target="https://www.nlcbplaywhelotto.com/additional-marks/" TargetMode="External"/><Relationship Id="rId9679" Type="http://schemas.openxmlformats.org/officeDocument/2006/relationships/hyperlink" Target="https://www.nlcbplaywhelotto.com/additional-marks/" TargetMode="External"/><Relationship Id="rId7015" Type="http://schemas.openxmlformats.org/officeDocument/2006/relationships/hyperlink" Target="https://www.nlcbplaywhelotto.com/additional-marks/" TargetMode="External"/><Relationship Id="rId8346" Type="http://schemas.openxmlformats.org/officeDocument/2006/relationships/hyperlink" Target="https://www.nlcbplaywhelotto.com/additional-marks/" TargetMode="External"/><Relationship Id="rId7014" Type="http://schemas.openxmlformats.org/officeDocument/2006/relationships/hyperlink" Target="https://www.nlcbplaywhelotto.com/additional-marks/" TargetMode="External"/><Relationship Id="rId8345" Type="http://schemas.openxmlformats.org/officeDocument/2006/relationships/hyperlink" Target="https://www.nlcbplaywhelotto.com/additional-marks/" TargetMode="External"/><Relationship Id="rId7013" Type="http://schemas.openxmlformats.org/officeDocument/2006/relationships/hyperlink" Target="https://www.nlcbplaywhelotto.com/additional-marks/" TargetMode="External"/><Relationship Id="rId8344" Type="http://schemas.openxmlformats.org/officeDocument/2006/relationships/hyperlink" Target="https://www.nlcbplaywhelotto.com/additional-marks/" TargetMode="External"/><Relationship Id="rId9675" Type="http://schemas.openxmlformats.org/officeDocument/2006/relationships/hyperlink" Target="https://www.nlcbplaywhelotto.com/additional-marks/" TargetMode="External"/><Relationship Id="rId7019" Type="http://schemas.openxmlformats.org/officeDocument/2006/relationships/hyperlink" Target="https://www.nlcbplaywhelotto.com/additional-marks/" TargetMode="External"/><Relationship Id="rId9676" Type="http://schemas.openxmlformats.org/officeDocument/2006/relationships/hyperlink" Target="https://www.nlcbplaywhelotto.com/additional-marks/" TargetMode="External"/><Relationship Id="rId7018" Type="http://schemas.openxmlformats.org/officeDocument/2006/relationships/hyperlink" Target="https://www.nlcbplaywhelotto.com/additional-marks/" TargetMode="External"/><Relationship Id="rId8349" Type="http://schemas.openxmlformats.org/officeDocument/2006/relationships/hyperlink" Target="https://www.nlcbplaywhelotto.com/additional-marks/" TargetMode="External"/><Relationship Id="rId9677" Type="http://schemas.openxmlformats.org/officeDocument/2006/relationships/hyperlink" Target="https://www.nlcbplaywhelotto.com/additional-marks/" TargetMode="External"/><Relationship Id="rId7017" Type="http://schemas.openxmlformats.org/officeDocument/2006/relationships/hyperlink" Target="https://www.nlcbplaywhelotto.com/additional-marks/" TargetMode="External"/><Relationship Id="rId8348" Type="http://schemas.openxmlformats.org/officeDocument/2006/relationships/hyperlink" Target="https://www.nlcbplaywhelotto.com/additional-marks/" TargetMode="External"/><Relationship Id="rId9678" Type="http://schemas.openxmlformats.org/officeDocument/2006/relationships/hyperlink" Target="https://www.nlcbplaywhelotto.com/additional-marks/" TargetMode="External"/><Relationship Id="rId9660" Type="http://schemas.openxmlformats.org/officeDocument/2006/relationships/hyperlink" Target="https://www.nlcbplaywhelotto.com/additional-marks/" TargetMode="External"/><Relationship Id="rId9661" Type="http://schemas.openxmlformats.org/officeDocument/2006/relationships/hyperlink" Target="https://www.nlcbplaywhelotto.com/additional-marks/" TargetMode="External"/><Relationship Id="rId9662" Type="http://schemas.openxmlformats.org/officeDocument/2006/relationships/hyperlink" Target="https://www.nlcbplaywhelotto.com/additional-marks/" TargetMode="External"/><Relationship Id="rId9663" Type="http://schemas.openxmlformats.org/officeDocument/2006/relationships/hyperlink" Target="https://www.nlcbplaywhelotto.com/additional-marks/" TargetMode="External"/><Relationship Id="rId7001" Type="http://schemas.openxmlformats.org/officeDocument/2006/relationships/hyperlink" Target="https://www.nlcbplaywhelotto.com/additional-marks/" TargetMode="External"/><Relationship Id="rId8332" Type="http://schemas.openxmlformats.org/officeDocument/2006/relationships/hyperlink" Target="https://www.nlcbplaywhelotto.com/additional-marks/" TargetMode="External"/><Relationship Id="rId7000" Type="http://schemas.openxmlformats.org/officeDocument/2006/relationships/hyperlink" Target="https://www.nlcbplaywhelotto.com/additional-marks/" TargetMode="External"/><Relationship Id="rId8331" Type="http://schemas.openxmlformats.org/officeDocument/2006/relationships/hyperlink" Target="https://www.nlcbplaywhelotto.com/additional-marks/" TargetMode="External"/><Relationship Id="rId8330" Type="http://schemas.openxmlformats.org/officeDocument/2006/relationships/hyperlink" Target="https://www.nlcbplaywhelotto.com/additional-marks/" TargetMode="External"/><Relationship Id="rId7005" Type="http://schemas.openxmlformats.org/officeDocument/2006/relationships/hyperlink" Target="https://www.nlcbplaywhelotto.com/additional-marks/" TargetMode="External"/><Relationship Id="rId8336" Type="http://schemas.openxmlformats.org/officeDocument/2006/relationships/hyperlink" Target="https://www.nlcbplaywhelotto.com/additional-marks/" TargetMode="External"/><Relationship Id="rId9668" Type="http://schemas.openxmlformats.org/officeDocument/2006/relationships/hyperlink" Target="https://www.nlcbplaywhelotto.com/additional-marks/" TargetMode="External"/><Relationship Id="rId7004" Type="http://schemas.openxmlformats.org/officeDocument/2006/relationships/hyperlink" Target="https://www.nlcbplaywhelotto.com/additional-marks/" TargetMode="External"/><Relationship Id="rId8335" Type="http://schemas.openxmlformats.org/officeDocument/2006/relationships/hyperlink" Target="https://www.nlcbplaywhelotto.com/additional-marks/" TargetMode="External"/><Relationship Id="rId9669" Type="http://schemas.openxmlformats.org/officeDocument/2006/relationships/hyperlink" Target="https://www.nlcbplaywhelotto.com/additional-marks/" TargetMode="External"/><Relationship Id="rId7003" Type="http://schemas.openxmlformats.org/officeDocument/2006/relationships/hyperlink" Target="https://www.nlcbplaywhelotto.com/additional-marks/" TargetMode="External"/><Relationship Id="rId8334" Type="http://schemas.openxmlformats.org/officeDocument/2006/relationships/hyperlink" Target="https://www.nlcbplaywhelotto.com/additional-marks/" TargetMode="External"/><Relationship Id="rId7002" Type="http://schemas.openxmlformats.org/officeDocument/2006/relationships/hyperlink" Target="https://www.nlcbplaywhelotto.com/additional-marks/" TargetMode="External"/><Relationship Id="rId8333" Type="http://schemas.openxmlformats.org/officeDocument/2006/relationships/hyperlink" Target="https://www.nlcbplaywhelotto.com/additional-marks/" TargetMode="External"/><Relationship Id="rId7009" Type="http://schemas.openxmlformats.org/officeDocument/2006/relationships/hyperlink" Target="https://www.nlcbplaywhelotto.com/additional-marks/" TargetMode="External"/><Relationship Id="rId9664" Type="http://schemas.openxmlformats.org/officeDocument/2006/relationships/hyperlink" Target="https://www.nlcbplaywhelotto.com/additional-marks/" TargetMode="External"/><Relationship Id="rId7008" Type="http://schemas.openxmlformats.org/officeDocument/2006/relationships/hyperlink" Target="https://www.nlcbplaywhelotto.com/additional-marks/" TargetMode="External"/><Relationship Id="rId8339" Type="http://schemas.openxmlformats.org/officeDocument/2006/relationships/hyperlink" Target="https://www.nlcbplaywhelotto.com/additional-marks/" TargetMode="External"/><Relationship Id="rId9665" Type="http://schemas.openxmlformats.org/officeDocument/2006/relationships/hyperlink" Target="https://www.nlcbplaywhelotto.com/additional-marks/" TargetMode="External"/><Relationship Id="rId7007" Type="http://schemas.openxmlformats.org/officeDocument/2006/relationships/hyperlink" Target="https://www.nlcbplaywhelotto.com/additional-marks/" TargetMode="External"/><Relationship Id="rId8338" Type="http://schemas.openxmlformats.org/officeDocument/2006/relationships/hyperlink" Target="https://www.nlcbplaywhelotto.com/additional-marks/" TargetMode="External"/><Relationship Id="rId9666" Type="http://schemas.openxmlformats.org/officeDocument/2006/relationships/hyperlink" Target="https://www.nlcbplaywhelotto.com/additional-marks/" TargetMode="External"/><Relationship Id="rId7006" Type="http://schemas.openxmlformats.org/officeDocument/2006/relationships/hyperlink" Target="https://www.nlcbplaywhelotto.com/additional-marks/" TargetMode="External"/><Relationship Id="rId8337" Type="http://schemas.openxmlformats.org/officeDocument/2006/relationships/hyperlink" Target="https://www.nlcbplaywhelotto.com/additional-marks/" TargetMode="External"/><Relationship Id="rId9667" Type="http://schemas.openxmlformats.org/officeDocument/2006/relationships/hyperlink" Target="https://www.nlcbplaywhelotto.com/additional-marks/" TargetMode="External"/><Relationship Id="rId11271" Type="http://schemas.openxmlformats.org/officeDocument/2006/relationships/hyperlink" Target="https://www.nlcbplaywhelotto.com/additional-marks/" TargetMode="External"/><Relationship Id="rId11270" Type="http://schemas.openxmlformats.org/officeDocument/2006/relationships/hyperlink" Target="https://www.nlcbplaywhelotto.com/additional-marks/" TargetMode="External"/><Relationship Id="rId11269" Type="http://schemas.openxmlformats.org/officeDocument/2006/relationships/hyperlink" Target="https://www.nlcbplaywhelotto.com/additional-marks/" TargetMode="External"/><Relationship Id="rId11264" Type="http://schemas.openxmlformats.org/officeDocument/2006/relationships/hyperlink" Target="https://www.nlcbplaywhelotto.com/additional-marks/" TargetMode="External"/><Relationship Id="rId12595" Type="http://schemas.openxmlformats.org/officeDocument/2006/relationships/hyperlink" Target="https://www.nlcbplaywhelotto.com/additional-marks/" TargetMode="External"/><Relationship Id="rId11263" Type="http://schemas.openxmlformats.org/officeDocument/2006/relationships/hyperlink" Target="https://www.nlcbplaywhelotto.com/additional-marks/" TargetMode="External"/><Relationship Id="rId12594" Type="http://schemas.openxmlformats.org/officeDocument/2006/relationships/hyperlink" Target="https://www.nlcbplaywhelotto.com/additional-marks/" TargetMode="External"/><Relationship Id="rId11262" Type="http://schemas.openxmlformats.org/officeDocument/2006/relationships/hyperlink" Target="https://www.nlcbplaywhelotto.com/additional-marks/" TargetMode="External"/><Relationship Id="rId12593" Type="http://schemas.openxmlformats.org/officeDocument/2006/relationships/hyperlink" Target="https://www.nlcbplaywhelotto.com/additional-marks/" TargetMode="External"/><Relationship Id="rId11261" Type="http://schemas.openxmlformats.org/officeDocument/2006/relationships/hyperlink" Target="https://www.nlcbplaywhelotto.com/additional-marks/" TargetMode="External"/><Relationship Id="rId12592" Type="http://schemas.openxmlformats.org/officeDocument/2006/relationships/hyperlink" Target="https://www.nlcbplaywhelotto.com/additional-marks/" TargetMode="External"/><Relationship Id="rId11268" Type="http://schemas.openxmlformats.org/officeDocument/2006/relationships/hyperlink" Target="https://www.nlcbplaywhelotto.com/additional-marks/" TargetMode="External"/><Relationship Id="rId12599" Type="http://schemas.openxmlformats.org/officeDocument/2006/relationships/hyperlink" Target="https://www.nlcbplaywhelotto.com/additional-marks/" TargetMode="External"/><Relationship Id="rId11267" Type="http://schemas.openxmlformats.org/officeDocument/2006/relationships/hyperlink" Target="https://www.nlcbplaywhelotto.com/additional-marks/" TargetMode="External"/><Relationship Id="rId12598" Type="http://schemas.openxmlformats.org/officeDocument/2006/relationships/hyperlink" Target="https://www.nlcbplaywhelotto.com/additional-marks/" TargetMode="External"/><Relationship Id="rId11266" Type="http://schemas.openxmlformats.org/officeDocument/2006/relationships/hyperlink" Target="https://www.nlcbplaywhelotto.com/additional-marks/" TargetMode="External"/><Relationship Id="rId12597" Type="http://schemas.openxmlformats.org/officeDocument/2006/relationships/hyperlink" Target="https://www.nlcbplaywhelotto.com/additional-marks/" TargetMode="External"/><Relationship Id="rId11265" Type="http://schemas.openxmlformats.org/officeDocument/2006/relationships/hyperlink" Target="https://www.nlcbplaywhelotto.com/additional-marks/" TargetMode="External"/><Relationship Id="rId12596" Type="http://schemas.openxmlformats.org/officeDocument/2006/relationships/hyperlink" Target="https://www.nlcbplaywhelotto.com/additional-marks/" TargetMode="External"/><Relationship Id="rId11282" Type="http://schemas.openxmlformats.org/officeDocument/2006/relationships/hyperlink" Target="https://www.nlcbplaywhelotto.com/additional-marks/" TargetMode="External"/><Relationship Id="rId11281" Type="http://schemas.openxmlformats.org/officeDocument/2006/relationships/hyperlink" Target="https://www.nlcbplaywhelotto.com/additional-marks/" TargetMode="External"/><Relationship Id="rId11280" Type="http://schemas.openxmlformats.org/officeDocument/2006/relationships/hyperlink" Target="https://www.nlcbplaywhelotto.com/additional-marks/" TargetMode="External"/><Relationship Id="rId11275" Type="http://schemas.openxmlformats.org/officeDocument/2006/relationships/hyperlink" Target="https://www.nlcbplaywhelotto.com/additional-marks/" TargetMode="External"/><Relationship Id="rId11274" Type="http://schemas.openxmlformats.org/officeDocument/2006/relationships/hyperlink" Target="https://www.nlcbplaywhelotto.com/additional-marks/" TargetMode="External"/><Relationship Id="rId11273" Type="http://schemas.openxmlformats.org/officeDocument/2006/relationships/hyperlink" Target="https://www.nlcbplaywhelotto.com/additional-marks/" TargetMode="External"/><Relationship Id="rId11272" Type="http://schemas.openxmlformats.org/officeDocument/2006/relationships/hyperlink" Target="https://www.nlcbplaywhelotto.com/additional-marks/" TargetMode="External"/><Relationship Id="rId11279" Type="http://schemas.openxmlformats.org/officeDocument/2006/relationships/hyperlink" Target="https://www.nlcbplaywhelotto.com/additional-marks/" TargetMode="External"/><Relationship Id="rId11278" Type="http://schemas.openxmlformats.org/officeDocument/2006/relationships/hyperlink" Target="https://www.nlcbplaywhelotto.com/additional-marks/" TargetMode="External"/><Relationship Id="rId11277" Type="http://schemas.openxmlformats.org/officeDocument/2006/relationships/hyperlink" Target="https://www.nlcbplaywhelotto.com/additional-marks/" TargetMode="External"/><Relationship Id="rId11276" Type="http://schemas.openxmlformats.org/officeDocument/2006/relationships/hyperlink" Target="https://www.nlcbplaywhelotto.com/additional-marks/" TargetMode="External"/><Relationship Id="rId12580" Type="http://schemas.openxmlformats.org/officeDocument/2006/relationships/hyperlink" Target="https://www.nlcbplaywhelotto.com/additional-marks/" TargetMode="External"/><Relationship Id="rId11249" Type="http://schemas.openxmlformats.org/officeDocument/2006/relationships/hyperlink" Target="https://www.nlcbplaywhelotto.com/additional-marks/" TargetMode="External"/><Relationship Id="rId11248" Type="http://schemas.openxmlformats.org/officeDocument/2006/relationships/hyperlink" Target="https://www.nlcbplaywhelotto.com/additional-marks/" TargetMode="External"/><Relationship Id="rId12579" Type="http://schemas.openxmlformats.org/officeDocument/2006/relationships/hyperlink" Target="https://www.nlcbplaywhelotto.com/additional-marks/" TargetMode="External"/><Relationship Id="rId11247" Type="http://schemas.openxmlformats.org/officeDocument/2006/relationships/hyperlink" Target="https://www.nlcbplaywhelotto.com/additional-marks/" TargetMode="External"/><Relationship Id="rId12578" Type="http://schemas.openxmlformats.org/officeDocument/2006/relationships/hyperlink" Target="https://www.nlcbplaywhelotto.com/additional-marks/" TargetMode="External"/><Relationship Id="rId11242" Type="http://schemas.openxmlformats.org/officeDocument/2006/relationships/hyperlink" Target="https://www.nlcbplaywhelotto.com/additional-marks/" TargetMode="External"/><Relationship Id="rId12573" Type="http://schemas.openxmlformats.org/officeDocument/2006/relationships/hyperlink" Target="https://www.nlcbplaywhelotto.com/additional-marks/" TargetMode="External"/><Relationship Id="rId11241" Type="http://schemas.openxmlformats.org/officeDocument/2006/relationships/hyperlink" Target="https://www.nlcbplaywhelotto.com/additional-marks/" TargetMode="External"/><Relationship Id="rId12572" Type="http://schemas.openxmlformats.org/officeDocument/2006/relationships/hyperlink" Target="https://www.nlcbplaywhelotto.com/additional-marks/" TargetMode="External"/><Relationship Id="rId11240" Type="http://schemas.openxmlformats.org/officeDocument/2006/relationships/hyperlink" Target="https://www.nlcbplaywhelotto.com/additional-marks/" TargetMode="External"/><Relationship Id="rId12571" Type="http://schemas.openxmlformats.org/officeDocument/2006/relationships/hyperlink" Target="https://www.nlcbplaywhelotto.com/additional-marks/" TargetMode="External"/><Relationship Id="rId12570" Type="http://schemas.openxmlformats.org/officeDocument/2006/relationships/hyperlink" Target="https://www.nlcbplaywhelotto.com/additional-marks/" TargetMode="External"/><Relationship Id="rId11246" Type="http://schemas.openxmlformats.org/officeDocument/2006/relationships/hyperlink" Target="https://www.nlcbplaywhelotto.com/additional-marks/" TargetMode="External"/><Relationship Id="rId12577" Type="http://schemas.openxmlformats.org/officeDocument/2006/relationships/hyperlink" Target="https://www.nlcbplaywhelotto.com/additional-marks/" TargetMode="External"/><Relationship Id="rId11245" Type="http://schemas.openxmlformats.org/officeDocument/2006/relationships/hyperlink" Target="https://www.nlcbplaywhelotto.com/additional-marks/" TargetMode="External"/><Relationship Id="rId12576" Type="http://schemas.openxmlformats.org/officeDocument/2006/relationships/hyperlink" Target="https://www.nlcbplaywhelotto.com/additional-marks/" TargetMode="External"/><Relationship Id="rId11244" Type="http://schemas.openxmlformats.org/officeDocument/2006/relationships/hyperlink" Target="https://www.nlcbplaywhelotto.com/additional-marks/" TargetMode="External"/><Relationship Id="rId12575" Type="http://schemas.openxmlformats.org/officeDocument/2006/relationships/hyperlink" Target="https://www.nlcbplaywhelotto.com/additional-marks/" TargetMode="External"/><Relationship Id="rId11243" Type="http://schemas.openxmlformats.org/officeDocument/2006/relationships/hyperlink" Target="https://www.nlcbplaywhelotto.com/additional-marks/" TargetMode="External"/><Relationship Id="rId12574" Type="http://schemas.openxmlformats.org/officeDocument/2006/relationships/hyperlink" Target="https://www.nlcbplaywhelotto.com/additional-marks/" TargetMode="External"/><Relationship Id="rId11260" Type="http://schemas.openxmlformats.org/officeDocument/2006/relationships/hyperlink" Target="https://www.nlcbplaywhelotto.com/additional-marks/" TargetMode="External"/><Relationship Id="rId12591" Type="http://schemas.openxmlformats.org/officeDocument/2006/relationships/hyperlink" Target="https://www.nlcbplaywhelotto.com/additional-marks/" TargetMode="External"/><Relationship Id="rId12590" Type="http://schemas.openxmlformats.org/officeDocument/2006/relationships/hyperlink" Target="https://www.nlcbplaywhelotto.com/additional-marks/" TargetMode="External"/><Relationship Id="rId11259" Type="http://schemas.openxmlformats.org/officeDocument/2006/relationships/hyperlink" Target="https://www.nlcbplaywhelotto.com/additional-marks/" TargetMode="External"/><Relationship Id="rId11258" Type="http://schemas.openxmlformats.org/officeDocument/2006/relationships/hyperlink" Target="https://www.nlcbplaywhelotto.com/additional-marks/" TargetMode="External"/><Relationship Id="rId12589" Type="http://schemas.openxmlformats.org/officeDocument/2006/relationships/hyperlink" Target="https://www.nlcbplaywhelotto.com/additional-marks/" TargetMode="External"/><Relationship Id="rId11253" Type="http://schemas.openxmlformats.org/officeDocument/2006/relationships/hyperlink" Target="https://www.nlcbplaywhelotto.com/additional-marks/" TargetMode="External"/><Relationship Id="rId12584" Type="http://schemas.openxmlformats.org/officeDocument/2006/relationships/hyperlink" Target="https://www.nlcbplaywhelotto.com/additional-marks/" TargetMode="External"/><Relationship Id="rId11252" Type="http://schemas.openxmlformats.org/officeDocument/2006/relationships/hyperlink" Target="https://www.nlcbplaywhelotto.com/additional-marks/" TargetMode="External"/><Relationship Id="rId12583" Type="http://schemas.openxmlformats.org/officeDocument/2006/relationships/hyperlink" Target="https://www.nlcbplaywhelotto.com/additional-marks/" TargetMode="External"/><Relationship Id="rId11251" Type="http://schemas.openxmlformats.org/officeDocument/2006/relationships/hyperlink" Target="https://www.nlcbplaywhelotto.com/additional-marks/" TargetMode="External"/><Relationship Id="rId12582" Type="http://schemas.openxmlformats.org/officeDocument/2006/relationships/hyperlink" Target="https://www.nlcbplaywhelotto.com/additional-marks/" TargetMode="External"/><Relationship Id="rId11250" Type="http://schemas.openxmlformats.org/officeDocument/2006/relationships/hyperlink" Target="https://www.nlcbplaywhelotto.com/additional-marks/" TargetMode="External"/><Relationship Id="rId12581" Type="http://schemas.openxmlformats.org/officeDocument/2006/relationships/hyperlink" Target="https://www.nlcbplaywhelotto.com/additional-marks/" TargetMode="External"/><Relationship Id="rId11257" Type="http://schemas.openxmlformats.org/officeDocument/2006/relationships/hyperlink" Target="https://www.nlcbplaywhelotto.com/additional-marks/" TargetMode="External"/><Relationship Id="rId12588" Type="http://schemas.openxmlformats.org/officeDocument/2006/relationships/hyperlink" Target="https://www.nlcbplaywhelotto.com/additional-marks/" TargetMode="External"/><Relationship Id="rId11256" Type="http://schemas.openxmlformats.org/officeDocument/2006/relationships/hyperlink" Target="https://www.nlcbplaywhelotto.com/additional-marks/" TargetMode="External"/><Relationship Id="rId12587" Type="http://schemas.openxmlformats.org/officeDocument/2006/relationships/hyperlink" Target="https://www.nlcbplaywhelotto.com/additional-marks/" TargetMode="External"/><Relationship Id="rId11255" Type="http://schemas.openxmlformats.org/officeDocument/2006/relationships/hyperlink" Target="https://www.nlcbplaywhelotto.com/additional-marks/" TargetMode="External"/><Relationship Id="rId12586" Type="http://schemas.openxmlformats.org/officeDocument/2006/relationships/hyperlink" Target="https://www.nlcbplaywhelotto.com/additional-marks/" TargetMode="External"/><Relationship Id="rId11254" Type="http://schemas.openxmlformats.org/officeDocument/2006/relationships/hyperlink" Target="https://www.nlcbplaywhelotto.com/additional-marks/" TargetMode="External"/><Relationship Id="rId12585" Type="http://schemas.openxmlformats.org/officeDocument/2006/relationships/hyperlink" Target="https://www.nlcbplaywhelotto.com/additional-marks/" TargetMode="External"/><Relationship Id="rId7081" Type="http://schemas.openxmlformats.org/officeDocument/2006/relationships/hyperlink" Target="https://www.nlcbplaywhelotto.com/additional-marks/" TargetMode="External"/><Relationship Id="rId7080" Type="http://schemas.openxmlformats.org/officeDocument/2006/relationships/hyperlink" Target="https://www.nlcbplaywhelotto.com/additional-marks/" TargetMode="External"/><Relationship Id="rId7074" Type="http://schemas.openxmlformats.org/officeDocument/2006/relationships/hyperlink" Target="https://www.nlcbplaywhelotto.com/additional-marks/" TargetMode="External"/><Relationship Id="rId7073" Type="http://schemas.openxmlformats.org/officeDocument/2006/relationships/hyperlink" Target="https://www.nlcbplaywhelotto.com/additional-marks/" TargetMode="External"/><Relationship Id="rId7072" Type="http://schemas.openxmlformats.org/officeDocument/2006/relationships/hyperlink" Target="https://www.nlcbplaywhelotto.com/additional-marks/" TargetMode="External"/><Relationship Id="rId7071" Type="http://schemas.openxmlformats.org/officeDocument/2006/relationships/hyperlink" Target="https://www.nlcbplaywhelotto.com/additional-marks/" TargetMode="External"/><Relationship Id="rId7078" Type="http://schemas.openxmlformats.org/officeDocument/2006/relationships/hyperlink" Target="https://www.nlcbplaywhelotto.com/additional-marks/" TargetMode="External"/><Relationship Id="rId7077" Type="http://schemas.openxmlformats.org/officeDocument/2006/relationships/hyperlink" Target="https://www.nlcbplaywhelotto.com/additional-marks/" TargetMode="External"/><Relationship Id="rId7076" Type="http://schemas.openxmlformats.org/officeDocument/2006/relationships/hyperlink" Target="https://www.nlcbplaywhelotto.com/additional-marks/" TargetMode="External"/><Relationship Id="rId7075" Type="http://schemas.openxmlformats.org/officeDocument/2006/relationships/hyperlink" Target="https://www.nlcbplaywhelotto.com/additional-marks/" TargetMode="External"/><Relationship Id="rId7079" Type="http://schemas.openxmlformats.org/officeDocument/2006/relationships/hyperlink" Target="https://www.nlcbplaywhelotto.com/additional-marks/" TargetMode="External"/><Relationship Id="rId7070" Type="http://schemas.openxmlformats.org/officeDocument/2006/relationships/hyperlink" Target="https://www.nlcbplaywhelotto.com/additional-marks/" TargetMode="External"/><Relationship Id="rId7063" Type="http://schemas.openxmlformats.org/officeDocument/2006/relationships/hyperlink" Target="https://www.nlcbplaywhelotto.com/additional-marks/" TargetMode="External"/><Relationship Id="rId8394" Type="http://schemas.openxmlformats.org/officeDocument/2006/relationships/hyperlink" Target="https://www.nlcbplaywhelotto.com/additional-marks/" TargetMode="External"/><Relationship Id="rId7062" Type="http://schemas.openxmlformats.org/officeDocument/2006/relationships/hyperlink" Target="https://www.nlcbplaywhelotto.com/additional-marks/" TargetMode="External"/><Relationship Id="rId8393" Type="http://schemas.openxmlformats.org/officeDocument/2006/relationships/hyperlink" Target="https://www.nlcbplaywhelotto.com/additional-marks/" TargetMode="External"/><Relationship Id="rId7061" Type="http://schemas.openxmlformats.org/officeDocument/2006/relationships/hyperlink" Target="https://www.nlcbplaywhelotto.com/additional-marks/" TargetMode="External"/><Relationship Id="rId8392" Type="http://schemas.openxmlformats.org/officeDocument/2006/relationships/hyperlink" Target="https://www.nlcbplaywhelotto.com/additional-marks/" TargetMode="External"/><Relationship Id="rId7060" Type="http://schemas.openxmlformats.org/officeDocument/2006/relationships/hyperlink" Target="https://www.nlcbplaywhelotto.com/additional-marks/" TargetMode="External"/><Relationship Id="rId8391" Type="http://schemas.openxmlformats.org/officeDocument/2006/relationships/hyperlink" Target="https://www.nlcbplaywhelotto.com/additional-marks/" TargetMode="External"/><Relationship Id="rId7067" Type="http://schemas.openxmlformats.org/officeDocument/2006/relationships/hyperlink" Target="https://www.nlcbplaywhelotto.com/additional-marks/" TargetMode="External"/><Relationship Id="rId8398" Type="http://schemas.openxmlformats.org/officeDocument/2006/relationships/hyperlink" Target="https://www.nlcbplaywhelotto.com/additional-marks/" TargetMode="External"/><Relationship Id="rId7066" Type="http://schemas.openxmlformats.org/officeDocument/2006/relationships/hyperlink" Target="https://www.nlcbplaywhelotto.com/additional-marks/" TargetMode="External"/><Relationship Id="rId8397" Type="http://schemas.openxmlformats.org/officeDocument/2006/relationships/hyperlink" Target="https://www.nlcbplaywhelotto.com/additional-marks/" TargetMode="External"/><Relationship Id="rId7065" Type="http://schemas.openxmlformats.org/officeDocument/2006/relationships/hyperlink" Target="https://www.nlcbplaywhelotto.com/additional-marks/" TargetMode="External"/><Relationship Id="rId8396" Type="http://schemas.openxmlformats.org/officeDocument/2006/relationships/hyperlink" Target="https://www.nlcbplaywhelotto.com/additional-marks/" TargetMode="External"/><Relationship Id="rId7064" Type="http://schemas.openxmlformats.org/officeDocument/2006/relationships/hyperlink" Target="https://www.nlcbplaywhelotto.com/additional-marks/" TargetMode="External"/><Relationship Id="rId8395" Type="http://schemas.openxmlformats.org/officeDocument/2006/relationships/hyperlink" Target="https://www.nlcbplaywhelotto.com/additional-marks/" TargetMode="External"/><Relationship Id="rId7069" Type="http://schemas.openxmlformats.org/officeDocument/2006/relationships/hyperlink" Target="https://www.nlcbplaywhelotto.com/additional-marks/" TargetMode="External"/><Relationship Id="rId7068" Type="http://schemas.openxmlformats.org/officeDocument/2006/relationships/hyperlink" Target="https://www.nlcbplaywhelotto.com/additional-marks/" TargetMode="External"/><Relationship Id="rId8399" Type="http://schemas.openxmlformats.org/officeDocument/2006/relationships/hyperlink" Target="https://www.nlcbplaywhelotto.com/additional-marks/" TargetMode="External"/><Relationship Id="rId11293" Type="http://schemas.openxmlformats.org/officeDocument/2006/relationships/hyperlink" Target="https://www.nlcbplaywhelotto.com/additional-marks/" TargetMode="External"/><Relationship Id="rId11292" Type="http://schemas.openxmlformats.org/officeDocument/2006/relationships/hyperlink" Target="https://www.nlcbplaywhelotto.com/additional-marks/" TargetMode="External"/><Relationship Id="rId11291" Type="http://schemas.openxmlformats.org/officeDocument/2006/relationships/hyperlink" Target="https://www.nlcbplaywhelotto.com/additional-marks/" TargetMode="External"/><Relationship Id="rId11290" Type="http://schemas.openxmlformats.org/officeDocument/2006/relationships/hyperlink" Target="https://www.nlcbplaywhelotto.com/additional-marks/" TargetMode="External"/><Relationship Id="rId7096" Type="http://schemas.openxmlformats.org/officeDocument/2006/relationships/hyperlink" Target="https://www.nlcbplaywhelotto.com/additional-marks/" TargetMode="External"/><Relationship Id="rId7095" Type="http://schemas.openxmlformats.org/officeDocument/2006/relationships/hyperlink" Target="https://www.nlcbplaywhelotto.com/additional-marks/" TargetMode="External"/><Relationship Id="rId7094" Type="http://schemas.openxmlformats.org/officeDocument/2006/relationships/hyperlink" Target="https://www.nlcbplaywhelotto.com/additional-marks/" TargetMode="External"/><Relationship Id="rId7093" Type="http://schemas.openxmlformats.org/officeDocument/2006/relationships/hyperlink" Target="https://www.nlcbplaywhelotto.com/additional-marks/" TargetMode="External"/><Relationship Id="rId7099" Type="http://schemas.openxmlformats.org/officeDocument/2006/relationships/hyperlink" Target="https://www.nlcbplaywhelotto.com/additional-marks/" TargetMode="External"/><Relationship Id="rId7098" Type="http://schemas.openxmlformats.org/officeDocument/2006/relationships/hyperlink" Target="https://www.nlcbplaywhelotto.com/additional-marks/" TargetMode="External"/><Relationship Id="rId7097" Type="http://schemas.openxmlformats.org/officeDocument/2006/relationships/hyperlink" Target="https://www.nlcbplaywhelotto.com/additional-marks/" TargetMode="External"/><Relationship Id="rId11286" Type="http://schemas.openxmlformats.org/officeDocument/2006/relationships/hyperlink" Target="https://www.nlcbplaywhelotto.com/additional-marks/" TargetMode="External"/><Relationship Id="rId11285" Type="http://schemas.openxmlformats.org/officeDocument/2006/relationships/hyperlink" Target="https://www.nlcbplaywhelotto.com/additional-marks/" TargetMode="External"/><Relationship Id="rId11284" Type="http://schemas.openxmlformats.org/officeDocument/2006/relationships/hyperlink" Target="https://www.nlcbplaywhelotto.com/additional-marks/" TargetMode="External"/><Relationship Id="rId11283" Type="http://schemas.openxmlformats.org/officeDocument/2006/relationships/hyperlink" Target="https://www.nlcbplaywhelotto.com/additional-marks/" TargetMode="External"/><Relationship Id="rId11289" Type="http://schemas.openxmlformats.org/officeDocument/2006/relationships/hyperlink" Target="https://www.nlcbplaywhelotto.com/additional-marks/" TargetMode="External"/><Relationship Id="rId11288" Type="http://schemas.openxmlformats.org/officeDocument/2006/relationships/hyperlink" Target="https://www.nlcbplaywhelotto.com/additional-marks/" TargetMode="External"/><Relationship Id="rId11287" Type="http://schemas.openxmlformats.org/officeDocument/2006/relationships/hyperlink" Target="https://www.nlcbplaywhelotto.com/additional-marks/" TargetMode="External"/><Relationship Id="rId7092" Type="http://schemas.openxmlformats.org/officeDocument/2006/relationships/hyperlink" Target="https://www.nlcbplaywhelotto.com/additional-marks/" TargetMode="External"/><Relationship Id="rId7091" Type="http://schemas.openxmlformats.org/officeDocument/2006/relationships/hyperlink" Target="https://www.nlcbplaywhelotto.com/additional-marks/" TargetMode="External"/><Relationship Id="rId7090" Type="http://schemas.openxmlformats.org/officeDocument/2006/relationships/hyperlink" Target="https://www.nlcbplaywhelotto.com/additional-marks/" TargetMode="External"/><Relationship Id="rId7085" Type="http://schemas.openxmlformats.org/officeDocument/2006/relationships/hyperlink" Target="https://www.nlcbplaywhelotto.com/additional-marks/" TargetMode="External"/><Relationship Id="rId7084" Type="http://schemas.openxmlformats.org/officeDocument/2006/relationships/hyperlink" Target="https://www.nlcbplaywhelotto.com/additional-marks/" TargetMode="External"/><Relationship Id="rId7083" Type="http://schemas.openxmlformats.org/officeDocument/2006/relationships/hyperlink" Target="https://www.nlcbplaywhelotto.com/additional-marks/" TargetMode="External"/><Relationship Id="rId7082" Type="http://schemas.openxmlformats.org/officeDocument/2006/relationships/hyperlink" Target="https://www.nlcbplaywhelotto.com/additional-marks/" TargetMode="External"/><Relationship Id="rId7089" Type="http://schemas.openxmlformats.org/officeDocument/2006/relationships/hyperlink" Target="https://www.nlcbplaywhelotto.com/additional-marks/" TargetMode="External"/><Relationship Id="rId7088" Type="http://schemas.openxmlformats.org/officeDocument/2006/relationships/hyperlink" Target="https://www.nlcbplaywhelotto.com/additional-marks/" TargetMode="External"/><Relationship Id="rId7087" Type="http://schemas.openxmlformats.org/officeDocument/2006/relationships/hyperlink" Target="https://www.nlcbplaywhelotto.com/additional-marks/" TargetMode="External"/><Relationship Id="rId7086" Type="http://schemas.openxmlformats.org/officeDocument/2006/relationships/hyperlink" Target="https://www.nlcbplaywhelotto.com/additional-marks/" TargetMode="External"/><Relationship Id="rId11297" Type="http://schemas.openxmlformats.org/officeDocument/2006/relationships/hyperlink" Target="https://www.nlcbplaywhelotto.com/additional-marks/" TargetMode="External"/><Relationship Id="rId11296" Type="http://schemas.openxmlformats.org/officeDocument/2006/relationships/hyperlink" Target="https://www.nlcbplaywhelotto.com/additional-marks/" TargetMode="External"/><Relationship Id="rId11295" Type="http://schemas.openxmlformats.org/officeDocument/2006/relationships/hyperlink" Target="https://www.nlcbplaywhelotto.com/additional-marks/" TargetMode="External"/><Relationship Id="rId11294" Type="http://schemas.openxmlformats.org/officeDocument/2006/relationships/hyperlink" Target="https://www.nlcbplaywhelotto.com/additional-marks/" TargetMode="External"/><Relationship Id="rId11299" Type="http://schemas.openxmlformats.org/officeDocument/2006/relationships/hyperlink" Target="https://www.nlcbplaywhelotto.com/additional-marks/" TargetMode="External"/><Relationship Id="rId11298" Type="http://schemas.openxmlformats.org/officeDocument/2006/relationships/hyperlink" Target="https://www.nlcbplaywhelotto.com/additional-marks/" TargetMode="External"/><Relationship Id="rId12515" Type="http://schemas.openxmlformats.org/officeDocument/2006/relationships/hyperlink" Target="https://www.nlcbplaywhelotto.com/additional-marks/" TargetMode="External"/><Relationship Id="rId13847" Type="http://schemas.openxmlformats.org/officeDocument/2006/relationships/hyperlink" Target="https://www.nlcbplaywhelotto.com/additional-marks/" TargetMode="External"/><Relationship Id="rId12514" Type="http://schemas.openxmlformats.org/officeDocument/2006/relationships/hyperlink" Target="https://www.nlcbplaywhelotto.com/additional-marks/" TargetMode="External"/><Relationship Id="rId13848" Type="http://schemas.openxmlformats.org/officeDocument/2006/relationships/hyperlink" Target="https://www.nlcbplaywhelotto.com/additional-marks/" TargetMode="External"/><Relationship Id="rId12513" Type="http://schemas.openxmlformats.org/officeDocument/2006/relationships/hyperlink" Target="https://www.nlcbplaywhelotto.com/additional-marks/" TargetMode="External"/><Relationship Id="rId13849" Type="http://schemas.openxmlformats.org/officeDocument/2006/relationships/hyperlink" Target="https://www.nlcbplaywhelotto.com/additional-marks/" TargetMode="External"/><Relationship Id="rId12512" Type="http://schemas.openxmlformats.org/officeDocument/2006/relationships/hyperlink" Target="https://www.nlcbplaywhelotto.com/additional-marks/" TargetMode="External"/><Relationship Id="rId12519" Type="http://schemas.openxmlformats.org/officeDocument/2006/relationships/hyperlink" Target="https://www.nlcbplaywhelotto.com/additional-marks/" TargetMode="External"/><Relationship Id="rId13843" Type="http://schemas.openxmlformats.org/officeDocument/2006/relationships/hyperlink" Target="https://www.nlcbplaywhelotto.com/additional-marks/" TargetMode="External"/><Relationship Id="rId12518" Type="http://schemas.openxmlformats.org/officeDocument/2006/relationships/hyperlink" Target="https://www.nlcbplaywhelotto.com/additional-marks/" TargetMode="External"/><Relationship Id="rId13844" Type="http://schemas.openxmlformats.org/officeDocument/2006/relationships/hyperlink" Target="https://www.nlcbplaywhelotto.com/additional-marks/" TargetMode="External"/><Relationship Id="rId12517" Type="http://schemas.openxmlformats.org/officeDocument/2006/relationships/hyperlink" Target="https://www.nlcbplaywhelotto.com/additional-marks/" TargetMode="External"/><Relationship Id="rId13845" Type="http://schemas.openxmlformats.org/officeDocument/2006/relationships/hyperlink" Target="https://www.nlcbplaywhelotto.com/additional-marks/" TargetMode="External"/><Relationship Id="rId12516" Type="http://schemas.openxmlformats.org/officeDocument/2006/relationships/hyperlink" Target="https://www.nlcbplaywhelotto.com/additional-marks/" TargetMode="External"/><Relationship Id="rId13846" Type="http://schemas.openxmlformats.org/officeDocument/2006/relationships/hyperlink" Target="https://www.nlcbplaywhelotto.com/additional-marks/" TargetMode="External"/><Relationship Id="rId13840" Type="http://schemas.openxmlformats.org/officeDocument/2006/relationships/hyperlink" Target="https://www.nlcbplaywhelotto.com/additional-marks/" TargetMode="External"/><Relationship Id="rId13841" Type="http://schemas.openxmlformats.org/officeDocument/2006/relationships/hyperlink" Target="https://www.nlcbplaywhelotto.com/additional-marks/" TargetMode="External"/><Relationship Id="rId13842" Type="http://schemas.openxmlformats.org/officeDocument/2006/relationships/hyperlink" Target="https://www.nlcbplaywhelotto.com/additional-marks/" TargetMode="External"/><Relationship Id="rId12511" Type="http://schemas.openxmlformats.org/officeDocument/2006/relationships/hyperlink" Target="https://www.nlcbplaywhelotto.com/additional-marks/" TargetMode="External"/><Relationship Id="rId12510" Type="http://schemas.openxmlformats.org/officeDocument/2006/relationships/hyperlink" Target="https://www.nlcbplaywhelotto.com/additional-marks/" TargetMode="External"/><Relationship Id="rId12526" Type="http://schemas.openxmlformats.org/officeDocument/2006/relationships/hyperlink" Target="https://www.nlcbplaywhelotto.com/additional-marks/" TargetMode="External"/><Relationship Id="rId13858" Type="http://schemas.openxmlformats.org/officeDocument/2006/relationships/hyperlink" Target="https://www.nlcbplaywhelotto.com/additional-marks/" TargetMode="External"/><Relationship Id="rId12525" Type="http://schemas.openxmlformats.org/officeDocument/2006/relationships/hyperlink" Target="https://www.nlcbplaywhelotto.com/additional-marks/" TargetMode="External"/><Relationship Id="rId13859" Type="http://schemas.openxmlformats.org/officeDocument/2006/relationships/hyperlink" Target="https://www.nlcbplaywhelotto.com/additional-marks/" TargetMode="External"/><Relationship Id="rId12524" Type="http://schemas.openxmlformats.org/officeDocument/2006/relationships/hyperlink" Target="https://www.nlcbplaywhelotto.com/additional-marks/" TargetMode="External"/><Relationship Id="rId12523" Type="http://schemas.openxmlformats.org/officeDocument/2006/relationships/hyperlink" Target="https://www.nlcbplaywhelotto.com/additional-marks/" TargetMode="External"/><Relationship Id="rId13854" Type="http://schemas.openxmlformats.org/officeDocument/2006/relationships/hyperlink" Target="https://www.nlcbplaywhelotto.com/additional-marks/" TargetMode="External"/><Relationship Id="rId12529" Type="http://schemas.openxmlformats.org/officeDocument/2006/relationships/hyperlink" Target="https://www.nlcbplaywhelotto.com/additional-marks/" TargetMode="External"/><Relationship Id="rId13855" Type="http://schemas.openxmlformats.org/officeDocument/2006/relationships/hyperlink" Target="https://www.nlcbplaywhelotto.com/additional-marks/" TargetMode="External"/><Relationship Id="rId12528" Type="http://schemas.openxmlformats.org/officeDocument/2006/relationships/hyperlink" Target="https://www.nlcbplaywhelotto.com/additional-marks/" TargetMode="External"/><Relationship Id="rId13856" Type="http://schemas.openxmlformats.org/officeDocument/2006/relationships/hyperlink" Target="https://www.nlcbplaywhelotto.com/additional-marks/" TargetMode="External"/><Relationship Id="rId12527" Type="http://schemas.openxmlformats.org/officeDocument/2006/relationships/hyperlink" Target="https://www.nlcbplaywhelotto.com/additional-marks/" TargetMode="External"/><Relationship Id="rId13857" Type="http://schemas.openxmlformats.org/officeDocument/2006/relationships/hyperlink" Target="https://www.nlcbplaywhelotto.com/additional-marks/" TargetMode="External"/><Relationship Id="rId13850" Type="http://schemas.openxmlformats.org/officeDocument/2006/relationships/hyperlink" Target="https://www.nlcbplaywhelotto.com/additional-marks/" TargetMode="External"/><Relationship Id="rId13851" Type="http://schemas.openxmlformats.org/officeDocument/2006/relationships/hyperlink" Target="https://www.nlcbplaywhelotto.com/additional-marks/" TargetMode="External"/><Relationship Id="rId13852" Type="http://schemas.openxmlformats.org/officeDocument/2006/relationships/hyperlink" Target="https://www.nlcbplaywhelotto.com/additional-marks/" TargetMode="External"/><Relationship Id="rId13853" Type="http://schemas.openxmlformats.org/officeDocument/2006/relationships/hyperlink" Target="https://www.nlcbplaywhelotto.com/additional-marks/" TargetMode="External"/><Relationship Id="rId12522" Type="http://schemas.openxmlformats.org/officeDocument/2006/relationships/hyperlink" Target="https://www.nlcbplaywhelotto.com/additional-marks/" TargetMode="External"/><Relationship Id="rId12521" Type="http://schemas.openxmlformats.org/officeDocument/2006/relationships/hyperlink" Target="https://www.nlcbplaywhelotto.com/additional-marks/" TargetMode="External"/><Relationship Id="rId12520" Type="http://schemas.openxmlformats.org/officeDocument/2006/relationships/hyperlink" Target="https://www.nlcbplaywhelotto.com/additional-marks/" TargetMode="External"/><Relationship Id="rId13829" Type="http://schemas.openxmlformats.org/officeDocument/2006/relationships/hyperlink" Target="https://www.nlcbplaywhelotto.com/additional-marks/" TargetMode="External"/><Relationship Id="rId13825" Type="http://schemas.openxmlformats.org/officeDocument/2006/relationships/hyperlink" Target="https://www.nlcbplaywhelotto.com/additional-marks/" TargetMode="External"/><Relationship Id="rId13826" Type="http://schemas.openxmlformats.org/officeDocument/2006/relationships/hyperlink" Target="https://www.nlcbplaywhelotto.com/additional-marks/" TargetMode="External"/><Relationship Id="rId13827" Type="http://schemas.openxmlformats.org/officeDocument/2006/relationships/hyperlink" Target="https://www.nlcbplaywhelotto.com/additional-marks/" TargetMode="External"/><Relationship Id="rId13828" Type="http://schemas.openxmlformats.org/officeDocument/2006/relationships/hyperlink" Target="https://www.nlcbplaywhelotto.com/additional-marks/" TargetMode="External"/><Relationship Id="rId13821" Type="http://schemas.openxmlformats.org/officeDocument/2006/relationships/hyperlink" Target="https://www.nlcbplaywhelotto.com/additional-marks/" TargetMode="External"/><Relationship Id="rId13822" Type="http://schemas.openxmlformats.org/officeDocument/2006/relationships/hyperlink" Target="https://www.nlcbplaywhelotto.com/additional-marks/" TargetMode="External"/><Relationship Id="rId13823" Type="http://schemas.openxmlformats.org/officeDocument/2006/relationships/hyperlink" Target="https://www.nlcbplaywhelotto.com/additional-marks/" TargetMode="External"/><Relationship Id="rId13824" Type="http://schemas.openxmlformats.org/officeDocument/2006/relationships/hyperlink" Target="https://www.nlcbplaywhelotto.com/additional-marks/" TargetMode="External"/><Relationship Id="rId13820" Type="http://schemas.openxmlformats.org/officeDocument/2006/relationships/hyperlink" Target="https://www.nlcbplaywhelotto.com/additional-marks/" TargetMode="External"/><Relationship Id="rId12509" Type="http://schemas.openxmlformats.org/officeDocument/2006/relationships/hyperlink" Target="https://www.nlcbplaywhelotto.com/additional-marks/" TargetMode="External"/><Relationship Id="rId12504" Type="http://schemas.openxmlformats.org/officeDocument/2006/relationships/hyperlink" Target="https://www.nlcbplaywhelotto.com/additional-marks/" TargetMode="External"/><Relationship Id="rId13836" Type="http://schemas.openxmlformats.org/officeDocument/2006/relationships/hyperlink" Target="https://www.nlcbplaywhelotto.com/additional-marks/" TargetMode="External"/><Relationship Id="rId12503" Type="http://schemas.openxmlformats.org/officeDocument/2006/relationships/hyperlink" Target="https://www.nlcbplaywhelotto.com/additional-marks/" TargetMode="External"/><Relationship Id="rId13837" Type="http://schemas.openxmlformats.org/officeDocument/2006/relationships/hyperlink" Target="https://www.nlcbplaywhelotto.com/additional-marks/" TargetMode="External"/><Relationship Id="rId12502" Type="http://schemas.openxmlformats.org/officeDocument/2006/relationships/hyperlink" Target="https://www.nlcbplaywhelotto.com/additional-marks/" TargetMode="External"/><Relationship Id="rId13838" Type="http://schemas.openxmlformats.org/officeDocument/2006/relationships/hyperlink" Target="https://www.nlcbplaywhelotto.com/additional-marks/" TargetMode="External"/><Relationship Id="rId12501" Type="http://schemas.openxmlformats.org/officeDocument/2006/relationships/hyperlink" Target="https://www.nlcbplaywhelotto.com/additional-marks/" TargetMode="External"/><Relationship Id="rId13839" Type="http://schemas.openxmlformats.org/officeDocument/2006/relationships/hyperlink" Target="https://www.nlcbplaywhelotto.com/additional-marks/" TargetMode="External"/><Relationship Id="rId12508" Type="http://schemas.openxmlformats.org/officeDocument/2006/relationships/hyperlink" Target="https://www.nlcbplaywhelotto.com/additional-marks/" TargetMode="External"/><Relationship Id="rId13832" Type="http://schemas.openxmlformats.org/officeDocument/2006/relationships/hyperlink" Target="https://www.nlcbplaywhelotto.com/additional-marks/" TargetMode="External"/><Relationship Id="rId12507" Type="http://schemas.openxmlformats.org/officeDocument/2006/relationships/hyperlink" Target="https://www.nlcbplaywhelotto.com/additional-marks/" TargetMode="External"/><Relationship Id="rId13833" Type="http://schemas.openxmlformats.org/officeDocument/2006/relationships/hyperlink" Target="https://www.nlcbplaywhelotto.com/additional-marks/" TargetMode="External"/><Relationship Id="rId12506" Type="http://schemas.openxmlformats.org/officeDocument/2006/relationships/hyperlink" Target="https://www.nlcbplaywhelotto.com/additional-marks/" TargetMode="External"/><Relationship Id="rId13834" Type="http://schemas.openxmlformats.org/officeDocument/2006/relationships/hyperlink" Target="https://www.nlcbplaywhelotto.com/additional-marks/" TargetMode="External"/><Relationship Id="rId12505" Type="http://schemas.openxmlformats.org/officeDocument/2006/relationships/hyperlink" Target="https://www.nlcbplaywhelotto.com/additional-marks/" TargetMode="External"/><Relationship Id="rId13835" Type="http://schemas.openxmlformats.org/officeDocument/2006/relationships/hyperlink" Target="https://www.nlcbplaywhelotto.com/additional-marks/" TargetMode="External"/><Relationship Id="rId13830" Type="http://schemas.openxmlformats.org/officeDocument/2006/relationships/hyperlink" Target="https://www.nlcbplaywhelotto.com/additional-marks/" TargetMode="External"/><Relationship Id="rId13831" Type="http://schemas.openxmlformats.org/officeDocument/2006/relationships/hyperlink" Target="https://www.nlcbplaywhelotto.com/additional-marks/" TargetMode="External"/><Relationship Id="rId12500" Type="http://schemas.openxmlformats.org/officeDocument/2006/relationships/hyperlink" Target="https://www.nlcbplaywhelotto.com/additional-marks/" TargetMode="External"/><Relationship Id="rId11228" Type="http://schemas.openxmlformats.org/officeDocument/2006/relationships/hyperlink" Target="https://www.nlcbplaywhelotto.com/additional-marks/" TargetMode="External"/><Relationship Id="rId12559" Type="http://schemas.openxmlformats.org/officeDocument/2006/relationships/hyperlink" Target="https://www.nlcbplaywhelotto.com/additional-marks/" TargetMode="External"/><Relationship Id="rId11227" Type="http://schemas.openxmlformats.org/officeDocument/2006/relationships/hyperlink" Target="https://www.nlcbplaywhelotto.com/additional-marks/" TargetMode="External"/><Relationship Id="rId12558" Type="http://schemas.openxmlformats.org/officeDocument/2006/relationships/hyperlink" Target="https://www.nlcbplaywhelotto.com/additional-marks/" TargetMode="External"/><Relationship Id="rId11226" Type="http://schemas.openxmlformats.org/officeDocument/2006/relationships/hyperlink" Target="https://www.nlcbplaywhelotto.com/additional-marks/" TargetMode="External"/><Relationship Id="rId12557" Type="http://schemas.openxmlformats.org/officeDocument/2006/relationships/hyperlink" Target="https://www.nlcbplaywhelotto.com/additional-marks/" TargetMode="External"/><Relationship Id="rId11225" Type="http://schemas.openxmlformats.org/officeDocument/2006/relationships/hyperlink" Target="https://www.nlcbplaywhelotto.com/additional-marks/" TargetMode="External"/><Relationship Id="rId12556" Type="http://schemas.openxmlformats.org/officeDocument/2006/relationships/hyperlink" Target="https://www.nlcbplaywhelotto.com/additional-marks/" TargetMode="External"/><Relationship Id="rId13887" Type="http://schemas.openxmlformats.org/officeDocument/2006/relationships/hyperlink" Target="https://www.nlcbplaywhelotto.com/additional-marks/" TargetMode="External"/><Relationship Id="rId13888" Type="http://schemas.openxmlformats.org/officeDocument/2006/relationships/hyperlink" Target="https://www.nlcbplaywhelotto.com/additional-marks/" TargetMode="External"/><Relationship Id="rId13889" Type="http://schemas.openxmlformats.org/officeDocument/2006/relationships/hyperlink" Target="https://www.nlcbplaywhelotto.com/additional-marks/" TargetMode="External"/><Relationship Id="rId11229" Type="http://schemas.openxmlformats.org/officeDocument/2006/relationships/hyperlink" Target="https://www.nlcbplaywhelotto.com/additional-marks/" TargetMode="External"/><Relationship Id="rId11220" Type="http://schemas.openxmlformats.org/officeDocument/2006/relationships/hyperlink" Target="https://www.nlcbplaywhelotto.com/additional-marks/" TargetMode="External"/><Relationship Id="rId12551" Type="http://schemas.openxmlformats.org/officeDocument/2006/relationships/hyperlink" Target="https://www.nlcbplaywhelotto.com/additional-marks/" TargetMode="External"/><Relationship Id="rId13883" Type="http://schemas.openxmlformats.org/officeDocument/2006/relationships/hyperlink" Target="https://www.nlcbplaywhelotto.com/additional-marks/" TargetMode="External"/><Relationship Id="rId12550" Type="http://schemas.openxmlformats.org/officeDocument/2006/relationships/hyperlink" Target="https://www.nlcbplaywhelotto.com/additional-marks/" TargetMode="External"/><Relationship Id="rId13884" Type="http://schemas.openxmlformats.org/officeDocument/2006/relationships/hyperlink" Target="https://www.nlcbplaywhelotto.com/additional-marks/" TargetMode="External"/><Relationship Id="rId13885" Type="http://schemas.openxmlformats.org/officeDocument/2006/relationships/hyperlink" Target="https://www.nlcbplaywhelotto.com/additional-marks/" TargetMode="External"/><Relationship Id="rId13886" Type="http://schemas.openxmlformats.org/officeDocument/2006/relationships/hyperlink" Target="https://www.nlcbplaywhelotto.com/additional-marks/" TargetMode="External"/><Relationship Id="rId11224" Type="http://schemas.openxmlformats.org/officeDocument/2006/relationships/hyperlink" Target="https://www.nlcbplaywhelotto.com/additional-marks/" TargetMode="External"/><Relationship Id="rId12555" Type="http://schemas.openxmlformats.org/officeDocument/2006/relationships/hyperlink" Target="https://www.nlcbplaywhelotto.com/additional-marks/" TargetMode="External"/><Relationship Id="rId11223" Type="http://schemas.openxmlformats.org/officeDocument/2006/relationships/hyperlink" Target="https://www.nlcbplaywhelotto.com/additional-marks/" TargetMode="External"/><Relationship Id="rId12554" Type="http://schemas.openxmlformats.org/officeDocument/2006/relationships/hyperlink" Target="https://www.nlcbplaywhelotto.com/additional-marks/" TargetMode="External"/><Relationship Id="rId13880" Type="http://schemas.openxmlformats.org/officeDocument/2006/relationships/hyperlink" Target="https://www.nlcbplaywhelotto.com/additional-marks/" TargetMode="External"/><Relationship Id="rId11222" Type="http://schemas.openxmlformats.org/officeDocument/2006/relationships/hyperlink" Target="https://www.nlcbplaywhelotto.com/additional-marks/" TargetMode="External"/><Relationship Id="rId12553" Type="http://schemas.openxmlformats.org/officeDocument/2006/relationships/hyperlink" Target="https://www.nlcbplaywhelotto.com/additional-marks/" TargetMode="External"/><Relationship Id="rId13881" Type="http://schemas.openxmlformats.org/officeDocument/2006/relationships/hyperlink" Target="https://www.nlcbplaywhelotto.com/additional-marks/" TargetMode="External"/><Relationship Id="rId11221" Type="http://schemas.openxmlformats.org/officeDocument/2006/relationships/hyperlink" Target="https://www.nlcbplaywhelotto.com/additional-marks/" TargetMode="External"/><Relationship Id="rId12552" Type="http://schemas.openxmlformats.org/officeDocument/2006/relationships/hyperlink" Target="https://www.nlcbplaywhelotto.com/additional-marks/" TargetMode="External"/><Relationship Id="rId13882" Type="http://schemas.openxmlformats.org/officeDocument/2006/relationships/hyperlink" Target="https://www.nlcbplaywhelotto.com/additional-marks/" TargetMode="External"/><Relationship Id="rId11239" Type="http://schemas.openxmlformats.org/officeDocument/2006/relationships/hyperlink" Target="https://www.nlcbplaywhelotto.com/additional-marks/" TargetMode="External"/><Relationship Id="rId11238" Type="http://schemas.openxmlformats.org/officeDocument/2006/relationships/hyperlink" Target="https://www.nlcbplaywhelotto.com/additional-marks/" TargetMode="External"/><Relationship Id="rId12569" Type="http://schemas.openxmlformats.org/officeDocument/2006/relationships/hyperlink" Target="https://www.nlcbplaywhelotto.com/additional-marks/" TargetMode="External"/><Relationship Id="rId11237" Type="http://schemas.openxmlformats.org/officeDocument/2006/relationships/hyperlink" Target="https://www.nlcbplaywhelotto.com/additional-marks/" TargetMode="External"/><Relationship Id="rId12568" Type="http://schemas.openxmlformats.org/officeDocument/2006/relationships/hyperlink" Target="https://www.nlcbplaywhelotto.com/additional-marks/" TargetMode="External"/><Relationship Id="rId11236" Type="http://schemas.openxmlformats.org/officeDocument/2006/relationships/hyperlink" Target="https://www.nlcbplaywhelotto.com/additional-marks/" TargetMode="External"/><Relationship Id="rId12567" Type="http://schemas.openxmlformats.org/officeDocument/2006/relationships/hyperlink" Target="https://www.nlcbplaywhelotto.com/additional-marks/" TargetMode="External"/><Relationship Id="rId13898" Type="http://schemas.openxmlformats.org/officeDocument/2006/relationships/hyperlink" Target="https://www.nlcbplaywhelotto.com/additional-marks/" TargetMode="External"/><Relationship Id="rId13899" Type="http://schemas.openxmlformats.org/officeDocument/2006/relationships/hyperlink" Target="https://www.nlcbplaywhelotto.com/additional-marks/" TargetMode="External"/><Relationship Id="rId11231" Type="http://schemas.openxmlformats.org/officeDocument/2006/relationships/hyperlink" Target="https://www.nlcbplaywhelotto.com/additional-marks/" TargetMode="External"/><Relationship Id="rId12562" Type="http://schemas.openxmlformats.org/officeDocument/2006/relationships/hyperlink" Target="https://www.nlcbplaywhelotto.com/additional-marks/" TargetMode="External"/><Relationship Id="rId13894" Type="http://schemas.openxmlformats.org/officeDocument/2006/relationships/hyperlink" Target="https://www.nlcbplaywhelotto.com/additional-marks/" TargetMode="External"/><Relationship Id="rId11230" Type="http://schemas.openxmlformats.org/officeDocument/2006/relationships/hyperlink" Target="https://www.nlcbplaywhelotto.com/additional-marks/" TargetMode="External"/><Relationship Id="rId12561" Type="http://schemas.openxmlformats.org/officeDocument/2006/relationships/hyperlink" Target="https://www.nlcbplaywhelotto.com/additional-marks/" TargetMode="External"/><Relationship Id="rId13895" Type="http://schemas.openxmlformats.org/officeDocument/2006/relationships/hyperlink" Target="https://www.nlcbplaywhelotto.com/additional-marks/" TargetMode="External"/><Relationship Id="rId12560" Type="http://schemas.openxmlformats.org/officeDocument/2006/relationships/hyperlink" Target="https://www.nlcbplaywhelotto.com/additional-marks/" TargetMode="External"/><Relationship Id="rId13896" Type="http://schemas.openxmlformats.org/officeDocument/2006/relationships/hyperlink" Target="https://www.nlcbplaywhelotto.com/additional-marks/" TargetMode="External"/><Relationship Id="rId13897" Type="http://schemas.openxmlformats.org/officeDocument/2006/relationships/hyperlink" Target="https://www.nlcbplaywhelotto.com/additional-marks/" TargetMode="External"/><Relationship Id="rId11235" Type="http://schemas.openxmlformats.org/officeDocument/2006/relationships/hyperlink" Target="https://www.nlcbplaywhelotto.com/additional-marks/" TargetMode="External"/><Relationship Id="rId12566" Type="http://schemas.openxmlformats.org/officeDocument/2006/relationships/hyperlink" Target="https://www.nlcbplaywhelotto.com/additional-marks/" TargetMode="External"/><Relationship Id="rId13890" Type="http://schemas.openxmlformats.org/officeDocument/2006/relationships/hyperlink" Target="https://www.nlcbplaywhelotto.com/additional-marks/" TargetMode="External"/><Relationship Id="rId11234" Type="http://schemas.openxmlformats.org/officeDocument/2006/relationships/hyperlink" Target="https://www.nlcbplaywhelotto.com/additional-marks/" TargetMode="External"/><Relationship Id="rId12565" Type="http://schemas.openxmlformats.org/officeDocument/2006/relationships/hyperlink" Target="https://www.nlcbplaywhelotto.com/additional-marks/" TargetMode="External"/><Relationship Id="rId13891" Type="http://schemas.openxmlformats.org/officeDocument/2006/relationships/hyperlink" Target="https://www.nlcbplaywhelotto.com/additional-marks/" TargetMode="External"/><Relationship Id="rId11233" Type="http://schemas.openxmlformats.org/officeDocument/2006/relationships/hyperlink" Target="https://www.nlcbplaywhelotto.com/additional-marks/" TargetMode="External"/><Relationship Id="rId12564" Type="http://schemas.openxmlformats.org/officeDocument/2006/relationships/hyperlink" Target="https://www.nlcbplaywhelotto.com/additional-marks/" TargetMode="External"/><Relationship Id="rId13892" Type="http://schemas.openxmlformats.org/officeDocument/2006/relationships/hyperlink" Target="https://www.nlcbplaywhelotto.com/additional-marks/" TargetMode="External"/><Relationship Id="rId11232" Type="http://schemas.openxmlformats.org/officeDocument/2006/relationships/hyperlink" Target="https://www.nlcbplaywhelotto.com/additional-marks/" TargetMode="External"/><Relationship Id="rId12563" Type="http://schemas.openxmlformats.org/officeDocument/2006/relationships/hyperlink" Target="https://www.nlcbplaywhelotto.com/additional-marks/" TargetMode="External"/><Relationship Id="rId13893" Type="http://schemas.openxmlformats.org/officeDocument/2006/relationships/hyperlink" Target="https://www.nlcbplaywhelotto.com/additional-marks/" TargetMode="External"/><Relationship Id="rId11206" Type="http://schemas.openxmlformats.org/officeDocument/2006/relationships/hyperlink" Target="https://www.nlcbplaywhelotto.com/additional-marks/" TargetMode="External"/><Relationship Id="rId12537" Type="http://schemas.openxmlformats.org/officeDocument/2006/relationships/hyperlink" Target="https://www.nlcbplaywhelotto.com/additional-marks/" TargetMode="External"/><Relationship Id="rId13869" Type="http://schemas.openxmlformats.org/officeDocument/2006/relationships/hyperlink" Target="https://www.nlcbplaywhelotto.com/additional-marks/" TargetMode="External"/><Relationship Id="rId11205" Type="http://schemas.openxmlformats.org/officeDocument/2006/relationships/hyperlink" Target="https://www.nlcbplaywhelotto.com/additional-marks/" TargetMode="External"/><Relationship Id="rId12536" Type="http://schemas.openxmlformats.org/officeDocument/2006/relationships/hyperlink" Target="https://www.nlcbplaywhelotto.com/additional-marks/" TargetMode="External"/><Relationship Id="rId11204" Type="http://schemas.openxmlformats.org/officeDocument/2006/relationships/hyperlink" Target="https://www.nlcbplaywhelotto.com/additional-marks/" TargetMode="External"/><Relationship Id="rId12535" Type="http://schemas.openxmlformats.org/officeDocument/2006/relationships/hyperlink" Target="https://www.nlcbplaywhelotto.com/additional-marks/" TargetMode="External"/><Relationship Id="rId11203" Type="http://schemas.openxmlformats.org/officeDocument/2006/relationships/hyperlink" Target="https://www.nlcbplaywhelotto.com/additional-marks/" TargetMode="External"/><Relationship Id="rId12534" Type="http://schemas.openxmlformats.org/officeDocument/2006/relationships/hyperlink" Target="https://www.nlcbplaywhelotto.com/additional-marks/" TargetMode="External"/><Relationship Id="rId13865" Type="http://schemas.openxmlformats.org/officeDocument/2006/relationships/hyperlink" Target="https://www.nlcbplaywhelotto.com/additional-marks/" TargetMode="External"/><Relationship Id="rId11209" Type="http://schemas.openxmlformats.org/officeDocument/2006/relationships/hyperlink" Target="https://www.nlcbplaywhelotto.com/additional-marks/" TargetMode="External"/><Relationship Id="rId13866" Type="http://schemas.openxmlformats.org/officeDocument/2006/relationships/hyperlink" Target="https://www.nlcbplaywhelotto.com/additional-marks/" TargetMode="External"/><Relationship Id="rId11208" Type="http://schemas.openxmlformats.org/officeDocument/2006/relationships/hyperlink" Target="https://www.nlcbplaywhelotto.com/additional-marks/" TargetMode="External"/><Relationship Id="rId12539" Type="http://schemas.openxmlformats.org/officeDocument/2006/relationships/hyperlink" Target="https://www.nlcbplaywhelotto.com/additional-marks/" TargetMode="External"/><Relationship Id="rId13867" Type="http://schemas.openxmlformats.org/officeDocument/2006/relationships/hyperlink" Target="https://www.nlcbplaywhelotto.com/additional-marks/" TargetMode="External"/><Relationship Id="rId11207" Type="http://schemas.openxmlformats.org/officeDocument/2006/relationships/hyperlink" Target="https://www.nlcbplaywhelotto.com/additional-marks/" TargetMode="External"/><Relationship Id="rId12538" Type="http://schemas.openxmlformats.org/officeDocument/2006/relationships/hyperlink" Target="https://www.nlcbplaywhelotto.com/additional-marks/" TargetMode="External"/><Relationship Id="rId13868" Type="http://schemas.openxmlformats.org/officeDocument/2006/relationships/hyperlink" Target="https://www.nlcbplaywhelotto.com/additional-marks/" TargetMode="External"/><Relationship Id="rId13861" Type="http://schemas.openxmlformats.org/officeDocument/2006/relationships/hyperlink" Target="https://www.nlcbplaywhelotto.com/additional-marks/" TargetMode="External"/><Relationship Id="rId13862" Type="http://schemas.openxmlformats.org/officeDocument/2006/relationships/hyperlink" Target="https://www.nlcbplaywhelotto.com/additional-marks/" TargetMode="External"/><Relationship Id="rId13863" Type="http://schemas.openxmlformats.org/officeDocument/2006/relationships/hyperlink" Target="https://www.nlcbplaywhelotto.com/additional-marks/" TargetMode="External"/><Relationship Id="rId13864" Type="http://schemas.openxmlformats.org/officeDocument/2006/relationships/hyperlink" Target="https://www.nlcbplaywhelotto.com/additional-marks/" TargetMode="External"/><Relationship Id="rId11202" Type="http://schemas.openxmlformats.org/officeDocument/2006/relationships/hyperlink" Target="https://www.nlcbplaywhelotto.com/additional-marks/" TargetMode="External"/><Relationship Id="rId12533" Type="http://schemas.openxmlformats.org/officeDocument/2006/relationships/hyperlink" Target="https://www.nlcbplaywhelotto.com/additional-marks/" TargetMode="External"/><Relationship Id="rId11201" Type="http://schemas.openxmlformats.org/officeDocument/2006/relationships/hyperlink" Target="https://www.nlcbplaywhelotto.com/additional-marks/" TargetMode="External"/><Relationship Id="rId12532" Type="http://schemas.openxmlformats.org/officeDocument/2006/relationships/hyperlink" Target="https://www.nlcbplaywhelotto.com/additional-marks/" TargetMode="External"/><Relationship Id="rId11200" Type="http://schemas.openxmlformats.org/officeDocument/2006/relationships/hyperlink" Target="https://www.nlcbplaywhelotto.com/additional-marks/" TargetMode="External"/><Relationship Id="rId12531" Type="http://schemas.openxmlformats.org/officeDocument/2006/relationships/hyperlink" Target="https://www.nlcbplaywhelotto.com/additional-marks/" TargetMode="External"/><Relationship Id="rId12530" Type="http://schemas.openxmlformats.org/officeDocument/2006/relationships/hyperlink" Target="https://www.nlcbplaywhelotto.com/additional-marks/" TargetMode="External"/><Relationship Id="rId13860" Type="http://schemas.openxmlformats.org/officeDocument/2006/relationships/hyperlink" Target="https://www.nlcbplaywhelotto.com/additional-marks/" TargetMode="External"/><Relationship Id="rId11217" Type="http://schemas.openxmlformats.org/officeDocument/2006/relationships/hyperlink" Target="https://www.nlcbplaywhelotto.com/additional-marks/" TargetMode="External"/><Relationship Id="rId12548" Type="http://schemas.openxmlformats.org/officeDocument/2006/relationships/hyperlink" Target="https://www.nlcbplaywhelotto.com/additional-marks/" TargetMode="External"/><Relationship Id="rId11216" Type="http://schemas.openxmlformats.org/officeDocument/2006/relationships/hyperlink" Target="https://www.nlcbplaywhelotto.com/additional-marks/" TargetMode="External"/><Relationship Id="rId12547" Type="http://schemas.openxmlformats.org/officeDocument/2006/relationships/hyperlink" Target="https://www.nlcbplaywhelotto.com/additional-marks/" TargetMode="External"/><Relationship Id="rId11215" Type="http://schemas.openxmlformats.org/officeDocument/2006/relationships/hyperlink" Target="https://www.nlcbplaywhelotto.com/additional-marks/" TargetMode="External"/><Relationship Id="rId12546" Type="http://schemas.openxmlformats.org/officeDocument/2006/relationships/hyperlink" Target="https://www.nlcbplaywhelotto.com/additional-marks/" TargetMode="External"/><Relationship Id="rId11214" Type="http://schemas.openxmlformats.org/officeDocument/2006/relationships/hyperlink" Target="https://www.nlcbplaywhelotto.com/additional-marks/" TargetMode="External"/><Relationship Id="rId12545" Type="http://schemas.openxmlformats.org/officeDocument/2006/relationships/hyperlink" Target="https://www.nlcbplaywhelotto.com/additional-marks/" TargetMode="External"/><Relationship Id="rId13876" Type="http://schemas.openxmlformats.org/officeDocument/2006/relationships/hyperlink" Target="https://www.nlcbplaywhelotto.com/additional-marks/" TargetMode="External"/><Relationship Id="rId13877" Type="http://schemas.openxmlformats.org/officeDocument/2006/relationships/hyperlink" Target="https://www.nlcbplaywhelotto.com/additional-marks/" TargetMode="External"/><Relationship Id="rId11219" Type="http://schemas.openxmlformats.org/officeDocument/2006/relationships/hyperlink" Target="https://www.nlcbplaywhelotto.com/additional-marks/" TargetMode="External"/><Relationship Id="rId13878" Type="http://schemas.openxmlformats.org/officeDocument/2006/relationships/hyperlink" Target="https://www.nlcbplaywhelotto.com/additional-marks/" TargetMode="External"/><Relationship Id="rId11218" Type="http://schemas.openxmlformats.org/officeDocument/2006/relationships/hyperlink" Target="https://www.nlcbplaywhelotto.com/additional-marks/" TargetMode="External"/><Relationship Id="rId12549" Type="http://schemas.openxmlformats.org/officeDocument/2006/relationships/hyperlink" Target="https://www.nlcbplaywhelotto.com/additional-marks/" TargetMode="External"/><Relationship Id="rId13879" Type="http://schemas.openxmlformats.org/officeDocument/2006/relationships/hyperlink" Target="https://www.nlcbplaywhelotto.com/additional-marks/" TargetMode="External"/><Relationship Id="rId12540" Type="http://schemas.openxmlformats.org/officeDocument/2006/relationships/hyperlink" Target="https://www.nlcbplaywhelotto.com/additional-marks/" TargetMode="External"/><Relationship Id="rId13872" Type="http://schemas.openxmlformats.org/officeDocument/2006/relationships/hyperlink" Target="https://www.nlcbplaywhelotto.com/additional-marks/" TargetMode="External"/><Relationship Id="rId13873" Type="http://schemas.openxmlformats.org/officeDocument/2006/relationships/hyperlink" Target="https://www.nlcbplaywhelotto.com/additional-marks/" TargetMode="External"/><Relationship Id="rId13874" Type="http://schemas.openxmlformats.org/officeDocument/2006/relationships/hyperlink" Target="https://www.nlcbplaywhelotto.com/additional-marks/" TargetMode="External"/><Relationship Id="rId13875" Type="http://schemas.openxmlformats.org/officeDocument/2006/relationships/hyperlink" Target="https://www.nlcbplaywhelotto.com/additional-marks/" TargetMode="External"/><Relationship Id="rId11213" Type="http://schemas.openxmlformats.org/officeDocument/2006/relationships/hyperlink" Target="https://www.nlcbplaywhelotto.com/additional-marks/" TargetMode="External"/><Relationship Id="rId12544" Type="http://schemas.openxmlformats.org/officeDocument/2006/relationships/hyperlink" Target="https://www.nlcbplaywhelotto.com/additional-marks/" TargetMode="External"/><Relationship Id="rId11212" Type="http://schemas.openxmlformats.org/officeDocument/2006/relationships/hyperlink" Target="https://www.nlcbplaywhelotto.com/additional-marks/" TargetMode="External"/><Relationship Id="rId12543" Type="http://schemas.openxmlformats.org/officeDocument/2006/relationships/hyperlink" Target="https://www.nlcbplaywhelotto.com/additional-marks/" TargetMode="External"/><Relationship Id="rId11211" Type="http://schemas.openxmlformats.org/officeDocument/2006/relationships/hyperlink" Target="https://www.nlcbplaywhelotto.com/additional-marks/" TargetMode="External"/><Relationship Id="rId12542" Type="http://schemas.openxmlformats.org/officeDocument/2006/relationships/hyperlink" Target="https://www.nlcbplaywhelotto.com/additional-marks/" TargetMode="External"/><Relationship Id="rId13870" Type="http://schemas.openxmlformats.org/officeDocument/2006/relationships/hyperlink" Target="https://www.nlcbplaywhelotto.com/additional-marks/" TargetMode="External"/><Relationship Id="rId11210" Type="http://schemas.openxmlformats.org/officeDocument/2006/relationships/hyperlink" Target="https://www.nlcbplaywhelotto.com/additional-marks/" TargetMode="External"/><Relationship Id="rId12541" Type="http://schemas.openxmlformats.org/officeDocument/2006/relationships/hyperlink" Target="https://www.nlcbplaywhelotto.com/additional-marks/" TargetMode="External"/><Relationship Id="rId13871" Type="http://schemas.openxmlformats.org/officeDocument/2006/relationships/hyperlink" Target="https://www.nlcbplaywhelotto.com/additional-marks/" TargetMode="External"/><Relationship Id="rId8409" Type="http://schemas.openxmlformats.org/officeDocument/2006/relationships/hyperlink" Target="https://www.nlcbplaywhelotto.com/additional-marks/" TargetMode="External"/><Relationship Id="rId8408" Type="http://schemas.openxmlformats.org/officeDocument/2006/relationships/hyperlink" Target="https://www.nlcbplaywhelotto.com/additional-marks/" TargetMode="External"/><Relationship Id="rId8407" Type="http://schemas.openxmlformats.org/officeDocument/2006/relationships/hyperlink" Target="https://www.nlcbplaywhelotto.com/additional-marks/" TargetMode="External"/><Relationship Id="rId9738" Type="http://schemas.openxmlformats.org/officeDocument/2006/relationships/hyperlink" Target="https://www.nlcbplaywhelotto.com/additional-marks/" TargetMode="External"/><Relationship Id="rId9739" Type="http://schemas.openxmlformats.org/officeDocument/2006/relationships/hyperlink" Target="https://www.nlcbplaywhelotto.com/additional-marks/" TargetMode="External"/><Relationship Id="rId8402" Type="http://schemas.openxmlformats.org/officeDocument/2006/relationships/hyperlink" Target="https://www.nlcbplaywhelotto.com/additional-marks/" TargetMode="External"/><Relationship Id="rId9734" Type="http://schemas.openxmlformats.org/officeDocument/2006/relationships/hyperlink" Target="https://www.nlcbplaywhelotto.com/additional-marks/" TargetMode="External"/><Relationship Id="rId8401" Type="http://schemas.openxmlformats.org/officeDocument/2006/relationships/hyperlink" Target="https://www.nlcbplaywhelotto.com/additional-marks/" TargetMode="External"/><Relationship Id="rId9735" Type="http://schemas.openxmlformats.org/officeDocument/2006/relationships/hyperlink" Target="https://www.nlcbplaywhelotto.com/additional-marks/" TargetMode="External"/><Relationship Id="rId8400" Type="http://schemas.openxmlformats.org/officeDocument/2006/relationships/hyperlink" Target="https://www.nlcbplaywhelotto.com/additional-marks/" TargetMode="External"/><Relationship Id="rId9736" Type="http://schemas.openxmlformats.org/officeDocument/2006/relationships/hyperlink" Target="https://www.nlcbplaywhelotto.com/additional-marks/" TargetMode="External"/><Relationship Id="rId9737" Type="http://schemas.openxmlformats.org/officeDocument/2006/relationships/hyperlink" Target="https://www.nlcbplaywhelotto.com/additional-marks/" TargetMode="External"/><Relationship Id="rId8406" Type="http://schemas.openxmlformats.org/officeDocument/2006/relationships/hyperlink" Target="https://www.nlcbplaywhelotto.com/additional-marks/" TargetMode="External"/><Relationship Id="rId9730" Type="http://schemas.openxmlformats.org/officeDocument/2006/relationships/hyperlink" Target="https://www.nlcbplaywhelotto.com/additional-marks/" TargetMode="External"/><Relationship Id="rId8405" Type="http://schemas.openxmlformats.org/officeDocument/2006/relationships/hyperlink" Target="https://www.nlcbplaywhelotto.com/additional-marks/" TargetMode="External"/><Relationship Id="rId9731" Type="http://schemas.openxmlformats.org/officeDocument/2006/relationships/hyperlink" Target="https://www.nlcbplaywhelotto.com/additional-marks/" TargetMode="External"/><Relationship Id="rId8404" Type="http://schemas.openxmlformats.org/officeDocument/2006/relationships/hyperlink" Target="https://www.nlcbplaywhelotto.com/additional-marks/" TargetMode="External"/><Relationship Id="rId9732" Type="http://schemas.openxmlformats.org/officeDocument/2006/relationships/hyperlink" Target="https://www.nlcbplaywhelotto.com/additional-marks/" TargetMode="External"/><Relationship Id="rId8403" Type="http://schemas.openxmlformats.org/officeDocument/2006/relationships/hyperlink" Target="https://www.nlcbplaywhelotto.com/additional-marks/" TargetMode="External"/><Relationship Id="rId9733" Type="http://schemas.openxmlformats.org/officeDocument/2006/relationships/hyperlink" Target="https://www.nlcbplaywhelotto.com/additional-marks/" TargetMode="External"/><Relationship Id="rId9727" Type="http://schemas.openxmlformats.org/officeDocument/2006/relationships/hyperlink" Target="https://www.nlcbplaywhelotto.com/additional-marks/" TargetMode="External"/><Relationship Id="rId9728" Type="http://schemas.openxmlformats.org/officeDocument/2006/relationships/hyperlink" Target="https://www.nlcbplaywhelotto.com/additional-marks/" TargetMode="External"/><Relationship Id="rId9729" Type="http://schemas.openxmlformats.org/officeDocument/2006/relationships/hyperlink" Target="https://www.nlcbplaywhelotto.com/additional-marks/" TargetMode="External"/><Relationship Id="rId9723" Type="http://schemas.openxmlformats.org/officeDocument/2006/relationships/hyperlink" Target="https://www.nlcbplaywhelotto.com/additional-marks/" TargetMode="External"/><Relationship Id="rId9724" Type="http://schemas.openxmlformats.org/officeDocument/2006/relationships/hyperlink" Target="https://www.nlcbplaywhelotto.com/additional-marks/" TargetMode="External"/><Relationship Id="rId9725" Type="http://schemas.openxmlformats.org/officeDocument/2006/relationships/hyperlink" Target="https://www.nlcbplaywhelotto.com/additional-marks/" TargetMode="External"/><Relationship Id="rId9726" Type="http://schemas.openxmlformats.org/officeDocument/2006/relationships/hyperlink" Target="https://www.nlcbplaywhelotto.com/additional-marks/" TargetMode="External"/><Relationship Id="rId9720" Type="http://schemas.openxmlformats.org/officeDocument/2006/relationships/hyperlink" Target="https://www.nlcbplaywhelotto.com/additional-marks/" TargetMode="External"/><Relationship Id="rId9721" Type="http://schemas.openxmlformats.org/officeDocument/2006/relationships/hyperlink" Target="https://www.nlcbplaywhelotto.com/additional-marks/" TargetMode="External"/><Relationship Id="rId9722" Type="http://schemas.openxmlformats.org/officeDocument/2006/relationships/hyperlink" Target="https://www.nlcbplaywhelotto.com/additional-marks/" TargetMode="External"/><Relationship Id="rId8429" Type="http://schemas.openxmlformats.org/officeDocument/2006/relationships/hyperlink" Target="https://www.nlcbplaywhelotto.com/additional-marks/" TargetMode="External"/><Relationship Id="rId9750" Type="http://schemas.openxmlformats.org/officeDocument/2006/relationships/hyperlink" Target="https://www.nlcbplaywhelotto.com/additional-marks/" TargetMode="External"/><Relationship Id="rId9751" Type="http://schemas.openxmlformats.org/officeDocument/2006/relationships/hyperlink" Target="https://www.nlcbplaywhelotto.com/additional-marks/" TargetMode="External"/><Relationship Id="rId8420" Type="http://schemas.openxmlformats.org/officeDocument/2006/relationships/hyperlink" Target="https://www.nlcbplaywhelotto.com/additional-marks/" TargetMode="External"/><Relationship Id="rId8424" Type="http://schemas.openxmlformats.org/officeDocument/2006/relationships/hyperlink" Target="https://www.nlcbplaywhelotto.com/additional-marks/" TargetMode="External"/><Relationship Id="rId9756" Type="http://schemas.openxmlformats.org/officeDocument/2006/relationships/hyperlink" Target="https://www.nlcbplaywhelotto.com/additional-marks/" TargetMode="External"/><Relationship Id="rId8423" Type="http://schemas.openxmlformats.org/officeDocument/2006/relationships/hyperlink" Target="https://www.nlcbplaywhelotto.com/additional-marks/" TargetMode="External"/><Relationship Id="rId9757" Type="http://schemas.openxmlformats.org/officeDocument/2006/relationships/hyperlink" Target="https://www.nlcbplaywhelotto.com/additional-marks/" TargetMode="External"/><Relationship Id="rId8422" Type="http://schemas.openxmlformats.org/officeDocument/2006/relationships/hyperlink" Target="https://www.nlcbplaywhelotto.com/additional-marks/" TargetMode="External"/><Relationship Id="rId9758" Type="http://schemas.openxmlformats.org/officeDocument/2006/relationships/hyperlink" Target="https://www.nlcbplaywhelotto.com/additional-marks/" TargetMode="External"/><Relationship Id="rId8421" Type="http://schemas.openxmlformats.org/officeDocument/2006/relationships/hyperlink" Target="https://www.nlcbplaywhelotto.com/additional-marks/" TargetMode="External"/><Relationship Id="rId9759" Type="http://schemas.openxmlformats.org/officeDocument/2006/relationships/hyperlink" Target="https://www.nlcbplaywhelotto.com/additional-marks/" TargetMode="External"/><Relationship Id="rId8428" Type="http://schemas.openxmlformats.org/officeDocument/2006/relationships/hyperlink" Target="https://www.nlcbplaywhelotto.com/additional-marks/" TargetMode="External"/><Relationship Id="rId9752" Type="http://schemas.openxmlformats.org/officeDocument/2006/relationships/hyperlink" Target="https://www.nlcbplaywhelotto.com/additional-marks/" TargetMode="External"/><Relationship Id="rId8427" Type="http://schemas.openxmlformats.org/officeDocument/2006/relationships/hyperlink" Target="https://www.nlcbplaywhelotto.com/additional-marks/" TargetMode="External"/><Relationship Id="rId9753" Type="http://schemas.openxmlformats.org/officeDocument/2006/relationships/hyperlink" Target="https://www.nlcbplaywhelotto.com/additional-marks/" TargetMode="External"/><Relationship Id="rId8426" Type="http://schemas.openxmlformats.org/officeDocument/2006/relationships/hyperlink" Target="https://www.nlcbplaywhelotto.com/additional-marks/" TargetMode="External"/><Relationship Id="rId9754" Type="http://schemas.openxmlformats.org/officeDocument/2006/relationships/hyperlink" Target="https://www.nlcbplaywhelotto.com/additional-marks/" TargetMode="External"/><Relationship Id="rId8425" Type="http://schemas.openxmlformats.org/officeDocument/2006/relationships/hyperlink" Target="https://www.nlcbplaywhelotto.com/additional-marks/" TargetMode="External"/><Relationship Id="rId9755" Type="http://schemas.openxmlformats.org/officeDocument/2006/relationships/hyperlink" Target="https://www.nlcbplaywhelotto.com/additional-marks/" TargetMode="External"/><Relationship Id="rId8419" Type="http://schemas.openxmlformats.org/officeDocument/2006/relationships/hyperlink" Target="https://www.nlcbplaywhelotto.com/additional-marks/" TargetMode="External"/><Relationship Id="rId8418" Type="http://schemas.openxmlformats.org/officeDocument/2006/relationships/hyperlink" Target="https://www.nlcbplaywhelotto.com/additional-marks/" TargetMode="External"/><Relationship Id="rId9749" Type="http://schemas.openxmlformats.org/officeDocument/2006/relationships/hyperlink" Target="https://www.nlcbplaywhelotto.com/additional-marks/" TargetMode="External"/><Relationship Id="rId9740" Type="http://schemas.openxmlformats.org/officeDocument/2006/relationships/hyperlink" Target="https://www.nlcbplaywhelotto.com/additional-marks/" TargetMode="External"/><Relationship Id="rId8413" Type="http://schemas.openxmlformats.org/officeDocument/2006/relationships/hyperlink" Target="https://www.nlcbplaywhelotto.com/additional-marks/" TargetMode="External"/><Relationship Id="rId9745" Type="http://schemas.openxmlformats.org/officeDocument/2006/relationships/hyperlink" Target="https://www.nlcbplaywhelotto.com/additional-marks/" TargetMode="External"/><Relationship Id="rId8412" Type="http://schemas.openxmlformats.org/officeDocument/2006/relationships/hyperlink" Target="https://www.nlcbplaywhelotto.com/additional-marks/" TargetMode="External"/><Relationship Id="rId9746" Type="http://schemas.openxmlformats.org/officeDocument/2006/relationships/hyperlink" Target="https://www.nlcbplaywhelotto.com/additional-marks/" TargetMode="External"/><Relationship Id="rId8411" Type="http://schemas.openxmlformats.org/officeDocument/2006/relationships/hyperlink" Target="https://www.nlcbplaywhelotto.com/additional-marks/" TargetMode="External"/><Relationship Id="rId9747" Type="http://schemas.openxmlformats.org/officeDocument/2006/relationships/hyperlink" Target="https://www.nlcbplaywhelotto.com/additional-marks/" TargetMode="External"/><Relationship Id="rId8410" Type="http://schemas.openxmlformats.org/officeDocument/2006/relationships/hyperlink" Target="https://www.nlcbplaywhelotto.com/additional-marks/" TargetMode="External"/><Relationship Id="rId9748" Type="http://schemas.openxmlformats.org/officeDocument/2006/relationships/hyperlink" Target="https://www.nlcbplaywhelotto.com/additional-marks/" TargetMode="External"/><Relationship Id="rId8417" Type="http://schemas.openxmlformats.org/officeDocument/2006/relationships/hyperlink" Target="https://www.nlcbplaywhelotto.com/additional-marks/" TargetMode="External"/><Relationship Id="rId9741" Type="http://schemas.openxmlformats.org/officeDocument/2006/relationships/hyperlink" Target="https://www.nlcbplaywhelotto.com/additional-marks/" TargetMode="External"/><Relationship Id="rId8416" Type="http://schemas.openxmlformats.org/officeDocument/2006/relationships/hyperlink" Target="https://www.nlcbplaywhelotto.com/additional-marks/" TargetMode="External"/><Relationship Id="rId9742" Type="http://schemas.openxmlformats.org/officeDocument/2006/relationships/hyperlink" Target="https://www.nlcbplaywhelotto.com/additional-marks/" TargetMode="External"/><Relationship Id="rId8415" Type="http://schemas.openxmlformats.org/officeDocument/2006/relationships/hyperlink" Target="https://www.nlcbplaywhelotto.com/additional-marks/" TargetMode="External"/><Relationship Id="rId9743" Type="http://schemas.openxmlformats.org/officeDocument/2006/relationships/hyperlink" Target="https://www.nlcbplaywhelotto.com/additional-marks/" TargetMode="External"/><Relationship Id="rId8414" Type="http://schemas.openxmlformats.org/officeDocument/2006/relationships/hyperlink" Target="https://www.nlcbplaywhelotto.com/additional-marks/" TargetMode="External"/><Relationship Id="rId9744" Type="http://schemas.openxmlformats.org/officeDocument/2006/relationships/hyperlink" Target="https://www.nlcbplaywhelotto.com/additional-marks/" TargetMode="External"/><Relationship Id="rId9716" Type="http://schemas.openxmlformats.org/officeDocument/2006/relationships/hyperlink" Target="https://www.nlcbplaywhelotto.com/additional-marks/" TargetMode="External"/><Relationship Id="rId9717" Type="http://schemas.openxmlformats.org/officeDocument/2006/relationships/hyperlink" Target="https://www.nlcbplaywhelotto.com/additional-marks/" TargetMode="External"/><Relationship Id="rId9718" Type="http://schemas.openxmlformats.org/officeDocument/2006/relationships/hyperlink" Target="https://www.nlcbplaywhelotto.com/additional-marks/" TargetMode="External"/><Relationship Id="rId9719" Type="http://schemas.openxmlformats.org/officeDocument/2006/relationships/hyperlink" Target="https://www.nlcbplaywhelotto.com/additional-marks/" TargetMode="External"/><Relationship Id="rId9712" Type="http://schemas.openxmlformats.org/officeDocument/2006/relationships/hyperlink" Target="https://www.nlcbplaywhelotto.com/additional-marks/" TargetMode="External"/><Relationship Id="rId9713" Type="http://schemas.openxmlformats.org/officeDocument/2006/relationships/hyperlink" Target="https://www.nlcbplaywhelotto.com/additional-marks/" TargetMode="External"/><Relationship Id="rId9714" Type="http://schemas.openxmlformats.org/officeDocument/2006/relationships/hyperlink" Target="https://www.nlcbplaywhelotto.com/additional-marks/" TargetMode="External"/><Relationship Id="rId9715" Type="http://schemas.openxmlformats.org/officeDocument/2006/relationships/hyperlink" Target="https://www.nlcbplaywhelotto.com/additional-marks/" TargetMode="External"/><Relationship Id="rId9710" Type="http://schemas.openxmlformats.org/officeDocument/2006/relationships/hyperlink" Target="https://www.nlcbplaywhelotto.com/additional-marks/" TargetMode="External"/><Relationship Id="rId9711" Type="http://schemas.openxmlformats.org/officeDocument/2006/relationships/hyperlink" Target="https://www.nlcbplaywhelotto.com/additional-marks/" TargetMode="External"/><Relationship Id="rId9709" Type="http://schemas.openxmlformats.org/officeDocument/2006/relationships/hyperlink" Target="https://www.nlcbplaywhelotto.com/additional-marks/" TargetMode="External"/><Relationship Id="rId9705" Type="http://schemas.openxmlformats.org/officeDocument/2006/relationships/hyperlink" Target="https://www.nlcbplaywhelotto.com/additional-marks/" TargetMode="External"/><Relationship Id="rId9706" Type="http://schemas.openxmlformats.org/officeDocument/2006/relationships/hyperlink" Target="https://www.nlcbplaywhelotto.com/additional-marks/" TargetMode="External"/><Relationship Id="rId9707" Type="http://schemas.openxmlformats.org/officeDocument/2006/relationships/hyperlink" Target="https://www.nlcbplaywhelotto.com/additional-marks/" TargetMode="External"/><Relationship Id="rId9708" Type="http://schemas.openxmlformats.org/officeDocument/2006/relationships/hyperlink" Target="https://www.nlcbplaywhelotto.com/additional-marks/" TargetMode="External"/><Relationship Id="rId9701" Type="http://schemas.openxmlformats.org/officeDocument/2006/relationships/hyperlink" Target="https://www.nlcbplaywhelotto.com/additional-marks/" TargetMode="External"/><Relationship Id="rId9702" Type="http://schemas.openxmlformats.org/officeDocument/2006/relationships/hyperlink" Target="https://www.nlcbplaywhelotto.com/additional-marks/" TargetMode="External"/><Relationship Id="rId9703" Type="http://schemas.openxmlformats.org/officeDocument/2006/relationships/hyperlink" Target="https://www.nlcbplaywhelotto.com/additional-marks/" TargetMode="External"/><Relationship Id="rId9704" Type="http://schemas.openxmlformats.org/officeDocument/2006/relationships/hyperlink" Target="https://www.nlcbplaywhelotto.com/additional-marks/" TargetMode="External"/><Relationship Id="rId9700" Type="http://schemas.openxmlformats.org/officeDocument/2006/relationships/hyperlink" Target="https://www.nlcbplaywhelotto.com/additional-marks/" TargetMode="External"/><Relationship Id="rId7151" Type="http://schemas.openxmlformats.org/officeDocument/2006/relationships/hyperlink" Target="https://www.nlcbplaywhelotto.com/additional-marks/" TargetMode="External"/><Relationship Id="rId8482" Type="http://schemas.openxmlformats.org/officeDocument/2006/relationships/hyperlink" Target="https://www.nlcbplaywhelotto.com/additional-marks/" TargetMode="External"/><Relationship Id="rId7150" Type="http://schemas.openxmlformats.org/officeDocument/2006/relationships/hyperlink" Target="https://www.nlcbplaywhelotto.com/additional-marks/" TargetMode="External"/><Relationship Id="rId8481" Type="http://schemas.openxmlformats.org/officeDocument/2006/relationships/hyperlink" Target="https://www.nlcbplaywhelotto.com/additional-marks/" TargetMode="External"/><Relationship Id="rId8480" Type="http://schemas.openxmlformats.org/officeDocument/2006/relationships/hyperlink" Target="https://www.nlcbplaywhelotto.com/additional-marks/" TargetMode="External"/><Relationship Id="rId7155" Type="http://schemas.openxmlformats.org/officeDocument/2006/relationships/hyperlink" Target="https://www.nlcbplaywhelotto.com/additional-marks/" TargetMode="External"/><Relationship Id="rId8486" Type="http://schemas.openxmlformats.org/officeDocument/2006/relationships/hyperlink" Target="https://www.nlcbplaywhelotto.com/additional-marks/" TargetMode="External"/><Relationship Id="rId7154" Type="http://schemas.openxmlformats.org/officeDocument/2006/relationships/hyperlink" Target="https://www.nlcbplaywhelotto.com/additional-marks/" TargetMode="External"/><Relationship Id="rId8485" Type="http://schemas.openxmlformats.org/officeDocument/2006/relationships/hyperlink" Target="https://www.nlcbplaywhelotto.com/additional-marks/" TargetMode="External"/><Relationship Id="rId7153" Type="http://schemas.openxmlformats.org/officeDocument/2006/relationships/hyperlink" Target="https://www.nlcbplaywhelotto.com/additional-marks/" TargetMode="External"/><Relationship Id="rId8484" Type="http://schemas.openxmlformats.org/officeDocument/2006/relationships/hyperlink" Target="https://www.nlcbplaywhelotto.com/additional-marks/" TargetMode="External"/><Relationship Id="rId7152" Type="http://schemas.openxmlformats.org/officeDocument/2006/relationships/hyperlink" Target="https://www.nlcbplaywhelotto.com/additional-marks/" TargetMode="External"/><Relationship Id="rId8483" Type="http://schemas.openxmlformats.org/officeDocument/2006/relationships/hyperlink" Target="https://www.nlcbplaywhelotto.com/additional-marks/" TargetMode="External"/><Relationship Id="rId7159" Type="http://schemas.openxmlformats.org/officeDocument/2006/relationships/hyperlink" Target="https://www.nlcbplaywhelotto.com/additional-marks/" TargetMode="External"/><Relationship Id="rId7158" Type="http://schemas.openxmlformats.org/officeDocument/2006/relationships/hyperlink" Target="https://www.nlcbplaywhelotto.com/additional-marks/" TargetMode="External"/><Relationship Id="rId8489" Type="http://schemas.openxmlformats.org/officeDocument/2006/relationships/hyperlink" Target="https://www.nlcbplaywhelotto.com/additional-marks/" TargetMode="External"/><Relationship Id="rId7157" Type="http://schemas.openxmlformats.org/officeDocument/2006/relationships/hyperlink" Target="https://www.nlcbplaywhelotto.com/additional-marks/" TargetMode="External"/><Relationship Id="rId8488" Type="http://schemas.openxmlformats.org/officeDocument/2006/relationships/hyperlink" Target="https://www.nlcbplaywhelotto.com/additional-marks/" TargetMode="External"/><Relationship Id="rId7156" Type="http://schemas.openxmlformats.org/officeDocument/2006/relationships/hyperlink" Target="https://www.nlcbplaywhelotto.com/additional-marks/" TargetMode="External"/><Relationship Id="rId8487" Type="http://schemas.openxmlformats.org/officeDocument/2006/relationships/hyperlink" Target="https://www.nlcbplaywhelotto.com/additional-marks/" TargetMode="External"/><Relationship Id="rId7140" Type="http://schemas.openxmlformats.org/officeDocument/2006/relationships/hyperlink" Target="https://www.nlcbplaywhelotto.com/additional-marks/" TargetMode="External"/><Relationship Id="rId8471" Type="http://schemas.openxmlformats.org/officeDocument/2006/relationships/hyperlink" Target="https://www.nlcbplaywhelotto.com/additional-marks/" TargetMode="External"/><Relationship Id="rId8470" Type="http://schemas.openxmlformats.org/officeDocument/2006/relationships/hyperlink" Target="https://www.nlcbplaywhelotto.com/additional-marks/" TargetMode="External"/><Relationship Id="rId7144" Type="http://schemas.openxmlformats.org/officeDocument/2006/relationships/hyperlink" Target="https://www.nlcbplaywhelotto.com/additional-marks/" TargetMode="External"/><Relationship Id="rId8475" Type="http://schemas.openxmlformats.org/officeDocument/2006/relationships/hyperlink" Target="https://www.nlcbplaywhelotto.com/additional-marks/" TargetMode="External"/><Relationship Id="rId7143" Type="http://schemas.openxmlformats.org/officeDocument/2006/relationships/hyperlink" Target="https://www.nlcbplaywhelotto.com/additional-marks/" TargetMode="External"/><Relationship Id="rId8474" Type="http://schemas.openxmlformats.org/officeDocument/2006/relationships/hyperlink" Target="https://www.nlcbplaywhelotto.com/additional-marks/" TargetMode="External"/><Relationship Id="rId7142" Type="http://schemas.openxmlformats.org/officeDocument/2006/relationships/hyperlink" Target="https://www.nlcbplaywhelotto.com/additional-marks/" TargetMode="External"/><Relationship Id="rId8473" Type="http://schemas.openxmlformats.org/officeDocument/2006/relationships/hyperlink" Target="https://www.nlcbplaywhelotto.com/additional-marks/" TargetMode="External"/><Relationship Id="rId7141" Type="http://schemas.openxmlformats.org/officeDocument/2006/relationships/hyperlink" Target="https://www.nlcbplaywhelotto.com/additional-marks/" TargetMode="External"/><Relationship Id="rId8472" Type="http://schemas.openxmlformats.org/officeDocument/2006/relationships/hyperlink" Target="https://www.nlcbplaywhelotto.com/additional-marks/" TargetMode="External"/><Relationship Id="rId7148" Type="http://schemas.openxmlformats.org/officeDocument/2006/relationships/hyperlink" Target="https://www.nlcbplaywhelotto.com/additional-marks/" TargetMode="External"/><Relationship Id="rId8479" Type="http://schemas.openxmlformats.org/officeDocument/2006/relationships/hyperlink" Target="https://www.nlcbplaywhelotto.com/additional-marks/" TargetMode="External"/><Relationship Id="rId7147" Type="http://schemas.openxmlformats.org/officeDocument/2006/relationships/hyperlink" Target="https://www.nlcbplaywhelotto.com/additional-marks/" TargetMode="External"/><Relationship Id="rId8478" Type="http://schemas.openxmlformats.org/officeDocument/2006/relationships/hyperlink" Target="https://www.nlcbplaywhelotto.com/additional-marks/" TargetMode="External"/><Relationship Id="rId7146" Type="http://schemas.openxmlformats.org/officeDocument/2006/relationships/hyperlink" Target="https://www.nlcbplaywhelotto.com/additional-marks/" TargetMode="External"/><Relationship Id="rId8477" Type="http://schemas.openxmlformats.org/officeDocument/2006/relationships/hyperlink" Target="https://www.nlcbplaywhelotto.com/additional-marks/" TargetMode="External"/><Relationship Id="rId7145" Type="http://schemas.openxmlformats.org/officeDocument/2006/relationships/hyperlink" Target="https://www.nlcbplaywhelotto.com/additional-marks/" TargetMode="External"/><Relationship Id="rId8476" Type="http://schemas.openxmlformats.org/officeDocument/2006/relationships/hyperlink" Target="https://www.nlcbplaywhelotto.com/additional-marks/" TargetMode="External"/><Relationship Id="rId7149" Type="http://schemas.openxmlformats.org/officeDocument/2006/relationships/hyperlink" Target="https://www.nlcbplaywhelotto.com/additional-marks/" TargetMode="External"/><Relationship Id="rId11091" Type="http://schemas.openxmlformats.org/officeDocument/2006/relationships/hyperlink" Target="https://www.nlcbplaywhelotto.com/additional-marks/" TargetMode="External"/><Relationship Id="rId11090" Type="http://schemas.openxmlformats.org/officeDocument/2006/relationships/hyperlink" Target="https://www.nlcbplaywhelotto.com/additional-marks/" TargetMode="External"/><Relationship Id="rId11095" Type="http://schemas.openxmlformats.org/officeDocument/2006/relationships/hyperlink" Target="https://www.nlcbplaywhelotto.com/additional-marks/" TargetMode="External"/><Relationship Id="rId11094" Type="http://schemas.openxmlformats.org/officeDocument/2006/relationships/hyperlink" Target="https://www.nlcbplaywhelotto.com/additional-marks/" TargetMode="External"/><Relationship Id="rId11093" Type="http://schemas.openxmlformats.org/officeDocument/2006/relationships/hyperlink" Target="https://www.nlcbplaywhelotto.com/additional-marks/" TargetMode="External"/><Relationship Id="rId11092" Type="http://schemas.openxmlformats.org/officeDocument/2006/relationships/hyperlink" Target="https://www.nlcbplaywhelotto.com/additional-marks/" TargetMode="External"/><Relationship Id="rId7180" Type="http://schemas.openxmlformats.org/officeDocument/2006/relationships/hyperlink" Target="https://www.nlcbplaywhelotto.com/additional-marks/" TargetMode="External"/><Relationship Id="rId7173" Type="http://schemas.openxmlformats.org/officeDocument/2006/relationships/hyperlink" Target="https://www.nlcbplaywhelotto.com/additional-marks/" TargetMode="External"/><Relationship Id="rId7172" Type="http://schemas.openxmlformats.org/officeDocument/2006/relationships/hyperlink" Target="https://www.nlcbplaywhelotto.com/additional-marks/" TargetMode="External"/><Relationship Id="rId7171" Type="http://schemas.openxmlformats.org/officeDocument/2006/relationships/hyperlink" Target="https://www.nlcbplaywhelotto.com/additional-marks/" TargetMode="External"/><Relationship Id="rId7170" Type="http://schemas.openxmlformats.org/officeDocument/2006/relationships/hyperlink" Target="https://www.nlcbplaywhelotto.com/additional-marks/" TargetMode="External"/><Relationship Id="rId7177" Type="http://schemas.openxmlformats.org/officeDocument/2006/relationships/hyperlink" Target="https://www.nlcbplaywhelotto.com/additional-marks/" TargetMode="External"/><Relationship Id="rId7176" Type="http://schemas.openxmlformats.org/officeDocument/2006/relationships/hyperlink" Target="https://www.nlcbplaywhelotto.com/additional-marks/" TargetMode="External"/><Relationship Id="rId7175" Type="http://schemas.openxmlformats.org/officeDocument/2006/relationships/hyperlink" Target="https://www.nlcbplaywhelotto.com/additional-marks/" TargetMode="External"/><Relationship Id="rId7174" Type="http://schemas.openxmlformats.org/officeDocument/2006/relationships/hyperlink" Target="https://www.nlcbplaywhelotto.com/additional-marks/" TargetMode="External"/><Relationship Id="rId11088" Type="http://schemas.openxmlformats.org/officeDocument/2006/relationships/hyperlink" Target="https://www.nlcbplaywhelotto.com/additional-marks/" TargetMode="External"/><Relationship Id="rId11087" Type="http://schemas.openxmlformats.org/officeDocument/2006/relationships/hyperlink" Target="https://www.nlcbplaywhelotto.com/additional-marks/" TargetMode="External"/><Relationship Id="rId7179" Type="http://schemas.openxmlformats.org/officeDocument/2006/relationships/hyperlink" Target="https://www.nlcbplaywhelotto.com/additional-marks/" TargetMode="External"/><Relationship Id="rId11086" Type="http://schemas.openxmlformats.org/officeDocument/2006/relationships/hyperlink" Target="https://www.nlcbplaywhelotto.com/additional-marks/" TargetMode="External"/><Relationship Id="rId7178" Type="http://schemas.openxmlformats.org/officeDocument/2006/relationships/hyperlink" Target="https://www.nlcbplaywhelotto.com/additional-marks/" TargetMode="External"/><Relationship Id="rId11085" Type="http://schemas.openxmlformats.org/officeDocument/2006/relationships/hyperlink" Target="https://www.nlcbplaywhelotto.com/additional-marks/" TargetMode="External"/><Relationship Id="rId11089" Type="http://schemas.openxmlformats.org/officeDocument/2006/relationships/hyperlink" Target="https://www.nlcbplaywhelotto.com/additional-marks/" TargetMode="External"/><Relationship Id="rId7162" Type="http://schemas.openxmlformats.org/officeDocument/2006/relationships/hyperlink" Target="https://www.nlcbplaywhelotto.com/additional-marks/" TargetMode="External"/><Relationship Id="rId8493" Type="http://schemas.openxmlformats.org/officeDocument/2006/relationships/hyperlink" Target="https://www.nlcbplaywhelotto.com/additional-marks/" TargetMode="External"/><Relationship Id="rId7161" Type="http://schemas.openxmlformats.org/officeDocument/2006/relationships/hyperlink" Target="https://www.nlcbplaywhelotto.com/additional-marks/" TargetMode="External"/><Relationship Id="rId8492" Type="http://schemas.openxmlformats.org/officeDocument/2006/relationships/hyperlink" Target="https://www.nlcbplaywhelotto.com/additional-marks/" TargetMode="External"/><Relationship Id="rId7160" Type="http://schemas.openxmlformats.org/officeDocument/2006/relationships/hyperlink" Target="https://www.nlcbplaywhelotto.com/additional-marks/" TargetMode="External"/><Relationship Id="rId8491" Type="http://schemas.openxmlformats.org/officeDocument/2006/relationships/hyperlink" Target="https://www.nlcbplaywhelotto.com/additional-marks/" TargetMode="External"/><Relationship Id="rId8490" Type="http://schemas.openxmlformats.org/officeDocument/2006/relationships/hyperlink" Target="https://www.nlcbplaywhelotto.com/additional-marks/" TargetMode="External"/><Relationship Id="rId7166" Type="http://schemas.openxmlformats.org/officeDocument/2006/relationships/hyperlink" Target="https://www.nlcbplaywhelotto.com/additional-marks/" TargetMode="External"/><Relationship Id="rId8497" Type="http://schemas.openxmlformats.org/officeDocument/2006/relationships/hyperlink" Target="https://www.nlcbplaywhelotto.com/additional-marks/" TargetMode="External"/><Relationship Id="rId7165" Type="http://schemas.openxmlformats.org/officeDocument/2006/relationships/hyperlink" Target="https://www.nlcbplaywhelotto.com/additional-marks/" TargetMode="External"/><Relationship Id="rId8496" Type="http://schemas.openxmlformats.org/officeDocument/2006/relationships/hyperlink" Target="https://www.nlcbplaywhelotto.com/additional-marks/" TargetMode="External"/><Relationship Id="rId7164" Type="http://schemas.openxmlformats.org/officeDocument/2006/relationships/hyperlink" Target="https://www.nlcbplaywhelotto.com/additional-marks/" TargetMode="External"/><Relationship Id="rId8495" Type="http://schemas.openxmlformats.org/officeDocument/2006/relationships/hyperlink" Target="https://www.nlcbplaywhelotto.com/additional-marks/" TargetMode="External"/><Relationship Id="rId7163" Type="http://schemas.openxmlformats.org/officeDocument/2006/relationships/hyperlink" Target="https://www.nlcbplaywhelotto.com/additional-marks/" TargetMode="External"/><Relationship Id="rId8494" Type="http://schemas.openxmlformats.org/officeDocument/2006/relationships/hyperlink" Target="https://www.nlcbplaywhelotto.com/additional-marks/" TargetMode="External"/><Relationship Id="rId11099" Type="http://schemas.openxmlformats.org/officeDocument/2006/relationships/hyperlink" Target="https://www.nlcbplaywhelotto.com/additional-marks/" TargetMode="External"/><Relationship Id="rId7169" Type="http://schemas.openxmlformats.org/officeDocument/2006/relationships/hyperlink" Target="https://www.nlcbplaywhelotto.com/additional-marks/" TargetMode="External"/><Relationship Id="rId11098" Type="http://schemas.openxmlformats.org/officeDocument/2006/relationships/hyperlink" Target="https://www.nlcbplaywhelotto.com/additional-marks/" TargetMode="External"/><Relationship Id="rId7168" Type="http://schemas.openxmlformats.org/officeDocument/2006/relationships/hyperlink" Target="https://www.nlcbplaywhelotto.com/additional-marks/" TargetMode="External"/><Relationship Id="rId8499" Type="http://schemas.openxmlformats.org/officeDocument/2006/relationships/hyperlink" Target="https://www.nlcbplaywhelotto.com/additional-marks/" TargetMode="External"/><Relationship Id="rId11097" Type="http://schemas.openxmlformats.org/officeDocument/2006/relationships/hyperlink" Target="https://www.nlcbplaywhelotto.com/additional-marks/" TargetMode="External"/><Relationship Id="rId7167" Type="http://schemas.openxmlformats.org/officeDocument/2006/relationships/hyperlink" Target="https://www.nlcbplaywhelotto.com/additional-marks/" TargetMode="External"/><Relationship Id="rId8498" Type="http://schemas.openxmlformats.org/officeDocument/2006/relationships/hyperlink" Target="https://www.nlcbplaywhelotto.com/additional-marks/" TargetMode="External"/><Relationship Id="rId11096" Type="http://schemas.openxmlformats.org/officeDocument/2006/relationships/hyperlink" Target="https://www.nlcbplaywhelotto.com/additional-marks/" TargetMode="External"/><Relationship Id="rId9770" Type="http://schemas.openxmlformats.org/officeDocument/2006/relationships/hyperlink" Target="https://www.nlcbplaywhelotto.com/additional-marks/" TargetMode="External"/><Relationship Id="rId9771" Type="http://schemas.openxmlformats.org/officeDocument/2006/relationships/hyperlink" Target="https://www.nlcbplaywhelotto.com/additional-marks/" TargetMode="External"/><Relationship Id="rId9772" Type="http://schemas.openxmlformats.org/officeDocument/2006/relationships/hyperlink" Target="https://www.nlcbplaywhelotto.com/additional-marks/" TargetMode="External"/><Relationship Id="rId9773" Type="http://schemas.openxmlformats.org/officeDocument/2006/relationships/hyperlink" Target="https://www.nlcbplaywhelotto.com/additional-marks/" TargetMode="External"/><Relationship Id="rId7111" Type="http://schemas.openxmlformats.org/officeDocument/2006/relationships/hyperlink" Target="https://www.nlcbplaywhelotto.com/additional-marks/" TargetMode="External"/><Relationship Id="rId8442" Type="http://schemas.openxmlformats.org/officeDocument/2006/relationships/hyperlink" Target="https://www.nlcbplaywhelotto.com/additional-marks/" TargetMode="External"/><Relationship Id="rId7110" Type="http://schemas.openxmlformats.org/officeDocument/2006/relationships/hyperlink" Target="https://www.nlcbplaywhelotto.com/additional-marks/" TargetMode="External"/><Relationship Id="rId8441" Type="http://schemas.openxmlformats.org/officeDocument/2006/relationships/hyperlink" Target="https://www.nlcbplaywhelotto.com/additional-marks/" TargetMode="External"/><Relationship Id="rId8440" Type="http://schemas.openxmlformats.org/officeDocument/2006/relationships/hyperlink" Target="https://www.nlcbplaywhelotto.com/additional-marks/" TargetMode="External"/><Relationship Id="rId7115" Type="http://schemas.openxmlformats.org/officeDocument/2006/relationships/hyperlink" Target="https://www.nlcbplaywhelotto.com/additional-marks/" TargetMode="External"/><Relationship Id="rId8446" Type="http://schemas.openxmlformats.org/officeDocument/2006/relationships/hyperlink" Target="https://www.nlcbplaywhelotto.com/additional-marks/" TargetMode="External"/><Relationship Id="rId9778" Type="http://schemas.openxmlformats.org/officeDocument/2006/relationships/hyperlink" Target="https://www.nlcbplaywhelotto.com/additional-marks/" TargetMode="External"/><Relationship Id="rId7114" Type="http://schemas.openxmlformats.org/officeDocument/2006/relationships/hyperlink" Target="https://www.nlcbplaywhelotto.com/additional-marks/" TargetMode="External"/><Relationship Id="rId8445" Type="http://schemas.openxmlformats.org/officeDocument/2006/relationships/hyperlink" Target="https://www.nlcbplaywhelotto.com/additional-marks/" TargetMode="External"/><Relationship Id="rId9779" Type="http://schemas.openxmlformats.org/officeDocument/2006/relationships/hyperlink" Target="https://www.nlcbplaywhelotto.com/additional-marks/" TargetMode="External"/><Relationship Id="rId7113" Type="http://schemas.openxmlformats.org/officeDocument/2006/relationships/hyperlink" Target="https://www.nlcbplaywhelotto.com/additional-marks/" TargetMode="External"/><Relationship Id="rId8444" Type="http://schemas.openxmlformats.org/officeDocument/2006/relationships/hyperlink" Target="https://www.nlcbplaywhelotto.com/additional-marks/" TargetMode="External"/><Relationship Id="rId7112" Type="http://schemas.openxmlformats.org/officeDocument/2006/relationships/hyperlink" Target="https://www.nlcbplaywhelotto.com/additional-marks/" TargetMode="External"/><Relationship Id="rId8443" Type="http://schemas.openxmlformats.org/officeDocument/2006/relationships/hyperlink" Target="https://www.nlcbplaywhelotto.com/additional-marks/" TargetMode="External"/><Relationship Id="rId7119" Type="http://schemas.openxmlformats.org/officeDocument/2006/relationships/hyperlink" Target="https://www.nlcbplaywhelotto.com/additional-marks/" TargetMode="External"/><Relationship Id="rId9774" Type="http://schemas.openxmlformats.org/officeDocument/2006/relationships/hyperlink" Target="https://www.nlcbplaywhelotto.com/additional-marks/" TargetMode="External"/><Relationship Id="rId7118" Type="http://schemas.openxmlformats.org/officeDocument/2006/relationships/hyperlink" Target="https://www.nlcbplaywhelotto.com/additional-marks/" TargetMode="External"/><Relationship Id="rId8449" Type="http://schemas.openxmlformats.org/officeDocument/2006/relationships/hyperlink" Target="https://www.nlcbplaywhelotto.com/additional-marks/" TargetMode="External"/><Relationship Id="rId9775" Type="http://schemas.openxmlformats.org/officeDocument/2006/relationships/hyperlink" Target="https://www.nlcbplaywhelotto.com/additional-marks/" TargetMode="External"/><Relationship Id="rId7117" Type="http://schemas.openxmlformats.org/officeDocument/2006/relationships/hyperlink" Target="https://www.nlcbplaywhelotto.com/additional-marks/" TargetMode="External"/><Relationship Id="rId8448" Type="http://schemas.openxmlformats.org/officeDocument/2006/relationships/hyperlink" Target="https://www.nlcbplaywhelotto.com/additional-marks/" TargetMode="External"/><Relationship Id="rId9776" Type="http://schemas.openxmlformats.org/officeDocument/2006/relationships/hyperlink" Target="https://www.nlcbplaywhelotto.com/additional-marks/" TargetMode="External"/><Relationship Id="rId7116" Type="http://schemas.openxmlformats.org/officeDocument/2006/relationships/hyperlink" Target="https://www.nlcbplaywhelotto.com/additional-marks/" TargetMode="External"/><Relationship Id="rId8447" Type="http://schemas.openxmlformats.org/officeDocument/2006/relationships/hyperlink" Target="https://www.nlcbplaywhelotto.com/additional-marks/" TargetMode="External"/><Relationship Id="rId9777" Type="http://schemas.openxmlformats.org/officeDocument/2006/relationships/hyperlink" Target="https://www.nlcbplaywhelotto.com/additional-marks/" TargetMode="External"/><Relationship Id="rId7109" Type="http://schemas.openxmlformats.org/officeDocument/2006/relationships/hyperlink" Target="https://www.nlcbplaywhelotto.com/additional-marks/" TargetMode="External"/><Relationship Id="rId9760" Type="http://schemas.openxmlformats.org/officeDocument/2006/relationships/hyperlink" Target="https://www.nlcbplaywhelotto.com/additional-marks/" TargetMode="External"/><Relationship Id="rId9761" Type="http://schemas.openxmlformats.org/officeDocument/2006/relationships/hyperlink" Target="https://www.nlcbplaywhelotto.com/additional-marks/" TargetMode="External"/><Relationship Id="rId9762" Type="http://schemas.openxmlformats.org/officeDocument/2006/relationships/hyperlink" Target="https://www.nlcbplaywhelotto.com/additional-marks/" TargetMode="External"/><Relationship Id="rId7100" Type="http://schemas.openxmlformats.org/officeDocument/2006/relationships/hyperlink" Target="https://www.nlcbplaywhelotto.com/additional-marks/" TargetMode="External"/><Relationship Id="rId8431" Type="http://schemas.openxmlformats.org/officeDocument/2006/relationships/hyperlink" Target="https://www.nlcbplaywhelotto.com/additional-marks/" TargetMode="External"/><Relationship Id="rId8430" Type="http://schemas.openxmlformats.org/officeDocument/2006/relationships/hyperlink" Target="https://www.nlcbplaywhelotto.com/additional-marks/" TargetMode="External"/><Relationship Id="rId7104" Type="http://schemas.openxmlformats.org/officeDocument/2006/relationships/hyperlink" Target="https://www.nlcbplaywhelotto.com/additional-marks/" TargetMode="External"/><Relationship Id="rId8435" Type="http://schemas.openxmlformats.org/officeDocument/2006/relationships/hyperlink" Target="https://www.nlcbplaywhelotto.com/additional-marks/" TargetMode="External"/><Relationship Id="rId9767" Type="http://schemas.openxmlformats.org/officeDocument/2006/relationships/hyperlink" Target="https://www.nlcbplaywhelotto.com/additional-marks/" TargetMode="External"/><Relationship Id="rId7103" Type="http://schemas.openxmlformats.org/officeDocument/2006/relationships/hyperlink" Target="https://www.nlcbplaywhelotto.com/additional-marks/" TargetMode="External"/><Relationship Id="rId8434" Type="http://schemas.openxmlformats.org/officeDocument/2006/relationships/hyperlink" Target="https://www.nlcbplaywhelotto.com/additional-marks/" TargetMode="External"/><Relationship Id="rId9768" Type="http://schemas.openxmlformats.org/officeDocument/2006/relationships/hyperlink" Target="https://www.nlcbplaywhelotto.com/additional-marks/" TargetMode="External"/><Relationship Id="rId7102" Type="http://schemas.openxmlformats.org/officeDocument/2006/relationships/hyperlink" Target="https://www.nlcbplaywhelotto.com/additional-marks/" TargetMode="External"/><Relationship Id="rId8433" Type="http://schemas.openxmlformats.org/officeDocument/2006/relationships/hyperlink" Target="https://www.nlcbplaywhelotto.com/additional-marks/" TargetMode="External"/><Relationship Id="rId9769" Type="http://schemas.openxmlformats.org/officeDocument/2006/relationships/hyperlink" Target="https://www.nlcbplaywhelotto.com/additional-marks/" TargetMode="External"/><Relationship Id="rId7101" Type="http://schemas.openxmlformats.org/officeDocument/2006/relationships/hyperlink" Target="https://www.nlcbplaywhelotto.com/additional-marks/" TargetMode="External"/><Relationship Id="rId8432" Type="http://schemas.openxmlformats.org/officeDocument/2006/relationships/hyperlink" Target="https://www.nlcbplaywhelotto.com/additional-marks/" TargetMode="External"/><Relationship Id="rId7108" Type="http://schemas.openxmlformats.org/officeDocument/2006/relationships/hyperlink" Target="https://www.nlcbplaywhelotto.com/additional-marks/" TargetMode="External"/><Relationship Id="rId8439" Type="http://schemas.openxmlformats.org/officeDocument/2006/relationships/hyperlink" Target="https://www.nlcbplaywhelotto.com/additional-marks/" TargetMode="External"/><Relationship Id="rId9763" Type="http://schemas.openxmlformats.org/officeDocument/2006/relationships/hyperlink" Target="https://www.nlcbplaywhelotto.com/additional-marks/" TargetMode="External"/><Relationship Id="rId7107" Type="http://schemas.openxmlformats.org/officeDocument/2006/relationships/hyperlink" Target="https://www.nlcbplaywhelotto.com/additional-marks/" TargetMode="External"/><Relationship Id="rId8438" Type="http://schemas.openxmlformats.org/officeDocument/2006/relationships/hyperlink" Target="https://www.nlcbplaywhelotto.com/additional-marks/" TargetMode="External"/><Relationship Id="rId9764" Type="http://schemas.openxmlformats.org/officeDocument/2006/relationships/hyperlink" Target="https://www.nlcbplaywhelotto.com/additional-marks/" TargetMode="External"/><Relationship Id="rId7106" Type="http://schemas.openxmlformats.org/officeDocument/2006/relationships/hyperlink" Target="https://www.nlcbplaywhelotto.com/additional-marks/" TargetMode="External"/><Relationship Id="rId8437" Type="http://schemas.openxmlformats.org/officeDocument/2006/relationships/hyperlink" Target="https://www.nlcbplaywhelotto.com/additional-marks/" TargetMode="External"/><Relationship Id="rId9765" Type="http://schemas.openxmlformats.org/officeDocument/2006/relationships/hyperlink" Target="https://www.nlcbplaywhelotto.com/additional-marks/" TargetMode="External"/><Relationship Id="rId7105" Type="http://schemas.openxmlformats.org/officeDocument/2006/relationships/hyperlink" Target="https://www.nlcbplaywhelotto.com/additional-marks/" TargetMode="External"/><Relationship Id="rId8436" Type="http://schemas.openxmlformats.org/officeDocument/2006/relationships/hyperlink" Target="https://www.nlcbplaywhelotto.com/additional-marks/" TargetMode="External"/><Relationship Id="rId9766" Type="http://schemas.openxmlformats.org/officeDocument/2006/relationships/hyperlink" Target="https://www.nlcbplaywhelotto.com/additional-marks/" TargetMode="External"/><Relationship Id="rId8460" Type="http://schemas.openxmlformats.org/officeDocument/2006/relationships/hyperlink" Target="https://www.nlcbplaywhelotto.com/additional-marks/" TargetMode="External"/><Relationship Id="rId9792" Type="http://schemas.openxmlformats.org/officeDocument/2006/relationships/hyperlink" Target="https://www.nlcbplaywhelotto.com/additional-marks/" TargetMode="External"/><Relationship Id="rId9793" Type="http://schemas.openxmlformats.org/officeDocument/2006/relationships/hyperlink" Target="https://www.nlcbplaywhelotto.com/additional-marks/" TargetMode="External"/><Relationship Id="rId9794" Type="http://schemas.openxmlformats.org/officeDocument/2006/relationships/hyperlink" Target="https://www.nlcbplaywhelotto.com/additional-marks/" TargetMode="External"/><Relationship Id="rId9795" Type="http://schemas.openxmlformats.org/officeDocument/2006/relationships/hyperlink" Target="https://www.nlcbplaywhelotto.com/additional-marks/" TargetMode="External"/><Relationship Id="rId7133" Type="http://schemas.openxmlformats.org/officeDocument/2006/relationships/hyperlink" Target="https://www.nlcbplaywhelotto.com/additional-marks/" TargetMode="External"/><Relationship Id="rId8464" Type="http://schemas.openxmlformats.org/officeDocument/2006/relationships/hyperlink" Target="https://www.nlcbplaywhelotto.com/additional-marks/" TargetMode="External"/><Relationship Id="rId7132" Type="http://schemas.openxmlformats.org/officeDocument/2006/relationships/hyperlink" Target="https://www.nlcbplaywhelotto.com/additional-marks/" TargetMode="External"/><Relationship Id="rId8463" Type="http://schemas.openxmlformats.org/officeDocument/2006/relationships/hyperlink" Target="https://www.nlcbplaywhelotto.com/additional-marks/" TargetMode="External"/><Relationship Id="rId7131" Type="http://schemas.openxmlformats.org/officeDocument/2006/relationships/hyperlink" Target="https://www.nlcbplaywhelotto.com/additional-marks/" TargetMode="External"/><Relationship Id="rId8462" Type="http://schemas.openxmlformats.org/officeDocument/2006/relationships/hyperlink" Target="https://www.nlcbplaywhelotto.com/additional-marks/" TargetMode="External"/><Relationship Id="rId9790" Type="http://schemas.openxmlformats.org/officeDocument/2006/relationships/hyperlink" Target="https://www.nlcbplaywhelotto.com/additional-marks/" TargetMode="External"/><Relationship Id="rId7130" Type="http://schemas.openxmlformats.org/officeDocument/2006/relationships/hyperlink" Target="https://www.nlcbplaywhelotto.com/additional-marks/" TargetMode="External"/><Relationship Id="rId8461" Type="http://schemas.openxmlformats.org/officeDocument/2006/relationships/hyperlink" Target="https://www.nlcbplaywhelotto.com/additional-marks/" TargetMode="External"/><Relationship Id="rId9791" Type="http://schemas.openxmlformats.org/officeDocument/2006/relationships/hyperlink" Target="https://www.nlcbplaywhelotto.com/additional-marks/" TargetMode="External"/><Relationship Id="rId7137" Type="http://schemas.openxmlformats.org/officeDocument/2006/relationships/hyperlink" Target="https://www.nlcbplaywhelotto.com/additional-marks/" TargetMode="External"/><Relationship Id="rId8468" Type="http://schemas.openxmlformats.org/officeDocument/2006/relationships/hyperlink" Target="https://www.nlcbplaywhelotto.com/additional-marks/" TargetMode="External"/><Relationship Id="rId7136" Type="http://schemas.openxmlformats.org/officeDocument/2006/relationships/hyperlink" Target="https://www.nlcbplaywhelotto.com/additional-marks/" TargetMode="External"/><Relationship Id="rId8467" Type="http://schemas.openxmlformats.org/officeDocument/2006/relationships/hyperlink" Target="https://www.nlcbplaywhelotto.com/additional-marks/" TargetMode="External"/><Relationship Id="rId7135" Type="http://schemas.openxmlformats.org/officeDocument/2006/relationships/hyperlink" Target="https://www.nlcbplaywhelotto.com/additional-marks/" TargetMode="External"/><Relationship Id="rId8466" Type="http://schemas.openxmlformats.org/officeDocument/2006/relationships/hyperlink" Target="https://www.nlcbplaywhelotto.com/additional-marks/" TargetMode="External"/><Relationship Id="rId7134" Type="http://schemas.openxmlformats.org/officeDocument/2006/relationships/hyperlink" Target="https://www.nlcbplaywhelotto.com/additional-marks/" TargetMode="External"/><Relationship Id="rId8465" Type="http://schemas.openxmlformats.org/officeDocument/2006/relationships/hyperlink" Target="https://www.nlcbplaywhelotto.com/additional-marks/" TargetMode="External"/><Relationship Id="rId9796" Type="http://schemas.openxmlformats.org/officeDocument/2006/relationships/hyperlink" Target="https://www.nlcbplaywhelotto.com/additional-marks/" TargetMode="External"/><Relationship Id="rId9797" Type="http://schemas.openxmlformats.org/officeDocument/2006/relationships/hyperlink" Target="https://www.nlcbplaywhelotto.com/additional-marks/" TargetMode="External"/><Relationship Id="rId7139" Type="http://schemas.openxmlformats.org/officeDocument/2006/relationships/hyperlink" Target="https://www.nlcbplaywhelotto.com/additional-marks/" TargetMode="External"/><Relationship Id="rId9798" Type="http://schemas.openxmlformats.org/officeDocument/2006/relationships/hyperlink" Target="https://www.nlcbplaywhelotto.com/additional-marks/" TargetMode="External"/><Relationship Id="rId7138" Type="http://schemas.openxmlformats.org/officeDocument/2006/relationships/hyperlink" Target="https://www.nlcbplaywhelotto.com/additional-marks/" TargetMode="External"/><Relationship Id="rId8469" Type="http://schemas.openxmlformats.org/officeDocument/2006/relationships/hyperlink" Target="https://www.nlcbplaywhelotto.com/additional-marks/" TargetMode="External"/><Relationship Id="rId9799" Type="http://schemas.openxmlformats.org/officeDocument/2006/relationships/hyperlink" Target="https://www.nlcbplaywhelotto.com/additional-marks/" TargetMode="External"/><Relationship Id="rId9781" Type="http://schemas.openxmlformats.org/officeDocument/2006/relationships/hyperlink" Target="https://www.nlcbplaywhelotto.com/additional-marks/" TargetMode="External"/><Relationship Id="rId9782" Type="http://schemas.openxmlformats.org/officeDocument/2006/relationships/hyperlink" Target="https://www.nlcbplaywhelotto.com/additional-marks/" TargetMode="External"/><Relationship Id="rId9783" Type="http://schemas.openxmlformats.org/officeDocument/2006/relationships/hyperlink" Target="https://www.nlcbplaywhelotto.com/additional-marks/" TargetMode="External"/><Relationship Id="rId9784" Type="http://schemas.openxmlformats.org/officeDocument/2006/relationships/hyperlink" Target="https://www.nlcbplaywhelotto.com/additional-marks/" TargetMode="External"/><Relationship Id="rId7122" Type="http://schemas.openxmlformats.org/officeDocument/2006/relationships/hyperlink" Target="https://www.nlcbplaywhelotto.com/additional-marks/" TargetMode="External"/><Relationship Id="rId8453" Type="http://schemas.openxmlformats.org/officeDocument/2006/relationships/hyperlink" Target="https://www.nlcbplaywhelotto.com/additional-marks/" TargetMode="External"/><Relationship Id="rId7121" Type="http://schemas.openxmlformats.org/officeDocument/2006/relationships/hyperlink" Target="https://www.nlcbplaywhelotto.com/additional-marks/" TargetMode="External"/><Relationship Id="rId8452" Type="http://schemas.openxmlformats.org/officeDocument/2006/relationships/hyperlink" Target="https://www.nlcbplaywhelotto.com/additional-marks/" TargetMode="External"/><Relationship Id="rId7120" Type="http://schemas.openxmlformats.org/officeDocument/2006/relationships/hyperlink" Target="https://www.nlcbplaywhelotto.com/additional-marks/" TargetMode="External"/><Relationship Id="rId8451" Type="http://schemas.openxmlformats.org/officeDocument/2006/relationships/hyperlink" Target="https://www.nlcbplaywhelotto.com/additional-marks/" TargetMode="External"/><Relationship Id="rId8450" Type="http://schemas.openxmlformats.org/officeDocument/2006/relationships/hyperlink" Target="https://www.nlcbplaywhelotto.com/additional-marks/" TargetMode="External"/><Relationship Id="rId9780" Type="http://schemas.openxmlformats.org/officeDocument/2006/relationships/hyperlink" Target="https://www.nlcbplaywhelotto.com/additional-marks/" TargetMode="External"/><Relationship Id="rId7126" Type="http://schemas.openxmlformats.org/officeDocument/2006/relationships/hyperlink" Target="https://www.nlcbplaywhelotto.com/additional-marks/" TargetMode="External"/><Relationship Id="rId8457" Type="http://schemas.openxmlformats.org/officeDocument/2006/relationships/hyperlink" Target="https://www.nlcbplaywhelotto.com/additional-marks/" TargetMode="External"/><Relationship Id="rId9789" Type="http://schemas.openxmlformats.org/officeDocument/2006/relationships/hyperlink" Target="https://www.nlcbplaywhelotto.com/additional-marks/" TargetMode="External"/><Relationship Id="rId7125" Type="http://schemas.openxmlformats.org/officeDocument/2006/relationships/hyperlink" Target="https://www.nlcbplaywhelotto.com/additional-marks/" TargetMode="External"/><Relationship Id="rId8456" Type="http://schemas.openxmlformats.org/officeDocument/2006/relationships/hyperlink" Target="https://www.nlcbplaywhelotto.com/additional-marks/" TargetMode="External"/><Relationship Id="rId7124" Type="http://schemas.openxmlformats.org/officeDocument/2006/relationships/hyperlink" Target="https://www.nlcbplaywhelotto.com/additional-marks/" TargetMode="External"/><Relationship Id="rId8455" Type="http://schemas.openxmlformats.org/officeDocument/2006/relationships/hyperlink" Target="https://www.nlcbplaywhelotto.com/additional-marks/" TargetMode="External"/><Relationship Id="rId7123" Type="http://schemas.openxmlformats.org/officeDocument/2006/relationships/hyperlink" Target="https://www.nlcbplaywhelotto.com/additional-marks/" TargetMode="External"/><Relationship Id="rId8454" Type="http://schemas.openxmlformats.org/officeDocument/2006/relationships/hyperlink" Target="https://www.nlcbplaywhelotto.com/additional-marks/" TargetMode="External"/><Relationship Id="rId9785" Type="http://schemas.openxmlformats.org/officeDocument/2006/relationships/hyperlink" Target="https://www.nlcbplaywhelotto.com/additional-marks/" TargetMode="External"/><Relationship Id="rId7129" Type="http://schemas.openxmlformats.org/officeDocument/2006/relationships/hyperlink" Target="https://www.nlcbplaywhelotto.com/additional-marks/" TargetMode="External"/><Relationship Id="rId9786" Type="http://schemas.openxmlformats.org/officeDocument/2006/relationships/hyperlink" Target="https://www.nlcbplaywhelotto.com/additional-marks/" TargetMode="External"/><Relationship Id="rId7128" Type="http://schemas.openxmlformats.org/officeDocument/2006/relationships/hyperlink" Target="https://www.nlcbplaywhelotto.com/additional-marks/" TargetMode="External"/><Relationship Id="rId8459" Type="http://schemas.openxmlformats.org/officeDocument/2006/relationships/hyperlink" Target="https://www.nlcbplaywhelotto.com/additional-marks/" TargetMode="External"/><Relationship Id="rId9787" Type="http://schemas.openxmlformats.org/officeDocument/2006/relationships/hyperlink" Target="https://www.nlcbplaywhelotto.com/additional-marks/" TargetMode="External"/><Relationship Id="rId7127" Type="http://schemas.openxmlformats.org/officeDocument/2006/relationships/hyperlink" Target="https://www.nlcbplaywhelotto.com/additional-marks/" TargetMode="External"/><Relationship Id="rId8458" Type="http://schemas.openxmlformats.org/officeDocument/2006/relationships/hyperlink" Target="https://www.nlcbplaywhelotto.com/additional-marks/" TargetMode="External"/><Relationship Id="rId9788" Type="http://schemas.openxmlformats.org/officeDocument/2006/relationships/hyperlink" Target="https://www.nlcbplaywhelotto.com/additional-marks/" TargetMode="External"/><Relationship Id="rId11150" Type="http://schemas.openxmlformats.org/officeDocument/2006/relationships/hyperlink" Target="https://www.nlcbplaywhelotto.com/additional-marks/" TargetMode="External"/><Relationship Id="rId12481" Type="http://schemas.openxmlformats.org/officeDocument/2006/relationships/hyperlink" Target="https://www.nlcbplaywhelotto.com/additional-marks/" TargetMode="External"/><Relationship Id="rId12480" Type="http://schemas.openxmlformats.org/officeDocument/2006/relationships/hyperlink" Target="https://www.nlcbplaywhelotto.com/additional-marks/" TargetMode="External"/><Relationship Id="rId11149" Type="http://schemas.openxmlformats.org/officeDocument/2006/relationships/hyperlink" Target="https://www.nlcbplaywhelotto.com/additional-marks/" TargetMode="External"/><Relationship Id="rId11148" Type="http://schemas.openxmlformats.org/officeDocument/2006/relationships/hyperlink" Target="https://www.nlcbplaywhelotto.com/additional-marks/" TargetMode="External"/><Relationship Id="rId12479" Type="http://schemas.openxmlformats.org/officeDocument/2006/relationships/hyperlink" Target="https://www.nlcbplaywhelotto.com/additional-marks/" TargetMode="External"/><Relationship Id="rId11143" Type="http://schemas.openxmlformats.org/officeDocument/2006/relationships/hyperlink" Target="https://www.nlcbplaywhelotto.com/additional-marks/" TargetMode="External"/><Relationship Id="rId12474" Type="http://schemas.openxmlformats.org/officeDocument/2006/relationships/hyperlink" Target="https://www.nlcbplaywhelotto.com/additional-marks/" TargetMode="External"/><Relationship Id="rId11142" Type="http://schemas.openxmlformats.org/officeDocument/2006/relationships/hyperlink" Target="https://www.nlcbplaywhelotto.com/additional-marks/" TargetMode="External"/><Relationship Id="rId12473" Type="http://schemas.openxmlformats.org/officeDocument/2006/relationships/hyperlink" Target="https://www.nlcbplaywhelotto.com/additional-marks/" TargetMode="External"/><Relationship Id="rId11141" Type="http://schemas.openxmlformats.org/officeDocument/2006/relationships/hyperlink" Target="https://www.nlcbplaywhelotto.com/additional-marks/" TargetMode="External"/><Relationship Id="rId12472" Type="http://schemas.openxmlformats.org/officeDocument/2006/relationships/hyperlink" Target="https://www.nlcbplaywhelotto.com/additional-marks/" TargetMode="External"/><Relationship Id="rId11140" Type="http://schemas.openxmlformats.org/officeDocument/2006/relationships/hyperlink" Target="https://www.nlcbplaywhelotto.com/additional-marks/" TargetMode="External"/><Relationship Id="rId12471" Type="http://schemas.openxmlformats.org/officeDocument/2006/relationships/hyperlink" Target="https://www.nlcbplaywhelotto.com/additional-marks/" TargetMode="External"/><Relationship Id="rId11147" Type="http://schemas.openxmlformats.org/officeDocument/2006/relationships/hyperlink" Target="https://www.nlcbplaywhelotto.com/additional-marks/" TargetMode="External"/><Relationship Id="rId12478" Type="http://schemas.openxmlformats.org/officeDocument/2006/relationships/hyperlink" Target="https://www.nlcbplaywhelotto.com/additional-marks/" TargetMode="External"/><Relationship Id="rId11146" Type="http://schemas.openxmlformats.org/officeDocument/2006/relationships/hyperlink" Target="https://www.nlcbplaywhelotto.com/additional-marks/" TargetMode="External"/><Relationship Id="rId12477" Type="http://schemas.openxmlformats.org/officeDocument/2006/relationships/hyperlink" Target="https://www.nlcbplaywhelotto.com/additional-marks/" TargetMode="External"/><Relationship Id="rId11145" Type="http://schemas.openxmlformats.org/officeDocument/2006/relationships/hyperlink" Target="https://www.nlcbplaywhelotto.com/additional-marks/" TargetMode="External"/><Relationship Id="rId12476" Type="http://schemas.openxmlformats.org/officeDocument/2006/relationships/hyperlink" Target="https://www.nlcbplaywhelotto.com/additional-marks/" TargetMode="External"/><Relationship Id="rId11144" Type="http://schemas.openxmlformats.org/officeDocument/2006/relationships/hyperlink" Target="https://www.nlcbplaywhelotto.com/additional-marks/" TargetMode="External"/><Relationship Id="rId12475" Type="http://schemas.openxmlformats.org/officeDocument/2006/relationships/hyperlink" Target="https://www.nlcbplaywhelotto.com/additional-marks/" TargetMode="External"/><Relationship Id="rId11161" Type="http://schemas.openxmlformats.org/officeDocument/2006/relationships/hyperlink" Target="https://www.nlcbplaywhelotto.com/additional-marks/" TargetMode="External"/><Relationship Id="rId12492" Type="http://schemas.openxmlformats.org/officeDocument/2006/relationships/hyperlink" Target="https://www.nlcbplaywhelotto.com/additional-marks/" TargetMode="External"/><Relationship Id="rId11160" Type="http://schemas.openxmlformats.org/officeDocument/2006/relationships/hyperlink" Target="https://www.nlcbplaywhelotto.com/additional-marks/" TargetMode="External"/><Relationship Id="rId12491" Type="http://schemas.openxmlformats.org/officeDocument/2006/relationships/hyperlink" Target="https://www.nlcbplaywhelotto.com/additional-marks/" TargetMode="External"/><Relationship Id="rId12490" Type="http://schemas.openxmlformats.org/officeDocument/2006/relationships/hyperlink" Target="https://www.nlcbplaywhelotto.com/additional-marks/" TargetMode="External"/><Relationship Id="rId11159" Type="http://schemas.openxmlformats.org/officeDocument/2006/relationships/hyperlink" Target="https://www.nlcbplaywhelotto.com/additional-marks/" TargetMode="External"/><Relationship Id="rId11154" Type="http://schemas.openxmlformats.org/officeDocument/2006/relationships/hyperlink" Target="https://www.nlcbplaywhelotto.com/additional-marks/" TargetMode="External"/><Relationship Id="rId12485" Type="http://schemas.openxmlformats.org/officeDocument/2006/relationships/hyperlink" Target="https://www.nlcbplaywhelotto.com/additional-marks/" TargetMode="External"/><Relationship Id="rId11153" Type="http://schemas.openxmlformats.org/officeDocument/2006/relationships/hyperlink" Target="https://www.nlcbplaywhelotto.com/additional-marks/" TargetMode="External"/><Relationship Id="rId12484" Type="http://schemas.openxmlformats.org/officeDocument/2006/relationships/hyperlink" Target="https://www.nlcbplaywhelotto.com/additional-marks/" TargetMode="External"/><Relationship Id="rId11152" Type="http://schemas.openxmlformats.org/officeDocument/2006/relationships/hyperlink" Target="https://www.nlcbplaywhelotto.com/additional-marks/" TargetMode="External"/><Relationship Id="rId12483" Type="http://schemas.openxmlformats.org/officeDocument/2006/relationships/hyperlink" Target="https://www.nlcbplaywhelotto.com/additional-marks/" TargetMode="External"/><Relationship Id="rId11151" Type="http://schemas.openxmlformats.org/officeDocument/2006/relationships/hyperlink" Target="https://www.nlcbplaywhelotto.com/additional-marks/" TargetMode="External"/><Relationship Id="rId12482" Type="http://schemas.openxmlformats.org/officeDocument/2006/relationships/hyperlink" Target="https://www.nlcbplaywhelotto.com/additional-marks/" TargetMode="External"/><Relationship Id="rId11158" Type="http://schemas.openxmlformats.org/officeDocument/2006/relationships/hyperlink" Target="https://www.nlcbplaywhelotto.com/additional-marks/" TargetMode="External"/><Relationship Id="rId12489" Type="http://schemas.openxmlformats.org/officeDocument/2006/relationships/hyperlink" Target="https://www.nlcbplaywhelotto.com/additional-marks/" TargetMode="External"/><Relationship Id="rId11157" Type="http://schemas.openxmlformats.org/officeDocument/2006/relationships/hyperlink" Target="https://www.nlcbplaywhelotto.com/additional-marks/" TargetMode="External"/><Relationship Id="rId12488" Type="http://schemas.openxmlformats.org/officeDocument/2006/relationships/hyperlink" Target="https://www.nlcbplaywhelotto.com/additional-marks/" TargetMode="External"/><Relationship Id="rId11156" Type="http://schemas.openxmlformats.org/officeDocument/2006/relationships/hyperlink" Target="https://www.nlcbplaywhelotto.com/additional-marks/" TargetMode="External"/><Relationship Id="rId12487" Type="http://schemas.openxmlformats.org/officeDocument/2006/relationships/hyperlink" Target="https://www.nlcbplaywhelotto.com/additional-marks/" TargetMode="External"/><Relationship Id="rId11155" Type="http://schemas.openxmlformats.org/officeDocument/2006/relationships/hyperlink" Target="https://www.nlcbplaywhelotto.com/additional-marks/" TargetMode="External"/><Relationship Id="rId12486" Type="http://schemas.openxmlformats.org/officeDocument/2006/relationships/hyperlink" Target="https://www.nlcbplaywhelotto.com/additional-marks/" TargetMode="External"/><Relationship Id="rId13790" Type="http://schemas.openxmlformats.org/officeDocument/2006/relationships/hyperlink" Target="https://www.nlcbplaywhelotto.com/additional-marks/" TargetMode="External"/><Relationship Id="rId11129" Type="http://schemas.openxmlformats.org/officeDocument/2006/relationships/hyperlink" Target="https://www.nlcbplaywhelotto.com/additional-marks/" TargetMode="External"/><Relationship Id="rId11128" Type="http://schemas.openxmlformats.org/officeDocument/2006/relationships/hyperlink" Target="https://www.nlcbplaywhelotto.com/additional-marks/" TargetMode="External"/><Relationship Id="rId12459" Type="http://schemas.openxmlformats.org/officeDocument/2006/relationships/hyperlink" Target="https://www.nlcbplaywhelotto.com/additional-marks/" TargetMode="External"/><Relationship Id="rId11127" Type="http://schemas.openxmlformats.org/officeDocument/2006/relationships/hyperlink" Target="https://www.nlcbplaywhelotto.com/additional-marks/" TargetMode="External"/><Relationship Id="rId12458" Type="http://schemas.openxmlformats.org/officeDocument/2006/relationships/hyperlink" Target="https://www.nlcbplaywhelotto.com/additional-marks/" TargetMode="External"/><Relationship Id="rId11126" Type="http://schemas.openxmlformats.org/officeDocument/2006/relationships/hyperlink" Target="https://www.nlcbplaywhelotto.com/additional-marks/" TargetMode="External"/><Relationship Id="rId12457" Type="http://schemas.openxmlformats.org/officeDocument/2006/relationships/hyperlink" Target="https://www.nlcbplaywhelotto.com/additional-marks/" TargetMode="External"/><Relationship Id="rId13788" Type="http://schemas.openxmlformats.org/officeDocument/2006/relationships/hyperlink" Target="https://www.nlcbplaywhelotto.com/additional-marks/" TargetMode="External"/><Relationship Id="rId13789" Type="http://schemas.openxmlformats.org/officeDocument/2006/relationships/hyperlink" Target="https://www.nlcbplaywhelotto.com/additional-marks/" TargetMode="External"/><Relationship Id="rId11121" Type="http://schemas.openxmlformats.org/officeDocument/2006/relationships/hyperlink" Target="https://www.nlcbplaywhelotto.com/additional-marks/" TargetMode="External"/><Relationship Id="rId12452" Type="http://schemas.openxmlformats.org/officeDocument/2006/relationships/hyperlink" Target="https://www.nlcbplaywhelotto.com/additional-marks/" TargetMode="External"/><Relationship Id="rId13784" Type="http://schemas.openxmlformats.org/officeDocument/2006/relationships/hyperlink" Target="https://www.nlcbplaywhelotto.com/additional-marks/" TargetMode="External"/><Relationship Id="rId11120" Type="http://schemas.openxmlformats.org/officeDocument/2006/relationships/hyperlink" Target="https://www.nlcbplaywhelotto.com/additional-marks/" TargetMode="External"/><Relationship Id="rId12451" Type="http://schemas.openxmlformats.org/officeDocument/2006/relationships/hyperlink" Target="https://www.nlcbplaywhelotto.com/additional-marks/" TargetMode="External"/><Relationship Id="rId13785" Type="http://schemas.openxmlformats.org/officeDocument/2006/relationships/hyperlink" Target="https://www.nlcbplaywhelotto.com/additional-marks/" TargetMode="External"/><Relationship Id="rId12450" Type="http://schemas.openxmlformats.org/officeDocument/2006/relationships/hyperlink" Target="https://www.nlcbplaywhelotto.com/additional-marks/" TargetMode="External"/><Relationship Id="rId13786" Type="http://schemas.openxmlformats.org/officeDocument/2006/relationships/hyperlink" Target="https://www.nlcbplaywhelotto.com/additional-marks/" TargetMode="External"/><Relationship Id="rId13787" Type="http://schemas.openxmlformats.org/officeDocument/2006/relationships/hyperlink" Target="https://www.nlcbplaywhelotto.com/additional-marks/" TargetMode="External"/><Relationship Id="rId11125" Type="http://schemas.openxmlformats.org/officeDocument/2006/relationships/hyperlink" Target="https://www.nlcbplaywhelotto.com/additional-marks/" TargetMode="External"/><Relationship Id="rId12456" Type="http://schemas.openxmlformats.org/officeDocument/2006/relationships/hyperlink" Target="https://www.nlcbplaywhelotto.com/additional-marks/" TargetMode="External"/><Relationship Id="rId13780" Type="http://schemas.openxmlformats.org/officeDocument/2006/relationships/hyperlink" Target="https://www.nlcbplaywhelotto.com/additional-marks/" TargetMode="External"/><Relationship Id="rId11124" Type="http://schemas.openxmlformats.org/officeDocument/2006/relationships/hyperlink" Target="https://www.nlcbplaywhelotto.com/additional-marks/" TargetMode="External"/><Relationship Id="rId12455" Type="http://schemas.openxmlformats.org/officeDocument/2006/relationships/hyperlink" Target="https://www.nlcbplaywhelotto.com/additional-marks/" TargetMode="External"/><Relationship Id="rId13781" Type="http://schemas.openxmlformats.org/officeDocument/2006/relationships/hyperlink" Target="https://www.nlcbplaywhelotto.com/additional-marks/" TargetMode="External"/><Relationship Id="rId11123" Type="http://schemas.openxmlformats.org/officeDocument/2006/relationships/hyperlink" Target="https://www.nlcbplaywhelotto.com/additional-marks/" TargetMode="External"/><Relationship Id="rId12454" Type="http://schemas.openxmlformats.org/officeDocument/2006/relationships/hyperlink" Target="https://www.nlcbplaywhelotto.com/additional-marks/" TargetMode="External"/><Relationship Id="rId13782" Type="http://schemas.openxmlformats.org/officeDocument/2006/relationships/hyperlink" Target="https://www.nlcbplaywhelotto.com/additional-marks/" TargetMode="External"/><Relationship Id="rId11122" Type="http://schemas.openxmlformats.org/officeDocument/2006/relationships/hyperlink" Target="https://www.nlcbplaywhelotto.com/additional-marks/" TargetMode="External"/><Relationship Id="rId12453" Type="http://schemas.openxmlformats.org/officeDocument/2006/relationships/hyperlink" Target="https://www.nlcbplaywhelotto.com/additional-marks/" TargetMode="External"/><Relationship Id="rId13783" Type="http://schemas.openxmlformats.org/officeDocument/2006/relationships/hyperlink" Target="https://www.nlcbplaywhelotto.com/additional-marks/" TargetMode="External"/><Relationship Id="rId12470" Type="http://schemas.openxmlformats.org/officeDocument/2006/relationships/hyperlink" Target="https://www.nlcbplaywhelotto.com/additional-marks/" TargetMode="External"/><Relationship Id="rId11139" Type="http://schemas.openxmlformats.org/officeDocument/2006/relationships/hyperlink" Target="https://www.nlcbplaywhelotto.com/additional-marks/" TargetMode="External"/><Relationship Id="rId11138" Type="http://schemas.openxmlformats.org/officeDocument/2006/relationships/hyperlink" Target="https://www.nlcbplaywhelotto.com/additional-marks/" TargetMode="External"/><Relationship Id="rId12469" Type="http://schemas.openxmlformats.org/officeDocument/2006/relationships/hyperlink" Target="https://www.nlcbplaywhelotto.com/additional-marks/" TargetMode="External"/><Relationship Id="rId11137" Type="http://schemas.openxmlformats.org/officeDocument/2006/relationships/hyperlink" Target="https://www.nlcbplaywhelotto.com/additional-marks/" TargetMode="External"/><Relationship Id="rId12468" Type="http://schemas.openxmlformats.org/officeDocument/2006/relationships/hyperlink" Target="https://www.nlcbplaywhelotto.com/additional-marks/" TargetMode="External"/><Relationship Id="rId13799" Type="http://schemas.openxmlformats.org/officeDocument/2006/relationships/hyperlink" Target="https://www.nlcbplaywhelotto.com/additional-marks/" TargetMode="External"/><Relationship Id="rId11132" Type="http://schemas.openxmlformats.org/officeDocument/2006/relationships/hyperlink" Target="https://www.nlcbplaywhelotto.com/additional-marks/" TargetMode="External"/><Relationship Id="rId12463" Type="http://schemas.openxmlformats.org/officeDocument/2006/relationships/hyperlink" Target="https://www.nlcbplaywhelotto.com/additional-marks/" TargetMode="External"/><Relationship Id="rId13795" Type="http://schemas.openxmlformats.org/officeDocument/2006/relationships/hyperlink" Target="https://www.nlcbplaywhelotto.com/additional-marks/" TargetMode="External"/><Relationship Id="rId11131" Type="http://schemas.openxmlformats.org/officeDocument/2006/relationships/hyperlink" Target="https://www.nlcbplaywhelotto.com/additional-marks/" TargetMode="External"/><Relationship Id="rId12462" Type="http://schemas.openxmlformats.org/officeDocument/2006/relationships/hyperlink" Target="https://www.nlcbplaywhelotto.com/additional-marks/" TargetMode="External"/><Relationship Id="rId13796" Type="http://schemas.openxmlformats.org/officeDocument/2006/relationships/hyperlink" Target="https://www.nlcbplaywhelotto.com/additional-marks/" TargetMode="External"/><Relationship Id="rId11130" Type="http://schemas.openxmlformats.org/officeDocument/2006/relationships/hyperlink" Target="https://www.nlcbplaywhelotto.com/additional-marks/" TargetMode="External"/><Relationship Id="rId12461" Type="http://schemas.openxmlformats.org/officeDocument/2006/relationships/hyperlink" Target="https://www.nlcbplaywhelotto.com/additional-marks/" TargetMode="External"/><Relationship Id="rId13797" Type="http://schemas.openxmlformats.org/officeDocument/2006/relationships/hyperlink" Target="https://www.nlcbplaywhelotto.com/additional-marks/" TargetMode="External"/><Relationship Id="rId12460" Type="http://schemas.openxmlformats.org/officeDocument/2006/relationships/hyperlink" Target="https://www.nlcbplaywhelotto.com/additional-marks/" TargetMode="External"/><Relationship Id="rId13798" Type="http://schemas.openxmlformats.org/officeDocument/2006/relationships/hyperlink" Target="https://www.nlcbplaywhelotto.com/additional-marks/" TargetMode="External"/><Relationship Id="rId11136" Type="http://schemas.openxmlformats.org/officeDocument/2006/relationships/hyperlink" Target="https://www.nlcbplaywhelotto.com/additional-marks/" TargetMode="External"/><Relationship Id="rId12467" Type="http://schemas.openxmlformats.org/officeDocument/2006/relationships/hyperlink" Target="https://www.nlcbplaywhelotto.com/additional-marks/" TargetMode="External"/><Relationship Id="rId13791" Type="http://schemas.openxmlformats.org/officeDocument/2006/relationships/hyperlink" Target="https://www.nlcbplaywhelotto.com/additional-marks/" TargetMode="External"/><Relationship Id="rId11135" Type="http://schemas.openxmlformats.org/officeDocument/2006/relationships/hyperlink" Target="https://www.nlcbplaywhelotto.com/additional-marks/" TargetMode="External"/><Relationship Id="rId12466" Type="http://schemas.openxmlformats.org/officeDocument/2006/relationships/hyperlink" Target="https://www.nlcbplaywhelotto.com/additional-marks/" TargetMode="External"/><Relationship Id="rId13792" Type="http://schemas.openxmlformats.org/officeDocument/2006/relationships/hyperlink" Target="https://www.nlcbplaywhelotto.com/additional-marks/" TargetMode="External"/><Relationship Id="rId11134" Type="http://schemas.openxmlformats.org/officeDocument/2006/relationships/hyperlink" Target="https://www.nlcbplaywhelotto.com/additional-marks/" TargetMode="External"/><Relationship Id="rId12465" Type="http://schemas.openxmlformats.org/officeDocument/2006/relationships/hyperlink" Target="https://www.nlcbplaywhelotto.com/additional-marks/" TargetMode="External"/><Relationship Id="rId13793" Type="http://schemas.openxmlformats.org/officeDocument/2006/relationships/hyperlink" Target="https://www.nlcbplaywhelotto.com/additional-marks/" TargetMode="External"/><Relationship Id="rId11133" Type="http://schemas.openxmlformats.org/officeDocument/2006/relationships/hyperlink" Target="https://www.nlcbplaywhelotto.com/additional-marks/" TargetMode="External"/><Relationship Id="rId12464" Type="http://schemas.openxmlformats.org/officeDocument/2006/relationships/hyperlink" Target="https://www.nlcbplaywhelotto.com/additional-marks/" TargetMode="External"/><Relationship Id="rId13794" Type="http://schemas.openxmlformats.org/officeDocument/2006/relationships/hyperlink" Target="https://www.nlcbplaywhelotto.com/additional-marks/" TargetMode="External"/><Relationship Id="rId11190" Type="http://schemas.openxmlformats.org/officeDocument/2006/relationships/hyperlink" Target="https://www.nlcbplaywhelotto.com/additional-marks/" TargetMode="External"/><Relationship Id="rId11194" Type="http://schemas.openxmlformats.org/officeDocument/2006/relationships/hyperlink" Target="https://www.nlcbplaywhelotto.com/additional-marks/" TargetMode="External"/><Relationship Id="rId11193" Type="http://schemas.openxmlformats.org/officeDocument/2006/relationships/hyperlink" Target="https://www.nlcbplaywhelotto.com/additional-marks/" TargetMode="External"/><Relationship Id="rId11192" Type="http://schemas.openxmlformats.org/officeDocument/2006/relationships/hyperlink" Target="https://www.nlcbplaywhelotto.com/additional-marks/" TargetMode="External"/><Relationship Id="rId11191" Type="http://schemas.openxmlformats.org/officeDocument/2006/relationships/hyperlink" Target="https://www.nlcbplaywhelotto.com/additional-marks/" TargetMode="External"/><Relationship Id="rId7195" Type="http://schemas.openxmlformats.org/officeDocument/2006/relationships/hyperlink" Target="https://www.nlcbplaywhelotto.com/additional-marks/" TargetMode="External"/><Relationship Id="rId7194" Type="http://schemas.openxmlformats.org/officeDocument/2006/relationships/hyperlink" Target="https://www.nlcbplaywhelotto.com/additional-marks/" TargetMode="External"/><Relationship Id="rId7193" Type="http://schemas.openxmlformats.org/officeDocument/2006/relationships/hyperlink" Target="https://www.nlcbplaywhelotto.com/additional-marks/" TargetMode="External"/><Relationship Id="rId7192" Type="http://schemas.openxmlformats.org/officeDocument/2006/relationships/hyperlink" Target="https://www.nlcbplaywhelotto.com/additional-marks/" TargetMode="External"/><Relationship Id="rId7199" Type="http://schemas.openxmlformats.org/officeDocument/2006/relationships/hyperlink" Target="https://www.nlcbplaywhelotto.com/additional-marks/" TargetMode="External"/><Relationship Id="rId7198" Type="http://schemas.openxmlformats.org/officeDocument/2006/relationships/hyperlink" Target="https://www.nlcbplaywhelotto.com/additional-marks/" TargetMode="External"/><Relationship Id="rId7197" Type="http://schemas.openxmlformats.org/officeDocument/2006/relationships/hyperlink" Target="https://www.nlcbplaywhelotto.com/additional-marks/" TargetMode="External"/><Relationship Id="rId7196" Type="http://schemas.openxmlformats.org/officeDocument/2006/relationships/hyperlink" Target="https://www.nlcbplaywhelotto.com/additional-marks/" TargetMode="External"/><Relationship Id="rId11187" Type="http://schemas.openxmlformats.org/officeDocument/2006/relationships/hyperlink" Target="https://www.nlcbplaywhelotto.com/additional-marks/" TargetMode="External"/><Relationship Id="rId11186" Type="http://schemas.openxmlformats.org/officeDocument/2006/relationships/hyperlink" Target="https://www.nlcbplaywhelotto.com/additional-marks/" TargetMode="External"/><Relationship Id="rId11185" Type="http://schemas.openxmlformats.org/officeDocument/2006/relationships/hyperlink" Target="https://www.nlcbplaywhelotto.com/additional-marks/" TargetMode="External"/><Relationship Id="rId11184" Type="http://schemas.openxmlformats.org/officeDocument/2006/relationships/hyperlink" Target="https://www.nlcbplaywhelotto.com/additional-marks/" TargetMode="External"/><Relationship Id="rId11189" Type="http://schemas.openxmlformats.org/officeDocument/2006/relationships/hyperlink" Target="https://www.nlcbplaywhelotto.com/additional-marks/" TargetMode="External"/><Relationship Id="rId11188" Type="http://schemas.openxmlformats.org/officeDocument/2006/relationships/hyperlink" Target="https://www.nlcbplaywhelotto.com/additional-marks/" TargetMode="External"/><Relationship Id="rId7191" Type="http://schemas.openxmlformats.org/officeDocument/2006/relationships/hyperlink" Target="https://www.nlcbplaywhelotto.com/additional-marks/" TargetMode="External"/><Relationship Id="rId7190" Type="http://schemas.openxmlformats.org/officeDocument/2006/relationships/hyperlink" Target="https://www.nlcbplaywhelotto.com/additional-marks/" TargetMode="External"/><Relationship Id="rId7184" Type="http://schemas.openxmlformats.org/officeDocument/2006/relationships/hyperlink" Target="https://www.nlcbplaywhelotto.com/additional-marks/" TargetMode="External"/><Relationship Id="rId7183" Type="http://schemas.openxmlformats.org/officeDocument/2006/relationships/hyperlink" Target="https://www.nlcbplaywhelotto.com/additional-marks/" TargetMode="External"/><Relationship Id="rId7182" Type="http://schemas.openxmlformats.org/officeDocument/2006/relationships/hyperlink" Target="https://www.nlcbplaywhelotto.com/additional-marks/" TargetMode="External"/><Relationship Id="rId7181" Type="http://schemas.openxmlformats.org/officeDocument/2006/relationships/hyperlink" Target="https://www.nlcbplaywhelotto.com/additional-marks/" TargetMode="External"/><Relationship Id="rId7188" Type="http://schemas.openxmlformats.org/officeDocument/2006/relationships/hyperlink" Target="https://www.nlcbplaywhelotto.com/additional-marks/" TargetMode="External"/><Relationship Id="rId7187" Type="http://schemas.openxmlformats.org/officeDocument/2006/relationships/hyperlink" Target="https://www.nlcbplaywhelotto.com/additional-marks/" TargetMode="External"/><Relationship Id="rId7186" Type="http://schemas.openxmlformats.org/officeDocument/2006/relationships/hyperlink" Target="https://www.nlcbplaywhelotto.com/additional-marks/" TargetMode="External"/><Relationship Id="rId7185" Type="http://schemas.openxmlformats.org/officeDocument/2006/relationships/hyperlink" Target="https://www.nlcbplaywhelotto.com/additional-marks/" TargetMode="External"/><Relationship Id="rId11198" Type="http://schemas.openxmlformats.org/officeDocument/2006/relationships/hyperlink" Target="https://www.nlcbplaywhelotto.com/additional-marks/" TargetMode="External"/><Relationship Id="rId11197" Type="http://schemas.openxmlformats.org/officeDocument/2006/relationships/hyperlink" Target="https://www.nlcbplaywhelotto.com/additional-marks/" TargetMode="External"/><Relationship Id="rId11196" Type="http://schemas.openxmlformats.org/officeDocument/2006/relationships/hyperlink" Target="https://www.nlcbplaywhelotto.com/additional-marks/" TargetMode="External"/><Relationship Id="rId7189" Type="http://schemas.openxmlformats.org/officeDocument/2006/relationships/hyperlink" Target="https://www.nlcbplaywhelotto.com/additional-marks/" TargetMode="External"/><Relationship Id="rId11195" Type="http://schemas.openxmlformats.org/officeDocument/2006/relationships/hyperlink" Target="https://www.nlcbplaywhelotto.com/additional-marks/" TargetMode="External"/><Relationship Id="rId11199" Type="http://schemas.openxmlformats.org/officeDocument/2006/relationships/hyperlink" Target="https://www.nlcbplaywhelotto.com/additional-marks/" TargetMode="External"/><Relationship Id="rId11172" Type="http://schemas.openxmlformats.org/officeDocument/2006/relationships/hyperlink" Target="https://www.nlcbplaywhelotto.com/additional-marks/" TargetMode="External"/><Relationship Id="rId11171" Type="http://schemas.openxmlformats.org/officeDocument/2006/relationships/hyperlink" Target="https://www.nlcbplaywhelotto.com/additional-marks/" TargetMode="External"/><Relationship Id="rId11170" Type="http://schemas.openxmlformats.org/officeDocument/2006/relationships/hyperlink" Target="https://www.nlcbplaywhelotto.com/additional-marks/" TargetMode="External"/><Relationship Id="rId11165" Type="http://schemas.openxmlformats.org/officeDocument/2006/relationships/hyperlink" Target="https://www.nlcbplaywhelotto.com/additional-marks/" TargetMode="External"/><Relationship Id="rId12496" Type="http://schemas.openxmlformats.org/officeDocument/2006/relationships/hyperlink" Target="https://www.nlcbplaywhelotto.com/additional-marks/" TargetMode="External"/><Relationship Id="rId11164" Type="http://schemas.openxmlformats.org/officeDocument/2006/relationships/hyperlink" Target="https://www.nlcbplaywhelotto.com/additional-marks/" TargetMode="External"/><Relationship Id="rId12495" Type="http://schemas.openxmlformats.org/officeDocument/2006/relationships/hyperlink" Target="https://www.nlcbplaywhelotto.com/additional-marks/" TargetMode="External"/><Relationship Id="rId11163" Type="http://schemas.openxmlformats.org/officeDocument/2006/relationships/hyperlink" Target="https://www.nlcbplaywhelotto.com/additional-marks/" TargetMode="External"/><Relationship Id="rId12494" Type="http://schemas.openxmlformats.org/officeDocument/2006/relationships/hyperlink" Target="https://www.nlcbplaywhelotto.com/additional-marks/" TargetMode="External"/><Relationship Id="rId11162" Type="http://schemas.openxmlformats.org/officeDocument/2006/relationships/hyperlink" Target="https://www.nlcbplaywhelotto.com/additional-marks/" TargetMode="External"/><Relationship Id="rId12493" Type="http://schemas.openxmlformats.org/officeDocument/2006/relationships/hyperlink" Target="https://www.nlcbplaywhelotto.com/additional-marks/" TargetMode="External"/><Relationship Id="rId11169" Type="http://schemas.openxmlformats.org/officeDocument/2006/relationships/hyperlink" Target="https://www.nlcbplaywhelotto.com/additional-marks/" TargetMode="External"/><Relationship Id="rId11168" Type="http://schemas.openxmlformats.org/officeDocument/2006/relationships/hyperlink" Target="https://www.nlcbplaywhelotto.com/additional-marks/" TargetMode="External"/><Relationship Id="rId12499" Type="http://schemas.openxmlformats.org/officeDocument/2006/relationships/hyperlink" Target="https://www.nlcbplaywhelotto.com/additional-marks/" TargetMode="External"/><Relationship Id="rId11167" Type="http://schemas.openxmlformats.org/officeDocument/2006/relationships/hyperlink" Target="https://www.nlcbplaywhelotto.com/additional-marks/" TargetMode="External"/><Relationship Id="rId12498" Type="http://schemas.openxmlformats.org/officeDocument/2006/relationships/hyperlink" Target="https://www.nlcbplaywhelotto.com/additional-marks/" TargetMode="External"/><Relationship Id="rId11166" Type="http://schemas.openxmlformats.org/officeDocument/2006/relationships/hyperlink" Target="https://www.nlcbplaywhelotto.com/additional-marks/" TargetMode="External"/><Relationship Id="rId12497" Type="http://schemas.openxmlformats.org/officeDocument/2006/relationships/hyperlink" Target="https://www.nlcbplaywhelotto.com/additional-marks/" TargetMode="External"/><Relationship Id="rId11183" Type="http://schemas.openxmlformats.org/officeDocument/2006/relationships/hyperlink" Target="https://www.nlcbplaywhelotto.com/additional-marks/" TargetMode="External"/><Relationship Id="rId11182" Type="http://schemas.openxmlformats.org/officeDocument/2006/relationships/hyperlink" Target="https://www.nlcbplaywhelotto.com/additional-marks/" TargetMode="External"/><Relationship Id="rId11181" Type="http://schemas.openxmlformats.org/officeDocument/2006/relationships/hyperlink" Target="https://www.nlcbplaywhelotto.com/additional-marks/" TargetMode="External"/><Relationship Id="rId11180" Type="http://schemas.openxmlformats.org/officeDocument/2006/relationships/hyperlink" Target="https://www.nlcbplaywhelotto.com/additional-marks/" TargetMode="External"/><Relationship Id="rId11176" Type="http://schemas.openxmlformats.org/officeDocument/2006/relationships/hyperlink" Target="https://www.nlcbplaywhelotto.com/additional-marks/" TargetMode="External"/><Relationship Id="rId11175" Type="http://schemas.openxmlformats.org/officeDocument/2006/relationships/hyperlink" Target="https://www.nlcbplaywhelotto.com/additional-marks/" TargetMode="External"/><Relationship Id="rId11174" Type="http://schemas.openxmlformats.org/officeDocument/2006/relationships/hyperlink" Target="https://www.nlcbplaywhelotto.com/additional-marks/" TargetMode="External"/><Relationship Id="rId11173" Type="http://schemas.openxmlformats.org/officeDocument/2006/relationships/hyperlink" Target="https://www.nlcbplaywhelotto.com/additional-marks/" TargetMode="External"/><Relationship Id="rId11179" Type="http://schemas.openxmlformats.org/officeDocument/2006/relationships/hyperlink" Target="https://www.nlcbplaywhelotto.com/additional-marks/" TargetMode="External"/><Relationship Id="rId11178" Type="http://schemas.openxmlformats.org/officeDocument/2006/relationships/hyperlink" Target="https://www.nlcbplaywhelotto.com/additional-marks/" TargetMode="External"/><Relationship Id="rId11177" Type="http://schemas.openxmlformats.org/officeDocument/2006/relationships/hyperlink" Target="https://www.nlcbplaywhelotto.com/additional-marks/" TargetMode="External"/><Relationship Id="rId13726" Type="http://schemas.openxmlformats.org/officeDocument/2006/relationships/hyperlink" Target="https://www.nlcbplaywhelotto.com/additional-marks/" TargetMode="External"/><Relationship Id="rId13727" Type="http://schemas.openxmlformats.org/officeDocument/2006/relationships/hyperlink" Target="https://www.nlcbplaywhelotto.com/additional-marks/" TargetMode="External"/><Relationship Id="rId13728" Type="http://schemas.openxmlformats.org/officeDocument/2006/relationships/hyperlink" Target="https://www.nlcbplaywhelotto.com/additional-marks/" TargetMode="External"/><Relationship Id="rId13729" Type="http://schemas.openxmlformats.org/officeDocument/2006/relationships/hyperlink" Target="https://www.nlcbplaywhelotto.com/additional-marks/" TargetMode="External"/><Relationship Id="rId13722" Type="http://schemas.openxmlformats.org/officeDocument/2006/relationships/hyperlink" Target="https://www.nlcbplaywhelotto.com/additional-marks/" TargetMode="External"/><Relationship Id="rId13723" Type="http://schemas.openxmlformats.org/officeDocument/2006/relationships/hyperlink" Target="https://www.nlcbplaywhelotto.com/additional-marks/" TargetMode="External"/><Relationship Id="rId13724" Type="http://schemas.openxmlformats.org/officeDocument/2006/relationships/hyperlink" Target="https://www.nlcbplaywhelotto.com/additional-marks/" TargetMode="External"/><Relationship Id="rId13725" Type="http://schemas.openxmlformats.org/officeDocument/2006/relationships/hyperlink" Target="https://www.nlcbplaywhelotto.com/additional-marks/" TargetMode="External"/><Relationship Id="rId13720" Type="http://schemas.openxmlformats.org/officeDocument/2006/relationships/hyperlink" Target="https://www.nlcbplaywhelotto.com/additional-marks/" TargetMode="External"/><Relationship Id="rId13721" Type="http://schemas.openxmlformats.org/officeDocument/2006/relationships/hyperlink" Target="https://www.nlcbplaywhelotto.com/additional-marks/" TargetMode="External"/><Relationship Id="rId12405" Type="http://schemas.openxmlformats.org/officeDocument/2006/relationships/hyperlink" Target="https://www.nlcbplaywhelotto.com/additional-marks/" TargetMode="External"/><Relationship Id="rId13737" Type="http://schemas.openxmlformats.org/officeDocument/2006/relationships/hyperlink" Target="https://www.nlcbplaywhelotto.com/additional-marks/" TargetMode="External"/><Relationship Id="rId12404" Type="http://schemas.openxmlformats.org/officeDocument/2006/relationships/hyperlink" Target="https://www.nlcbplaywhelotto.com/additional-marks/" TargetMode="External"/><Relationship Id="rId13738" Type="http://schemas.openxmlformats.org/officeDocument/2006/relationships/hyperlink" Target="https://www.nlcbplaywhelotto.com/additional-marks/" TargetMode="External"/><Relationship Id="rId12403" Type="http://schemas.openxmlformats.org/officeDocument/2006/relationships/hyperlink" Target="https://www.nlcbplaywhelotto.com/additional-marks/" TargetMode="External"/><Relationship Id="rId13739" Type="http://schemas.openxmlformats.org/officeDocument/2006/relationships/hyperlink" Target="https://www.nlcbplaywhelotto.com/additional-marks/" TargetMode="External"/><Relationship Id="rId12402" Type="http://schemas.openxmlformats.org/officeDocument/2006/relationships/hyperlink" Target="https://www.nlcbplaywhelotto.com/additional-marks/" TargetMode="External"/><Relationship Id="rId12409" Type="http://schemas.openxmlformats.org/officeDocument/2006/relationships/hyperlink" Target="https://www.nlcbplaywhelotto.com/additional-marks/" TargetMode="External"/><Relationship Id="rId13733" Type="http://schemas.openxmlformats.org/officeDocument/2006/relationships/hyperlink" Target="https://www.nlcbplaywhelotto.com/additional-marks/" TargetMode="External"/><Relationship Id="rId12408" Type="http://schemas.openxmlformats.org/officeDocument/2006/relationships/hyperlink" Target="https://www.nlcbplaywhelotto.com/additional-marks/" TargetMode="External"/><Relationship Id="rId13734" Type="http://schemas.openxmlformats.org/officeDocument/2006/relationships/hyperlink" Target="https://www.nlcbplaywhelotto.com/additional-marks/" TargetMode="External"/><Relationship Id="rId12407" Type="http://schemas.openxmlformats.org/officeDocument/2006/relationships/hyperlink" Target="https://www.nlcbplaywhelotto.com/additional-marks/" TargetMode="External"/><Relationship Id="rId13735" Type="http://schemas.openxmlformats.org/officeDocument/2006/relationships/hyperlink" Target="https://www.nlcbplaywhelotto.com/additional-marks/" TargetMode="External"/><Relationship Id="rId12406" Type="http://schemas.openxmlformats.org/officeDocument/2006/relationships/hyperlink" Target="https://www.nlcbplaywhelotto.com/additional-marks/" TargetMode="External"/><Relationship Id="rId13736" Type="http://schemas.openxmlformats.org/officeDocument/2006/relationships/hyperlink" Target="https://www.nlcbplaywhelotto.com/additional-marks/" TargetMode="External"/><Relationship Id="rId13730" Type="http://schemas.openxmlformats.org/officeDocument/2006/relationships/hyperlink" Target="https://www.nlcbplaywhelotto.com/additional-marks/" TargetMode="External"/><Relationship Id="rId13731" Type="http://schemas.openxmlformats.org/officeDocument/2006/relationships/hyperlink" Target="https://www.nlcbplaywhelotto.com/additional-marks/" TargetMode="External"/><Relationship Id="rId13732" Type="http://schemas.openxmlformats.org/officeDocument/2006/relationships/hyperlink" Target="https://www.nlcbplaywhelotto.com/additional-marks/" TargetMode="External"/><Relationship Id="rId12401" Type="http://schemas.openxmlformats.org/officeDocument/2006/relationships/hyperlink" Target="https://www.nlcbplaywhelotto.com/additional-marks/" TargetMode="External"/><Relationship Id="rId12400" Type="http://schemas.openxmlformats.org/officeDocument/2006/relationships/hyperlink" Target="https://www.nlcbplaywhelotto.com/additional-marks/" TargetMode="External"/><Relationship Id="rId13708" Type="http://schemas.openxmlformats.org/officeDocument/2006/relationships/hyperlink" Target="https://www.nlcbplaywhelotto.com/additional-marks/" TargetMode="External"/><Relationship Id="rId13709" Type="http://schemas.openxmlformats.org/officeDocument/2006/relationships/hyperlink" Target="https://www.nlcbplaywhelotto.com/additional-marks/" TargetMode="External"/><Relationship Id="rId13704" Type="http://schemas.openxmlformats.org/officeDocument/2006/relationships/hyperlink" Target="https://www.nlcbplaywhelotto.com/additional-marks/" TargetMode="External"/><Relationship Id="rId13705" Type="http://schemas.openxmlformats.org/officeDocument/2006/relationships/hyperlink" Target="https://www.nlcbplaywhelotto.com/additional-marks/" TargetMode="External"/><Relationship Id="rId13706" Type="http://schemas.openxmlformats.org/officeDocument/2006/relationships/hyperlink" Target="https://www.nlcbplaywhelotto.com/additional-marks/" TargetMode="External"/><Relationship Id="rId13707" Type="http://schemas.openxmlformats.org/officeDocument/2006/relationships/hyperlink" Target="https://www.nlcbplaywhelotto.com/additional-marks/" TargetMode="External"/><Relationship Id="rId13700" Type="http://schemas.openxmlformats.org/officeDocument/2006/relationships/hyperlink" Target="https://www.nlcbplaywhelotto.com/additional-marks/" TargetMode="External"/><Relationship Id="rId13701" Type="http://schemas.openxmlformats.org/officeDocument/2006/relationships/hyperlink" Target="https://www.nlcbplaywhelotto.com/additional-marks/" TargetMode="External"/><Relationship Id="rId13702" Type="http://schemas.openxmlformats.org/officeDocument/2006/relationships/hyperlink" Target="https://www.nlcbplaywhelotto.com/additional-marks/" TargetMode="External"/><Relationship Id="rId13703" Type="http://schemas.openxmlformats.org/officeDocument/2006/relationships/hyperlink" Target="https://www.nlcbplaywhelotto.com/additional-marks/" TargetMode="External"/><Relationship Id="rId13719" Type="http://schemas.openxmlformats.org/officeDocument/2006/relationships/hyperlink" Target="https://www.nlcbplaywhelotto.com/additional-marks/" TargetMode="External"/><Relationship Id="rId13715" Type="http://schemas.openxmlformats.org/officeDocument/2006/relationships/hyperlink" Target="https://www.nlcbplaywhelotto.com/additional-marks/" TargetMode="External"/><Relationship Id="rId13716" Type="http://schemas.openxmlformats.org/officeDocument/2006/relationships/hyperlink" Target="https://www.nlcbplaywhelotto.com/additional-marks/" TargetMode="External"/><Relationship Id="rId13717" Type="http://schemas.openxmlformats.org/officeDocument/2006/relationships/hyperlink" Target="https://www.nlcbplaywhelotto.com/additional-marks/" TargetMode="External"/><Relationship Id="rId13718" Type="http://schemas.openxmlformats.org/officeDocument/2006/relationships/hyperlink" Target="https://www.nlcbplaywhelotto.com/additional-marks/" TargetMode="External"/><Relationship Id="rId13711" Type="http://schemas.openxmlformats.org/officeDocument/2006/relationships/hyperlink" Target="https://www.nlcbplaywhelotto.com/additional-marks/" TargetMode="External"/><Relationship Id="rId13712" Type="http://schemas.openxmlformats.org/officeDocument/2006/relationships/hyperlink" Target="https://www.nlcbplaywhelotto.com/additional-marks/" TargetMode="External"/><Relationship Id="rId13713" Type="http://schemas.openxmlformats.org/officeDocument/2006/relationships/hyperlink" Target="https://www.nlcbplaywhelotto.com/additional-marks/" TargetMode="External"/><Relationship Id="rId13714" Type="http://schemas.openxmlformats.org/officeDocument/2006/relationships/hyperlink" Target="https://www.nlcbplaywhelotto.com/additional-marks/" TargetMode="External"/><Relationship Id="rId13710" Type="http://schemas.openxmlformats.org/officeDocument/2006/relationships/hyperlink" Target="https://www.nlcbplaywhelotto.com/additional-marks/" TargetMode="External"/><Relationship Id="rId11107" Type="http://schemas.openxmlformats.org/officeDocument/2006/relationships/hyperlink" Target="https://www.nlcbplaywhelotto.com/additional-marks/" TargetMode="External"/><Relationship Id="rId12438" Type="http://schemas.openxmlformats.org/officeDocument/2006/relationships/hyperlink" Target="https://www.nlcbplaywhelotto.com/additional-marks/" TargetMode="External"/><Relationship Id="rId11106" Type="http://schemas.openxmlformats.org/officeDocument/2006/relationships/hyperlink" Target="https://www.nlcbplaywhelotto.com/additional-marks/" TargetMode="External"/><Relationship Id="rId12437" Type="http://schemas.openxmlformats.org/officeDocument/2006/relationships/hyperlink" Target="https://www.nlcbplaywhelotto.com/additional-marks/" TargetMode="External"/><Relationship Id="rId11105" Type="http://schemas.openxmlformats.org/officeDocument/2006/relationships/hyperlink" Target="https://www.nlcbplaywhelotto.com/additional-marks/" TargetMode="External"/><Relationship Id="rId12436" Type="http://schemas.openxmlformats.org/officeDocument/2006/relationships/hyperlink" Target="https://www.nlcbplaywhelotto.com/additional-marks/" TargetMode="External"/><Relationship Id="rId11104" Type="http://schemas.openxmlformats.org/officeDocument/2006/relationships/hyperlink" Target="https://www.nlcbplaywhelotto.com/additional-marks/" TargetMode="External"/><Relationship Id="rId12435" Type="http://schemas.openxmlformats.org/officeDocument/2006/relationships/hyperlink" Target="https://www.nlcbplaywhelotto.com/additional-marks/" TargetMode="External"/><Relationship Id="rId13766" Type="http://schemas.openxmlformats.org/officeDocument/2006/relationships/hyperlink" Target="https://www.nlcbplaywhelotto.com/additional-marks/" TargetMode="External"/><Relationship Id="rId13767" Type="http://schemas.openxmlformats.org/officeDocument/2006/relationships/hyperlink" Target="https://www.nlcbplaywhelotto.com/additional-marks/" TargetMode="External"/><Relationship Id="rId11109" Type="http://schemas.openxmlformats.org/officeDocument/2006/relationships/hyperlink" Target="https://www.nlcbplaywhelotto.com/additional-marks/" TargetMode="External"/><Relationship Id="rId13768" Type="http://schemas.openxmlformats.org/officeDocument/2006/relationships/hyperlink" Target="https://www.nlcbplaywhelotto.com/additional-marks/" TargetMode="External"/><Relationship Id="rId11108" Type="http://schemas.openxmlformats.org/officeDocument/2006/relationships/hyperlink" Target="https://www.nlcbplaywhelotto.com/additional-marks/" TargetMode="External"/><Relationship Id="rId12439" Type="http://schemas.openxmlformats.org/officeDocument/2006/relationships/hyperlink" Target="https://www.nlcbplaywhelotto.com/additional-marks/" TargetMode="External"/><Relationship Id="rId13769" Type="http://schemas.openxmlformats.org/officeDocument/2006/relationships/hyperlink" Target="https://www.nlcbplaywhelotto.com/additional-marks/" TargetMode="External"/><Relationship Id="rId12430" Type="http://schemas.openxmlformats.org/officeDocument/2006/relationships/hyperlink" Target="https://www.nlcbplaywhelotto.com/additional-marks/" TargetMode="External"/><Relationship Id="rId13762" Type="http://schemas.openxmlformats.org/officeDocument/2006/relationships/hyperlink" Target="https://www.nlcbplaywhelotto.com/additional-marks/" TargetMode="External"/><Relationship Id="rId13763" Type="http://schemas.openxmlformats.org/officeDocument/2006/relationships/hyperlink" Target="https://www.nlcbplaywhelotto.com/additional-marks/" TargetMode="External"/><Relationship Id="rId13764" Type="http://schemas.openxmlformats.org/officeDocument/2006/relationships/hyperlink" Target="https://www.nlcbplaywhelotto.com/additional-marks/" TargetMode="External"/><Relationship Id="rId13765" Type="http://schemas.openxmlformats.org/officeDocument/2006/relationships/hyperlink" Target="https://www.nlcbplaywhelotto.com/additional-marks/" TargetMode="External"/><Relationship Id="rId11103" Type="http://schemas.openxmlformats.org/officeDocument/2006/relationships/hyperlink" Target="https://www.nlcbplaywhelotto.com/additional-marks/" TargetMode="External"/><Relationship Id="rId12434" Type="http://schemas.openxmlformats.org/officeDocument/2006/relationships/hyperlink" Target="https://www.nlcbplaywhelotto.com/additional-marks/" TargetMode="External"/><Relationship Id="rId11102" Type="http://schemas.openxmlformats.org/officeDocument/2006/relationships/hyperlink" Target="https://www.nlcbplaywhelotto.com/additional-marks/" TargetMode="External"/><Relationship Id="rId12433" Type="http://schemas.openxmlformats.org/officeDocument/2006/relationships/hyperlink" Target="https://www.nlcbplaywhelotto.com/additional-marks/" TargetMode="External"/><Relationship Id="rId11101" Type="http://schemas.openxmlformats.org/officeDocument/2006/relationships/hyperlink" Target="https://www.nlcbplaywhelotto.com/additional-marks/" TargetMode="External"/><Relationship Id="rId12432" Type="http://schemas.openxmlformats.org/officeDocument/2006/relationships/hyperlink" Target="https://www.nlcbplaywhelotto.com/additional-marks/" TargetMode="External"/><Relationship Id="rId13760" Type="http://schemas.openxmlformats.org/officeDocument/2006/relationships/hyperlink" Target="https://www.nlcbplaywhelotto.com/additional-marks/" TargetMode="External"/><Relationship Id="rId11100" Type="http://schemas.openxmlformats.org/officeDocument/2006/relationships/hyperlink" Target="https://www.nlcbplaywhelotto.com/additional-marks/" TargetMode="External"/><Relationship Id="rId12431" Type="http://schemas.openxmlformats.org/officeDocument/2006/relationships/hyperlink" Target="https://www.nlcbplaywhelotto.com/additional-marks/" TargetMode="External"/><Relationship Id="rId13761" Type="http://schemas.openxmlformats.org/officeDocument/2006/relationships/hyperlink" Target="https://www.nlcbplaywhelotto.com/additional-marks/" TargetMode="External"/><Relationship Id="rId11118" Type="http://schemas.openxmlformats.org/officeDocument/2006/relationships/hyperlink" Target="https://www.nlcbplaywhelotto.com/additional-marks/" TargetMode="External"/><Relationship Id="rId12449" Type="http://schemas.openxmlformats.org/officeDocument/2006/relationships/hyperlink" Target="https://www.nlcbplaywhelotto.com/additional-marks/" TargetMode="External"/><Relationship Id="rId11117" Type="http://schemas.openxmlformats.org/officeDocument/2006/relationships/hyperlink" Target="https://www.nlcbplaywhelotto.com/additional-marks/" TargetMode="External"/><Relationship Id="rId12448" Type="http://schemas.openxmlformats.org/officeDocument/2006/relationships/hyperlink" Target="https://www.nlcbplaywhelotto.com/additional-marks/" TargetMode="External"/><Relationship Id="rId11116" Type="http://schemas.openxmlformats.org/officeDocument/2006/relationships/hyperlink" Target="https://www.nlcbplaywhelotto.com/additional-marks/" TargetMode="External"/><Relationship Id="rId12447" Type="http://schemas.openxmlformats.org/officeDocument/2006/relationships/hyperlink" Target="https://www.nlcbplaywhelotto.com/additional-marks/" TargetMode="External"/><Relationship Id="rId11115" Type="http://schemas.openxmlformats.org/officeDocument/2006/relationships/hyperlink" Target="https://www.nlcbplaywhelotto.com/additional-marks/" TargetMode="External"/><Relationship Id="rId12446" Type="http://schemas.openxmlformats.org/officeDocument/2006/relationships/hyperlink" Target="https://www.nlcbplaywhelotto.com/additional-marks/" TargetMode="External"/><Relationship Id="rId13777" Type="http://schemas.openxmlformats.org/officeDocument/2006/relationships/hyperlink" Target="https://www.nlcbplaywhelotto.com/additional-marks/" TargetMode="External"/><Relationship Id="rId13778" Type="http://schemas.openxmlformats.org/officeDocument/2006/relationships/hyperlink" Target="https://www.nlcbplaywhelotto.com/additional-marks/" TargetMode="External"/><Relationship Id="rId13779" Type="http://schemas.openxmlformats.org/officeDocument/2006/relationships/hyperlink" Target="https://www.nlcbplaywhelotto.com/additional-marks/" TargetMode="External"/><Relationship Id="rId11119" Type="http://schemas.openxmlformats.org/officeDocument/2006/relationships/hyperlink" Target="https://www.nlcbplaywhelotto.com/additional-marks/" TargetMode="External"/><Relationship Id="rId11110" Type="http://schemas.openxmlformats.org/officeDocument/2006/relationships/hyperlink" Target="https://www.nlcbplaywhelotto.com/additional-marks/" TargetMode="External"/><Relationship Id="rId12441" Type="http://schemas.openxmlformats.org/officeDocument/2006/relationships/hyperlink" Target="https://www.nlcbplaywhelotto.com/additional-marks/" TargetMode="External"/><Relationship Id="rId13773" Type="http://schemas.openxmlformats.org/officeDocument/2006/relationships/hyperlink" Target="https://www.nlcbplaywhelotto.com/additional-marks/" TargetMode="External"/><Relationship Id="rId12440" Type="http://schemas.openxmlformats.org/officeDocument/2006/relationships/hyperlink" Target="https://www.nlcbplaywhelotto.com/additional-marks/" TargetMode="External"/><Relationship Id="rId13774" Type="http://schemas.openxmlformats.org/officeDocument/2006/relationships/hyperlink" Target="https://www.nlcbplaywhelotto.com/additional-marks/" TargetMode="External"/><Relationship Id="rId13775" Type="http://schemas.openxmlformats.org/officeDocument/2006/relationships/hyperlink" Target="https://www.nlcbplaywhelotto.com/additional-marks/" TargetMode="External"/><Relationship Id="rId13776" Type="http://schemas.openxmlformats.org/officeDocument/2006/relationships/hyperlink" Target="https://www.nlcbplaywhelotto.com/additional-marks/" TargetMode="External"/><Relationship Id="rId11114" Type="http://schemas.openxmlformats.org/officeDocument/2006/relationships/hyperlink" Target="https://www.nlcbplaywhelotto.com/additional-marks/" TargetMode="External"/><Relationship Id="rId12445" Type="http://schemas.openxmlformats.org/officeDocument/2006/relationships/hyperlink" Target="https://www.nlcbplaywhelotto.com/additional-marks/" TargetMode="External"/><Relationship Id="rId11113" Type="http://schemas.openxmlformats.org/officeDocument/2006/relationships/hyperlink" Target="https://www.nlcbplaywhelotto.com/additional-marks/" TargetMode="External"/><Relationship Id="rId12444" Type="http://schemas.openxmlformats.org/officeDocument/2006/relationships/hyperlink" Target="https://www.nlcbplaywhelotto.com/additional-marks/" TargetMode="External"/><Relationship Id="rId13770" Type="http://schemas.openxmlformats.org/officeDocument/2006/relationships/hyperlink" Target="https://www.nlcbplaywhelotto.com/additional-marks/" TargetMode="External"/><Relationship Id="rId11112" Type="http://schemas.openxmlformats.org/officeDocument/2006/relationships/hyperlink" Target="https://www.nlcbplaywhelotto.com/additional-marks/" TargetMode="External"/><Relationship Id="rId12443" Type="http://schemas.openxmlformats.org/officeDocument/2006/relationships/hyperlink" Target="https://www.nlcbplaywhelotto.com/additional-marks/" TargetMode="External"/><Relationship Id="rId13771" Type="http://schemas.openxmlformats.org/officeDocument/2006/relationships/hyperlink" Target="https://www.nlcbplaywhelotto.com/additional-marks/" TargetMode="External"/><Relationship Id="rId11111" Type="http://schemas.openxmlformats.org/officeDocument/2006/relationships/hyperlink" Target="https://www.nlcbplaywhelotto.com/additional-marks/" TargetMode="External"/><Relationship Id="rId12442" Type="http://schemas.openxmlformats.org/officeDocument/2006/relationships/hyperlink" Target="https://www.nlcbplaywhelotto.com/additional-marks/" TargetMode="External"/><Relationship Id="rId13772" Type="http://schemas.openxmlformats.org/officeDocument/2006/relationships/hyperlink" Target="https://www.nlcbplaywhelotto.com/additional-marks/" TargetMode="External"/><Relationship Id="rId12416" Type="http://schemas.openxmlformats.org/officeDocument/2006/relationships/hyperlink" Target="https://www.nlcbplaywhelotto.com/additional-marks/" TargetMode="External"/><Relationship Id="rId13748" Type="http://schemas.openxmlformats.org/officeDocument/2006/relationships/hyperlink" Target="https://www.nlcbplaywhelotto.com/additional-marks/" TargetMode="External"/><Relationship Id="rId12415" Type="http://schemas.openxmlformats.org/officeDocument/2006/relationships/hyperlink" Target="https://www.nlcbplaywhelotto.com/additional-marks/" TargetMode="External"/><Relationship Id="rId13749" Type="http://schemas.openxmlformats.org/officeDocument/2006/relationships/hyperlink" Target="https://www.nlcbplaywhelotto.com/additional-marks/" TargetMode="External"/><Relationship Id="rId12414" Type="http://schemas.openxmlformats.org/officeDocument/2006/relationships/hyperlink" Target="https://www.nlcbplaywhelotto.com/additional-marks/" TargetMode="External"/><Relationship Id="rId12413" Type="http://schemas.openxmlformats.org/officeDocument/2006/relationships/hyperlink" Target="https://www.nlcbplaywhelotto.com/additional-marks/" TargetMode="External"/><Relationship Id="rId13744" Type="http://schemas.openxmlformats.org/officeDocument/2006/relationships/hyperlink" Target="https://www.nlcbplaywhelotto.com/additional-marks/" TargetMode="External"/><Relationship Id="rId12419" Type="http://schemas.openxmlformats.org/officeDocument/2006/relationships/hyperlink" Target="https://www.nlcbplaywhelotto.com/additional-marks/" TargetMode="External"/><Relationship Id="rId13745" Type="http://schemas.openxmlformats.org/officeDocument/2006/relationships/hyperlink" Target="https://www.nlcbplaywhelotto.com/additional-marks/" TargetMode="External"/><Relationship Id="rId12418" Type="http://schemas.openxmlformats.org/officeDocument/2006/relationships/hyperlink" Target="https://www.nlcbplaywhelotto.com/additional-marks/" TargetMode="External"/><Relationship Id="rId13746" Type="http://schemas.openxmlformats.org/officeDocument/2006/relationships/hyperlink" Target="https://www.nlcbplaywhelotto.com/additional-marks/" TargetMode="External"/><Relationship Id="rId12417" Type="http://schemas.openxmlformats.org/officeDocument/2006/relationships/hyperlink" Target="https://www.nlcbplaywhelotto.com/additional-marks/" TargetMode="External"/><Relationship Id="rId13747" Type="http://schemas.openxmlformats.org/officeDocument/2006/relationships/hyperlink" Target="https://www.nlcbplaywhelotto.com/additional-marks/" TargetMode="External"/><Relationship Id="rId13740" Type="http://schemas.openxmlformats.org/officeDocument/2006/relationships/hyperlink" Target="https://www.nlcbplaywhelotto.com/additional-marks/" TargetMode="External"/><Relationship Id="rId13741" Type="http://schemas.openxmlformats.org/officeDocument/2006/relationships/hyperlink" Target="https://www.nlcbplaywhelotto.com/additional-marks/" TargetMode="External"/><Relationship Id="rId13742" Type="http://schemas.openxmlformats.org/officeDocument/2006/relationships/hyperlink" Target="https://www.nlcbplaywhelotto.com/additional-marks/" TargetMode="External"/><Relationship Id="rId13743" Type="http://schemas.openxmlformats.org/officeDocument/2006/relationships/hyperlink" Target="https://www.nlcbplaywhelotto.com/additional-marks/" TargetMode="External"/><Relationship Id="rId12412" Type="http://schemas.openxmlformats.org/officeDocument/2006/relationships/hyperlink" Target="https://www.nlcbplaywhelotto.com/additional-marks/" TargetMode="External"/><Relationship Id="rId12411" Type="http://schemas.openxmlformats.org/officeDocument/2006/relationships/hyperlink" Target="https://www.nlcbplaywhelotto.com/additional-marks/" TargetMode="External"/><Relationship Id="rId12410" Type="http://schemas.openxmlformats.org/officeDocument/2006/relationships/hyperlink" Target="https://www.nlcbplaywhelotto.com/additional-marks/" TargetMode="External"/><Relationship Id="rId12427" Type="http://schemas.openxmlformats.org/officeDocument/2006/relationships/hyperlink" Target="https://www.nlcbplaywhelotto.com/additional-marks/" TargetMode="External"/><Relationship Id="rId13759" Type="http://schemas.openxmlformats.org/officeDocument/2006/relationships/hyperlink" Target="https://www.nlcbplaywhelotto.com/additional-marks/" TargetMode="External"/><Relationship Id="rId12426" Type="http://schemas.openxmlformats.org/officeDocument/2006/relationships/hyperlink" Target="https://www.nlcbplaywhelotto.com/additional-marks/" TargetMode="External"/><Relationship Id="rId12425" Type="http://schemas.openxmlformats.org/officeDocument/2006/relationships/hyperlink" Target="https://www.nlcbplaywhelotto.com/additional-marks/" TargetMode="External"/><Relationship Id="rId12424" Type="http://schemas.openxmlformats.org/officeDocument/2006/relationships/hyperlink" Target="https://www.nlcbplaywhelotto.com/additional-marks/" TargetMode="External"/><Relationship Id="rId13755" Type="http://schemas.openxmlformats.org/officeDocument/2006/relationships/hyperlink" Target="https://www.nlcbplaywhelotto.com/additional-marks/" TargetMode="External"/><Relationship Id="rId13756" Type="http://schemas.openxmlformats.org/officeDocument/2006/relationships/hyperlink" Target="https://www.nlcbplaywhelotto.com/additional-marks/" TargetMode="External"/><Relationship Id="rId12429" Type="http://schemas.openxmlformats.org/officeDocument/2006/relationships/hyperlink" Target="https://www.nlcbplaywhelotto.com/additional-marks/" TargetMode="External"/><Relationship Id="rId13757" Type="http://schemas.openxmlformats.org/officeDocument/2006/relationships/hyperlink" Target="https://www.nlcbplaywhelotto.com/additional-marks/" TargetMode="External"/><Relationship Id="rId12428" Type="http://schemas.openxmlformats.org/officeDocument/2006/relationships/hyperlink" Target="https://www.nlcbplaywhelotto.com/additional-marks/" TargetMode="External"/><Relationship Id="rId13758" Type="http://schemas.openxmlformats.org/officeDocument/2006/relationships/hyperlink" Target="https://www.nlcbplaywhelotto.com/additional-marks/" TargetMode="External"/><Relationship Id="rId13751" Type="http://schemas.openxmlformats.org/officeDocument/2006/relationships/hyperlink" Target="https://www.nlcbplaywhelotto.com/additional-marks/" TargetMode="External"/><Relationship Id="rId13752" Type="http://schemas.openxmlformats.org/officeDocument/2006/relationships/hyperlink" Target="https://www.nlcbplaywhelotto.com/additional-marks/" TargetMode="External"/><Relationship Id="rId13753" Type="http://schemas.openxmlformats.org/officeDocument/2006/relationships/hyperlink" Target="https://www.nlcbplaywhelotto.com/additional-marks/" TargetMode="External"/><Relationship Id="rId13754" Type="http://schemas.openxmlformats.org/officeDocument/2006/relationships/hyperlink" Target="https://www.nlcbplaywhelotto.com/additional-marks/" TargetMode="External"/><Relationship Id="rId12423" Type="http://schemas.openxmlformats.org/officeDocument/2006/relationships/hyperlink" Target="https://www.nlcbplaywhelotto.com/additional-marks/" TargetMode="External"/><Relationship Id="rId12422" Type="http://schemas.openxmlformats.org/officeDocument/2006/relationships/hyperlink" Target="https://www.nlcbplaywhelotto.com/additional-marks/" TargetMode="External"/><Relationship Id="rId12421" Type="http://schemas.openxmlformats.org/officeDocument/2006/relationships/hyperlink" Target="https://www.nlcbplaywhelotto.com/additional-marks/" TargetMode="External"/><Relationship Id="rId12420" Type="http://schemas.openxmlformats.org/officeDocument/2006/relationships/hyperlink" Target="https://www.nlcbplaywhelotto.com/additional-marks/" TargetMode="External"/><Relationship Id="rId13750" Type="http://schemas.openxmlformats.org/officeDocument/2006/relationships/hyperlink" Target="https://www.nlcbplaywhelotto.com/additional-marks/" TargetMode="External"/><Relationship Id="rId8529" Type="http://schemas.openxmlformats.org/officeDocument/2006/relationships/hyperlink" Target="https://www.nlcbplaywhelotto.com/additional-marks/" TargetMode="External"/><Relationship Id="rId8528" Type="http://schemas.openxmlformats.org/officeDocument/2006/relationships/hyperlink" Target="https://www.nlcbplaywhelotto.com/additional-marks/" TargetMode="External"/><Relationship Id="rId9859" Type="http://schemas.openxmlformats.org/officeDocument/2006/relationships/hyperlink" Target="https://www.nlcbplaywhelotto.com/additional-marks/" TargetMode="External"/><Relationship Id="rId9850" Type="http://schemas.openxmlformats.org/officeDocument/2006/relationships/hyperlink" Target="https://www.nlcbplaywhelotto.com/additional-marks/" TargetMode="External"/><Relationship Id="rId8523" Type="http://schemas.openxmlformats.org/officeDocument/2006/relationships/hyperlink" Target="https://www.nlcbplaywhelotto.com/additional-marks/" TargetMode="External"/><Relationship Id="rId9855" Type="http://schemas.openxmlformats.org/officeDocument/2006/relationships/hyperlink" Target="https://www.nlcbplaywhelotto.com/additional-marks/" TargetMode="External"/><Relationship Id="rId8522" Type="http://schemas.openxmlformats.org/officeDocument/2006/relationships/hyperlink" Target="https://www.nlcbplaywhelotto.com/additional-marks/" TargetMode="External"/><Relationship Id="rId9856" Type="http://schemas.openxmlformats.org/officeDocument/2006/relationships/hyperlink" Target="https://www.nlcbplaywhelotto.com/additional-marks/" TargetMode="External"/><Relationship Id="rId8521" Type="http://schemas.openxmlformats.org/officeDocument/2006/relationships/hyperlink" Target="https://www.nlcbplaywhelotto.com/additional-marks/" TargetMode="External"/><Relationship Id="rId9857" Type="http://schemas.openxmlformats.org/officeDocument/2006/relationships/hyperlink" Target="https://www.nlcbplaywhelotto.com/additional-marks/" TargetMode="External"/><Relationship Id="rId8520" Type="http://schemas.openxmlformats.org/officeDocument/2006/relationships/hyperlink" Target="https://www.nlcbplaywhelotto.com/additional-marks/" TargetMode="External"/><Relationship Id="rId9858" Type="http://schemas.openxmlformats.org/officeDocument/2006/relationships/hyperlink" Target="https://www.nlcbplaywhelotto.com/additional-marks/" TargetMode="External"/><Relationship Id="rId8527" Type="http://schemas.openxmlformats.org/officeDocument/2006/relationships/hyperlink" Target="https://www.nlcbplaywhelotto.com/additional-marks/" TargetMode="External"/><Relationship Id="rId9851" Type="http://schemas.openxmlformats.org/officeDocument/2006/relationships/hyperlink" Target="https://www.nlcbplaywhelotto.com/additional-marks/" TargetMode="External"/><Relationship Id="rId8526" Type="http://schemas.openxmlformats.org/officeDocument/2006/relationships/hyperlink" Target="https://www.nlcbplaywhelotto.com/additional-marks/" TargetMode="External"/><Relationship Id="rId9852" Type="http://schemas.openxmlformats.org/officeDocument/2006/relationships/hyperlink" Target="https://www.nlcbplaywhelotto.com/additional-marks/" TargetMode="External"/><Relationship Id="rId8525" Type="http://schemas.openxmlformats.org/officeDocument/2006/relationships/hyperlink" Target="https://www.nlcbplaywhelotto.com/additional-marks/" TargetMode="External"/><Relationship Id="rId9853" Type="http://schemas.openxmlformats.org/officeDocument/2006/relationships/hyperlink" Target="https://www.nlcbplaywhelotto.com/additional-marks/" TargetMode="External"/><Relationship Id="rId8524" Type="http://schemas.openxmlformats.org/officeDocument/2006/relationships/hyperlink" Target="https://www.nlcbplaywhelotto.com/additional-marks/" TargetMode="External"/><Relationship Id="rId9854" Type="http://schemas.openxmlformats.org/officeDocument/2006/relationships/hyperlink" Target="https://www.nlcbplaywhelotto.com/additional-marks/" TargetMode="External"/><Relationship Id="rId8519" Type="http://schemas.openxmlformats.org/officeDocument/2006/relationships/hyperlink" Target="https://www.nlcbplaywhelotto.com/additional-marks/" TargetMode="External"/><Relationship Id="rId8518" Type="http://schemas.openxmlformats.org/officeDocument/2006/relationships/hyperlink" Target="https://www.nlcbplaywhelotto.com/additional-marks/" TargetMode="External"/><Relationship Id="rId8517" Type="http://schemas.openxmlformats.org/officeDocument/2006/relationships/hyperlink" Target="https://www.nlcbplaywhelotto.com/additional-marks/" TargetMode="External"/><Relationship Id="rId9848" Type="http://schemas.openxmlformats.org/officeDocument/2006/relationships/hyperlink" Target="https://www.nlcbplaywhelotto.com/additional-marks/" TargetMode="External"/><Relationship Id="rId9849" Type="http://schemas.openxmlformats.org/officeDocument/2006/relationships/hyperlink" Target="https://www.nlcbplaywhelotto.com/additional-marks/" TargetMode="External"/><Relationship Id="rId8512" Type="http://schemas.openxmlformats.org/officeDocument/2006/relationships/hyperlink" Target="https://www.nlcbplaywhelotto.com/additional-marks/" TargetMode="External"/><Relationship Id="rId9844" Type="http://schemas.openxmlformats.org/officeDocument/2006/relationships/hyperlink" Target="https://www.nlcbplaywhelotto.com/additional-marks/" TargetMode="External"/><Relationship Id="rId8511" Type="http://schemas.openxmlformats.org/officeDocument/2006/relationships/hyperlink" Target="https://www.nlcbplaywhelotto.com/additional-marks/" TargetMode="External"/><Relationship Id="rId9845" Type="http://schemas.openxmlformats.org/officeDocument/2006/relationships/hyperlink" Target="https://www.nlcbplaywhelotto.com/additional-marks/" TargetMode="External"/><Relationship Id="rId8510" Type="http://schemas.openxmlformats.org/officeDocument/2006/relationships/hyperlink" Target="https://www.nlcbplaywhelotto.com/additional-marks/" TargetMode="External"/><Relationship Id="rId9846" Type="http://schemas.openxmlformats.org/officeDocument/2006/relationships/hyperlink" Target="https://www.nlcbplaywhelotto.com/additional-marks/" TargetMode="External"/><Relationship Id="rId9847" Type="http://schemas.openxmlformats.org/officeDocument/2006/relationships/hyperlink" Target="https://www.nlcbplaywhelotto.com/additional-marks/" TargetMode="External"/><Relationship Id="rId8516" Type="http://schemas.openxmlformats.org/officeDocument/2006/relationships/hyperlink" Target="https://www.nlcbplaywhelotto.com/additional-marks/" TargetMode="External"/><Relationship Id="rId9840" Type="http://schemas.openxmlformats.org/officeDocument/2006/relationships/hyperlink" Target="https://www.nlcbplaywhelotto.com/additional-marks/" TargetMode="External"/><Relationship Id="rId8515" Type="http://schemas.openxmlformats.org/officeDocument/2006/relationships/hyperlink" Target="https://www.nlcbplaywhelotto.com/additional-marks/" TargetMode="External"/><Relationship Id="rId9841" Type="http://schemas.openxmlformats.org/officeDocument/2006/relationships/hyperlink" Target="https://www.nlcbplaywhelotto.com/additional-marks/" TargetMode="External"/><Relationship Id="rId8514" Type="http://schemas.openxmlformats.org/officeDocument/2006/relationships/hyperlink" Target="https://www.nlcbplaywhelotto.com/additional-marks/" TargetMode="External"/><Relationship Id="rId9842" Type="http://schemas.openxmlformats.org/officeDocument/2006/relationships/hyperlink" Target="https://www.nlcbplaywhelotto.com/additional-marks/" TargetMode="External"/><Relationship Id="rId8513" Type="http://schemas.openxmlformats.org/officeDocument/2006/relationships/hyperlink" Target="https://www.nlcbplaywhelotto.com/additional-marks/" TargetMode="External"/><Relationship Id="rId9843" Type="http://schemas.openxmlformats.org/officeDocument/2006/relationships/hyperlink" Target="https://www.nlcbplaywhelotto.com/additional-marks/" TargetMode="External"/><Relationship Id="rId7219" Type="http://schemas.openxmlformats.org/officeDocument/2006/relationships/hyperlink" Target="https://www.nlcbplaywhelotto.com/additional-marks/" TargetMode="External"/><Relationship Id="rId9870" Type="http://schemas.openxmlformats.org/officeDocument/2006/relationships/hyperlink" Target="https://www.nlcbplaywhelotto.com/additional-marks/" TargetMode="External"/><Relationship Id="rId9871" Type="http://schemas.openxmlformats.org/officeDocument/2006/relationships/hyperlink" Target="https://www.nlcbplaywhelotto.com/additional-marks/" TargetMode="External"/><Relationship Id="rId9872" Type="http://schemas.openxmlformats.org/officeDocument/2006/relationships/hyperlink" Target="https://www.nlcbplaywhelotto.com/additional-marks/" TargetMode="External"/><Relationship Id="rId7210" Type="http://schemas.openxmlformats.org/officeDocument/2006/relationships/hyperlink" Target="https://www.nlcbplaywhelotto.com/additional-marks/" TargetMode="External"/><Relationship Id="rId8541" Type="http://schemas.openxmlformats.org/officeDocument/2006/relationships/hyperlink" Target="https://www.nlcbplaywhelotto.com/additional-marks/" TargetMode="External"/><Relationship Id="rId8540" Type="http://schemas.openxmlformats.org/officeDocument/2006/relationships/hyperlink" Target="https://www.nlcbplaywhelotto.com/additional-marks/" TargetMode="External"/><Relationship Id="rId7214" Type="http://schemas.openxmlformats.org/officeDocument/2006/relationships/hyperlink" Target="https://www.nlcbplaywhelotto.com/additional-marks/" TargetMode="External"/><Relationship Id="rId8545" Type="http://schemas.openxmlformats.org/officeDocument/2006/relationships/hyperlink" Target="https://www.nlcbplaywhelotto.com/additional-marks/" TargetMode="External"/><Relationship Id="rId9877" Type="http://schemas.openxmlformats.org/officeDocument/2006/relationships/hyperlink" Target="https://www.nlcbplaywhelotto.com/additional-marks/" TargetMode="External"/><Relationship Id="rId7213" Type="http://schemas.openxmlformats.org/officeDocument/2006/relationships/hyperlink" Target="https://www.nlcbplaywhelotto.com/additional-marks/" TargetMode="External"/><Relationship Id="rId8544" Type="http://schemas.openxmlformats.org/officeDocument/2006/relationships/hyperlink" Target="https://www.nlcbplaywhelotto.com/additional-marks/" TargetMode="External"/><Relationship Id="rId9878" Type="http://schemas.openxmlformats.org/officeDocument/2006/relationships/hyperlink" Target="https://www.nlcbplaywhelotto.com/additional-marks/" TargetMode="External"/><Relationship Id="rId7212" Type="http://schemas.openxmlformats.org/officeDocument/2006/relationships/hyperlink" Target="https://www.nlcbplaywhelotto.com/additional-marks/" TargetMode="External"/><Relationship Id="rId8543" Type="http://schemas.openxmlformats.org/officeDocument/2006/relationships/hyperlink" Target="https://www.nlcbplaywhelotto.com/additional-marks/" TargetMode="External"/><Relationship Id="rId9879" Type="http://schemas.openxmlformats.org/officeDocument/2006/relationships/hyperlink" Target="https://www.nlcbplaywhelotto.com/additional-marks/" TargetMode="External"/><Relationship Id="rId7211" Type="http://schemas.openxmlformats.org/officeDocument/2006/relationships/hyperlink" Target="https://www.nlcbplaywhelotto.com/additional-marks/" TargetMode="External"/><Relationship Id="rId8542" Type="http://schemas.openxmlformats.org/officeDocument/2006/relationships/hyperlink" Target="https://www.nlcbplaywhelotto.com/additional-marks/" TargetMode="External"/><Relationship Id="rId7218" Type="http://schemas.openxmlformats.org/officeDocument/2006/relationships/hyperlink" Target="https://www.nlcbplaywhelotto.com/additional-marks/" TargetMode="External"/><Relationship Id="rId8549" Type="http://schemas.openxmlformats.org/officeDocument/2006/relationships/hyperlink" Target="https://www.nlcbplaywhelotto.com/additional-marks/" TargetMode="External"/><Relationship Id="rId9873" Type="http://schemas.openxmlformats.org/officeDocument/2006/relationships/hyperlink" Target="https://www.nlcbplaywhelotto.com/additional-marks/" TargetMode="External"/><Relationship Id="rId7217" Type="http://schemas.openxmlformats.org/officeDocument/2006/relationships/hyperlink" Target="https://www.nlcbplaywhelotto.com/additional-marks/" TargetMode="External"/><Relationship Id="rId8548" Type="http://schemas.openxmlformats.org/officeDocument/2006/relationships/hyperlink" Target="https://www.nlcbplaywhelotto.com/additional-marks/" TargetMode="External"/><Relationship Id="rId9874" Type="http://schemas.openxmlformats.org/officeDocument/2006/relationships/hyperlink" Target="https://www.nlcbplaywhelotto.com/additional-marks/" TargetMode="External"/><Relationship Id="rId7216" Type="http://schemas.openxmlformats.org/officeDocument/2006/relationships/hyperlink" Target="https://www.nlcbplaywhelotto.com/additional-marks/" TargetMode="External"/><Relationship Id="rId8547" Type="http://schemas.openxmlformats.org/officeDocument/2006/relationships/hyperlink" Target="https://www.nlcbplaywhelotto.com/additional-marks/" TargetMode="External"/><Relationship Id="rId9875" Type="http://schemas.openxmlformats.org/officeDocument/2006/relationships/hyperlink" Target="https://www.nlcbplaywhelotto.com/additional-marks/" TargetMode="External"/><Relationship Id="rId7215" Type="http://schemas.openxmlformats.org/officeDocument/2006/relationships/hyperlink" Target="https://www.nlcbplaywhelotto.com/additional-marks/" TargetMode="External"/><Relationship Id="rId8546" Type="http://schemas.openxmlformats.org/officeDocument/2006/relationships/hyperlink" Target="https://www.nlcbplaywhelotto.com/additional-marks/" TargetMode="External"/><Relationship Id="rId9876" Type="http://schemas.openxmlformats.org/officeDocument/2006/relationships/hyperlink" Target="https://www.nlcbplaywhelotto.com/additional-marks/" TargetMode="External"/><Relationship Id="rId7209" Type="http://schemas.openxmlformats.org/officeDocument/2006/relationships/hyperlink" Target="https://www.nlcbplaywhelotto.com/additional-marks/" TargetMode="External"/><Relationship Id="rId7208" Type="http://schemas.openxmlformats.org/officeDocument/2006/relationships/hyperlink" Target="https://www.nlcbplaywhelotto.com/additional-marks/" TargetMode="External"/><Relationship Id="rId8539" Type="http://schemas.openxmlformats.org/officeDocument/2006/relationships/hyperlink" Target="https://www.nlcbplaywhelotto.com/additional-marks/" TargetMode="External"/><Relationship Id="rId9860" Type="http://schemas.openxmlformats.org/officeDocument/2006/relationships/hyperlink" Target="https://www.nlcbplaywhelotto.com/additional-marks/" TargetMode="External"/><Relationship Id="rId9861" Type="http://schemas.openxmlformats.org/officeDocument/2006/relationships/hyperlink" Target="https://www.nlcbplaywhelotto.com/additional-marks/" TargetMode="External"/><Relationship Id="rId8530" Type="http://schemas.openxmlformats.org/officeDocument/2006/relationships/hyperlink" Target="https://www.nlcbplaywhelotto.com/additional-marks/" TargetMode="External"/><Relationship Id="rId7203" Type="http://schemas.openxmlformats.org/officeDocument/2006/relationships/hyperlink" Target="https://www.nlcbplaywhelotto.com/additional-marks/" TargetMode="External"/><Relationship Id="rId8534" Type="http://schemas.openxmlformats.org/officeDocument/2006/relationships/hyperlink" Target="https://www.nlcbplaywhelotto.com/additional-marks/" TargetMode="External"/><Relationship Id="rId9866" Type="http://schemas.openxmlformats.org/officeDocument/2006/relationships/hyperlink" Target="https://www.nlcbplaywhelotto.com/additional-marks/" TargetMode="External"/><Relationship Id="rId7202" Type="http://schemas.openxmlformats.org/officeDocument/2006/relationships/hyperlink" Target="https://www.nlcbplaywhelotto.com/additional-marks/" TargetMode="External"/><Relationship Id="rId8533" Type="http://schemas.openxmlformats.org/officeDocument/2006/relationships/hyperlink" Target="https://www.nlcbplaywhelotto.com/additional-marks/" TargetMode="External"/><Relationship Id="rId9867" Type="http://schemas.openxmlformats.org/officeDocument/2006/relationships/hyperlink" Target="https://www.nlcbplaywhelotto.com/additional-marks/" TargetMode="External"/><Relationship Id="rId7201" Type="http://schemas.openxmlformats.org/officeDocument/2006/relationships/hyperlink" Target="https://www.nlcbplaywhelotto.com/additional-marks/" TargetMode="External"/><Relationship Id="rId8532" Type="http://schemas.openxmlformats.org/officeDocument/2006/relationships/hyperlink" Target="https://www.nlcbplaywhelotto.com/additional-marks/" TargetMode="External"/><Relationship Id="rId9868" Type="http://schemas.openxmlformats.org/officeDocument/2006/relationships/hyperlink" Target="https://www.nlcbplaywhelotto.com/additional-marks/" TargetMode="External"/><Relationship Id="rId7200" Type="http://schemas.openxmlformats.org/officeDocument/2006/relationships/hyperlink" Target="https://www.nlcbplaywhelotto.com/additional-marks/" TargetMode="External"/><Relationship Id="rId8531" Type="http://schemas.openxmlformats.org/officeDocument/2006/relationships/hyperlink" Target="https://www.nlcbplaywhelotto.com/additional-marks/" TargetMode="External"/><Relationship Id="rId9869" Type="http://schemas.openxmlformats.org/officeDocument/2006/relationships/hyperlink" Target="https://www.nlcbplaywhelotto.com/additional-marks/" TargetMode="External"/><Relationship Id="rId7207" Type="http://schemas.openxmlformats.org/officeDocument/2006/relationships/hyperlink" Target="https://www.nlcbplaywhelotto.com/additional-marks/" TargetMode="External"/><Relationship Id="rId8538" Type="http://schemas.openxmlformats.org/officeDocument/2006/relationships/hyperlink" Target="https://www.nlcbplaywhelotto.com/additional-marks/" TargetMode="External"/><Relationship Id="rId9862" Type="http://schemas.openxmlformats.org/officeDocument/2006/relationships/hyperlink" Target="https://www.nlcbplaywhelotto.com/additional-marks/" TargetMode="External"/><Relationship Id="rId7206" Type="http://schemas.openxmlformats.org/officeDocument/2006/relationships/hyperlink" Target="https://www.nlcbplaywhelotto.com/additional-marks/" TargetMode="External"/><Relationship Id="rId8537" Type="http://schemas.openxmlformats.org/officeDocument/2006/relationships/hyperlink" Target="https://www.nlcbplaywhelotto.com/additional-marks/" TargetMode="External"/><Relationship Id="rId9863" Type="http://schemas.openxmlformats.org/officeDocument/2006/relationships/hyperlink" Target="https://www.nlcbplaywhelotto.com/additional-marks/" TargetMode="External"/><Relationship Id="rId7205" Type="http://schemas.openxmlformats.org/officeDocument/2006/relationships/hyperlink" Target="https://www.nlcbplaywhelotto.com/additional-marks/" TargetMode="External"/><Relationship Id="rId8536" Type="http://schemas.openxmlformats.org/officeDocument/2006/relationships/hyperlink" Target="https://www.nlcbplaywhelotto.com/additional-marks/" TargetMode="External"/><Relationship Id="rId9864" Type="http://schemas.openxmlformats.org/officeDocument/2006/relationships/hyperlink" Target="https://www.nlcbplaywhelotto.com/additional-marks/" TargetMode="External"/><Relationship Id="rId7204" Type="http://schemas.openxmlformats.org/officeDocument/2006/relationships/hyperlink" Target="https://www.nlcbplaywhelotto.com/additional-marks/" TargetMode="External"/><Relationship Id="rId8535" Type="http://schemas.openxmlformats.org/officeDocument/2006/relationships/hyperlink" Target="https://www.nlcbplaywhelotto.com/additional-marks/" TargetMode="External"/><Relationship Id="rId9865" Type="http://schemas.openxmlformats.org/officeDocument/2006/relationships/hyperlink" Target="https://www.nlcbplaywhelotto.com/additional-marks/" TargetMode="External"/><Relationship Id="rId9819" Type="http://schemas.openxmlformats.org/officeDocument/2006/relationships/hyperlink" Target="https://www.nlcbplaywhelotto.com/additional-marks/" TargetMode="External"/><Relationship Id="rId9815" Type="http://schemas.openxmlformats.org/officeDocument/2006/relationships/hyperlink" Target="https://www.nlcbplaywhelotto.com/additional-marks/" TargetMode="External"/><Relationship Id="rId9816" Type="http://schemas.openxmlformats.org/officeDocument/2006/relationships/hyperlink" Target="https://www.nlcbplaywhelotto.com/additional-marks/" TargetMode="External"/><Relationship Id="rId9817" Type="http://schemas.openxmlformats.org/officeDocument/2006/relationships/hyperlink" Target="https://www.nlcbplaywhelotto.com/additional-marks/" TargetMode="External"/><Relationship Id="rId9818" Type="http://schemas.openxmlformats.org/officeDocument/2006/relationships/hyperlink" Target="https://www.nlcbplaywhelotto.com/additional-marks/" TargetMode="External"/><Relationship Id="rId12719" Type="http://schemas.openxmlformats.org/officeDocument/2006/relationships/hyperlink" Target="https://www.nlcbplaywhelotto.com/additional-marks/" TargetMode="External"/><Relationship Id="rId12718" Type="http://schemas.openxmlformats.org/officeDocument/2006/relationships/hyperlink" Target="https://www.nlcbplaywhelotto.com/additional-marks/" TargetMode="External"/><Relationship Id="rId12713" Type="http://schemas.openxmlformats.org/officeDocument/2006/relationships/hyperlink" Target="https://www.nlcbplaywhelotto.com/additional-marks/" TargetMode="External"/><Relationship Id="rId12712" Type="http://schemas.openxmlformats.org/officeDocument/2006/relationships/hyperlink" Target="https://www.nlcbplaywhelotto.com/additional-marks/" TargetMode="External"/><Relationship Id="rId12711" Type="http://schemas.openxmlformats.org/officeDocument/2006/relationships/hyperlink" Target="https://www.nlcbplaywhelotto.com/additional-marks/" TargetMode="External"/><Relationship Id="rId12710" Type="http://schemas.openxmlformats.org/officeDocument/2006/relationships/hyperlink" Target="https://www.nlcbplaywhelotto.com/additional-marks/" TargetMode="External"/><Relationship Id="rId12717" Type="http://schemas.openxmlformats.org/officeDocument/2006/relationships/hyperlink" Target="https://www.nlcbplaywhelotto.com/additional-marks/" TargetMode="External"/><Relationship Id="rId12716" Type="http://schemas.openxmlformats.org/officeDocument/2006/relationships/hyperlink" Target="https://www.nlcbplaywhelotto.com/additional-marks/" TargetMode="External"/><Relationship Id="rId12715" Type="http://schemas.openxmlformats.org/officeDocument/2006/relationships/hyperlink" Target="https://www.nlcbplaywhelotto.com/additional-marks/" TargetMode="External"/><Relationship Id="rId12714" Type="http://schemas.openxmlformats.org/officeDocument/2006/relationships/hyperlink" Target="https://www.nlcbplaywhelotto.com/additional-marks/" TargetMode="External"/><Relationship Id="rId9811" Type="http://schemas.openxmlformats.org/officeDocument/2006/relationships/hyperlink" Target="https://www.nlcbplaywhelotto.com/additional-marks/" TargetMode="External"/><Relationship Id="rId9812" Type="http://schemas.openxmlformats.org/officeDocument/2006/relationships/hyperlink" Target="https://www.nlcbplaywhelotto.com/additional-marks/" TargetMode="External"/><Relationship Id="rId9813" Type="http://schemas.openxmlformats.org/officeDocument/2006/relationships/hyperlink" Target="https://www.nlcbplaywhelotto.com/additional-marks/" TargetMode="External"/><Relationship Id="rId9814" Type="http://schemas.openxmlformats.org/officeDocument/2006/relationships/hyperlink" Target="https://www.nlcbplaywhelotto.com/additional-marks/" TargetMode="External"/><Relationship Id="rId9810" Type="http://schemas.openxmlformats.org/officeDocument/2006/relationships/hyperlink" Target="https://www.nlcbplaywhelotto.com/additional-marks/" TargetMode="External"/><Relationship Id="rId9808" Type="http://schemas.openxmlformats.org/officeDocument/2006/relationships/hyperlink" Target="https://www.nlcbplaywhelotto.com/additional-marks/" TargetMode="External"/><Relationship Id="rId9809" Type="http://schemas.openxmlformats.org/officeDocument/2006/relationships/hyperlink" Target="https://www.nlcbplaywhelotto.com/additional-marks/" TargetMode="External"/><Relationship Id="rId9804" Type="http://schemas.openxmlformats.org/officeDocument/2006/relationships/hyperlink" Target="https://www.nlcbplaywhelotto.com/additional-marks/" TargetMode="External"/><Relationship Id="rId9805" Type="http://schemas.openxmlformats.org/officeDocument/2006/relationships/hyperlink" Target="https://www.nlcbplaywhelotto.com/additional-marks/" TargetMode="External"/><Relationship Id="rId9806" Type="http://schemas.openxmlformats.org/officeDocument/2006/relationships/hyperlink" Target="https://www.nlcbplaywhelotto.com/additional-marks/" TargetMode="External"/><Relationship Id="rId9807" Type="http://schemas.openxmlformats.org/officeDocument/2006/relationships/hyperlink" Target="https://www.nlcbplaywhelotto.com/additional-marks/" TargetMode="External"/><Relationship Id="rId12729" Type="http://schemas.openxmlformats.org/officeDocument/2006/relationships/hyperlink" Target="https://www.nlcbplaywhelotto.com/additional-marks/" TargetMode="External"/><Relationship Id="rId12724" Type="http://schemas.openxmlformats.org/officeDocument/2006/relationships/hyperlink" Target="https://www.nlcbplaywhelotto.com/additional-marks/" TargetMode="External"/><Relationship Id="rId12723" Type="http://schemas.openxmlformats.org/officeDocument/2006/relationships/hyperlink" Target="https://www.nlcbplaywhelotto.com/additional-marks/" TargetMode="External"/><Relationship Id="rId12722" Type="http://schemas.openxmlformats.org/officeDocument/2006/relationships/hyperlink" Target="https://www.nlcbplaywhelotto.com/additional-marks/" TargetMode="External"/><Relationship Id="rId12721" Type="http://schemas.openxmlformats.org/officeDocument/2006/relationships/hyperlink" Target="https://www.nlcbplaywhelotto.com/additional-marks/" TargetMode="External"/><Relationship Id="rId12728" Type="http://schemas.openxmlformats.org/officeDocument/2006/relationships/hyperlink" Target="https://www.nlcbplaywhelotto.com/additional-marks/" TargetMode="External"/><Relationship Id="rId12727" Type="http://schemas.openxmlformats.org/officeDocument/2006/relationships/hyperlink" Target="https://www.nlcbplaywhelotto.com/additional-marks/" TargetMode="External"/><Relationship Id="rId12726" Type="http://schemas.openxmlformats.org/officeDocument/2006/relationships/hyperlink" Target="https://www.nlcbplaywhelotto.com/additional-marks/" TargetMode="External"/><Relationship Id="rId12725" Type="http://schemas.openxmlformats.org/officeDocument/2006/relationships/hyperlink" Target="https://www.nlcbplaywhelotto.com/additional-marks/" TargetMode="External"/><Relationship Id="rId9800" Type="http://schemas.openxmlformats.org/officeDocument/2006/relationships/hyperlink" Target="https://www.nlcbplaywhelotto.com/additional-marks/" TargetMode="External"/><Relationship Id="rId9801" Type="http://schemas.openxmlformats.org/officeDocument/2006/relationships/hyperlink" Target="https://www.nlcbplaywhelotto.com/additional-marks/" TargetMode="External"/><Relationship Id="rId9802" Type="http://schemas.openxmlformats.org/officeDocument/2006/relationships/hyperlink" Target="https://www.nlcbplaywhelotto.com/additional-marks/" TargetMode="External"/><Relationship Id="rId9803" Type="http://schemas.openxmlformats.org/officeDocument/2006/relationships/hyperlink" Target="https://www.nlcbplaywhelotto.com/additional-marks/" TargetMode="External"/><Relationship Id="rId12720" Type="http://schemas.openxmlformats.org/officeDocument/2006/relationships/hyperlink" Target="https://www.nlcbplaywhelotto.com/additional-marks/" TargetMode="External"/><Relationship Id="rId8509" Type="http://schemas.openxmlformats.org/officeDocument/2006/relationships/hyperlink" Target="https://www.nlcbplaywhelotto.com/additional-marks/" TargetMode="External"/><Relationship Id="rId8508" Type="http://schemas.openxmlformats.org/officeDocument/2006/relationships/hyperlink" Target="https://www.nlcbplaywhelotto.com/additional-marks/" TargetMode="External"/><Relationship Id="rId8507" Type="http://schemas.openxmlformats.org/officeDocument/2006/relationships/hyperlink" Target="https://www.nlcbplaywhelotto.com/additional-marks/" TargetMode="External"/><Relationship Id="rId8506" Type="http://schemas.openxmlformats.org/officeDocument/2006/relationships/hyperlink" Target="https://www.nlcbplaywhelotto.com/additional-marks/" TargetMode="External"/><Relationship Id="rId9837" Type="http://schemas.openxmlformats.org/officeDocument/2006/relationships/hyperlink" Target="https://www.nlcbplaywhelotto.com/additional-marks/" TargetMode="External"/><Relationship Id="rId9838" Type="http://schemas.openxmlformats.org/officeDocument/2006/relationships/hyperlink" Target="https://www.nlcbplaywhelotto.com/additional-marks/" TargetMode="External"/><Relationship Id="rId9839" Type="http://schemas.openxmlformats.org/officeDocument/2006/relationships/hyperlink" Target="https://www.nlcbplaywhelotto.com/additional-marks/" TargetMode="External"/><Relationship Id="rId8501" Type="http://schemas.openxmlformats.org/officeDocument/2006/relationships/hyperlink" Target="https://www.nlcbplaywhelotto.com/additional-marks/" TargetMode="External"/><Relationship Id="rId9833" Type="http://schemas.openxmlformats.org/officeDocument/2006/relationships/hyperlink" Target="https://www.nlcbplaywhelotto.com/additional-marks/" TargetMode="External"/><Relationship Id="rId8500" Type="http://schemas.openxmlformats.org/officeDocument/2006/relationships/hyperlink" Target="https://www.nlcbplaywhelotto.com/additional-marks/" TargetMode="External"/><Relationship Id="rId9834" Type="http://schemas.openxmlformats.org/officeDocument/2006/relationships/hyperlink" Target="https://www.nlcbplaywhelotto.com/additional-marks/" TargetMode="External"/><Relationship Id="rId9835" Type="http://schemas.openxmlformats.org/officeDocument/2006/relationships/hyperlink" Target="https://www.nlcbplaywhelotto.com/additional-marks/" TargetMode="External"/><Relationship Id="rId9836" Type="http://schemas.openxmlformats.org/officeDocument/2006/relationships/hyperlink" Target="https://www.nlcbplaywhelotto.com/additional-marks/" TargetMode="External"/><Relationship Id="rId8505" Type="http://schemas.openxmlformats.org/officeDocument/2006/relationships/hyperlink" Target="https://www.nlcbplaywhelotto.com/additional-marks/" TargetMode="External"/><Relationship Id="rId8504" Type="http://schemas.openxmlformats.org/officeDocument/2006/relationships/hyperlink" Target="https://www.nlcbplaywhelotto.com/additional-marks/" TargetMode="External"/><Relationship Id="rId9830" Type="http://schemas.openxmlformats.org/officeDocument/2006/relationships/hyperlink" Target="https://www.nlcbplaywhelotto.com/additional-marks/" TargetMode="External"/><Relationship Id="rId8503" Type="http://schemas.openxmlformats.org/officeDocument/2006/relationships/hyperlink" Target="https://www.nlcbplaywhelotto.com/additional-marks/" TargetMode="External"/><Relationship Id="rId9831" Type="http://schemas.openxmlformats.org/officeDocument/2006/relationships/hyperlink" Target="https://www.nlcbplaywhelotto.com/additional-marks/" TargetMode="External"/><Relationship Id="rId8502" Type="http://schemas.openxmlformats.org/officeDocument/2006/relationships/hyperlink" Target="https://www.nlcbplaywhelotto.com/additional-marks/" TargetMode="External"/><Relationship Id="rId9832" Type="http://schemas.openxmlformats.org/officeDocument/2006/relationships/hyperlink" Target="https://www.nlcbplaywhelotto.com/additional-marks/" TargetMode="External"/><Relationship Id="rId9826" Type="http://schemas.openxmlformats.org/officeDocument/2006/relationships/hyperlink" Target="https://www.nlcbplaywhelotto.com/additional-marks/" TargetMode="External"/><Relationship Id="rId9827" Type="http://schemas.openxmlformats.org/officeDocument/2006/relationships/hyperlink" Target="https://www.nlcbplaywhelotto.com/additional-marks/" TargetMode="External"/><Relationship Id="rId9828" Type="http://schemas.openxmlformats.org/officeDocument/2006/relationships/hyperlink" Target="https://www.nlcbplaywhelotto.com/additional-marks/" TargetMode="External"/><Relationship Id="rId9829" Type="http://schemas.openxmlformats.org/officeDocument/2006/relationships/hyperlink" Target="https://www.nlcbplaywhelotto.com/additional-marks/" TargetMode="External"/><Relationship Id="rId12709" Type="http://schemas.openxmlformats.org/officeDocument/2006/relationships/hyperlink" Target="https://www.nlcbplaywhelotto.com/additional-marks/" TargetMode="External"/><Relationship Id="rId12708" Type="http://schemas.openxmlformats.org/officeDocument/2006/relationships/hyperlink" Target="https://www.nlcbplaywhelotto.com/additional-marks/" TargetMode="External"/><Relationship Id="rId12707" Type="http://schemas.openxmlformats.org/officeDocument/2006/relationships/hyperlink" Target="https://www.nlcbplaywhelotto.com/additional-marks/" TargetMode="External"/><Relationship Id="rId12702" Type="http://schemas.openxmlformats.org/officeDocument/2006/relationships/hyperlink" Target="https://www.nlcbplaywhelotto.com/additional-marks/" TargetMode="External"/><Relationship Id="rId12701" Type="http://schemas.openxmlformats.org/officeDocument/2006/relationships/hyperlink" Target="https://www.nlcbplaywhelotto.com/additional-marks/" TargetMode="External"/><Relationship Id="rId12700" Type="http://schemas.openxmlformats.org/officeDocument/2006/relationships/hyperlink" Target="https://www.nlcbplaywhelotto.com/additional-marks/" TargetMode="External"/><Relationship Id="rId12706" Type="http://schemas.openxmlformats.org/officeDocument/2006/relationships/hyperlink" Target="https://www.nlcbplaywhelotto.com/additional-marks/" TargetMode="External"/><Relationship Id="rId12705" Type="http://schemas.openxmlformats.org/officeDocument/2006/relationships/hyperlink" Target="https://www.nlcbplaywhelotto.com/additional-marks/" TargetMode="External"/><Relationship Id="rId12704" Type="http://schemas.openxmlformats.org/officeDocument/2006/relationships/hyperlink" Target="https://www.nlcbplaywhelotto.com/additional-marks/" TargetMode="External"/><Relationship Id="rId12703" Type="http://schemas.openxmlformats.org/officeDocument/2006/relationships/hyperlink" Target="https://www.nlcbplaywhelotto.com/additional-marks/" TargetMode="External"/><Relationship Id="rId9822" Type="http://schemas.openxmlformats.org/officeDocument/2006/relationships/hyperlink" Target="https://www.nlcbplaywhelotto.com/additional-marks/" TargetMode="External"/><Relationship Id="rId9823" Type="http://schemas.openxmlformats.org/officeDocument/2006/relationships/hyperlink" Target="https://www.nlcbplaywhelotto.com/additional-marks/" TargetMode="External"/><Relationship Id="rId9824" Type="http://schemas.openxmlformats.org/officeDocument/2006/relationships/hyperlink" Target="https://www.nlcbplaywhelotto.com/additional-marks/" TargetMode="External"/><Relationship Id="rId9825" Type="http://schemas.openxmlformats.org/officeDocument/2006/relationships/hyperlink" Target="https://www.nlcbplaywhelotto.com/additional-marks/" TargetMode="External"/><Relationship Id="rId9820" Type="http://schemas.openxmlformats.org/officeDocument/2006/relationships/hyperlink" Target="https://www.nlcbplaywhelotto.com/additional-marks/" TargetMode="External"/><Relationship Id="rId9821" Type="http://schemas.openxmlformats.org/officeDocument/2006/relationships/hyperlink" Target="https://www.nlcbplaywhelotto.com/additional-marks/" TargetMode="External"/><Relationship Id="rId7272" Type="http://schemas.openxmlformats.org/officeDocument/2006/relationships/hyperlink" Target="https://www.nlcbplaywhelotto.com/additional-marks/" TargetMode="External"/><Relationship Id="rId7271" Type="http://schemas.openxmlformats.org/officeDocument/2006/relationships/hyperlink" Target="https://www.nlcbplaywhelotto.com/additional-marks/" TargetMode="External"/><Relationship Id="rId7270" Type="http://schemas.openxmlformats.org/officeDocument/2006/relationships/hyperlink" Target="https://www.nlcbplaywhelotto.com/additional-marks/" TargetMode="External"/><Relationship Id="rId7276" Type="http://schemas.openxmlformats.org/officeDocument/2006/relationships/hyperlink" Target="https://www.nlcbplaywhelotto.com/additional-marks/" TargetMode="External"/><Relationship Id="rId7275" Type="http://schemas.openxmlformats.org/officeDocument/2006/relationships/hyperlink" Target="https://www.nlcbplaywhelotto.com/additional-marks/" TargetMode="External"/><Relationship Id="rId7274" Type="http://schemas.openxmlformats.org/officeDocument/2006/relationships/hyperlink" Target="https://www.nlcbplaywhelotto.com/additional-marks/" TargetMode="External"/><Relationship Id="rId7273" Type="http://schemas.openxmlformats.org/officeDocument/2006/relationships/hyperlink" Target="https://www.nlcbplaywhelotto.com/additional-marks/" TargetMode="External"/><Relationship Id="rId7279" Type="http://schemas.openxmlformats.org/officeDocument/2006/relationships/hyperlink" Target="https://www.nlcbplaywhelotto.com/additional-marks/" TargetMode="External"/><Relationship Id="rId7278" Type="http://schemas.openxmlformats.org/officeDocument/2006/relationships/hyperlink" Target="https://www.nlcbplaywhelotto.com/additional-marks/" TargetMode="External"/><Relationship Id="rId7277" Type="http://schemas.openxmlformats.org/officeDocument/2006/relationships/hyperlink" Target="https://www.nlcbplaywhelotto.com/additional-marks/" TargetMode="External"/><Relationship Id="rId7261" Type="http://schemas.openxmlformats.org/officeDocument/2006/relationships/hyperlink" Target="https://www.nlcbplaywhelotto.com/additional-marks/" TargetMode="External"/><Relationship Id="rId8592" Type="http://schemas.openxmlformats.org/officeDocument/2006/relationships/hyperlink" Target="https://www.nlcbplaywhelotto.com/additional-marks/" TargetMode="External"/><Relationship Id="rId7260" Type="http://schemas.openxmlformats.org/officeDocument/2006/relationships/hyperlink" Target="https://www.nlcbplaywhelotto.com/additional-marks/" TargetMode="External"/><Relationship Id="rId8591" Type="http://schemas.openxmlformats.org/officeDocument/2006/relationships/hyperlink" Target="https://www.nlcbplaywhelotto.com/additional-marks/" TargetMode="External"/><Relationship Id="rId8590" Type="http://schemas.openxmlformats.org/officeDocument/2006/relationships/hyperlink" Target="https://www.nlcbplaywhelotto.com/additional-marks/" TargetMode="External"/><Relationship Id="rId7265" Type="http://schemas.openxmlformats.org/officeDocument/2006/relationships/hyperlink" Target="https://www.nlcbplaywhelotto.com/additional-marks/" TargetMode="External"/><Relationship Id="rId8596" Type="http://schemas.openxmlformats.org/officeDocument/2006/relationships/hyperlink" Target="https://www.nlcbplaywhelotto.com/additional-marks/" TargetMode="External"/><Relationship Id="rId7264" Type="http://schemas.openxmlformats.org/officeDocument/2006/relationships/hyperlink" Target="https://www.nlcbplaywhelotto.com/additional-marks/" TargetMode="External"/><Relationship Id="rId8595" Type="http://schemas.openxmlformats.org/officeDocument/2006/relationships/hyperlink" Target="https://www.nlcbplaywhelotto.com/additional-marks/" TargetMode="External"/><Relationship Id="rId7263" Type="http://schemas.openxmlformats.org/officeDocument/2006/relationships/hyperlink" Target="https://www.nlcbplaywhelotto.com/additional-marks/" TargetMode="External"/><Relationship Id="rId8594" Type="http://schemas.openxmlformats.org/officeDocument/2006/relationships/hyperlink" Target="https://www.nlcbplaywhelotto.com/additional-marks/" TargetMode="External"/><Relationship Id="rId7262" Type="http://schemas.openxmlformats.org/officeDocument/2006/relationships/hyperlink" Target="https://www.nlcbplaywhelotto.com/additional-marks/" TargetMode="External"/><Relationship Id="rId8593" Type="http://schemas.openxmlformats.org/officeDocument/2006/relationships/hyperlink" Target="https://www.nlcbplaywhelotto.com/additional-marks/" TargetMode="External"/><Relationship Id="rId7269" Type="http://schemas.openxmlformats.org/officeDocument/2006/relationships/hyperlink" Target="https://www.nlcbplaywhelotto.com/additional-marks/" TargetMode="External"/><Relationship Id="rId7268" Type="http://schemas.openxmlformats.org/officeDocument/2006/relationships/hyperlink" Target="https://www.nlcbplaywhelotto.com/additional-marks/" TargetMode="External"/><Relationship Id="rId8599" Type="http://schemas.openxmlformats.org/officeDocument/2006/relationships/hyperlink" Target="https://www.nlcbplaywhelotto.com/additional-marks/" TargetMode="External"/><Relationship Id="rId7267" Type="http://schemas.openxmlformats.org/officeDocument/2006/relationships/hyperlink" Target="https://www.nlcbplaywhelotto.com/additional-marks/" TargetMode="External"/><Relationship Id="rId8598" Type="http://schemas.openxmlformats.org/officeDocument/2006/relationships/hyperlink" Target="https://www.nlcbplaywhelotto.com/additional-marks/" TargetMode="External"/><Relationship Id="rId7266" Type="http://schemas.openxmlformats.org/officeDocument/2006/relationships/hyperlink" Target="https://www.nlcbplaywhelotto.com/additional-marks/" TargetMode="External"/><Relationship Id="rId8597" Type="http://schemas.openxmlformats.org/officeDocument/2006/relationships/hyperlink" Target="https://www.nlcbplaywhelotto.com/additional-marks/" TargetMode="External"/><Relationship Id="rId7294" Type="http://schemas.openxmlformats.org/officeDocument/2006/relationships/hyperlink" Target="https://www.nlcbplaywhelotto.com/additional-marks/" TargetMode="External"/><Relationship Id="rId7293" Type="http://schemas.openxmlformats.org/officeDocument/2006/relationships/hyperlink" Target="https://www.nlcbplaywhelotto.com/additional-marks/" TargetMode="External"/><Relationship Id="rId7292" Type="http://schemas.openxmlformats.org/officeDocument/2006/relationships/hyperlink" Target="https://www.nlcbplaywhelotto.com/additional-marks/" TargetMode="External"/><Relationship Id="rId7291" Type="http://schemas.openxmlformats.org/officeDocument/2006/relationships/hyperlink" Target="https://www.nlcbplaywhelotto.com/additional-marks/" TargetMode="External"/><Relationship Id="rId7298" Type="http://schemas.openxmlformats.org/officeDocument/2006/relationships/hyperlink" Target="https://www.nlcbplaywhelotto.com/additional-marks/" TargetMode="External"/><Relationship Id="rId7297" Type="http://schemas.openxmlformats.org/officeDocument/2006/relationships/hyperlink" Target="https://www.nlcbplaywhelotto.com/additional-marks/" TargetMode="External"/><Relationship Id="rId7296" Type="http://schemas.openxmlformats.org/officeDocument/2006/relationships/hyperlink" Target="https://www.nlcbplaywhelotto.com/additional-marks/" TargetMode="External"/><Relationship Id="rId7295" Type="http://schemas.openxmlformats.org/officeDocument/2006/relationships/hyperlink" Target="https://www.nlcbplaywhelotto.com/additional-marks/" TargetMode="External"/><Relationship Id="rId7299" Type="http://schemas.openxmlformats.org/officeDocument/2006/relationships/hyperlink" Target="https://www.nlcbplaywhelotto.com/additional-marks/" TargetMode="External"/><Relationship Id="rId7290" Type="http://schemas.openxmlformats.org/officeDocument/2006/relationships/hyperlink" Target="https://www.nlcbplaywhelotto.com/additional-marks/" TargetMode="External"/><Relationship Id="rId7283" Type="http://schemas.openxmlformats.org/officeDocument/2006/relationships/hyperlink" Target="https://www.nlcbplaywhelotto.com/additional-marks/" TargetMode="External"/><Relationship Id="rId7282" Type="http://schemas.openxmlformats.org/officeDocument/2006/relationships/hyperlink" Target="https://www.nlcbplaywhelotto.com/additional-marks/" TargetMode="External"/><Relationship Id="rId7281" Type="http://schemas.openxmlformats.org/officeDocument/2006/relationships/hyperlink" Target="https://www.nlcbplaywhelotto.com/additional-marks/" TargetMode="External"/><Relationship Id="rId7280" Type="http://schemas.openxmlformats.org/officeDocument/2006/relationships/hyperlink" Target="https://www.nlcbplaywhelotto.com/additional-marks/" TargetMode="External"/><Relationship Id="rId7287" Type="http://schemas.openxmlformats.org/officeDocument/2006/relationships/hyperlink" Target="https://www.nlcbplaywhelotto.com/additional-marks/" TargetMode="External"/><Relationship Id="rId7286" Type="http://schemas.openxmlformats.org/officeDocument/2006/relationships/hyperlink" Target="https://www.nlcbplaywhelotto.com/additional-marks/" TargetMode="External"/><Relationship Id="rId7285" Type="http://schemas.openxmlformats.org/officeDocument/2006/relationships/hyperlink" Target="https://www.nlcbplaywhelotto.com/additional-marks/" TargetMode="External"/><Relationship Id="rId7284" Type="http://schemas.openxmlformats.org/officeDocument/2006/relationships/hyperlink" Target="https://www.nlcbplaywhelotto.com/additional-marks/" TargetMode="External"/><Relationship Id="rId7289" Type="http://schemas.openxmlformats.org/officeDocument/2006/relationships/hyperlink" Target="https://www.nlcbplaywhelotto.com/additional-marks/" TargetMode="External"/><Relationship Id="rId7288" Type="http://schemas.openxmlformats.org/officeDocument/2006/relationships/hyperlink" Target="https://www.nlcbplaywhelotto.com/additional-marks/" TargetMode="External"/><Relationship Id="rId9891" Type="http://schemas.openxmlformats.org/officeDocument/2006/relationships/hyperlink" Target="https://www.nlcbplaywhelotto.com/additional-marks/" TargetMode="External"/><Relationship Id="rId9892" Type="http://schemas.openxmlformats.org/officeDocument/2006/relationships/hyperlink" Target="https://www.nlcbplaywhelotto.com/additional-marks/" TargetMode="External"/><Relationship Id="rId9893" Type="http://schemas.openxmlformats.org/officeDocument/2006/relationships/hyperlink" Target="https://www.nlcbplaywhelotto.com/additional-marks/" TargetMode="External"/><Relationship Id="rId9894" Type="http://schemas.openxmlformats.org/officeDocument/2006/relationships/hyperlink" Target="https://www.nlcbplaywhelotto.com/additional-marks/" TargetMode="External"/><Relationship Id="rId7232" Type="http://schemas.openxmlformats.org/officeDocument/2006/relationships/hyperlink" Target="https://www.nlcbplaywhelotto.com/additional-marks/" TargetMode="External"/><Relationship Id="rId8563" Type="http://schemas.openxmlformats.org/officeDocument/2006/relationships/hyperlink" Target="https://www.nlcbplaywhelotto.com/additional-marks/" TargetMode="External"/><Relationship Id="rId7231" Type="http://schemas.openxmlformats.org/officeDocument/2006/relationships/hyperlink" Target="https://www.nlcbplaywhelotto.com/additional-marks/" TargetMode="External"/><Relationship Id="rId8562" Type="http://schemas.openxmlformats.org/officeDocument/2006/relationships/hyperlink" Target="https://www.nlcbplaywhelotto.com/additional-marks/" TargetMode="External"/><Relationship Id="rId7230" Type="http://schemas.openxmlformats.org/officeDocument/2006/relationships/hyperlink" Target="https://www.nlcbplaywhelotto.com/additional-marks/" TargetMode="External"/><Relationship Id="rId8561" Type="http://schemas.openxmlformats.org/officeDocument/2006/relationships/hyperlink" Target="https://www.nlcbplaywhelotto.com/additional-marks/" TargetMode="External"/><Relationship Id="rId8560" Type="http://schemas.openxmlformats.org/officeDocument/2006/relationships/hyperlink" Target="https://www.nlcbplaywhelotto.com/additional-marks/" TargetMode="External"/><Relationship Id="rId9890" Type="http://schemas.openxmlformats.org/officeDocument/2006/relationships/hyperlink" Target="https://www.nlcbplaywhelotto.com/additional-marks/" TargetMode="External"/><Relationship Id="rId7236" Type="http://schemas.openxmlformats.org/officeDocument/2006/relationships/hyperlink" Target="https://www.nlcbplaywhelotto.com/additional-marks/" TargetMode="External"/><Relationship Id="rId8567" Type="http://schemas.openxmlformats.org/officeDocument/2006/relationships/hyperlink" Target="https://www.nlcbplaywhelotto.com/additional-marks/" TargetMode="External"/><Relationship Id="rId9899" Type="http://schemas.openxmlformats.org/officeDocument/2006/relationships/hyperlink" Target="https://www.nlcbplaywhelotto.com/additional-marks/" TargetMode="External"/><Relationship Id="rId7235" Type="http://schemas.openxmlformats.org/officeDocument/2006/relationships/hyperlink" Target="https://www.nlcbplaywhelotto.com/additional-marks/" TargetMode="External"/><Relationship Id="rId8566" Type="http://schemas.openxmlformats.org/officeDocument/2006/relationships/hyperlink" Target="https://www.nlcbplaywhelotto.com/additional-marks/" TargetMode="External"/><Relationship Id="rId7234" Type="http://schemas.openxmlformats.org/officeDocument/2006/relationships/hyperlink" Target="https://www.nlcbplaywhelotto.com/additional-marks/" TargetMode="External"/><Relationship Id="rId8565" Type="http://schemas.openxmlformats.org/officeDocument/2006/relationships/hyperlink" Target="https://www.nlcbplaywhelotto.com/additional-marks/" TargetMode="External"/><Relationship Id="rId7233" Type="http://schemas.openxmlformats.org/officeDocument/2006/relationships/hyperlink" Target="https://www.nlcbplaywhelotto.com/additional-marks/" TargetMode="External"/><Relationship Id="rId8564" Type="http://schemas.openxmlformats.org/officeDocument/2006/relationships/hyperlink" Target="https://www.nlcbplaywhelotto.com/additional-marks/" TargetMode="External"/><Relationship Id="rId9895" Type="http://schemas.openxmlformats.org/officeDocument/2006/relationships/hyperlink" Target="https://www.nlcbplaywhelotto.com/additional-marks/" TargetMode="External"/><Relationship Id="rId7239" Type="http://schemas.openxmlformats.org/officeDocument/2006/relationships/hyperlink" Target="https://www.nlcbplaywhelotto.com/additional-marks/" TargetMode="External"/><Relationship Id="rId9896" Type="http://schemas.openxmlformats.org/officeDocument/2006/relationships/hyperlink" Target="https://www.nlcbplaywhelotto.com/additional-marks/" TargetMode="External"/><Relationship Id="rId7238" Type="http://schemas.openxmlformats.org/officeDocument/2006/relationships/hyperlink" Target="https://www.nlcbplaywhelotto.com/additional-marks/" TargetMode="External"/><Relationship Id="rId8569" Type="http://schemas.openxmlformats.org/officeDocument/2006/relationships/hyperlink" Target="https://www.nlcbplaywhelotto.com/additional-marks/" TargetMode="External"/><Relationship Id="rId9897" Type="http://schemas.openxmlformats.org/officeDocument/2006/relationships/hyperlink" Target="https://www.nlcbplaywhelotto.com/additional-marks/" TargetMode="External"/><Relationship Id="rId7237" Type="http://schemas.openxmlformats.org/officeDocument/2006/relationships/hyperlink" Target="https://www.nlcbplaywhelotto.com/additional-marks/" TargetMode="External"/><Relationship Id="rId8568" Type="http://schemas.openxmlformats.org/officeDocument/2006/relationships/hyperlink" Target="https://www.nlcbplaywhelotto.com/additional-marks/" TargetMode="External"/><Relationship Id="rId9898" Type="http://schemas.openxmlformats.org/officeDocument/2006/relationships/hyperlink" Target="https://www.nlcbplaywhelotto.com/additional-marks/" TargetMode="External"/><Relationship Id="rId9880" Type="http://schemas.openxmlformats.org/officeDocument/2006/relationships/hyperlink" Target="https://www.nlcbplaywhelotto.com/additional-marks/" TargetMode="External"/><Relationship Id="rId9881" Type="http://schemas.openxmlformats.org/officeDocument/2006/relationships/hyperlink" Target="https://www.nlcbplaywhelotto.com/additional-marks/" TargetMode="External"/><Relationship Id="rId9882" Type="http://schemas.openxmlformats.org/officeDocument/2006/relationships/hyperlink" Target="https://www.nlcbplaywhelotto.com/additional-marks/" TargetMode="External"/><Relationship Id="rId9883" Type="http://schemas.openxmlformats.org/officeDocument/2006/relationships/hyperlink" Target="https://www.nlcbplaywhelotto.com/additional-marks/" TargetMode="External"/><Relationship Id="rId7221" Type="http://schemas.openxmlformats.org/officeDocument/2006/relationships/hyperlink" Target="https://www.nlcbplaywhelotto.com/additional-marks/" TargetMode="External"/><Relationship Id="rId8552" Type="http://schemas.openxmlformats.org/officeDocument/2006/relationships/hyperlink" Target="https://www.nlcbplaywhelotto.com/additional-marks/" TargetMode="External"/><Relationship Id="rId7220" Type="http://schemas.openxmlformats.org/officeDocument/2006/relationships/hyperlink" Target="https://www.nlcbplaywhelotto.com/additional-marks/" TargetMode="External"/><Relationship Id="rId8551" Type="http://schemas.openxmlformats.org/officeDocument/2006/relationships/hyperlink" Target="https://www.nlcbplaywhelotto.com/additional-marks/" TargetMode="External"/><Relationship Id="rId8550" Type="http://schemas.openxmlformats.org/officeDocument/2006/relationships/hyperlink" Target="https://www.nlcbplaywhelotto.com/additional-marks/" TargetMode="External"/><Relationship Id="rId7225" Type="http://schemas.openxmlformats.org/officeDocument/2006/relationships/hyperlink" Target="https://www.nlcbplaywhelotto.com/additional-marks/" TargetMode="External"/><Relationship Id="rId8556" Type="http://schemas.openxmlformats.org/officeDocument/2006/relationships/hyperlink" Target="https://www.nlcbplaywhelotto.com/additional-marks/" TargetMode="External"/><Relationship Id="rId9888" Type="http://schemas.openxmlformats.org/officeDocument/2006/relationships/hyperlink" Target="https://www.nlcbplaywhelotto.com/additional-marks/" TargetMode="External"/><Relationship Id="rId7224" Type="http://schemas.openxmlformats.org/officeDocument/2006/relationships/hyperlink" Target="https://www.nlcbplaywhelotto.com/additional-marks/" TargetMode="External"/><Relationship Id="rId8555" Type="http://schemas.openxmlformats.org/officeDocument/2006/relationships/hyperlink" Target="https://www.nlcbplaywhelotto.com/additional-marks/" TargetMode="External"/><Relationship Id="rId9889" Type="http://schemas.openxmlformats.org/officeDocument/2006/relationships/hyperlink" Target="https://www.nlcbplaywhelotto.com/additional-marks/" TargetMode="External"/><Relationship Id="rId7223" Type="http://schemas.openxmlformats.org/officeDocument/2006/relationships/hyperlink" Target="https://www.nlcbplaywhelotto.com/additional-marks/" TargetMode="External"/><Relationship Id="rId8554" Type="http://schemas.openxmlformats.org/officeDocument/2006/relationships/hyperlink" Target="https://www.nlcbplaywhelotto.com/additional-marks/" TargetMode="External"/><Relationship Id="rId7222" Type="http://schemas.openxmlformats.org/officeDocument/2006/relationships/hyperlink" Target="https://www.nlcbplaywhelotto.com/additional-marks/" TargetMode="External"/><Relationship Id="rId8553" Type="http://schemas.openxmlformats.org/officeDocument/2006/relationships/hyperlink" Target="https://www.nlcbplaywhelotto.com/additional-marks/" TargetMode="External"/><Relationship Id="rId7229" Type="http://schemas.openxmlformats.org/officeDocument/2006/relationships/hyperlink" Target="https://www.nlcbplaywhelotto.com/additional-marks/" TargetMode="External"/><Relationship Id="rId9884" Type="http://schemas.openxmlformats.org/officeDocument/2006/relationships/hyperlink" Target="https://www.nlcbplaywhelotto.com/additional-marks/" TargetMode="External"/><Relationship Id="rId7228" Type="http://schemas.openxmlformats.org/officeDocument/2006/relationships/hyperlink" Target="https://www.nlcbplaywhelotto.com/additional-marks/" TargetMode="External"/><Relationship Id="rId8559" Type="http://schemas.openxmlformats.org/officeDocument/2006/relationships/hyperlink" Target="https://www.nlcbplaywhelotto.com/additional-marks/" TargetMode="External"/><Relationship Id="rId9885" Type="http://schemas.openxmlformats.org/officeDocument/2006/relationships/hyperlink" Target="https://www.nlcbplaywhelotto.com/additional-marks/" TargetMode="External"/><Relationship Id="rId7227" Type="http://schemas.openxmlformats.org/officeDocument/2006/relationships/hyperlink" Target="https://www.nlcbplaywhelotto.com/additional-marks/" TargetMode="External"/><Relationship Id="rId8558" Type="http://schemas.openxmlformats.org/officeDocument/2006/relationships/hyperlink" Target="https://www.nlcbplaywhelotto.com/additional-marks/" TargetMode="External"/><Relationship Id="rId9886" Type="http://schemas.openxmlformats.org/officeDocument/2006/relationships/hyperlink" Target="https://www.nlcbplaywhelotto.com/additional-marks/" TargetMode="External"/><Relationship Id="rId7226" Type="http://schemas.openxmlformats.org/officeDocument/2006/relationships/hyperlink" Target="https://www.nlcbplaywhelotto.com/additional-marks/" TargetMode="External"/><Relationship Id="rId8557" Type="http://schemas.openxmlformats.org/officeDocument/2006/relationships/hyperlink" Target="https://www.nlcbplaywhelotto.com/additional-marks/" TargetMode="External"/><Relationship Id="rId9887" Type="http://schemas.openxmlformats.org/officeDocument/2006/relationships/hyperlink" Target="https://www.nlcbplaywhelotto.com/additional-marks/" TargetMode="External"/><Relationship Id="rId7250" Type="http://schemas.openxmlformats.org/officeDocument/2006/relationships/hyperlink" Target="https://www.nlcbplaywhelotto.com/additional-marks/" TargetMode="External"/><Relationship Id="rId8581" Type="http://schemas.openxmlformats.org/officeDocument/2006/relationships/hyperlink" Target="https://www.nlcbplaywhelotto.com/additional-marks/" TargetMode="External"/><Relationship Id="rId8580" Type="http://schemas.openxmlformats.org/officeDocument/2006/relationships/hyperlink" Target="https://www.nlcbplaywhelotto.com/additional-marks/" TargetMode="External"/><Relationship Id="rId7254" Type="http://schemas.openxmlformats.org/officeDocument/2006/relationships/hyperlink" Target="https://www.nlcbplaywhelotto.com/additional-marks/" TargetMode="External"/><Relationship Id="rId8585" Type="http://schemas.openxmlformats.org/officeDocument/2006/relationships/hyperlink" Target="https://www.nlcbplaywhelotto.com/additional-marks/" TargetMode="External"/><Relationship Id="rId7253" Type="http://schemas.openxmlformats.org/officeDocument/2006/relationships/hyperlink" Target="https://www.nlcbplaywhelotto.com/additional-marks/" TargetMode="External"/><Relationship Id="rId8584" Type="http://schemas.openxmlformats.org/officeDocument/2006/relationships/hyperlink" Target="https://www.nlcbplaywhelotto.com/additional-marks/" TargetMode="External"/><Relationship Id="rId7252" Type="http://schemas.openxmlformats.org/officeDocument/2006/relationships/hyperlink" Target="https://www.nlcbplaywhelotto.com/additional-marks/" TargetMode="External"/><Relationship Id="rId8583" Type="http://schemas.openxmlformats.org/officeDocument/2006/relationships/hyperlink" Target="https://www.nlcbplaywhelotto.com/additional-marks/" TargetMode="External"/><Relationship Id="rId7251" Type="http://schemas.openxmlformats.org/officeDocument/2006/relationships/hyperlink" Target="https://www.nlcbplaywhelotto.com/additional-marks/" TargetMode="External"/><Relationship Id="rId8582" Type="http://schemas.openxmlformats.org/officeDocument/2006/relationships/hyperlink" Target="https://www.nlcbplaywhelotto.com/additional-marks/" TargetMode="External"/><Relationship Id="rId7258" Type="http://schemas.openxmlformats.org/officeDocument/2006/relationships/hyperlink" Target="https://www.nlcbplaywhelotto.com/additional-marks/" TargetMode="External"/><Relationship Id="rId8589" Type="http://schemas.openxmlformats.org/officeDocument/2006/relationships/hyperlink" Target="https://www.nlcbplaywhelotto.com/additional-marks/" TargetMode="External"/><Relationship Id="rId7257" Type="http://schemas.openxmlformats.org/officeDocument/2006/relationships/hyperlink" Target="https://www.nlcbplaywhelotto.com/additional-marks/" TargetMode="External"/><Relationship Id="rId8588" Type="http://schemas.openxmlformats.org/officeDocument/2006/relationships/hyperlink" Target="https://www.nlcbplaywhelotto.com/additional-marks/" TargetMode="External"/><Relationship Id="rId7256" Type="http://schemas.openxmlformats.org/officeDocument/2006/relationships/hyperlink" Target="https://www.nlcbplaywhelotto.com/additional-marks/" TargetMode="External"/><Relationship Id="rId8587" Type="http://schemas.openxmlformats.org/officeDocument/2006/relationships/hyperlink" Target="https://www.nlcbplaywhelotto.com/additional-marks/" TargetMode="External"/><Relationship Id="rId7255" Type="http://schemas.openxmlformats.org/officeDocument/2006/relationships/hyperlink" Target="https://www.nlcbplaywhelotto.com/additional-marks/" TargetMode="External"/><Relationship Id="rId8586" Type="http://schemas.openxmlformats.org/officeDocument/2006/relationships/hyperlink" Target="https://www.nlcbplaywhelotto.com/additional-marks/" TargetMode="External"/><Relationship Id="rId7259" Type="http://schemas.openxmlformats.org/officeDocument/2006/relationships/hyperlink" Target="https://www.nlcbplaywhelotto.com/additional-marks/" TargetMode="External"/><Relationship Id="rId8570" Type="http://schemas.openxmlformats.org/officeDocument/2006/relationships/hyperlink" Target="https://www.nlcbplaywhelotto.com/additional-marks/" TargetMode="External"/><Relationship Id="rId7243" Type="http://schemas.openxmlformats.org/officeDocument/2006/relationships/hyperlink" Target="https://www.nlcbplaywhelotto.com/additional-marks/" TargetMode="External"/><Relationship Id="rId8574" Type="http://schemas.openxmlformats.org/officeDocument/2006/relationships/hyperlink" Target="https://www.nlcbplaywhelotto.com/additional-marks/" TargetMode="External"/><Relationship Id="rId7242" Type="http://schemas.openxmlformats.org/officeDocument/2006/relationships/hyperlink" Target="https://www.nlcbplaywhelotto.com/additional-marks/" TargetMode="External"/><Relationship Id="rId8573" Type="http://schemas.openxmlformats.org/officeDocument/2006/relationships/hyperlink" Target="https://www.nlcbplaywhelotto.com/additional-marks/" TargetMode="External"/><Relationship Id="rId7241" Type="http://schemas.openxmlformats.org/officeDocument/2006/relationships/hyperlink" Target="https://www.nlcbplaywhelotto.com/additional-marks/" TargetMode="External"/><Relationship Id="rId8572" Type="http://schemas.openxmlformats.org/officeDocument/2006/relationships/hyperlink" Target="https://www.nlcbplaywhelotto.com/additional-marks/" TargetMode="External"/><Relationship Id="rId7240" Type="http://schemas.openxmlformats.org/officeDocument/2006/relationships/hyperlink" Target="https://www.nlcbplaywhelotto.com/additional-marks/" TargetMode="External"/><Relationship Id="rId8571" Type="http://schemas.openxmlformats.org/officeDocument/2006/relationships/hyperlink" Target="https://www.nlcbplaywhelotto.com/additional-marks/" TargetMode="External"/><Relationship Id="rId7247" Type="http://schemas.openxmlformats.org/officeDocument/2006/relationships/hyperlink" Target="https://www.nlcbplaywhelotto.com/additional-marks/" TargetMode="External"/><Relationship Id="rId8578" Type="http://schemas.openxmlformats.org/officeDocument/2006/relationships/hyperlink" Target="https://www.nlcbplaywhelotto.com/additional-marks/" TargetMode="External"/><Relationship Id="rId7246" Type="http://schemas.openxmlformats.org/officeDocument/2006/relationships/hyperlink" Target="https://www.nlcbplaywhelotto.com/additional-marks/" TargetMode="External"/><Relationship Id="rId8577" Type="http://schemas.openxmlformats.org/officeDocument/2006/relationships/hyperlink" Target="https://www.nlcbplaywhelotto.com/additional-marks/" TargetMode="External"/><Relationship Id="rId7245" Type="http://schemas.openxmlformats.org/officeDocument/2006/relationships/hyperlink" Target="https://www.nlcbplaywhelotto.com/additional-marks/" TargetMode="External"/><Relationship Id="rId8576" Type="http://schemas.openxmlformats.org/officeDocument/2006/relationships/hyperlink" Target="https://www.nlcbplaywhelotto.com/additional-marks/" TargetMode="External"/><Relationship Id="rId7244" Type="http://schemas.openxmlformats.org/officeDocument/2006/relationships/hyperlink" Target="https://www.nlcbplaywhelotto.com/additional-marks/" TargetMode="External"/><Relationship Id="rId8575" Type="http://schemas.openxmlformats.org/officeDocument/2006/relationships/hyperlink" Target="https://www.nlcbplaywhelotto.com/additional-marks/" TargetMode="External"/><Relationship Id="rId7249" Type="http://schemas.openxmlformats.org/officeDocument/2006/relationships/hyperlink" Target="https://www.nlcbplaywhelotto.com/additional-marks/" TargetMode="External"/><Relationship Id="rId7248" Type="http://schemas.openxmlformats.org/officeDocument/2006/relationships/hyperlink" Target="https://www.nlcbplaywhelotto.com/additional-marks/" TargetMode="External"/><Relationship Id="rId8579" Type="http://schemas.openxmlformats.org/officeDocument/2006/relationships/hyperlink" Target="https://www.nlcbplaywhelotto.com/additional-marks/" TargetMode="External"/><Relationship Id="rId10181" Type="http://schemas.openxmlformats.org/officeDocument/2006/relationships/hyperlink" Target="https://www.nlcbplaywhelotto.com/additional-marks/" TargetMode="External"/><Relationship Id="rId10182" Type="http://schemas.openxmlformats.org/officeDocument/2006/relationships/hyperlink" Target="https://www.nlcbplaywhelotto.com/additional-marks/" TargetMode="External"/><Relationship Id="rId10180" Type="http://schemas.openxmlformats.org/officeDocument/2006/relationships/hyperlink" Target="https://www.nlcbplaywhelotto.com/additional-marks/" TargetMode="External"/><Relationship Id="rId10174" Type="http://schemas.openxmlformats.org/officeDocument/2006/relationships/hyperlink" Target="https://www.nlcbplaywhelotto.com/additional-marks/" TargetMode="External"/><Relationship Id="rId10175" Type="http://schemas.openxmlformats.org/officeDocument/2006/relationships/hyperlink" Target="https://www.nlcbplaywhelotto.com/additional-marks/" TargetMode="External"/><Relationship Id="rId10172" Type="http://schemas.openxmlformats.org/officeDocument/2006/relationships/hyperlink" Target="https://www.nlcbplaywhelotto.com/additional-marks/" TargetMode="External"/><Relationship Id="rId10173" Type="http://schemas.openxmlformats.org/officeDocument/2006/relationships/hyperlink" Target="https://www.nlcbplaywhelotto.com/additional-marks/" TargetMode="External"/><Relationship Id="rId10178" Type="http://schemas.openxmlformats.org/officeDocument/2006/relationships/hyperlink" Target="https://www.nlcbplaywhelotto.com/additional-marks/" TargetMode="External"/><Relationship Id="rId10179" Type="http://schemas.openxmlformats.org/officeDocument/2006/relationships/hyperlink" Target="https://www.nlcbplaywhelotto.com/additional-marks/" TargetMode="External"/><Relationship Id="rId10176" Type="http://schemas.openxmlformats.org/officeDocument/2006/relationships/hyperlink" Target="https://www.nlcbplaywhelotto.com/additional-marks/" TargetMode="External"/><Relationship Id="rId10177" Type="http://schemas.openxmlformats.org/officeDocument/2006/relationships/hyperlink" Target="https://www.nlcbplaywhelotto.com/additional-marks/" TargetMode="External"/><Relationship Id="rId10192" Type="http://schemas.openxmlformats.org/officeDocument/2006/relationships/hyperlink" Target="https://www.nlcbplaywhelotto.com/additional-marks/" TargetMode="External"/><Relationship Id="rId10193" Type="http://schemas.openxmlformats.org/officeDocument/2006/relationships/hyperlink" Target="https://www.nlcbplaywhelotto.com/additional-marks/" TargetMode="External"/><Relationship Id="rId10190" Type="http://schemas.openxmlformats.org/officeDocument/2006/relationships/hyperlink" Target="https://www.nlcbplaywhelotto.com/additional-marks/" TargetMode="External"/><Relationship Id="rId10191" Type="http://schemas.openxmlformats.org/officeDocument/2006/relationships/hyperlink" Target="https://www.nlcbplaywhelotto.com/additional-marks/" TargetMode="External"/><Relationship Id="rId10185" Type="http://schemas.openxmlformats.org/officeDocument/2006/relationships/hyperlink" Target="https://www.nlcbplaywhelotto.com/additional-marks/" TargetMode="External"/><Relationship Id="rId10186" Type="http://schemas.openxmlformats.org/officeDocument/2006/relationships/hyperlink" Target="https://www.nlcbplaywhelotto.com/additional-marks/" TargetMode="External"/><Relationship Id="rId10183" Type="http://schemas.openxmlformats.org/officeDocument/2006/relationships/hyperlink" Target="https://www.nlcbplaywhelotto.com/additional-marks/" TargetMode="External"/><Relationship Id="rId10184" Type="http://schemas.openxmlformats.org/officeDocument/2006/relationships/hyperlink" Target="https://www.nlcbplaywhelotto.com/additional-marks/" TargetMode="External"/><Relationship Id="rId10189" Type="http://schemas.openxmlformats.org/officeDocument/2006/relationships/hyperlink" Target="https://www.nlcbplaywhelotto.com/additional-marks/" TargetMode="External"/><Relationship Id="rId10187" Type="http://schemas.openxmlformats.org/officeDocument/2006/relationships/hyperlink" Target="https://www.nlcbplaywhelotto.com/additional-marks/" TargetMode="External"/><Relationship Id="rId10188" Type="http://schemas.openxmlformats.org/officeDocument/2006/relationships/hyperlink" Target="https://www.nlcbplaywhelotto.com/additional-marks/" TargetMode="External"/><Relationship Id="rId11491" Type="http://schemas.openxmlformats.org/officeDocument/2006/relationships/hyperlink" Target="https://www.nlcbplaywhelotto.com/additional-marks/" TargetMode="External"/><Relationship Id="rId10160" Type="http://schemas.openxmlformats.org/officeDocument/2006/relationships/hyperlink" Target="https://www.nlcbplaywhelotto.com/additional-marks/" TargetMode="External"/><Relationship Id="rId11490" Type="http://schemas.openxmlformats.org/officeDocument/2006/relationships/hyperlink" Target="https://www.nlcbplaywhelotto.com/additional-marks/" TargetMode="External"/><Relationship Id="rId10158" Type="http://schemas.openxmlformats.org/officeDocument/2006/relationships/hyperlink" Target="https://www.nlcbplaywhelotto.com/additional-marks/" TargetMode="External"/><Relationship Id="rId10159" Type="http://schemas.openxmlformats.org/officeDocument/2006/relationships/hyperlink" Target="https://www.nlcbplaywhelotto.com/additional-marks/" TargetMode="External"/><Relationship Id="rId11489" Type="http://schemas.openxmlformats.org/officeDocument/2006/relationships/hyperlink" Target="https://www.nlcbplaywhelotto.com/additional-marks/" TargetMode="External"/><Relationship Id="rId10152" Type="http://schemas.openxmlformats.org/officeDocument/2006/relationships/hyperlink" Target="https://www.nlcbplaywhelotto.com/additional-marks/" TargetMode="External"/><Relationship Id="rId11484" Type="http://schemas.openxmlformats.org/officeDocument/2006/relationships/hyperlink" Target="https://www.nlcbplaywhelotto.com/additional-marks/" TargetMode="External"/><Relationship Id="rId10153" Type="http://schemas.openxmlformats.org/officeDocument/2006/relationships/hyperlink" Target="https://www.nlcbplaywhelotto.com/additional-marks/" TargetMode="External"/><Relationship Id="rId11483" Type="http://schemas.openxmlformats.org/officeDocument/2006/relationships/hyperlink" Target="https://www.nlcbplaywhelotto.com/additional-marks/" TargetMode="External"/><Relationship Id="rId10150" Type="http://schemas.openxmlformats.org/officeDocument/2006/relationships/hyperlink" Target="https://www.nlcbplaywhelotto.com/additional-marks/" TargetMode="External"/><Relationship Id="rId11482" Type="http://schemas.openxmlformats.org/officeDocument/2006/relationships/hyperlink" Target="https://www.nlcbplaywhelotto.com/additional-marks/" TargetMode="External"/><Relationship Id="rId10151" Type="http://schemas.openxmlformats.org/officeDocument/2006/relationships/hyperlink" Target="https://www.nlcbplaywhelotto.com/additional-marks/" TargetMode="External"/><Relationship Id="rId11481" Type="http://schemas.openxmlformats.org/officeDocument/2006/relationships/hyperlink" Target="https://www.nlcbplaywhelotto.com/additional-marks/" TargetMode="External"/><Relationship Id="rId10156" Type="http://schemas.openxmlformats.org/officeDocument/2006/relationships/hyperlink" Target="https://www.nlcbplaywhelotto.com/additional-marks/" TargetMode="External"/><Relationship Id="rId11488" Type="http://schemas.openxmlformats.org/officeDocument/2006/relationships/hyperlink" Target="https://www.nlcbplaywhelotto.com/additional-marks/" TargetMode="External"/><Relationship Id="rId10157" Type="http://schemas.openxmlformats.org/officeDocument/2006/relationships/hyperlink" Target="https://www.nlcbplaywhelotto.com/additional-marks/" TargetMode="External"/><Relationship Id="rId11487" Type="http://schemas.openxmlformats.org/officeDocument/2006/relationships/hyperlink" Target="https://www.nlcbplaywhelotto.com/additional-marks/" TargetMode="External"/><Relationship Id="rId10154" Type="http://schemas.openxmlformats.org/officeDocument/2006/relationships/hyperlink" Target="https://www.nlcbplaywhelotto.com/additional-marks/" TargetMode="External"/><Relationship Id="rId11486" Type="http://schemas.openxmlformats.org/officeDocument/2006/relationships/hyperlink" Target="https://www.nlcbplaywhelotto.com/additional-marks/" TargetMode="External"/><Relationship Id="rId10155" Type="http://schemas.openxmlformats.org/officeDocument/2006/relationships/hyperlink" Target="https://www.nlcbplaywhelotto.com/additional-marks/" TargetMode="External"/><Relationship Id="rId11485" Type="http://schemas.openxmlformats.org/officeDocument/2006/relationships/hyperlink" Target="https://www.nlcbplaywhelotto.com/additional-marks/" TargetMode="External"/><Relationship Id="rId10170" Type="http://schemas.openxmlformats.org/officeDocument/2006/relationships/hyperlink" Target="https://www.nlcbplaywhelotto.com/additional-marks/" TargetMode="External"/><Relationship Id="rId10171" Type="http://schemas.openxmlformats.org/officeDocument/2006/relationships/hyperlink" Target="https://www.nlcbplaywhelotto.com/additional-marks/" TargetMode="External"/><Relationship Id="rId10169" Type="http://schemas.openxmlformats.org/officeDocument/2006/relationships/hyperlink" Target="https://www.nlcbplaywhelotto.com/additional-marks/" TargetMode="External"/><Relationship Id="rId10163" Type="http://schemas.openxmlformats.org/officeDocument/2006/relationships/hyperlink" Target="https://www.nlcbplaywhelotto.com/additional-marks/" TargetMode="External"/><Relationship Id="rId11495" Type="http://schemas.openxmlformats.org/officeDocument/2006/relationships/hyperlink" Target="https://www.nlcbplaywhelotto.com/additional-marks/" TargetMode="External"/><Relationship Id="rId10164" Type="http://schemas.openxmlformats.org/officeDocument/2006/relationships/hyperlink" Target="https://www.nlcbplaywhelotto.com/additional-marks/" TargetMode="External"/><Relationship Id="rId11494" Type="http://schemas.openxmlformats.org/officeDocument/2006/relationships/hyperlink" Target="https://www.nlcbplaywhelotto.com/additional-marks/" TargetMode="External"/><Relationship Id="rId10161" Type="http://schemas.openxmlformats.org/officeDocument/2006/relationships/hyperlink" Target="https://www.nlcbplaywhelotto.com/additional-marks/" TargetMode="External"/><Relationship Id="rId11493" Type="http://schemas.openxmlformats.org/officeDocument/2006/relationships/hyperlink" Target="https://www.nlcbplaywhelotto.com/additional-marks/" TargetMode="External"/><Relationship Id="rId10162" Type="http://schemas.openxmlformats.org/officeDocument/2006/relationships/hyperlink" Target="https://www.nlcbplaywhelotto.com/additional-marks/" TargetMode="External"/><Relationship Id="rId11492" Type="http://schemas.openxmlformats.org/officeDocument/2006/relationships/hyperlink" Target="https://www.nlcbplaywhelotto.com/additional-marks/" TargetMode="External"/><Relationship Id="rId10167" Type="http://schemas.openxmlformats.org/officeDocument/2006/relationships/hyperlink" Target="https://www.nlcbplaywhelotto.com/additional-marks/" TargetMode="External"/><Relationship Id="rId11499" Type="http://schemas.openxmlformats.org/officeDocument/2006/relationships/hyperlink" Target="https://www.nlcbplaywhelotto.com/additional-marks/" TargetMode="External"/><Relationship Id="rId10168" Type="http://schemas.openxmlformats.org/officeDocument/2006/relationships/hyperlink" Target="https://www.nlcbplaywhelotto.com/additional-marks/" TargetMode="External"/><Relationship Id="rId11498" Type="http://schemas.openxmlformats.org/officeDocument/2006/relationships/hyperlink" Target="https://www.nlcbplaywhelotto.com/additional-marks/" TargetMode="External"/><Relationship Id="rId10165" Type="http://schemas.openxmlformats.org/officeDocument/2006/relationships/hyperlink" Target="https://www.nlcbplaywhelotto.com/additional-marks/" TargetMode="External"/><Relationship Id="rId11497" Type="http://schemas.openxmlformats.org/officeDocument/2006/relationships/hyperlink" Target="https://www.nlcbplaywhelotto.com/additional-marks/" TargetMode="External"/><Relationship Id="rId10166" Type="http://schemas.openxmlformats.org/officeDocument/2006/relationships/hyperlink" Target="https://www.nlcbplaywhelotto.com/additional-marks/" TargetMode="External"/><Relationship Id="rId11496" Type="http://schemas.openxmlformats.org/officeDocument/2006/relationships/hyperlink" Target="https://www.nlcbplaywhelotto.com/additional-marks/" TargetMode="External"/><Relationship Id="rId10196" Type="http://schemas.openxmlformats.org/officeDocument/2006/relationships/hyperlink" Target="https://www.nlcbplaywhelotto.com/additional-marks/" TargetMode="External"/><Relationship Id="rId10197" Type="http://schemas.openxmlformats.org/officeDocument/2006/relationships/hyperlink" Target="https://www.nlcbplaywhelotto.com/additional-marks/" TargetMode="External"/><Relationship Id="rId10194" Type="http://schemas.openxmlformats.org/officeDocument/2006/relationships/hyperlink" Target="https://www.nlcbplaywhelotto.com/additional-marks/" TargetMode="External"/><Relationship Id="rId10195" Type="http://schemas.openxmlformats.org/officeDocument/2006/relationships/hyperlink" Target="https://www.nlcbplaywhelotto.com/additional-marks/" TargetMode="External"/><Relationship Id="rId10198" Type="http://schemas.openxmlformats.org/officeDocument/2006/relationships/hyperlink" Target="https://www.nlcbplaywhelotto.com/additional-marks/" TargetMode="External"/><Relationship Id="rId10199" Type="http://schemas.openxmlformats.org/officeDocument/2006/relationships/hyperlink" Target="https://www.nlcbplaywhelotto.com/additional-marks/" TargetMode="External"/><Relationship Id="rId11426" Type="http://schemas.openxmlformats.org/officeDocument/2006/relationships/hyperlink" Target="https://www.nlcbplaywhelotto.com/additional-marks/" TargetMode="External"/><Relationship Id="rId12757" Type="http://schemas.openxmlformats.org/officeDocument/2006/relationships/hyperlink" Target="https://www.nlcbplaywhelotto.com/additional-marks/" TargetMode="External"/><Relationship Id="rId11425" Type="http://schemas.openxmlformats.org/officeDocument/2006/relationships/hyperlink" Target="https://www.nlcbplaywhelotto.com/additional-marks/" TargetMode="External"/><Relationship Id="rId12756" Type="http://schemas.openxmlformats.org/officeDocument/2006/relationships/hyperlink" Target="https://www.nlcbplaywhelotto.com/additional-marks/" TargetMode="External"/><Relationship Id="rId11424" Type="http://schemas.openxmlformats.org/officeDocument/2006/relationships/hyperlink" Target="https://www.nlcbplaywhelotto.com/additional-marks/" TargetMode="External"/><Relationship Id="rId12755" Type="http://schemas.openxmlformats.org/officeDocument/2006/relationships/hyperlink" Target="https://www.nlcbplaywhelotto.com/additional-marks/" TargetMode="External"/><Relationship Id="rId11423" Type="http://schemas.openxmlformats.org/officeDocument/2006/relationships/hyperlink" Target="https://www.nlcbplaywhelotto.com/additional-marks/" TargetMode="External"/><Relationship Id="rId12754" Type="http://schemas.openxmlformats.org/officeDocument/2006/relationships/hyperlink" Target="https://www.nlcbplaywhelotto.com/additional-marks/" TargetMode="External"/><Relationship Id="rId11429" Type="http://schemas.openxmlformats.org/officeDocument/2006/relationships/hyperlink" Target="https://www.nlcbplaywhelotto.com/additional-marks/" TargetMode="External"/><Relationship Id="rId11428" Type="http://schemas.openxmlformats.org/officeDocument/2006/relationships/hyperlink" Target="https://www.nlcbplaywhelotto.com/additional-marks/" TargetMode="External"/><Relationship Id="rId12759" Type="http://schemas.openxmlformats.org/officeDocument/2006/relationships/hyperlink" Target="https://www.nlcbplaywhelotto.com/additional-marks/" TargetMode="External"/><Relationship Id="rId11427" Type="http://schemas.openxmlformats.org/officeDocument/2006/relationships/hyperlink" Target="https://www.nlcbplaywhelotto.com/additional-marks/" TargetMode="External"/><Relationship Id="rId12758" Type="http://schemas.openxmlformats.org/officeDocument/2006/relationships/hyperlink" Target="https://www.nlcbplaywhelotto.com/additional-marks/" TargetMode="External"/><Relationship Id="rId11422" Type="http://schemas.openxmlformats.org/officeDocument/2006/relationships/hyperlink" Target="https://www.nlcbplaywhelotto.com/additional-marks/" TargetMode="External"/><Relationship Id="rId12753" Type="http://schemas.openxmlformats.org/officeDocument/2006/relationships/hyperlink" Target="https://www.nlcbplaywhelotto.com/additional-marks/" TargetMode="External"/><Relationship Id="rId11421" Type="http://schemas.openxmlformats.org/officeDocument/2006/relationships/hyperlink" Target="https://www.nlcbplaywhelotto.com/additional-marks/" TargetMode="External"/><Relationship Id="rId12752" Type="http://schemas.openxmlformats.org/officeDocument/2006/relationships/hyperlink" Target="https://www.nlcbplaywhelotto.com/additional-marks/" TargetMode="External"/><Relationship Id="rId11420" Type="http://schemas.openxmlformats.org/officeDocument/2006/relationships/hyperlink" Target="https://www.nlcbplaywhelotto.com/additional-marks/" TargetMode="External"/><Relationship Id="rId12751" Type="http://schemas.openxmlformats.org/officeDocument/2006/relationships/hyperlink" Target="https://www.nlcbplaywhelotto.com/additional-marks/" TargetMode="External"/><Relationship Id="rId12750" Type="http://schemas.openxmlformats.org/officeDocument/2006/relationships/hyperlink" Target="https://www.nlcbplaywhelotto.com/additional-marks/" TargetMode="External"/><Relationship Id="rId10105" Type="http://schemas.openxmlformats.org/officeDocument/2006/relationships/hyperlink" Target="https://www.nlcbplaywhelotto.com/additional-marks/" TargetMode="External"/><Relationship Id="rId11437" Type="http://schemas.openxmlformats.org/officeDocument/2006/relationships/hyperlink" Target="https://www.nlcbplaywhelotto.com/additional-marks/" TargetMode="External"/><Relationship Id="rId12768" Type="http://schemas.openxmlformats.org/officeDocument/2006/relationships/hyperlink" Target="https://www.nlcbplaywhelotto.com/additional-marks/" TargetMode="External"/><Relationship Id="rId10106" Type="http://schemas.openxmlformats.org/officeDocument/2006/relationships/hyperlink" Target="https://www.nlcbplaywhelotto.com/additional-marks/" TargetMode="External"/><Relationship Id="rId11436" Type="http://schemas.openxmlformats.org/officeDocument/2006/relationships/hyperlink" Target="https://www.nlcbplaywhelotto.com/additional-marks/" TargetMode="External"/><Relationship Id="rId12767" Type="http://schemas.openxmlformats.org/officeDocument/2006/relationships/hyperlink" Target="https://www.nlcbplaywhelotto.com/additional-marks/" TargetMode="External"/><Relationship Id="rId10103" Type="http://schemas.openxmlformats.org/officeDocument/2006/relationships/hyperlink" Target="https://www.nlcbplaywhelotto.com/additional-marks/" TargetMode="External"/><Relationship Id="rId11435" Type="http://schemas.openxmlformats.org/officeDocument/2006/relationships/hyperlink" Target="https://www.nlcbplaywhelotto.com/additional-marks/" TargetMode="External"/><Relationship Id="rId12766" Type="http://schemas.openxmlformats.org/officeDocument/2006/relationships/hyperlink" Target="https://www.nlcbplaywhelotto.com/additional-marks/" TargetMode="External"/><Relationship Id="rId10104" Type="http://schemas.openxmlformats.org/officeDocument/2006/relationships/hyperlink" Target="https://www.nlcbplaywhelotto.com/additional-marks/" TargetMode="External"/><Relationship Id="rId11434" Type="http://schemas.openxmlformats.org/officeDocument/2006/relationships/hyperlink" Target="https://www.nlcbplaywhelotto.com/additional-marks/" TargetMode="External"/><Relationship Id="rId12765" Type="http://schemas.openxmlformats.org/officeDocument/2006/relationships/hyperlink" Target="https://www.nlcbplaywhelotto.com/additional-marks/" TargetMode="External"/><Relationship Id="rId10109" Type="http://schemas.openxmlformats.org/officeDocument/2006/relationships/hyperlink" Target="https://www.nlcbplaywhelotto.com/additional-marks/" TargetMode="External"/><Relationship Id="rId10107" Type="http://schemas.openxmlformats.org/officeDocument/2006/relationships/hyperlink" Target="https://www.nlcbplaywhelotto.com/additional-marks/" TargetMode="External"/><Relationship Id="rId11439" Type="http://schemas.openxmlformats.org/officeDocument/2006/relationships/hyperlink" Target="https://www.nlcbplaywhelotto.com/additional-marks/" TargetMode="External"/><Relationship Id="rId10108" Type="http://schemas.openxmlformats.org/officeDocument/2006/relationships/hyperlink" Target="https://www.nlcbplaywhelotto.com/additional-marks/" TargetMode="External"/><Relationship Id="rId11438" Type="http://schemas.openxmlformats.org/officeDocument/2006/relationships/hyperlink" Target="https://www.nlcbplaywhelotto.com/additional-marks/" TargetMode="External"/><Relationship Id="rId12769" Type="http://schemas.openxmlformats.org/officeDocument/2006/relationships/hyperlink" Target="https://www.nlcbplaywhelotto.com/additional-marks/" TargetMode="External"/><Relationship Id="rId12760" Type="http://schemas.openxmlformats.org/officeDocument/2006/relationships/hyperlink" Target="https://www.nlcbplaywhelotto.com/additional-marks/" TargetMode="External"/><Relationship Id="rId10101" Type="http://schemas.openxmlformats.org/officeDocument/2006/relationships/hyperlink" Target="https://www.nlcbplaywhelotto.com/additional-marks/" TargetMode="External"/><Relationship Id="rId11433" Type="http://schemas.openxmlformats.org/officeDocument/2006/relationships/hyperlink" Target="https://www.nlcbplaywhelotto.com/additional-marks/" TargetMode="External"/><Relationship Id="rId12764" Type="http://schemas.openxmlformats.org/officeDocument/2006/relationships/hyperlink" Target="https://www.nlcbplaywhelotto.com/additional-marks/" TargetMode="External"/><Relationship Id="rId10102" Type="http://schemas.openxmlformats.org/officeDocument/2006/relationships/hyperlink" Target="https://www.nlcbplaywhelotto.com/additional-marks/" TargetMode="External"/><Relationship Id="rId11432" Type="http://schemas.openxmlformats.org/officeDocument/2006/relationships/hyperlink" Target="https://www.nlcbplaywhelotto.com/additional-marks/" TargetMode="External"/><Relationship Id="rId12763" Type="http://schemas.openxmlformats.org/officeDocument/2006/relationships/hyperlink" Target="https://www.nlcbplaywhelotto.com/additional-marks/" TargetMode="External"/><Relationship Id="rId11431" Type="http://schemas.openxmlformats.org/officeDocument/2006/relationships/hyperlink" Target="https://www.nlcbplaywhelotto.com/additional-marks/" TargetMode="External"/><Relationship Id="rId12762" Type="http://schemas.openxmlformats.org/officeDocument/2006/relationships/hyperlink" Target="https://www.nlcbplaywhelotto.com/additional-marks/" TargetMode="External"/><Relationship Id="rId10100" Type="http://schemas.openxmlformats.org/officeDocument/2006/relationships/hyperlink" Target="https://www.nlcbplaywhelotto.com/additional-marks/" TargetMode="External"/><Relationship Id="rId11430" Type="http://schemas.openxmlformats.org/officeDocument/2006/relationships/hyperlink" Target="https://www.nlcbplaywhelotto.com/additional-marks/" TargetMode="External"/><Relationship Id="rId12761" Type="http://schemas.openxmlformats.org/officeDocument/2006/relationships/hyperlink" Target="https://www.nlcbplaywhelotto.com/additional-marks/" TargetMode="External"/><Relationship Id="rId9918" Type="http://schemas.openxmlformats.org/officeDocument/2006/relationships/hyperlink" Target="https://www.nlcbplaywhelotto.com/additional-marks/" TargetMode="External"/><Relationship Id="rId9919" Type="http://schemas.openxmlformats.org/officeDocument/2006/relationships/hyperlink" Target="https://www.nlcbplaywhelotto.com/additional-marks/" TargetMode="External"/><Relationship Id="rId9914" Type="http://schemas.openxmlformats.org/officeDocument/2006/relationships/hyperlink" Target="https://www.nlcbplaywhelotto.com/additional-marks/" TargetMode="External"/><Relationship Id="rId9915" Type="http://schemas.openxmlformats.org/officeDocument/2006/relationships/hyperlink" Target="https://www.nlcbplaywhelotto.com/additional-marks/" TargetMode="External"/><Relationship Id="rId9916" Type="http://schemas.openxmlformats.org/officeDocument/2006/relationships/hyperlink" Target="https://www.nlcbplaywhelotto.com/additional-marks/" TargetMode="External"/><Relationship Id="rId9917" Type="http://schemas.openxmlformats.org/officeDocument/2006/relationships/hyperlink" Target="https://www.nlcbplaywhelotto.com/additional-marks/" TargetMode="External"/><Relationship Id="rId11409" Type="http://schemas.openxmlformats.org/officeDocument/2006/relationships/hyperlink" Target="https://www.nlcbplaywhelotto.com/additional-marks/" TargetMode="External"/><Relationship Id="rId11404" Type="http://schemas.openxmlformats.org/officeDocument/2006/relationships/hyperlink" Target="https://www.nlcbplaywhelotto.com/additional-marks/" TargetMode="External"/><Relationship Id="rId12735" Type="http://schemas.openxmlformats.org/officeDocument/2006/relationships/hyperlink" Target="https://www.nlcbplaywhelotto.com/additional-marks/" TargetMode="External"/><Relationship Id="rId11403" Type="http://schemas.openxmlformats.org/officeDocument/2006/relationships/hyperlink" Target="https://www.nlcbplaywhelotto.com/additional-marks/" TargetMode="External"/><Relationship Id="rId12734" Type="http://schemas.openxmlformats.org/officeDocument/2006/relationships/hyperlink" Target="https://www.nlcbplaywhelotto.com/additional-marks/" TargetMode="External"/><Relationship Id="rId11402" Type="http://schemas.openxmlformats.org/officeDocument/2006/relationships/hyperlink" Target="https://www.nlcbplaywhelotto.com/additional-marks/" TargetMode="External"/><Relationship Id="rId12733" Type="http://schemas.openxmlformats.org/officeDocument/2006/relationships/hyperlink" Target="https://www.nlcbplaywhelotto.com/additional-marks/" TargetMode="External"/><Relationship Id="rId11401" Type="http://schemas.openxmlformats.org/officeDocument/2006/relationships/hyperlink" Target="https://www.nlcbplaywhelotto.com/additional-marks/" TargetMode="External"/><Relationship Id="rId12732" Type="http://schemas.openxmlformats.org/officeDocument/2006/relationships/hyperlink" Target="https://www.nlcbplaywhelotto.com/additional-marks/" TargetMode="External"/><Relationship Id="rId11408" Type="http://schemas.openxmlformats.org/officeDocument/2006/relationships/hyperlink" Target="https://www.nlcbplaywhelotto.com/additional-marks/" TargetMode="External"/><Relationship Id="rId12739" Type="http://schemas.openxmlformats.org/officeDocument/2006/relationships/hyperlink" Target="https://www.nlcbplaywhelotto.com/additional-marks/" TargetMode="External"/><Relationship Id="rId11407" Type="http://schemas.openxmlformats.org/officeDocument/2006/relationships/hyperlink" Target="https://www.nlcbplaywhelotto.com/additional-marks/" TargetMode="External"/><Relationship Id="rId12738" Type="http://schemas.openxmlformats.org/officeDocument/2006/relationships/hyperlink" Target="https://www.nlcbplaywhelotto.com/additional-marks/" TargetMode="External"/><Relationship Id="rId11406" Type="http://schemas.openxmlformats.org/officeDocument/2006/relationships/hyperlink" Target="https://www.nlcbplaywhelotto.com/additional-marks/" TargetMode="External"/><Relationship Id="rId12737" Type="http://schemas.openxmlformats.org/officeDocument/2006/relationships/hyperlink" Target="https://www.nlcbplaywhelotto.com/additional-marks/" TargetMode="External"/><Relationship Id="rId11405" Type="http://schemas.openxmlformats.org/officeDocument/2006/relationships/hyperlink" Target="https://www.nlcbplaywhelotto.com/additional-marks/" TargetMode="External"/><Relationship Id="rId12736" Type="http://schemas.openxmlformats.org/officeDocument/2006/relationships/hyperlink" Target="https://www.nlcbplaywhelotto.com/additional-marks/" TargetMode="External"/><Relationship Id="rId9910" Type="http://schemas.openxmlformats.org/officeDocument/2006/relationships/hyperlink" Target="https://www.nlcbplaywhelotto.com/additional-marks/" TargetMode="External"/><Relationship Id="rId9911" Type="http://schemas.openxmlformats.org/officeDocument/2006/relationships/hyperlink" Target="https://www.nlcbplaywhelotto.com/additional-marks/" TargetMode="External"/><Relationship Id="rId9912" Type="http://schemas.openxmlformats.org/officeDocument/2006/relationships/hyperlink" Target="https://www.nlcbplaywhelotto.com/additional-marks/" TargetMode="External"/><Relationship Id="rId9913" Type="http://schemas.openxmlformats.org/officeDocument/2006/relationships/hyperlink" Target="https://www.nlcbplaywhelotto.com/additional-marks/" TargetMode="External"/><Relationship Id="rId11400" Type="http://schemas.openxmlformats.org/officeDocument/2006/relationships/hyperlink" Target="https://www.nlcbplaywhelotto.com/additional-marks/" TargetMode="External"/><Relationship Id="rId12731" Type="http://schemas.openxmlformats.org/officeDocument/2006/relationships/hyperlink" Target="https://www.nlcbplaywhelotto.com/additional-marks/" TargetMode="External"/><Relationship Id="rId12730" Type="http://schemas.openxmlformats.org/officeDocument/2006/relationships/hyperlink" Target="https://www.nlcbplaywhelotto.com/additional-marks/" TargetMode="External"/><Relationship Id="rId9907" Type="http://schemas.openxmlformats.org/officeDocument/2006/relationships/hyperlink" Target="https://www.nlcbplaywhelotto.com/additional-marks/" TargetMode="External"/><Relationship Id="rId9908" Type="http://schemas.openxmlformats.org/officeDocument/2006/relationships/hyperlink" Target="https://www.nlcbplaywhelotto.com/additional-marks/" TargetMode="External"/><Relationship Id="rId9909" Type="http://schemas.openxmlformats.org/officeDocument/2006/relationships/hyperlink" Target="https://www.nlcbplaywhelotto.com/additional-marks/" TargetMode="External"/><Relationship Id="rId9903" Type="http://schemas.openxmlformats.org/officeDocument/2006/relationships/hyperlink" Target="https://www.nlcbplaywhelotto.com/additional-marks/" TargetMode="External"/><Relationship Id="rId9904" Type="http://schemas.openxmlformats.org/officeDocument/2006/relationships/hyperlink" Target="https://www.nlcbplaywhelotto.com/additional-marks/" TargetMode="External"/><Relationship Id="rId9905" Type="http://schemas.openxmlformats.org/officeDocument/2006/relationships/hyperlink" Target="https://www.nlcbplaywhelotto.com/additional-marks/" TargetMode="External"/><Relationship Id="rId9906" Type="http://schemas.openxmlformats.org/officeDocument/2006/relationships/hyperlink" Target="https://www.nlcbplaywhelotto.com/additional-marks/" TargetMode="External"/><Relationship Id="rId11415" Type="http://schemas.openxmlformats.org/officeDocument/2006/relationships/hyperlink" Target="https://www.nlcbplaywhelotto.com/additional-marks/" TargetMode="External"/><Relationship Id="rId12746" Type="http://schemas.openxmlformats.org/officeDocument/2006/relationships/hyperlink" Target="https://www.nlcbplaywhelotto.com/additional-marks/" TargetMode="External"/><Relationship Id="rId11414" Type="http://schemas.openxmlformats.org/officeDocument/2006/relationships/hyperlink" Target="https://www.nlcbplaywhelotto.com/additional-marks/" TargetMode="External"/><Relationship Id="rId12745" Type="http://schemas.openxmlformats.org/officeDocument/2006/relationships/hyperlink" Target="https://www.nlcbplaywhelotto.com/additional-marks/" TargetMode="External"/><Relationship Id="rId11413" Type="http://schemas.openxmlformats.org/officeDocument/2006/relationships/hyperlink" Target="https://www.nlcbplaywhelotto.com/additional-marks/" TargetMode="External"/><Relationship Id="rId12744" Type="http://schemas.openxmlformats.org/officeDocument/2006/relationships/hyperlink" Target="https://www.nlcbplaywhelotto.com/additional-marks/" TargetMode="External"/><Relationship Id="rId11412" Type="http://schemas.openxmlformats.org/officeDocument/2006/relationships/hyperlink" Target="https://www.nlcbplaywhelotto.com/additional-marks/" TargetMode="External"/><Relationship Id="rId12743" Type="http://schemas.openxmlformats.org/officeDocument/2006/relationships/hyperlink" Target="https://www.nlcbplaywhelotto.com/additional-marks/" TargetMode="External"/><Relationship Id="rId11419" Type="http://schemas.openxmlformats.org/officeDocument/2006/relationships/hyperlink" Target="https://www.nlcbplaywhelotto.com/additional-marks/" TargetMode="External"/><Relationship Id="rId11418" Type="http://schemas.openxmlformats.org/officeDocument/2006/relationships/hyperlink" Target="https://www.nlcbplaywhelotto.com/additional-marks/" TargetMode="External"/><Relationship Id="rId12749" Type="http://schemas.openxmlformats.org/officeDocument/2006/relationships/hyperlink" Target="https://www.nlcbplaywhelotto.com/additional-marks/" TargetMode="External"/><Relationship Id="rId11417" Type="http://schemas.openxmlformats.org/officeDocument/2006/relationships/hyperlink" Target="https://www.nlcbplaywhelotto.com/additional-marks/" TargetMode="External"/><Relationship Id="rId12748" Type="http://schemas.openxmlformats.org/officeDocument/2006/relationships/hyperlink" Target="https://www.nlcbplaywhelotto.com/additional-marks/" TargetMode="External"/><Relationship Id="rId11416" Type="http://schemas.openxmlformats.org/officeDocument/2006/relationships/hyperlink" Target="https://www.nlcbplaywhelotto.com/additional-marks/" TargetMode="External"/><Relationship Id="rId12747" Type="http://schemas.openxmlformats.org/officeDocument/2006/relationships/hyperlink" Target="https://www.nlcbplaywhelotto.com/additional-marks/" TargetMode="External"/><Relationship Id="rId9900" Type="http://schemas.openxmlformats.org/officeDocument/2006/relationships/hyperlink" Target="https://www.nlcbplaywhelotto.com/additional-marks/" TargetMode="External"/><Relationship Id="rId9901" Type="http://schemas.openxmlformats.org/officeDocument/2006/relationships/hyperlink" Target="https://www.nlcbplaywhelotto.com/additional-marks/" TargetMode="External"/><Relationship Id="rId9902" Type="http://schemas.openxmlformats.org/officeDocument/2006/relationships/hyperlink" Target="https://www.nlcbplaywhelotto.com/additional-marks/" TargetMode="External"/><Relationship Id="rId11411" Type="http://schemas.openxmlformats.org/officeDocument/2006/relationships/hyperlink" Target="https://www.nlcbplaywhelotto.com/additional-marks/" TargetMode="External"/><Relationship Id="rId12742" Type="http://schemas.openxmlformats.org/officeDocument/2006/relationships/hyperlink" Target="https://www.nlcbplaywhelotto.com/additional-marks/" TargetMode="External"/><Relationship Id="rId11410" Type="http://schemas.openxmlformats.org/officeDocument/2006/relationships/hyperlink" Target="https://www.nlcbplaywhelotto.com/additional-marks/" TargetMode="External"/><Relationship Id="rId12741" Type="http://schemas.openxmlformats.org/officeDocument/2006/relationships/hyperlink" Target="https://www.nlcbplaywhelotto.com/additional-marks/" TargetMode="External"/><Relationship Id="rId12740" Type="http://schemas.openxmlformats.org/officeDocument/2006/relationships/hyperlink" Target="https://www.nlcbplaywhelotto.com/additional-marks/" TargetMode="External"/><Relationship Id="rId10138" Type="http://schemas.openxmlformats.org/officeDocument/2006/relationships/hyperlink" Target="https://www.nlcbplaywhelotto.com/additional-marks/" TargetMode="External"/><Relationship Id="rId10139" Type="http://schemas.openxmlformats.org/officeDocument/2006/relationships/hyperlink" Target="https://www.nlcbplaywhelotto.com/additional-marks/" TargetMode="External"/><Relationship Id="rId11469" Type="http://schemas.openxmlformats.org/officeDocument/2006/relationships/hyperlink" Target="https://www.nlcbplaywhelotto.com/additional-marks/" TargetMode="External"/><Relationship Id="rId10136" Type="http://schemas.openxmlformats.org/officeDocument/2006/relationships/hyperlink" Target="https://www.nlcbplaywhelotto.com/additional-marks/" TargetMode="External"/><Relationship Id="rId11468" Type="http://schemas.openxmlformats.org/officeDocument/2006/relationships/hyperlink" Target="https://www.nlcbplaywhelotto.com/additional-marks/" TargetMode="External"/><Relationship Id="rId12799" Type="http://schemas.openxmlformats.org/officeDocument/2006/relationships/hyperlink" Target="https://www.nlcbplaywhelotto.com/additional-marks/" TargetMode="External"/><Relationship Id="rId10137" Type="http://schemas.openxmlformats.org/officeDocument/2006/relationships/hyperlink" Target="https://www.nlcbplaywhelotto.com/additional-marks/" TargetMode="External"/><Relationship Id="rId11467" Type="http://schemas.openxmlformats.org/officeDocument/2006/relationships/hyperlink" Target="https://www.nlcbplaywhelotto.com/additional-marks/" TargetMode="External"/><Relationship Id="rId12798" Type="http://schemas.openxmlformats.org/officeDocument/2006/relationships/hyperlink" Target="https://www.nlcbplaywhelotto.com/additional-marks/" TargetMode="External"/><Relationship Id="rId10130" Type="http://schemas.openxmlformats.org/officeDocument/2006/relationships/hyperlink" Target="https://www.nlcbplaywhelotto.com/additional-marks/" TargetMode="External"/><Relationship Id="rId11462" Type="http://schemas.openxmlformats.org/officeDocument/2006/relationships/hyperlink" Target="https://www.nlcbplaywhelotto.com/additional-marks/" TargetMode="External"/><Relationship Id="rId12793" Type="http://schemas.openxmlformats.org/officeDocument/2006/relationships/hyperlink" Target="https://www.nlcbplaywhelotto.com/additional-marks/" TargetMode="External"/><Relationship Id="rId10131" Type="http://schemas.openxmlformats.org/officeDocument/2006/relationships/hyperlink" Target="https://www.nlcbplaywhelotto.com/additional-marks/" TargetMode="External"/><Relationship Id="rId11461" Type="http://schemas.openxmlformats.org/officeDocument/2006/relationships/hyperlink" Target="https://www.nlcbplaywhelotto.com/additional-marks/" TargetMode="External"/><Relationship Id="rId12792" Type="http://schemas.openxmlformats.org/officeDocument/2006/relationships/hyperlink" Target="https://www.nlcbplaywhelotto.com/additional-marks/" TargetMode="External"/><Relationship Id="rId11460" Type="http://schemas.openxmlformats.org/officeDocument/2006/relationships/hyperlink" Target="https://www.nlcbplaywhelotto.com/additional-marks/" TargetMode="External"/><Relationship Id="rId12791" Type="http://schemas.openxmlformats.org/officeDocument/2006/relationships/hyperlink" Target="https://www.nlcbplaywhelotto.com/additional-marks/" TargetMode="External"/><Relationship Id="rId12790" Type="http://schemas.openxmlformats.org/officeDocument/2006/relationships/hyperlink" Target="https://www.nlcbplaywhelotto.com/additional-marks/" TargetMode="External"/><Relationship Id="rId10134" Type="http://schemas.openxmlformats.org/officeDocument/2006/relationships/hyperlink" Target="https://www.nlcbplaywhelotto.com/additional-marks/" TargetMode="External"/><Relationship Id="rId11466" Type="http://schemas.openxmlformats.org/officeDocument/2006/relationships/hyperlink" Target="https://www.nlcbplaywhelotto.com/additional-marks/" TargetMode="External"/><Relationship Id="rId12797" Type="http://schemas.openxmlformats.org/officeDocument/2006/relationships/hyperlink" Target="https://www.nlcbplaywhelotto.com/additional-marks/" TargetMode="External"/><Relationship Id="rId10135" Type="http://schemas.openxmlformats.org/officeDocument/2006/relationships/hyperlink" Target="https://www.nlcbplaywhelotto.com/additional-marks/" TargetMode="External"/><Relationship Id="rId11465" Type="http://schemas.openxmlformats.org/officeDocument/2006/relationships/hyperlink" Target="https://www.nlcbplaywhelotto.com/additional-marks/" TargetMode="External"/><Relationship Id="rId12796" Type="http://schemas.openxmlformats.org/officeDocument/2006/relationships/hyperlink" Target="https://www.nlcbplaywhelotto.com/additional-marks/" TargetMode="External"/><Relationship Id="rId10132" Type="http://schemas.openxmlformats.org/officeDocument/2006/relationships/hyperlink" Target="https://www.nlcbplaywhelotto.com/additional-marks/" TargetMode="External"/><Relationship Id="rId11464" Type="http://schemas.openxmlformats.org/officeDocument/2006/relationships/hyperlink" Target="https://www.nlcbplaywhelotto.com/additional-marks/" TargetMode="External"/><Relationship Id="rId12795" Type="http://schemas.openxmlformats.org/officeDocument/2006/relationships/hyperlink" Target="https://www.nlcbplaywhelotto.com/additional-marks/" TargetMode="External"/><Relationship Id="rId10133" Type="http://schemas.openxmlformats.org/officeDocument/2006/relationships/hyperlink" Target="https://www.nlcbplaywhelotto.com/additional-marks/" TargetMode="External"/><Relationship Id="rId11463" Type="http://schemas.openxmlformats.org/officeDocument/2006/relationships/hyperlink" Target="https://www.nlcbplaywhelotto.com/additional-marks/" TargetMode="External"/><Relationship Id="rId12794" Type="http://schemas.openxmlformats.org/officeDocument/2006/relationships/hyperlink" Target="https://www.nlcbplaywhelotto.com/additional-marks/" TargetMode="External"/><Relationship Id="rId11480" Type="http://schemas.openxmlformats.org/officeDocument/2006/relationships/hyperlink" Target="https://www.nlcbplaywhelotto.com/additional-marks/" TargetMode="External"/><Relationship Id="rId10149" Type="http://schemas.openxmlformats.org/officeDocument/2006/relationships/hyperlink" Target="https://www.nlcbplaywhelotto.com/additional-marks/" TargetMode="External"/><Relationship Id="rId10147" Type="http://schemas.openxmlformats.org/officeDocument/2006/relationships/hyperlink" Target="https://www.nlcbplaywhelotto.com/additional-marks/" TargetMode="External"/><Relationship Id="rId11479" Type="http://schemas.openxmlformats.org/officeDocument/2006/relationships/hyperlink" Target="https://www.nlcbplaywhelotto.com/additional-marks/" TargetMode="External"/><Relationship Id="rId10148" Type="http://schemas.openxmlformats.org/officeDocument/2006/relationships/hyperlink" Target="https://www.nlcbplaywhelotto.com/additional-marks/" TargetMode="External"/><Relationship Id="rId11478" Type="http://schemas.openxmlformats.org/officeDocument/2006/relationships/hyperlink" Target="https://www.nlcbplaywhelotto.com/additional-marks/" TargetMode="External"/><Relationship Id="rId10141" Type="http://schemas.openxmlformats.org/officeDocument/2006/relationships/hyperlink" Target="https://www.nlcbplaywhelotto.com/additional-marks/" TargetMode="External"/><Relationship Id="rId11473" Type="http://schemas.openxmlformats.org/officeDocument/2006/relationships/hyperlink" Target="https://www.nlcbplaywhelotto.com/additional-marks/" TargetMode="External"/><Relationship Id="rId10142" Type="http://schemas.openxmlformats.org/officeDocument/2006/relationships/hyperlink" Target="https://www.nlcbplaywhelotto.com/additional-marks/" TargetMode="External"/><Relationship Id="rId11472" Type="http://schemas.openxmlformats.org/officeDocument/2006/relationships/hyperlink" Target="https://www.nlcbplaywhelotto.com/additional-marks/" TargetMode="External"/><Relationship Id="rId11471" Type="http://schemas.openxmlformats.org/officeDocument/2006/relationships/hyperlink" Target="https://www.nlcbplaywhelotto.com/additional-marks/" TargetMode="External"/><Relationship Id="rId10140" Type="http://schemas.openxmlformats.org/officeDocument/2006/relationships/hyperlink" Target="https://www.nlcbplaywhelotto.com/additional-marks/" TargetMode="External"/><Relationship Id="rId11470" Type="http://schemas.openxmlformats.org/officeDocument/2006/relationships/hyperlink" Target="https://www.nlcbplaywhelotto.com/additional-marks/" TargetMode="External"/><Relationship Id="rId10145" Type="http://schemas.openxmlformats.org/officeDocument/2006/relationships/hyperlink" Target="https://www.nlcbplaywhelotto.com/additional-marks/" TargetMode="External"/><Relationship Id="rId11477" Type="http://schemas.openxmlformats.org/officeDocument/2006/relationships/hyperlink" Target="https://www.nlcbplaywhelotto.com/additional-marks/" TargetMode="External"/><Relationship Id="rId10146" Type="http://schemas.openxmlformats.org/officeDocument/2006/relationships/hyperlink" Target="https://www.nlcbplaywhelotto.com/additional-marks/" TargetMode="External"/><Relationship Id="rId11476" Type="http://schemas.openxmlformats.org/officeDocument/2006/relationships/hyperlink" Target="https://www.nlcbplaywhelotto.com/additional-marks/" TargetMode="External"/><Relationship Id="rId10143" Type="http://schemas.openxmlformats.org/officeDocument/2006/relationships/hyperlink" Target="https://www.nlcbplaywhelotto.com/additional-marks/" TargetMode="External"/><Relationship Id="rId11475" Type="http://schemas.openxmlformats.org/officeDocument/2006/relationships/hyperlink" Target="https://www.nlcbplaywhelotto.com/additional-marks/" TargetMode="External"/><Relationship Id="rId10144" Type="http://schemas.openxmlformats.org/officeDocument/2006/relationships/hyperlink" Target="https://www.nlcbplaywhelotto.com/additional-marks/" TargetMode="External"/><Relationship Id="rId11474" Type="http://schemas.openxmlformats.org/officeDocument/2006/relationships/hyperlink" Target="https://www.nlcbplaywhelotto.com/additional-marks/" TargetMode="External"/><Relationship Id="rId10116" Type="http://schemas.openxmlformats.org/officeDocument/2006/relationships/hyperlink" Target="https://www.nlcbplaywhelotto.com/additional-marks/" TargetMode="External"/><Relationship Id="rId11448" Type="http://schemas.openxmlformats.org/officeDocument/2006/relationships/hyperlink" Target="https://www.nlcbplaywhelotto.com/additional-marks/" TargetMode="External"/><Relationship Id="rId12779" Type="http://schemas.openxmlformats.org/officeDocument/2006/relationships/hyperlink" Target="https://www.nlcbplaywhelotto.com/additional-marks/" TargetMode="External"/><Relationship Id="rId10117" Type="http://schemas.openxmlformats.org/officeDocument/2006/relationships/hyperlink" Target="https://www.nlcbplaywhelotto.com/additional-marks/" TargetMode="External"/><Relationship Id="rId11447" Type="http://schemas.openxmlformats.org/officeDocument/2006/relationships/hyperlink" Target="https://www.nlcbplaywhelotto.com/additional-marks/" TargetMode="External"/><Relationship Id="rId12778" Type="http://schemas.openxmlformats.org/officeDocument/2006/relationships/hyperlink" Target="https://www.nlcbplaywhelotto.com/additional-marks/" TargetMode="External"/><Relationship Id="rId10114" Type="http://schemas.openxmlformats.org/officeDocument/2006/relationships/hyperlink" Target="https://www.nlcbplaywhelotto.com/additional-marks/" TargetMode="External"/><Relationship Id="rId11446" Type="http://schemas.openxmlformats.org/officeDocument/2006/relationships/hyperlink" Target="https://www.nlcbplaywhelotto.com/additional-marks/" TargetMode="External"/><Relationship Id="rId12777" Type="http://schemas.openxmlformats.org/officeDocument/2006/relationships/hyperlink" Target="https://www.nlcbplaywhelotto.com/additional-marks/" TargetMode="External"/><Relationship Id="rId10115" Type="http://schemas.openxmlformats.org/officeDocument/2006/relationships/hyperlink" Target="https://www.nlcbplaywhelotto.com/additional-marks/" TargetMode="External"/><Relationship Id="rId11445" Type="http://schemas.openxmlformats.org/officeDocument/2006/relationships/hyperlink" Target="https://www.nlcbplaywhelotto.com/additional-marks/" TargetMode="External"/><Relationship Id="rId12776" Type="http://schemas.openxmlformats.org/officeDocument/2006/relationships/hyperlink" Target="https://www.nlcbplaywhelotto.com/additional-marks/" TargetMode="External"/><Relationship Id="rId10118" Type="http://schemas.openxmlformats.org/officeDocument/2006/relationships/hyperlink" Target="https://www.nlcbplaywhelotto.com/additional-marks/" TargetMode="External"/><Relationship Id="rId10119" Type="http://schemas.openxmlformats.org/officeDocument/2006/relationships/hyperlink" Target="https://www.nlcbplaywhelotto.com/additional-marks/" TargetMode="External"/><Relationship Id="rId11449" Type="http://schemas.openxmlformats.org/officeDocument/2006/relationships/hyperlink" Target="https://www.nlcbplaywhelotto.com/additional-marks/" TargetMode="External"/><Relationship Id="rId11440" Type="http://schemas.openxmlformats.org/officeDocument/2006/relationships/hyperlink" Target="https://www.nlcbplaywhelotto.com/additional-marks/" TargetMode="External"/><Relationship Id="rId12771" Type="http://schemas.openxmlformats.org/officeDocument/2006/relationships/hyperlink" Target="https://www.nlcbplaywhelotto.com/additional-marks/" TargetMode="External"/><Relationship Id="rId12770" Type="http://schemas.openxmlformats.org/officeDocument/2006/relationships/hyperlink" Target="https://www.nlcbplaywhelotto.com/additional-marks/" TargetMode="External"/><Relationship Id="rId10112" Type="http://schemas.openxmlformats.org/officeDocument/2006/relationships/hyperlink" Target="https://www.nlcbplaywhelotto.com/additional-marks/" TargetMode="External"/><Relationship Id="rId11444" Type="http://schemas.openxmlformats.org/officeDocument/2006/relationships/hyperlink" Target="https://www.nlcbplaywhelotto.com/additional-marks/" TargetMode="External"/><Relationship Id="rId12775" Type="http://schemas.openxmlformats.org/officeDocument/2006/relationships/hyperlink" Target="https://www.nlcbplaywhelotto.com/additional-marks/" TargetMode="External"/><Relationship Id="rId10113" Type="http://schemas.openxmlformats.org/officeDocument/2006/relationships/hyperlink" Target="https://www.nlcbplaywhelotto.com/additional-marks/" TargetMode="External"/><Relationship Id="rId11443" Type="http://schemas.openxmlformats.org/officeDocument/2006/relationships/hyperlink" Target="https://www.nlcbplaywhelotto.com/additional-marks/" TargetMode="External"/><Relationship Id="rId12774" Type="http://schemas.openxmlformats.org/officeDocument/2006/relationships/hyperlink" Target="https://www.nlcbplaywhelotto.com/additional-marks/" TargetMode="External"/><Relationship Id="rId10110" Type="http://schemas.openxmlformats.org/officeDocument/2006/relationships/hyperlink" Target="https://www.nlcbplaywhelotto.com/additional-marks/" TargetMode="External"/><Relationship Id="rId11442" Type="http://schemas.openxmlformats.org/officeDocument/2006/relationships/hyperlink" Target="https://www.nlcbplaywhelotto.com/additional-marks/" TargetMode="External"/><Relationship Id="rId12773" Type="http://schemas.openxmlformats.org/officeDocument/2006/relationships/hyperlink" Target="https://www.nlcbplaywhelotto.com/additional-marks/" TargetMode="External"/><Relationship Id="rId10111" Type="http://schemas.openxmlformats.org/officeDocument/2006/relationships/hyperlink" Target="https://www.nlcbplaywhelotto.com/additional-marks/" TargetMode="External"/><Relationship Id="rId11441" Type="http://schemas.openxmlformats.org/officeDocument/2006/relationships/hyperlink" Target="https://www.nlcbplaywhelotto.com/additional-marks/" TargetMode="External"/><Relationship Id="rId12772" Type="http://schemas.openxmlformats.org/officeDocument/2006/relationships/hyperlink" Target="https://www.nlcbplaywhelotto.com/additional-marks/" TargetMode="External"/><Relationship Id="rId10127" Type="http://schemas.openxmlformats.org/officeDocument/2006/relationships/hyperlink" Target="https://www.nlcbplaywhelotto.com/additional-marks/" TargetMode="External"/><Relationship Id="rId11459" Type="http://schemas.openxmlformats.org/officeDocument/2006/relationships/hyperlink" Target="https://www.nlcbplaywhelotto.com/additional-marks/" TargetMode="External"/><Relationship Id="rId10128" Type="http://schemas.openxmlformats.org/officeDocument/2006/relationships/hyperlink" Target="https://www.nlcbplaywhelotto.com/additional-marks/" TargetMode="External"/><Relationship Id="rId11458" Type="http://schemas.openxmlformats.org/officeDocument/2006/relationships/hyperlink" Target="https://www.nlcbplaywhelotto.com/additional-marks/" TargetMode="External"/><Relationship Id="rId12789" Type="http://schemas.openxmlformats.org/officeDocument/2006/relationships/hyperlink" Target="https://www.nlcbplaywhelotto.com/additional-marks/" TargetMode="External"/><Relationship Id="rId10125" Type="http://schemas.openxmlformats.org/officeDocument/2006/relationships/hyperlink" Target="https://www.nlcbplaywhelotto.com/additional-marks/" TargetMode="External"/><Relationship Id="rId11457" Type="http://schemas.openxmlformats.org/officeDocument/2006/relationships/hyperlink" Target="https://www.nlcbplaywhelotto.com/additional-marks/" TargetMode="External"/><Relationship Id="rId12788" Type="http://schemas.openxmlformats.org/officeDocument/2006/relationships/hyperlink" Target="https://www.nlcbplaywhelotto.com/additional-marks/" TargetMode="External"/><Relationship Id="rId10126" Type="http://schemas.openxmlformats.org/officeDocument/2006/relationships/hyperlink" Target="https://www.nlcbplaywhelotto.com/additional-marks/" TargetMode="External"/><Relationship Id="rId11456" Type="http://schemas.openxmlformats.org/officeDocument/2006/relationships/hyperlink" Target="https://www.nlcbplaywhelotto.com/additional-marks/" TargetMode="External"/><Relationship Id="rId12787" Type="http://schemas.openxmlformats.org/officeDocument/2006/relationships/hyperlink" Target="https://www.nlcbplaywhelotto.com/additional-marks/" TargetMode="External"/><Relationship Id="rId10129" Type="http://schemas.openxmlformats.org/officeDocument/2006/relationships/hyperlink" Target="https://www.nlcbplaywhelotto.com/additional-marks/" TargetMode="External"/><Relationship Id="rId11451" Type="http://schemas.openxmlformats.org/officeDocument/2006/relationships/hyperlink" Target="https://www.nlcbplaywhelotto.com/additional-marks/" TargetMode="External"/><Relationship Id="rId12782" Type="http://schemas.openxmlformats.org/officeDocument/2006/relationships/hyperlink" Target="https://www.nlcbplaywhelotto.com/additional-marks/" TargetMode="External"/><Relationship Id="rId10120" Type="http://schemas.openxmlformats.org/officeDocument/2006/relationships/hyperlink" Target="https://www.nlcbplaywhelotto.com/additional-marks/" TargetMode="External"/><Relationship Id="rId11450" Type="http://schemas.openxmlformats.org/officeDocument/2006/relationships/hyperlink" Target="https://www.nlcbplaywhelotto.com/additional-marks/" TargetMode="External"/><Relationship Id="rId12781" Type="http://schemas.openxmlformats.org/officeDocument/2006/relationships/hyperlink" Target="https://www.nlcbplaywhelotto.com/additional-marks/" TargetMode="External"/><Relationship Id="rId12780" Type="http://schemas.openxmlformats.org/officeDocument/2006/relationships/hyperlink" Target="https://www.nlcbplaywhelotto.com/additional-marks/" TargetMode="External"/><Relationship Id="rId10123" Type="http://schemas.openxmlformats.org/officeDocument/2006/relationships/hyperlink" Target="https://www.nlcbplaywhelotto.com/additional-marks/" TargetMode="External"/><Relationship Id="rId11455" Type="http://schemas.openxmlformats.org/officeDocument/2006/relationships/hyperlink" Target="https://www.nlcbplaywhelotto.com/additional-marks/" TargetMode="External"/><Relationship Id="rId12786" Type="http://schemas.openxmlformats.org/officeDocument/2006/relationships/hyperlink" Target="https://www.nlcbplaywhelotto.com/additional-marks/" TargetMode="External"/><Relationship Id="rId10124" Type="http://schemas.openxmlformats.org/officeDocument/2006/relationships/hyperlink" Target="https://www.nlcbplaywhelotto.com/additional-marks/" TargetMode="External"/><Relationship Id="rId11454" Type="http://schemas.openxmlformats.org/officeDocument/2006/relationships/hyperlink" Target="https://www.nlcbplaywhelotto.com/additional-marks/" TargetMode="External"/><Relationship Id="rId12785" Type="http://schemas.openxmlformats.org/officeDocument/2006/relationships/hyperlink" Target="https://www.nlcbplaywhelotto.com/additional-marks/" TargetMode="External"/><Relationship Id="rId10121" Type="http://schemas.openxmlformats.org/officeDocument/2006/relationships/hyperlink" Target="https://www.nlcbplaywhelotto.com/additional-marks/" TargetMode="External"/><Relationship Id="rId11453" Type="http://schemas.openxmlformats.org/officeDocument/2006/relationships/hyperlink" Target="https://www.nlcbplaywhelotto.com/additional-marks/" TargetMode="External"/><Relationship Id="rId12784" Type="http://schemas.openxmlformats.org/officeDocument/2006/relationships/hyperlink" Target="https://www.nlcbplaywhelotto.com/additional-marks/" TargetMode="External"/><Relationship Id="rId10122" Type="http://schemas.openxmlformats.org/officeDocument/2006/relationships/hyperlink" Target="https://www.nlcbplaywhelotto.com/additional-marks/" TargetMode="External"/><Relationship Id="rId11452" Type="http://schemas.openxmlformats.org/officeDocument/2006/relationships/hyperlink" Target="https://www.nlcbplaywhelotto.com/additional-marks/" TargetMode="External"/><Relationship Id="rId12783" Type="http://schemas.openxmlformats.org/officeDocument/2006/relationships/hyperlink" Target="https://www.nlcbplaywhelotto.com/additional-marks/" TargetMode="External"/><Relationship Id="rId7319" Type="http://schemas.openxmlformats.org/officeDocument/2006/relationships/hyperlink" Target="https://www.nlcbplaywhelotto.com/additional-marks/" TargetMode="External"/><Relationship Id="rId7318" Type="http://schemas.openxmlformats.org/officeDocument/2006/relationships/hyperlink" Target="https://www.nlcbplaywhelotto.com/additional-marks/" TargetMode="External"/><Relationship Id="rId8649" Type="http://schemas.openxmlformats.org/officeDocument/2006/relationships/hyperlink" Target="https://www.nlcbplaywhelotto.com/additional-marks/" TargetMode="External"/><Relationship Id="rId9970" Type="http://schemas.openxmlformats.org/officeDocument/2006/relationships/hyperlink" Target="https://www.nlcbplaywhelotto.com/additional-marks/" TargetMode="External"/><Relationship Id="rId9971" Type="http://schemas.openxmlformats.org/officeDocument/2006/relationships/hyperlink" Target="https://www.nlcbplaywhelotto.com/additional-marks/" TargetMode="External"/><Relationship Id="rId8640" Type="http://schemas.openxmlformats.org/officeDocument/2006/relationships/hyperlink" Target="https://www.nlcbplaywhelotto.com/additional-marks/" TargetMode="External"/><Relationship Id="rId7313" Type="http://schemas.openxmlformats.org/officeDocument/2006/relationships/hyperlink" Target="https://www.nlcbplaywhelotto.com/additional-marks/" TargetMode="External"/><Relationship Id="rId8644" Type="http://schemas.openxmlformats.org/officeDocument/2006/relationships/hyperlink" Target="https://www.nlcbplaywhelotto.com/additional-marks/" TargetMode="External"/><Relationship Id="rId9976" Type="http://schemas.openxmlformats.org/officeDocument/2006/relationships/hyperlink" Target="https://www.nlcbplaywhelotto.com/additional-marks/" TargetMode="External"/><Relationship Id="rId7312" Type="http://schemas.openxmlformats.org/officeDocument/2006/relationships/hyperlink" Target="https://www.nlcbplaywhelotto.com/additional-marks/" TargetMode="External"/><Relationship Id="rId8643" Type="http://schemas.openxmlformats.org/officeDocument/2006/relationships/hyperlink" Target="https://www.nlcbplaywhelotto.com/additional-marks/" TargetMode="External"/><Relationship Id="rId9977" Type="http://schemas.openxmlformats.org/officeDocument/2006/relationships/hyperlink" Target="https://www.nlcbplaywhelotto.com/additional-marks/" TargetMode="External"/><Relationship Id="rId7311" Type="http://schemas.openxmlformats.org/officeDocument/2006/relationships/hyperlink" Target="https://www.nlcbplaywhelotto.com/additional-marks/" TargetMode="External"/><Relationship Id="rId8642" Type="http://schemas.openxmlformats.org/officeDocument/2006/relationships/hyperlink" Target="https://www.nlcbplaywhelotto.com/additional-marks/" TargetMode="External"/><Relationship Id="rId9978" Type="http://schemas.openxmlformats.org/officeDocument/2006/relationships/hyperlink" Target="https://www.nlcbplaywhelotto.com/additional-marks/" TargetMode="External"/><Relationship Id="rId7310" Type="http://schemas.openxmlformats.org/officeDocument/2006/relationships/hyperlink" Target="https://www.nlcbplaywhelotto.com/additional-marks/" TargetMode="External"/><Relationship Id="rId8641" Type="http://schemas.openxmlformats.org/officeDocument/2006/relationships/hyperlink" Target="https://www.nlcbplaywhelotto.com/additional-marks/" TargetMode="External"/><Relationship Id="rId9979" Type="http://schemas.openxmlformats.org/officeDocument/2006/relationships/hyperlink" Target="https://www.nlcbplaywhelotto.com/additional-marks/" TargetMode="External"/><Relationship Id="rId7317" Type="http://schemas.openxmlformats.org/officeDocument/2006/relationships/hyperlink" Target="https://www.nlcbplaywhelotto.com/additional-marks/" TargetMode="External"/><Relationship Id="rId8648" Type="http://schemas.openxmlformats.org/officeDocument/2006/relationships/hyperlink" Target="https://www.nlcbplaywhelotto.com/additional-marks/" TargetMode="External"/><Relationship Id="rId9972" Type="http://schemas.openxmlformats.org/officeDocument/2006/relationships/hyperlink" Target="https://www.nlcbplaywhelotto.com/additional-marks/" TargetMode="External"/><Relationship Id="rId7316" Type="http://schemas.openxmlformats.org/officeDocument/2006/relationships/hyperlink" Target="https://www.nlcbplaywhelotto.com/additional-marks/" TargetMode="External"/><Relationship Id="rId8647" Type="http://schemas.openxmlformats.org/officeDocument/2006/relationships/hyperlink" Target="https://www.nlcbplaywhelotto.com/additional-marks/" TargetMode="External"/><Relationship Id="rId9973" Type="http://schemas.openxmlformats.org/officeDocument/2006/relationships/hyperlink" Target="https://www.nlcbplaywhelotto.com/additional-marks/" TargetMode="External"/><Relationship Id="rId7315" Type="http://schemas.openxmlformats.org/officeDocument/2006/relationships/hyperlink" Target="https://www.nlcbplaywhelotto.com/additional-marks/" TargetMode="External"/><Relationship Id="rId8646" Type="http://schemas.openxmlformats.org/officeDocument/2006/relationships/hyperlink" Target="https://www.nlcbplaywhelotto.com/additional-marks/" TargetMode="External"/><Relationship Id="rId9974" Type="http://schemas.openxmlformats.org/officeDocument/2006/relationships/hyperlink" Target="https://www.nlcbplaywhelotto.com/additional-marks/" TargetMode="External"/><Relationship Id="rId7314" Type="http://schemas.openxmlformats.org/officeDocument/2006/relationships/hyperlink" Target="https://www.nlcbplaywhelotto.com/additional-marks/" TargetMode="External"/><Relationship Id="rId8645" Type="http://schemas.openxmlformats.org/officeDocument/2006/relationships/hyperlink" Target="https://www.nlcbplaywhelotto.com/additional-marks/" TargetMode="External"/><Relationship Id="rId9975" Type="http://schemas.openxmlformats.org/officeDocument/2006/relationships/hyperlink" Target="https://www.nlcbplaywhelotto.com/additional-marks/" TargetMode="External"/><Relationship Id="rId7309" Type="http://schemas.openxmlformats.org/officeDocument/2006/relationships/hyperlink" Target="https://www.nlcbplaywhelotto.com/additional-marks/" TargetMode="External"/><Relationship Id="rId7308" Type="http://schemas.openxmlformats.org/officeDocument/2006/relationships/hyperlink" Target="https://www.nlcbplaywhelotto.com/additional-marks/" TargetMode="External"/><Relationship Id="rId8639" Type="http://schemas.openxmlformats.org/officeDocument/2006/relationships/hyperlink" Target="https://www.nlcbplaywhelotto.com/additional-marks/" TargetMode="External"/><Relationship Id="rId7307" Type="http://schemas.openxmlformats.org/officeDocument/2006/relationships/hyperlink" Target="https://www.nlcbplaywhelotto.com/additional-marks/" TargetMode="External"/><Relationship Id="rId8638" Type="http://schemas.openxmlformats.org/officeDocument/2006/relationships/hyperlink" Target="https://www.nlcbplaywhelotto.com/additional-marks/" TargetMode="External"/><Relationship Id="rId9969" Type="http://schemas.openxmlformats.org/officeDocument/2006/relationships/hyperlink" Target="https://www.nlcbplaywhelotto.com/additional-marks/" TargetMode="External"/><Relationship Id="rId9960" Type="http://schemas.openxmlformats.org/officeDocument/2006/relationships/hyperlink" Target="https://www.nlcbplaywhelotto.com/additional-marks/" TargetMode="External"/><Relationship Id="rId7302" Type="http://schemas.openxmlformats.org/officeDocument/2006/relationships/hyperlink" Target="https://www.nlcbplaywhelotto.com/additional-marks/" TargetMode="External"/><Relationship Id="rId8633" Type="http://schemas.openxmlformats.org/officeDocument/2006/relationships/hyperlink" Target="https://www.nlcbplaywhelotto.com/additional-marks/" TargetMode="External"/><Relationship Id="rId9965" Type="http://schemas.openxmlformats.org/officeDocument/2006/relationships/hyperlink" Target="https://www.nlcbplaywhelotto.com/additional-marks/" TargetMode="External"/><Relationship Id="rId7301" Type="http://schemas.openxmlformats.org/officeDocument/2006/relationships/hyperlink" Target="https://www.nlcbplaywhelotto.com/additional-marks/" TargetMode="External"/><Relationship Id="rId8632" Type="http://schemas.openxmlformats.org/officeDocument/2006/relationships/hyperlink" Target="https://www.nlcbplaywhelotto.com/additional-marks/" TargetMode="External"/><Relationship Id="rId9966" Type="http://schemas.openxmlformats.org/officeDocument/2006/relationships/hyperlink" Target="https://www.nlcbplaywhelotto.com/additional-marks/" TargetMode="External"/><Relationship Id="rId7300" Type="http://schemas.openxmlformats.org/officeDocument/2006/relationships/hyperlink" Target="https://www.nlcbplaywhelotto.com/additional-marks/" TargetMode="External"/><Relationship Id="rId8631" Type="http://schemas.openxmlformats.org/officeDocument/2006/relationships/hyperlink" Target="https://www.nlcbplaywhelotto.com/additional-marks/" TargetMode="External"/><Relationship Id="rId9967" Type="http://schemas.openxmlformats.org/officeDocument/2006/relationships/hyperlink" Target="https://www.nlcbplaywhelotto.com/additional-marks/" TargetMode="External"/><Relationship Id="rId8630" Type="http://schemas.openxmlformats.org/officeDocument/2006/relationships/hyperlink" Target="https://www.nlcbplaywhelotto.com/additional-marks/" TargetMode="External"/><Relationship Id="rId9968" Type="http://schemas.openxmlformats.org/officeDocument/2006/relationships/hyperlink" Target="https://www.nlcbplaywhelotto.com/additional-marks/" TargetMode="External"/><Relationship Id="rId7306" Type="http://schemas.openxmlformats.org/officeDocument/2006/relationships/hyperlink" Target="https://www.nlcbplaywhelotto.com/additional-marks/" TargetMode="External"/><Relationship Id="rId8637" Type="http://schemas.openxmlformats.org/officeDocument/2006/relationships/hyperlink" Target="https://www.nlcbplaywhelotto.com/additional-marks/" TargetMode="External"/><Relationship Id="rId9961" Type="http://schemas.openxmlformats.org/officeDocument/2006/relationships/hyperlink" Target="https://www.nlcbplaywhelotto.com/additional-marks/" TargetMode="External"/><Relationship Id="rId7305" Type="http://schemas.openxmlformats.org/officeDocument/2006/relationships/hyperlink" Target="https://www.nlcbplaywhelotto.com/additional-marks/" TargetMode="External"/><Relationship Id="rId8636" Type="http://schemas.openxmlformats.org/officeDocument/2006/relationships/hyperlink" Target="https://www.nlcbplaywhelotto.com/additional-marks/" TargetMode="External"/><Relationship Id="rId9962" Type="http://schemas.openxmlformats.org/officeDocument/2006/relationships/hyperlink" Target="https://www.nlcbplaywhelotto.com/additional-marks/" TargetMode="External"/><Relationship Id="rId7304" Type="http://schemas.openxmlformats.org/officeDocument/2006/relationships/hyperlink" Target="https://www.nlcbplaywhelotto.com/additional-marks/" TargetMode="External"/><Relationship Id="rId8635" Type="http://schemas.openxmlformats.org/officeDocument/2006/relationships/hyperlink" Target="https://www.nlcbplaywhelotto.com/additional-marks/" TargetMode="External"/><Relationship Id="rId9963" Type="http://schemas.openxmlformats.org/officeDocument/2006/relationships/hyperlink" Target="https://www.nlcbplaywhelotto.com/additional-marks/" TargetMode="External"/><Relationship Id="rId7303" Type="http://schemas.openxmlformats.org/officeDocument/2006/relationships/hyperlink" Target="https://www.nlcbplaywhelotto.com/additional-marks/" TargetMode="External"/><Relationship Id="rId8634" Type="http://schemas.openxmlformats.org/officeDocument/2006/relationships/hyperlink" Target="https://www.nlcbplaywhelotto.com/additional-marks/" TargetMode="External"/><Relationship Id="rId9964" Type="http://schemas.openxmlformats.org/officeDocument/2006/relationships/hyperlink" Target="https://www.nlcbplaywhelotto.com/additional-marks/" TargetMode="External"/><Relationship Id="rId6009" Type="http://schemas.openxmlformats.org/officeDocument/2006/relationships/hyperlink" Target="https://www.nlcbplaywhelotto.com/additional-marks/" TargetMode="External"/><Relationship Id="rId9990" Type="http://schemas.openxmlformats.org/officeDocument/2006/relationships/hyperlink" Target="https://www.nlcbplaywhelotto.com/additional-marks/" TargetMode="External"/><Relationship Id="rId9991" Type="http://schemas.openxmlformats.org/officeDocument/2006/relationships/hyperlink" Target="https://www.nlcbplaywhelotto.com/additional-marks/" TargetMode="External"/><Relationship Id="rId9992" Type="http://schemas.openxmlformats.org/officeDocument/2006/relationships/hyperlink" Target="https://www.nlcbplaywhelotto.com/additional-marks/" TargetMode="External"/><Relationship Id="rId9993" Type="http://schemas.openxmlformats.org/officeDocument/2006/relationships/hyperlink" Target="https://www.nlcbplaywhelotto.com/additional-marks/" TargetMode="External"/><Relationship Id="rId7331" Type="http://schemas.openxmlformats.org/officeDocument/2006/relationships/hyperlink" Target="https://www.nlcbplaywhelotto.com/additional-marks/" TargetMode="External"/><Relationship Id="rId8662" Type="http://schemas.openxmlformats.org/officeDocument/2006/relationships/hyperlink" Target="https://www.nlcbplaywhelotto.com/additional-marks/" TargetMode="External"/><Relationship Id="rId6000" Type="http://schemas.openxmlformats.org/officeDocument/2006/relationships/hyperlink" Target="https://www.nlcbplaywhelotto.com/additional-marks/" TargetMode="External"/><Relationship Id="rId7330" Type="http://schemas.openxmlformats.org/officeDocument/2006/relationships/hyperlink" Target="https://www.nlcbplaywhelotto.com/additional-marks/" TargetMode="External"/><Relationship Id="rId8661" Type="http://schemas.openxmlformats.org/officeDocument/2006/relationships/hyperlink" Target="https://www.nlcbplaywhelotto.com/additional-marks/" TargetMode="External"/><Relationship Id="rId8660" Type="http://schemas.openxmlformats.org/officeDocument/2006/relationships/hyperlink" Target="https://www.nlcbplaywhelotto.com/additional-marks/" TargetMode="External"/><Relationship Id="rId6003" Type="http://schemas.openxmlformats.org/officeDocument/2006/relationships/hyperlink" Target="https://www.nlcbplaywhelotto.com/additional-marks/" TargetMode="External"/><Relationship Id="rId7335" Type="http://schemas.openxmlformats.org/officeDocument/2006/relationships/hyperlink" Target="https://www.nlcbplaywhelotto.com/additional-marks/" TargetMode="External"/><Relationship Id="rId8666" Type="http://schemas.openxmlformats.org/officeDocument/2006/relationships/hyperlink" Target="https://www.nlcbplaywhelotto.com/additional-marks/" TargetMode="External"/><Relationship Id="rId9998" Type="http://schemas.openxmlformats.org/officeDocument/2006/relationships/hyperlink" Target="https://www.nlcbplaywhelotto.com/additional-marks/" TargetMode="External"/><Relationship Id="rId6004" Type="http://schemas.openxmlformats.org/officeDocument/2006/relationships/hyperlink" Target="https://www.nlcbplaywhelotto.com/additional-marks/" TargetMode="External"/><Relationship Id="rId7334" Type="http://schemas.openxmlformats.org/officeDocument/2006/relationships/hyperlink" Target="https://www.nlcbplaywhelotto.com/additional-marks/" TargetMode="External"/><Relationship Id="rId8665" Type="http://schemas.openxmlformats.org/officeDocument/2006/relationships/hyperlink" Target="https://www.nlcbplaywhelotto.com/additional-marks/" TargetMode="External"/><Relationship Id="rId9999" Type="http://schemas.openxmlformats.org/officeDocument/2006/relationships/hyperlink" Target="https://www.nlcbplaywhelotto.com/additional-marks/" TargetMode="External"/><Relationship Id="rId6001" Type="http://schemas.openxmlformats.org/officeDocument/2006/relationships/hyperlink" Target="https://www.nlcbplaywhelotto.com/additional-marks/" TargetMode="External"/><Relationship Id="rId7333" Type="http://schemas.openxmlformats.org/officeDocument/2006/relationships/hyperlink" Target="https://www.nlcbplaywhelotto.com/additional-marks/" TargetMode="External"/><Relationship Id="rId8664" Type="http://schemas.openxmlformats.org/officeDocument/2006/relationships/hyperlink" Target="https://www.nlcbplaywhelotto.com/additional-marks/" TargetMode="External"/><Relationship Id="rId6002" Type="http://schemas.openxmlformats.org/officeDocument/2006/relationships/hyperlink" Target="https://www.nlcbplaywhelotto.com/additional-marks/" TargetMode="External"/><Relationship Id="rId7332" Type="http://schemas.openxmlformats.org/officeDocument/2006/relationships/hyperlink" Target="https://www.nlcbplaywhelotto.com/additional-marks/" TargetMode="External"/><Relationship Id="rId8663" Type="http://schemas.openxmlformats.org/officeDocument/2006/relationships/hyperlink" Target="https://www.nlcbplaywhelotto.com/additional-marks/" TargetMode="External"/><Relationship Id="rId6007" Type="http://schemas.openxmlformats.org/officeDocument/2006/relationships/hyperlink" Target="https://www.nlcbplaywhelotto.com/additional-marks/" TargetMode="External"/><Relationship Id="rId7339" Type="http://schemas.openxmlformats.org/officeDocument/2006/relationships/hyperlink" Target="https://www.nlcbplaywhelotto.com/additional-marks/" TargetMode="External"/><Relationship Id="rId9994" Type="http://schemas.openxmlformats.org/officeDocument/2006/relationships/hyperlink" Target="https://www.nlcbplaywhelotto.com/additional-marks/" TargetMode="External"/><Relationship Id="rId6008" Type="http://schemas.openxmlformats.org/officeDocument/2006/relationships/hyperlink" Target="https://www.nlcbplaywhelotto.com/additional-marks/" TargetMode="External"/><Relationship Id="rId7338" Type="http://schemas.openxmlformats.org/officeDocument/2006/relationships/hyperlink" Target="https://www.nlcbplaywhelotto.com/additional-marks/" TargetMode="External"/><Relationship Id="rId8669" Type="http://schemas.openxmlformats.org/officeDocument/2006/relationships/hyperlink" Target="https://www.nlcbplaywhelotto.com/additional-marks/" TargetMode="External"/><Relationship Id="rId9995" Type="http://schemas.openxmlformats.org/officeDocument/2006/relationships/hyperlink" Target="https://www.nlcbplaywhelotto.com/additional-marks/" TargetMode="External"/><Relationship Id="rId6005" Type="http://schemas.openxmlformats.org/officeDocument/2006/relationships/hyperlink" Target="https://www.nlcbplaywhelotto.com/additional-marks/" TargetMode="External"/><Relationship Id="rId7337" Type="http://schemas.openxmlformats.org/officeDocument/2006/relationships/hyperlink" Target="https://www.nlcbplaywhelotto.com/additional-marks/" TargetMode="External"/><Relationship Id="rId8668" Type="http://schemas.openxmlformats.org/officeDocument/2006/relationships/hyperlink" Target="https://www.nlcbplaywhelotto.com/additional-marks/" TargetMode="External"/><Relationship Id="rId9996" Type="http://schemas.openxmlformats.org/officeDocument/2006/relationships/hyperlink" Target="https://www.nlcbplaywhelotto.com/additional-marks/" TargetMode="External"/><Relationship Id="rId6006" Type="http://schemas.openxmlformats.org/officeDocument/2006/relationships/hyperlink" Target="https://www.nlcbplaywhelotto.com/additional-marks/" TargetMode="External"/><Relationship Id="rId7336" Type="http://schemas.openxmlformats.org/officeDocument/2006/relationships/hyperlink" Target="https://www.nlcbplaywhelotto.com/additional-marks/" TargetMode="External"/><Relationship Id="rId8667" Type="http://schemas.openxmlformats.org/officeDocument/2006/relationships/hyperlink" Target="https://www.nlcbplaywhelotto.com/additional-marks/" TargetMode="External"/><Relationship Id="rId9997" Type="http://schemas.openxmlformats.org/officeDocument/2006/relationships/hyperlink" Target="https://www.nlcbplaywhelotto.com/additional-marks/" TargetMode="External"/><Relationship Id="rId7329" Type="http://schemas.openxmlformats.org/officeDocument/2006/relationships/hyperlink" Target="https://www.nlcbplaywhelotto.com/additional-marks/" TargetMode="External"/><Relationship Id="rId9980" Type="http://schemas.openxmlformats.org/officeDocument/2006/relationships/hyperlink" Target="https://www.nlcbplaywhelotto.com/additional-marks/" TargetMode="External"/><Relationship Id="rId9981" Type="http://schemas.openxmlformats.org/officeDocument/2006/relationships/hyperlink" Target="https://www.nlcbplaywhelotto.com/additional-marks/" TargetMode="External"/><Relationship Id="rId9982" Type="http://schemas.openxmlformats.org/officeDocument/2006/relationships/hyperlink" Target="https://www.nlcbplaywhelotto.com/additional-marks/" TargetMode="External"/><Relationship Id="rId7320" Type="http://schemas.openxmlformats.org/officeDocument/2006/relationships/hyperlink" Target="https://www.nlcbplaywhelotto.com/additional-marks/" TargetMode="External"/><Relationship Id="rId8651" Type="http://schemas.openxmlformats.org/officeDocument/2006/relationships/hyperlink" Target="https://www.nlcbplaywhelotto.com/additional-marks/" TargetMode="External"/><Relationship Id="rId8650" Type="http://schemas.openxmlformats.org/officeDocument/2006/relationships/hyperlink" Target="https://www.nlcbplaywhelotto.com/additional-marks/" TargetMode="External"/><Relationship Id="rId7324" Type="http://schemas.openxmlformats.org/officeDocument/2006/relationships/hyperlink" Target="https://www.nlcbplaywhelotto.com/additional-marks/" TargetMode="External"/><Relationship Id="rId8655" Type="http://schemas.openxmlformats.org/officeDocument/2006/relationships/hyperlink" Target="https://www.nlcbplaywhelotto.com/additional-marks/" TargetMode="External"/><Relationship Id="rId9987" Type="http://schemas.openxmlformats.org/officeDocument/2006/relationships/hyperlink" Target="https://www.nlcbplaywhelotto.com/additional-marks/" TargetMode="External"/><Relationship Id="rId7323" Type="http://schemas.openxmlformats.org/officeDocument/2006/relationships/hyperlink" Target="https://www.nlcbplaywhelotto.com/additional-marks/" TargetMode="External"/><Relationship Id="rId8654" Type="http://schemas.openxmlformats.org/officeDocument/2006/relationships/hyperlink" Target="https://www.nlcbplaywhelotto.com/additional-marks/" TargetMode="External"/><Relationship Id="rId9988" Type="http://schemas.openxmlformats.org/officeDocument/2006/relationships/hyperlink" Target="https://www.nlcbplaywhelotto.com/additional-marks/" TargetMode="External"/><Relationship Id="rId7322" Type="http://schemas.openxmlformats.org/officeDocument/2006/relationships/hyperlink" Target="https://www.nlcbplaywhelotto.com/additional-marks/" TargetMode="External"/><Relationship Id="rId8653" Type="http://schemas.openxmlformats.org/officeDocument/2006/relationships/hyperlink" Target="https://www.nlcbplaywhelotto.com/additional-marks/" TargetMode="External"/><Relationship Id="rId9989" Type="http://schemas.openxmlformats.org/officeDocument/2006/relationships/hyperlink" Target="https://www.nlcbplaywhelotto.com/additional-marks/" TargetMode="External"/><Relationship Id="rId7321" Type="http://schemas.openxmlformats.org/officeDocument/2006/relationships/hyperlink" Target="https://www.nlcbplaywhelotto.com/additional-marks/" TargetMode="External"/><Relationship Id="rId8652" Type="http://schemas.openxmlformats.org/officeDocument/2006/relationships/hyperlink" Target="https://www.nlcbplaywhelotto.com/additional-marks/" TargetMode="External"/><Relationship Id="rId7328" Type="http://schemas.openxmlformats.org/officeDocument/2006/relationships/hyperlink" Target="https://www.nlcbplaywhelotto.com/additional-marks/" TargetMode="External"/><Relationship Id="rId8659" Type="http://schemas.openxmlformats.org/officeDocument/2006/relationships/hyperlink" Target="https://www.nlcbplaywhelotto.com/additional-marks/" TargetMode="External"/><Relationship Id="rId9983" Type="http://schemas.openxmlformats.org/officeDocument/2006/relationships/hyperlink" Target="https://www.nlcbplaywhelotto.com/additional-marks/" TargetMode="External"/><Relationship Id="rId7327" Type="http://schemas.openxmlformats.org/officeDocument/2006/relationships/hyperlink" Target="https://www.nlcbplaywhelotto.com/additional-marks/" TargetMode="External"/><Relationship Id="rId8658" Type="http://schemas.openxmlformats.org/officeDocument/2006/relationships/hyperlink" Target="https://www.nlcbplaywhelotto.com/additional-marks/" TargetMode="External"/><Relationship Id="rId9984" Type="http://schemas.openxmlformats.org/officeDocument/2006/relationships/hyperlink" Target="https://www.nlcbplaywhelotto.com/additional-marks/" TargetMode="External"/><Relationship Id="rId7326" Type="http://schemas.openxmlformats.org/officeDocument/2006/relationships/hyperlink" Target="https://www.nlcbplaywhelotto.com/additional-marks/" TargetMode="External"/><Relationship Id="rId8657" Type="http://schemas.openxmlformats.org/officeDocument/2006/relationships/hyperlink" Target="https://www.nlcbplaywhelotto.com/additional-marks/" TargetMode="External"/><Relationship Id="rId9985" Type="http://schemas.openxmlformats.org/officeDocument/2006/relationships/hyperlink" Target="https://www.nlcbplaywhelotto.com/additional-marks/" TargetMode="External"/><Relationship Id="rId7325" Type="http://schemas.openxmlformats.org/officeDocument/2006/relationships/hyperlink" Target="https://www.nlcbplaywhelotto.com/additional-marks/" TargetMode="External"/><Relationship Id="rId8656" Type="http://schemas.openxmlformats.org/officeDocument/2006/relationships/hyperlink" Target="https://www.nlcbplaywhelotto.com/additional-marks/" TargetMode="External"/><Relationship Id="rId9986" Type="http://schemas.openxmlformats.org/officeDocument/2006/relationships/hyperlink" Target="https://www.nlcbplaywhelotto.com/additional-marks/" TargetMode="External"/><Relationship Id="rId8608" Type="http://schemas.openxmlformats.org/officeDocument/2006/relationships/hyperlink" Target="https://www.nlcbplaywhelotto.com/additional-marks/" TargetMode="External"/><Relationship Id="rId8607" Type="http://schemas.openxmlformats.org/officeDocument/2006/relationships/hyperlink" Target="https://www.nlcbplaywhelotto.com/additional-marks/" TargetMode="External"/><Relationship Id="rId8606" Type="http://schemas.openxmlformats.org/officeDocument/2006/relationships/hyperlink" Target="https://www.nlcbplaywhelotto.com/additional-marks/" TargetMode="External"/><Relationship Id="rId8605" Type="http://schemas.openxmlformats.org/officeDocument/2006/relationships/hyperlink" Target="https://www.nlcbplaywhelotto.com/additional-marks/" TargetMode="External"/><Relationship Id="rId9936" Type="http://schemas.openxmlformats.org/officeDocument/2006/relationships/hyperlink" Target="https://www.nlcbplaywhelotto.com/additional-marks/" TargetMode="External"/><Relationship Id="rId9937" Type="http://schemas.openxmlformats.org/officeDocument/2006/relationships/hyperlink" Target="https://www.nlcbplaywhelotto.com/additional-marks/" TargetMode="External"/><Relationship Id="rId9938" Type="http://schemas.openxmlformats.org/officeDocument/2006/relationships/hyperlink" Target="https://www.nlcbplaywhelotto.com/additional-marks/" TargetMode="External"/><Relationship Id="rId8609" Type="http://schemas.openxmlformats.org/officeDocument/2006/relationships/hyperlink" Target="https://www.nlcbplaywhelotto.com/additional-marks/" TargetMode="External"/><Relationship Id="rId9939" Type="http://schemas.openxmlformats.org/officeDocument/2006/relationships/hyperlink" Target="https://www.nlcbplaywhelotto.com/additional-marks/" TargetMode="External"/><Relationship Id="rId13928" Type="http://schemas.openxmlformats.org/officeDocument/2006/relationships/hyperlink" Target="https://www.nlcbplaywhelotto.com/additional-marks/" TargetMode="External"/><Relationship Id="rId13929" Type="http://schemas.openxmlformats.org/officeDocument/2006/relationships/hyperlink" Target="https://www.nlcbplaywhelotto.com/additional-marks/" TargetMode="External"/><Relationship Id="rId13924" Type="http://schemas.openxmlformats.org/officeDocument/2006/relationships/hyperlink" Target="https://www.nlcbplaywhelotto.com/additional-marks/" TargetMode="External"/><Relationship Id="rId13925" Type="http://schemas.openxmlformats.org/officeDocument/2006/relationships/hyperlink" Target="https://www.nlcbplaywhelotto.com/additional-marks/" TargetMode="External"/><Relationship Id="rId13926" Type="http://schemas.openxmlformats.org/officeDocument/2006/relationships/hyperlink" Target="https://www.nlcbplaywhelotto.com/additional-marks/" TargetMode="External"/><Relationship Id="rId13927" Type="http://schemas.openxmlformats.org/officeDocument/2006/relationships/hyperlink" Target="https://www.nlcbplaywhelotto.com/additional-marks/" TargetMode="External"/><Relationship Id="rId13920" Type="http://schemas.openxmlformats.org/officeDocument/2006/relationships/hyperlink" Target="https://www.nlcbplaywhelotto.com/additional-marks/" TargetMode="External"/><Relationship Id="rId13921" Type="http://schemas.openxmlformats.org/officeDocument/2006/relationships/hyperlink" Target="https://www.nlcbplaywhelotto.com/additional-marks/" TargetMode="External"/><Relationship Id="rId13922" Type="http://schemas.openxmlformats.org/officeDocument/2006/relationships/hyperlink" Target="https://www.nlcbplaywhelotto.com/additional-marks/" TargetMode="External"/><Relationship Id="rId13923" Type="http://schemas.openxmlformats.org/officeDocument/2006/relationships/hyperlink" Target="https://www.nlcbplaywhelotto.com/additional-marks/" TargetMode="External"/><Relationship Id="rId8600" Type="http://schemas.openxmlformats.org/officeDocument/2006/relationships/hyperlink" Target="https://www.nlcbplaywhelotto.com/additional-marks/" TargetMode="External"/><Relationship Id="rId9932" Type="http://schemas.openxmlformats.org/officeDocument/2006/relationships/hyperlink" Target="https://www.nlcbplaywhelotto.com/additional-marks/" TargetMode="External"/><Relationship Id="rId9933" Type="http://schemas.openxmlformats.org/officeDocument/2006/relationships/hyperlink" Target="https://www.nlcbplaywhelotto.com/additional-marks/" TargetMode="External"/><Relationship Id="rId9934" Type="http://schemas.openxmlformats.org/officeDocument/2006/relationships/hyperlink" Target="https://www.nlcbplaywhelotto.com/additional-marks/" TargetMode="External"/><Relationship Id="rId9935" Type="http://schemas.openxmlformats.org/officeDocument/2006/relationships/hyperlink" Target="https://www.nlcbplaywhelotto.com/additional-marks/" TargetMode="External"/><Relationship Id="rId8604" Type="http://schemas.openxmlformats.org/officeDocument/2006/relationships/hyperlink" Target="https://www.nlcbplaywhelotto.com/additional-marks/" TargetMode="External"/><Relationship Id="rId8603" Type="http://schemas.openxmlformats.org/officeDocument/2006/relationships/hyperlink" Target="https://www.nlcbplaywhelotto.com/additional-marks/" TargetMode="External"/><Relationship Id="rId8602" Type="http://schemas.openxmlformats.org/officeDocument/2006/relationships/hyperlink" Target="https://www.nlcbplaywhelotto.com/additional-marks/" TargetMode="External"/><Relationship Id="rId9930" Type="http://schemas.openxmlformats.org/officeDocument/2006/relationships/hyperlink" Target="https://www.nlcbplaywhelotto.com/additional-marks/" TargetMode="External"/><Relationship Id="rId8601" Type="http://schemas.openxmlformats.org/officeDocument/2006/relationships/hyperlink" Target="https://www.nlcbplaywhelotto.com/additional-marks/" TargetMode="External"/><Relationship Id="rId9931" Type="http://schemas.openxmlformats.org/officeDocument/2006/relationships/hyperlink" Target="https://www.nlcbplaywhelotto.com/additional-marks/" TargetMode="External"/><Relationship Id="rId9929" Type="http://schemas.openxmlformats.org/officeDocument/2006/relationships/hyperlink" Target="https://www.nlcbplaywhelotto.com/additional-marks/" TargetMode="External"/><Relationship Id="rId9925" Type="http://schemas.openxmlformats.org/officeDocument/2006/relationships/hyperlink" Target="https://www.nlcbplaywhelotto.com/additional-marks/" TargetMode="External"/><Relationship Id="rId9926" Type="http://schemas.openxmlformats.org/officeDocument/2006/relationships/hyperlink" Target="https://www.nlcbplaywhelotto.com/additional-marks/" TargetMode="External"/><Relationship Id="rId9927" Type="http://schemas.openxmlformats.org/officeDocument/2006/relationships/hyperlink" Target="https://www.nlcbplaywhelotto.com/additional-marks/" TargetMode="External"/><Relationship Id="rId9928" Type="http://schemas.openxmlformats.org/officeDocument/2006/relationships/hyperlink" Target="https://www.nlcbplaywhelotto.com/additional-marks/" TargetMode="External"/><Relationship Id="rId12609" Type="http://schemas.openxmlformats.org/officeDocument/2006/relationships/hyperlink" Target="https://www.nlcbplaywhelotto.com/additional-marks/" TargetMode="External"/><Relationship Id="rId12608" Type="http://schemas.openxmlformats.org/officeDocument/2006/relationships/hyperlink" Target="https://www.nlcbplaywhelotto.com/additional-marks/" TargetMode="External"/><Relationship Id="rId13939" Type="http://schemas.openxmlformats.org/officeDocument/2006/relationships/hyperlink" Target="https://www.nlcbplaywhelotto.com/additional-marks/" TargetMode="External"/><Relationship Id="rId12603" Type="http://schemas.openxmlformats.org/officeDocument/2006/relationships/hyperlink" Target="https://www.nlcbplaywhelotto.com/additional-marks/" TargetMode="External"/><Relationship Id="rId13935" Type="http://schemas.openxmlformats.org/officeDocument/2006/relationships/hyperlink" Target="https://www.nlcbplaywhelotto.com/additional-marks/" TargetMode="External"/><Relationship Id="rId12602" Type="http://schemas.openxmlformats.org/officeDocument/2006/relationships/hyperlink" Target="https://www.nlcbplaywhelotto.com/additional-marks/" TargetMode="External"/><Relationship Id="rId13936" Type="http://schemas.openxmlformats.org/officeDocument/2006/relationships/hyperlink" Target="https://www.nlcbplaywhelotto.com/additional-marks/" TargetMode="External"/><Relationship Id="rId12601" Type="http://schemas.openxmlformats.org/officeDocument/2006/relationships/hyperlink" Target="https://www.nlcbplaywhelotto.com/additional-marks/" TargetMode="External"/><Relationship Id="rId13937" Type="http://schemas.openxmlformats.org/officeDocument/2006/relationships/hyperlink" Target="https://www.nlcbplaywhelotto.com/additional-marks/" TargetMode="External"/><Relationship Id="rId12600" Type="http://schemas.openxmlformats.org/officeDocument/2006/relationships/hyperlink" Target="https://www.nlcbplaywhelotto.com/additional-marks/" TargetMode="External"/><Relationship Id="rId13938" Type="http://schemas.openxmlformats.org/officeDocument/2006/relationships/hyperlink" Target="https://www.nlcbplaywhelotto.com/additional-marks/" TargetMode="External"/><Relationship Id="rId12607" Type="http://schemas.openxmlformats.org/officeDocument/2006/relationships/hyperlink" Target="https://www.nlcbplaywhelotto.com/additional-marks/" TargetMode="External"/><Relationship Id="rId13931" Type="http://schemas.openxmlformats.org/officeDocument/2006/relationships/hyperlink" Target="https://www.nlcbplaywhelotto.com/additional-marks/" TargetMode="External"/><Relationship Id="rId12606" Type="http://schemas.openxmlformats.org/officeDocument/2006/relationships/hyperlink" Target="https://www.nlcbplaywhelotto.com/additional-marks/" TargetMode="External"/><Relationship Id="rId13932" Type="http://schemas.openxmlformats.org/officeDocument/2006/relationships/hyperlink" Target="https://www.nlcbplaywhelotto.com/additional-marks/" TargetMode="External"/><Relationship Id="rId12605" Type="http://schemas.openxmlformats.org/officeDocument/2006/relationships/hyperlink" Target="https://www.nlcbplaywhelotto.com/additional-marks/" TargetMode="External"/><Relationship Id="rId13933" Type="http://schemas.openxmlformats.org/officeDocument/2006/relationships/hyperlink" Target="https://www.nlcbplaywhelotto.com/additional-marks/" TargetMode="External"/><Relationship Id="rId12604" Type="http://schemas.openxmlformats.org/officeDocument/2006/relationships/hyperlink" Target="https://www.nlcbplaywhelotto.com/additional-marks/" TargetMode="External"/><Relationship Id="rId13934" Type="http://schemas.openxmlformats.org/officeDocument/2006/relationships/hyperlink" Target="https://www.nlcbplaywhelotto.com/additional-marks/" TargetMode="External"/><Relationship Id="rId9921" Type="http://schemas.openxmlformats.org/officeDocument/2006/relationships/hyperlink" Target="https://www.nlcbplaywhelotto.com/additional-marks/" TargetMode="External"/><Relationship Id="rId9922" Type="http://schemas.openxmlformats.org/officeDocument/2006/relationships/hyperlink" Target="https://www.nlcbplaywhelotto.com/additional-marks/" TargetMode="External"/><Relationship Id="rId9923" Type="http://schemas.openxmlformats.org/officeDocument/2006/relationships/hyperlink" Target="https://www.nlcbplaywhelotto.com/additional-marks/" TargetMode="External"/><Relationship Id="rId9924" Type="http://schemas.openxmlformats.org/officeDocument/2006/relationships/hyperlink" Target="https://www.nlcbplaywhelotto.com/additional-marks/" TargetMode="External"/><Relationship Id="rId13930" Type="http://schemas.openxmlformats.org/officeDocument/2006/relationships/hyperlink" Target="https://www.nlcbplaywhelotto.com/additional-marks/" TargetMode="External"/><Relationship Id="rId9920" Type="http://schemas.openxmlformats.org/officeDocument/2006/relationships/hyperlink" Target="https://www.nlcbplaywhelotto.com/additional-marks/" TargetMode="External"/><Relationship Id="rId8629" Type="http://schemas.openxmlformats.org/officeDocument/2006/relationships/hyperlink" Target="https://www.nlcbplaywhelotto.com/additional-marks/" TargetMode="External"/><Relationship Id="rId8628" Type="http://schemas.openxmlformats.org/officeDocument/2006/relationships/hyperlink" Target="https://www.nlcbplaywhelotto.com/additional-marks/" TargetMode="External"/><Relationship Id="rId8627" Type="http://schemas.openxmlformats.org/officeDocument/2006/relationships/hyperlink" Target="https://www.nlcbplaywhelotto.com/additional-marks/" TargetMode="External"/><Relationship Id="rId9958" Type="http://schemas.openxmlformats.org/officeDocument/2006/relationships/hyperlink" Target="https://www.nlcbplaywhelotto.com/additional-marks/" TargetMode="External"/><Relationship Id="rId9959" Type="http://schemas.openxmlformats.org/officeDocument/2006/relationships/hyperlink" Target="https://www.nlcbplaywhelotto.com/additional-marks/" TargetMode="External"/><Relationship Id="rId13906" Type="http://schemas.openxmlformats.org/officeDocument/2006/relationships/hyperlink" Target="https://www.nlcbplaywhelotto.com/additional-marks/" TargetMode="External"/><Relationship Id="rId13907" Type="http://schemas.openxmlformats.org/officeDocument/2006/relationships/hyperlink" Target="https://www.nlcbplaywhelotto.com/additional-marks/" TargetMode="External"/><Relationship Id="rId13908" Type="http://schemas.openxmlformats.org/officeDocument/2006/relationships/hyperlink" Target="https://www.nlcbplaywhelotto.com/additional-marks/" TargetMode="External"/><Relationship Id="rId13909" Type="http://schemas.openxmlformats.org/officeDocument/2006/relationships/hyperlink" Target="https://www.nlcbplaywhelotto.com/additional-marks/" TargetMode="External"/><Relationship Id="rId13902" Type="http://schemas.openxmlformats.org/officeDocument/2006/relationships/hyperlink" Target="https://www.nlcbplaywhelotto.com/additional-marks/" TargetMode="External"/><Relationship Id="rId13903" Type="http://schemas.openxmlformats.org/officeDocument/2006/relationships/hyperlink" Target="https://www.nlcbplaywhelotto.com/additional-marks/" TargetMode="External"/><Relationship Id="rId13904" Type="http://schemas.openxmlformats.org/officeDocument/2006/relationships/hyperlink" Target="https://www.nlcbplaywhelotto.com/additional-marks/" TargetMode="External"/><Relationship Id="rId13905" Type="http://schemas.openxmlformats.org/officeDocument/2006/relationships/hyperlink" Target="https://www.nlcbplaywhelotto.com/additional-marks/" TargetMode="External"/><Relationship Id="rId13900" Type="http://schemas.openxmlformats.org/officeDocument/2006/relationships/hyperlink" Target="https://www.nlcbplaywhelotto.com/additional-marks/" TargetMode="External"/><Relationship Id="rId13901" Type="http://schemas.openxmlformats.org/officeDocument/2006/relationships/hyperlink" Target="https://www.nlcbplaywhelotto.com/additional-marks/" TargetMode="External"/><Relationship Id="rId8622" Type="http://schemas.openxmlformats.org/officeDocument/2006/relationships/hyperlink" Target="https://www.nlcbplaywhelotto.com/additional-marks/" TargetMode="External"/><Relationship Id="rId9954" Type="http://schemas.openxmlformats.org/officeDocument/2006/relationships/hyperlink" Target="https://www.nlcbplaywhelotto.com/additional-marks/" TargetMode="External"/><Relationship Id="rId8621" Type="http://schemas.openxmlformats.org/officeDocument/2006/relationships/hyperlink" Target="https://www.nlcbplaywhelotto.com/additional-marks/" TargetMode="External"/><Relationship Id="rId9955" Type="http://schemas.openxmlformats.org/officeDocument/2006/relationships/hyperlink" Target="https://www.nlcbplaywhelotto.com/additional-marks/" TargetMode="External"/><Relationship Id="rId8620" Type="http://schemas.openxmlformats.org/officeDocument/2006/relationships/hyperlink" Target="https://www.nlcbplaywhelotto.com/additional-marks/" TargetMode="External"/><Relationship Id="rId9956" Type="http://schemas.openxmlformats.org/officeDocument/2006/relationships/hyperlink" Target="https://www.nlcbplaywhelotto.com/additional-marks/" TargetMode="External"/><Relationship Id="rId9957" Type="http://schemas.openxmlformats.org/officeDocument/2006/relationships/hyperlink" Target="https://www.nlcbplaywhelotto.com/additional-marks/" TargetMode="External"/><Relationship Id="rId8626" Type="http://schemas.openxmlformats.org/officeDocument/2006/relationships/hyperlink" Target="https://www.nlcbplaywhelotto.com/additional-marks/" TargetMode="External"/><Relationship Id="rId9950" Type="http://schemas.openxmlformats.org/officeDocument/2006/relationships/hyperlink" Target="https://www.nlcbplaywhelotto.com/additional-marks/" TargetMode="External"/><Relationship Id="rId8625" Type="http://schemas.openxmlformats.org/officeDocument/2006/relationships/hyperlink" Target="https://www.nlcbplaywhelotto.com/additional-marks/" TargetMode="External"/><Relationship Id="rId9951" Type="http://schemas.openxmlformats.org/officeDocument/2006/relationships/hyperlink" Target="https://www.nlcbplaywhelotto.com/additional-marks/" TargetMode="External"/><Relationship Id="rId8624" Type="http://schemas.openxmlformats.org/officeDocument/2006/relationships/hyperlink" Target="https://www.nlcbplaywhelotto.com/additional-marks/" TargetMode="External"/><Relationship Id="rId9952" Type="http://schemas.openxmlformats.org/officeDocument/2006/relationships/hyperlink" Target="https://www.nlcbplaywhelotto.com/additional-marks/" TargetMode="External"/><Relationship Id="rId8623" Type="http://schemas.openxmlformats.org/officeDocument/2006/relationships/hyperlink" Target="https://www.nlcbplaywhelotto.com/additional-marks/" TargetMode="External"/><Relationship Id="rId9953" Type="http://schemas.openxmlformats.org/officeDocument/2006/relationships/hyperlink" Target="https://www.nlcbplaywhelotto.com/additional-marks/" TargetMode="External"/><Relationship Id="rId8619" Type="http://schemas.openxmlformats.org/officeDocument/2006/relationships/hyperlink" Target="https://www.nlcbplaywhelotto.com/additional-marks/" TargetMode="External"/><Relationship Id="rId8618" Type="http://schemas.openxmlformats.org/officeDocument/2006/relationships/hyperlink" Target="https://www.nlcbplaywhelotto.com/additional-marks/" TargetMode="External"/><Relationship Id="rId8617" Type="http://schemas.openxmlformats.org/officeDocument/2006/relationships/hyperlink" Target="https://www.nlcbplaywhelotto.com/additional-marks/" TargetMode="External"/><Relationship Id="rId8616" Type="http://schemas.openxmlformats.org/officeDocument/2006/relationships/hyperlink" Target="https://www.nlcbplaywhelotto.com/additional-marks/" TargetMode="External"/><Relationship Id="rId9947" Type="http://schemas.openxmlformats.org/officeDocument/2006/relationships/hyperlink" Target="https://www.nlcbplaywhelotto.com/additional-marks/" TargetMode="External"/><Relationship Id="rId9948" Type="http://schemas.openxmlformats.org/officeDocument/2006/relationships/hyperlink" Target="https://www.nlcbplaywhelotto.com/additional-marks/" TargetMode="External"/><Relationship Id="rId9949" Type="http://schemas.openxmlformats.org/officeDocument/2006/relationships/hyperlink" Target="https://www.nlcbplaywhelotto.com/additional-marks/" TargetMode="External"/><Relationship Id="rId13917" Type="http://schemas.openxmlformats.org/officeDocument/2006/relationships/hyperlink" Target="https://www.nlcbplaywhelotto.com/additional-marks/" TargetMode="External"/><Relationship Id="rId13918" Type="http://schemas.openxmlformats.org/officeDocument/2006/relationships/hyperlink" Target="https://www.nlcbplaywhelotto.com/additional-marks/" TargetMode="External"/><Relationship Id="rId13919" Type="http://schemas.openxmlformats.org/officeDocument/2006/relationships/hyperlink" Target="https://www.nlcbplaywhelotto.com/additional-marks/" TargetMode="External"/><Relationship Id="rId13913" Type="http://schemas.openxmlformats.org/officeDocument/2006/relationships/hyperlink" Target="https://www.nlcbplaywhelotto.com/additional-marks/" TargetMode="External"/><Relationship Id="rId13914" Type="http://schemas.openxmlformats.org/officeDocument/2006/relationships/hyperlink" Target="https://www.nlcbplaywhelotto.com/additional-marks/" TargetMode="External"/><Relationship Id="rId13915" Type="http://schemas.openxmlformats.org/officeDocument/2006/relationships/hyperlink" Target="https://www.nlcbplaywhelotto.com/additional-marks/" TargetMode="External"/><Relationship Id="rId13916" Type="http://schemas.openxmlformats.org/officeDocument/2006/relationships/hyperlink" Target="https://www.nlcbplaywhelotto.com/additional-marks/" TargetMode="External"/><Relationship Id="rId13910" Type="http://schemas.openxmlformats.org/officeDocument/2006/relationships/hyperlink" Target="https://www.nlcbplaywhelotto.com/additional-marks/" TargetMode="External"/><Relationship Id="rId13911" Type="http://schemas.openxmlformats.org/officeDocument/2006/relationships/hyperlink" Target="https://www.nlcbplaywhelotto.com/additional-marks/" TargetMode="External"/><Relationship Id="rId13912" Type="http://schemas.openxmlformats.org/officeDocument/2006/relationships/hyperlink" Target="https://www.nlcbplaywhelotto.com/additional-marks/" TargetMode="External"/><Relationship Id="rId8611" Type="http://schemas.openxmlformats.org/officeDocument/2006/relationships/hyperlink" Target="https://www.nlcbplaywhelotto.com/additional-marks/" TargetMode="External"/><Relationship Id="rId9943" Type="http://schemas.openxmlformats.org/officeDocument/2006/relationships/hyperlink" Target="https://www.nlcbplaywhelotto.com/additional-marks/" TargetMode="External"/><Relationship Id="rId8610" Type="http://schemas.openxmlformats.org/officeDocument/2006/relationships/hyperlink" Target="https://www.nlcbplaywhelotto.com/additional-marks/" TargetMode="External"/><Relationship Id="rId9944" Type="http://schemas.openxmlformats.org/officeDocument/2006/relationships/hyperlink" Target="https://www.nlcbplaywhelotto.com/additional-marks/" TargetMode="External"/><Relationship Id="rId9945" Type="http://schemas.openxmlformats.org/officeDocument/2006/relationships/hyperlink" Target="https://www.nlcbplaywhelotto.com/additional-marks/" TargetMode="External"/><Relationship Id="rId9946" Type="http://schemas.openxmlformats.org/officeDocument/2006/relationships/hyperlink" Target="https://www.nlcbplaywhelotto.com/additional-marks/" TargetMode="External"/><Relationship Id="rId8615" Type="http://schemas.openxmlformats.org/officeDocument/2006/relationships/hyperlink" Target="https://www.nlcbplaywhelotto.com/additional-marks/" TargetMode="External"/><Relationship Id="rId8614" Type="http://schemas.openxmlformats.org/officeDocument/2006/relationships/hyperlink" Target="https://www.nlcbplaywhelotto.com/additional-marks/" TargetMode="External"/><Relationship Id="rId9940" Type="http://schemas.openxmlformats.org/officeDocument/2006/relationships/hyperlink" Target="https://www.nlcbplaywhelotto.com/additional-marks/" TargetMode="External"/><Relationship Id="rId8613" Type="http://schemas.openxmlformats.org/officeDocument/2006/relationships/hyperlink" Target="https://www.nlcbplaywhelotto.com/additional-marks/" TargetMode="External"/><Relationship Id="rId9941" Type="http://schemas.openxmlformats.org/officeDocument/2006/relationships/hyperlink" Target="https://www.nlcbplaywhelotto.com/additional-marks/" TargetMode="External"/><Relationship Id="rId8612" Type="http://schemas.openxmlformats.org/officeDocument/2006/relationships/hyperlink" Target="https://www.nlcbplaywhelotto.com/additional-marks/" TargetMode="External"/><Relationship Id="rId9942" Type="http://schemas.openxmlformats.org/officeDocument/2006/relationships/hyperlink" Target="https://www.nlcbplaywhelotto.com/additional-marks/" TargetMode="External"/><Relationship Id="rId6061" Type="http://schemas.openxmlformats.org/officeDocument/2006/relationships/hyperlink" Target="https://www.nlcbplaywhelotto.com/additional-marks/" TargetMode="External"/><Relationship Id="rId7393" Type="http://schemas.openxmlformats.org/officeDocument/2006/relationships/hyperlink" Target="https://www.nlcbplaywhelotto.com/additional-marks/" TargetMode="External"/><Relationship Id="rId6062" Type="http://schemas.openxmlformats.org/officeDocument/2006/relationships/hyperlink" Target="https://www.nlcbplaywhelotto.com/additional-marks/" TargetMode="External"/><Relationship Id="rId7392" Type="http://schemas.openxmlformats.org/officeDocument/2006/relationships/hyperlink" Target="https://www.nlcbplaywhelotto.com/additional-marks/" TargetMode="External"/><Relationship Id="rId7391" Type="http://schemas.openxmlformats.org/officeDocument/2006/relationships/hyperlink" Target="https://www.nlcbplaywhelotto.com/additional-marks/" TargetMode="External"/><Relationship Id="rId6060" Type="http://schemas.openxmlformats.org/officeDocument/2006/relationships/hyperlink" Target="https://www.nlcbplaywhelotto.com/additional-marks/" TargetMode="External"/><Relationship Id="rId7390" Type="http://schemas.openxmlformats.org/officeDocument/2006/relationships/hyperlink" Target="https://www.nlcbplaywhelotto.com/additional-marks/" TargetMode="External"/><Relationship Id="rId6065" Type="http://schemas.openxmlformats.org/officeDocument/2006/relationships/hyperlink" Target="https://www.nlcbplaywhelotto.com/additional-marks/" TargetMode="External"/><Relationship Id="rId7397" Type="http://schemas.openxmlformats.org/officeDocument/2006/relationships/hyperlink" Target="https://www.nlcbplaywhelotto.com/additional-marks/" TargetMode="External"/><Relationship Id="rId6066" Type="http://schemas.openxmlformats.org/officeDocument/2006/relationships/hyperlink" Target="https://www.nlcbplaywhelotto.com/additional-marks/" TargetMode="External"/><Relationship Id="rId7396" Type="http://schemas.openxmlformats.org/officeDocument/2006/relationships/hyperlink" Target="https://www.nlcbplaywhelotto.com/additional-marks/" TargetMode="External"/><Relationship Id="rId6063" Type="http://schemas.openxmlformats.org/officeDocument/2006/relationships/hyperlink" Target="https://www.nlcbplaywhelotto.com/additional-marks/" TargetMode="External"/><Relationship Id="rId7395" Type="http://schemas.openxmlformats.org/officeDocument/2006/relationships/hyperlink" Target="https://www.nlcbplaywhelotto.com/additional-marks/" TargetMode="External"/><Relationship Id="rId6064" Type="http://schemas.openxmlformats.org/officeDocument/2006/relationships/hyperlink" Target="https://www.nlcbplaywhelotto.com/additional-marks/" TargetMode="External"/><Relationship Id="rId7394" Type="http://schemas.openxmlformats.org/officeDocument/2006/relationships/hyperlink" Target="https://www.nlcbplaywhelotto.com/additional-marks/" TargetMode="External"/><Relationship Id="rId6069" Type="http://schemas.openxmlformats.org/officeDocument/2006/relationships/hyperlink" Target="https://www.nlcbplaywhelotto.com/additional-marks/" TargetMode="External"/><Relationship Id="rId6067" Type="http://schemas.openxmlformats.org/officeDocument/2006/relationships/hyperlink" Target="https://www.nlcbplaywhelotto.com/additional-marks/" TargetMode="External"/><Relationship Id="rId7399" Type="http://schemas.openxmlformats.org/officeDocument/2006/relationships/hyperlink" Target="https://www.nlcbplaywhelotto.com/additional-marks/" TargetMode="External"/><Relationship Id="rId6068" Type="http://schemas.openxmlformats.org/officeDocument/2006/relationships/hyperlink" Target="https://www.nlcbplaywhelotto.com/additional-marks/" TargetMode="External"/><Relationship Id="rId7398" Type="http://schemas.openxmlformats.org/officeDocument/2006/relationships/hyperlink" Target="https://www.nlcbplaywhelotto.com/additional-marks/" TargetMode="External"/><Relationship Id="rId6050" Type="http://schemas.openxmlformats.org/officeDocument/2006/relationships/hyperlink" Target="https://www.nlcbplaywhelotto.com/additional-marks/" TargetMode="External"/><Relationship Id="rId7382" Type="http://schemas.openxmlformats.org/officeDocument/2006/relationships/hyperlink" Target="https://www.nlcbplaywhelotto.com/additional-marks/" TargetMode="External"/><Relationship Id="rId6051" Type="http://schemas.openxmlformats.org/officeDocument/2006/relationships/hyperlink" Target="https://www.nlcbplaywhelotto.com/additional-marks/" TargetMode="External"/><Relationship Id="rId7381" Type="http://schemas.openxmlformats.org/officeDocument/2006/relationships/hyperlink" Target="https://www.nlcbplaywhelotto.com/additional-marks/" TargetMode="External"/><Relationship Id="rId7380" Type="http://schemas.openxmlformats.org/officeDocument/2006/relationships/hyperlink" Target="https://www.nlcbplaywhelotto.com/additional-marks/" TargetMode="External"/><Relationship Id="rId6054" Type="http://schemas.openxmlformats.org/officeDocument/2006/relationships/hyperlink" Target="https://www.nlcbplaywhelotto.com/additional-marks/" TargetMode="External"/><Relationship Id="rId7386" Type="http://schemas.openxmlformats.org/officeDocument/2006/relationships/hyperlink" Target="https://www.nlcbplaywhelotto.com/additional-marks/" TargetMode="External"/><Relationship Id="rId6055" Type="http://schemas.openxmlformats.org/officeDocument/2006/relationships/hyperlink" Target="https://www.nlcbplaywhelotto.com/additional-marks/" TargetMode="External"/><Relationship Id="rId7385" Type="http://schemas.openxmlformats.org/officeDocument/2006/relationships/hyperlink" Target="https://www.nlcbplaywhelotto.com/additional-marks/" TargetMode="External"/><Relationship Id="rId6052" Type="http://schemas.openxmlformats.org/officeDocument/2006/relationships/hyperlink" Target="https://www.nlcbplaywhelotto.com/additional-marks/" TargetMode="External"/><Relationship Id="rId7384" Type="http://schemas.openxmlformats.org/officeDocument/2006/relationships/hyperlink" Target="https://www.nlcbplaywhelotto.com/additional-marks/" TargetMode="External"/><Relationship Id="rId6053" Type="http://schemas.openxmlformats.org/officeDocument/2006/relationships/hyperlink" Target="https://www.nlcbplaywhelotto.com/additional-marks/" TargetMode="External"/><Relationship Id="rId7383" Type="http://schemas.openxmlformats.org/officeDocument/2006/relationships/hyperlink" Target="https://www.nlcbplaywhelotto.com/additional-marks/" TargetMode="External"/><Relationship Id="rId6058" Type="http://schemas.openxmlformats.org/officeDocument/2006/relationships/hyperlink" Target="https://www.nlcbplaywhelotto.com/additional-marks/" TargetMode="External"/><Relationship Id="rId6059" Type="http://schemas.openxmlformats.org/officeDocument/2006/relationships/hyperlink" Target="https://www.nlcbplaywhelotto.com/additional-marks/" TargetMode="External"/><Relationship Id="rId7389" Type="http://schemas.openxmlformats.org/officeDocument/2006/relationships/hyperlink" Target="https://www.nlcbplaywhelotto.com/additional-marks/" TargetMode="External"/><Relationship Id="rId6056" Type="http://schemas.openxmlformats.org/officeDocument/2006/relationships/hyperlink" Target="https://www.nlcbplaywhelotto.com/additional-marks/" TargetMode="External"/><Relationship Id="rId7388" Type="http://schemas.openxmlformats.org/officeDocument/2006/relationships/hyperlink" Target="https://www.nlcbplaywhelotto.com/additional-marks/" TargetMode="External"/><Relationship Id="rId6057" Type="http://schemas.openxmlformats.org/officeDocument/2006/relationships/hyperlink" Target="https://www.nlcbplaywhelotto.com/additional-marks/" TargetMode="External"/><Relationship Id="rId7387" Type="http://schemas.openxmlformats.org/officeDocument/2006/relationships/hyperlink" Target="https://www.nlcbplaywhelotto.com/additional-marks/" TargetMode="External"/><Relationship Id="rId6090" Type="http://schemas.openxmlformats.org/officeDocument/2006/relationships/hyperlink" Target="https://www.nlcbplaywhelotto.com/additional-marks/" TargetMode="External"/><Relationship Id="rId6091" Type="http://schemas.openxmlformats.org/officeDocument/2006/relationships/hyperlink" Target="https://www.nlcbplaywhelotto.com/additional-marks/" TargetMode="External"/><Relationship Id="rId6083" Type="http://schemas.openxmlformats.org/officeDocument/2006/relationships/hyperlink" Target="https://www.nlcbplaywhelotto.com/additional-marks/" TargetMode="External"/><Relationship Id="rId6084" Type="http://schemas.openxmlformats.org/officeDocument/2006/relationships/hyperlink" Target="https://www.nlcbplaywhelotto.com/additional-marks/" TargetMode="External"/><Relationship Id="rId6081" Type="http://schemas.openxmlformats.org/officeDocument/2006/relationships/hyperlink" Target="https://www.nlcbplaywhelotto.com/additional-marks/" TargetMode="External"/><Relationship Id="rId6082" Type="http://schemas.openxmlformats.org/officeDocument/2006/relationships/hyperlink" Target="https://www.nlcbplaywhelotto.com/additional-marks/" TargetMode="External"/><Relationship Id="rId6087" Type="http://schemas.openxmlformats.org/officeDocument/2006/relationships/hyperlink" Target="https://www.nlcbplaywhelotto.com/additional-marks/" TargetMode="External"/><Relationship Id="rId6088" Type="http://schemas.openxmlformats.org/officeDocument/2006/relationships/hyperlink" Target="https://www.nlcbplaywhelotto.com/additional-marks/" TargetMode="External"/><Relationship Id="rId6085" Type="http://schemas.openxmlformats.org/officeDocument/2006/relationships/hyperlink" Target="https://www.nlcbplaywhelotto.com/additional-marks/" TargetMode="External"/><Relationship Id="rId6086" Type="http://schemas.openxmlformats.org/officeDocument/2006/relationships/hyperlink" Target="https://www.nlcbplaywhelotto.com/additional-marks/" TargetMode="External"/><Relationship Id="rId6089" Type="http://schemas.openxmlformats.org/officeDocument/2006/relationships/hyperlink" Target="https://www.nlcbplaywhelotto.com/additional-marks/" TargetMode="External"/><Relationship Id="rId6080" Type="http://schemas.openxmlformats.org/officeDocument/2006/relationships/hyperlink" Target="https://www.nlcbplaywhelotto.com/additional-marks/" TargetMode="External"/><Relationship Id="rId6072" Type="http://schemas.openxmlformats.org/officeDocument/2006/relationships/hyperlink" Target="https://www.nlcbplaywhelotto.com/additional-marks/" TargetMode="External"/><Relationship Id="rId6073" Type="http://schemas.openxmlformats.org/officeDocument/2006/relationships/hyperlink" Target="https://www.nlcbplaywhelotto.com/additional-marks/" TargetMode="External"/><Relationship Id="rId6070" Type="http://schemas.openxmlformats.org/officeDocument/2006/relationships/hyperlink" Target="https://www.nlcbplaywhelotto.com/additional-marks/" TargetMode="External"/><Relationship Id="rId6071" Type="http://schemas.openxmlformats.org/officeDocument/2006/relationships/hyperlink" Target="https://www.nlcbplaywhelotto.com/additional-marks/" TargetMode="External"/><Relationship Id="rId6076" Type="http://schemas.openxmlformats.org/officeDocument/2006/relationships/hyperlink" Target="https://www.nlcbplaywhelotto.com/additional-marks/" TargetMode="External"/><Relationship Id="rId6077" Type="http://schemas.openxmlformats.org/officeDocument/2006/relationships/hyperlink" Target="https://www.nlcbplaywhelotto.com/additional-marks/" TargetMode="External"/><Relationship Id="rId6074" Type="http://schemas.openxmlformats.org/officeDocument/2006/relationships/hyperlink" Target="https://www.nlcbplaywhelotto.com/additional-marks/" TargetMode="External"/><Relationship Id="rId6075" Type="http://schemas.openxmlformats.org/officeDocument/2006/relationships/hyperlink" Target="https://www.nlcbplaywhelotto.com/additional-marks/" TargetMode="External"/><Relationship Id="rId6078" Type="http://schemas.openxmlformats.org/officeDocument/2006/relationships/hyperlink" Target="https://www.nlcbplaywhelotto.com/additional-marks/" TargetMode="External"/><Relationship Id="rId6079" Type="http://schemas.openxmlformats.org/officeDocument/2006/relationships/hyperlink" Target="https://www.nlcbplaywhelotto.com/additional-marks/" TargetMode="External"/><Relationship Id="rId8680" Type="http://schemas.openxmlformats.org/officeDocument/2006/relationships/hyperlink" Target="https://www.nlcbplaywhelotto.com/additional-marks/" TargetMode="External"/><Relationship Id="rId6021" Type="http://schemas.openxmlformats.org/officeDocument/2006/relationships/hyperlink" Target="https://www.nlcbplaywhelotto.com/additional-marks/" TargetMode="External"/><Relationship Id="rId7353" Type="http://schemas.openxmlformats.org/officeDocument/2006/relationships/hyperlink" Target="https://www.nlcbplaywhelotto.com/additional-marks/" TargetMode="External"/><Relationship Id="rId8684" Type="http://schemas.openxmlformats.org/officeDocument/2006/relationships/hyperlink" Target="https://www.nlcbplaywhelotto.com/additional-marks/" TargetMode="External"/><Relationship Id="rId6022" Type="http://schemas.openxmlformats.org/officeDocument/2006/relationships/hyperlink" Target="https://www.nlcbplaywhelotto.com/additional-marks/" TargetMode="External"/><Relationship Id="rId7352" Type="http://schemas.openxmlformats.org/officeDocument/2006/relationships/hyperlink" Target="https://www.nlcbplaywhelotto.com/additional-marks/" TargetMode="External"/><Relationship Id="rId8683" Type="http://schemas.openxmlformats.org/officeDocument/2006/relationships/hyperlink" Target="https://www.nlcbplaywhelotto.com/additional-marks/" TargetMode="External"/><Relationship Id="rId7351" Type="http://schemas.openxmlformats.org/officeDocument/2006/relationships/hyperlink" Target="https://www.nlcbplaywhelotto.com/additional-marks/" TargetMode="External"/><Relationship Id="rId8682" Type="http://schemas.openxmlformats.org/officeDocument/2006/relationships/hyperlink" Target="https://www.nlcbplaywhelotto.com/additional-marks/" TargetMode="External"/><Relationship Id="rId6020" Type="http://schemas.openxmlformats.org/officeDocument/2006/relationships/hyperlink" Target="https://www.nlcbplaywhelotto.com/additional-marks/" TargetMode="External"/><Relationship Id="rId7350" Type="http://schemas.openxmlformats.org/officeDocument/2006/relationships/hyperlink" Target="https://www.nlcbplaywhelotto.com/additional-marks/" TargetMode="External"/><Relationship Id="rId8681" Type="http://schemas.openxmlformats.org/officeDocument/2006/relationships/hyperlink" Target="https://www.nlcbplaywhelotto.com/additional-marks/" TargetMode="External"/><Relationship Id="rId6025" Type="http://schemas.openxmlformats.org/officeDocument/2006/relationships/hyperlink" Target="https://www.nlcbplaywhelotto.com/additional-marks/" TargetMode="External"/><Relationship Id="rId7357" Type="http://schemas.openxmlformats.org/officeDocument/2006/relationships/hyperlink" Target="https://www.nlcbplaywhelotto.com/additional-marks/" TargetMode="External"/><Relationship Id="rId8688" Type="http://schemas.openxmlformats.org/officeDocument/2006/relationships/hyperlink" Target="https://www.nlcbplaywhelotto.com/additional-marks/" TargetMode="External"/><Relationship Id="rId6026" Type="http://schemas.openxmlformats.org/officeDocument/2006/relationships/hyperlink" Target="https://www.nlcbplaywhelotto.com/additional-marks/" TargetMode="External"/><Relationship Id="rId7356" Type="http://schemas.openxmlformats.org/officeDocument/2006/relationships/hyperlink" Target="https://www.nlcbplaywhelotto.com/additional-marks/" TargetMode="External"/><Relationship Id="rId8687" Type="http://schemas.openxmlformats.org/officeDocument/2006/relationships/hyperlink" Target="https://www.nlcbplaywhelotto.com/additional-marks/" TargetMode="External"/><Relationship Id="rId6023" Type="http://schemas.openxmlformats.org/officeDocument/2006/relationships/hyperlink" Target="https://www.nlcbplaywhelotto.com/additional-marks/" TargetMode="External"/><Relationship Id="rId7355" Type="http://schemas.openxmlformats.org/officeDocument/2006/relationships/hyperlink" Target="https://www.nlcbplaywhelotto.com/additional-marks/" TargetMode="External"/><Relationship Id="rId8686" Type="http://schemas.openxmlformats.org/officeDocument/2006/relationships/hyperlink" Target="https://www.nlcbplaywhelotto.com/additional-marks/" TargetMode="External"/><Relationship Id="rId6024" Type="http://schemas.openxmlformats.org/officeDocument/2006/relationships/hyperlink" Target="https://www.nlcbplaywhelotto.com/additional-marks/" TargetMode="External"/><Relationship Id="rId7354" Type="http://schemas.openxmlformats.org/officeDocument/2006/relationships/hyperlink" Target="https://www.nlcbplaywhelotto.com/additional-marks/" TargetMode="External"/><Relationship Id="rId8685" Type="http://schemas.openxmlformats.org/officeDocument/2006/relationships/hyperlink" Target="https://www.nlcbplaywhelotto.com/additional-marks/" TargetMode="External"/><Relationship Id="rId6029" Type="http://schemas.openxmlformats.org/officeDocument/2006/relationships/hyperlink" Target="https://www.nlcbplaywhelotto.com/additional-marks/" TargetMode="External"/><Relationship Id="rId6027" Type="http://schemas.openxmlformats.org/officeDocument/2006/relationships/hyperlink" Target="https://www.nlcbplaywhelotto.com/additional-marks/" TargetMode="External"/><Relationship Id="rId7359" Type="http://schemas.openxmlformats.org/officeDocument/2006/relationships/hyperlink" Target="https://www.nlcbplaywhelotto.com/additional-marks/" TargetMode="External"/><Relationship Id="rId6028" Type="http://schemas.openxmlformats.org/officeDocument/2006/relationships/hyperlink" Target="https://www.nlcbplaywhelotto.com/additional-marks/" TargetMode="External"/><Relationship Id="rId7358" Type="http://schemas.openxmlformats.org/officeDocument/2006/relationships/hyperlink" Target="https://www.nlcbplaywhelotto.com/additional-marks/" TargetMode="External"/><Relationship Id="rId8689" Type="http://schemas.openxmlformats.org/officeDocument/2006/relationships/hyperlink" Target="https://www.nlcbplaywhelotto.com/additional-marks/" TargetMode="External"/><Relationship Id="rId6010" Type="http://schemas.openxmlformats.org/officeDocument/2006/relationships/hyperlink" Target="https://www.nlcbplaywhelotto.com/additional-marks/" TargetMode="External"/><Relationship Id="rId7342" Type="http://schemas.openxmlformats.org/officeDocument/2006/relationships/hyperlink" Target="https://www.nlcbplaywhelotto.com/additional-marks/" TargetMode="External"/><Relationship Id="rId8673" Type="http://schemas.openxmlformats.org/officeDocument/2006/relationships/hyperlink" Target="https://www.nlcbplaywhelotto.com/additional-marks/" TargetMode="External"/><Relationship Id="rId6011" Type="http://schemas.openxmlformats.org/officeDocument/2006/relationships/hyperlink" Target="https://www.nlcbplaywhelotto.com/additional-marks/" TargetMode="External"/><Relationship Id="rId7341" Type="http://schemas.openxmlformats.org/officeDocument/2006/relationships/hyperlink" Target="https://www.nlcbplaywhelotto.com/additional-marks/" TargetMode="External"/><Relationship Id="rId8672" Type="http://schemas.openxmlformats.org/officeDocument/2006/relationships/hyperlink" Target="https://www.nlcbplaywhelotto.com/additional-marks/" TargetMode="External"/><Relationship Id="rId7340" Type="http://schemas.openxmlformats.org/officeDocument/2006/relationships/hyperlink" Target="https://www.nlcbplaywhelotto.com/additional-marks/" TargetMode="External"/><Relationship Id="rId8671" Type="http://schemas.openxmlformats.org/officeDocument/2006/relationships/hyperlink" Target="https://www.nlcbplaywhelotto.com/additional-marks/" TargetMode="External"/><Relationship Id="rId8670" Type="http://schemas.openxmlformats.org/officeDocument/2006/relationships/hyperlink" Target="https://www.nlcbplaywhelotto.com/additional-marks/" TargetMode="External"/><Relationship Id="rId6014" Type="http://schemas.openxmlformats.org/officeDocument/2006/relationships/hyperlink" Target="https://www.nlcbplaywhelotto.com/additional-marks/" TargetMode="External"/><Relationship Id="rId7346" Type="http://schemas.openxmlformats.org/officeDocument/2006/relationships/hyperlink" Target="https://www.nlcbplaywhelotto.com/additional-marks/" TargetMode="External"/><Relationship Id="rId8677" Type="http://schemas.openxmlformats.org/officeDocument/2006/relationships/hyperlink" Target="https://www.nlcbplaywhelotto.com/additional-marks/" TargetMode="External"/><Relationship Id="rId6015" Type="http://schemas.openxmlformats.org/officeDocument/2006/relationships/hyperlink" Target="https://www.nlcbplaywhelotto.com/additional-marks/" TargetMode="External"/><Relationship Id="rId7345" Type="http://schemas.openxmlformats.org/officeDocument/2006/relationships/hyperlink" Target="https://www.nlcbplaywhelotto.com/additional-marks/" TargetMode="External"/><Relationship Id="rId8676" Type="http://schemas.openxmlformats.org/officeDocument/2006/relationships/hyperlink" Target="https://www.nlcbplaywhelotto.com/additional-marks/" TargetMode="External"/><Relationship Id="rId6012" Type="http://schemas.openxmlformats.org/officeDocument/2006/relationships/hyperlink" Target="https://www.nlcbplaywhelotto.com/additional-marks/" TargetMode="External"/><Relationship Id="rId7344" Type="http://schemas.openxmlformats.org/officeDocument/2006/relationships/hyperlink" Target="https://www.nlcbplaywhelotto.com/additional-marks/" TargetMode="External"/><Relationship Id="rId8675" Type="http://schemas.openxmlformats.org/officeDocument/2006/relationships/hyperlink" Target="https://www.nlcbplaywhelotto.com/additional-marks/" TargetMode="External"/><Relationship Id="rId6013" Type="http://schemas.openxmlformats.org/officeDocument/2006/relationships/hyperlink" Target="https://www.nlcbplaywhelotto.com/additional-marks/" TargetMode="External"/><Relationship Id="rId7343" Type="http://schemas.openxmlformats.org/officeDocument/2006/relationships/hyperlink" Target="https://www.nlcbplaywhelotto.com/additional-marks/" TargetMode="External"/><Relationship Id="rId8674" Type="http://schemas.openxmlformats.org/officeDocument/2006/relationships/hyperlink" Target="https://www.nlcbplaywhelotto.com/additional-marks/" TargetMode="External"/><Relationship Id="rId6018" Type="http://schemas.openxmlformats.org/officeDocument/2006/relationships/hyperlink" Target="https://www.nlcbplaywhelotto.com/additional-marks/" TargetMode="External"/><Relationship Id="rId6019" Type="http://schemas.openxmlformats.org/officeDocument/2006/relationships/hyperlink" Target="https://www.nlcbplaywhelotto.com/additional-marks/" TargetMode="External"/><Relationship Id="rId7349" Type="http://schemas.openxmlformats.org/officeDocument/2006/relationships/hyperlink" Target="https://www.nlcbplaywhelotto.com/additional-marks/" TargetMode="External"/><Relationship Id="rId6016" Type="http://schemas.openxmlformats.org/officeDocument/2006/relationships/hyperlink" Target="https://www.nlcbplaywhelotto.com/additional-marks/" TargetMode="External"/><Relationship Id="rId7348" Type="http://schemas.openxmlformats.org/officeDocument/2006/relationships/hyperlink" Target="https://www.nlcbplaywhelotto.com/additional-marks/" TargetMode="External"/><Relationship Id="rId8679" Type="http://schemas.openxmlformats.org/officeDocument/2006/relationships/hyperlink" Target="https://www.nlcbplaywhelotto.com/additional-marks/" TargetMode="External"/><Relationship Id="rId6017" Type="http://schemas.openxmlformats.org/officeDocument/2006/relationships/hyperlink" Target="https://www.nlcbplaywhelotto.com/additional-marks/" TargetMode="External"/><Relationship Id="rId7347" Type="http://schemas.openxmlformats.org/officeDocument/2006/relationships/hyperlink" Target="https://www.nlcbplaywhelotto.com/additional-marks/" TargetMode="External"/><Relationship Id="rId8678" Type="http://schemas.openxmlformats.org/officeDocument/2006/relationships/hyperlink" Target="https://www.nlcbplaywhelotto.com/additional-marks/" TargetMode="External"/><Relationship Id="rId7371" Type="http://schemas.openxmlformats.org/officeDocument/2006/relationships/hyperlink" Target="https://www.nlcbplaywhelotto.com/additional-marks/" TargetMode="External"/><Relationship Id="rId6040" Type="http://schemas.openxmlformats.org/officeDocument/2006/relationships/hyperlink" Target="https://www.nlcbplaywhelotto.com/additional-marks/" TargetMode="External"/><Relationship Id="rId7370" Type="http://schemas.openxmlformats.org/officeDocument/2006/relationships/hyperlink" Target="https://www.nlcbplaywhelotto.com/additional-marks/" TargetMode="External"/><Relationship Id="rId6043" Type="http://schemas.openxmlformats.org/officeDocument/2006/relationships/hyperlink" Target="https://www.nlcbplaywhelotto.com/additional-marks/" TargetMode="External"/><Relationship Id="rId7375" Type="http://schemas.openxmlformats.org/officeDocument/2006/relationships/hyperlink" Target="https://www.nlcbplaywhelotto.com/additional-marks/" TargetMode="External"/><Relationship Id="rId6044" Type="http://schemas.openxmlformats.org/officeDocument/2006/relationships/hyperlink" Target="https://www.nlcbplaywhelotto.com/additional-marks/" TargetMode="External"/><Relationship Id="rId7374" Type="http://schemas.openxmlformats.org/officeDocument/2006/relationships/hyperlink" Target="https://www.nlcbplaywhelotto.com/additional-marks/" TargetMode="External"/><Relationship Id="rId6041" Type="http://schemas.openxmlformats.org/officeDocument/2006/relationships/hyperlink" Target="https://www.nlcbplaywhelotto.com/additional-marks/" TargetMode="External"/><Relationship Id="rId7373" Type="http://schemas.openxmlformats.org/officeDocument/2006/relationships/hyperlink" Target="https://www.nlcbplaywhelotto.com/additional-marks/" TargetMode="External"/><Relationship Id="rId6042" Type="http://schemas.openxmlformats.org/officeDocument/2006/relationships/hyperlink" Target="https://www.nlcbplaywhelotto.com/additional-marks/" TargetMode="External"/><Relationship Id="rId7372" Type="http://schemas.openxmlformats.org/officeDocument/2006/relationships/hyperlink" Target="https://www.nlcbplaywhelotto.com/additional-marks/" TargetMode="External"/><Relationship Id="rId6047" Type="http://schemas.openxmlformats.org/officeDocument/2006/relationships/hyperlink" Target="https://www.nlcbplaywhelotto.com/additional-marks/" TargetMode="External"/><Relationship Id="rId7379" Type="http://schemas.openxmlformats.org/officeDocument/2006/relationships/hyperlink" Target="https://www.nlcbplaywhelotto.com/additional-marks/" TargetMode="External"/><Relationship Id="rId6048" Type="http://schemas.openxmlformats.org/officeDocument/2006/relationships/hyperlink" Target="https://www.nlcbplaywhelotto.com/additional-marks/" TargetMode="External"/><Relationship Id="rId7378" Type="http://schemas.openxmlformats.org/officeDocument/2006/relationships/hyperlink" Target="https://www.nlcbplaywhelotto.com/additional-marks/" TargetMode="External"/><Relationship Id="rId6045" Type="http://schemas.openxmlformats.org/officeDocument/2006/relationships/hyperlink" Target="https://www.nlcbplaywhelotto.com/additional-marks/" TargetMode="External"/><Relationship Id="rId7377" Type="http://schemas.openxmlformats.org/officeDocument/2006/relationships/hyperlink" Target="https://www.nlcbplaywhelotto.com/additional-marks/" TargetMode="External"/><Relationship Id="rId6046" Type="http://schemas.openxmlformats.org/officeDocument/2006/relationships/hyperlink" Target="https://www.nlcbplaywhelotto.com/additional-marks/" TargetMode="External"/><Relationship Id="rId7376" Type="http://schemas.openxmlformats.org/officeDocument/2006/relationships/hyperlink" Target="https://www.nlcbplaywhelotto.com/additional-marks/" TargetMode="External"/><Relationship Id="rId6049" Type="http://schemas.openxmlformats.org/officeDocument/2006/relationships/hyperlink" Target="https://www.nlcbplaywhelotto.com/additional-marks/" TargetMode="External"/><Relationship Id="rId7360" Type="http://schemas.openxmlformats.org/officeDocument/2006/relationships/hyperlink" Target="https://www.nlcbplaywhelotto.com/additional-marks/" TargetMode="External"/><Relationship Id="rId8691" Type="http://schemas.openxmlformats.org/officeDocument/2006/relationships/hyperlink" Target="https://www.nlcbplaywhelotto.com/additional-marks/" TargetMode="External"/><Relationship Id="rId8690" Type="http://schemas.openxmlformats.org/officeDocument/2006/relationships/hyperlink" Target="https://www.nlcbplaywhelotto.com/additional-marks/" TargetMode="External"/><Relationship Id="rId6032" Type="http://schemas.openxmlformats.org/officeDocument/2006/relationships/hyperlink" Target="https://www.nlcbplaywhelotto.com/additional-marks/" TargetMode="External"/><Relationship Id="rId7364" Type="http://schemas.openxmlformats.org/officeDocument/2006/relationships/hyperlink" Target="https://www.nlcbplaywhelotto.com/additional-marks/" TargetMode="External"/><Relationship Id="rId8695" Type="http://schemas.openxmlformats.org/officeDocument/2006/relationships/hyperlink" Target="https://www.nlcbplaywhelotto.com/additional-marks/" TargetMode="External"/><Relationship Id="rId6033" Type="http://schemas.openxmlformats.org/officeDocument/2006/relationships/hyperlink" Target="https://www.nlcbplaywhelotto.com/additional-marks/" TargetMode="External"/><Relationship Id="rId7363" Type="http://schemas.openxmlformats.org/officeDocument/2006/relationships/hyperlink" Target="https://www.nlcbplaywhelotto.com/additional-marks/" TargetMode="External"/><Relationship Id="rId8694" Type="http://schemas.openxmlformats.org/officeDocument/2006/relationships/hyperlink" Target="https://www.nlcbplaywhelotto.com/additional-marks/" TargetMode="External"/><Relationship Id="rId6030" Type="http://schemas.openxmlformats.org/officeDocument/2006/relationships/hyperlink" Target="https://www.nlcbplaywhelotto.com/additional-marks/" TargetMode="External"/><Relationship Id="rId7362" Type="http://schemas.openxmlformats.org/officeDocument/2006/relationships/hyperlink" Target="https://www.nlcbplaywhelotto.com/additional-marks/" TargetMode="External"/><Relationship Id="rId8693" Type="http://schemas.openxmlformats.org/officeDocument/2006/relationships/hyperlink" Target="https://www.nlcbplaywhelotto.com/additional-marks/" TargetMode="External"/><Relationship Id="rId6031" Type="http://schemas.openxmlformats.org/officeDocument/2006/relationships/hyperlink" Target="https://www.nlcbplaywhelotto.com/additional-marks/" TargetMode="External"/><Relationship Id="rId7361" Type="http://schemas.openxmlformats.org/officeDocument/2006/relationships/hyperlink" Target="https://www.nlcbplaywhelotto.com/additional-marks/" TargetMode="External"/><Relationship Id="rId8692" Type="http://schemas.openxmlformats.org/officeDocument/2006/relationships/hyperlink" Target="https://www.nlcbplaywhelotto.com/additional-marks/" TargetMode="External"/><Relationship Id="rId6036" Type="http://schemas.openxmlformats.org/officeDocument/2006/relationships/hyperlink" Target="https://www.nlcbplaywhelotto.com/additional-marks/" TargetMode="External"/><Relationship Id="rId7368" Type="http://schemas.openxmlformats.org/officeDocument/2006/relationships/hyperlink" Target="https://www.nlcbplaywhelotto.com/additional-marks/" TargetMode="External"/><Relationship Id="rId8699" Type="http://schemas.openxmlformats.org/officeDocument/2006/relationships/hyperlink" Target="https://www.nlcbplaywhelotto.com/additional-marks/" TargetMode="External"/><Relationship Id="rId6037" Type="http://schemas.openxmlformats.org/officeDocument/2006/relationships/hyperlink" Target="https://www.nlcbplaywhelotto.com/additional-marks/" TargetMode="External"/><Relationship Id="rId7367" Type="http://schemas.openxmlformats.org/officeDocument/2006/relationships/hyperlink" Target="https://www.nlcbplaywhelotto.com/additional-marks/" TargetMode="External"/><Relationship Id="rId8698" Type="http://schemas.openxmlformats.org/officeDocument/2006/relationships/hyperlink" Target="https://www.nlcbplaywhelotto.com/additional-marks/" TargetMode="External"/><Relationship Id="rId6034" Type="http://schemas.openxmlformats.org/officeDocument/2006/relationships/hyperlink" Target="https://www.nlcbplaywhelotto.com/additional-marks/" TargetMode="External"/><Relationship Id="rId7366" Type="http://schemas.openxmlformats.org/officeDocument/2006/relationships/hyperlink" Target="https://www.nlcbplaywhelotto.com/additional-marks/" TargetMode="External"/><Relationship Id="rId8697" Type="http://schemas.openxmlformats.org/officeDocument/2006/relationships/hyperlink" Target="https://www.nlcbplaywhelotto.com/additional-marks/" TargetMode="External"/><Relationship Id="rId6035" Type="http://schemas.openxmlformats.org/officeDocument/2006/relationships/hyperlink" Target="https://www.nlcbplaywhelotto.com/additional-marks/" TargetMode="External"/><Relationship Id="rId7365" Type="http://schemas.openxmlformats.org/officeDocument/2006/relationships/hyperlink" Target="https://www.nlcbplaywhelotto.com/additional-marks/" TargetMode="External"/><Relationship Id="rId8696" Type="http://schemas.openxmlformats.org/officeDocument/2006/relationships/hyperlink" Target="https://www.nlcbplaywhelotto.com/additional-marks/" TargetMode="External"/><Relationship Id="rId6038" Type="http://schemas.openxmlformats.org/officeDocument/2006/relationships/hyperlink" Target="https://www.nlcbplaywhelotto.com/additional-marks/" TargetMode="External"/><Relationship Id="rId6039" Type="http://schemas.openxmlformats.org/officeDocument/2006/relationships/hyperlink" Target="https://www.nlcbplaywhelotto.com/additional-marks/" TargetMode="External"/><Relationship Id="rId7369" Type="http://schemas.openxmlformats.org/officeDocument/2006/relationships/hyperlink" Target="https://www.nlcbplaywhelotto.com/additional-marks/" TargetMode="External"/><Relationship Id="rId10060" Type="http://schemas.openxmlformats.org/officeDocument/2006/relationships/hyperlink" Target="https://www.nlcbplaywhelotto.com/additional-marks/" TargetMode="External"/><Relationship Id="rId11392" Type="http://schemas.openxmlformats.org/officeDocument/2006/relationships/hyperlink" Target="https://www.nlcbplaywhelotto.com/additional-marks/" TargetMode="External"/><Relationship Id="rId10061" Type="http://schemas.openxmlformats.org/officeDocument/2006/relationships/hyperlink" Target="https://www.nlcbplaywhelotto.com/additional-marks/" TargetMode="External"/><Relationship Id="rId11391" Type="http://schemas.openxmlformats.org/officeDocument/2006/relationships/hyperlink" Target="https://www.nlcbplaywhelotto.com/additional-marks/" TargetMode="External"/><Relationship Id="rId11390" Type="http://schemas.openxmlformats.org/officeDocument/2006/relationships/hyperlink" Target="https://www.nlcbplaywhelotto.com/additional-marks/" TargetMode="External"/><Relationship Id="rId10059" Type="http://schemas.openxmlformats.org/officeDocument/2006/relationships/hyperlink" Target="https://www.nlcbplaywhelotto.com/additional-marks/" TargetMode="External"/><Relationship Id="rId10053" Type="http://schemas.openxmlformats.org/officeDocument/2006/relationships/hyperlink" Target="https://www.nlcbplaywhelotto.com/additional-marks/" TargetMode="External"/><Relationship Id="rId11385" Type="http://schemas.openxmlformats.org/officeDocument/2006/relationships/hyperlink" Target="https://www.nlcbplaywhelotto.com/additional-marks/" TargetMode="External"/><Relationship Id="rId10054" Type="http://schemas.openxmlformats.org/officeDocument/2006/relationships/hyperlink" Target="https://www.nlcbplaywhelotto.com/additional-marks/" TargetMode="External"/><Relationship Id="rId11384" Type="http://schemas.openxmlformats.org/officeDocument/2006/relationships/hyperlink" Target="https://www.nlcbplaywhelotto.com/additional-marks/" TargetMode="External"/><Relationship Id="rId10051" Type="http://schemas.openxmlformats.org/officeDocument/2006/relationships/hyperlink" Target="https://www.nlcbplaywhelotto.com/additional-marks/" TargetMode="External"/><Relationship Id="rId11383" Type="http://schemas.openxmlformats.org/officeDocument/2006/relationships/hyperlink" Target="https://www.nlcbplaywhelotto.com/additional-marks/" TargetMode="External"/><Relationship Id="rId10052" Type="http://schemas.openxmlformats.org/officeDocument/2006/relationships/hyperlink" Target="https://www.nlcbplaywhelotto.com/additional-marks/" TargetMode="External"/><Relationship Id="rId11382" Type="http://schemas.openxmlformats.org/officeDocument/2006/relationships/hyperlink" Target="https://www.nlcbplaywhelotto.com/additional-marks/" TargetMode="External"/><Relationship Id="rId10057" Type="http://schemas.openxmlformats.org/officeDocument/2006/relationships/hyperlink" Target="https://www.nlcbplaywhelotto.com/additional-marks/" TargetMode="External"/><Relationship Id="rId11389" Type="http://schemas.openxmlformats.org/officeDocument/2006/relationships/hyperlink" Target="https://www.nlcbplaywhelotto.com/additional-marks/" TargetMode="External"/><Relationship Id="rId10058" Type="http://schemas.openxmlformats.org/officeDocument/2006/relationships/hyperlink" Target="https://www.nlcbplaywhelotto.com/additional-marks/" TargetMode="External"/><Relationship Id="rId11388" Type="http://schemas.openxmlformats.org/officeDocument/2006/relationships/hyperlink" Target="https://www.nlcbplaywhelotto.com/additional-marks/" TargetMode="External"/><Relationship Id="rId10055" Type="http://schemas.openxmlformats.org/officeDocument/2006/relationships/hyperlink" Target="https://www.nlcbplaywhelotto.com/additional-marks/" TargetMode="External"/><Relationship Id="rId11387" Type="http://schemas.openxmlformats.org/officeDocument/2006/relationships/hyperlink" Target="https://www.nlcbplaywhelotto.com/additional-marks/" TargetMode="External"/><Relationship Id="rId10056" Type="http://schemas.openxmlformats.org/officeDocument/2006/relationships/hyperlink" Target="https://www.nlcbplaywhelotto.com/additional-marks/" TargetMode="External"/><Relationship Id="rId11386" Type="http://schemas.openxmlformats.org/officeDocument/2006/relationships/hyperlink" Target="https://www.nlcbplaywhelotto.com/additional-marks/" TargetMode="External"/><Relationship Id="rId10071" Type="http://schemas.openxmlformats.org/officeDocument/2006/relationships/hyperlink" Target="https://www.nlcbplaywhelotto.com/additional-marks/" TargetMode="External"/><Relationship Id="rId10072" Type="http://schemas.openxmlformats.org/officeDocument/2006/relationships/hyperlink" Target="https://www.nlcbplaywhelotto.com/additional-marks/" TargetMode="External"/><Relationship Id="rId10070" Type="http://schemas.openxmlformats.org/officeDocument/2006/relationships/hyperlink" Target="https://www.nlcbplaywhelotto.com/additional-marks/" TargetMode="External"/><Relationship Id="rId10064" Type="http://schemas.openxmlformats.org/officeDocument/2006/relationships/hyperlink" Target="https://www.nlcbplaywhelotto.com/additional-marks/" TargetMode="External"/><Relationship Id="rId11396" Type="http://schemas.openxmlformats.org/officeDocument/2006/relationships/hyperlink" Target="https://www.nlcbplaywhelotto.com/additional-marks/" TargetMode="External"/><Relationship Id="rId10065" Type="http://schemas.openxmlformats.org/officeDocument/2006/relationships/hyperlink" Target="https://www.nlcbplaywhelotto.com/additional-marks/" TargetMode="External"/><Relationship Id="rId11395" Type="http://schemas.openxmlformats.org/officeDocument/2006/relationships/hyperlink" Target="https://www.nlcbplaywhelotto.com/additional-marks/" TargetMode="External"/><Relationship Id="rId10062" Type="http://schemas.openxmlformats.org/officeDocument/2006/relationships/hyperlink" Target="https://www.nlcbplaywhelotto.com/additional-marks/" TargetMode="External"/><Relationship Id="rId11394" Type="http://schemas.openxmlformats.org/officeDocument/2006/relationships/hyperlink" Target="https://www.nlcbplaywhelotto.com/additional-marks/" TargetMode="External"/><Relationship Id="rId10063" Type="http://schemas.openxmlformats.org/officeDocument/2006/relationships/hyperlink" Target="https://www.nlcbplaywhelotto.com/additional-marks/" TargetMode="External"/><Relationship Id="rId11393" Type="http://schemas.openxmlformats.org/officeDocument/2006/relationships/hyperlink" Target="https://www.nlcbplaywhelotto.com/additional-marks/" TargetMode="External"/><Relationship Id="rId10068" Type="http://schemas.openxmlformats.org/officeDocument/2006/relationships/hyperlink" Target="https://www.nlcbplaywhelotto.com/additional-marks/" TargetMode="External"/><Relationship Id="rId10069" Type="http://schemas.openxmlformats.org/officeDocument/2006/relationships/hyperlink" Target="https://www.nlcbplaywhelotto.com/additional-marks/" TargetMode="External"/><Relationship Id="rId11399" Type="http://schemas.openxmlformats.org/officeDocument/2006/relationships/hyperlink" Target="https://www.nlcbplaywhelotto.com/additional-marks/" TargetMode="External"/><Relationship Id="rId10066" Type="http://schemas.openxmlformats.org/officeDocument/2006/relationships/hyperlink" Target="https://www.nlcbplaywhelotto.com/additional-marks/" TargetMode="External"/><Relationship Id="rId11398" Type="http://schemas.openxmlformats.org/officeDocument/2006/relationships/hyperlink" Target="https://www.nlcbplaywhelotto.com/additional-marks/" TargetMode="External"/><Relationship Id="rId10067" Type="http://schemas.openxmlformats.org/officeDocument/2006/relationships/hyperlink" Target="https://www.nlcbplaywhelotto.com/additional-marks/" TargetMode="External"/><Relationship Id="rId11397" Type="http://schemas.openxmlformats.org/officeDocument/2006/relationships/hyperlink" Target="https://www.nlcbplaywhelotto.com/additional-marks/" TargetMode="External"/><Relationship Id="rId11370" Type="http://schemas.openxmlformats.org/officeDocument/2006/relationships/hyperlink" Target="https://www.nlcbplaywhelotto.com/additional-marks/" TargetMode="External"/><Relationship Id="rId10039" Type="http://schemas.openxmlformats.org/officeDocument/2006/relationships/hyperlink" Target="https://www.nlcbplaywhelotto.com/additional-marks/" TargetMode="External"/><Relationship Id="rId10037" Type="http://schemas.openxmlformats.org/officeDocument/2006/relationships/hyperlink" Target="https://www.nlcbplaywhelotto.com/additional-marks/" TargetMode="External"/><Relationship Id="rId11369" Type="http://schemas.openxmlformats.org/officeDocument/2006/relationships/hyperlink" Target="https://www.nlcbplaywhelotto.com/additional-marks/" TargetMode="External"/><Relationship Id="rId10038" Type="http://schemas.openxmlformats.org/officeDocument/2006/relationships/hyperlink" Target="https://www.nlcbplaywhelotto.com/additional-marks/" TargetMode="External"/><Relationship Id="rId11368" Type="http://schemas.openxmlformats.org/officeDocument/2006/relationships/hyperlink" Target="https://www.nlcbplaywhelotto.com/additional-marks/" TargetMode="External"/><Relationship Id="rId12699" Type="http://schemas.openxmlformats.org/officeDocument/2006/relationships/hyperlink" Target="https://www.nlcbplaywhelotto.com/additional-marks/" TargetMode="External"/><Relationship Id="rId10031" Type="http://schemas.openxmlformats.org/officeDocument/2006/relationships/hyperlink" Target="https://www.nlcbplaywhelotto.com/additional-marks/" TargetMode="External"/><Relationship Id="rId11363" Type="http://schemas.openxmlformats.org/officeDocument/2006/relationships/hyperlink" Target="https://www.nlcbplaywhelotto.com/additional-marks/" TargetMode="External"/><Relationship Id="rId12694" Type="http://schemas.openxmlformats.org/officeDocument/2006/relationships/hyperlink" Target="https://www.nlcbplaywhelotto.com/additional-marks/" TargetMode="External"/><Relationship Id="rId10032" Type="http://schemas.openxmlformats.org/officeDocument/2006/relationships/hyperlink" Target="https://www.nlcbplaywhelotto.com/additional-marks/" TargetMode="External"/><Relationship Id="rId11362" Type="http://schemas.openxmlformats.org/officeDocument/2006/relationships/hyperlink" Target="https://www.nlcbplaywhelotto.com/additional-marks/" TargetMode="External"/><Relationship Id="rId12693" Type="http://schemas.openxmlformats.org/officeDocument/2006/relationships/hyperlink" Target="https://www.nlcbplaywhelotto.com/additional-marks/" TargetMode="External"/><Relationship Id="rId11361" Type="http://schemas.openxmlformats.org/officeDocument/2006/relationships/hyperlink" Target="https://www.nlcbplaywhelotto.com/additional-marks/" TargetMode="External"/><Relationship Id="rId12692" Type="http://schemas.openxmlformats.org/officeDocument/2006/relationships/hyperlink" Target="https://www.nlcbplaywhelotto.com/additional-marks/" TargetMode="External"/><Relationship Id="rId10030" Type="http://schemas.openxmlformats.org/officeDocument/2006/relationships/hyperlink" Target="https://www.nlcbplaywhelotto.com/additional-marks/" TargetMode="External"/><Relationship Id="rId11360" Type="http://schemas.openxmlformats.org/officeDocument/2006/relationships/hyperlink" Target="https://www.nlcbplaywhelotto.com/additional-marks/" TargetMode="External"/><Relationship Id="rId12691" Type="http://schemas.openxmlformats.org/officeDocument/2006/relationships/hyperlink" Target="https://www.nlcbplaywhelotto.com/additional-marks/" TargetMode="External"/><Relationship Id="rId10035" Type="http://schemas.openxmlformats.org/officeDocument/2006/relationships/hyperlink" Target="https://www.nlcbplaywhelotto.com/additional-marks/" TargetMode="External"/><Relationship Id="rId11367" Type="http://schemas.openxmlformats.org/officeDocument/2006/relationships/hyperlink" Target="https://www.nlcbplaywhelotto.com/additional-marks/" TargetMode="External"/><Relationship Id="rId12698" Type="http://schemas.openxmlformats.org/officeDocument/2006/relationships/hyperlink" Target="https://www.nlcbplaywhelotto.com/additional-marks/" TargetMode="External"/><Relationship Id="rId10036" Type="http://schemas.openxmlformats.org/officeDocument/2006/relationships/hyperlink" Target="https://www.nlcbplaywhelotto.com/additional-marks/" TargetMode="External"/><Relationship Id="rId11366" Type="http://schemas.openxmlformats.org/officeDocument/2006/relationships/hyperlink" Target="https://www.nlcbplaywhelotto.com/additional-marks/" TargetMode="External"/><Relationship Id="rId12697" Type="http://schemas.openxmlformats.org/officeDocument/2006/relationships/hyperlink" Target="https://www.nlcbplaywhelotto.com/additional-marks/" TargetMode="External"/><Relationship Id="rId10033" Type="http://schemas.openxmlformats.org/officeDocument/2006/relationships/hyperlink" Target="https://www.nlcbplaywhelotto.com/additional-marks/" TargetMode="External"/><Relationship Id="rId11365" Type="http://schemas.openxmlformats.org/officeDocument/2006/relationships/hyperlink" Target="https://www.nlcbplaywhelotto.com/additional-marks/" TargetMode="External"/><Relationship Id="rId12696" Type="http://schemas.openxmlformats.org/officeDocument/2006/relationships/hyperlink" Target="https://www.nlcbplaywhelotto.com/additional-marks/" TargetMode="External"/><Relationship Id="rId10034" Type="http://schemas.openxmlformats.org/officeDocument/2006/relationships/hyperlink" Target="https://www.nlcbplaywhelotto.com/additional-marks/" TargetMode="External"/><Relationship Id="rId11364" Type="http://schemas.openxmlformats.org/officeDocument/2006/relationships/hyperlink" Target="https://www.nlcbplaywhelotto.com/additional-marks/" TargetMode="External"/><Relationship Id="rId12695" Type="http://schemas.openxmlformats.org/officeDocument/2006/relationships/hyperlink" Target="https://www.nlcbplaywhelotto.com/additional-marks/" TargetMode="External"/><Relationship Id="rId11381" Type="http://schemas.openxmlformats.org/officeDocument/2006/relationships/hyperlink" Target="https://www.nlcbplaywhelotto.com/additional-marks/" TargetMode="External"/><Relationship Id="rId10050" Type="http://schemas.openxmlformats.org/officeDocument/2006/relationships/hyperlink" Target="https://www.nlcbplaywhelotto.com/additional-marks/" TargetMode="External"/><Relationship Id="rId11380" Type="http://schemas.openxmlformats.org/officeDocument/2006/relationships/hyperlink" Target="https://www.nlcbplaywhelotto.com/additional-marks/" TargetMode="External"/><Relationship Id="rId10048" Type="http://schemas.openxmlformats.org/officeDocument/2006/relationships/hyperlink" Target="https://www.nlcbplaywhelotto.com/additional-marks/" TargetMode="External"/><Relationship Id="rId10049" Type="http://schemas.openxmlformats.org/officeDocument/2006/relationships/hyperlink" Target="https://www.nlcbplaywhelotto.com/additional-marks/" TargetMode="External"/><Relationship Id="rId11379" Type="http://schemas.openxmlformats.org/officeDocument/2006/relationships/hyperlink" Target="https://www.nlcbplaywhelotto.com/additional-marks/" TargetMode="External"/><Relationship Id="rId10042" Type="http://schemas.openxmlformats.org/officeDocument/2006/relationships/hyperlink" Target="https://www.nlcbplaywhelotto.com/additional-marks/" TargetMode="External"/><Relationship Id="rId11374" Type="http://schemas.openxmlformats.org/officeDocument/2006/relationships/hyperlink" Target="https://www.nlcbplaywhelotto.com/additional-marks/" TargetMode="External"/><Relationship Id="rId10043" Type="http://schemas.openxmlformats.org/officeDocument/2006/relationships/hyperlink" Target="https://www.nlcbplaywhelotto.com/additional-marks/" TargetMode="External"/><Relationship Id="rId11373" Type="http://schemas.openxmlformats.org/officeDocument/2006/relationships/hyperlink" Target="https://www.nlcbplaywhelotto.com/additional-marks/" TargetMode="External"/><Relationship Id="rId10040" Type="http://schemas.openxmlformats.org/officeDocument/2006/relationships/hyperlink" Target="https://www.nlcbplaywhelotto.com/additional-marks/" TargetMode="External"/><Relationship Id="rId11372" Type="http://schemas.openxmlformats.org/officeDocument/2006/relationships/hyperlink" Target="https://www.nlcbplaywhelotto.com/additional-marks/" TargetMode="External"/><Relationship Id="rId10041" Type="http://schemas.openxmlformats.org/officeDocument/2006/relationships/hyperlink" Target="https://www.nlcbplaywhelotto.com/additional-marks/" TargetMode="External"/><Relationship Id="rId11371" Type="http://schemas.openxmlformats.org/officeDocument/2006/relationships/hyperlink" Target="https://www.nlcbplaywhelotto.com/additional-marks/" TargetMode="External"/><Relationship Id="rId10046" Type="http://schemas.openxmlformats.org/officeDocument/2006/relationships/hyperlink" Target="https://www.nlcbplaywhelotto.com/additional-marks/" TargetMode="External"/><Relationship Id="rId11378" Type="http://schemas.openxmlformats.org/officeDocument/2006/relationships/hyperlink" Target="https://www.nlcbplaywhelotto.com/additional-marks/" TargetMode="External"/><Relationship Id="rId10047" Type="http://schemas.openxmlformats.org/officeDocument/2006/relationships/hyperlink" Target="https://www.nlcbplaywhelotto.com/additional-marks/" TargetMode="External"/><Relationship Id="rId11377" Type="http://schemas.openxmlformats.org/officeDocument/2006/relationships/hyperlink" Target="https://www.nlcbplaywhelotto.com/additional-marks/" TargetMode="External"/><Relationship Id="rId10044" Type="http://schemas.openxmlformats.org/officeDocument/2006/relationships/hyperlink" Target="https://www.nlcbplaywhelotto.com/additional-marks/" TargetMode="External"/><Relationship Id="rId11376" Type="http://schemas.openxmlformats.org/officeDocument/2006/relationships/hyperlink" Target="https://www.nlcbplaywhelotto.com/additional-marks/" TargetMode="External"/><Relationship Id="rId10045" Type="http://schemas.openxmlformats.org/officeDocument/2006/relationships/hyperlink" Target="https://www.nlcbplaywhelotto.com/additional-marks/" TargetMode="External"/><Relationship Id="rId11375" Type="http://schemas.openxmlformats.org/officeDocument/2006/relationships/hyperlink" Target="https://www.nlcbplaywhelotto.com/additional-marks/" TargetMode="External"/><Relationship Id="rId10097" Type="http://schemas.openxmlformats.org/officeDocument/2006/relationships/hyperlink" Target="https://www.nlcbplaywhelotto.com/additional-marks/" TargetMode="External"/><Relationship Id="rId10098" Type="http://schemas.openxmlformats.org/officeDocument/2006/relationships/hyperlink" Target="https://www.nlcbplaywhelotto.com/additional-marks/" TargetMode="External"/><Relationship Id="rId10095" Type="http://schemas.openxmlformats.org/officeDocument/2006/relationships/hyperlink" Target="https://www.nlcbplaywhelotto.com/additional-marks/" TargetMode="External"/><Relationship Id="rId10096" Type="http://schemas.openxmlformats.org/officeDocument/2006/relationships/hyperlink" Target="https://www.nlcbplaywhelotto.com/additional-marks/" TargetMode="External"/><Relationship Id="rId10099" Type="http://schemas.openxmlformats.org/officeDocument/2006/relationships/hyperlink" Target="https://www.nlcbplaywhelotto.com/additional-marks/" TargetMode="External"/><Relationship Id="rId6094" Type="http://schemas.openxmlformats.org/officeDocument/2006/relationships/hyperlink" Target="https://www.nlcbplaywhelotto.com/additional-marks/" TargetMode="External"/><Relationship Id="rId6095" Type="http://schemas.openxmlformats.org/officeDocument/2006/relationships/hyperlink" Target="https://www.nlcbplaywhelotto.com/additional-marks/" TargetMode="External"/><Relationship Id="rId6092" Type="http://schemas.openxmlformats.org/officeDocument/2006/relationships/hyperlink" Target="https://www.nlcbplaywhelotto.com/additional-marks/" TargetMode="External"/><Relationship Id="rId6093" Type="http://schemas.openxmlformats.org/officeDocument/2006/relationships/hyperlink" Target="https://www.nlcbplaywhelotto.com/additional-marks/" TargetMode="External"/><Relationship Id="rId6098" Type="http://schemas.openxmlformats.org/officeDocument/2006/relationships/hyperlink" Target="https://www.nlcbplaywhelotto.com/additional-marks/" TargetMode="External"/><Relationship Id="rId6099" Type="http://schemas.openxmlformats.org/officeDocument/2006/relationships/hyperlink" Target="https://www.nlcbplaywhelotto.com/additional-marks/" TargetMode="External"/><Relationship Id="rId6096" Type="http://schemas.openxmlformats.org/officeDocument/2006/relationships/hyperlink" Target="https://www.nlcbplaywhelotto.com/additional-marks/" TargetMode="External"/><Relationship Id="rId6097" Type="http://schemas.openxmlformats.org/officeDocument/2006/relationships/hyperlink" Target="https://www.nlcbplaywhelotto.com/additional-marks/" TargetMode="External"/><Relationship Id="rId10082" Type="http://schemas.openxmlformats.org/officeDocument/2006/relationships/hyperlink" Target="https://www.nlcbplaywhelotto.com/additional-marks/" TargetMode="External"/><Relationship Id="rId10083" Type="http://schemas.openxmlformats.org/officeDocument/2006/relationships/hyperlink" Target="https://www.nlcbplaywhelotto.com/additional-marks/" TargetMode="External"/><Relationship Id="rId10080" Type="http://schemas.openxmlformats.org/officeDocument/2006/relationships/hyperlink" Target="https://www.nlcbplaywhelotto.com/additional-marks/" TargetMode="External"/><Relationship Id="rId10081" Type="http://schemas.openxmlformats.org/officeDocument/2006/relationships/hyperlink" Target="https://www.nlcbplaywhelotto.com/additional-marks/" TargetMode="External"/><Relationship Id="rId10075" Type="http://schemas.openxmlformats.org/officeDocument/2006/relationships/hyperlink" Target="https://www.nlcbplaywhelotto.com/additional-marks/" TargetMode="External"/><Relationship Id="rId10076" Type="http://schemas.openxmlformats.org/officeDocument/2006/relationships/hyperlink" Target="https://www.nlcbplaywhelotto.com/additional-marks/" TargetMode="External"/><Relationship Id="rId10073" Type="http://schemas.openxmlformats.org/officeDocument/2006/relationships/hyperlink" Target="https://www.nlcbplaywhelotto.com/additional-marks/" TargetMode="External"/><Relationship Id="rId10074" Type="http://schemas.openxmlformats.org/officeDocument/2006/relationships/hyperlink" Target="https://www.nlcbplaywhelotto.com/additional-marks/" TargetMode="External"/><Relationship Id="rId10079" Type="http://schemas.openxmlformats.org/officeDocument/2006/relationships/hyperlink" Target="https://www.nlcbplaywhelotto.com/additional-marks/" TargetMode="External"/><Relationship Id="rId10077" Type="http://schemas.openxmlformats.org/officeDocument/2006/relationships/hyperlink" Target="https://www.nlcbplaywhelotto.com/additional-marks/" TargetMode="External"/><Relationship Id="rId10078" Type="http://schemas.openxmlformats.org/officeDocument/2006/relationships/hyperlink" Target="https://www.nlcbplaywhelotto.com/additional-marks/" TargetMode="External"/><Relationship Id="rId10090" Type="http://schemas.openxmlformats.org/officeDocument/2006/relationships/hyperlink" Target="https://www.nlcbplaywhelotto.com/additional-marks/" TargetMode="External"/><Relationship Id="rId10093" Type="http://schemas.openxmlformats.org/officeDocument/2006/relationships/hyperlink" Target="https://www.nlcbplaywhelotto.com/additional-marks/" TargetMode="External"/><Relationship Id="rId10094" Type="http://schemas.openxmlformats.org/officeDocument/2006/relationships/hyperlink" Target="https://www.nlcbplaywhelotto.com/additional-marks/" TargetMode="External"/><Relationship Id="rId10091" Type="http://schemas.openxmlformats.org/officeDocument/2006/relationships/hyperlink" Target="https://www.nlcbplaywhelotto.com/additional-marks/" TargetMode="External"/><Relationship Id="rId10092" Type="http://schemas.openxmlformats.org/officeDocument/2006/relationships/hyperlink" Target="https://www.nlcbplaywhelotto.com/additional-marks/" TargetMode="External"/><Relationship Id="rId10086" Type="http://schemas.openxmlformats.org/officeDocument/2006/relationships/hyperlink" Target="https://www.nlcbplaywhelotto.com/additional-marks/" TargetMode="External"/><Relationship Id="rId10087" Type="http://schemas.openxmlformats.org/officeDocument/2006/relationships/hyperlink" Target="https://www.nlcbplaywhelotto.com/additional-marks/" TargetMode="External"/><Relationship Id="rId10084" Type="http://schemas.openxmlformats.org/officeDocument/2006/relationships/hyperlink" Target="https://www.nlcbplaywhelotto.com/additional-marks/" TargetMode="External"/><Relationship Id="rId10085" Type="http://schemas.openxmlformats.org/officeDocument/2006/relationships/hyperlink" Target="https://www.nlcbplaywhelotto.com/additional-marks/" TargetMode="External"/><Relationship Id="rId10088" Type="http://schemas.openxmlformats.org/officeDocument/2006/relationships/hyperlink" Target="https://www.nlcbplaywhelotto.com/additional-marks/" TargetMode="External"/><Relationship Id="rId10089" Type="http://schemas.openxmlformats.org/officeDocument/2006/relationships/hyperlink" Target="https://www.nlcbplaywhelotto.com/additional-marks/" TargetMode="External"/><Relationship Id="rId11305" Type="http://schemas.openxmlformats.org/officeDocument/2006/relationships/hyperlink" Target="https://www.nlcbplaywhelotto.com/additional-marks/" TargetMode="External"/><Relationship Id="rId12636" Type="http://schemas.openxmlformats.org/officeDocument/2006/relationships/hyperlink" Target="https://www.nlcbplaywhelotto.com/additional-marks/" TargetMode="External"/><Relationship Id="rId13968" Type="http://schemas.openxmlformats.org/officeDocument/2006/relationships/hyperlink" Target="https://www.nlcbplaywhelotto.com/additional-marks/" TargetMode="External"/><Relationship Id="rId11304" Type="http://schemas.openxmlformats.org/officeDocument/2006/relationships/hyperlink" Target="https://www.nlcbplaywhelotto.com/additional-marks/" TargetMode="External"/><Relationship Id="rId12635" Type="http://schemas.openxmlformats.org/officeDocument/2006/relationships/hyperlink" Target="https://www.nlcbplaywhelotto.com/additional-marks/" TargetMode="External"/><Relationship Id="rId13969" Type="http://schemas.openxmlformats.org/officeDocument/2006/relationships/hyperlink" Target="https://www.nlcbplaywhelotto.com/additional-marks/" TargetMode="External"/><Relationship Id="rId11303" Type="http://schemas.openxmlformats.org/officeDocument/2006/relationships/hyperlink" Target="https://www.nlcbplaywhelotto.com/additional-marks/" TargetMode="External"/><Relationship Id="rId12634" Type="http://schemas.openxmlformats.org/officeDocument/2006/relationships/hyperlink" Target="https://www.nlcbplaywhelotto.com/additional-marks/" TargetMode="External"/><Relationship Id="rId11302" Type="http://schemas.openxmlformats.org/officeDocument/2006/relationships/hyperlink" Target="https://www.nlcbplaywhelotto.com/additional-marks/" TargetMode="External"/><Relationship Id="rId12633" Type="http://schemas.openxmlformats.org/officeDocument/2006/relationships/hyperlink" Target="https://www.nlcbplaywhelotto.com/additional-marks/" TargetMode="External"/><Relationship Id="rId11309" Type="http://schemas.openxmlformats.org/officeDocument/2006/relationships/hyperlink" Target="https://www.nlcbplaywhelotto.com/additional-marks/" TargetMode="External"/><Relationship Id="rId13964" Type="http://schemas.openxmlformats.org/officeDocument/2006/relationships/hyperlink" Target="https://www.nlcbplaywhelotto.com/additional-marks/" TargetMode="External"/><Relationship Id="rId11308" Type="http://schemas.openxmlformats.org/officeDocument/2006/relationships/hyperlink" Target="https://www.nlcbplaywhelotto.com/additional-marks/" TargetMode="External"/><Relationship Id="rId12639" Type="http://schemas.openxmlformats.org/officeDocument/2006/relationships/hyperlink" Target="https://www.nlcbplaywhelotto.com/additional-marks/" TargetMode="External"/><Relationship Id="rId13965" Type="http://schemas.openxmlformats.org/officeDocument/2006/relationships/hyperlink" Target="https://www.nlcbplaywhelotto.com/additional-marks/" TargetMode="External"/><Relationship Id="rId11307" Type="http://schemas.openxmlformats.org/officeDocument/2006/relationships/hyperlink" Target="https://www.nlcbplaywhelotto.com/additional-marks/" TargetMode="External"/><Relationship Id="rId12638" Type="http://schemas.openxmlformats.org/officeDocument/2006/relationships/hyperlink" Target="https://www.nlcbplaywhelotto.com/additional-marks/" TargetMode="External"/><Relationship Id="rId13966" Type="http://schemas.openxmlformats.org/officeDocument/2006/relationships/hyperlink" Target="https://www.nlcbplaywhelotto.com/additional-marks/" TargetMode="External"/><Relationship Id="rId11306" Type="http://schemas.openxmlformats.org/officeDocument/2006/relationships/hyperlink" Target="https://www.nlcbplaywhelotto.com/additional-marks/" TargetMode="External"/><Relationship Id="rId12637" Type="http://schemas.openxmlformats.org/officeDocument/2006/relationships/hyperlink" Target="https://www.nlcbplaywhelotto.com/additional-marks/" TargetMode="External"/><Relationship Id="rId13967" Type="http://schemas.openxmlformats.org/officeDocument/2006/relationships/hyperlink" Target="https://www.nlcbplaywhelotto.com/additional-marks/" TargetMode="External"/><Relationship Id="rId13960" Type="http://schemas.openxmlformats.org/officeDocument/2006/relationships/hyperlink" Target="https://www.nlcbplaywhelotto.com/additional-marks/" TargetMode="External"/><Relationship Id="rId13961" Type="http://schemas.openxmlformats.org/officeDocument/2006/relationships/hyperlink" Target="https://www.nlcbplaywhelotto.com/additional-marks/" TargetMode="External"/><Relationship Id="rId13962" Type="http://schemas.openxmlformats.org/officeDocument/2006/relationships/hyperlink" Target="https://www.nlcbplaywhelotto.com/additional-marks/" TargetMode="External"/><Relationship Id="rId13963" Type="http://schemas.openxmlformats.org/officeDocument/2006/relationships/hyperlink" Target="https://www.nlcbplaywhelotto.com/additional-marks/" TargetMode="External"/><Relationship Id="rId11301" Type="http://schemas.openxmlformats.org/officeDocument/2006/relationships/hyperlink" Target="https://www.nlcbplaywhelotto.com/additional-marks/" TargetMode="External"/><Relationship Id="rId12632" Type="http://schemas.openxmlformats.org/officeDocument/2006/relationships/hyperlink" Target="https://www.nlcbplaywhelotto.com/additional-marks/" TargetMode="External"/><Relationship Id="rId11300" Type="http://schemas.openxmlformats.org/officeDocument/2006/relationships/hyperlink" Target="https://www.nlcbplaywhelotto.com/additional-marks/" TargetMode="External"/><Relationship Id="rId12631" Type="http://schemas.openxmlformats.org/officeDocument/2006/relationships/hyperlink" Target="https://www.nlcbplaywhelotto.com/additional-marks/" TargetMode="External"/><Relationship Id="rId12630" Type="http://schemas.openxmlformats.org/officeDocument/2006/relationships/hyperlink" Target="https://www.nlcbplaywhelotto.com/additional-marks/" TargetMode="External"/><Relationship Id="rId11316" Type="http://schemas.openxmlformats.org/officeDocument/2006/relationships/hyperlink" Target="https://www.nlcbplaywhelotto.com/additional-marks/" TargetMode="External"/><Relationship Id="rId12647" Type="http://schemas.openxmlformats.org/officeDocument/2006/relationships/hyperlink" Target="https://www.nlcbplaywhelotto.com/additional-marks/" TargetMode="External"/><Relationship Id="rId13979" Type="http://schemas.openxmlformats.org/officeDocument/2006/relationships/hyperlink" Target="https://www.nlcbplaywhelotto.com/additional-marks/" TargetMode="External"/><Relationship Id="rId11315" Type="http://schemas.openxmlformats.org/officeDocument/2006/relationships/hyperlink" Target="https://www.nlcbplaywhelotto.com/additional-marks/" TargetMode="External"/><Relationship Id="rId12646" Type="http://schemas.openxmlformats.org/officeDocument/2006/relationships/hyperlink" Target="https://www.nlcbplaywhelotto.com/additional-marks/" TargetMode="External"/><Relationship Id="rId11314" Type="http://schemas.openxmlformats.org/officeDocument/2006/relationships/hyperlink" Target="https://www.nlcbplaywhelotto.com/additional-marks/" TargetMode="External"/><Relationship Id="rId12645" Type="http://schemas.openxmlformats.org/officeDocument/2006/relationships/hyperlink" Target="https://www.nlcbplaywhelotto.com/additional-marks/" TargetMode="External"/><Relationship Id="rId11313" Type="http://schemas.openxmlformats.org/officeDocument/2006/relationships/hyperlink" Target="https://www.nlcbplaywhelotto.com/additional-marks/" TargetMode="External"/><Relationship Id="rId12644" Type="http://schemas.openxmlformats.org/officeDocument/2006/relationships/hyperlink" Target="https://www.nlcbplaywhelotto.com/additional-marks/" TargetMode="External"/><Relationship Id="rId13975" Type="http://schemas.openxmlformats.org/officeDocument/2006/relationships/hyperlink" Target="https://www.nlcbplaywhelotto.com/additional-marks/" TargetMode="External"/><Relationship Id="rId11319" Type="http://schemas.openxmlformats.org/officeDocument/2006/relationships/hyperlink" Target="https://www.nlcbplaywhelotto.com/additional-marks/" TargetMode="External"/><Relationship Id="rId13976" Type="http://schemas.openxmlformats.org/officeDocument/2006/relationships/hyperlink" Target="https://www.nlcbplaywhelotto.com/additional-marks/" TargetMode="External"/><Relationship Id="rId11318" Type="http://schemas.openxmlformats.org/officeDocument/2006/relationships/hyperlink" Target="https://www.nlcbplaywhelotto.com/additional-marks/" TargetMode="External"/><Relationship Id="rId12649" Type="http://schemas.openxmlformats.org/officeDocument/2006/relationships/hyperlink" Target="https://www.nlcbplaywhelotto.com/additional-marks/" TargetMode="External"/><Relationship Id="rId13977" Type="http://schemas.openxmlformats.org/officeDocument/2006/relationships/hyperlink" Target="https://www.nlcbplaywhelotto.com/additional-marks/" TargetMode="External"/><Relationship Id="rId11317" Type="http://schemas.openxmlformats.org/officeDocument/2006/relationships/hyperlink" Target="https://www.nlcbplaywhelotto.com/additional-marks/" TargetMode="External"/><Relationship Id="rId12648" Type="http://schemas.openxmlformats.org/officeDocument/2006/relationships/hyperlink" Target="https://www.nlcbplaywhelotto.com/additional-marks/" TargetMode="External"/><Relationship Id="rId13978" Type="http://schemas.openxmlformats.org/officeDocument/2006/relationships/hyperlink" Target="https://www.nlcbplaywhelotto.com/additional-marks/" TargetMode="External"/><Relationship Id="rId13971" Type="http://schemas.openxmlformats.org/officeDocument/2006/relationships/hyperlink" Target="https://www.nlcbplaywhelotto.com/additional-marks/" TargetMode="External"/><Relationship Id="rId13972" Type="http://schemas.openxmlformats.org/officeDocument/2006/relationships/hyperlink" Target="https://www.nlcbplaywhelotto.com/additional-marks/" TargetMode="External"/><Relationship Id="rId13973" Type="http://schemas.openxmlformats.org/officeDocument/2006/relationships/hyperlink" Target="https://www.nlcbplaywhelotto.com/additional-marks/" TargetMode="External"/><Relationship Id="rId13974" Type="http://schemas.openxmlformats.org/officeDocument/2006/relationships/hyperlink" Target="https://www.nlcbplaywhelotto.com/additional-marks/" TargetMode="External"/><Relationship Id="rId11312" Type="http://schemas.openxmlformats.org/officeDocument/2006/relationships/hyperlink" Target="https://www.nlcbplaywhelotto.com/additional-marks/" TargetMode="External"/><Relationship Id="rId12643" Type="http://schemas.openxmlformats.org/officeDocument/2006/relationships/hyperlink" Target="https://www.nlcbplaywhelotto.com/additional-marks/" TargetMode="External"/><Relationship Id="rId11311" Type="http://schemas.openxmlformats.org/officeDocument/2006/relationships/hyperlink" Target="https://www.nlcbplaywhelotto.com/additional-marks/" TargetMode="External"/><Relationship Id="rId12642" Type="http://schemas.openxmlformats.org/officeDocument/2006/relationships/hyperlink" Target="https://www.nlcbplaywhelotto.com/additional-marks/" TargetMode="External"/><Relationship Id="rId11310" Type="http://schemas.openxmlformats.org/officeDocument/2006/relationships/hyperlink" Target="https://www.nlcbplaywhelotto.com/additional-marks/" TargetMode="External"/><Relationship Id="rId12641" Type="http://schemas.openxmlformats.org/officeDocument/2006/relationships/hyperlink" Target="https://www.nlcbplaywhelotto.com/additional-marks/" TargetMode="External"/><Relationship Id="rId12640" Type="http://schemas.openxmlformats.org/officeDocument/2006/relationships/hyperlink" Target="https://www.nlcbplaywhelotto.com/additional-marks/" TargetMode="External"/><Relationship Id="rId13970" Type="http://schemas.openxmlformats.org/officeDocument/2006/relationships/hyperlink" Target="https://www.nlcbplaywhelotto.com/additional-marks/" TargetMode="External"/><Relationship Id="rId8707" Type="http://schemas.openxmlformats.org/officeDocument/2006/relationships/hyperlink" Target="https://www.nlcbplaywhelotto.com/additional-marks/" TargetMode="External"/><Relationship Id="rId8706" Type="http://schemas.openxmlformats.org/officeDocument/2006/relationships/hyperlink" Target="https://www.nlcbplaywhelotto.com/additional-marks/" TargetMode="External"/><Relationship Id="rId8705" Type="http://schemas.openxmlformats.org/officeDocument/2006/relationships/hyperlink" Target="https://www.nlcbplaywhelotto.com/additional-marks/" TargetMode="External"/><Relationship Id="rId8704" Type="http://schemas.openxmlformats.org/officeDocument/2006/relationships/hyperlink" Target="https://www.nlcbplaywhelotto.com/additional-marks/" TargetMode="External"/><Relationship Id="rId8709" Type="http://schemas.openxmlformats.org/officeDocument/2006/relationships/hyperlink" Target="https://www.nlcbplaywhelotto.com/additional-marks/" TargetMode="External"/><Relationship Id="rId8708" Type="http://schemas.openxmlformats.org/officeDocument/2006/relationships/hyperlink" Target="https://www.nlcbplaywhelotto.com/additional-marks/" TargetMode="External"/><Relationship Id="rId12619" Type="http://schemas.openxmlformats.org/officeDocument/2006/relationships/hyperlink" Target="https://www.nlcbplaywhelotto.com/additional-marks/" TargetMode="External"/><Relationship Id="rId12614" Type="http://schemas.openxmlformats.org/officeDocument/2006/relationships/hyperlink" Target="https://www.nlcbplaywhelotto.com/additional-marks/" TargetMode="External"/><Relationship Id="rId13946" Type="http://schemas.openxmlformats.org/officeDocument/2006/relationships/hyperlink" Target="https://www.nlcbplaywhelotto.com/additional-marks/" TargetMode="External"/><Relationship Id="rId12613" Type="http://schemas.openxmlformats.org/officeDocument/2006/relationships/hyperlink" Target="https://www.nlcbplaywhelotto.com/additional-marks/" TargetMode="External"/><Relationship Id="rId13947" Type="http://schemas.openxmlformats.org/officeDocument/2006/relationships/hyperlink" Target="https://www.nlcbplaywhelotto.com/additional-marks/" TargetMode="External"/><Relationship Id="rId12612" Type="http://schemas.openxmlformats.org/officeDocument/2006/relationships/hyperlink" Target="https://www.nlcbplaywhelotto.com/additional-marks/" TargetMode="External"/><Relationship Id="rId13948" Type="http://schemas.openxmlformats.org/officeDocument/2006/relationships/hyperlink" Target="https://www.nlcbplaywhelotto.com/additional-marks/" TargetMode="External"/><Relationship Id="rId12611" Type="http://schemas.openxmlformats.org/officeDocument/2006/relationships/hyperlink" Target="https://www.nlcbplaywhelotto.com/additional-marks/" TargetMode="External"/><Relationship Id="rId13949" Type="http://schemas.openxmlformats.org/officeDocument/2006/relationships/hyperlink" Target="https://www.nlcbplaywhelotto.com/additional-marks/" TargetMode="External"/><Relationship Id="rId12618" Type="http://schemas.openxmlformats.org/officeDocument/2006/relationships/hyperlink" Target="https://www.nlcbplaywhelotto.com/additional-marks/" TargetMode="External"/><Relationship Id="rId13942" Type="http://schemas.openxmlformats.org/officeDocument/2006/relationships/hyperlink" Target="https://www.nlcbplaywhelotto.com/additional-marks/" TargetMode="External"/><Relationship Id="rId12617" Type="http://schemas.openxmlformats.org/officeDocument/2006/relationships/hyperlink" Target="https://www.nlcbplaywhelotto.com/additional-marks/" TargetMode="External"/><Relationship Id="rId13943" Type="http://schemas.openxmlformats.org/officeDocument/2006/relationships/hyperlink" Target="https://www.nlcbplaywhelotto.com/additional-marks/" TargetMode="External"/><Relationship Id="rId12616" Type="http://schemas.openxmlformats.org/officeDocument/2006/relationships/hyperlink" Target="https://www.nlcbplaywhelotto.com/additional-marks/" TargetMode="External"/><Relationship Id="rId13944" Type="http://schemas.openxmlformats.org/officeDocument/2006/relationships/hyperlink" Target="https://www.nlcbplaywhelotto.com/additional-marks/" TargetMode="External"/><Relationship Id="rId12615" Type="http://schemas.openxmlformats.org/officeDocument/2006/relationships/hyperlink" Target="https://www.nlcbplaywhelotto.com/additional-marks/" TargetMode="External"/><Relationship Id="rId13945" Type="http://schemas.openxmlformats.org/officeDocument/2006/relationships/hyperlink" Target="https://www.nlcbplaywhelotto.com/additional-marks/" TargetMode="External"/><Relationship Id="rId13940" Type="http://schemas.openxmlformats.org/officeDocument/2006/relationships/hyperlink" Target="https://www.nlcbplaywhelotto.com/additional-marks/" TargetMode="External"/><Relationship Id="rId13941" Type="http://schemas.openxmlformats.org/officeDocument/2006/relationships/hyperlink" Target="https://www.nlcbplaywhelotto.com/additional-marks/" TargetMode="External"/><Relationship Id="rId8703" Type="http://schemas.openxmlformats.org/officeDocument/2006/relationships/hyperlink" Target="https://www.nlcbplaywhelotto.com/additional-marks/" TargetMode="External"/><Relationship Id="rId12610" Type="http://schemas.openxmlformats.org/officeDocument/2006/relationships/hyperlink" Target="https://www.nlcbplaywhelotto.com/additional-marks/" TargetMode="External"/><Relationship Id="rId8702" Type="http://schemas.openxmlformats.org/officeDocument/2006/relationships/hyperlink" Target="https://www.nlcbplaywhelotto.com/additional-marks/" TargetMode="External"/><Relationship Id="rId8701" Type="http://schemas.openxmlformats.org/officeDocument/2006/relationships/hyperlink" Target="https://www.nlcbplaywhelotto.com/additional-marks/" TargetMode="External"/><Relationship Id="rId8700" Type="http://schemas.openxmlformats.org/officeDocument/2006/relationships/hyperlink" Target="https://www.nlcbplaywhelotto.com/additional-marks/" TargetMode="External"/><Relationship Id="rId12625" Type="http://schemas.openxmlformats.org/officeDocument/2006/relationships/hyperlink" Target="https://www.nlcbplaywhelotto.com/additional-marks/" TargetMode="External"/><Relationship Id="rId13957" Type="http://schemas.openxmlformats.org/officeDocument/2006/relationships/hyperlink" Target="https://www.nlcbplaywhelotto.com/additional-marks/" TargetMode="External"/><Relationship Id="rId12624" Type="http://schemas.openxmlformats.org/officeDocument/2006/relationships/hyperlink" Target="https://www.nlcbplaywhelotto.com/additional-marks/" TargetMode="External"/><Relationship Id="rId13958" Type="http://schemas.openxmlformats.org/officeDocument/2006/relationships/hyperlink" Target="https://www.nlcbplaywhelotto.com/additional-marks/" TargetMode="External"/><Relationship Id="rId12623" Type="http://schemas.openxmlformats.org/officeDocument/2006/relationships/hyperlink" Target="https://www.nlcbplaywhelotto.com/additional-marks/" TargetMode="External"/><Relationship Id="rId13959" Type="http://schemas.openxmlformats.org/officeDocument/2006/relationships/hyperlink" Target="https://www.nlcbplaywhelotto.com/additional-marks/" TargetMode="External"/><Relationship Id="rId12622" Type="http://schemas.openxmlformats.org/officeDocument/2006/relationships/hyperlink" Target="https://www.nlcbplaywhelotto.com/additional-marks/" TargetMode="External"/><Relationship Id="rId12629" Type="http://schemas.openxmlformats.org/officeDocument/2006/relationships/hyperlink" Target="https://www.nlcbplaywhelotto.com/additional-marks/" TargetMode="External"/><Relationship Id="rId13953" Type="http://schemas.openxmlformats.org/officeDocument/2006/relationships/hyperlink" Target="https://www.nlcbplaywhelotto.com/additional-marks/" TargetMode="External"/><Relationship Id="rId12628" Type="http://schemas.openxmlformats.org/officeDocument/2006/relationships/hyperlink" Target="https://www.nlcbplaywhelotto.com/additional-marks/" TargetMode="External"/><Relationship Id="rId13954" Type="http://schemas.openxmlformats.org/officeDocument/2006/relationships/hyperlink" Target="https://www.nlcbplaywhelotto.com/additional-marks/" TargetMode="External"/><Relationship Id="rId12627" Type="http://schemas.openxmlformats.org/officeDocument/2006/relationships/hyperlink" Target="https://www.nlcbplaywhelotto.com/additional-marks/" TargetMode="External"/><Relationship Id="rId13955" Type="http://schemas.openxmlformats.org/officeDocument/2006/relationships/hyperlink" Target="https://www.nlcbplaywhelotto.com/additional-marks/" TargetMode="External"/><Relationship Id="rId12626" Type="http://schemas.openxmlformats.org/officeDocument/2006/relationships/hyperlink" Target="https://www.nlcbplaywhelotto.com/additional-marks/" TargetMode="External"/><Relationship Id="rId13956" Type="http://schemas.openxmlformats.org/officeDocument/2006/relationships/hyperlink" Target="https://www.nlcbplaywhelotto.com/additional-marks/" TargetMode="External"/><Relationship Id="rId13950" Type="http://schemas.openxmlformats.org/officeDocument/2006/relationships/hyperlink" Target="https://www.nlcbplaywhelotto.com/additional-marks/" TargetMode="External"/><Relationship Id="rId13951" Type="http://schemas.openxmlformats.org/officeDocument/2006/relationships/hyperlink" Target="https://www.nlcbplaywhelotto.com/additional-marks/" TargetMode="External"/><Relationship Id="rId13952" Type="http://schemas.openxmlformats.org/officeDocument/2006/relationships/hyperlink" Target="https://www.nlcbplaywhelotto.com/additional-marks/" TargetMode="External"/><Relationship Id="rId12621" Type="http://schemas.openxmlformats.org/officeDocument/2006/relationships/hyperlink" Target="https://www.nlcbplaywhelotto.com/additional-marks/" TargetMode="External"/><Relationship Id="rId12620" Type="http://schemas.openxmlformats.org/officeDocument/2006/relationships/hyperlink" Target="https://www.nlcbplaywhelotto.com/additional-marks/" TargetMode="External"/><Relationship Id="rId10017" Type="http://schemas.openxmlformats.org/officeDocument/2006/relationships/hyperlink" Target="https://www.nlcbplaywhelotto.com/additional-marks/" TargetMode="External"/><Relationship Id="rId11349" Type="http://schemas.openxmlformats.org/officeDocument/2006/relationships/hyperlink" Target="https://www.nlcbplaywhelotto.com/additional-marks/" TargetMode="External"/><Relationship Id="rId10018" Type="http://schemas.openxmlformats.org/officeDocument/2006/relationships/hyperlink" Target="https://www.nlcbplaywhelotto.com/additional-marks/" TargetMode="External"/><Relationship Id="rId11348" Type="http://schemas.openxmlformats.org/officeDocument/2006/relationships/hyperlink" Target="https://www.nlcbplaywhelotto.com/additional-marks/" TargetMode="External"/><Relationship Id="rId12679" Type="http://schemas.openxmlformats.org/officeDocument/2006/relationships/hyperlink" Target="https://www.nlcbplaywhelotto.com/additional-marks/" TargetMode="External"/><Relationship Id="rId10015" Type="http://schemas.openxmlformats.org/officeDocument/2006/relationships/hyperlink" Target="https://www.nlcbplaywhelotto.com/additional-marks/" TargetMode="External"/><Relationship Id="rId11347" Type="http://schemas.openxmlformats.org/officeDocument/2006/relationships/hyperlink" Target="https://www.nlcbplaywhelotto.com/additional-marks/" TargetMode="External"/><Relationship Id="rId12678" Type="http://schemas.openxmlformats.org/officeDocument/2006/relationships/hyperlink" Target="https://www.nlcbplaywhelotto.com/additional-marks/" TargetMode="External"/><Relationship Id="rId10016" Type="http://schemas.openxmlformats.org/officeDocument/2006/relationships/hyperlink" Target="https://www.nlcbplaywhelotto.com/additional-marks/" TargetMode="External"/><Relationship Id="rId11346" Type="http://schemas.openxmlformats.org/officeDocument/2006/relationships/hyperlink" Target="https://www.nlcbplaywhelotto.com/additional-marks/" TargetMode="External"/><Relationship Id="rId12677" Type="http://schemas.openxmlformats.org/officeDocument/2006/relationships/hyperlink" Target="https://www.nlcbplaywhelotto.com/additional-marks/" TargetMode="External"/><Relationship Id="rId10019" Type="http://schemas.openxmlformats.org/officeDocument/2006/relationships/hyperlink" Target="https://www.nlcbplaywhelotto.com/additional-marks/" TargetMode="External"/><Relationship Id="rId11341" Type="http://schemas.openxmlformats.org/officeDocument/2006/relationships/hyperlink" Target="https://www.nlcbplaywhelotto.com/additional-marks/" TargetMode="External"/><Relationship Id="rId12672" Type="http://schemas.openxmlformats.org/officeDocument/2006/relationships/hyperlink" Target="https://www.nlcbplaywhelotto.com/additional-marks/" TargetMode="External"/><Relationship Id="rId10010" Type="http://schemas.openxmlformats.org/officeDocument/2006/relationships/hyperlink" Target="https://www.nlcbplaywhelotto.com/additional-marks/" TargetMode="External"/><Relationship Id="rId11340" Type="http://schemas.openxmlformats.org/officeDocument/2006/relationships/hyperlink" Target="https://www.nlcbplaywhelotto.com/additional-marks/" TargetMode="External"/><Relationship Id="rId12671" Type="http://schemas.openxmlformats.org/officeDocument/2006/relationships/hyperlink" Target="https://www.nlcbplaywhelotto.com/additional-marks/" TargetMode="External"/><Relationship Id="rId12670" Type="http://schemas.openxmlformats.org/officeDocument/2006/relationships/hyperlink" Target="https://www.nlcbplaywhelotto.com/additional-marks/" TargetMode="External"/><Relationship Id="rId10013" Type="http://schemas.openxmlformats.org/officeDocument/2006/relationships/hyperlink" Target="https://www.nlcbplaywhelotto.com/additional-marks/" TargetMode="External"/><Relationship Id="rId11345" Type="http://schemas.openxmlformats.org/officeDocument/2006/relationships/hyperlink" Target="https://www.nlcbplaywhelotto.com/additional-marks/" TargetMode="External"/><Relationship Id="rId12676" Type="http://schemas.openxmlformats.org/officeDocument/2006/relationships/hyperlink" Target="https://www.nlcbplaywhelotto.com/additional-marks/" TargetMode="External"/><Relationship Id="rId10014" Type="http://schemas.openxmlformats.org/officeDocument/2006/relationships/hyperlink" Target="https://www.nlcbplaywhelotto.com/additional-marks/" TargetMode="External"/><Relationship Id="rId11344" Type="http://schemas.openxmlformats.org/officeDocument/2006/relationships/hyperlink" Target="https://www.nlcbplaywhelotto.com/additional-marks/" TargetMode="External"/><Relationship Id="rId12675" Type="http://schemas.openxmlformats.org/officeDocument/2006/relationships/hyperlink" Target="https://www.nlcbplaywhelotto.com/additional-marks/" TargetMode="External"/><Relationship Id="rId10011" Type="http://schemas.openxmlformats.org/officeDocument/2006/relationships/hyperlink" Target="https://www.nlcbplaywhelotto.com/additional-marks/" TargetMode="External"/><Relationship Id="rId11343" Type="http://schemas.openxmlformats.org/officeDocument/2006/relationships/hyperlink" Target="https://www.nlcbplaywhelotto.com/additional-marks/" TargetMode="External"/><Relationship Id="rId12674" Type="http://schemas.openxmlformats.org/officeDocument/2006/relationships/hyperlink" Target="https://www.nlcbplaywhelotto.com/additional-marks/" TargetMode="External"/><Relationship Id="rId10012" Type="http://schemas.openxmlformats.org/officeDocument/2006/relationships/hyperlink" Target="https://www.nlcbplaywhelotto.com/additional-marks/" TargetMode="External"/><Relationship Id="rId11342" Type="http://schemas.openxmlformats.org/officeDocument/2006/relationships/hyperlink" Target="https://www.nlcbplaywhelotto.com/additional-marks/" TargetMode="External"/><Relationship Id="rId12673" Type="http://schemas.openxmlformats.org/officeDocument/2006/relationships/hyperlink" Target="https://www.nlcbplaywhelotto.com/additional-marks/" TargetMode="External"/><Relationship Id="rId12690" Type="http://schemas.openxmlformats.org/officeDocument/2006/relationships/hyperlink" Target="https://www.nlcbplaywhelotto.com/additional-marks/" TargetMode="External"/><Relationship Id="rId10028" Type="http://schemas.openxmlformats.org/officeDocument/2006/relationships/hyperlink" Target="https://www.nlcbplaywhelotto.com/additional-marks/" TargetMode="External"/><Relationship Id="rId10029" Type="http://schemas.openxmlformats.org/officeDocument/2006/relationships/hyperlink" Target="https://www.nlcbplaywhelotto.com/additional-marks/" TargetMode="External"/><Relationship Id="rId11359" Type="http://schemas.openxmlformats.org/officeDocument/2006/relationships/hyperlink" Target="https://www.nlcbplaywhelotto.com/additional-marks/" TargetMode="External"/><Relationship Id="rId10026" Type="http://schemas.openxmlformats.org/officeDocument/2006/relationships/hyperlink" Target="https://www.nlcbplaywhelotto.com/additional-marks/" TargetMode="External"/><Relationship Id="rId11358" Type="http://schemas.openxmlformats.org/officeDocument/2006/relationships/hyperlink" Target="https://www.nlcbplaywhelotto.com/additional-marks/" TargetMode="External"/><Relationship Id="rId12689" Type="http://schemas.openxmlformats.org/officeDocument/2006/relationships/hyperlink" Target="https://www.nlcbplaywhelotto.com/additional-marks/" TargetMode="External"/><Relationship Id="rId10027" Type="http://schemas.openxmlformats.org/officeDocument/2006/relationships/hyperlink" Target="https://www.nlcbplaywhelotto.com/additional-marks/" TargetMode="External"/><Relationship Id="rId11357" Type="http://schemas.openxmlformats.org/officeDocument/2006/relationships/hyperlink" Target="https://www.nlcbplaywhelotto.com/additional-marks/" TargetMode="External"/><Relationship Id="rId12688" Type="http://schemas.openxmlformats.org/officeDocument/2006/relationships/hyperlink" Target="https://www.nlcbplaywhelotto.com/additional-marks/" TargetMode="External"/><Relationship Id="rId10020" Type="http://schemas.openxmlformats.org/officeDocument/2006/relationships/hyperlink" Target="https://www.nlcbplaywhelotto.com/additional-marks/" TargetMode="External"/><Relationship Id="rId11352" Type="http://schemas.openxmlformats.org/officeDocument/2006/relationships/hyperlink" Target="https://www.nlcbplaywhelotto.com/additional-marks/" TargetMode="External"/><Relationship Id="rId12683" Type="http://schemas.openxmlformats.org/officeDocument/2006/relationships/hyperlink" Target="https://www.nlcbplaywhelotto.com/additional-marks/" TargetMode="External"/><Relationship Id="rId10021" Type="http://schemas.openxmlformats.org/officeDocument/2006/relationships/hyperlink" Target="https://www.nlcbplaywhelotto.com/additional-marks/" TargetMode="External"/><Relationship Id="rId11351" Type="http://schemas.openxmlformats.org/officeDocument/2006/relationships/hyperlink" Target="https://www.nlcbplaywhelotto.com/additional-marks/" TargetMode="External"/><Relationship Id="rId12682" Type="http://schemas.openxmlformats.org/officeDocument/2006/relationships/hyperlink" Target="https://www.nlcbplaywhelotto.com/additional-marks/" TargetMode="External"/><Relationship Id="rId11350" Type="http://schemas.openxmlformats.org/officeDocument/2006/relationships/hyperlink" Target="https://www.nlcbplaywhelotto.com/additional-marks/" TargetMode="External"/><Relationship Id="rId12681" Type="http://schemas.openxmlformats.org/officeDocument/2006/relationships/hyperlink" Target="https://www.nlcbplaywhelotto.com/additional-marks/" TargetMode="External"/><Relationship Id="rId12680" Type="http://schemas.openxmlformats.org/officeDocument/2006/relationships/hyperlink" Target="https://www.nlcbplaywhelotto.com/additional-marks/" TargetMode="External"/><Relationship Id="rId10024" Type="http://schemas.openxmlformats.org/officeDocument/2006/relationships/hyperlink" Target="https://www.nlcbplaywhelotto.com/additional-marks/" TargetMode="External"/><Relationship Id="rId11356" Type="http://schemas.openxmlformats.org/officeDocument/2006/relationships/hyperlink" Target="https://www.nlcbplaywhelotto.com/additional-marks/" TargetMode="External"/><Relationship Id="rId12687" Type="http://schemas.openxmlformats.org/officeDocument/2006/relationships/hyperlink" Target="https://www.nlcbplaywhelotto.com/additional-marks/" TargetMode="External"/><Relationship Id="rId10025" Type="http://schemas.openxmlformats.org/officeDocument/2006/relationships/hyperlink" Target="https://www.nlcbplaywhelotto.com/additional-marks/" TargetMode="External"/><Relationship Id="rId11355" Type="http://schemas.openxmlformats.org/officeDocument/2006/relationships/hyperlink" Target="https://www.nlcbplaywhelotto.com/additional-marks/" TargetMode="External"/><Relationship Id="rId12686" Type="http://schemas.openxmlformats.org/officeDocument/2006/relationships/hyperlink" Target="https://www.nlcbplaywhelotto.com/additional-marks/" TargetMode="External"/><Relationship Id="rId10022" Type="http://schemas.openxmlformats.org/officeDocument/2006/relationships/hyperlink" Target="https://www.nlcbplaywhelotto.com/additional-marks/" TargetMode="External"/><Relationship Id="rId11354" Type="http://schemas.openxmlformats.org/officeDocument/2006/relationships/hyperlink" Target="https://www.nlcbplaywhelotto.com/additional-marks/" TargetMode="External"/><Relationship Id="rId12685" Type="http://schemas.openxmlformats.org/officeDocument/2006/relationships/hyperlink" Target="https://www.nlcbplaywhelotto.com/additional-marks/" TargetMode="External"/><Relationship Id="rId10023" Type="http://schemas.openxmlformats.org/officeDocument/2006/relationships/hyperlink" Target="https://www.nlcbplaywhelotto.com/additional-marks/" TargetMode="External"/><Relationship Id="rId11353" Type="http://schemas.openxmlformats.org/officeDocument/2006/relationships/hyperlink" Target="https://www.nlcbplaywhelotto.com/additional-marks/" TargetMode="External"/><Relationship Id="rId12684" Type="http://schemas.openxmlformats.org/officeDocument/2006/relationships/hyperlink" Target="https://www.nlcbplaywhelotto.com/additional-marks/" TargetMode="External"/><Relationship Id="rId11327" Type="http://schemas.openxmlformats.org/officeDocument/2006/relationships/hyperlink" Target="https://www.nlcbplaywhelotto.com/additional-marks/" TargetMode="External"/><Relationship Id="rId12658" Type="http://schemas.openxmlformats.org/officeDocument/2006/relationships/hyperlink" Target="https://www.nlcbplaywhelotto.com/additional-marks/" TargetMode="External"/><Relationship Id="rId11326" Type="http://schemas.openxmlformats.org/officeDocument/2006/relationships/hyperlink" Target="https://www.nlcbplaywhelotto.com/additional-marks/" TargetMode="External"/><Relationship Id="rId12657" Type="http://schemas.openxmlformats.org/officeDocument/2006/relationships/hyperlink" Target="https://www.nlcbplaywhelotto.com/additional-marks/" TargetMode="External"/><Relationship Id="rId11325" Type="http://schemas.openxmlformats.org/officeDocument/2006/relationships/hyperlink" Target="https://www.nlcbplaywhelotto.com/additional-marks/" TargetMode="External"/><Relationship Id="rId12656" Type="http://schemas.openxmlformats.org/officeDocument/2006/relationships/hyperlink" Target="https://www.nlcbplaywhelotto.com/additional-marks/" TargetMode="External"/><Relationship Id="rId11324" Type="http://schemas.openxmlformats.org/officeDocument/2006/relationships/hyperlink" Target="https://www.nlcbplaywhelotto.com/additional-marks/" TargetMode="External"/><Relationship Id="rId12655" Type="http://schemas.openxmlformats.org/officeDocument/2006/relationships/hyperlink" Target="https://www.nlcbplaywhelotto.com/additional-marks/" TargetMode="External"/><Relationship Id="rId13986" Type="http://schemas.openxmlformats.org/officeDocument/2006/relationships/hyperlink" Target="https://www.nlcbplaywhelotto.com/additional-marks/" TargetMode="External"/><Relationship Id="rId13987" Type="http://schemas.openxmlformats.org/officeDocument/2006/relationships/hyperlink" Target="https://www.nlcbplaywhelotto.com/additional-marks/" TargetMode="External"/><Relationship Id="rId11329" Type="http://schemas.openxmlformats.org/officeDocument/2006/relationships/hyperlink" Target="https://www.nlcbplaywhelotto.com/additional-marks/" TargetMode="External"/><Relationship Id="rId13988" Type="http://schemas.openxmlformats.org/officeDocument/2006/relationships/hyperlink" Target="https://www.nlcbplaywhelotto.com/additional-marks/" TargetMode="External"/><Relationship Id="rId11328" Type="http://schemas.openxmlformats.org/officeDocument/2006/relationships/hyperlink" Target="https://www.nlcbplaywhelotto.com/additional-marks/" TargetMode="External"/><Relationship Id="rId12659" Type="http://schemas.openxmlformats.org/officeDocument/2006/relationships/hyperlink" Target="https://www.nlcbplaywhelotto.com/additional-marks/" TargetMode="External"/><Relationship Id="rId13989" Type="http://schemas.openxmlformats.org/officeDocument/2006/relationships/hyperlink" Target="https://www.nlcbplaywhelotto.com/additional-marks/" TargetMode="External"/><Relationship Id="rId12650" Type="http://schemas.openxmlformats.org/officeDocument/2006/relationships/hyperlink" Target="https://www.nlcbplaywhelotto.com/additional-marks/" TargetMode="External"/><Relationship Id="rId13982" Type="http://schemas.openxmlformats.org/officeDocument/2006/relationships/hyperlink" Target="https://www.nlcbplaywhelotto.com/additional-marks/" TargetMode="External"/><Relationship Id="rId13983" Type="http://schemas.openxmlformats.org/officeDocument/2006/relationships/hyperlink" Target="https://www.nlcbplaywhelotto.com/additional-marks/" TargetMode="External"/><Relationship Id="rId13984" Type="http://schemas.openxmlformats.org/officeDocument/2006/relationships/hyperlink" Target="https://www.nlcbplaywhelotto.com/additional-marks/" TargetMode="External"/><Relationship Id="rId13985" Type="http://schemas.openxmlformats.org/officeDocument/2006/relationships/hyperlink" Target="https://www.nlcbplaywhelotto.com/additional-marks/" TargetMode="External"/><Relationship Id="rId11323" Type="http://schemas.openxmlformats.org/officeDocument/2006/relationships/hyperlink" Target="https://www.nlcbplaywhelotto.com/additional-marks/" TargetMode="External"/><Relationship Id="rId12654" Type="http://schemas.openxmlformats.org/officeDocument/2006/relationships/hyperlink" Target="https://www.nlcbplaywhelotto.com/additional-marks/" TargetMode="External"/><Relationship Id="rId11322" Type="http://schemas.openxmlformats.org/officeDocument/2006/relationships/hyperlink" Target="https://www.nlcbplaywhelotto.com/additional-marks/" TargetMode="External"/><Relationship Id="rId12653" Type="http://schemas.openxmlformats.org/officeDocument/2006/relationships/hyperlink" Target="https://www.nlcbplaywhelotto.com/additional-marks/" TargetMode="External"/><Relationship Id="rId11321" Type="http://schemas.openxmlformats.org/officeDocument/2006/relationships/hyperlink" Target="https://www.nlcbplaywhelotto.com/additional-marks/" TargetMode="External"/><Relationship Id="rId12652" Type="http://schemas.openxmlformats.org/officeDocument/2006/relationships/hyperlink" Target="https://www.nlcbplaywhelotto.com/additional-marks/" TargetMode="External"/><Relationship Id="rId13980" Type="http://schemas.openxmlformats.org/officeDocument/2006/relationships/hyperlink" Target="https://www.nlcbplaywhelotto.com/additional-marks/" TargetMode="External"/><Relationship Id="rId11320" Type="http://schemas.openxmlformats.org/officeDocument/2006/relationships/hyperlink" Target="https://www.nlcbplaywhelotto.com/additional-marks/" TargetMode="External"/><Relationship Id="rId12651" Type="http://schemas.openxmlformats.org/officeDocument/2006/relationships/hyperlink" Target="https://www.nlcbplaywhelotto.com/additional-marks/" TargetMode="External"/><Relationship Id="rId13981" Type="http://schemas.openxmlformats.org/officeDocument/2006/relationships/hyperlink" Target="https://www.nlcbplaywhelotto.com/additional-marks/" TargetMode="External"/><Relationship Id="rId10006" Type="http://schemas.openxmlformats.org/officeDocument/2006/relationships/hyperlink" Target="https://www.nlcbplaywhelotto.com/additional-marks/" TargetMode="External"/><Relationship Id="rId11338" Type="http://schemas.openxmlformats.org/officeDocument/2006/relationships/hyperlink" Target="https://www.nlcbplaywhelotto.com/additional-marks/" TargetMode="External"/><Relationship Id="rId12669" Type="http://schemas.openxmlformats.org/officeDocument/2006/relationships/hyperlink" Target="https://www.nlcbplaywhelotto.com/additional-marks/" TargetMode="External"/><Relationship Id="rId10007" Type="http://schemas.openxmlformats.org/officeDocument/2006/relationships/hyperlink" Target="https://www.nlcbplaywhelotto.com/additional-marks/" TargetMode="External"/><Relationship Id="rId11337" Type="http://schemas.openxmlformats.org/officeDocument/2006/relationships/hyperlink" Target="https://www.nlcbplaywhelotto.com/additional-marks/" TargetMode="External"/><Relationship Id="rId12668" Type="http://schemas.openxmlformats.org/officeDocument/2006/relationships/hyperlink" Target="https://www.nlcbplaywhelotto.com/additional-marks/" TargetMode="External"/><Relationship Id="rId10004" Type="http://schemas.openxmlformats.org/officeDocument/2006/relationships/hyperlink" Target="https://www.nlcbplaywhelotto.com/additional-marks/" TargetMode="External"/><Relationship Id="rId11336" Type="http://schemas.openxmlformats.org/officeDocument/2006/relationships/hyperlink" Target="https://www.nlcbplaywhelotto.com/additional-marks/" TargetMode="External"/><Relationship Id="rId12667" Type="http://schemas.openxmlformats.org/officeDocument/2006/relationships/hyperlink" Target="https://www.nlcbplaywhelotto.com/additional-marks/" TargetMode="External"/><Relationship Id="rId10005" Type="http://schemas.openxmlformats.org/officeDocument/2006/relationships/hyperlink" Target="https://www.nlcbplaywhelotto.com/additional-marks/" TargetMode="External"/><Relationship Id="rId11335" Type="http://schemas.openxmlformats.org/officeDocument/2006/relationships/hyperlink" Target="https://www.nlcbplaywhelotto.com/additional-marks/" TargetMode="External"/><Relationship Id="rId12666" Type="http://schemas.openxmlformats.org/officeDocument/2006/relationships/hyperlink" Target="https://www.nlcbplaywhelotto.com/additional-marks/" TargetMode="External"/><Relationship Id="rId13997" Type="http://schemas.openxmlformats.org/officeDocument/2006/relationships/hyperlink" Target="https://www.nlcbplaywhelotto.com/additional-marks/" TargetMode="External"/><Relationship Id="rId13998" Type="http://schemas.openxmlformats.org/officeDocument/2006/relationships/hyperlink" Target="https://www.nlcbplaywhelotto.com/additional-marks/" TargetMode="External"/><Relationship Id="rId10008" Type="http://schemas.openxmlformats.org/officeDocument/2006/relationships/hyperlink" Target="https://www.nlcbplaywhelotto.com/additional-marks/" TargetMode="External"/><Relationship Id="rId13999" Type="http://schemas.openxmlformats.org/officeDocument/2006/relationships/hyperlink" Target="https://www.nlcbplaywhelotto.com/additional-marks/" TargetMode="External"/><Relationship Id="rId10009" Type="http://schemas.openxmlformats.org/officeDocument/2006/relationships/hyperlink" Target="https://www.nlcbplaywhelotto.com/additional-marks/" TargetMode="External"/><Relationship Id="rId11339" Type="http://schemas.openxmlformats.org/officeDocument/2006/relationships/hyperlink" Target="https://www.nlcbplaywhelotto.com/additional-marks/" TargetMode="External"/><Relationship Id="rId11330" Type="http://schemas.openxmlformats.org/officeDocument/2006/relationships/hyperlink" Target="https://www.nlcbplaywhelotto.com/additional-marks/" TargetMode="External"/><Relationship Id="rId12661" Type="http://schemas.openxmlformats.org/officeDocument/2006/relationships/hyperlink" Target="https://www.nlcbplaywhelotto.com/additional-marks/" TargetMode="External"/><Relationship Id="rId13993" Type="http://schemas.openxmlformats.org/officeDocument/2006/relationships/hyperlink" Target="https://www.nlcbplaywhelotto.com/additional-marks/" TargetMode="External"/><Relationship Id="rId12660" Type="http://schemas.openxmlformats.org/officeDocument/2006/relationships/hyperlink" Target="https://www.nlcbplaywhelotto.com/additional-marks/" TargetMode="External"/><Relationship Id="rId13994" Type="http://schemas.openxmlformats.org/officeDocument/2006/relationships/hyperlink" Target="https://www.nlcbplaywhelotto.com/additional-marks/" TargetMode="External"/><Relationship Id="rId13995" Type="http://schemas.openxmlformats.org/officeDocument/2006/relationships/hyperlink" Target="https://www.nlcbplaywhelotto.com/additional-marks/" TargetMode="External"/><Relationship Id="rId13996" Type="http://schemas.openxmlformats.org/officeDocument/2006/relationships/hyperlink" Target="https://www.nlcbplaywhelotto.com/additional-marks/" TargetMode="External"/><Relationship Id="rId10002" Type="http://schemas.openxmlformats.org/officeDocument/2006/relationships/hyperlink" Target="https://www.nlcbplaywhelotto.com/additional-marks/" TargetMode="External"/><Relationship Id="rId11334" Type="http://schemas.openxmlformats.org/officeDocument/2006/relationships/hyperlink" Target="https://www.nlcbplaywhelotto.com/additional-marks/" TargetMode="External"/><Relationship Id="rId12665" Type="http://schemas.openxmlformats.org/officeDocument/2006/relationships/hyperlink" Target="https://www.nlcbplaywhelotto.com/additional-marks/" TargetMode="External"/><Relationship Id="rId10003" Type="http://schemas.openxmlformats.org/officeDocument/2006/relationships/hyperlink" Target="https://www.nlcbplaywhelotto.com/additional-marks/" TargetMode="External"/><Relationship Id="rId11333" Type="http://schemas.openxmlformats.org/officeDocument/2006/relationships/hyperlink" Target="https://www.nlcbplaywhelotto.com/additional-marks/" TargetMode="External"/><Relationship Id="rId12664" Type="http://schemas.openxmlformats.org/officeDocument/2006/relationships/hyperlink" Target="https://www.nlcbplaywhelotto.com/additional-marks/" TargetMode="External"/><Relationship Id="rId13990" Type="http://schemas.openxmlformats.org/officeDocument/2006/relationships/hyperlink" Target="https://www.nlcbplaywhelotto.com/additional-marks/" TargetMode="External"/><Relationship Id="rId10000" Type="http://schemas.openxmlformats.org/officeDocument/2006/relationships/hyperlink" Target="https://www.nlcbplaywhelotto.com/additional-marks/" TargetMode="External"/><Relationship Id="rId11332" Type="http://schemas.openxmlformats.org/officeDocument/2006/relationships/hyperlink" Target="https://www.nlcbplaywhelotto.com/additional-marks/" TargetMode="External"/><Relationship Id="rId12663" Type="http://schemas.openxmlformats.org/officeDocument/2006/relationships/hyperlink" Target="https://www.nlcbplaywhelotto.com/additional-marks/" TargetMode="External"/><Relationship Id="rId13991" Type="http://schemas.openxmlformats.org/officeDocument/2006/relationships/hyperlink" Target="https://www.nlcbplaywhelotto.com/additional-marks/" TargetMode="External"/><Relationship Id="rId10001" Type="http://schemas.openxmlformats.org/officeDocument/2006/relationships/hyperlink" Target="https://www.nlcbplaywhelotto.com/additional-marks/" TargetMode="External"/><Relationship Id="rId11331" Type="http://schemas.openxmlformats.org/officeDocument/2006/relationships/hyperlink" Target="https://www.nlcbplaywhelotto.com/additional-marks/" TargetMode="External"/><Relationship Id="rId12662" Type="http://schemas.openxmlformats.org/officeDocument/2006/relationships/hyperlink" Target="https://www.nlcbplaywhelotto.com/additional-marks/" TargetMode="External"/><Relationship Id="rId13992" Type="http://schemas.openxmlformats.org/officeDocument/2006/relationships/hyperlink" Target="https://www.nlcbplaywhelotto.com/additional-marks/" TargetMode="External"/><Relationship Id="rId12919" Type="http://schemas.openxmlformats.org/officeDocument/2006/relationships/hyperlink" Target="https://www.nlcbplaywhelotto.com/additional-marks/" TargetMode="External"/><Relationship Id="rId12918" Type="http://schemas.openxmlformats.org/officeDocument/2006/relationships/hyperlink" Target="https://www.nlcbplaywhelotto.com/additional-marks/" TargetMode="External"/><Relationship Id="rId12917" Type="http://schemas.openxmlformats.org/officeDocument/2006/relationships/hyperlink" Target="https://www.nlcbplaywhelotto.com/additional-marks/" TargetMode="External"/><Relationship Id="rId12916" Type="http://schemas.openxmlformats.org/officeDocument/2006/relationships/hyperlink" Target="https://www.nlcbplaywhelotto.com/additional-marks/" TargetMode="External"/><Relationship Id="rId12911" Type="http://schemas.openxmlformats.org/officeDocument/2006/relationships/hyperlink" Target="https://www.nlcbplaywhelotto.com/additional-marks/" TargetMode="External"/><Relationship Id="rId12910" Type="http://schemas.openxmlformats.org/officeDocument/2006/relationships/hyperlink" Target="https://www.nlcbplaywhelotto.com/additional-marks/" TargetMode="External"/><Relationship Id="rId12915" Type="http://schemas.openxmlformats.org/officeDocument/2006/relationships/hyperlink" Target="https://www.nlcbplaywhelotto.com/additional-marks/" TargetMode="External"/><Relationship Id="rId12914" Type="http://schemas.openxmlformats.org/officeDocument/2006/relationships/hyperlink" Target="https://www.nlcbplaywhelotto.com/additional-marks/" TargetMode="External"/><Relationship Id="rId12913" Type="http://schemas.openxmlformats.org/officeDocument/2006/relationships/hyperlink" Target="https://www.nlcbplaywhelotto.com/additional-marks/" TargetMode="External"/><Relationship Id="rId12912" Type="http://schemas.openxmlformats.org/officeDocument/2006/relationships/hyperlink" Target="https://www.nlcbplaywhelotto.com/additional-marks/" TargetMode="External"/><Relationship Id="rId12929" Type="http://schemas.openxmlformats.org/officeDocument/2006/relationships/hyperlink" Target="https://www.nlcbplaywhelotto.com/additional-marks/" TargetMode="External"/><Relationship Id="rId12928" Type="http://schemas.openxmlformats.org/officeDocument/2006/relationships/hyperlink" Target="https://www.nlcbplaywhelotto.com/additional-marks/" TargetMode="External"/><Relationship Id="rId12927" Type="http://schemas.openxmlformats.org/officeDocument/2006/relationships/hyperlink" Target="https://www.nlcbplaywhelotto.com/additional-marks/" TargetMode="External"/><Relationship Id="rId12922" Type="http://schemas.openxmlformats.org/officeDocument/2006/relationships/hyperlink" Target="https://www.nlcbplaywhelotto.com/additional-marks/" TargetMode="External"/><Relationship Id="rId12921" Type="http://schemas.openxmlformats.org/officeDocument/2006/relationships/hyperlink" Target="https://www.nlcbplaywhelotto.com/additional-marks/" TargetMode="External"/><Relationship Id="rId12920" Type="http://schemas.openxmlformats.org/officeDocument/2006/relationships/hyperlink" Target="https://www.nlcbplaywhelotto.com/additional-marks/" TargetMode="External"/><Relationship Id="rId12926" Type="http://schemas.openxmlformats.org/officeDocument/2006/relationships/hyperlink" Target="https://www.nlcbplaywhelotto.com/additional-marks/" TargetMode="External"/><Relationship Id="rId12925" Type="http://schemas.openxmlformats.org/officeDocument/2006/relationships/hyperlink" Target="https://www.nlcbplaywhelotto.com/additional-marks/" TargetMode="External"/><Relationship Id="rId12924" Type="http://schemas.openxmlformats.org/officeDocument/2006/relationships/hyperlink" Target="https://www.nlcbplaywhelotto.com/additional-marks/" TargetMode="External"/><Relationship Id="rId12923" Type="http://schemas.openxmlformats.org/officeDocument/2006/relationships/hyperlink" Target="https://www.nlcbplaywhelotto.com/additional-marks/" TargetMode="External"/><Relationship Id="rId12908" Type="http://schemas.openxmlformats.org/officeDocument/2006/relationships/hyperlink" Target="https://www.nlcbplaywhelotto.com/additional-marks/" TargetMode="External"/><Relationship Id="rId12907" Type="http://schemas.openxmlformats.org/officeDocument/2006/relationships/hyperlink" Target="https://www.nlcbplaywhelotto.com/additional-marks/" TargetMode="External"/><Relationship Id="rId12906" Type="http://schemas.openxmlformats.org/officeDocument/2006/relationships/hyperlink" Target="https://www.nlcbplaywhelotto.com/additional-marks/" TargetMode="External"/><Relationship Id="rId12905" Type="http://schemas.openxmlformats.org/officeDocument/2006/relationships/hyperlink" Target="https://www.nlcbplaywhelotto.com/additional-marks/" TargetMode="External"/><Relationship Id="rId12909" Type="http://schemas.openxmlformats.org/officeDocument/2006/relationships/hyperlink" Target="https://www.nlcbplaywhelotto.com/additional-marks/" TargetMode="External"/><Relationship Id="rId12900" Type="http://schemas.openxmlformats.org/officeDocument/2006/relationships/hyperlink" Target="https://www.nlcbplaywhelotto.com/additional-marks/" TargetMode="External"/><Relationship Id="rId12904" Type="http://schemas.openxmlformats.org/officeDocument/2006/relationships/hyperlink" Target="https://www.nlcbplaywhelotto.com/additional-marks/" TargetMode="External"/><Relationship Id="rId12903" Type="http://schemas.openxmlformats.org/officeDocument/2006/relationships/hyperlink" Target="https://www.nlcbplaywhelotto.com/additional-marks/" TargetMode="External"/><Relationship Id="rId12902" Type="http://schemas.openxmlformats.org/officeDocument/2006/relationships/hyperlink" Target="https://www.nlcbplaywhelotto.com/additional-marks/" TargetMode="External"/><Relationship Id="rId12901" Type="http://schemas.openxmlformats.org/officeDocument/2006/relationships/hyperlink" Target="https://www.nlcbplaywhelotto.com/additional-marks/" TargetMode="External"/><Relationship Id="rId11629" Type="http://schemas.openxmlformats.org/officeDocument/2006/relationships/hyperlink" Target="https://www.nlcbplaywhelotto.com/additional-marks/" TargetMode="External"/><Relationship Id="rId11624" Type="http://schemas.openxmlformats.org/officeDocument/2006/relationships/hyperlink" Target="https://www.nlcbplaywhelotto.com/additional-marks/" TargetMode="External"/><Relationship Id="rId12955" Type="http://schemas.openxmlformats.org/officeDocument/2006/relationships/hyperlink" Target="https://www.nlcbplaywhelotto.com/additional-marks/" TargetMode="External"/><Relationship Id="rId11623" Type="http://schemas.openxmlformats.org/officeDocument/2006/relationships/hyperlink" Target="https://www.nlcbplaywhelotto.com/additional-marks/" TargetMode="External"/><Relationship Id="rId12954" Type="http://schemas.openxmlformats.org/officeDocument/2006/relationships/hyperlink" Target="https://www.nlcbplaywhelotto.com/additional-marks/" TargetMode="External"/><Relationship Id="rId11622" Type="http://schemas.openxmlformats.org/officeDocument/2006/relationships/hyperlink" Target="https://www.nlcbplaywhelotto.com/additional-marks/" TargetMode="External"/><Relationship Id="rId12953" Type="http://schemas.openxmlformats.org/officeDocument/2006/relationships/hyperlink" Target="https://www.nlcbplaywhelotto.com/additional-marks/" TargetMode="External"/><Relationship Id="rId11621" Type="http://schemas.openxmlformats.org/officeDocument/2006/relationships/hyperlink" Target="https://www.nlcbplaywhelotto.com/additional-marks/" TargetMode="External"/><Relationship Id="rId12952" Type="http://schemas.openxmlformats.org/officeDocument/2006/relationships/hyperlink" Target="https://www.nlcbplaywhelotto.com/additional-marks/" TargetMode="External"/><Relationship Id="rId11628" Type="http://schemas.openxmlformats.org/officeDocument/2006/relationships/hyperlink" Target="https://www.nlcbplaywhelotto.com/additional-marks/" TargetMode="External"/><Relationship Id="rId12959" Type="http://schemas.openxmlformats.org/officeDocument/2006/relationships/hyperlink" Target="https://www.nlcbplaywhelotto.com/additional-marks/" TargetMode="External"/><Relationship Id="rId11627" Type="http://schemas.openxmlformats.org/officeDocument/2006/relationships/hyperlink" Target="https://www.nlcbplaywhelotto.com/additional-marks/" TargetMode="External"/><Relationship Id="rId12958" Type="http://schemas.openxmlformats.org/officeDocument/2006/relationships/hyperlink" Target="https://www.nlcbplaywhelotto.com/additional-marks/" TargetMode="External"/><Relationship Id="rId11626" Type="http://schemas.openxmlformats.org/officeDocument/2006/relationships/hyperlink" Target="https://www.nlcbplaywhelotto.com/additional-marks/" TargetMode="External"/><Relationship Id="rId12957" Type="http://schemas.openxmlformats.org/officeDocument/2006/relationships/hyperlink" Target="https://www.nlcbplaywhelotto.com/additional-marks/" TargetMode="External"/><Relationship Id="rId11625" Type="http://schemas.openxmlformats.org/officeDocument/2006/relationships/hyperlink" Target="https://www.nlcbplaywhelotto.com/additional-marks/" TargetMode="External"/><Relationship Id="rId12956" Type="http://schemas.openxmlformats.org/officeDocument/2006/relationships/hyperlink" Target="https://www.nlcbplaywhelotto.com/additional-marks/" TargetMode="External"/><Relationship Id="rId11620" Type="http://schemas.openxmlformats.org/officeDocument/2006/relationships/hyperlink" Target="https://www.nlcbplaywhelotto.com/additional-marks/" TargetMode="External"/><Relationship Id="rId12951" Type="http://schemas.openxmlformats.org/officeDocument/2006/relationships/hyperlink" Target="https://www.nlcbplaywhelotto.com/additional-marks/" TargetMode="External"/><Relationship Id="rId12950" Type="http://schemas.openxmlformats.org/officeDocument/2006/relationships/hyperlink" Target="https://www.nlcbplaywhelotto.com/additional-marks/" TargetMode="External"/><Relationship Id="rId10309" Type="http://schemas.openxmlformats.org/officeDocument/2006/relationships/hyperlink" Target="https://www.nlcbplaywhelotto.com/additional-marks/" TargetMode="External"/><Relationship Id="rId10303" Type="http://schemas.openxmlformats.org/officeDocument/2006/relationships/hyperlink" Target="https://www.nlcbplaywhelotto.com/additional-marks/" TargetMode="External"/><Relationship Id="rId11635" Type="http://schemas.openxmlformats.org/officeDocument/2006/relationships/hyperlink" Target="https://www.nlcbplaywhelotto.com/additional-marks/" TargetMode="External"/><Relationship Id="rId12966" Type="http://schemas.openxmlformats.org/officeDocument/2006/relationships/hyperlink" Target="https://www.nlcbplaywhelotto.com/additional-marks/" TargetMode="External"/><Relationship Id="rId10304" Type="http://schemas.openxmlformats.org/officeDocument/2006/relationships/hyperlink" Target="https://www.nlcbplaywhelotto.com/additional-marks/" TargetMode="External"/><Relationship Id="rId11634" Type="http://schemas.openxmlformats.org/officeDocument/2006/relationships/hyperlink" Target="https://www.nlcbplaywhelotto.com/additional-marks/" TargetMode="External"/><Relationship Id="rId12965" Type="http://schemas.openxmlformats.org/officeDocument/2006/relationships/hyperlink" Target="https://www.nlcbplaywhelotto.com/additional-marks/" TargetMode="External"/><Relationship Id="rId10301" Type="http://schemas.openxmlformats.org/officeDocument/2006/relationships/hyperlink" Target="https://www.nlcbplaywhelotto.com/additional-marks/" TargetMode="External"/><Relationship Id="rId11633" Type="http://schemas.openxmlformats.org/officeDocument/2006/relationships/hyperlink" Target="https://www.nlcbplaywhelotto.com/additional-marks/" TargetMode="External"/><Relationship Id="rId12964" Type="http://schemas.openxmlformats.org/officeDocument/2006/relationships/hyperlink" Target="https://www.nlcbplaywhelotto.com/additional-marks/" TargetMode="External"/><Relationship Id="rId10302" Type="http://schemas.openxmlformats.org/officeDocument/2006/relationships/hyperlink" Target="https://www.nlcbplaywhelotto.com/additional-marks/" TargetMode="External"/><Relationship Id="rId11632" Type="http://schemas.openxmlformats.org/officeDocument/2006/relationships/hyperlink" Target="https://www.nlcbplaywhelotto.com/additional-marks/" TargetMode="External"/><Relationship Id="rId12963" Type="http://schemas.openxmlformats.org/officeDocument/2006/relationships/hyperlink" Target="https://www.nlcbplaywhelotto.com/additional-marks/" TargetMode="External"/><Relationship Id="rId10307" Type="http://schemas.openxmlformats.org/officeDocument/2006/relationships/hyperlink" Target="https://www.nlcbplaywhelotto.com/additional-marks/" TargetMode="External"/><Relationship Id="rId11639" Type="http://schemas.openxmlformats.org/officeDocument/2006/relationships/hyperlink" Target="https://www.nlcbplaywhelotto.com/additional-marks/" TargetMode="External"/><Relationship Id="rId10308" Type="http://schemas.openxmlformats.org/officeDocument/2006/relationships/hyperlink" Target="https://www.nlcbplaywhelotto.com/additional-marks/" TargetMode="External"/><Relationship Id="rId11638" Type="http://schemas.openxmlformats.org/officeDocument/2006/relationships/hyperlink" Target="https://www.nlcbplaywhelotto.com/additional-marks/" TargetMode="External"/><Relationship Id="rId12969" Type="http://schemas.openxmlformats.org/officeDocument/2006/relationships/hyperlink" Target="https://www.nlcbplaywhelotto.com/additional-marks/" TargetMode="External"/><Relationship Id="rId10305" Type="http://schemas.openxmlformats.org/officeDocument/2006/relationships/hyperlink" Target="https://www.nlcbplaywhelotto.com/additional-marks/" TargetMode="External"/><Relationship Id="rId11637" Type="http://schemas.openxmlformats.org/officeDocument/2006/relationships/hyperlink" Target="https://www.nlcbplaywhelotto.com/additional-marks/" TargetMode="External"/><Relationship Id="rId12968" Type="http://schemas.openxmlformats.org/officeDocument/2006/relationships/hyperlink" Target="https://www.nlcbplaywhelotto.com/additional-marks/" TargetMode="External"/><Relationship Id="rId10306" Type="http://schemas.openxmlformats.org/officeDocument/2006/relationships/hyperlink" Target="https://www.nlcbplaywhelotto.com/additional-marks/" TargetMode="External"/><Relationship Id="rId11636" Type="http://schemas.openxmlformats.org/officeDocument/2006/relationships/hyperlink" Target="https://www.nlcbplaywhelotto.com/additional-marks/" TargetMode="External"/><Relationship Id="rId12967" Type="http://schemas.openxmlformats.org/officeDocument/2006/relationships/hyperlink" Target="https://www.nlcbplaywhelotto.com/additional-marks/" TargetMode="External"/><Relationship Id="rId11631" Type="http://schemas.openxmlformats.org/officeDocument/2006/relationships/hyperlink" Target="https://www.nlcbplaywhelotto.com/additional-marks/" TargetMode="External"/><Relationship Id="rId12962" Type="http://schemas.openxmlformats.org/officeDocument/2006/relationships/hyperlink" Target="https://www.nlcbplaywhelotto.com/additional-marks/" TargetMode="External"/><Relationship Id="rId10300" Type="http://schemas.openxmlformats.org/officeDocument/2006/relationships/hyperlink" Target="https://www.nlcbplaywhelotto.com/additional-marks/" TargetMode="External"/><Relationship Id="rId11630" Type="http://schemas.openxmlformats.org/officeDocument/2006/relationships/hyperlink" Target="https://www.nlcbplaywhelotto.com/additional-marks/" TargetMode="External"/><Relationship Id="rId12961" Type="http://schemas.openxmlformats.org/officeDocument/2006/relationships/hyperlink" Target="https://www.nlcbplaywhelotto.com/additional-marks/" TargetMode="External"/><Relationship Id="rId12960" Type="http://schemas.openxmlformats.org/officeDocument/2006/relationships/hyperlink" Target="https://www.nlcbplaywhelotto.com/additional-marks/" TargetMode="External"/><Relationship Id="rId11609" Type="http://schemas.openxmlformats.org/officeDocument/2006/relationships/hyperlink" Target="https://www.nlcbplaywhelotto.com/additional-marks/" TargetMode="External"/><Relationship Id="rId11608" Type="http://schemas.openxmlformats.org/officeDocument/2006/relationships/hyperlink" Target="https://www.nlcbplaywhelotto.com/additional-marks/" TargetMode="External"/><Relationship Id="rId12939" Type="http://schemas.openxmlformats.org/officeDocument/2006/relationships/hyperlink" Target="https://www.nlcbplaywhelotto.com/additional-marks/" TargetMode="External"/><Relationship Id="rId11607" Type="http://schemas.openxmlformats.org/officeDocument/2006/relationships/hyperlink" Target="https://www.nlcbplaywhelotto.com/additional-marks/" TargetMode="External"/><Relationship Id="rId12938" Type="http://schemas.openxmlformats.org/officeDocument/2006/relationships/hyperlink" Target="https://www.nlcbplaywhelotto.com/additional-marks/" TargetMode="External"/><Relationship Id="rId11602" Type="http://schemas.openxmlformats.org/officeDocument/2006/relationships/hyperlink" Target="https://www.nlcbplaywhelotto.com/additional-marks/" TargetMode="External"/><Relationship Id="rId12933" Type="http://schemas.openxmlformats.org/officeDocument/2006/relationships/hyperlink" Target="https://www.nlcbplaywhelotto.com/additional-marks/" TargetMode="External"/><Relationship Id="rId11601" Type="http://schemas.openxmlformats.org/officeDocument/2006/relationships/hyperlink" Target="https://www.nlcbplaywhelotto.com/additional-marks/" TargetMode="External"/><Relationship Id="rId12932" Type="http://schemas.openxmlformats.org/officeDocument/2006/relationships/hyperlink" Target="https://www.nlcbplaywhelotto.com/additional-marks/" TargetMode="External"/><Relationship Id="rId11600" Type="http://schemas.openxmlformats.org/officeDocument/2006/relationships/hyperlink" Target="https://www.nlcbplaywhelotto.com/additional-marks/" TargetMode="External"/><Relationship Id="rId12931" Type="http://schemas.openxmlformats.org/officeDocument/2006/relationships/hyperlink" Target="https://www.nlcbplaywhelotto.com/additional-marks/" TargetMode="External"/><Relationship Id="rId12930" Type="http://schemas.openxmlformats.org/officeDocument/2006/relationships/hyperlink" Target="https://www.nlcbplaywhelotto.com/additional-marks/" TargetMode="External"/><Relationship Id="rId11606" Type="http://schemas.openxmlformats.org/officeDocument/2006/relationships/hyperlink" Target="https://www.nlcbplaywhelotto.com/additional-marks/" TargetMode="External"/><Relationship Id="rId12937" Type="http://schemas.openxmlformats.org/officeDocument/2006/relationships/hyperlink" Target="https://www.nlcbplaywhelotto.com/additional-marks/" TargetMode="External"/><Relationship Id="rId11605" Type="http://schemas.openxmlformats.org/officeDocument/2006/relationships/hyperlink" Target="https://www.nlcbplaywhelotto.com/additional-marks/" TargetMode="External"/><Relationship Id="rId12936" Type="http://schemas.openxmlformats.org/officeDocument/2006/relationships/hyperlink" Target="https://www.nlcbplaywhelotto.com/additional-marks/" TargetMode="External"/><Relationship Id="rId11604" Type="http://schemas.openxmlformats.org/officeDocument/2006/relationships/hyperlink" Target="https://www.nlcbplaywhelotto.com/additional-marks/" TargetMode="External"/><Relationship Id="rId12935" Type="http://schemas.openxmlformats.org/officeDocument/2006/relationships/hyperlink" Target="https://www.nlcbplaywhelotto.com/additional-marks/" TargetMode="External"/><Relationship Id="rId11603" Type="http://schemas.openxmlformats.org/officeDocument/2006/relationships/hyperlink" Target="https://www.nlcbplaywhelotto.com/additional-marks/" TargetMode="External"/><Relationship Id="rId12934" Type="http://schemas.openxmlformats.org/officeDocument/2006/relationships/hyperlink" Target="https://www.nlcbplaywhelotto.com/additional-marks/" TargetMode="External"/><Relationship Id="rId11619" Type="http://schemas.openxmlformats.org/officeDocument/2006/relationships/hyperlink" Target="https://www.nlcbplaywhelotto.com/additional-marks/" TargetMode="External"/><Relationship Id="rId11618" Type="http://schemas.openxmlformats.org/officeDocument/2006/relationships/hyperlink" Target="https://www.nlcbplaywhelotto.com/additional-marks/" TargetMode="External"/><Relationship Id="rId12949" Type="http://schemas.openxmlformats.org/officeDocument/2006/relationships/hyperlink" Target="https://www.nlcbplaywhelotto.com/additional-marks/" TargetMode="External"/><Relationship Id="rId11613" Type="http://schemas.openxmlformats.org/officeDocument/2006/relationships/hyperlink" Target="https://www.nlcbplaywhelotto.com/additional-marks/" TargetMode="External"/><Relationship Id="rId12944" Type="http://schemas.openxmlformats.org/officeDocument/2006/relationships/hyperlink" Target="https://www.nlcbplaywhelotto.com/additional-marks/" TargetMode="External"/><Relationship Id="rId11612" Type="http://schemas.openxmlformats.org/officeDocument/2006/relationships/hyperlink" Target="https://www.nlcbplaywhelotto.com/additional-marks/" TargetMode="External"/><Relationship Id="rId12943" Type="http://schemas.openxmlformats.org/officeDocument/2006/relationships/hyperlink" Target="https://www.nlcbplaywhelotto.com/additional-marks/" TargetMode="External"/><Relationship Id="rId11611" Type="http://schemas.openxmlformats.org/officeDocument/2006/relationships/hyperlink" Target="https://www.nlcbplaywhelotto.com/additional-marks/" TargetMode="External"/><Relationship Id="rId12942" Type="http://schemas.openxmlformats.org/officeDocument/2006/relationships/hyperlink" Target="https://www.nlcbplaywhelotto.com/additional-marks/" TargetMode="External"/><Relationship Id="rId11610" Type="http://schemas.openxmlformats.org/officeDocument/2006/relationships/hyperlink" Target="https://www.nlcbplaywhelotto.com/additional-marks/" TargetMode="External"/><Relationship Id="rId12941" Type="http://schemas.openxmlformats.org/officeDocument/2006/relationships/hyperlink" Target="https://www.nlcbplaywhelotto.com/additional-marks/" TargetMode="External"/><Relationship Id="rId11617" Type="http://schemas.openxmlformats.org/officeDocument/2006/relationships/hyperlink" Target="https://www.nlcbplaywhelotto.com/additional-marks/" TargetMode="External"/><Relationship Id="rId12948" Type="http://schemas.openxmlformats.org/officeDocument/2006/relationships/hyperlink" Target="https://www.nlcbplaywhelotto.com/additional-marks/" TargetMode="External"/><Relationship Id="rId11616" Type="http://schemas.openxmlformats.org/officeDocument/2006/relationships/hyperlink" Target="https://www.nlcbplaywhelotto.com/additional-marks/" TargetMode="External"/><Relationship Id="rId12947" Type="http://schemas.openxmlformats.org/officeDocument/2006/relationships/hyperlink" Target="https://www.nlcbplaywhelotto.com/additional-marks/" TargetMode="External"/><Relationship Id="rId11615" Type="http://schemas.openxmlformats.org/officeDocument/2006/relationships/hyperlink" Target="https://www.nlcbplaywhelotto.com/additional-marks/" TargetMode="External"/><Relationship Id="rId12946" Type="http://schemas.openxmlformats.org/officeDocument/2006/relationships/hyperlink" Target="https://www.nlcbplaywhelotto.com/additional-marks/" TargetMode="External"/><Relationship Id="rId11614" Type="http://schemas.openxmlformats.org/officeDocument/2006/relationships/hyperlink" Target="https://www.nlcbplaywhelotto.com/additional-marks/" TargetMode="External"/><Relationship Id="rId12945" Type="http://schemas.openxmlformats.org/officeDocument/2006/relationships/hyperlink" Target="https://www.nlcbplaywhelotto.com/additional-marks/" TargetMode="External"/><Relationship Id="rId12940" Type="http://schemas.openxmlformats.org/officeDocument/2006/relationships/hyperlink" Target="https://www.nlcbplaywhelotto.com/additional-marks/" TargetMode="External"/><Relationship Id="rId9210" Type="http://schemas.openxmlformats.org/officeDocument/2006/relationships/hyperlink" Target="https://www.nlcbplaywhelotto.com/additional-marks/" TargetMode="External"/><Relationship Id="rId9211" Type="http://schemas.openxmlformats.org/officeDocument/2006/relationships/hyperlink" Target="https://www.nlcbplaywhelotto.com/additional-marks/" TargetMode="External"/><Relationship Id="rId9212" Type="http://schemas.openxmlformats.org/officeDocument/2006/relationships/hyperlink" Target="https://www.nlcbplaywhelotto.com/additional-marks/" TargetMode="External"/><Relationship Id="rId9217" Type="http://schemas.openxmlformats.org/officeDocument/2006/relationships/hyperlink" Target="https://www.nlcbplaywhelotto.com/additional-marks/" TargetMode="External"/><Relationship Id="rId9218" Type="http://schemas.openxmlformats.org/officeDocument/2006/relationships/hyperlink" Target="https://www.nlcbplaywhelotto.com/additional-marks/" TargetMode="External"/><Relationship Id="rId9219" Type="http://schemas.openxmlformats.org/officeDocument/2006/relationships/hyperlink" Target="https://www.nlcbplaywhelotto.com/additional-marks/" TargetMode="External"/><Relationship Id="rId9213" Type="http://schemas.openxmlformats.org/officeDocument/2006/relationships/hyperlink" Target="https://www.nlcbplaywhelotto.com/additional-marks/" TargetMode="External"/><Relationship Id="rId9214" Type="http://schemas.openxmlformats.org/officeDocument/2006/relationships/hyperlink" Target="https://www.nlcbplaywhelotto.com/additional-marks/" TargetMode="External"/><Relationship Id="rId9215" Type="http://schemas.openxmlformats.org/officeDocument/2006/relationships/hyperlink" Target="https://www.nlcbplaywhelotto.com/additional-marks/" TargetMode="External"/><Relationship Id="rId9216" Type="http://schemas.openxmlformats.org/officeDocument/2006/relationships/hyperlink" Target="https://www.nlcbplaywhelotto.com/additional-marks/" TargetMode="External"/><Relationship Id="rId9200" Type="http://schemas.openxmlformats.org/officeDocument/2006/relationships/hyperlink" Target="https://www.nlcbplaywhelotto.com/additional-marks/" TargetMode="External"/><Relationship Id="rId9201" Type="http://schemas.openxmlformats.org/officeDocument/2006/relationships/hyperlink" Target="https://www.nlcbplaywhelotto.com/additional-marks/" TargetMode="External"/><Relationship Id="rId9206" Type="http://schemas.openxmlformats.org/officeDocument/2006/relationships/hyperlink" Target="https://www.nlcbplaywhelotto.com/additional-marks/" TargetMode="External"/><Relationship Id="rId9207" Type="http://schemas.openxmlformats.org/officeDocument/2006/relationships/hyperlink" Target="https://www.nlcbplaywhelotto.com/additional-marks/" TargetMode="External"/><Relationship Id="rId9208" Type="http://schemas.openxmlformats.org/officeDocument/2006/relationships/hyperlink" Target="https://www.nlcbplaywhelotto.com/additional-marks/" TargetMode="External"/><Relationship Id="rId9209" Type="http://schemas.openxmlformats.org/officeDocument/2006/relationships/hyperlink" Target="https://www.nlcbplaywhelotto.com/additional-marks/" TargetMode="External"/><Relationship Id="rId9202" Type="http://schemas.openxmlformats.org/officeDocument/2006/relationships/hyperlink" Target="https://www.nlcbplaywhelotto.com/additional-marks/" TargetMode="External"/><Relationship Id="rId9203" Type="http://schemas.openxmlformats.org/officeDocument/2006/relationships/hyperlink" Target="https://www.nlcbplaywhelotto.com/additional-marks/" TargetMode="External"/><Relationship Id="rId9204" Type="http://schemas.openxmlformats.org/officeDocument/2006/relationships/hyperlink" Target="https://www.nlcbplaywhelotto.com/additional-marks/" TargetMode="External"/><Relationship Id="rId9205" Type="http://schemas.openxmlformats.org/officeDocument/2006/relationships/hyperlink" Target="https://www.nlcbplaywhelotto.com/additional-marks/" TargetMode="External"/><Relationship Id="rId9231" Type="http://schemas.openxmlformats.org/officeDocument/2006/relationships/hyperlink" Target="https://www.nlcbplaywhelotto.com/additional-marks/" TargetMode="External"/><Relationship Id="rId9232" Type="http://schemas.openxmlformats.org/officeDocument/2006/relationships/hyperlink" Target="https://www.nlcbplaywhelotto.com/additional-marks/" TargetMode="External"/><Relationship Id="rId9233" Type="http://schemas.openxmlformats.org/officeDocument/2006/relationships/hyperlink" Target="https://www.nlcbplaywhelotto.com/additional-marks/" TargetMode="External"/><Relationship Id="rId9234" Type="http://schemas.openxmlformats.org/officeDocument/2006/relationships/hyperlink" Target="https://www.nlcbplaywhelotto.com/additional-marks/" TargetMode="External"/><Relationship Id="rId9230" Type="http://schemas.openxmlformats.org/officeDocument/2006/relationships/hyperlink" Target="https://www.nlcbplaywhelotto.com/additional-marks/" TargetMode="External"/><Relationship Id="rId9239" Type="http://schemas.openxmlformats.org/officeDocument/2006/relationships/hyperlink" Target="https://www.nlcbplaywhelotto.com/additional-marks/" TargetMode="External"/><Relationship Id="rId9235" Type="http://schemas.openxmlformats.org/officeDocument/2006/relationships/hyperlink" Target="https://www.nlcbplaywhelotto.com/additional-marks/" TargetMode="External"/><Relationship Id="rId9236" Type="http://schemas.openxmlformats.org/officeDocument/2006/relationships/hyperlink" Target="https://www.nlcbplaywhelotto.com/additional-marks/" TargetMode="External"/><Relationship Id="rId9237" Type="http://schemas.openxmlformats.org/officeDocument/2006/relationships/hyperlink" Target="https://www.nlcbplaywhelotto.com/additional-marks/" TargetMode="External"/><Relationship Id="rId9238" Type="http://schemas.openxmlformats.org/officeDocument/2006/relationships/hyperlink" Target="https://www.nlcbplaywhelotto.com/additional-marks/" TargetMode="External"/><Relationship Id="rId9220" Type="http://schemas.openxmlformats.org/officeDocument/2006/relationships/hyperlink" Target="https://www.nlcbplaywhelotto.com/additional-marks/" TargetMode="External"/><Relationship Id="rId9221" Type="http://schemas.openxmlformats.org/officeDocument/2006/relationships/hyperlink" Target="https://www.nlcbplaywhelotto.com/additional-marks/" TargetMode="External"/><Relationship Id="rId9222" Type="http://schemas.openxmlformats.org/officeDocument/2006/relationships/hyperlink" Target="https://www.nlcbplaywhelotto.com/additional-marks/" TargetMode="External"/><Relationship Id="rId9223" Type="http://schemas.openxmlformats.org/officeDocument/2006/relationships/hyperlink" Target="https://www.nlcbplaywhelotto.com/additional-marks/" TargetMode="External"/><Relationship Id="rId9228" Type="http://schemas.openxmlformats.org/officeDocument/2006/relationships/hyperlink" Target="https://www.nlcbplaywhelotto.com/additional-marks/" TargetMode="External"/><Relationship Id="rId9229" Type="http://schemas.openxmlformats.org/officeDocument/2006/relationships/hyperlink" Target="https://www.nlcbplaywhelotto.com/additional-marks/" TargetMode="External"/><Relationship Id="rId9224" Type="http://schemas.openxmlformats.org/officeDocument/2006/relationships/hyperlink" Target="https://www.nlcbplaywhelotto.com/additional-marks/" TargetMode="External"/><Relationship Id="rId9225" Type="http://schemas.openxmlformats.org/officeDocument/2006/relationships/hyperlink" Target="https://www.nlcbplaywhelotto.com/additional-marks/" TargetMode="External"/><Relationship Id="rId9226" Type="http://schemas.openxmlformats.org/officeDocument/2006/relationships/hyperlink" Target="https://www.nlcbplaywhelotto.com/additional-marks/" TargetMode="External"/><Relationship Id="rId9227" Type="http://schemas.openxmlformats.org/officeDocument/2006/relationships/hyperlink" Target="https://www.nlcbplaywhelotto.com/additional-marks/" TargetMode="External"/><Relationship Id="rId9297" Type="http://schemas.openxmlformats.org/officeDocument/2006/relationships/hyperlink" Target="https://www.nlcbplaywhelotto.com/additional-marks/" TargetMode="External"/><Relationship Id="rId9298" Type="http://schemas.openxmlformats.org/officeDocument/2006/relationships/hyperlink" Target="https://www.nlcbplaywhelotto.com/additional-marks/" TargetMode="External"/><Relationship Id="rId9299" Type="http://schemas.openxmlformats.org/officeDocument/2006/relationships/hyperlink" Target="https://www.nlcbplaywhelotto.com/additional-marks/" TargetMode="External"/><Relationship Id="rId9293" Type="http://schemas.openxmlformats.org/officeDocument/2006/relationships/hyperlink" Target="https://www.nlcbplaywhelotto.com/additional-marks/" TargetMode="External"/><Relationship Id="rId9294" Type="http://schemas.openxmlformats.org/officeDocument/2006/relationships/hyperlink" Target="https://www.nlcbplaywhelotto.com/additional-marks/" TargetMode="External"/><Relationship Id="rId9295" Type="http://schemas.openxmlformats.org/officeDocument/2006/relationships/hyperlink" Target="https://www.nlcbplaywhelotto.com/additional-marks/" TargetMode="External"/><Relationship Id="rId9296" Type="http://schemas.openxmlformats.org/officeDocument/2006/relationships/hyperlink" Target="https://www.nlcbplaywhelotto.com/additional-marks/" TargetMode="External"/><Relationship Id="rId9290" Type="http://schemas.openxmlformats.org/officeDocument/2006/relationships/hyperlink" Target="https://www.nlcbplaywhelotto.com/additional-marks/" TargetMode="External"/><Relationship Id="rId9291" Type="http://schemas.openxmlformats.org/officeDocument/2006/relationships/hyperlink" Target="https://www.nlcbplaywhelotto.com/additional-marks/" TargetMode="External"/><Relationship Id="rId9292" Type="http://schemas.openxmlformats.org/officeDocument/2006/relationships/hyperlink" Target="https://www.nlcbplaywhelotto.com/additional-marks/" TargetMode="External"/><Relationship Id="rId9286" Type="http://schemas.openxmlformats.org/officeDocument/2006/relationships/hyperlink" Target="https://www.nlcbplaywhelotto.com/additional-marks/" TargetMode="External"/><Relationship Id="rId9287" Type="http://schemas.openxmlformats.org/officeDocument/2006/relationships/hyperlink" Target="https://www.nlcbplaywhelotto.com/additional-marks/" TargetMode="External"/><Relationship Id="rId9288" Type="http://schemas.openxmlformats.org/officeDocument/2006/relationships/hyperlink" Target="https://www.nlcbplaywhelotto.com/additional-marks/" TargetMode="External"/><Relationship Id="rId9289" Type="http://schemas.openxmlformats.org/officeDocument/2006/relationships/hyperlink" Target="https://www.nlcbplaywhelotto.com/additional-marks/" TargetMode="External"/><Relationship Id="rId9282" Type="http://schemas.openxmlformats.org/officeDocument/2006/relationships/hyperlink" Target="https://www.nlcbplaywhelotto.com/additional-marks/" TargetMode="External"/><Relationship Id="rId9283" Type="http://schemas.openxmlformats.org/officeDocument/2006/relationships/hyperlink" Target="https://www.nlcbplaywhelotto.com/additional-marks/" TargetMode="External"/><Relationship Id="rId9284" Type="http://schemas.openxmlformats.org/officeDocument/2006/relationships/hyperlink" Target="https://www.nlcbplaywhelotto.com/additional-marks/" TargetMode="External"/><Relationship Id="rId9285" Type="http://schemas.openxmlformats.org/officeDocument/2006/relationships/hyperlink" Target="https://www.nlcbplaywhelotto.com/additional-marks/" TargetMode="External"/><Relationship Id="rId10394" Type="http://schemas.openxmlformats.org/officeDocument/2006/relationships/hyperlink" Target="https://www.nlcbplaywhelotto.com/additional-marks/" TargetMode="External"/><Relationship Id="rId10395" Type="http://schemas.openxmlformats.org/officeDocument/2006/relationships/hyperlink" Target="https://www.nlcbplaywhelotto.com/additional-marks/" TargetMode="External"/><Relationship Id="rId10392" Type="http://schemas.openxmlformats.org/officeDocument/2006/relationships/hyperlink" Target="https://www.nlcbplaywhelotto.com/additional-marks/" TargetMode="External"/><Relationship Id="rId10393" Type="http://schemas.openxmlformats.org/officeDocument/2006/relationships/hyperlink" Target="https://www.nlcbplaywhelotto.com/additional-marks/" TargetMode="External"/><Relationship Id="rId10398" Type="http://schemas.openxmlformats.org/officeDocument/2006/relationships/hyperlink" Target="https://www.nlcbplaywhelotto.com/additional-marks/" TargetMode="External"/><Relationship Id="rId10399" Type="http://schemas.openxmlformats.org/officeDocument/2006/relationships/hyperlink" Target="https://www.nlcbplaywhelotto.com/additional-marks/" TargetMode="External"/><Relationship Id="rId10396" Type="http://schemas.openxmlformats.org/officeDocument/2006/relationships/hyperlink" Target="https://www.nlcbplaywhelotto.com/additional-marks/" TargetMode="External"/><Relationship Id="rId10397" Type="http://schemas.openxmlformats.org/officeDocument/2006/relationships/hyperlink" Target="https://www.nlcbplaywhelotto.com/additional-marks/" TargetMode="External"/><Relationship Id="rId9253" Type="http://schemas.openxmlformats.org/officeDocument/2006/relationships/hyperlink" Target="https://www.nlcbplaywhelotto.com/additional-marks/" TargetMode="External"/><Relationship Id="rId9254" Type="http://schemas.openxmlformats.org/officeDocument/2006/relationships/hyperlink" Target="https://www.nlcbplaywhelotto.com/additional-marks/" TargetMode="External"/><Relationship Id="rId9255" Type="http://schemas.openxmlformats.org/officeDocument/2006/relationships/hyperlink" Target="https://www.nlcbplaywhelotto.com/additional-marks/" TargetMode="External"/><Relationship Id="rId9256" Type="http://schemas.openxmlformats.org/officeDocument/2006/relationships/hyperlink" Target="https://www.nlcbplaywhelotto.com/additional-marks/" TargetMode="External"/><Relationship Id="rId9250" Type="http://schemas.openxmlformats.org/officeDocument/2006/relationships/hyperlink" Target="https://www.nlcbplaywhelotto.com/additional-marks/" TargetMode="External"/><Relationship Id="rId9251" Type="http://schemas.openxmlformats.org/officeDocument/2006/relationships/hyperlink" Target="https://www.nlcbplaywhelotto.com/additional-marks/" TargetMode="External"/><Relationship Id="rId9252" Type="http://schemas.openxmlformats.org/officeDocument/2006/relationships/hyperlink" Target="https://www.nlcbplaywhelotto.com/additional-marks/" TargetMode="External"/><Relationship Id="rId9257" Type="http://schemas.openxmlformats.org/officeDocument/2006/relationships/hyperlink" Target="https://www.nlcbplaywhelotto.com/additional-marks/" TargetMode="External"/><Relationship Id="rId9258" Type="http://schemas.openxmlformats.org/officeDocument/2006/relationships/hyperlink" Target="https://www.nlcbplaywhelotto.com/additional-marks/" TargetMode="External"/><Relationship Id="rId9259" Type="http://schemas.openxmlformats.org/officeDocument/2006/relationships/hyperlink" Target="https://www.nlcbplaywhelotto.com/additional-marks/" TargetMode="External"/><Relationship Id="rId9242" Type="http://schemas.openxmlformats.org/officeDocument/2006/relationships/hyperlink" Target="https://www.nlcbplaywhelotto.com/additional-marks/" TargetMode="External"/><Relationship Id="rId9243" Type="http://schemas.openxmlformats.org/officeDocument/2006/relationships/hyperlink" Target="https://www.nlcbplaywhelotto.com/additional-marks/" TargetMode="External"/><Relationship Id="rId9244" Type="http://schemas.openxmlformats.org/officeDocument/2006/relationships/hyperlink" Target="https://www.nlcbplaywhelotto.com/additional-marks/" TargetMode="External"/><Relationship Id="rId9245" Type="http://schemas.openxmlformats.org/officeDocument/2006/relationships/hyperlink" Target="https://www.nlcbplaywhelotto.com/additional-marks/" TargetMode="External"/><Relationship Id="rId9240" Type="http://schemas.openxmlformats.org/officeDocument/2006/relationships/hyperlink" Target="https://www.nlcbplaywhelotto.com/additional-marks/" TargetMode="External"/><Relationship Id="rId9241" Type="http://schemas.openxmlformats.org/officeDocument/2006/relationships/hyperlink" Target="https://www.nlcbplaywhelotto.com/additional-marks/" TargetMode="External"/><Relationship Id="rId9246" Type="http://schemas.openxmlformats.org/officeDocument/2006/relationships/hyperlink" Target="https://www.nlcbplaywhelotto.com/additional-marks/" TargetMode="External"/><Relationship Id="rId9247" Type="http://schemas.openxmlformats.org/officeDocument/2006/relationships/hyperlink" Target="https://www.nlcbplaywhelotto.com/additional-marks/" TargetMode="External"/><Relationship Id="rId9248" Type="http://schemas.openxmlformats.org/officeDocument/2006/relationships/hyperlink" Target="https://www.nlcbplaywhelotto.com/additional-marks/" TargetMode="External"/><Relationship Id="rId9249" Type="http://schemas.openxmlformats.org/officeDocument/2006/relationships/hyperlink" Target="https://www.nlcbplaywhelotto.com/additional-marks/" TargetMode="External"/><Relationship Id="rId9280" Type="http://schemas.openxmlformats.org/officeDocument/2006/relationships/hyperlink" Target="https://www.nlcbplaywhelotto.com/additional-marks/" TargetMode="External"/><Relationship Id="rId9281" Type="http://schemas.openxmlformats.org/officeDocument/2006/relationships/hyperlink" Target="https://www.nlcbplaywhelotto.com/additional-marks/" TargetMode="External"/><Relationship Id="rId9275" Type="http://schemas.openxmlformats.org/officeDocument/2006/relationships/hyperlink" Target="https://www.nlcbplaywhelotto.com/additional-marks/" TargetMode="External"/><Relationship Id="rId9276" Type="http://schemas.openxmlformats.org/officeDocument/2006/relationships/hyperlink" Target="https://www.nlcbplaywhelotto.com/additional-marks/" TargetMode="External"/><Relationship Id="rId9277" Type="http://schemas.openxmlformats.org/officeDocument/2006/relationships/hyperlink" Target="https://www.nlcbplaywhelotto.com/additional-marks/" TargetMode="External"/><Relationship Id="rId9278" Type="http://schemas.openxmlformats.org/officeDocument/2006/relationships/hyperlink" Target="https://www.nlcbplaywhelotto.com/additional-marks/" TargetMode="External"/><Relationship Id="rId9271" Type="http://schemas.openxmlformats.org/officeDocument/2006/relationships/hyperlink" Target="https://www.nlcbplaywhelotto.com/additional-marks/" TargetMode="External"/><Relationship Id="rId9272" Type="http://schemas.openxmlformats.org/officeDocument/2006/relationships/hyperlink" Target="https://www.nlcbplaywhelotto.com/additional-marks/" TargetMode="External"/><Relationship Id="rId9273" Type="http://schemas.openxmlformats.org/officeDocument/2006/relationships/hyperlink" Target="https://www.nlcbplaywhelotto.com/additional-marks/" TargetMode="External"/><Relationship Id="rId9274" Type="http://schemas.openxmlformats.org/officeDocument/2006/relationships/hyperlink" Target="https://www.nlcbplaywhelotto.com/additional-marks/" TargetMode="External"/><Relationship Id="rId9279" Type="http://schemas.openxmlformats.org/officeDocument/2006/relationships/hyperlink" Target="https://www.nlcbplaywhelotto.com/additional-marks/" TargetMode="External"/><Relationship Id="rId9270" Type="http://schemas.openxmlformats.org/officeDocument/2006/relationships/hyperlink" Target="https://www.nlcbplaywhelotto.com/additional-marks/" TargetMode="External"/><Relationship Id="rId9264" Type="http://schemas.openxmlformats.org/officeDocument/2006/relationships/hyperlink" Target="https://www.nlcbplaywhelotto.com/additional-marks/" TargetMode="External"/><Relationship Id="rId9265" Type="http://schemas.openxmlformats.org/officeDocument/2006/relationships/hyperlink" Target="https://www.nlcbplaywhelotto.com/additional-marks/" TargetMode="External"/><Relationship Id="rId9266" Type="http://schemas.openxmlformats.org/officeDocument/2006/relationships/hyperlink" Target="https://www.nlcbplaywhelotto.com/additional-marks/" TargetMode="External"/><Relationship Id="rId9267" Type="http://schemas.openxmlformats.org/officeDocument/2006/relationships/hyperlink" Target="https://www.nlcbplaywhelotto.com/additional-marks/" TargetMode="External"/><Relationship Id="rId9260" Type="http://schemas.openxmlformats.org/officeDocument/2006/relationships/hyperlink" Target="https://www.nlcbplaywhelotto.com/additional-marks/" TargetMode="External"/><Relationship Id="rId9261" Type="http://schemas.openxmlformats.org/officeDocument/2006/relationships/hyperlink" Target="https://www.nlcbplaywhelotto.com/additional-marks/" TargetMode="External"/><Relationship Id="rId9262" Type="http://schemas.openxmlformats.org/officeDocument/2006/relationships/hyperlink" Target="https://www.nlcbplaywhelotto.com/additional-marks/" TargetMode="External"/><Relationship Id="rId9263" Type="http://schemas.openxmlformats.org/officeDocument/2006/relationships/hyperlink" Target="https://www.nlcbplaywhelotto.com/additional-marks/" TargetMode="External"/><Relationship Id="rId9268" Type="http://schemas.openxmlformats.org/officeDocument/2006/relationships/hyperlink" Target="https://www.nlcbplaywhelotto.com/additional-marks/" TargetMode="External"/><Relationship Id="rId9269" Type="http://schemas.openxmlformats.org/officeDocument/2006/relationships/hyperlink" Target="https://www.nlcbplaywhelotto.com/additional-marks/" TargetMode="External"/><Relationship Id="rId10336" Type="http://schemas.openxmlformats.org/officeDocument/2006/relationships/hyperlink" Target="https://www.nlcbplaywhelotto.com/additional-marks/" TargetMode="External"/><Relationship Id="rId11668" Type="http://schemas.openxmlformats.org/officeDocument/2006/relationships/hyperlink" Target="https://www.nlcbplaywhelotto.com/additional-marks/" TargetMode="External"/><Relationship Id="rId12999" Type="http://schemas.openxmlformats.org/officeDocument/2006/relationships/hyperlink" Target="https://www.nlcbplaywhelotto.com/additional-marks/" TargetMode="External"/><Relationship Id="rId10337" Type="http://schemas.openxmlformats.org/officeDocument/2006/relationships/hyperlink" Target="https://www.nlcbplaywhelotto.com/additional-marks/" TargetMode="External"/><Relationship Id="rId11667" Type="http://schemas.openxmlformats.org/officeDocument/2006/relationships/hyperlink" Target="https://www.nlcbplaywhelotto.com/additional-marks/" TargetMode="External"/><Relationship Id="rId12998" Type="http://schemas.openxmlformats.org/officeDocument/2006/relationships/hyperlink" Target="https://www.nlcbplaywhelotto.com/additional-marks/" TargetMode="External"/><Relationship Id="rId10334" Type="http://schemas.openxmlformats.org/officeDocument/2006/relationships/hyperlink" Target="https://www.nlcbplaywhelotto.com/additional-marks/" TargetMode="External"/><Relationship Id="rId11666" Type="http://schemas.openxmlformats.org/officeDocument/2006/relationships/hyperlink" Target="https://www.nlcbplaywhelotto.com/additional-marks/" TargetMode="External"/><Relationship Id="rId12997" Type="http://schemas.openxmlformats.org/officeDocument/2006/relationships/hyperlink" Target="https://www.nlcbplaywhelotto.com/additional-marks/" TargetMode="External"/><Relationship Id="rId10335" Type="http://schemas.openxmlformats.org/officeDocument/2006/relationships/hyperlink" Target="https://www.nlcbplaywhelotto.com/additional-marks/" TargetMode="External"/><Relationship Id="rId11665" Type="http://schemas.openxmlformats.org/officeDocument/2006/relationships/hyperlink" Target="https://www.nlcbplaywhelotto.com/additional-marks/" TargetMode="External"/><Relationship Id="rId12996" Type="http://schemas.openxmlformats.org/officeDocument/2006/relationships/hyperlink" Target="https://www.nlcbplaywhelotto.com/additional-marks/" TargetMode="External"/><Relationship Id="rId10338" Type="http://schemas.openxmlformats.org/officeDocument/2006/relationships/hyperlink" Target="https://www.nlcbplaywhelotto.com/additional-marks/" TargetMode="External"/><Relationship Id="rId10339" Type="http://schemas.openxmlformats.org/officeDocument/2006/relationships/hyperlink" Target="https://www.nlcbplaywhelotto.com/additional-marks/" TargetMode="External"/><Relationship Id="rId11669" Type="http://schemas.openxmlformats.org/officeDocument/2006/relationships/hyperlink" Target="https://www.nlcbplaywhelotto.com/additional-marks/" TargetMode="External"/><Relationship Id="rId11660" Type="http://schemas.openxmlformats.org/officeDocument/2006/relationships/hyperlink" Target="https://www.nlcbplaywhelotto.com/additional-marks/" TargetMode="External"/><Relationship Id="rId12991" Type="http://schemas.openxmlformats.org/officeDocument/2006/relationships/hyperlink" Target="https://www.nlcbplaywhelotto.com/additional-marks/" TargetMode="External"/><Relationship Id="rId12990" Type="http://schemas.openxmlformats.org/officeDocument/2006/relationships/hyperlink" Target="https://www.nlcbplaywhelotto.com/additional-marks/" TargetMode="External"/><Relationship Id="rId10332" Type="http://schemas.openxmlformats.org/officeDocument/2006/relationships/hyperlink" Target="https://www.nlcbplaywhelotto.com/additional-marks/" TargetMode="External"/><Relationship Id="rId11664" Type="http://schemas.openxmlformats.org/officeDocument/2006/relationships/hyperlink" Target="https://www.nlcbplaywhelotto.com/additional-marks/" TargetMode="External"/><Relationship Id="rId12995" Type="http://schemas.openxmlformats.org/officeDocument/2006/relationships/hyperlink" Target="https://www.nlcbplaywhelotto.com/additional-marks/" TargetMode="External"/><Relationship Id="rId10333" Type="http://schemas.openxmlformats.org/officeDocument/2006/relationships/hyperlink" Target="https://www.nlcbplaywhelotto.com/additional-marks/" TargetMode="External"/><Relationship Id="rId11663" Type="http://schemas.openxmlformats.org/officeDocument/2006/relationships/hyperlink" Target="https://www.nlcbplaywhelotto.com/additional-marks/" TargetMode="External"/><Relationship Id="rId12994" Type="http://schemas.openxmlformats.org/officeDocument/2006/relationships/hyperlink" Target="https://www.nlcbplaywhelotto.com/additional-marks/" TargetMode="External"/><Relationship Id="rId10330" Type="http://schemas.openxmlformats.org/officeDocument/2006/relationships/hyperlink" Target="https://www.nlcbplaywhelotto.com/additional-marks/" TargetMode="External"/><Relationship Id="rId11662" Type="http://schemas.openxmlformats.org/officeDocument/2006/relationships/hyperlink" Target="https://www.nlcbplaywhelotto.com/additional-marks/" TargetMode="External"/><Relationship Id="rId12993" Type="http://schemas.openxmlformats.org/officeDocument/2006/relationships/hyperlink" Target="https://www.nlcbplaywhelotto.com/additional-marks/" TargetMode="External"/><Relationship Id="rId10331" Type="http://schemas.openxmlformats.org/officeDocument/2006/relationships/hyperlink" Target="https://www.nlcbplaywhelotto.com/additional-marks/" TargetMode="External"/><Relationship Id="rId11661" Type="http://schemas.openxmlformats.org/officeDocument/2006/relationships/hyperlink" Target="https://www.nlcbplaywhelotto.com/additional-marks/" TargetMode="External"/><Relationship Id="rId12992" Type="http://schemas.openxmlformats.org/officeDocument/2006/relationships/hyperlink" Target="https://www.nlcbplaywhelotto.com/additional-marks/" TargetMode="External"/><Relationship Id="rId10347" Type="http://schemas.openxmlformats.org/officeDocument/2006/relationships/hyperlink" Target="https://www.nlcbplaywhelotto.com/additional-marks/" TargetMode="External"/><Relationship Id="rId11679" Type="http://schemas.openxmlformats.org/officeDocument/2006/relationships/hyperlink" Target="https://www.nlcbplaywhelotto.com/additional-marks/" TargetMode="External"/><Relationship Id="rId10348" Type="http://schemas.openxmlformats.org/officeDocument/2006/relationships/hyperlink" Target="https://www.nlcbplaywhelotto.com/additional-marks/" TargetMode="External"/><Relationship Id="rId11678" Type="http://schemas.openxmlformats.org/officeDocument/2006/relationships/hyperlink" Target="https://www.nlcbplaywhelotto.com/additional-marks/" TargetMode="External"/><Relationship Id="rId10345" Type="http://schemas.openxmlformats.org/officeDocument/2006/relationships/hyperlink" Target="https://www.nlcbplaywhelotto.com/additional-marks/" TargetMode="External"/><Relationship Id="rId11677" Type="http://schemas.openxmlformats.org/officeDocument/2006/relationships/hyperlink" Target="https://www.nlcbplaywhelotto.com/additional-marks/" TargetMode="External"/><Relationship Id="rId10346" Type="http://schemas.openxmlformats.org/officeDocument/2006/relationships/hyperlink" Target="https://www.nlcbplaywhelotto.com/additional-marks/" TargetMode="External"/><Relationship Id="rId11676" Type="http://schemas.openxmlformats.org/officeDocument/2006/relationships/hyperlink" Target="https://www.nlcbplaywhelotto.com/additional-marks/" TargetMode="External"/><Relationship Id="rId10349" Type="http://schemas.openxmlformats.org/officeDocument/2006/relationships/hyperlink" Target="https://www.nlcbplaywhelotto.com/additional-marks/" TargetMode="External"/><Relationship Id="rId11671" Type="http://schemas.openxmlformats.org/officeDocument/2006/relationships/hyperlink" Target="https://www.nlcbplaywhelotto.com/additional-marks/" TargetMode="External"/><Relationship Id="rId10340" Type="http://schemas.openxmlformats.org/officeDocument/2006/relationships/hyperlink" Target="https://www.nlcbplaywhelotto.com/additional-marks/" TargetMode="External"/><Relationship Id="rId11670" Type="http://schemas.openxmlformats.org/officeDocument/2006/relationships/hyperlink" Target="https://www.nlcbplaywhelotto.com/additional-marks/" TargetMode="External"/><Relationship Id="rId10343" Type="http://schemas.openxmlformats.org/officeDocument/2006/relationships/hyperlink" Target="https://www.nlcbplaywhelotto.com/additional-marks/" TargetMode="External"/><Relationship Id="rId11675" Type="http://schemas.openxmlformats.org/officeDocument/2006/relationships/hyperlink" Target="https://www.nlcbplaywhelotto.com/additional-marks/" TargetMode="External"/><Relationship Id="rId10344" Type="http://schemas.openxmlformats.org/officeDocument/2006/relationships/hyperlink" Target="https://www.nlcbplaywhelotto.com/additional-marks/" TargetMode="External"/><Relationship Id="rId11674" Type="http://schemas.openxmlformats.org/officeDocument/2006/relationships/hyperlink" Target="https://www.nlcbplaywhelotto.com/additional-marks/" TargetMode="External"/><Relationship Id="rId10341" Type="http://schemas.openxmlformats.org/officeDocument/2006/relationships/hyperlink" Target="https://www.nlcbplaywhelotto.com/additional-marks/" TargetMode="External"/><Relationship Id="rId11673" Type="http://schemas.openxmlformats.org/officeDocument/2006/relationships/hyperlink" Target="https://www.nlcbplaywhelotto.com/additional-marks/" TargetMode="External"/><Relationship Id="rId10342" Type="http://schemas.openxmlformats.org/officeDocument/2006/relationships/hyperlink" Target="https://www.nlcbplaywhelotto.com/additional-marks/" TargetMode="External"/><Relationship Id="rId11672" Type="http://schemas.openxmlformats.org/officeDocument/2006/relationships/hyperlink" Target="https://www.nlcbplaywhelotto.com/additional-marks/" TargetMode="External"/><Relationship Id="rId10314" Type="http://schemas.openxmlformats.org/officeDocument/2006/relationships/hyperlink" Target="https://www.nlcbplaywhelotto.com/additional-marks/" TargetMode="External"/><Relationship Id="rId11646" Type="http://schemas.openxmlformats.org/officeDocument/2006/relationships/hyperlink" Target="https://www.nlcbplaywhelotto.com/additional-marks/" TargetMode="External"/><Relationship Id="rId12977" Type="http://schemas.openxmlformats.org/officeDocument/2006/relationships/hyperlink" Target="https://www.nlcbplaywhelotto.com/additional-marks/" TargetMode="External"/><Relationship Id="rId10315" Type="http://schemas.openxmlformats.org/officeDocument/2006/relationships/hyperlink" Target="https://www.nlcbplaywhelotto.com/additional-marks/" TargetMode="External"/><Relationship Id="rId11645" Type="http://schemas.openxmlformats.org/officeDocument/2006/relationships/hyperlink" Target="https://www.nlcbplaywhelotto.com/additional-marks/" TargetMode="External"/><Relationship Id="rId12976" Type="http://schemas.openxmlformats.org/officeDocument/2006/relationships/hyperlink" Target="https://www.nlcbplaywhelotto.com/additional-marks/" TargetMode="External"/><Relationship Id="rId10312" Type="http://schemas.openxmlformats.org/officeDocument/2006/relationships/hyperlink" Target="https://www.nlcbplaywhelotto.com/additional-marks/" TargetMode="External"/><Relationship Id="rId11644" Type="http://schemas.openxmlformats.org/officeDocument/2006/relationships/hyperlink" Target="https://www.nlcbplaywhelotto.com/additional-marks/" TargetMode="External"/><Relationship Id="rId12975" Type="http://schemas.openxmlformats.org/officeDocument/2006/relationships/hyperlink" Target="https://www.nlcbplaywhelotto.com/additional-marks/" TargetMode="External"/><Relationship Id="rId10313" Type="http://schemas.openxmlformats.org/officeDocument/2006/relationships/hyperlink" Target="https://www.nlcbplaywhelotto.com/additional-marks/" TargetMode="External"/><Relationship Id="rId11643" Type="http://schemas.openxmlformats.org/officeDocument/2006/relationships/hyperlink" Target="https://www.nlcbplaywhelotto.com/additional-marks/" TargetMode="External"/><Relationship Id="rId12974" Type="http://schemas.openxmlformats.org/officeDocument/2006/relationships/hyperlink" Target="https://www.nlcbplaywhelotto.com/additional-marks/" TargetMode="External"/><Relationship Id="rId10318" Type="http://schemas.openxmlformats.org/officeDocument/2006/relationships/hyperlink" Target="https://www.nlcbplaywhelotto.com/additional-marks/" TargetMode="External"/><Relationship Id="rId10319" Type="http://schemas.openxmlformats.org/officeDocument/2006/relationships/hyperlink" Target="https://www.nlcbplaywhelotto.com/additional-marks/" TargetMode="External"/><Relationship Id="rId11649" Type="http://schemas.openxmlformats.org/officeDocument/2006/relationships/hyperlink" Target="https://www.nlcbplaywhelotto.com/additional-marks/" TargetMode="External"/><Relationship Id="rId10316" Type="http://schemas.openxmlformats.org/officeDocument/2006/relationships/hyperlink" Target="https://www.nlcbplaywhelotto.com/additional-marks/" TargetMode="External"/><Relationship Id="rId11648" Type="http://schemas.openxmlformats.org/officeDocument/2006/relationships/hyperlink" Target="https://www.nlcbplaywhelotto.com/additional-marks/" TargetMode="External"/><Relationship Id="rId12979" Type="http://schemas.openxmlformats.org/officeDocument/2006/relationships/hyperlink" Target="https://www.nlcbplaywhelotto.com/additional-marks/" TargetMode="External"/><Relationship Id="rId10317" Type="http://schemas.openxmlformats.org/officeDocument/2006/relationships/hyperlink" Target="https://www.nlcbplaywhelotto.com/additional-marks/" TargetMode="External"/><Relationship Id="rId11647" Type="http://schemas.openxmlformats.org/officeDocument/2006/relationships/hyperlink" Target="https://www.nlcbplaywhelotto.com/additional-marks/" TargetMode="External"/><Relationship Id="rId12978" Type="http://schemas.openxmlformats.org/officeDocument/2006/relationships/hyperlink" Target="https://www.nlcbplaywhelotto.com/additional-marks/" TargetMode="External"/><Relationship Id="rId10310" Type="http://schemas.openxmlformats.org/officeDocument/2006/relationships/hyperlink" Target="https://www.nlcbplaywhelotto.com/additional-marks/" TargetMode="External"/><Relationship Id="rId11642" Type="http://schemas.openxmlformats.org/officeDocument/2006/relationships/hyperlink" Target="https://www.nlcbplaywhelotto.com/additional-marks/" TargetMode="External"/><Relationship Id="rId12973" Type="http://schemas.openxmlformats.org/officeDocument/2006/relationships/hyperlink" Target="https://www.nlcbplaywhelotto.com/additional-marks/" TargetMode="External"/><Relationship Id="rId10311" Type="http://schemas.openxmlformats.org/officeDocument/2006/relationships/hyperlink" Target="https://www.nlcbplaywhelotto.com/additional-marks/" TargetMode="External"/><Relationship Id="rId11641" Type="http://schemas.openxmlformats.org/officeDocument/2006/relationships/hyperlink" Target="https://www.nlcbplaywhelotto.com/additional-marks/" TargetMode="External"/><Relationship Id="rId12972" Type="http://schemas.openxmlformats.org/officeDocument/2006/relationships/hyperlink" Target="https://www.nlcbplaywhelotto.com/additional-marks/" TargetMode="External"/><Relationship Id="rId11640" Type="http://schemas.openxmlformats.org/officeDocument/2006/relationships/hyperlink" Target="https://www.nlcbplaywhelotto.com/additional-marks/" TargetMode="External"/><Relationship Id="rId12971" Type="http://schemas.openxmlformats.org/officeDocument/2006/relationships/hyperlink" Target="https://www.nlcbplaywhelotto.com/additional-marks/" TargetMode="External"/><Relationship Id="rId12970" Type="http://schemas.openxmlformats.org/officeDocument/2006/relationships/hyperlink" Target="https://www.nlcbplaywhelotto.com/additional-marks/" TargetMode="External"/><Relationship Id="rId10325" Type="http://schemas.openxmlformats.org/officeDocument/2006/relationships/hyperlink" Target="https://www.nlcbplaywhelotto.com/additional-marks/" TargetMode="External"/><Relationship Id="rId11657" Type="http://schemas.openxmlformats.org/officeDocument/2006/relationships/hyperlink" Target="https://www.nlcbplaywhelotto.com/additional-marks/" TargetMode="External"/><Relationship Id="rId12988" Type="http://schemas.openxmlformats.org/officeDocument/2006/relationships/hyperlink" Target="https://www.nlcbplaywhelotto.com/additional-marks/" TargetMode="External"/><Relationship Id="rId10326" Type="http://schemas.openxmlformats.org/officeDocument/2006/relationships/hyperlink" Target="https://www.nlcbplaywhelotto.com/additional-marks/" TargetMode="External"/><Relationship Id="rId11656" Type="http://schemas.openxmlformats.org/officeDocument/2006/relationships/hyperlink" Target="https://www.nlcbplaywhelotto.com/additional-marks/" TargetMode="External"/><Relationship Id="rId12987" Type="http://schemas.openxmlformats.org/officeDocument/2006/relationships/hyperlink" Target="https://www.nlcbplaywhelotto.com/additional-marks/" TargetMode="External"/><Relationship Id="rId10323" Type="http://schemas.openxmlformats.org/officeDocument/2006/relationships/hyperlink" Target="https://www.nlcbplaywhelotto.com/additional-marks/" TargetMode="External"/><Relationship Id="rId11655" Type="http://schemas.openxmlformats.org/officeDocument/2006/relationships/hyperlink" Target="https://www.nlcbplaywhelotto.com/additional-marks/" TargetMode="External"/><Relationship Id="rId12986" Type="http://schemas.openxmlformats.org/officeDocument/2006/relationships/hyperlink" Target="https://www.nlcbplaywhelotto.com/additional-marks/" TargetMode="External"/><Relationship Id="rId10324" Type="http://schemas.openxmlformats.org/officeDocument/2006/relationships/hyperlink" Target="https://www.nlcbplaywhelotto.com/additional-marks/" TargetMode="External"/><Relationship Id="rId11654" Type="http://schemas.openxmlformats.org/officeDocument/2006/relationships/hyperlink" Target="https://www.nlcbplaywhelotto.com/additional-marks/" TargetMode="External"/><Relationship Id="rId12985" Type="http://schemas.openxmlformats.org/officeDocument/2006/relationships/hyperlink" Target="https://www.nlcbplaywhelotto.com/additional-marks/" TargetMode="External"/><Relationship Id="rId10329" Type="http://schemas.openxmlformats.org/officeDocument/2006/relationships/hyperlink" Target="https://www.nlcbplaywhelotto.com/additional-marks/" TargetMode="External"/><Relationship Id="rId10327" Type="http://schemas.openxmlformats.org/officeDocument/2006/relationships/hyperlink" Target="https://www.nlcbplaywhelotto.com/additional-marks/" TargetMode="External"/><Relationship Id="rId11659" Type="http://schemas.openxmlformats.org/officeDocument/2006/relationships/hyperlink" Target="https://www.nlcbplaywhelotto.com/additional-marks/" TargetMode="External"/><Relationship Id="rId10328" Type="http://schemas.openxmlformats.org/officeDocument/2006/relationships/hyperlink" Target="https://www.nlcbplaywhelotto.com/additional-marks/" TargetMode="External"/><Relationship Id="rId11658" Type="http://schemas.openxmlformats.org/officeDocument/2006/relationships/hyperlink" Target="https://www.nlcbplaywhelotto.com/additional-marks/" TargetMode="External"/><Relationship Id="rId12989" Type="http://schemas.openxmlformats.org/officeDocument/2006/relationships/hyperlink" Target="https://www.nlcbplaywhelotto.com/additional-marks/" TargetMode="External"/><Relationship Id="rId12980" Type="http://schemas.openxmlformats.org/officeDocument/2006/relationships/hyperlink" Target="https://www.nlcbplaywhelotto.com/additional-marks/" TargetMode="External"/><Relationship Id="rId10321" Type="http://schemas.openxmlformats.org/officeDocument/2006/relationships/hyperlink" Target="https://www.nlcbplaywhelotto.com/additional-marks/" TargetMode="External"/><Relationship Id="rId11653" Type="http://schemas.openxmlformats.org/officeDocument/2006/relationships/hyperlink" Target="https://www.nlcbplaywhelotto.com/additional-marks/" TargetMode="External"/><Relationship Id="rId12984" Type="http://schemas.openxmlformats.org/officeDocument/2006/relationships/hyperlink" Target="https://www.nlcbplaywhelotto.com/additional-marks/" TargetMode="External"/><Relationship Id="rId10322" Type="http://schemas.openxmlformats.org/officeDocument/2006/relationships/hyperlink" Target="https://www.nlcbplaywhelotto.com/additional-marks/" TargetMode="External"/><Relationship Id="rId11652" Type="http://schemas.openxmlformats.org/officeDocument/2006/relationships/hyperlink" Target="https://www.nlcbplaywhelotto.com/additional-marks/" TargetMode="External"/><Relationship Id="rId12983" Type="http://schemas.openxmlformats.org/officeDocument/2006/relationships/hyperlink" Target="https://www.nlcbplaywhelotto.com/additional-marks/" TargetMode="External"/><Relationship Id="rId11651" Type="http://schemas.openxmlformats.org/officeDocument/2006/relationships/hyperlink" Target="https://www.nlcbplaywhelotto.com/additional-marks/" TargetMode="External"/><Relationship Id="rId12982" Type="http://schemas.openxmlformats.org/officeDocument/2006/relationships/hyperlink" Target="https://www.nlcbplaywhelotto.com/additional-marks/" TargetMode="External"/><Relationship Id="rId10320" Type="http://schemas.openxmlformats.org/officeDocument/2006/relationships/hyperlink" Target="https://www.nlcbplaywhelotto.com/additional-marks/" TargetMode="External"/><Relationship Id="rId11650" Type="http://schemas.openxmlformats.org/officeDocument/2006/relationships/hyperlink" Target="https://www.nlcbplaywhelotto.com/additional-marks/" TargetMode="External"/><Relationship Id="rId12981" Type="http://schemas.openxmlformats.org/officeDocument/2006/relationships/hyperlink" Target="https://www.nlcbplaywhelotto.com/additional-marks/" TargetMode="External"/><Relationship Id="rId10380" Type="http://schemas.openxmlformats.org/officeDocument/2006/relationships/hyperlink" Target="https://www.nlcbplaywhelotto.com/additional-marks/" TargetMode="External"/><Relationship Id="rId10378" Type="http://schemas.openxmlformats.org/officeDocument/2006/relationships/hyperlink" Target="https://www.nlcbplaywhelotto.com/additional-marks/" TargetMode="External"/><Relationship Id="rId10379" Type="http://schemas.openxmlformats.org/officeDocument/2006/relationships/hyperlink" Target="https://www.nlcbplaywhelotto.com/additional-marks/" TargetMode="External"/><Relationship Id="rId10372" Type="http://schemas.openxmlformats.org/officeDocument/2006/relationships/hyperlink" Target="https://www.nlcbplaywhelotto.com/additional-marks/" TargetMode="External"/><Relationship Id="rId10373" Type="http://schemas.openxmlformats.org/officeDocument/2006/relationships/hyperlink" Target="https://www.nlcbplaywhelotto.com/additional-marks/" TargetMode="External"/><Relationship Id="rId10370" Type="http://schemas.openxmlformats.org/officeDocument/2006/relationships/hyperlink" Target="https://www.nlcbplaywhelotto.com/additional-marks/" TargetMode="External"/><Relationship Id="rId10371" Type="http://schemas.openxmlformats.org/officeDocument/2006/relationships/hyperlink" Target="https://www.nlcbplaywhelotto.com/additional-marks/" TargetMode="External"/><Relationship Id="rId10376" Type="http://schemas.openxmlformats.org/officeDocument/2006/relationships/hyperlink" Target="https://www.nlcbplaywhelotto.com/additional-marks/" TargetMode="External"/><Relationship Id="rId10377" Type="http://schemas.openxmlformats.org/officeDocument/2006/relationships/hyperlink" Target="https://www.nlcbplaywhelotto.com/additional-marks/" TargetMode="External"/><Relationship Id="rId10374" Type="http://schemas.openxmlformats.org/officeDocument/2006/relationships/hyperlink" Target="https://www.nlcbplaywhelotto.com/additional-marks/" TargetMode="External"/><Relationship Id="rId10375" Type="http://schemas.openxmlformats.org/officeDocument/2006/relationships/hyperlink" Target="https://www.nlcbplaywhelotto.com/additional-marks/" TargetMode="External"/><Relationship Id="rId10390" Type="http://schemas.openxmlformats.org/officeDocument/2006/relationships/hyperlink" Target="https://www.nlcbplaywhelotto.com/additional-marks/" TargetMode="External"/><Relationship Id="rId10391" Type="http://schemas.openxmlformats.org/officeDocument/2006/relationships/hyperlink" Target="https://www.nlcbplaywhelotto.com/additional-marks/" TargetMode="External"/><Relationship Id="rId10389" Type="http://schemas.openxmlformats.org/officeDocument/2006/relationships/hyperlink" Target="https://www.nlcbplaywhelotto.com/additional-marks/" TargetMode="External"/><Relationship Id="rId10383" Type="http://schemas.openxmlformats.org/officeDocument/2006/relationships/hyperlink" Target="https://www.nlcbplaywhelotto.com/additional-marks/" TargetMode="External"/><Relationship Id="rId10384" Type="http://schemas.openxmlformats.org/officeDocument/2006/relationships/hyperlink" Target="https://www.nlcbplaywhelotto.com/additional-marks/" TargetMode="External"/><Relationship Id="rId10381" Type="http://schemas.openxmlformats.org/officeDocument/2006/relationships/hyperlink" Target="https://www.nlcbplaywhelotto.com/additional-marks/" TargetMode="External"/><Relationship Id="rId10382" Type="http://schemas.openxmlformats.org/officeDocument/2006/relationships/hyperlink" Target="https://www.nlcbplaywhelotto.com/additional-marks/" TargetMode="External"/><Relationship Id="rId10387" Type="http://schemas.openxmlformats.org/officeDocument/2006/relationships/hyperlink" Target="https://www.nlcbplaywhelotto.com/additional-marks/" TargetMode="External"/><Relationship Id="rId10388" Type="http://schemas.openxmlformats.org/officeDocument/2006/relationships/hyperlink" Target="https://www.nlcbplaywhelotto.com/additional-marks/" TargetMode="External"/><Relationship Id="rId10385" Type="http://schemas.openxmlformats.org/officeDocument/2006/relationships/hyperlink" Target="https://www.nlcbplaywhelotto.com/additional-marks/" TargetMode="External"/><Relationship Id="rId10386" Type="http://schemas.openxmlformats.org/officeDocument/2006/relationships/hyperlink" Target="https://www.nlcbplaywhelotto.com/additional-marks/" TargetMode="External"/><Relationship Id="rId10358" Type="http://schemas.openxmlformats.org/officeDocument/2006/relationships/hyperlink" Target="https://www.nlcbplaywhelotto.com/additional-marks/" TargetMode="External"/><Relationship Id="rId10359" Type="http://schemas.openxmlformats.org/officeDocument/2006/relationships/hyperlink" Target="https://www.nlcbplaywhelotto.com/additional-marks/" TargetMode="External"/><Relationship Id="rId11689" Type="http://schemas.openxmlformats.org/officeDocument/2006/relationships/hyperlink" Target="https://www.nlcbplaywhelotto.com/additional-marks/" TargetMode="External"/><Relationship Id="rId10356" Type="http://schemas.openxmlformats.org/officeDocument/2006/relationships/hyperlink" Target="https://www.nlcbplaywhelotto.com/additional-marks/" TargetMode="External"/><Relationship Id="rId11688" Type="http://schemas.openxmlformats.org/officeDocument/2006/relationships/hyperlink" Target="https://www.nlcbplaywhelotto.com/additional-marks/" TargetMode="External"/><Relationship Id="rId10357" Type="http://schemas.openxmlformats.org/officeDocument/2006/relationships/hyperlink" Target="https://www.nlcbplaywhelotto.com/additional-marks/" TargetMode="External"/><Relationship Id="rId11687" Type="http://schemas.openxmlformats.org/officeDocument/2006/relationships/hyperlink" Target="https://www.nlcbplaywhelotto.com/additional-marks/" TargetMode="External"/><Relationship Id="rId10350" Type="http://schemas.openxmlformats.org/officeDocument/2006/relationships/hyperlink" Target="https://www.nlcbplaywhelotto.com/additional-marks/" TargetMode="External"/><Relationship Id="rId11682" Type="http://schemas.openxmlformats.org/officeDocument/2006/relationships/hyperlink" Target="https://www.nlcbplaywhelotto.com/additional-marks/" TargetMode="External"/><Relationship Id="rId10351" Type="http://schemas.openxmlformats.org/officeDocument/2006/relationships/hyperlink" Target="https://www.nlcbplaywhelotto.com/additional-marks/" TargetMode="External"/><Relationship Id="rId11681" Type="http://schemas.openxmlformats.org/officeDocument/2006/relationships/hyperlink" Target="https://www.nlcbplaywhelotto.com/additional-marks/" TargetMode="External"/><Relationship Id="rId11680" Type="http://schemas.openxmlformats.org/officeDocument/2006/relationships/hyperlink" Target="https://www.nlcbplaywhelotto.com/additional-marks/" TargetMode="External"/><Relationship Id="rId10354" Type="http://schemas.openxmlformats.org/officeDocument/2006/relationships/hyperlink" Target="https://www.nlcbplaywhelotto.com/additional-marks/" TargetMode="External"/><Relationship Id="rId11686" Type="http://schemas.openxmlformats.org/officeDocument/2006/relationships/hyperlink" Target="https://www.nlcbplaywhelotto.com/additional-marks/" TargetMode="External"/><Relationship Id="rId10355" Type="http://schemas.openxmlformats.org/officeDocument/2006/relationships/hyperlink" Target="https://www.nlcbplaywhelotto.com/additional-marks/" TargetMode="External"/><Relationship Id="rId11685" Type="http://schemas.openxmlformats.org/officeDocument/2006/relationships/hyperlink" Target="https://www.nlcbplaywhelotto.com/additional-marks/" TargetMode="External"/><Relationship Id="rId10352" Type="http://schemas.openxmlformats.org/officeDocument/2006/relationships/hyperlink" Target="https://www.nlcbplaywhelotto.com/additional-marks/" TargetMode="External"/><Relationship Id="rId11684" Type="http://schemas.openxmlformats.org/officeDocument/2006/relationships/hyperlink" Target="https://www.nlcbplaywhelotto.com/additional-marks/" TargetMode="External"/><Relationship Id="rId10353" Type="http://schemas.openxmlformats.org/officeDocument/2006/relationships/hyperlink" Target="https://www.nlcbplaywhelotto.com/additional-marks/" TargetMode="External"/><Relationship Id="rId11683" Type="http://schemas.openxmlformats.org/officeDocument/2006/relationships/hyperlink" Target="https://www.nlcbplaywhelotto.com/additional-marks/" TargetMode="External"/><Relationship Id="rId10369" Type="http://schemas.openxmlformats.org/officeDocument/2006/relationships/hyperlink" Target="https://www.nlcbplaywhelotto.com/additional-marks/" TargetMode="External"/><Relationship Id="rId10367" Type="http://schemas.openxmlformats.org/officeDocument/2006/relationships/hyperlink" Target="https://www.nlcbplaywhelotto.com/additional-marks/" TargetMode="External"/><Relationship Id="rId11699" Type="http://schemas.openxmlformats.org/officeDocument/2006/relationships/hyperlink" Target="https://www.nlcbplaywhelotto.com/additional-marks/" TargetMode="External"/><Relationship Id="rId10368" Type="http://schemas.openxmlformats.org/officeDocument/2006/relationships/hyperlink" Target="https://www.nlcbplaywhelotto.com/additional-marks/" TargetMode="External"/><Relationship Id="rId11698" Type="http://schemas.openxmlformats.org/officeDocument/2006/relationships/hyperlink" Target="https://www.nlcbplaywhelotto.com/additional-marks/" TargetMode="External"/><Relationship Id="rId10361" Type="http://schemas.openxmlformats.org/officeDocument/2006/relationships/hyperlink" Target="https://www.nlcbplaywhelotto.com/additional-marks/" TargetMode="External"/><Relationship Id="rId11693" Type="http://schemas.openxmlformats.org/officeDocument/2006/relationships/hyperlink" Target="https://www.nlcbplaywhelotto.com/additional-marks/" TargetMode="External"/><Relationship Id="rId10362" Type="http://schemas.openxmlformats.org/officeDocument/2006/relationships/hyperlink" Target="https://www.nlcbplaywhelotto.com/additional-marks/" TargetMode="External"/><Relationship Id="rId11692" Type="http://schemas.openxmlformats.org/officeDocument/2006/relationships/hyperlink" Target="https://www.nlcbplaywhelotto.com/additional-marks/" TargetMode="External"/><Relationship Id="rId11691" Type="http://schemas.openxmlformats.org/officeDocument/2006/relationships/hyperlink" Target="https://www.nlcbplaywhelotto.com/additional-marks/" TargetMode="External"/><Relationship Id="rId10360" Type="http://schemas.openxmlformats.org/officeDocument/2006/relationships/hyperlink" Target="https://www.nlcbplaywhelotto.com/additional-marks/" TargetMode="External"/><Relationship Id="rId11690" Type="http://schemas.openxmlformats.org/officeDocument/2006/relationships/hyperlink" Target="https://www.nlcbplaywhelotto.com/additional-marks/" TargetMode="External"/><Relationship Id="rId10365" Type="http://schemas.openxmlformats.org/officeDocument/2006/relationships/hyperlink" Target="https://www.nlcbplaywhelotto.com/additional-marks/" TargetMode="External"/><Relationship Id="rId11697" Type="http://schemas.openxmlformats.org/officeDocument/2006/relationships/hyperlink" Target="https://www.nlcbplaywhelotto.com/additional-marks/" TargetMode="External"/><Relationship Id="rId10366" Type="http://schemas.openxmlformats.org/officeDocument/2006/relationships/hyperlink" Target="https://www.nlcbplaywhelotto.com/additional-marks/" TargetMode="External"/><Relationship Id="rId11696" Type="http://schemas.openxmlformats.org/officeDocument/2006/relationships/hyperlink" Target="https://www.nlcbplaywhelotto.com/additional-marks/" TargetMode="External"/><Relationship Id="rId10363" Type="http://schemas.openxmlformats.org/officeDocument/2006/relationships/hyperlink" Target="https://www.nlcbplaywhelotto.com/additional-marks/" TargetMode="External"/><Relationship Id="rId11695" Type="http://schemas.openxmlformats.org/officeDocument/2006/relationships/hyperlink" Target="https://www.nlcbplaywhelotto.com/additional-marks/" TargetMode="External"/><Relationship Id="rId10364" Type="http://schemas.openxmlformats.org/officeDocument/2006/relationships/hyperlink" Target="https://www.nlcbplaywhelotto.com/additional-marks/" TargetMode="External"/><Relationship Id="rId11694" Type="http://schemas.openxmlformats.org/officeDocument/2006/relationships/hyperlink" Target="https://www.nlcbplaywhelotto.com/additional-marks/" TargetMode="External"/><Relationship Id="rId12809" Type="http://schemas.openxmlformats.org/officeDocument/2006/relationships/hyperlink" Target="https://www.nlcbplaywhelotto.com/additional-marks/" TargetMode="External"/><Relationship Id="rId12808" Type="http://schemas.openxmlformats.org/officeDocument/2006/relationships/hyperlink" Target="https://www.nlcbplaywhelotto.com/additional-marks/" TargetMode="External"/><Relationship Id="rId12807" Type="http://schemas.openxmlformats.org/officeDocument/2006/relationships/hyperlink" Target="https://www.nlcbplaywhelotto.com/additional-marks/" TargetMode="External"/><Relationship Id="rId12806" Type="http://schemas.openxmlformats.org/officeDocument/2006/relationships/hyperlink" Target="https://www.nlcbplaywhelotto.com/additional-marks/" TargetMode="External"/><Relationship Id="rId12801" Type="http://schemas.openxmlformats.org/officeDocument/2006/relationships/hyperlink" Target="https://www.nlcbplaywhelotto.com/additional-marks/" TargetMode="External"/><Relationship Id="rId12800" Type="http://schemas.openxmlformats.org/officeDocument/2006/relationships/hyperlink" Target="https://www.nlcbplaywhelotto.com/additional-marks/" TargetMode="External"/><Relationship Id="rId12805" Type="http://schemas.openxmlformats.org/officeDocument/2006/relationships/hyperlink" Target="https://www.nlcbplaywhelotto.com/additional-marks/" TargetMode="External"/><Relationship Id="rId12804" Type="http://schemas.openxmlformats.org/officeDocument/2006/relationships/hyperlink" Target="https://www.nlcbplaywhelotto.com/additional-marks/" TargetMode="External"/><Relationship Id="rId12803" Type="http://schemas.openxmlformats.org/officeDocument/2006/relationships/hyperlink" Target="https://www.nlcbplaywhelotto.com/additional-marks/" TargetMode="External"/><Relationship Id="rId12802" Type="http://schemas.openxmlformats.org/officeDocument/2006/relationships/hyperlink" Target="https://www.nlcbplaywhelotto.com/additional-marks/" TargetMode="External"/><Relationship Id="rId11509" Type="http://schemas.openxmlformats.org/officeDocument/2006/relationships/hyperlink" Target="https://www.nlcbplaywhelotto.com/additional-marks/" TargetMode="External"/><Relationship Id="rId11508" Type="http://schemas.openxmlformats.org/officeDocument/2006/relationships/hyperlink" Target="https://www.nlcbplaywhelotto.com/additional-marks/" TargetMode="External"/><Relationship Id="rId12839" Type="http://schemas.openxmlformats.org/officeDocument/2006/relationships/hyperlink" Target="https://www.nlcbplaywhelotto.com/additional-marks/" TargetMode="External"/><Relationship Id="rId11503" Type="http://schemas.openxmlformats.org/officeDocument/2006/relationships/hyperlink" Target="https://www.nlcbplaywhelotto.com/additional-marks/" TargetMode="External"/><Relationship Id="rId12834" Type="http://schemas.openxmlformats.org/officeDocument/2006/relationships/hyperlink" Target="https://www.nlcbplaywhelotto.com/additional-marks/" TargetMode="External"/><Relationship Id="rId11502" Type="http://schemas.openxmlformats.org/officeDocument/2006/relationships/hyperlink" Target="https://www.nlcbplaywhelotto.com/additional-marks/" TargetMode="External"/><Relationship Id="rId12833" Type="http://schemas.openxmlformats.org/officeDocument/2006/relationships/hyperlink" Target="https://www.nlcbplaywhelotto.com/additional-marks/" TargetMode="External"/><Relationship Id="rId11501" Type="http://schemas.openxmlformats.org/officeDocument/2006/relationships/hyperlink" Target="https://www.nlcbplaywhelotto.com/additional-marks/" TargetMode="External"/><Relationship Id="rId12832" Type="http://schemas.openxmlformats.org/officeDocument/2006/relationships/hyperlink" Target="https://www.nlcbplaywhelotto.com/additional-marks/" TargetMode="External"/><Relationship Id="rId11500" Type="http://schemas.openxmlformats.org/officeDocument/2006/relationships/hyperlink" Target="https://www.nlcbplaywhelotto.com/additional-marks/" TargetMode="External"/><Relationship Id="rId12831" Type="http://schemas.openxmlformats.org/officeDocument/2006/relationships/hyperlink" Target="https://www.nlcbplaywhelotto.com/additional-marks/" TargetMode="External"/><Relationship Id="rId11507" Type="http://schemas.openxmlformats.org/officeDocument/2006/relationships/hyperlink" Target="https://www.nlcbplaywhelotto.com/additional-marks/" TargetMode="External"/><Relationship Id="rId12838" Type="http://schemas.openxmlformats.org/officeDocument/2006/relationships/hyperlink" Target="https://www.nlcbplaywhelotto.com/additional-marks/" TargetMode="External"/><Relationship Id="rId11506" Type="http://schemas.openxmlformats.org/officeDocument/2006/relationships/hyperlink" Target="https://www.nlcbplaywhelotto.com/additional-marks/" TargetMode="External"/><Relationship Id="rId12837" Type="http://schemas.openxmlformats.org/officeDocument/2006/relationships/hyperlink" Target="https://www.nlcbplaywhelotto.com/additional-marks/" TargetMode="External"/><Relationship Id="rId11505" Type="http://schemas.openxmlformats.org/officeDocument/2006/relationships/hyperlink" Target="https://www.nlcbplaywhelotto.com/additional-marks/" TargetMode="External"/><Relationship Id="rId12836" Type="http://schemas.openxmlformats.org/officeDocument/2006/relationships/hyperlink" Target="https://www.nlcbplaywhelotto.com/additional-marks/" TargetMode="External"/><Relationship Id="rId11504" Type="http://schemas.openxmlformats.org/officeDocument/2006/relationships/hyperlink" Target="https://www.nlcbplaywhelotto.com/additional-marks/" TargetMode="External"/><Relationship Id="rId12835" Type="http://schemas.openxmlformats.org/officeDocument/2006/relationships/hyperlink" Target="https://www.nlcbplaywhelotto.com/additional-marks/" TargetMode="External"/><Relationship Id="rId12830" Type="http://schemas.openxmlformats.org/officeDocument/2006/relationships/hyperlink" Target="https://www.nlcbplaywhelotto.com/additional-marks/" TargetMode="External"/><Relationship Id="rId11519" Type="http://schemas.openxmlformats.org/officeDocument/2006/relationships/hyperlink" Target="https://www.nlcbplaywhelotto.com/additional-marks/" TargetMode="External"/><Relationship Id="rId11514" Type="http://schemas.openxmlformats.org/officeDocument/2006/relationships/hyperlink" Target="https://www.nlcbplaywhelotto.com/additional-marks/" TargetMode="External"/><Relationship Id="rId12845" Type="http://schemas.openxmlformats.org/officeDocument/2006/relationships/hyperlink" Target="https://www.nlcbplaywhelotto.com/additional-marks/" TargetMode="External"/><Relationship Id="rId11513" Type="http://schemas.openxmlformats.org/officeDocument/2006/relationships/hyperlink" Target="https://www.nlcbplaywhelotto.com/additional-marks/" TargetMode="External"/><Relationship Id="rId12844" Type="http://schemas.openxmlformats.org/officeDocument/2006/relationships/hyperlink" Target="https://www.nlcbplaywhelotto.com/additional-marks/" TargetMode="External"/><Relationship Id="rId11512" Type="http://schemas.openxmlformats.org/officeDocument/2006/relationships/hyperlink" Target="https://www.nlcbplaywhelotto.com/additional-marks/" TargetMode="External"/><Relationship Id="rId12843" Type="http://schemas.openxmlformats.org/officeDocument/2006/relationships/hyperlink" Target="https://www.nlcbplaywhelotto.com/additional-marks/" TargetMode="External"/><Relationship Id="rId11511" Type="http://schemas.openxmlformats.org/officeDocument/2006/relationships/hyperlink" Target="https://www.nlcbplaywhelotto.com/additional-marks/" TargetMode="External"/><Relationship Id="rId12842" Type="http://schemas.openxmlformats.org/officeDocument/2006/relationships/hyperlink" Target="https://www.nlcbplaywhelotto.com/additional-marks/" TargetMode="External"/><Relationship Id="rId11518" Type="http://schemas.openxmlformats.org/officeDocument/2006/relationships/hyperlink" Target="https://www.nlcbplaywhelotto.com/additional-marks/" TargetMode="External"/><Relationship Id="rId12849" Type="http://schemas.openxmlformats.org/officeDocument/2006/relationships/hyperlink" Target="https://www.nlcbplaywhelotto.com/additional-marks/" TargetMode="External"/><Relationship Id="rId11517" Type="http://schemas.openxmlformats.org/officeDocument/2006/relationships/hyperlink" Target="https://www.nlcbplaywhelotto.com/additional-marks/" TargetMode="External"/><Relationship Id="rId12848" Type="http://schemas.openxmlformats.org/officeDocument/2006/relationships/hyperlink" Target="https://www.nlcbplaywhelotto.com/additional-marks/" TargetMode="External"/><Relationship Id="rId11516" Type="http://schemas.openxmlformats.org/officeDocument/2006/relationships/hyperlink" Target="https://www.nlcbplaywhelotto.com/additional-marks/" TargetMode="External"/><Relationship Id="rId12847" Type="http://schemas.openxmlformats.org/officeDocument/2006/relationships/hyperlink" Target="https://www.nlcbplaywhelotto.com/additional-marks/" TargetMode="External"/><Relationship Id="rId11515" Type="http://schemas.openxmlformats.org/officeDocument/2006/relationships/hyperlink" Target="https://www.nlcbplaywhelotto.com/additional-marks/" TargetMode="External"/><Relationship Id="rId12846" Type="http://schemas.openxmlformats.org/officeDocument/2006/relationships/hyperlink" Target="https://www.nlcbplaywhelotto.com/additional-marks/" TargetMode="External"/><Relationship Id="rId11510" Type="http://schemas.openxmlformats.org/officeDocument/2006/relationships/hyperlink" Target="https://www.nlcbplaywhelotto.com/additional-marks/" TargetMode="External"/><Relationship Id="rId12841" Type="http://schemas.openxmlformats.org/officeDocument/2006/relationships/hyperlink" Target="https://www.nlcbplaywhelotto.com/additional-marks/" TargetMode="External"/><Relationship Id="rId12840" Type="http://schemas.openxmlformats.org/officeDocument/2006/relationships/hyperlink" Target="https://www.nlcbplaywhelotto.com/additional-marks/" TargetMode="External"/><Relationship Id="rId12819" Type="http://schemas.openxmlformats.org/officeDocument/2006/relationships/hyperlink" Target="https://www.nlcbplaywhelotto.com/additional-marks/" TargetMode="External"/><Relationship Id="rId12818" Type="http://schemas.openxmlformats.org/officeDocument/2006/relationships/hyperlink" Target="https://www.nlcbplaywhelotto.com/additional-marks/" TargetMode="External"/><Relationship Id="rId12817" Type="http://schemas.openxmlformats.org/officeDocument/2006/relationships/hyperlink" Target="https://www.nlcbplaywhelotto.com/additional-marks/" TargetMode="External"/><Relationship Id="rId12812" Type="http://schemas.openxmlformats.org/officeDocument/2006/relationships/hyperlink" Target="https://www.nlcbplaywhelotto.com/additional-marks/" TargetMode="External"/><Relationship Id="rId12811" Type="http://schemas.openxmlformats.org/officeDocument/2006/relationships/hyperlink" Target="https://www.nlcbplaywhelotto.com/additional-marks/" TargetMode="External"/><Relationship Id="rId12810" Type="http://schemas.openxmlformats.org/officeDocument/2006/relationships/hyperlink" Target="https://www.nlcbplaywhelotto.com/additional-marks/" TargetMode="External"/><Relationship Id="rId12816" Type="http://schemas.openxmlformats.org/officeDocument/2006/relationships/hyperlink" Target="https://www.nlcbplaywhelotto.com/additional-marks/" TargetMode="External"/><Relationship Id="rId12815" Type="http://schemas.openxmlformats.org/officeDocument/2006/relationships/hyperlink" Target="https://www.nlcbplaywhelotto.com/additional-marks/" TargetMode="External"/><Relationship Id="rId12814" Type="http://schemas.openxmlformats.org/officeDocument/2006/relationships/hyperlink" Target="https://www.nlcbplaywhelotto.com/additional-marks/" TargetMode="External"/><Relationship Id="rId12813" Type="http://schemas.openxmlformats.org/officeDocument/2006/relationships/hyperlink" Target="https://www.nlcbplaywhelotto.com/additional-marks/" TargetMode="External"/><Relationship Id="rId12829" Type="http://schemas.openxmlformats.org/officeDocument/2006/relationships/hyperlink" Target="https://www.nlcbplaywhelotto.com/additional-marks/" TargetMode="External"/><Relationship Id="rId12828" Type="http://schemas.openxmlformats.org/officeDocument/2006/relationships/hyperlink" Target="https://www.nlcbplaywhelotto.com/additional-marks/" TargetMode="External"/><Relationship Id="rId12823" Type="http://schemas.openxmlformats.org/officeDocument/2006/relationships/hyperlink" Target="https://www.nlcbplaywhelotto.com/additional-marks/" TargetMode="External"/><Relationship Id="rId12822" Type="http://schemas.openxmlformats.org/officeDocument/2006/relationships/hyperlink" Target="https://www.nlcbplaywhelotto.com/additional-marks/" TargetMode="External"/><Relationship Id="rId12821" Type="http://schemas.openxmlformats.org/officeDocument/2006/relationships/hyperlink" Target="https://www.nlcbplaywhelotto.com/additional-marks/" TargetMode="External"/><Relationship Id="rId12820" Type="http://schemas.openxmlformats.org/officeDocument/2006/relationships/hyperlink" Target="https://www.nlcbplaywhelotto.com/additional-marks/" TargetMode="External"/><Relationship Id="rId12827" Type="http://schemas.openxmlformats.org/officeDocument/2006/relationships/hyperlink" Target="https://www.nlcbplaywhelotto.com/additional-marks/" TargetMode="External"/><Relationship Id="rId12826" Type="http://schemas.openxmlformats.org/officeDocument/2006/relationships/hyperlink" Target="https://www.nlcbplaywhelotto.com/additional-marks/" TargetMode="External"/><Relationship Id="rId12825" Type="http://schemas.openxmlformats.org/officeDocument/2006/relationships/hyperlink" Target="https://www.nlcbplaywhelotto.com/additional-marks/" TargetMode="External"/><Relationship Id="rId12824" Type="http://schemas.openxmlformats.org/officeDocument/2006/relationships/hyperlink" Target="https://www.nlcbplaywhelotto.com/additional-marks/" TargetMode="External"/><Relationship Id="rId9330" Type="http://schemas.openxmlformats.org/officeDocument/2006/relationships/hyperlink" Target="https://www.nlcbplaywhelotto.com/additional-marks/" TargetMode="External"/><Relationship Id="rId9331" Type="http://schemas.openxmlformats.org/officeDocument/2006/relationships/hyperlink" Target="https://www.nlcbplaywhelotto.com/additional-marks/" TargetMode="External"/><Relationship Id="rId9332" Type="http://schemas.openxmlformats.org/officeDocument/2006/relationships/hyperlink" Target="https://www.nlcbplaywhelotto.com/additional-marks/" TargetMode="External"/><Relationship Id="rId9333" Type="http://schemas.openxmlformats.org/officeDocument/2006/relationships/hyperlink" Target="https://www.nlcbplaywhelotto.com/additional-marks/" TargetMode="External"/><Relationship Id="rId8002" Type="http://schemas.openxmlformats.org/officeDocument/2006/relationships/hyperlink" Target="https://www.nlcbplaywhelotto.com/additional-marks/" TargetMode="External"/><Relationship Id="rId8001" Type="http://schemas.openxmlformats.org/officeDocument/2006/relationships/hyperlink" Target="https://www.nlcbplaywhelotto.com/additional-marks/" TargetMode="External"/><Relationship Id="rId8000" Type="http://schemas.openxmlformats.org/officeDocument/2006/relationships/hyperlink" Target="https://www.nlcbplaywhelotto.com/additional-marks/" TargetMode="External"/><Relationship Id="rId8006" Type="http://schemas.openxmlformats.org/officeDocument/2006/relationships/hyperlink" Target="https://www.nlcbplaywhelotto.com/additional-marks/" TargetMode="External"/><Relationship Id="rId9338" Type="http://schemas.openxmlformats.org/officeDocument/2006/relationships/hyperlink" Target="https://www.nlcbplaywhelotto.com/additional-marks/" TargetMode="External"/><Relationship Id="rId8005" Type="http://schemas.openxmlformats.org/officeDocument/2006/relationships/hyperlink" Target="https://www.nlcbplaywhelotto.com/additional-marks/" TargetMode="External"/><Relationship Id="rId9339" Type="http://schemas.openxmlformats.org/officeDocument/2006/relationships/hyperlink" Target="https://www.nlcbplaywhelotto.com/additional-marks/" TargetMode="External"/><Relationship Id="rId8004" Type="http://schemas.openxmlformats.org/officeDocument/2006/relationships/hyperlink" Target="https://www.nlcbplaywhelotto.com/additional-marks/" TargetMode="External"/><Relationship Id="rId8003" Type="http://schemas.openxmlformats.org/officeDocument/2006/relationships/hyperlink" Target="https://www.nlcbplaywhelotto.com/additional-marks/" TargetMode="External"/><Relationship Id="rId9334" Type="http://schemas.openxmlformats.org/officeDocument/2006/relationships/hyperlink" Target="https://www.nlcbplaywhelotto.com/additional-marks/" TargetMode="External"/><Relationship Id="rId8009" Type="http://schemas.openxmlformats.org/officeDocument/2006/relationships/hyperlink" Target="https://www.nlcbplaywhelotto.com/additional-marks/" TargetMode="External"/><Relationship Id="rId9335" Type="http://schemas.openxmlformats.org/officeDocument/2006/relationships/hyperlink" Target="https://www.nlcbplaywhelotto.com/additional-marks/" TargetMode="External"/><Relationship Id="rId8008" Type="http://schemas.openxmlformats.org/officeDocument/2006/relationships/hyperlink" Target="https://www.nlcbplaywhelotto.com/additional-marks/" TargetMode="External"/><Relationship Id="rId9336" Type="http://schemas.openxmlformats.org/officeDocument/2006/relationships/hyperlink" Target="https://www.nlcbplaywhelotto.com/additional-marks/" TargetMode="External"/><Relationship Id="rId8007" Type="http://schemas.openxmlformats.org/officeDocument/2006/relationships/hyperlink" Target="https://www.nlcbplaywhelotto.com/additional-marks/" TargetMode="External"/><Relationship Id="rId9337" Type="http://schemas.openxmlformats.org/officeDocument/2006/relationships/hyperlink" Target="https://www.nlcbplaywhelotto.com/additional-marks/" TargetMode="External"/><Relationship Id="rId9320" Type="http://schemas.openxmlformats.org/officeDocument/2006/relationships/hyperlink" Target="https://www.nlcbplaywhelotto.com/additional-marks/" TargetMode="External"/><Relationship Id="rId9321" Type="http://schemas.openxmlformats.org/officeDocument/2006/relationships/hyperlink" Target="https://www.nlcbplaywhelotto.com/additional-marks/" TargetMode="External"/><Relationship Id="rId9322" Type="http://schemas.openxmlformats.org/officeDocument/2006/relationships/hyperlink" Target="https://www.nlcbplaywhelotto.com/additional-marks/" TargetMode="External"/><Relationship Id="rId9327" Type="http://schemas.openxmlformats.org/officeDocument/2006/relationships/hyperlink" Target="https://www.nlcbplaywhelotto.com/additional-marks/" TargetMode="External"/><Relationship Id="rId9328" Type="http://schemas.openxmlformats.org/officeDocument/2006/relationships/hyperlink" Target="https://www.nlcbplaywhelotto.com/additional-marks/" TargetMode="External"/><Relationship Id="rId9329" Type="http://schemas.openxmlformats.org/officeDocument/2006/relationships/hyperlink" Target="https://www.nlcbplaywhelotto.com/additional-marks/" TargetMode="External"/><Relationship Id="rId9323" Type="http://schemas.openxmlformats.org/officeDocument/2006/relationships/hyperlink" Target="https://www.nlcbplaywhelotto.com/additional-marks/" TargetMode="External"/><Relationship Id="rId9324" Type="http://schemas.openxmlformats.org/officeDocument/2006/relationships/hyperlink" Target="https://www.nlcbplaywhelotto.com/additional-marks/" TargetMode="External"/><Relationship Id="rId9325" Type="http://schemas.openxmlformats.org/officeDocument/2006/relationships/hyperlink" Target="https://www.nlcbplaywhelotto.com/additional-marks/" TargetMode="External"/><Relationship Id="rId9326" Type="http://schemas.openxmlformats.org/officeDocument/2006/relationships/hyperlink" Target="https://www.nlcbplaywhelotto.com/additional-marks/" TargetMode="External"/><Relationship Id="rId8020" Type="http://schemas.openxmlformats.org/officeDocument/2006/relationships/hyperlink" Target="https://www.nlcbplaywhelotto.com/additional-marks/" TargetMode="External"/><Relationship Id="rId9352" Type="http://schemas.openxmlformats.org/officeDocument/2006/relationships/hyperlink" Target="https://www.nlcbplaywhelotto.com/additional-marks/" TargetMode="External"/><Relationship Id="rId9353" Type="http://schemas.openxmlformats.org/officeDocument/2006/relationships/hyperlink" Target="https://www.nlcbplaywhelotto.com/additional-marks/" TargetMode="External"/><Relationship Id="rId9354" Type="http://schemas.openxmlformats.org/officeDocument/2006/relationships/hyperlink" Target="https://www.nlcbplaywhelotto.com/additional-marks/" TargetMode="External"/><Relationship Id="rId9355" Type="http://schemas.openxmlformats.org/officeDocument/2006/relationships/hyperlink" Target="https://www.nlcbplaywhelotto.com/additional-marks/" TargetMode="External"/><Relationship Id="rId8024" Type="http://schemas.openxmlformats.org/officeDocument/2006/relationships/hyperlink" Target="https://www.nlcbplaywhelotto.com/additional-marks/" TargetMode="External"/><Relationship Id="rId8023" Type="http://schemas.openxmlformats.org/officeDocument/2006/relationships/hyperlink" Target="https://www.nlcbplaywhelotto.com/additional-marks/" TargetMode="External"/><Relationship Id="rId8022" Type="http://schemas.openxmlformats.org/officeDocument/2006/relationships/hyperlink" Target="https://www.nlcbplaywhelotto.com/additional-marks/" TargetMode="External"/><Relationship Id="rId9350" Type="http://schemas.openxmlformats.org/officeDocument/2006/relationships/hyperlink" Target="https://www.nlcbplaywhelotto.com/additional-marks/" TargetMode="External"/><Relationship Id="rId8021" Type="http://schemas.openxmlformats.org/officeDocument/2006/relationships/hyperlink" Target="https://www.nlcbplaywhelotto.com/additional-marks/" TargetMode="External"/><Relationship Id="rId9351" Type="http://schemas.openxmlformats.org/officeDocument/2006/relationships/hyperlink" Target="https://www.nlcbplaywhelotto.com/additional-marks/" TargetMode="External"/><Relationship Id="rId8028" Type="http://schemas.openxmlformats.org/officeDocument/2006/relationships/hyperlink" Target="https://www.nlcbplaywhelotto.com/additional-marks/" TargetMode="External"/><Relationship Id="rId8027" Type="http://schemas.openxmlformats.org/officeDocument/2006/relationships/hyperlink" Target="https://www.nlcbplaywhelotto.com/additional-marks/" TargetMode="External"/><Relationship Id="rId8026" Type="http://schemas.openxmlformats.org/officeDocument/2006/relationships/hyperlink" Target="https://www.nlcbplaywhelotto.com/additional-marks/" TargetMode="External"/><Relationship Id="rId8025" Type="http://schemas.openxmlformats.org/officeDocument/2006/relationships/hyperlink" Target="https://www.nlcbplaywhelotto.com/additional-marks/" TargetMode="External"/><Relationship Id="rId9356" Type="http://schemas.openxmlformats.org/officeDocument/2006/relationships/hyperlink" Target="https://www.nlcbplaywhelotto.com/additional-marks/" TargetMode="External"/><Relationship Id="rId9357" Type="http://schemas.openxmlformats.org/officeDocument/2006/relationships/hyperlink" Target="https://www.nlcbplaywhelotto.com/additional-marks/" TargetMode="External"/><Relationship Id="rId9358" Type="http://schemas.openxmlformats.org/officeDocument/2006/relationships/hyperlink" Target="https://www.nlcbplaywhelotto.com/additional-marks/" TargetMode="External"/><Relationship Id="rId8029" Type="http://schemas.openxmlformats.org/officeDocument/2006/relationships/hyperlink" Target="https://www.nlcbplaywhelotto.com/additional-marks/" TargetMode="External"/><Relationship Id="rId9359" Type="http://schemas.openxmlformats.org/officeDocument/2006/relationships/hyperlink" Target="https://www.nlcbplaywhelotto.com/additional-marks/" TargetMode="External"/><Relationship Id="rId9341" Type="http://schemas.openxmlformats.org/officeDocument/2006/relationships/hyperlink" Target="https://www.nlcbplaywhelotto.com/additional-marks/" TargetMode="External"/><Relationship Id="rId9342" Type="http://schemas.openxmlformats.org/officeDocument/2006/relationships/hyperlink" Target="https://www.nlcbplaywhelotto.com/additional-marks/" TargetMode="External"/><Relationship Id="rId9343" Type="http://schemas.openxmlformats.org/officeDocument/2006/relationships/hyperlink" Target="https://www.nlcbplaywhelotto.com/additional-marks/" TargetMode="External"/><Relationship Id="rId9344" Type="http://schemas.openxmlformats.org/officeDocument/2006/relationships/hyperlink" Target="https://www.nlcbplaywhelotto.com/additional-marks/" TargetMode="External"/><Relationship Id="rId8013" Type="http://schemas.openxmlformats.org/officeDocument/2006/relationships/hyperlink" Target="https://www.nlcbplaywhelotto.com/additional-marks/" TargetMode="External"/><Relationship Id="rId8012" Type="http://schemas.openxmlformats.org/officeDocument/2006/relationships/hyperlink" Target="https://www.nlcbplaywhelotto.com/additional-marks/" TargetMode="External"/><Relationship Id="rId8011" Type="http://schemas.openxmlformats.org/officeDocument/2006/relationships/hyperlink" Target="https://www.nlcbplaywhelotto.com/additional-marks/" TargetMode="External"/><Relationship Id="rId8010" Type="http://schemas.openxmlformats.org/officeDocument/2006/relationships/hyperlink" Target="https://www.nlcbplaywhelotto.com/additional-marks/" TargetMode="External"/><Relationship Id="rId9340" Type="http://schemas.openxmlformats.org/officeDocument/2006/relationships/hyperlink" Target="https://www.nlcbplaywhelotto.com/additional-marks/" TargetMode="External"/><Relationship Id="rId8017" Type="http://schemas.openxmlformats.org/officeDocument/2006/relationships/hyperlink" Target="https://www.nlcbplaywhelotto.com/additional-marks/" TargetMode="External"/><Relationship Id="rId9349" Type="http://schemas.openxmlformats.org/officeDocument/2006/relationships/hyperlink" Target="https://www.nlcbplaywhelotto.com/additional-marks/" TargetMode="External"/><Relationship Id="rId8016" Type="http://schemas.openxmlformats.org/officeDocument/2006/relationships/hyperlink" Target="https://www.nlcbplaywhelotto.com/additional-marks/" TargetMode="External"/><Relationship Id="rId8015" Type="http://schemas.openxmlformats.org/officeDocument/2006/relationships/hyperlink" Target="https://www.nlcbplaywhelotto.com/additional-marks/" TargetMode="External"/><Relationship Id="rId8014" Type="http://schemas.openxmlformats.org/officeDocument/2006/relationships/hyperlink" Target="https://www.nlcbplaywhelotto.com/additional-marks/" TargetMode="External"/><Relationship Id="rId9345" Type="http://schemas.openxmlformats.org/officeDocument/2006/relationships/hyperlink" Target="https://www.nlcbplaywhelotto.com/additional-marks/" TargetMode="External"/><Relationship Id="rId9346" Type="http://schemas.openxmlformats.org/officeDocument/2006/relationships/hyperlink" Target="https://www.nlcbplaywhelotto.com/additional-marks/" TargetMode="External"/><Relationship Id="rId8019" Type="http://schemas.openxmlformats.org/officeDocument/2006/relationships/hyperlink" Target="https://www.nlcbplaywhelotto.com/additional-marks/" TargetMode="External"/><Relationship Id="rId9347" Type="http://schemas.openxmlformats.org/officeDocument/2006/relationships/hyperlink" Target="https://www.nlcbplaywhelotto.com/additional-marks/" TargetMode="External"/><Relationship Id="rId8018" Type="http://schemas.openxmlformats.org/officeDocument/2006/relationships/hyperlink" Target="https://www.nlcbplaywhelotto.com/additional-marks/" TargetMode="External"/><Relationship Id="rId9348" Type="http://schemas.openxmlformats.org/officeDocument/2006/relationships/hyperlink" Target="https://www.nlcbplaywhelotto.com/additional-marks/" TargetMode="External"/><Relationship Id="rId9310" Type="http://schemas.openxmlformats.org/officeDocument/2006/relationships/hyperlink" Target="https://www.nlcbplaywhelotto.com/additional-marks/" TargetMode="External"/><Relationship Id="rId9311" Type="http://schemas.openxmlformats.org/officeDocument/2006/relationships/hyperlink" Target="https://www.nlcbplaywhelotto.com/additional-marks/" TargetMode="External"/><Relationship Id="rId9316" Type="http://schemas.openxmlformats.org/officeDocument/2006/relationships/hyperlink" Target="https://www.nlcbplaywhelotto.com/additional-marks/" TargetMode="External"/><Relationship Id="rId9317" Type="http://schemas.openxmlformats.org/officeDocument/2006/relationships/hyperlink" Target="https://www.nlcbplaywhelotto.com/additional-marks/" TargetMode="External"/><Relationship Id="rId9318" Type="http://schemas.openxmlformats.org/officeDocument/2006/relationships/hyperlink" Target="https://www.nlcbplaywhelotto.com/additional-marks/" TargetMode="External"/><Relationship Id="rId9319" Type="http://schemas.openxmlformats.org/officeDocument/2006/relationships/hyperlink" Target="https://www.nlcbplaywhelotto.com/additional-marks/" TargetMode="External"/><Relationship Id="rId9312" Type="http://schemas.openxmlformats.org/officeDocument/2006/relationships/hyperlink" Target="https://www.nlcbplaywhelotto.com/additional-marks/" TargetMode="External"/><Relationship Id="rId9313" Type="http://schemas.openxmlformats.org/officeDocument/2006/relationships/hyperlink" Target="https://www.nlcbplaywhelotto.com/additional-marks/" TargetMode="External"/><Relationship Id="rId9314" Type="http://schemas.openxmlformats.org/officeDocument/2006/relationships/hyperlink" Target="https://www.nlcbplaywhelotto.com/additional-marks/" TargetMode="External"/><Relationship Id="rId9315" Type="http://schemas.openxmlformats.org/officeDocument/2006/relationships/hyperlink" Target="https://www.nlcbplaywhelotto.com/additional-marks/" TargetMode="External"/><Relationship Id="rId9309" Type="http://schemas.openxmlformats.org/officeDocument/2006/relationships/hyperlink" Target="https://www.nlcbplaywhelotto.com/additional-marks/" TargetMode="External"/><Relationship Id="rId9300" Type="http://schemas.openxmlformats.org/officeDocument/2006/relationships/hyperlink" Target="https://www.nlcbplaywhelotto.com/additional-marks/" TargetMode="External"/><Relationship Id="rId9305" Type="http://schemas.openxmlformats.org/officeDocument/2006/relationships/hyperlink" Target="https://www.nlcbplaywhelotto.com/additional-marks/" TargetMode="External"/><Relationship Id="rId9306" Type="http://schemas.openxmlformats.org/officeDocument/2006/relationships/hyperlink" Target="https://www.nlcbplaywhelotto.com/additional-marks/" TargetMode="External"/><Relationship Id="rId9307" Type="http://schemas.openxmlformats.org/officeDocument/2006/relationships/hyperlink" Target="https://www.nlcbplaywhelotto.com/additional-marks/" TargetMode="External"/><Relationship Id="rId9308" Type="http://schemas.openxmlformats.org/officeDocument/2006/relationships/hyperlink" Target="https://www.nlcbplaywhelotto.com/additional-marks/" TargetMode="External"/><Relationship Id="rId9301" Type="http://schemas.openxmlformats.org/officeDocument/2006/relationships/hyperlink" Target="https://www.nlcbplaywhelotto.com/additional-marks/" TargetMode="External"/><Relationship Id="rId9302" Type="http://schemas.openxmlformats.org/officeDocument/2006/relationships/hyperlink" Target="https://www.nlcbplaywhelotto.com/additional-marks/" TargetMode="External"/><Relationship Id="rId9303" Type="http://schemas.openxmlformats.org/officeDocument/2006/relationships/hyperlink" Target="https://www.nlcbplaywhelotto.com/additional-marks/" TargetMode="External"/><Relationship Id="rId9304" Type="http://schemas.openxmlformats.org/officeDocument/2006/relationships/hyperlink" Target="https://www.nlcbplaywhelotto.com/additional-marks/" TargetMode="External"/><Relationship Id="rId8093" Type="http://schemas.openxmlformats.org/officeDocument/2006/relationships/hyperlink" Target="https://www.nlcbplaywhelotto.com/additional-marks/" TargetMode="External"/><Relationship Id="rId8092" Type="http://schemas.openxmlformats.org/officeDocument/2006/relationships/hyperlink" Target="https://www.nlcbplaywhelotto.com/additional-marks/" TargetMode="External"/><Relationship Id="rId8091" Type="http://schemas.openxmlformats.org/officeDocument/2006/relationships/hyperlink" Target="https://www.nlcbplaywhelotto.com/additional-marks/" TargetMode="External"/><Relationship Id="rId8090" Type="http://schemas.openxmlformats.org/officeDocument/2006/relationships/hyperlink" Target="https://www.nlcbplaywhelotto.com/additional-marks/" TargetMode="External"/><Relationship Id="rId8086" Type="http://schemas.openxmlformats.org/officeDocument/2006/relationships/hyperlink" Target="https://www.nlcbplaywhelotto.com/additional-marks/" TargetMode="External"/><Relationship Id="rId8085" Type="http://schemas.openxmlformats.org/officeDocument/2006/relationships/hyperlink" Target="https://www.nlcbplaywhelotto.com/additional-marks/" TargetMode="External"/><Relationship Id="rId8084" Type="http://schemas.openxmlformats.org/officeDocument/2006/relationships/hyperlink" Target="https://www.nlcbplaywhelotto.com/additional-marks/" TargetMode="External"/><Relationship Id="rId8083" Type="http://schemas.openxmlformats.org/officeDocument/2006/relationships/hyperlink" Target="https://www.nlcbplaywhelotto.com/additional-marks/" TargetMode="External"/><Relationship Id="rId8089" Type="http://schemas.openxmlformats.org/officeDocument/2006/relationships/hyperlink" Target="https://www.nlcbplaywhelotto.com/additional-marks/" TargetMode="External"/><Relationship Id="rId8088" Type="http://schemas.openxmlformats.org/officeDocument/2006/relationships/hyperlink" Target="https://www.nlcbplaywhelotto.com/additional-marks/" TargetMode="External"/><Relationship Id="rId8087" Type="http://schemas.openxmlformats.org/officeDocument/2006/relationships/hyperlink" Target="https://www.nlcbplaywhelotto.com/additional-marks/" TargetMode="External"/><Relationship Id="rId10295" Type="http://schemas.openxmlformats.org/officeDocument/2006/relationships/hyperlink" Target="https://www.nlcbplaywhelotto.com/additional-marks/" TargetMode="External"/><Relationship Id="rId10296" Type="http://schemas.openxmlformats.org/officeDocument/2006/relationships/hyperlink" Target="https://www.nlcbplaywhelotto.com/additional-marks/" TargetMode="External"/><Relationship Id="rId10293" Type="http://schemas.openxmlformats.org/officeDocument/2006/relationships/hyperlink" Target="https://www.nlcbplaywhelotto.com/additional-marks/" TargetMode="External"/><Relationship Id="rId10294" Type="http://schemas.openxmlformats.org/officeDocument/2006/relationships/hyperlink" Target="https://www.nlcbplaywhelotto.com/additional-marks/" TargetMode="External"/><Relationship Id="rId10299" Type="http://schemas.openxmlformats.org/officeDocument/2006/relationships/hyperlink" Target="https://www.nlcbplaywhelotto.com/additional-marks/" TargetMode="External"/><Relationship Id="rId10297" Type="http://schemas.openxmlformats.org/officeDocument/2006/relationships/hyperlink" Target="https://www.nlcbplaywhelotto.com/additional-marks/" TargetMode="External"/><Relationship Id="rId10298" Type="http://schemas.openxmlformats.org/officeDocument/2006/relationships/hyperlink" Target="https://www.nlcbplaywhelotto.com/additional-marks/" TargetMode="External"/><Relationship Id="rId8082" Type="http://schemas.openxmlformats.org/officeDocument/2006/relationships/hyperlink" Target="https://www.nlcbplaywhelotto.com/additional-marks/" TargetMode="External"/><Relationship Id="rId8081" Type="http://schemas.openxmlformats.org/officeDocument/2006/relationships/hyperlink" Target="https://www.nlcbplaywhelotto.com/additional-marks/" TargetMode="External"/><Relationship Id="rId8080" Type="http://schemas.openxmlformats.org/officeDocument/2006/relationships/hyperlink" Target="https://www.nlcbplaywhelotto.com/additional-marks/" TargetMode="External"/><Relationship Id="rId8075" Type="http://schemas.openxmlformats.org/officeDocument/2006/relationships/hyperlink" Target="https://www.nlcbplaywhelotto.com/additional-marks/" TargetMode="External"/><Relationship Id="rId8074" Type="http://schemas.openxmlformats.org/officeDocument/2006/relationships/hyperlink" Target="https://www.nlcbplaywhelotto.com/additional-marks/" TargetMode="External"/><Relationship Id="rId8073" Type="http://schemas.openxmlformats.org/officeDocument/2006/relationships/hyperlink" Target="https://www.nlcbplaywhelotto.com/additional-marks/" TargetMode="External"/><Relationship Id="rId8072" Type="http://schemas.openxmlformats.org/officeDocument/2006/relationships/hyperlink" Target="https://www.nlcbplaywhelotto.com/additional-marks/" TargetMode="External"/><Relationship Id="rId8079" Type="http://schemas.openxmlformats.org/officeDocument/2006/relationships/hyperlink" Target="https://www.nlcbplaywhelotto.com/additional-marks/" TargetMode="External"/><Relationship Id="rId8078" Type="http://schemas.openxmlformats.org/officeDocument/2006/relationships/hyperlink" Target="https://www.nlcbplaywhelotto.com/additional-marks/" TargetMode="External"/><Relationship Id="rId8077" Type="http://schemas.openxmlformats.org/officeDocument/2006/relationships/hyperlink" Target="https://www.nlcbplaywhelotto.com/additional-marks/" TargetMode="External"/><Relationship Id="rId8076" Type="http://schemas.openxmlformats.org/officeDocument/2006/relationships/hyperlink" Target="https://www.nlcbplaywhelotto.com/additional-marks/" TargetMode="External"/><Relationship Id="rId10280" Type="http://schemas.openxmlformats.org/officeDocument/2006/relationships/hyperlink" Target="https://www.nlcbplaywhelotto.com/additional-marks/" TargetMode="External"/><Relationship Id="rId10281" Type="http://schemas.openxmlformats.org/officeDocument/2006/relationships/hyperlink" Target="https://www.nlcbplaywhelotto.com/additional-marks/" TargetMode="External"/><Relationship Id="rId10279" Type="http://schemas.openxmlformats.org/officeDocument/2006/relationships/hyperlink" Target="https://www.nlcbplaywhelotto.com/additional-marks/" TargetMode="External"/><Relationship Id="rId10273" Type="http://schemas.openxmlformats.org/officeDocument/2006/relationships/hyperlink" Target="https://www.nlcbplaywhelotto.com/additional-marks/" TargetMode="External"/><Relationship Id="rId10274" Type="http://schemas.openxmlformats.org/officeDocument/2006/relationships/hyperlink" Target="https://www.nlcbplaywhelotto.com/additional-marks/" TargetMode="External"/><Relationship Id="rId10271" Type="http://schemas.openxmlformats.org/officeDocument/2006/relationships/hyperlink" Target="https://www.nlcbplaywhelotto.com/additional-marks/" TargetMode="External"/><Relationship Id="rId10272" Type="http://schemas.openxmlformats.org/officeDocument/2006/relationships/hyperlink" Target="https://www.nlcbplaywhelotto.com/additional-marks/" TargetMode="External"/><Relationship Id="rId10277" Type="http://schemas.openxmlformats.org/officeDocument/2006/relationships/hyperlink" Target="https://www.nlcbplaywhelotto.com/additional-marks/" TargetMode="External"/><Relationship Id="rId10278" Type="http://schemas.openxmlformats.org/officeDocument/2006/relationships/hyperlink" Target="https://www.nlcbplaywhelotto.com/additional-marks/" TargetMode="External"/><Relationship Id="rId10275" Type="http://schemas.openxmlformats.org/officeDocument/2006/relationships/hyperlink" Target="https://www.nlcbplaywhelotto.com/additional-marks/" TargetMode="External"/><Relationship Id="rId10276" Type="http://schemas.openxmlformats.org/officeDocument/2006/relationships/hyperlink" Target="https://www.nlcbplaywhelotto.com/additional-marks/" TargetMode="External"/><Relationship Id="rId10291" Type="http://schemas.openxmlformats.org/officeDocument/2006/relationships/hyperlink" Target="https://www.nlcbplaywhelotto.com/additional-marks/" TargetMode="External"/><Relationship Id="rId10292" Type="http://schemas.openxmlformats.org/officeDocument/2006/relationships/hyperlink" Target="https://www.nlcbplaywhelotto.com/additional-marks/" TargetMode="External"/><Relationship Id="rId10290" Type="http://schemas.openxmlformats.org/officeDocument/2006/relationships/hyperlink" Target="https://www.nlcbplaywhelotto.com/additional-marks/" TargetMode="External"/><Relationship Id="rId8097" Type="http://schemas.openxmlformats.org/officeDocument/2006/relationships/hyperlink" Target="https://www.nlcbplaywhelotto.com/additional-marks/" TargetMode="External"/><Relationship Id="rId8096" Type="http://schemas.openxmlformats.org/officeDocument/2006/relationships/hyperlink" Target="https://www.nlcbplaywhelotto.com/additional-marks/" TargetMode="External"/><Relationship Id="rId8095" Type="http://schemas.openxmlformats.org/officeDocument/2006/relationships/hyperlink" Target="https://www.nlcbplaywhelotto.com/additional-marks/" TargetMode="External"/><Relationship Id="rId8094" Type="http://schemas.openxmlformats.org/officeDocument/2006/relationships/hyperlink" Target="https://www.nlcbplaywhelotto.com/additional-marks/" TargetMode="External"/><Relationship Id="rId8099" Type="http://schemas.openxmlformats.org/officeDocument/2006/relationships/hyperlink" Target="https://www.nlcbplaywhelotto.com/additional-marks/" TargetMode="External"/><Relationship Id="rId8098" Type="http://schemas.openxmlformats.org/officeDocument/2006/relationships/hyperlink" Target="https://www.nlcbplaywhelotto.com/additional-marks/" TargetMode="External"/><Relationship Id="rId10284" Type="http://schemas.openxmlformats.org/officeDocument/2006/relationships/hyperlink" Target="https://www.nlcbplaywhelotto.com/additional-marks/" TargetMode="External"/><Relationship Id="rId10285" Type="http://schemas.openxmlformats.org/officeDocument/2006/relationships/hyperlink" Target="https://www.nlcbplaywhelotto.com/additional-marks/" TargetMode="External"/><Relationship Id="rId10282" Type="http://schemas.openxmlformats.org/officeDocument/2006/relationships/hyperlink" Target="https://www.nlcbplaywhelotto.com/additional-marks/" TargetMode="External"/><Relationship Id="rId10283" Type="http://schemas.openxmlformats.org/officeDocument/2006/relationships/hyperlink" Target="https://www.nlcbplaywhelotto.com/additional-marks/" TargetMode="External"/><Relationship Id="rId10288" Type="http://schemas.openxmlformats.org/officeDocument/2006/relationships/hyperlink" Target="https://www.nlcbplaywhelotto.com/additional-marks/" TargetMode="External"/><Relationship Id="rId10289" Type="http://schemas.openxmlformats.org/officeDocument/2006/relationships/hyperlink" Target="https://www.nlcbplaywhelotto.com/additional-marks/" TargetMode="External"/><Relationship Id="rId10286" Type="http://schemas.openxmlformats.org/officeDocument/2006/relationships/hyperlink" Target="https://www.nlcbplaywhelotto.com/additional-marks/" TargetMode="External"/><Relationship Id="rId10287" Type="http://schemas.openxmlformats.org/officeDocument/2006/relationships/hyperlink" Target="https://www.nlcbplaywhelotto.com/additional-marks/" TargetMode="External"/><Relationship Id="rId9380" Type="http://schemas.openxmlformats.org/officeDocument/2006/relationships/hyperlink" Target="https://www.nlcbplaywhelotto.com/additional-marks/" TargetMode="External"/><Relationship Id="rId8042" Type="http://schemas.openxmlformats.org/officeDocument/2006/relationships/hyperlink" Target="https://www.nlcbplaywhelotto.com/additional-marks/" TargetMode="External"/><Relationship Id="rId9374" Type="http://schemas.openxmlformats.org/officeDocument/2006/relationships/hyperlink" Target="https://www.nlcbplaywhelotto.com/additional-marks/" TargetMode="External"/><Relationship Id="rId8041" Type="http://schemas.openxmlformats.org/officeDocument/2006/relationships/hyperlink" Target="https://www.nlcbplaywhelotto.com/additional-marks/" TargetMode="External"/><Relationship Id="rId9375" Type="http://schemas.openxmlformats.org/officeDocument/2006/relationships/hyperlink" Target="https://www.nlcbplaywhelotto.com/additional-marks/" TargetMode="External"/><Relationship Id="rId8040" Type="http://schemas.openxmlformats.org/officeDocument/2006/relationships/hyperlink" Target="https://www.nlcbplaywhelotto.com/additional-marks/" TargetMode="External"/><Relationship Id="rId9376" Type="http://schemas.openxmlformats.org/officeDocument/2006/relationships/hyperlink" Target="https://www.nlcbplaywhelotto.com/additional-marks/" TargetMode="External"/><Relationship Id="rId9377" Type="http://schemas.openxmlformats.org/officeDocument/2006/relationships/hyperlink" Target="https://www.nlcbplaywhelotto.com/additional-marks/" TargetMode="External"/><Relationship Id="rId8046" Type="http://schemas.openxmlformats.org/officeDocument/2006/relationships/hyperlink" Target="https://www.nlcbplaywhelotto.com/additional-marks/" TargetMode="External"/><Relationship Id="rId9370" Type="http://schemas.openxmlformats.org/officeDocument/2006/relationships/hyperlink" Target="https://www.nlcbplaywhelotto.com/additional-marks/" TargetMode="External"/><Relationship Id="rId8045" Type="http://schemas.openxmlformats.org/officeDocument/2006/relationships/hyperlink" Target="https://www.nlcbplaywhelotto.com/additional-marks/" TargetMode="External"/><Relationship Id="rId9371" Type="http://schemas.openxmlformats.org/officeDocument/2006/relationships/hyperlink" Target="https://www.nlcbplaywhelotto.com/additional-marks/" TargetMode="External"/><Relationship Id="rId8044" Type="http://schemas.openxmlformats.org/officeDocument/2006/relationships/hyperlink" Target="https://www.nlcbplaywhelotto.com/additional-marks/" TargetMode="External"/><Relationship Id="rId9372" Type="http://schemas.openxmlformats.org/officeDocument/2006/relationships/hyperlink" Target="https://www.nlcbplaywhelotto.com/additional-marks/" TargetMode="External"/><Relationship Id="rId8043" Type="http://schemas.openxmlformats.org/officeDocument/2006/relationships/hyperlink" Target="https://www.nlcbplaywhelotto.com/additional-marks/" TargetMode="External"/><Relationship Id="rId9373" Type="http://schemas.openxmlformats.org/officeDocument/2006/relationships/hyperlink" Target="https://www.nlcbplaywhelotto.com/additional-marks/" TargetMode="External"/><Relationship Id="rId8049" Type="http://schemas.openxmlformats.org/officeDocument/2006/relationships/hyperlink" Target="https://www.nlcbplaywhelotto.com/additional-marks/" TargetMode="External"/><Relationship Id="rId8048" Type="http://schemas.openxmlformats.org/officeDocument/2006/relationships/hyperlink" Target="https://www.nlcbplaywhelotto.com/additional-marks/" TargetMode="External"/><Relationship Id="rId8047" Type="http://schemas.openxmlformats.org/officeDocument/2006/relationships/hyperlink" Target="https://www.nlcbplaywhelotto.com/additional-marks/" TargetMode="External"/><Relationship Id="rId9378" Type="http://schemas.openxmlformats.org/officeDocument/2006/relationships/hyperlink" Target="https://www.nlcbplaywhelotto.com/additional-marks/" TargetMode="External"/><Relationship Id="rId9379" Type="http://schemas.openxmlformats.org/officeDocument/2006/relationships/hyperlink" Target="https://www.nlcbplaywhelotto.com/additional-marks/" TargetMode="External"/><Relationship Id="rId8031" Type="http://schemas.openxmlformats.org/officeDocument/2006/relationships/hyperlink" Target="https://www.nlcbplaywhelotto.com/additional-marks/" TargetMode="External"/><Relationship Id="rId9363" Type="http://schemas.openxmlformats.org/officeDocument/2006/relationships/hyperlink" Target="https://www.nlcbplaywhelotto.com/additional-marks/" TargetMode="External"/><Relationship Id="rId8030" Type="http://schemas.openxmlformats.org/officeDocument/2006/relationships/hyperlink" Target="https://www.nlcbplaywhelotto.com/additional-marks/" TargetMode="External"/><Relationship Id="rId9364" Type="http://schemas.openxmlformats.org/officeDocument/2006/relationships/hyperlink" Target="https://www.nlcbplaywhelotto.com/additional-marks/" TargetMode="External"/><Relationship Id="rId9365" Type="http://schemas.openxmlformats.org/officeDocument/2006/relationships/hyperlink" Target="https://www.nlcbplaywhelotto.com/additional-marks/" TargetMode="External"/><Relationship Id="rId9366" Type="http://schemas.openxmlformats.org/officeDocument/2006/relationships/hyperlink" Target="https://www.nlcbplaywhelotto.com/additional-marks/" TargetMode="External"/><Relationship Id="rId8035" Type="http://schemas.openxmlformats.org/officeDocument/2006/relationships/hyperlink" Target="https://www.nlcbplaywhelotto.com/additional-marks/" TargetMode="External"/><Relationship Id="rId8034" Type="http://schemas.openxmlformats.org/officeDocument/2006/relationships/hyperlink" Target="https://www.nlcbplaywhelotto.com/additional-marks/" TargetMode="External"/><Relationship Id="rId9360" Type="http://schemas.openxmlformats.org/officeDocument/2006/relationships/hyperlink" Target="https://www.nlcbplaywhelotto.com/additional-marks/" TargetMode="External"/><Relationship Id="rId8033" Type="http://schemas.openxmlformats.org/officeDocument/2006/relationships/hyperlink" Target="https://www.nlcbplaywhelotto.com/additional-marks/" TargetMode="External"/><Relationship Id="rId9361" Type="http://schemas.openxmlformats.org/officeDocument/2006/relationships/hyperlink" Target="https://www.nlcbplaywhelotto.com/additional-marks/" TargetMode="External"/><Relationship Id="rId8032" Type="http://schemas.openxmlformats.org/officeDocument/2006/relationships/hyperlink" Target="https://www.nlcbplaywhelotto.com/additional-marks/" TargetMode="External"/><Relationship Id="rId9362" Type="http://schemas.openxmlformats.org/officeDocument/2006/relationships/hyperlink" Target="https://www.nlcbplaywhelotto.com/additional-marks/" TargetMode="External"/><Relationship Id="rId8039" Type="http://schemas.openxmlformats.org/officeDocument/2006/relationships/hyperlink" Target="https://www.nlcbplaywhelotto.com/additional-marks/" TargetMode="External"/><Relationship Id="rId8038" Type="http://schemas.openxmlformats.org/officeDocument/2006/relationships/hyperlink" Target="https://www.nlcbplaywhelotto.com/additional-marks/" TargetMode="External"/><Relationship Id="rId8037" Type="http://schemas.openxmlformats.org/officeDocument/2006/relationships/hyperlink" Target="https://www.nlcbplaywhelotto.com/additional-marks/" TargetMode="External"/><Relationship Id="rId8036" Type="http://schemas.openxmlformats.org/officeDocument/2006/relationships/hyperlink" Target="https://www.nlcbplaywhelotto.com/additional-marks/" TargetMode="External"/><Relationship Id="rId9367" Type="http://schemas.openxmlformats.org/officeDocument/2006/relationships/hyperlink" Target="https://www.nlcbplaywhelotto.com/additional-marks/" TargetMode="External"/><Relationship Id="rId9368" Type="http://schemas.openxmlformats.org/officeDocument/2006/relationships/hyperlink" Target="https://www.nlcbplaywhelotto.com/additional-marks/" TargetMode="External"/><Relationship Id="rId9369" Type="http://schemas.openxmlformats.org/officeDocument/2006/relationships/hyperlink" Target="https://www.nlcbplaywhelotto.com/additional-marks/" TargetMode="External"/><Relationship Id="rId8071" Type="http://schemas.openxmlformats.org/officeDocument/2006/relationships/hyperlink" Target="https://www.nlcbplaywhelotto.com/additional-marks/" TargetMode="External"/><Relationship Id="rId8070" Type="http://schemas.openxmlformats.org/officeDocument/2006/relationships/hyperlink" Target="https://www.nlcbplaywhelotto.com/additional-marks/" TargetMode="External"/><Relationship Id="rId8064" Type="http://schemas.openxmlformats.org/officeDocument/2006/relationships/hyperlink" Target="https://www.nlcbplaywhelotto.com/additional-marks/" TargetMode="External"/><Relationship Id="rId9396" Type="http://schemas.openxmlformats.org/officeDocument/2006/relationships/hyperlink" Target="https://www.nlcbplaywhelotto.com/additional-marks/" TargetMode="External"/><Relationship Id="rId8063" Type="http://schemas.openxmlformats.org/officeDocument/2006/relationships/hyperlink" Target="https://www.nlcbplaywhelotto.com/additional-marks/" TargetMode="External"/><Relationship Id="rId9397" Type="http://schemas.openxmlformats.org/officeDocument/2006/relationships/hyperlink" Target="https://www.nlcbplaywhelotto.com/additional-marks/" TargetMode="External"/><Relationship Id="rId8062" Type="http://schemas.openxmlformats.org/officeDocument/2006/relationships/hyperlink" Target="https://www.nlcbplaywhelotto.com/additional-marks/" TargetMode="External"/><Relationship Id="rId9398" Type="http://schemas.openxmlformats.org/officeDocument/2006/relationships/hyperlink" Target="https://www.nlcbplaywhelotto.com/additional-marks/" TargetMode="External"/><Relationship Id="rId8061" Type="http://schemas.openxmlformats.org/officeDocument/2006/relationships/hyperlink" Target="https://www.nlcbplaywhelotto.com/additional-marks/" TargetMode="External"/><Relationship Id="rId9399" Type="http://schemas.openxmlformats.org/officeDocument/2006/relationships/hyperlink" Target="https://www.nlcbplaywhelotto.com/additional-marks/" TargetMode="External"/><Relationship Id="rId8068" Type="http://schemas.openxmlformats.org/officeDocument/2006/relationships/hyperlink" Target="https://www.nlcbplaywhelotto.com/additional-marks/" TargetMode="External"/><Relationship Id="rId9392" Type="http://schemas.openxmlformats.org/officeDocument/2006/relationships/hyperlink" Target="https://www.nlcbplaywhelotto.com/additional-marks/" TargetMode="External"/><Relationship Id="rId8067" Type="http://schemas.openxmlformats.org/officeDocument/2006/relationships/hyperlink" Target="https://www.nlcbplaywhelotto.com/additional-marks/" TargetMode="External"/><Relationship Id="rId9393" Type="http://schemas.openxmlformats.org/officeDocument/2006/relationships/hyperlink" Target="https://www.nlcbplaywhelotto.com/additional-marks/" TargetMode="External"/><Relationship Id="rId8066" Type="http://schemas.openxmlformats.org/officeDocument/2006/relationships/hyperlink" Target="https://www.nlcbplaywhelotto.com/additional-marks/" TargetMode="External"/><Relationship Id="rId9394" Type="http://schemas.openxmlformats.org/officeDocument/2006/relationships/hyperlink" Target="https://www.nlcbplaywhelotto.com/additional-marks/" TargetMode="External"/><Relationship Id="rId8065" Type="http://schemas.openxmlformats.org/officeDocument/2006/relationships/hyperlink" Target="https://www.nlcbplaywhelotto.com/additional-marks/" TargetMode="External"/><Relationship Id="rId9395" Type="http://schemas.openxmlformats.org/officeDocument/2006/relationships/hyperlink" Target="https://www.nlcbplaywhelotto.com/additional-marks/" TargetMode="External"/><Relationship Id="rId8069" Type="http://schemas.openxmlformats.org/officeDocument/2006/relationships/hyperlink" Target="https://www.nlcbplaywhelotto.com/additional-marks/" TargetMode="External"/><Relationship Id="rId9390" Type="http://schemas.openxmlformats.org/officeDocument/2006/relationships/hyperlink" Target="https://www.nlcbplaywhelotto.com/additional-marks/" TargetMode="External"/><Relationship Id="rId9391" Type="http://schemas.openxmlformats.org/officeDocument/2006/relationships/hyperlink" Target="https://www.nlcbplaywhelotto.com/additional-marks/" TargetMode="External"/><Relationship Id="rId8060" Type="http://schemas.openxmlformats.org/officeDocument/2006/relationships/hyperlink" Target="https://www.nlcbplaywhelotto.com/additional-marks/" TargetMode="External"/><Relationship Id="rId8053" Type="http://schemas.openxmlformats.org/officeDocument/2006/relationships/hyperlink" Target="https://www.nlcbplaywhelotto.com/additional-marks/" TargetMode="External"/><Relationship Id="rId9385" Type="http://schemas.openxmlformats.org/officeDocument/2006/relationships/hyperlink" Target="https://www.nlcbplaywhelotto.com/additional-marks/" TargetMode="External"/><Relationship Id="rId8052" Type="http://schemas.openxmlformats.org/officeDocument/2006/relationships/hyperlink" Target="https://www.nlcbplaywhelotto.com/additional-marks/" TargetMode="External"/><Relationship Id="rId9386" Type="http://schemas.openxmlformats.org/officeDocument/2006/relationships/hyperlink" Target="https://www.nlcbplaywhelotto.com/additional-marks/" TargetMode="External"/><Relationship Id="rId8051" Type="http://schemas.openxmlformats.org/officeDocument/2006/relationships/hyperlink" Target="https://www.nlcbplaywhelotto.com/additional-marks/" TargetMode="External"/><Relationship Id="rId9387" Type="http://schemas.openxmlformats.org/officeDocument/2006/relationships/hyperlink" Target="https://www.nlcbplaywhelotto.com/additional-marks/" TargetMode="External"/><Relationship Id="rId8050" Type="http://schemas.openxmlformats.org/officeDocument/2006/relationships/hyperlink" Target="https://www.nlcbplaywhelotto.com/additional-marks/" TargetMode="External"/><Relationship Id="rId9388" Type="http://schemas.openxmlformats.org/officeDocument/2006/relationships/hyperlink" Target="https://www.nlcbplaywhelotto.com/additional-marks/" TargetMode="External"/><Relationship Id="rId8057" Type="http://schemas.openxmlformats.org/officeDocument/2006/relationships/hyperlink" Target="https://www.nlcbplaywhelotto.com/additional-marks/" TargetMode="External"/><Relationship Id="rId9381" Type="http://schemas.openxmlformats.org/officeDocument/2006/relationships/hyperlink" Target="https://www.nlcbplaywhelotto.com/additional-marks/" TargetMode="External"/><Relationship Id="rId8056" Type="http://schemas.openxmlformats.org/officeDocument/2006/relationships/hyperlink" Target="https://www.nlcbplaywhelotto.com/additional-marks/" TargetMode="External"/><Relationship Id="rId9382" Type="http://schemas.openxmlformats.org/officeDocument/2006/relationships/hyperlink" Target="https://www.nlcbplaywhelotto.com/additional-marks/" TargetMode="External"/><Relationship Id="rId8055" Type="http://schemas.openxmlformats.org/officeDocument/2006/relationships/hyperlink" Target="https://www.nlcbplaywhelotto.com/additional-marks/" TargetMode="External"/><Relationship Id="rId9383" Type="http://schemas.openxmlformats.org/officeDocument/2006/relationships/hyperlink" Target="https://www.nlcbplaywhelotto.com/additional-marks/" TargetMode="External"/><Relationship Id="rId8054" Type="http://schemas.openxmlformats.org/officeDocument/2006/relationships/hyperlink" Target="https://www.nlcbplaywhelotto.com/additional-marks/" TargetMode="External"/><Relationship Id="rId9384" Type="http://schemas.openxmlformats.org/officeDocument/2006/relationships/hyperlink" Target="https://www.nlcbplaywhelotto.com/additional-marks/" TargetMode="External"/><Relationship Id="rId8059" Type="http://schemas.openxmlformats.org/officeDocument/2006/relationships/hyperlink" Target="https://www.nlcbplaywhelotto.com/additional-marks/" TargetMode="External"/><Relationship Id="rId8058" Type="http://schemas.openxmlformats.org/officeDocument/2006/relationships/hyperlink" Target="https://www.nlcbplaywhelotto.com/additional-marks/" TargetMode="External"/><Relationship Id="rId9389" Type="http://schemas.openxmlformats.org/officeDocument/2006/relationships/hyperlink" Target="https://www.nlcbplaywhelotto.com/additional-marks/" TargetMode="External"/><Relationship Id="rId10215" Type="http://schemas.openxmlformats.org/officeDocument/2006/relationships/hyperlink" Target="https://www.nlcbplaywhelotto.com/additional-marks/" TargetMode="External"/><Relationship Id="rId11547" Type="http://schemas.openxmlformats.org/officeDocument/2006/relationships/hyperlink" Target="https://www.nlcbplaywhelotto.com/additional-marks/" TargetMode="External"/><Relationship Id="rId12878" Type="http://schemas.openxmlformats.org/officeDocument/2006/relationships/hyperlink" Target="https://www.nlcbplaywhelotto.com/additional-marks/" TargetMode="External"/><Relationship Id="rId10216" Type="http://schemas.openxmlformats.org/officeDocument/2006/relationships/hyperlink" Target="https://www.nlcbplaywhelotto.com/additional-marks/" TargetMode="External"/><Relationship Id="rId11546" Type="http://schemas.openxmlformats.org/officeDocument/2006/relationships/hyperlink" Target="https://www.nlcbplaywhelotto.com/additional-marks/" TargetMode="External"/><Relationship Id="rId12877" Type="http://schemas.openxmlformats.org/officeDocument/2006/relationships/hyperlink" Target="https://www.nlcbplaywhelotto.com/additional-marks/" TargetMode="External"/><Relationship Id="rId10213" Type="http://schemas.openxmlformats.org/officeDocument/2006/relationships/hyperlink" Target="https://www.nlcbplaywhelotto.com/additional-marks/" TargetMode="External"/><Relationship Id="rId11545" Type="http://schemas.openxmlformats.org/officeDocument/2006/relationships/hyperlink" Target="https://www.nlcbplaywhelotto.com/additional-marks/" TargetMode="External"/><Relationship Id="rId12876" Type="http://schemas.openxmlformats.org/officeDocument/2006/relationships/hyperlink" Target="https://www.nlcbplaywhelotto.com/additional-marks/" TargetMode="External"/><Relationship Id="rId10214" Type="http://schemas.openxmlformats.org/officeDocument/2006/relationships/hyperlink" Target="https://www.nlcbplaywhelotto.com/additional-marks/" TargetMode="External"/><Relationship Id="rId11544" Type="http://schemas.openxmlformats.org/officeDocument/2006/relationships/hyperlink" Target="https://www.nlcbplaywhelotto.com/additional-marks/" TargetMode="External"/><Relationship Id="rId12875" Type="http://schemas.openxmlformats.org/officeDocument/2006/relationships/hyperlink" Target="https://www.nlcbplaywhelotto.com/additional-marks/" TargetMode="External"/><Relationship Id="rId10219" Type="http://schemas.openxmlformats.org/officeDocument/2006/relationships/hyperlink" Target="https://www.nlcbplaywhelotto.com/additional-marks/" TargetMode="External"/><Relationship Id="rId10217" Type="http://schemas.openxmlformats.org/officeDocument/2006/relationships/hyperlink" Target="https://www.nlcbplaywhelotto.com/additional-marks/" TargetMode="External"/><Relationship Id="rId11549" Type="http://schemas.openxmlformats.org/officeDocument/2006/relationships/hyperlink" Target="https://www.nlcbplaywhelotto.com/additional-marks/" TargetMode="External"/><Relationship Id="rId10218" Type="http://schemas.openxmlformats.org/officeDocument/2006/relationships/hyperlink" Target="https://www.nlcbplaywhelotto.com/additional-marks/" TargetMode="External"/><Relationship Id="rId11548" Type="http://schemas.openxmlformats.org/officeDocument/2006/relationships/hyperlink" Target="https://www.nlcbplaywhelotto.com/additional-marks/" TargetMode="External"/><Relationship Id="rId12879" Type="http://schemas.openxmlformats.org/officeDocument/2006/relationships/hyperlink" Target="https://www.nlcbplaywhelotto.com/additional-marks/" TargetMode="External"/><Relationship Id="rId12870" Type="http://schemas.openxmlformats.org/officeDocument/2006/relationships/hyperlink" Target="https://www.nlcbplaywhelotto.com/additional-marks/" TargetMode="External"/><Relationship Id="rId10211" Type="http://schemas.openxmlformats.org/officeDocument/2006/relationships/hyperlink" Target="https://www.nlcbplaywhelotto.com/additional-marks/" TargetMode="External"/><Relationship Id="rId11543" Type="http://schemas.openxmlformats.org/officeDocument/2006/relationships/hyperlink" Target="https://www.nlcbplaywhelotto.com/additional-marks/" TargetMode="External"/><Relationship Id="rId12874" Type="http://schemas.openxmlformats.org/officeDocument/2006/relationships/hyperlink" Target="https://www.nlcbplaywhelotto.com/additional-marks/" TargetMode="External"/><Relationship Id="rId10212" Type="http://schemas.openxmlformats.org/officeDocument/2006/relationships/hyperlink" Target="https://www.nlcbplaywhelotto.com/additional-marks/" TargetMode="External"/><Relationship Id="rId11542" Type="http://schemas.openxmlformats.org/officeDocument/2006/relationships/hyperlink" Target="https://www.nlcbplaywhelotto.com/additional-marks/" TargetMode="External"/><Relationship Id="rId12873" Type="http://schemas.openxmlformats.org/officeDocument/2006/relationships/hyperlink" Target="https://www.nlcbplaywhelotto.com/additional-marks/" TargetMode="External"/><Relationship Id="rId11541" Type="http://schemas.openxmlformats.org/officeDocument/2006/relationships/hyperlink" Target="https://www.nlcbplaywhelotto.com/additional-marks/" TargetMode="External"/><Relationship Id="rId12872" Type="http://schemas.openxmlformats.org/officeDocument/2006/relationships/hyperlink" Target="https://www.nlcbplaywhelotto.com/additional-marks/" TargetMode="External"/><Relationship Id="rId10210" Type="http://schemas.openxmlformats.org/officeDocument/2006/relationships/hyperlink" Target="https://www.nlcbplaywhelotto.com/additional-marks/" TargetMode="External"/><Relationship Id="rId11540" Type="http://schemas.openxmlformats.org/officeDocument/2006/relationships/hyperlink" Target="https://www.nlcbplaywhelotto.com/additional-marks/" TargetMode="External"/><Relationship Id="rId12871" Type="http://schemas.openxmlformats.org/officeDocument/2006/relationships/hyperlink" Target="https://www.nlcbplaywhelotto.com/additional-marks/" TargetMode="External"/><Relationship Id="rId10226" Type="http://schemas.openxmlformats.org/officeDocument/2006/relationships/hyperlink" Target="https://www.nlcbplaywhelotto.com/additional-marks/" TargetMode="External"/><Relationship Id="rId11558" Type="http://schemas.openxmlformats.org/officeDocument/2006/relationships/hyperlink" Target="https://www.nlcbplaywhelotto.com/additional-marks/" TargetMode="External"/><Relationship Id="rId12889" Type="http://schemas.openxmlformats.org/officeDocument/2006/relationships/hyperlink" Target="https://www.nlcbplaywhelotto.com/additional-marks/" TargetMode="External"/><Relationship Id="rId10227" Type="http://schemas.openxmlformats.org/officeDocument/2006/relationships/hyperlink" Target="https://www.nlcbplaywhelotto.com/additional-marks/" TargetMode="External"/><Relationship Id="rId11557" Type="http://schemas.openxmlformats.org/officeDocument/2006/relationships/hyperlink" Target="https://www.nlcbplaywhelotto.com/additional-marks/" TargetMode="External"/><Relationship Id="rId12888" Type="http://schemas.openxmlformats.org/officeDocument/2006/relationships/hyperlink" Target="https://www.nlcbplaywhelotto.com/additional-marks/" TargetMode="External"/><Relationship Id="rId10224" Type="http://schemas.openxmlformats.org/officeDocument/2006/relationships/hyperlink" Target="https://www.nlcbplaywhelotto.com/additional-marks/" TargetMode="External"/><Relationship Id="rId11556" Type="http://schemas.openxmlformats.org/officeDocument/2006/relationships/hyperlink" Target="https://www.nlcbplaywhelotto.com/additional-marks/" TargetMode="External"/><Relationship Id="rId12887" Type="http://schemas.openxmlformats.org/officeDocument/2006/relationships/hyperlink" Target="https://www.nlcbplaywhelotto.com/additional-marks/" TargetMode="External"/><Relationship Id="rId10225" Type="http://schemas.openxmlformats.org/officeDocument/2006/relationships/hyperlink" Target="https://www.nlcbplaywhelotto.com/additional-marks/" TargetMode="External"/><Relationship Id="rId11555" Type="http://schemas.openxmlformats.org/officeDocument/2006/relationships/hyperlink" Target="https://www.nlcbplaywhelotto.com/additional-marks/" TargetMode="External"/><Relationship Id="rId12886" Type="http://schemas.openxmlformats.org/officeDocument/2006/relationships/hyperlink" Target="https://www.nlcbplaywhelotto.com/additional-marks/" TargetMode="External"/><Relationship Id="rId10228" Type="http://schemas.openxmlformats.org/officeDocument/2006/relationships/hyperlink" Target="https://www.nlcbplaywhelotto.com/additional-marks/" TargetMode="External"/><Relationship Id="rId10229" Type="http://schemas.openxmlformats.org/officeDocument/2006/relationships/hyperlink" Target="https://www.nlcbplaywhelotto.com/additional-marks/" TargetMode="External"/><Relationship Id="rId11559" Type="http://schemas.openxmlformats.org/officeDocument/2006/relationships/hyperlink" Target="https://www.nlcbplaywhelotto.com/additional-marks/" TargetMode="External"/><Relationship Id="rId11550" Type="http://schemas.openxmlformats.org/officeDocument/2006/relationships/hyperlink" Target="https://www.nlcbplaywhelotto.com/additional-marks/" TargetMode="External"/><Relationship Id="rId12881" Type="http://schemas.openxmlformats.org/officeDocument/2006/relationships/hyperlink" Target="https://www.nlcbplaywhelotto.com/additional-marks/" TargetMode="External"/><Relationship Id="rId12880" Type="http://schemas.openxmlformats.org/officeDocument/2006/relationships/hyperlink" Target="https://www.nlcbplaywhelotto.com/additional-marks/" TargetMode="External"/><Relationship Id="rId10222" Type="http://schemas.openxmlformats.org/officeDocument/2006/relationships/hyperlink" Target="https://www.nlcbplaywhelotto.com/additional-marks/" TargetMode="External"/><Relationship Id="rId11554" Type="http://schemas.openxmlformats.org/officeDocument/2006/relationships/hyperlink" Target="https://www.nlcbplaywhelotto.com/additional-marks/" TargetMode="External"/><Relationship Id="rId12885" Type="http://schemas.openxmlformats.org/officeDocument/2006/relationships/hyperlink" Target="https://www.nlcbplaywhelotto.com/additional-marks/" TargetMode="External"/><Relationship Id="rId10223" Type="http://schemas.openxmlformats.org/officeDocument/2006/relationships/hyperlink" Target="https://www.nlcbplaywhelotto.com/additional-marks/" TargetMode="External"/><Relationship Id="rId11553" Type="http://schemas.openxmlformats.org/officeDocument/2006/relationships/hyperlink" Target="https://www.nlcbplaywhelotto.com/additional-marks/" TargetMode="External"/><Relationship Id="rId12884" Type="http://schemas.openxmlformats.org/officeDocument/2006/relationships/hyperlink" Target="https://www.nlcbplaywhelotto.com/additional-marks/" TargetMode="External"/><Relationship Id="rId10220" Type="http://schemas.openxmlformats.org/officeDocument/2006/relationships/hyperlink" Target="https://www.nlcbplaywhelotto.com/additional-marks/" TargetMode="External"/><Relationship Id="rId11552" Type="http://schemas.openxmlformats.org/officeDocument/2006/relationships/hyperlink" Target="https://www.nlcbplaywhelotto.com/additional-marks/" TargetMode="External"/><Relationship Id="rId12883" Type="http://schemas.openxmlformats.org/officeDocument/2006/relationships/hyperlink" Target="https://www.nlcbplaywhelotto.com/additional-marks/" TargetMode="External"/><Relationship Id="rId10221" Type="http://schemas.openxmlformats.org/officeDocument/2006/relationships/hyperlink" Target="https://www.nlcbplaywhelotto.com/additional-marks/" TargetMode="External"/><Relationship Id="rId11551" Type="http://schemas.openxmlformats.org/officeDocument/2006/relationships/hyperlink" Target="https://www.nlcbplaywhelotto.com/additional-marks/" TargetMode="External"/><Relationship Id="rId12882" Type="http://schemas.openxmlformats.org/officeDocument/2006/relationships/hyperlink" Target="https://www.nlcbplaywhelotto.com/additional-marks/" TargetMode="External"/><Relationship Id="rId11525" Type="http://schemas.openxmlformats.org/officeDocument/2006/relationships/hyperlink" Target="https://www.nlcbplaywhelotto.com/additional-marks/" TargetMode="External"/><Relationship Id="rId12856" Type="http://schemas.openxmlformats.org/officeDocument/2006/relationships/hyperlink" Target="https://www.nlcbplaywhelotto.com/additional-marks/" TargetMode="External"/><Relationship Id="rId11524" Type="http://schemas.openxmlformats.org/officeDocument/2006/relationships/hyperlink" Target="https://www.nlcbplaywhelotto.com/additional-marks/" TargetMode="External"/><Relationship Id="rId12855" Type="http://schemas.openxmlformats.org/officeDocument/2006/relationships/hyperlink" Target="https://www.nlcbplaywhelotto.com/additional-marks/" TargetMode="External"/><Relationship Id="rId11523" Type="http://schemas.openxmlformats.org/officeDocument/2006/relationships/hyperlink" Target="https://www.nlcbplaywhelotto.com/additional-marks/" TargetMode="External"/><Relationship Id="rId12854" Type="http://schemas.openxmlformats.org/officeDocument/2006/relationships/hyperlink" Target="https://www.nlcbplaywhelotto.com/additional-marks/" TargetMode="External"/><Relationship Id="rId11522" Type="http://schemas.openxmlformats.org/officeDocument/2006/relationships/hyperlink" Target="https://www.nlcbplaywhelotto.com/additional-marks/" TargetMode="External"/><Relationship Id="rId12853" Type="http://schemas.openxmlformats.org/officeDocument/2006/relationships/hyperlink" Target="https://www.nlcbplaywhelotto.com/additional-marks/" TargetMode="External"/><Relationship Id="rId11529" Type="http://schemas.openxmlformats.org/officeDocument/2006/relationships/hyperlink" Target="https://www.nlcbplaywhelotto.com/additional-marks/" TargetMode="External"/><Relationship Id="rId11528" Type="http://schemas.openxmlformats.org/officeDocument/2006/relationships/hyperlink" Target="https://www.nlcbplaywhelotto.com/additional-marks/" TargetMode="External"/><Relationship Id="rId12859" Type="http://schemas.openxmlformats.org/officeDocument/2006/relationships/hyperlink" Target="https://www.nlcbplaywhelotto.com/additional-marks/" TargetMode="External"/><Relationship Id="rId11527" Type="http://schemas.openxmlformats.org/officeDocument/2006/relationships/hyperlink" Target="https://www.nlcbplaywhelotto.com/additional-marks/" TargetMode="External"/><Relationship Id="rId12858" Type="http://schemas.openxmlformats.org/officeDocument/2006/relationships/hyperlink" Target="https://www.nlcbplaywhelotto.com/additional-marks/" TargetMode="External"/><Relationship Id="rId11526" Type="http://schemas.openxmlformats.org/officeDocument/2006/relationships/hyperlink" Target="https://www.nlcbplaywhelotto.com/additional-marks/" TargetMode="External"/><Relationship Id="rId12857" Type="http://schemas.openxmlformats.org/officeDocument/2006/relationships/hyperlink" Target="https://www.nlcbplaywhelotto.com/additional-marks/" TargetMode="External"/><Relationship Id="rId11521" Type="http://schemas.openxmlformats.org/officeDocument/2006/relationships/hyperlink" Target="https://www.nlcbplaywhelotto.com/additional-marks/" TargetMode="External"/><Relationship Id="rId12852" Type="http://schemas.openxmlformats.org/officeDocument/2006/relationships/hyperlink" Target="https://www.nlcbplaywhelotto.com/additional-marks/" TargetMode="External"/><Relationship Id="rId11520" Type="http://schemas.openxmlformats.org/officeDocument/2006/relationships/hyperlink" Target="https://www.nlcbplaywhelotto.com/additional-marks/" TargetMode="External"/><Relationship Id="rId12851" Type="http://schemas.openxmlformats.org/officeDocument/2006/relationships/hyperlink" Target="https://www.nlcbplaywhelotto.com/additional-marks/" TargetMode="External"/><Relationship Id="rId12850" Type="http://schemas.openxmlformats.org/officeDocument/2006/relationships/hyperlink" Target="https://www.nlcbplaywhelotto.com/additional-marks/" TargetMode="External"/><Relationship Id="rId10204" Type="http://schemas.openxmlformats.org/officeDocument/2006/relationships/hyperlink" Target="https://www.nlcbplaywhelotto.com/additional-marks/" TargetMode="External"/><Relationship Id="rId11536" Type="http://schemas.openxmlformats.org/officeDocument/2006/relationships/hyperlink" Target="https://www.nlcbplaywhelotto.com/additional-marks/" TargetMode="External"/><Relationship Id="rId12867" Type="http://schemas.openxmlformats.org/officeDocument/2006/relationships/hyperlink" Target="https://www.nlcbplaywhelotto.com/additional-marks/" TargetMode="External"/><Relationship Id="rId10205" Type="http://schemas.openxmlformats.org/officeDocument/2006/relationships/hyperlink" Target="https://www.nlcbplaywhelotto.com/additional-marks/" TargetMode="External"/><Relationship Id="rId11535" Type="http://schemas.openxmlformats.org/officeDocument/2006/relationships/hyperlink" Target="https://www.nlcbplaywhelotto.com/additional-marks/" TargetMode="External"/><Relationship Id="rId12866" Type="http://schemas.openxmlformats.org/officeDocument/2006/relationships/hyperlink" Target="https://www.nlcbplaywhelotto.com/additional-marks/" TargetMode="External"/><Relationship Id="rId10202" Type="http://schemas.openxmlformats.org/officeDocument/2006/relationships/hyperlink" Target="https://www.nlcbplaywhelotto.com/additional-marks/" TargetMode="External"/><Relationship Id="rId11534" Type="http://schemas.openxmlformats.org/officeDocument/2006/relationships/hyperlink" Target="https://www.nlcbplaywhelotto.com/additional-marks/" TargetMode="External"/><Relationship Id="rId12865" Type="http://schemas.openxmlformats.org/officeDocument/2006/relationships/hyperlink" Target="https://www.nlcbplaywhelotto.com/additional-marks/" TargetMode="External"/><Relationship Id="rId10203" Type="http://schemas.openxmlformats.org/officeDocument/2006/relationships/hyperlink" Target="https://www.nlcbplaywhelotto.com/additional-marks/" TargetMode="External"/><Relationship Id="rId11533" Type="http://schemas.openxmlformats.org/officeDocument/2006/relationships/hyperlink" Target="https://www.nlcbplaywhelotto.com/additional-marks/" TargetMode="External"/><Relationship Id="rId12864" Type="http://schemas.openxmlformats.org/officeDocument/2006/relationships/hyperlink" Target="https://www.nlcbplaywhelotto.com/additional-marks/" TargetMode="External"/><Relationship Id="rId10208" Type="http://schemas.openxmlformats.org/officeDocument/2006/relationships/hyperlink" Target="https://www.nlcbplaywhelotto.com/additional-marks/" TargetMode="External"/><Relationship Id="rId10209" Type="http://schemas.openxmlformats.org/officeDocument/2006/relationships/hyperlink" Target="https://www.nlcbplaywhelotto.com/additional-marks/" TargetMode="External"/><Relationship Id="rId11539" Type="http://schemas.openxmlformats.org/officeDocument/2006/relationships/hyperlink" Target="https://www.nlcbplaywhelotto.com/additional-marks/" TargetMode="External"/><Relationship Id="rId10206" Type="http://schemas.openxmlformats.org/officeDocument/2006/relationships/hyperlink" Target="https://www.nlcbplaywhelotto.com/additional-marks/" TargetMode="External"/><Relationship Id="rId11538" Type="http://schemas.openxmlformats.org/officeDocument/2006/relationships/hyperlink" Target="https://www.nlcbplaywhelotto.com/additional-marks/" TargetMode="External"/><Relationship Id="rId12869" Type="http://schemas.openxmlformats.org/officeDocument/2006/relationships/hyperlink" Target="https://www.nlcbplaywhelotto.com/additional-marks/" TargetMode="External"/><Relationship Id="rId10207" Type="http://schemas.openxmlformats.org/officeDocument/2006/relationships/hyperlink" Target="https://www.nlcbplaywhelotto.com/additional-marks/" TargetMode="External"/><Relationship Id="rId11537" Type="http://schemas.openxmlformats.org/officeDocument/2006/relationships/hyperlink" Target="https://www.nlcbplaywhelotto.com/additional-marks/" TargetMode="External"/><Relationship Id="rId12868" Type="http://schemas.openxmlformats.org/officeDocument/2006/relationships/hyperlink" Target="https://www.nlcbplaywhelotto.com/additional-marks/" TargetMode="External"/><Relationship Id="rId10200" Type="http://schemas.openxmlformats.org/officeDocument/2006/relationships/hyperlink" Target="https://www.nlcbplaywhelotto.com/additional-marks/" TargetMode="External"/><Relationship Id="rId11532" Type="http://schemas.openxmlformats.org/officeDocument/2006/relationships/hyperlink" Target="https://www.nlcbplaywhelotto.com/additional-marks/" TargetMode="External"/><Relationship Id="rId12863" Type="http://schemas.openxmlformats.org/officeDocument/2006/relationships/hyperlink" Target="https://www.nlcbplaywhelotto.com/additional-marks/" TargetMode="External"/><Relationship Id="rId10201" Type="http://schemas.openxmlformats.org/officeDocument/2006/relationships/hyperlink" Target="https://www.nlcbplaywhelotto.com/additional-marks/" TargetMode="External"/><Relationship Id="rId11531" Type="http://schemas.openxmlformats.org/officeDocument/2006/relationships/hyperlink" Target="https://www.nlcbplaywhelotto.com/additional-marks/" TargetMode="External"/><Relationship Id="rId12862" Type="http://schemas.openxmlformats.org/officeDocument/2006/relationships/hyperlink" Target="https://www.nlcbplaywhelotto.com/additional-marks/" TargetMode="External"/><Relationship Id="rId11530" Type="http://schemas.openxmlformats.org/officeDocument/2006/relationships/hyperlink" Target="https://www.nlcbplaywhelotto.com/additional-marks/" TargetMode="External"/><Relationship Id="rId12861" Type="http://schemas.openxmlformats.org/officeDocument/2006/relationships/hyperlink" Target="https://www.nlcbplaywhelotto.com/additional-marks/" TargetMode="External"/><Relationship Id="rId12860" Type="http://schemas.openxmlformats.org/officeDocument/2006/relationships/hyperlink" Target="https://www.nlcbplaywhelotto.com/additional-marks/" TargetMode="External"/><Relationship Id="rId11590" Type="http://schemas.openxmlformats.org/officeDocument/2006/relationships/hyperlink" Target="https://www.nlcbplaywhelotto.com/additional-marks/" TargetMode="External"/><Relationship Id="rId10259" Type="http://schemas.openxmlformats.org/officeDocument/2006/relationships/hyperlink" Target="https://www.nlcbplaywhelotto.com/additional-marks/" TargetMode="External"/><Relationship Id="rId10257" Type="http://schemas.openxmlformats.org/officeDocument/2006/relationships/hyperlink" Target="https://www.nlcbplaywhelotto.com/additional-marks/" TargetMode="External"/><Relationship Id="rId11589" Type="http://schemas.openxmlformats.org/officeDocument/2006/relationships/hyperlink" Target="https://www.nlcbplaywhelotto.com/additional-marks/" TargetMode="External"/><Relationship Id="rId10258" Type="http://schemas.openxmlformats.org/officeDocument/2006/relationships/hyperlink" Target="https://www.nlcbplaywhelotto.com/additional-marks/" TargetMode="External"/><Relationship Id="rId11588" Type="http://schemas.openxmlformats.org/officeDocument/2006/relationships/hyperlink" Target="https://www.nlcbplaywhelotto.com/additional-marks/" TargetMode="External"/><Relationship Id="rId10251" Type="http://schemas.openxmlformats.org/officeDocument/2006/relationships/hyperlink" Target="https://www.nlcbplaywhelotto.com/additional-marks/" TargetMode="External"/><Relationship Id="rId11583" Type="http://schemas.openxmlformats.org/officeDocument/2006/relationships/hyperlink" Target="https://www.nlcbplaywhelotto.com/additional-marks/" TargetMode="External"/><Relationship Id="rId10252" Type="http://schemas.openxmlformats.org/officeDocument/2006/relationships/hyperlink" Target="https://www.nlcbplaywhelotto.com/additional-marks/" TargetMode="External"/><Relationship Id="rId11582" Type="http://schemas.openxmlformats.org/officeDocument/2006/relationships/hyperlink" Target="https://www.nlcbplaywhelotto.com/additional-marks/" TargetMode="External"/><Relationship Id="rId11581" Type="http://schemas.openxmlformats.org/officeDocument/2006/relationships/hyperlink" Target="https://www.nlcbplaywhelotto.com/additional-marks/" TargetMode="External"/><Relationship Id="rId10250" Type="http://schemas.openxmlformats.org/officeDocument/2006/relationships/hyperlink" Target="https://www.nlcbplaywhelotto.com/additional-marks/" TargetMode="External"/><Relationship Id="rId11580" Type="http://schemas.openxmlformats.org/officeDocument/2006/relationships/hyperlink" Target="https://www.nlcbplaywhelotto.com/additional-marks/" TargetMode="External"/><Relationship Id="rId10255" Type="http://schemas.openxmlformats.org/officeDocument/2006/relationships/hyperlink" Target="https://www.nlcbplaywhelotto.com/additional-marks/" TargetMode="External"/><Relationship Id="rId11587" Type="http://schemas.openxmlformats.org/officeDocument/2006/relationships/hyperlink" Target="https://www.nlcbplaywhelotto.com/additional-marks/" TargetMode="External"/><Relationship Id="rId10256" Type="http://schemas.openxmlformats.org/officeDocument/2006/relationships/hyperlink" Target="https://www.nlcbplaywhelotto.com/additional-marks/" TargetMode="External"/><Relationship Id="rId11586" Type="http://schemas.openxmlformats.org/officeDocument/2006/relationships/hyperlink" Target="https://www.nlcbplaywhelotto.com/additional-marks/" TargetMode="External"/><Relationship Id="rId10253" Type="http://schemas.openxmlformats.org/officeDocument/2006/relationships/hyperlink" Target="https://www.nlcbplaywhelotto.com/additional-marks/" TargetMode="External"/><Relationship Id="rId11585" Type="http://schemas.openxmlformats.org/officeDocument/2006/relationships/hyperlink" Target="https://www.nlcbplaywhelotto.com/additional-marks/" TargetMode="External"/><Relationship Id="rId10254" Type="http://schemas.openxmlformats.org/officeDocument/2006/relationships/hyperlink" Target="https://www.nlcbplaywhelotto.com/additional-marks/" TargetMode="External"/><Relationship Id="rId11584" Type="http://schemas.openxmlformats.org/officeDocument/2006/relationships/hyperlink" Target="https://www.nlcbplaywhelotto.com/additional-marks/" TargetMode="External"/><Relationship Id="rId10270" Type="http://schemas.openxmlformats.org/officeDocument/2006/relationships/hyperlink" Target="https://www.nlcbplaywhelotto.com/additional-marks/" TargetMode="External"/><Relationship Id="rId10268" Type="http://schemas.openxmlformats.org/officeDocument/2006/relationships/hyperlink" Target="https://www.nlcbplaywhelotto.com/additional-marks/" TargetMode="External"/><Relationship Id="rId10269" Type="http://schemas.openxmlformats.org/officeDocument/2006/relationships/hyperlink" Target="https://www.nlcbplaywhelotto.com/additional-marks/" TargetMode="External"/><Relationship Id="rId11599" Type="http://schemas.openxmlformats.org/officeDocument/2006/relationships/hyperlink" Target="https://www.nlcbplaywhelotto.com/additional-marks/" TargetMode="External"/><Relationship Id="rId10262" Type="http://schemas.openxmlformats.org/officeDocument/2006/relationships/hyperlink" Target="https://www.nlcbplaywhelotto.com/additional-marks/" TargetMode="External"/><Relationship Id="rId11594" Type="http://schemas.openxmlformats.org/officeDocument/2006/relationships/hyperlink" Target="https://www.nlcbplaywhelotto.com/additional-marks/" TargetMode="External"/><Relationship Id="rId10263" Type="http://schemas.openxmlformats.org/officeDocument/2006/relationships/hyperlink" Target="https://www.nlcbplaywhelotto.com/additional-marks/" TargetMode="External"/><Relationship Id="rId11593" Type="http://schemas.openxmlformats.org/officeDocument/2006/relationships/hyperlink" Target="https://www.nlcbplaywhelotto.com/additional-marks/" TargetMode="External"/><Relationship Id="rId10260" Type="http://schemas.openxmlformats.org/officeDocument/2006/relationships/hyperlink" Target="https://www.nlcbplaywhelotto.com/additional-marks/" TargetMode="External"/><Relationship Id="rId11592" Type="http://schemas.openxmlformats.org/officeDocument/2006/relationships/hyperlink" Target="https://www.nlcbplaywhelotto.com/additional-marks/" TargetMode="External"/><Relationship Id="rId10261" Type="http://schemas.openxmlformats.org/officeDocument/2006/relationships/hyperlink" Target="https://www.nlcbplaywhelotto.com/additional-marks/" TargetMode="External"/><Relationship Id="rId11591" Type="http://schemas.openxmlformats.org/officeDocument/2006/relationships/hyperlink" Target="https://www.nlcbplaywhelotto.com/additional-marks/" TargetMode="External"/><Relationship Id="rId10266" Type="http://schemas.openxmlformats.org/officeDocument/2006/relationships/hyperlink" Target="https://www.nlcbplaywhelotto.com/additional-marks/" TargetMode="External"/><Relationship Id="rId11598" Type="http://schemas.openxmlformats.org/officeDocument/2006/relationships/hyperlink" Target="https://www.nlcbplaywhelotto.com/additional-marks/" TargetMode="External"/><Relationship Id="rId10267" Type="http://schemas.openxmlformats.org/officeDocument/2006/relationships/hyperlink" Target="https://www.nlcbplaywhelotto.com/additional-marks/" TargetMode="External"/><Relationship Id="rId11597" Type="http://schemas.openxmlformats.org/officeDocument/2006/relationships/hyperlink" Target="https://www.nlcbplaywhelotto.com/additional-marks/" TargetMode="External"/><Relationship Id="rId10264" Type="http://schemas.openxmlformats.org/officeDocument/2006/relationships/hyperlink" Target="https://www.nlcbplaywhelotto.com/additional-marks/" TargetMode="External"/><Relationship Id="rId11596" Type="http://schemas.openxmlformats.org/officeDocument/2006/relationships/hyperlink" Target="https://www.nlcbplaywhelotto.com/additional-marks/" TargetMode="External"/><Relationship Id="rId10265" Type="http://schemas.openxmlformats.org/officeDocument/2006/relationships/hyperlink" Target="https://www.nlcbplaywhelotto.com/additional-marks/" TargetMode="External"/><Relationship Id="rId11595" Type="http://schemas.openxmlformats.org/officeDocument/2006/relationships/hyperlink" Target="https://www.nlcbplaywhelotto.com/additional-marks/" TargetMode="External"/><Relationship Id="rId10237" Type="http://schemas.openxmlformats.org/officeDocument/2006/relationships/hyperlink" Target="https://www.nlcbplaywhelotto.com/additional-marks/" TargetMode="External"/><Relationship Id="rId11569" Type="http://schemas.openxmlformats.org/officeDocument/2006/relationships/hyperlink" Target="https://www.nlcbplaywhelotto.com/additional-marks/" TargetMode="External"/><Relationship Id="rId10238" Type="http://schemas.openxmlformats.org/officeDocument/2006/relationships/hyperlink" Target="https://www.nlcbplaywhelotto.com/additional-marks/" TargetMode="External"/><Relationship Id="rId11568" Type="http://schemas.openxmlformats.org/officeDocument/2006/relationships/hyperlink" Target="https://www.nlcbplaywhelotto.com/additional-marks/" TargetMode="External"/><Relationship Id="rId12899" Type="http://schemas.openxmlformats.org/officeDocument/2006/relationships/hyperlink" Target="https://www.nlcbplaywhelotto.com/additional-marks/" TargetMode="External"/><Relationship Id="rId10235" Type="http://schemas.openxmlformats.org/officeDocument/2006/relationships/hyperlink" Target="https://www.nlcbplaywhelotto.com/additional-marks/" TargetMode="External"/><Relationship Id="rId11567" Type="http://schemas.openxmlformats.org/officeDocument/2006/relationships/hyperlink" Target="https://www.nlcbplaywhelotto.com/additional-marks/" TargetMode="External"/><Relationship Id="rId12898" Type="http://schemas.openxmlformats.org/officeDocument/2006/relationships/hyperlink" Target="https://www.nlcbplaywhelotto.com/additional-marks/" TargetMode="External"/><Relationship Id="rId10236" Type="http://schemas.openxmlformats.org/officeDocument/2006/relationships/hyperlink" Target="https://www.nlcbplaywhelotto.com/additional-marks/" TargetMode="External"/><Relationship Id="rId11566" Type="http://schemas.openxmlformats.org/officeDocument/2006/relationships/hyperlink" Target="https://www.nlcbplaywhelotto.com/additional-marks/" TargetMode="External"/><Relationship Id="rId12897" Type="http://schemas.openxmlformats.org/officeDocument/2006/relationships/hyperlink" Target="https://www.nlcbplaywhelotto.com/additional-marks/" TargetMode="External"/><Relationship Id="rId10239" Type="http://schemas.openxmlformats.org/officeDocument/2006/relationships/hyperlink" Target="https://www.nlcbplaywhelotto.com/additional-marks/" TargetMode="External"/><Relationship Id="rId11561" Type="http://schemas.openxmlformats.org/officeDocument/2006/relationships/hyperlink" Target="https://www.nlcbplaywhelotto.com/additional-marks/" TargetMode="External"/><Relationship Id="rId12892" Type="http://schemas.openxmlformats.org/officeDocument/2006/relationships/hyperlink" Target="https://www.nlcbplaywhelotto.com/additional-marks/" TargetMode="External"/><Relationship Id="rId10230" Type="http://schemas.openxmlformats.org/officeDocument/2006/relationships/hyperlink" Target="https://www.nlcbplaywhelotto.com/additional-marks/" TargetMode="External"/><Relationship Id="rId11560" Type="http://schemas.openxmlformats.org/officeDocument/2006/relationships/hyperlink" Target="https://www.nlcbplaywhelotto.com/additional-marks/" TargetMode="External"/><Relationship Id="rId12891" Type="http://schemas.openxmlformats.org/officeDocument/2006/relationships/hyperlink" Target="https://www.nlcbplaywhelotto.com/additional-marks/" TargetMode="External"/><Relationship Id="rId12890" Type="http://schemas.openxmlformats.org/officeDocument/2006/relationships/hyperlink" Target="https://www.nlcbplaywhelotto.com/additional-marks/" TargetMode="External"/><Relationship Id="rId10233" Type="http://schemas.openxmlformats.org/officeDocument/2006/relationships/hyperlink" Target="https://www.nlcbplaywhelotto.com/additional-marks/" TargetMode="External"/><Relationship Id="rId11565" Type="http://schemas.openxmlformats.org/officeDocument/2006/relationships/hyperlink" Target="https://www.nlcbplaywhelotto.com/additional-marks/" TargetMode="External"/><Relationship Id="rId12896" Type="http://schemas.openxmlformats.org/officeDocument/2006/relationships/hyperlink" Target="https://www.nlcbplaywhelotto.com/additional-marks/" TargetMode="External"/><Relationship Id="rId10234" Type="http://schemas.openxmlformats.org/officeDocument/2006/relationships/hyperlink" Target="https://www.nlcbplaywhelotto.com/additional-marks/" TargetMode="External"/><Relationship Id="rId11564" Type="http://schemas.openxmlformats.org/officeDocument/2006/relationships/hyperlink" Target="https://www.nlcbplaywhelotto.com/additional-marks/" TargetMode="External"/><Relationship Id="rId12895" Type="http://schemas.openxmlformats.org/officeDocument/2006/relationships/hyperlink" Target="https://www.nlcbplaywhelotto.com/additional-marks/" TargetMode="External"/><Relationship Id="rId10231" Type="http://schemas.openxmlformats.org/officeDocument/2006/relationships/hyperlink" Target="https://www.nlcbplaywhelotto.com/additional-marks/" TargetMode="External"/><Relationship Id="rId11563" Type="http://schemas.openxmlformats.org/officeDocument/2006/relationships/hyperlink" Target="https://www.nlcbplaywhelotto.com/additional-marks/" TargetMode="External"/><Relationship Id="rId12894" Type="http://schemas.openxmlformats.org/officeDocument/2006/relationships/hyperlink" Target="https://www.nlcbplaywhelotto.com/additional-marks/" TargetMode="External"/><Relationship Id="rId10232" Type="http://schemas.openxmlformats.org/officeDocument/2006/relationships/hyperlink" Target="https://www.nlcbplaywhelotto.com/additional-marks/" TargetMode="External"/><Relationship Id="rId11562" Type="http://schemas.openxmlformats.org/officeDocument/2006/relationships/hyperlink" Target="https://www.nlcbplaywhelotto.com/additional-marks/" TargetMode="External"/><Relationship Id="rId12893" Type="http://schemas.openxmlformats.org/officeDocument/2006/relationships/hyperlink" Target="https://www.nlcbplaywhelotto.com/additional-marks/" TargetMode="External"/><Relationship Id="rId10248" Type="http://schemas.openxmlformats.org/officeDocument/2006/relationships/hyperlink" Target="https://www.nlcbplaywhelotto.com/additional-marks/" TargetMode="External"/><Relationship Id="rId10249" Type="http://schemas.openxmlformats.org/officeDocument/2006/relationships/hyperlink" Target="https://www.nlcbplaywhelotto.com/additional-marks/" TargetMode="External"/><Relationship Id="rId11579" Type="http://schemas.openxmlformats.org/officeDocument/2006/relationships/hyperlink" Target="https://www.nlcbplaywhelotto.com/additional-marks/" TargetMode="External"/><Relationship Id="rId10246" Type="http://schemas.openxmlformats.org/officeDocument/2006/relationships/hyperlink" Target="https://www.nlcbplaywhelotto.com/additional-marks/" TargetMode="External"/><Relationship Id="rId11578" Type="http://schemas.openxmlformats.org/officeDocument/2006/relationships/hyperlink" Target="https://www.nlcbplaywhelotto.com/additional-marks/" TargetMode="External"/><Relationship Id="rId10247" Type="http://schemas.openxmlformats.org/officeDocument/2006/relationships/hyperlink" Target="https://www.nlcbplaywhelotto.com/additional-marks/" TargetMode="External"/><Relationship Id="rId11577" Type="http://schemas.openxmlformats.org/officeDocument/2006/relationships/hyperlink" Target="https://www.nlcbplaywhelotto.com/additional-marks/" TargetMode="External"/><Relationship Id="rId10240" Type="http://schemas.openxmlformats.org/officeDocument/2006/relationships/hyperlink" Target="https://www.nlcbplaywhelotto.com/additional-marks/" TargetMode="External"/><Relationship Id="rId11572" Type="http://schemas.openxmlformats.org/officeDocument/2006/relationships/hyperlink" Target="https://www.nlcbplaywhelotto.com/additional-marks/" TargetMode="External"/><Relationship Id="rId10241" Type="http://schemas.openxmlformats.org/officeDocument/2006/relationships/hyperlink" Target="https://www.nlcbplaywhelotto.com/additional-marks/" TargetMode="External"/><Relationship Id="rId11571" Type="http://schemas.openxmlformats.org/officeDocument/2006/relationships/hyperlink" Target="https://www.nlcbplaywhelotto.com/additional-marks/" TargetMode="External"/><Relationship Id="rId11570" Type="http://schemas.openxmlformats.org/officeDocument/2006/relationships/hyperlink" Target="https://www.nlcbplaywhelotto.com/additional-marks/" TargetMode="External"/><Relationship Id="rId10244" Type="http://schemas.openxmlformats.org/officeDocument/2006/relationships/hyperlink" Target="https://www.nlcbplaywhelotto.com/additional-marks/" TargetMode="External"/><Relationship Id="rId11576" Type="http://schemas.openxmlformats.org/officeDocument/2006/relationships/hyperlink" Target="https://www.nlcbplaywhelotto.com/additional-marks/" TargetMode="External"/><Relationship Id="rId10245" Type="http://schemas.openxmlformats.org/officeDocument/2006/relationships/hyperlink" Target="https://www.nlcbplaywhelotto.com/additional-marks/" TargetMode="External"/><Relationship Id="rId11575" Type="http://schemas.openxmlformats.org/officeDocument/2006/relationships/hyperlink" Target="https://www.nlcbplaywhelotto.com/additional-marks/" TargetMode="External"/><Relationship Id="rId10242" Type="http://schemas.openxmlformats.org/officeDocument/2006/relationships/hyperlink" Target="https://www.nlcbplaywhelotto.com/additional-marks/" TargetMode="External"/><Relationship Id="rId11574" Type="http://schemas.openxmlformats.org/officeDocument/2006/relationships/hyperlink" Target="https://www.nlcbplaywhelotto.com/additional-marks/" TargetMode="External"/><Relationship Id="rId10243" Type="http://schemas.openxmlformats.org/officeDocument/2006/relationships/hyperlink" Target="https://www.nlcbplaywhelotto.com/additional-marks/" TargetMode="External"/><Relationship Id="rId11573" Type="http://schemas.openxmlformats.org/officeDocument/2006/relationships/hyperlink" Target="https://www.nlcbplaywhelotto.com/additional-marks/" TargetMode="External"/><Relationship Id="rId190" Type="http://schemas.openxmlformats.org/officeDocument/2006/relationships/hyperlink" Target="https://www.nlcbplaywhelotto.com/additional-marks/" TargetMode="External"/><Relationship Id="rId194" Type="http://schemas.openxmlformats.org/officeDocument/2006/relationships/hyperlink" Target="https://www.nlcbplaywhelotto.com/additional-marks/" TargetMode="External"/><Relationship Id="rId193" Type="http://schemas.openxmlformats.org/officeDocument/2006/relationships/hyperlink" Target="https://www.nlcbplaywhelotto.com/additional-marks/" TargetMode="External"/><Relationship Id="rId192" Type="http://schemas.openxmlformats.org/officeDocument/2006/relationships/hyperlink" Target="https://www.nlcbplaywhelotto.com/additional-marks/" TargetMode="External"/><Relationship Id="rId191" Type="http://schemas.openxmlformats.org/officeDocument/2006/relationships/hyperlink" Target="https://www.nlcbplaywhelotto.com/additional-marks/" TargetMode="External"/><Relationship Id="rId11829" Type="http://schemas.openxmlformats.org/officeDocument/2006/relationships/hyperlink" Target="https://www.nlcbplaywhelotto.com/additional-marks/" TargetMode="External"/><Relationship Id="rId11828" Type="http://schemas.openxmlformats.org/officeDocument/2006/relationships/hyperlink" Target="https://www.nlcbplaywhelotto.com/additional-marks/" TargetMode="External"/><Relationship Id="rId11827" Type="http://schemas.openxmlformats.org/officeDocument/2006/relationships/hyperlink" Target="https://www.nlcbplaywhelotto.com/additional-marks/" TargetMode="External"/><Relationship Id="rId11822" Type="http://schemas.openxmlformats.org/officeDocument/2006/relationships/hyperlink" Target="https://www.nlcbplaywhelotto.com/additional-marks/" TargetMode="External"/><Relationship Id="rId11821" Type="http://schemas.openxmlformats.org/officeDocument/2006/relationships/hyperlink" Target="https://www.nlcbplaywhelotto.com/additional-marks/" TargetMode="External"/><Relationship Id="rId11820" Type="http://schemas.openxmlformats.org/officeDocument/2006/relationships/hyperlink" Target="https://www.nlcbplaywhelotto.com/additional-marks/" TargetMode="External"/><Relationship Id="rId11826" Type="http://schemas.openxmlformats.org/officeDocument/2006/relationships/hyperlink" Target="https://www.nlcbplaywhelotto.com/additional-marks/" TargetMode="External"/><Relationship Id="rId11825" Type="http://schemas.openxmlformats.org/officeDocument/2006/relationships/hyperlink" Target="https://www.nlcbplaywhelotto.com/additional-marks/" TargetMode="External"/><Relationship Id="rId11824" Type="http://schemas.openxmlformats.org/officeDocument/2006/relationships/hyperlink" Target="https://www.nlcbplaywhelotto.com/additional-marks/" TargetMode="External"/><Relationship Id="rId11823" Type="http://schemas.openxmlformats.org/officeDocument/2006/relationships/hyperlink" Target="https://www.nlcbplaywhelotto.com/additional-marks/" TargetMode="External"/><Relationship Id="rId187" Type="http://schemas.openxmlformats.org/officeDocument/2006/relationships/hyperlink" Target="https://www.nlcbplaywhelotto.com/additional-marks/" TargetMode="External"/><Relationship Id="rId186" Type="http://schemas.openxmlformats.org/officeDocument/2006/relationships/hyperlink" Target="https://www.nlcbplaywhelotto.com/additional-marks/" TargetMode="External"/><Relationship Id="rId185" Type="http://schemas.openxmlformats.org/officeDocument/2006/relationships/hyperlink" Target="https://www.nlcbplaywhelotto.com/additional-marks/" TargetMode="External"/><Relationship Id="rId184" Type="http://schemas.openxmlformats.org/officeDocument/2006/relationships/hyperlink" Target="https://www.nlcbplaywhelotto.com/additional-marks/" TargetMode="External"/><Relationship Id="rId189" Type="http://schemas.openxmlformats.org/officeDocument/2006/relationships/hyperlink" Target="https://www.nlcbplaywhelotto.com/additional-marks/" TargetMode="External"/><Relationship Id="rId188" Type="http://schemas.openxmlformats.org/officeDocument/2006/relationships/hyperlink" Target="https://www.nlcbplaywhelotto.com/additional-marks/" TargetMode="External"/><Relationship Id="rId183" Type="http://schemas.openxmlformats.org/officeDocument/2006/relationships/hyperlink" Target="https://www.nlcbplaywhelotto.com/additional-marks/" TargetMode="External"/><Relationship Id="rId182" Type="http://schemas.openxmlformats.org/officeDocument/2006/relationships/hyperlink" Target="https://www.nlcbplaywhelotto.com/additional-marks/" TargetMode="External"/><Relationship Id="rId181" Type="http://schemas.openxmlformats.org/officeDocument/2006/relationships/hyperlink" Target="https://www.nlcbplaywhelotto.com/additional-marks/" TargetMode="External"/><Relationship Id="rId180" Type="http://schemas.openxmlformats.org/officeDocument/2006/relationships/hyperlink" Target="https://www.nlcbplaywhelotto.com/additional-marks/" TargetMode="External"/><Relationship Id="rId10509" Type="http://schemas.openxmlformats.org/officeDocument/2006/relationships/hyperlink" Target="https://www.nlcbplaywhelotto.com/additional-marks/" TargetMode="External"/><Relationship Id="rId10507" Type="http://schemas.openxmlformats.org/officeDocument/2006/relationships/hyperlink" Target="https://www.nlcbplaywhelotto.com/additional-marks/" TargetMode="External"/><Relationship Id="rId11839" Type="http://schemas.openxmlformats.org/officeDocument/2006/relationships/hyperlink" Target="https://www.nlcbplaywhelotto.com/additional-marks/" TargetMode="External"/><Relationship Id="rId10508" Type="http://schemas.openxmlformats.org/officeDocument/2006/relationships/hyperlink" Target="https://www.nlcbplaywhelotto.com/additional-marks/" TargetMode="External"/><Relationship Id="rId11838" Type="http://schemas.openxmlformats.org/officeDocument/2006/relationships/hyperlink" Target="https://www.nlcbplaywhelotto.com/additional-marks/" TargetMode="External"/><Relationship Id="rId10501" Type="http://schemas.openxmlformats.org/officeDocument/2006/relationships/hyperlink" Target="https://www.nlcbplaywhelotto.com/additional-marks/" TargetMode="External"/><Relationship Id="rId11833" Type="http://schemas.openxmlformats.org/officeDocument/2006/relationships/hyperlink" Target="https://www.nlcbplaywhelotto.com/additional-marks/" TargetMode="External"/><Relationship Id="rId10502" Type="http://schemas.openxmlformats.org/officeDocument/2006/relationships/hyperlink" Target="https://www.nlcbplaywhelotto.com/additional-marks/" TargetMode="External"/><Relationship Id="rId11832" Type="http://schemas.openxmlformats.org/officeDocument/2006/relationships/hyperlink" Target="https://www.nlcbplaywhelotto.com/additional-marks/" TargetMode="External"/><Relationship Id="rId11831" Type="http://schemas.openxmlformats.org/officeDocument/2006/relationships/hyperlink" Target="https://www.nlcbplaywhelotto.com/additional-marks/" TargetMode="External"/><Relationship Id="rId10500" Type="http://schemas.openxmlformats.org/officeDocument/2006/relationships/hyperlink" Target="https://www.nlcbplaywhelotto.com/additional-marks/" TargetMode="External"/><Relationship Id="rId11830" Type="http://schemas.openxmlformats.org/officeDocument/2006/relationships/hyperlink" Target="https://www.nlcbplaywhelotto.com/additional-marks/" TargetMode="External"/><Relationship Id="rId10505" Type="http://schemas.openxmlformats.org/officeDocument/2006/relationships/hyperlink" Target="https://www.nlcbplaywhelotto.com/additional-marks/" TargetMode="External"/><Relationship Id="rId11837" Type="http://schemas.openxmlformats.org/officeDocument/2006/relationships/hyperlink" Target="https://www.nlcbplaywhelotto.com/additional-marks/" TargetMode="External"/><Relationship Id="rId10506" Type="http://schemas.openxmlformats.org/officeDocument/2006/relationships/hyperlink" Target="https://www.nlcbplaywhelotto.com/additional-marks/" TargetMode="External"/><Relationship Id="rId11836" Type="http://schemas.openxmlformats.org/officeDocument/2006/relationships/hyperlink" Target="https://www.nlcbplaywhelotto.com/additional-marks/" TargetMode="External"/><Relationship Id="rId10503" Type="http://schemas.openxmlformats.org/officeDocument/2006/relationships/hyperlink" Target="https://www.nlcbplaywhelotto.com/additional-marks/" TargetMode="External"/><Relationship Id="rId11835" Type="http://schemas.openxmlformats.org/officeDocument/2006/relationships/hyperlink" Target="https://www.nlcbplaywhelotto.com/additional-marks/" TargetMode="External"/><Relationship Id="rId10504" Type="http://schemas.openxmlformats.org/officeDocument/2006/relationships/hyperlink" Target="https://www.nlcbplaywhelotto.com/additional-marks/" TargetMode="External"/><Relationship Id="rId11834" Type="http://schemas.openxmlformats.org/officeDocument/2006/relationships/hyperlink" Target="https://www.nlcbplaywhelotto.com/additional-marks/" TargetMode="External"/><Relationship Id="rId176" Type="http://schemas.openxmlformats.org/officeDocument/2006/relationships/hyperlink" Target="https://www.nlcbplaywhelotto.com/additional-marks/" TargetMode="External"/><Relationship Id="rId175" Type="http://schemas.openxmlformats.org/officeDocument/2006/relationships/hyperlink" Target="https://www.nlcbplaywhelotto.com/additional-marks/" TargetMode="External"/><Relationship Id="rId174" Type="http://schemas.openxmlformats.org/officeDocument/2006/relationships/hyperlink" Target="https://www.nlcbplaywhelotto.com/additional-marks/" TargetMode="External"/><Relationship Id="rId173" Type="http://schemas.openxmlformats.org/officeDocument/2006/relationships/hyperlink" Target="https://www.nlcbplaywhelotto.com/additional-marks/" TargetMode="External"/><Relationship Id="rId179" Type="http://schemas.openxmlformats.org/officeDocument/2006/relationships/hyperlink" Target="https://www.nlcbplaywhelotto.com/additional-marks/" TargetMode="External"/><Relationship Id="rId178" Type="http://schemas.openxmlformats.org/officeDocument/2006/relationships/hyperlink" Target="https://www.nlcbplaywhelotto.com/additional-marks/" TargetMode="External"/><Relationship Id="rId177" Type="http://schemas.openxmlformats.org/officeDocument/2006/relationships/hyperlink" Target="https://www.nlcbplaywhelotto.com/additional-marks/" TargetMode="External"/><Relationship Id="rId11808" Type="http://schemas.openxmlformats.org/officeDocument/2006/relationships/hyperlink" Target="https://www.nlcbplaywhelotto.com/additional-marks/" TargetMode="External"/><Relationship Id="rId11807" Type="http://schemas.openxmlformats.org/officeDocument/2006/relationships/hyperlink" Target="https://www.nlcbplaywhelotto.com/additional-marks/" TargetMode="External"/><Relationship Id="rId11806" Type="http://schemas.openxmlformats.org/officeDocument/2006/relationships/hyperlink" Target="https://www.nlcbplaywhelotto.com/additional-marks/" TargetMode="External"/><Relationship Id="rId11805" Type="http://schemas.openxmlformats.org/officeDocument/2006/relationships/hyperlink" Target="https://www.nlcbplaywhelotto.com/additional-marks/" TargetMode="External"/><Relationship Id="rId11809" Type="http://schemas.openxmlformats.org/officeDocument/2006/relationships/hyperlink" Target="https://www.nlcbplaywhelotto.com/additional-marks/" TargetMode="External"/><Relationship Id="rId11800" Type="http://schemas.openxmlformats.org/officeDocument/2006/relationships/hyperlink" Target="https://www.nlcbplaywhelotto.com/additional-marks/" TargetMode="External"/><Relationship Id="rId11804" Type="http://schemas.openxmlformats.org/officeDocument/2006/relationships/hyperlink" Target="https://www.nlcbplaywhelotto.com/additional-marks/" TargetMode="External"/><Relationship Id="rId11803" Type="http://schemas.openxmlformats.org/officeDocument/2006/relationships/hyperlink" Target="https://www.nlcbplaywhelotto.com/additional-marks/" TargetMode="External"/><Relationship Id="rId11802" Type="http://schemas.openxmlformats.org/officeDocument/2006/relationships/hyperlink" Target="https://www.nlcbplaywhelotto.com/additional-marks/" TargetMode="External"/><Relationship Id="rId11801" Type="http://schemas.openxmlformats.org/officeDocument/2006/relationships/hyperlink" Target="https://www.nlcbplaywhelotto.com/additional-marks/" TargetMode="External"/><Relationship Id="rId11819" Type="http://schemas.openxmlformats.org/officeDocument/2006/relationships/hyperlink" Target="https://www.nlcbplaywhelotto.com/additional-marks/" TargetMode="External"/><Relationship Id="rId11818" Type="http://schemas.openxmlformats.org/officeDocument/2006/relationships/hyperlink" Target="https://www.nlcbplaywhelotto.com/additional-marks/" TargetMode="External"/><Relationship Id="rId11817" Type="http://schemas.openxmlformats.org/officeDocument/2006/relationships/hyperlink" Target="https://www.nlcbplaywhelotto.com/additional-marks/" TargetMode="External"/><Relationship Id="rId11816" Type="http://schemas.openxmlformats.org/officeDocument/2006/relationships/hyperlink" Target="https://www.nlcbplaywhelotto.com/additional-marks/" TargetMode="External"/><Relationship Id="rId11811" Type="http://schemas.openxmlformats.org/officeDocument/2006/relationships/hyperlink" Target="https://www.nlcbplaywhelotto.com/additional-marks/" TargetMode="External"/><Relationship Id="rId11810" Type="http://schemas.openxmlformats.org/officeDocument/2006/relationships/hyperlink" Target="https://www.nlcbplaywhelotto.com/additional-marks/" TargetMode="External"/><Relationship Id="rId11815" Type="http://schemas.openxmlformats.org/officeDocument/2006/relationships/hyperlink" Target="https://www.nlcbplaywhelotto.com/additional-marks/" TargetMode="External"/><Relationship Id="rId11814" Type="http://schemas.openxmlformats.org/officeDocument/2006/relationships/hyperlink" Target="https://www.nlcbplaywhelotto.com/additional-marks/" TargetMode="External"/><Relationship Id="rId11813" Type="http://schemas.openxmlformats.org/officeDocument/2006/relationships/hyperlink" Target="https://www.nlcbplaywhelotto.com/additional-marks/" TargetMode="External"/><Relationship Id="rId11812" Type="http://schemas.openxmlformats.org/officeDocument/2006/relationships/hyperlink" Target="https://www.nlcbplaywhelotto.com/additional-marks/" TargetMode="External"/><Relationship Id="rId198" Type="http://schemas.openxmlformats.org/officeDocument/2006/relationships/hyperlink" Target="https://www.nlcbplaywhelotto.com/additional-marks/" TargetMode="External"/><Relationship Id="rId197" Type="http://schemas.openxmlformats.org/officeDocument/2006/relationships/hyperlink" Target="https://www.nlcbplaywhelotto.com/additional-marks/" TargetMode="External"/><Relationship Id="rId196" Type="http://schemas.openxmlformats.org/officeDocument/2006/relationships/hyperlink" Target="https://www.nlcbplaywhelotto.com/additional-marks/" TargetMode="External"/><Relationship Id="rId195" Type="http://schemas.openxmlformats.org/officeDocument/2006/relationships/hyperlink" Target="https://www.nlcbplaywhelotto.com/additional-marks/" TargetMode="External"/><Relationship Id="rId199" Type="http://schemas.openxmlformats.org/officeDocument/2006/relationships/hyperlink" Target="https://www.nlcbplaywhelotto.com/additional-marks/" TargetMode="External"/><Relationship Id="rId150" Type="http://schemas.openxmlformats.org/officeDocument/2006/relationships/hyperlink" Target="https://www.nlcbplaywhelotto.com/additional-marks/" TargetMode="External"/><Relationship Id="rId10534" Type="http://schemas.openxmlformats.org/officeDocument/2006/relationships/hyperlink" Target="https://www.nlcbplaywhelotto.com/additional-marks/" TargetMode="External"/><Relationship Id="rId11866" Type="http://schemas.openxmlformats.org/officeDocument/2006/relationships/hyperlink" Target="https://www.nlcbplaywhelotto.com/additional-marks/" TargetMode="External"/><Relationship Id="rId10535" Type="http://schemas.openxmlformats.org/officeDocument/2006/relationships/hyperlink" Target="https://www.nlcbplaywhelotto.com/additional-marks/" TargetMode="External"/><Relationship Id="rId11865" Type="http://schemas.openxmlformats.org/officeDocument/2006/relationships/hyperlink" Target="https://www.nlcbplaywhelotto.com/additional-marks/" TargetMode="External"/><Relationship Id="rId149" Type="http://schemas.openxmlformats.org/officeDocument/2006/relationships/hyperlink" Target="https://www.nlcbplaywhelotto.com/additional-marks/" TargetMode="External"/><Relationship Id="rId10532" Type="http://schemas.openxmlformats.org/officeDocument/2006/relationships/hyperlink" Target="https://www.nlcbplaywhelotto.com/additional-marks/" TargetMode="External"/><Relationship Id="rId11864" Type="http://schemas.openxmlformats.org/officeDocument/2006/relationships/hyperlink" Target="https://www.nlcbplaywhelotto.com/additional-marks/" TargetMode="External"/><Relationship Id="rId148" Type="http://schemas.openxmlformats.org/officeDocument/2006/relationships/hyperlink" Target="https://www.nlcbplaywhelotto.com/additional-marks/" TargetMode="External"/><Relationship Id="rId10533" Type="http://schemas.openxmlformats.org/officeDocument/2006/relationships/hyperlink" Target="https://www.nlcbplaywhelotto.com/additional-marks/" TargetMode="External"/><Relationship Id="rId11863" Type="http://schemas.openxmlformats.org/officeDocument/2006/relationships/hyperlink" Target="https://www.nlcbplaywhelotto.com/additional-marks/" TargetMode="External"/><Relationship Id="rId10538" Type="http://schemas.openxmlformats.org/officeDocument/2006/relationships/hyperlink" Target="https://www.nlcbplaywhelotto.com/additional-marks/" TargetMode="External"/><Relationship Id="rId10539" Type="http://schemas.openxmlformats.org/officeDocument/2006/relationships/hyperlink" Target="https://www.nlcbplaywhelotto.com/additional-marks/" TargetMode="External"/><Relationship Id="rId11869" Type="http://schemas.openxmlformats.org/officeDocument/2006/relationships/hyperlink" Target="https://www.nlcbplaywhelotto.com/additional-marks/" TargetMode="External"/><Relationship Id="rId10536" Type="http://schemas.openxmlformats.org/officeDocument/2006/relationships/hyperlink" Target="https://www.nlcbplaywhelotto.com/additional-marks/" TargetMode="External"/><Relationship Id="rId11868" Type="http://schemas.openxmlformats.org/officeDocument/2006/relationships/hyperlink" Target="https://www.nlcbplaywhelotto.com/additional-marks/" TargetMode="External"/><Relationship Id="rId10537" Type="http://schemas.openxmlformats.org/officeDocument/2006/relationships/hyperlink" Target="https://www.nlcbplaywhelotto.com/additional-marks/" TargetMode="External"/><Relationship Id="rId11867" Type="http://schemas.openxmlformats.org/officeDocument/2006/relationships/hyperlink" Target="https://www.nlcbplaywhelotto.com/additional-marks/" TargetMode="External"/><Relationship Id="rId143" Type="http://schemas.openxmlformats.org/officeDocument/2006/relationships/hyperlink" Target="https://www.nlcbplaywhelotto.com/additional-marks/" TargetMode="External"/><Relationship Id="rId142" Type="http://schemas.openxmlformats.org/officeDocument/2006/relationships/hyperlink" Target="https://www.nlcbplaywhelotto.com/additional-marks/" TargetMode="External"/><Relationship Id="rId141" Type="http://schemas.openxmlformats.org/officeDocument/2006/relationships/hyperlink" Target="https://www.nlcbplaywhelotto.com/additional-marks/" TargetMode="External"/><Relationship Id="rId140" Type="http://schemas.openxmlformats.org/officeDocument/2006/relationships/hyperlink" Target="https://www.nlcbplaywhelotto.com/additional-marks/" TargetMode="External"/><Relationship Id="rId147" Type="http://schemas.openxmlformats.org/officeDocument/2006/relationships/hyperlink" Target="https://www.nlcbplaywhelotto.com/additional-marks/" TargetMode="External"/><Relationship Id="rId10530" Type="http://schemas.openxmlformats.org/officeDocument/2006/relationships/hyperlink" Target="https://www.nlcbplaywhelotto.com/additional-marks/" TargetMode="External"/><Relationship Id="rId11862" Type="http://schemas.openxmlformats.org/officeDocument/2006/relationships/hyperlink" Target="https://www.nlcbplaywhelotto.com/additional-marks/" TargetMode="External"/><Relationship Id="rId146" Type="http://schemas.openxmlformats.org/officeDocument/2006/relationships/hyperlink" Target="https://www.nlcbplaywhelotto.com/additional-marks/" TargetMode="External"/><Relationship Id="rId10531" Type="http://schemas.openxmlformats.org/officeDocument/2006/relationships/hyperlink" Target="https://www.nlcbplaywhelotto.com/additional-marks/" TargetMode="External"/><Relationship Id="rId11861" Type="http://schemas.openxmlformats.org/officeDocument/2006/relationships/hyperlink" Target="https://www.nlcbplaywhelotto.com/additional-marks/" TargetMode="External"/><Relationship Id="rId145" Type="http://schemas.openxmlformats.org/officeDocument/2006/relationships/hyperlink" Target="https://www.nlcbplaywhelotto.com/additional-marks/" TargetMode="External"/><Relationship Id="rId11860" Type="http://schemas.openxmlformats.org/officeDocument/2006/relationships/hyperlink" Target="https://www.nlcbplaywhelotto.com/additional-marks/" TargetMode="External"/><Relationship Id="rId144" Type="http://schemas.openxmlformats.org/officeDocument/2006/relationships/hyperlink" Target="https://www.nlcbplaywhelotto.com/additional-marks/" TargetMode="External"/><Relationship Id="rId10545" Type="http://schemas.openxmlformats.org/officeDocument/2006/relationships/hyperlink" Target="https://www.nlcbplaywhelotto.com/additional-marks/" TargetMode="External"/><Relationship Id="rId11877" Type="http://schemas.openxmlformats.org/officeDocument/2006/relationships/hyperlink" Target="https://www.nlcbplaywhelotto.com/additional-marks/" TargetMode="External"/><Relationship Id="rId139" Type="http://schemas.openxmlformats.org/officeDocument/2006/relationships/hyperlink" Target="https://www.nlcbplaywhelotto.com/additional-marks/" TargetMode="External"/><Relationship Id="rId10546" Type="http://schemas.openxmlformats.org/officeDocument/2006/relationships/hyperlink" Target="https://www.nlcbplaywhelotto.com/additional-marks/" TargetMode="External"/><Relationship Id="rId11876" Type="http://schemas.openxmlformats.org/officeDocument/2006/relationships/hyperlink" Target="https://www.nlcbplaywhelotto.com/additional-marks/" TargetMode="External"/><Relationship Id="rId138" Type="http://schemas.openxmlformats.org/officeDocument/2006/relationships/hyperlink" Target="https://www.nlcbplaywhelotto.com/additional-marks/" TargetMode="External"/><Relationship Id="rId10543" Type="http://schemas.openxmlformats.org/officeDocument/2006/relationships/hyperlink" Target="https://www.nlcbplaywhelotto.com/additional-marks/" TargetMode="External"/><Relationship Id="rId11875" Type="http://schemas.openxmlformats.org/officeDocument/2006/relationships/hyperlink" Target="https://www.nlcbplaywhelotto.com/additional-marks/" TargetMode="External"/><Relationship Id="rId137" Type="http://schemas.openxmlformats.org/officeDocument/2006/relationships/hyperlink" Target="https://www.nlcbplaywhelotto.com/additional-marks/" TargetMode="External"/><Relationship Id="rId10544" Type="http://schemas.openxmlformats.org/officeDocument/2006/relationships/hyperlink" Target="https://www.nlcbplaywhelotto.com/additional-marks/" TargetMode="External"/><Relationship Id="rId11874" Type="http://schemas.openxmlformats.org/officeDocument/2006/relationships/hyperlink" Target="https://www.nlcbplaywhelotto.com/additional-marks/" TargetMode="External"/><Relationship Id="rId10549" Type="http://schemas.openxmlformats.org/officeDocument/2006/relationships/hyperlink" Target="https://www.nlcbplaywhelotto.com/additional-marks/" TargetMode="External"/><Relationship Id="rId10547" Type="http://schemas.openxmlformats.org/officeDocument/2006/relationships/hyperlink" Target="https://www.nlcbplaywhelotto.com/additional-marks/" TargetMode="External"/><Relationship Id="rId11879" Type="http://schemas.openxmlformats.org/officeDocument/2006/relationships/hyperlink" Target="https://www.nlcbplaywhelotto.com/additional-marks/" TargetMode="External"/><Relationship Id="rId10548" Type="http://schemas.openxmlformats.org/officeDocument/2006/relationships/hyperlink" Target="https://www.nlcbplaywhelotto.com/additional-marks/" TargetMode="External"/><Relationship Id="rId11878" Type="http://schemas.openxmlformats.org/officeDocument/2006/relationships/hyperlink" Target="https://www.nlcbplaywhelotto.com/additional-marks/" TargetMode="External"/><Relationship Id="rId132" Type="http://schemas.openxmlformats.org/officeDocument/2006/relationships/hyperlink" Target="https://www.nlcbplaywhelotto.com/additional-marks/" TargetMode="External"/><Relationship Id="rId131" Type="http://schemas.openxmlformats.org/officeDocument/2006/relationships/hyperlink" Target="https://www.nlcbplaywhelotto.com/additional-marks/" TargetMode="External"/><Relationship Id="rId130" Type="http://schemas.openxmlformats.org/officeDocument/2006/relationships/hyperlink" Target="https://www.nlcbplaywhelotto.com/additional-marks/" TargetMode="External"/><Relationship Id="rId136" Type="http://schemas.openxmlformats.org/officeDocument/2006/relationships/hyperlink" Target="https://www.nlcbplaywhelotto.com/additional-marks/" TargetMode="External"/><Relationship Id="rId10541" Type="http://schemas.openxmlformats.org/officeDocument/2006/relationships/hyperlink" Target="https://www.nlcbplaywhelotto.com/additional-marks/" TargetMode="External"/><Relationship Id="rId11873" Type="http://schemas.openxmlformats.org/officeDocument/2006/relationships/hyperlink" Target="https://www.nlcbplaywhelotto.com/additional-marks/" TargetMode="External"/><Relationship Id="rId135" Type="http://schemas.openxmlformats.org/officeDocument/2006/relationships/hyperlink" Target="https://www.nlcbplaywhelotto.com/additional-marks/" TargetMode="External"/><Relationship Id="rId10542" Type="http://schemas.openxmlformats.org/officeDocument/2006/relationships/hyperlink" Target="https://www.nlcbplaywhelotto.com/additional-marks/" TargetMode="External"/><Relationship Id="rId11872" Type="http://schemas.openxmlformats.org/officeDocument/2006/relationships/hyperlink" Target="https://www.nlcbplaywhelotto.com/additional-marks/" TargetMode="External"/><Relationship Id="rId134" Type="http://schemas.openxmlformats.org/officeDocument/2006/relationships/hyperlink" Target="https://www.nlcbplaywhelotto.com/additional-marks/" TargetMode="External"/><Relationship Id="rId11871" Type="http://schemas.openxmlformats.org/officeDocument/2006/relationships/hyperlink" Target="https://www.nlcbplaywhelotto.com/additional-marks/" TargetMode="External"/><Relationship Id="rId133" Type="http://schemas.openxmlformats.org/officeDocument/2006/relationships/hyperlink" Target="https://www.nlcbplaywhelotto.com/additional-marks/" TargetMode="External"/><Relationship Id="rId10540" Type="http://schemas.openxmlformats.org/officeDocument/2006/relationships/hyperlink" Target="https://www.nlcbplaywhelotto.com/additional-marks/" TargetMode="External"/><Relationship Id="rId11870" Type="http://schemas.openxmlformats.org/officeDocument/2006/relationships/hyperlink" Target="https://www.nlcbplaywhelotto.com/additional-marks/" TargetMode="External"/><Relationship Id="rId172" Type="http://schemas.openxmlformats.org/officeDocument/2006/relationships/hyperlink" Target="https://www.nlcbplaywhelotto.com/additional-marks/" TargetMode="External"/><Relationship Id="rId171" Type="http://schemas.openxmlformats.org/officeDocument/2006/relationships/hyperlink" Target="https://www.nlcbplaywhelotto.com/additional-marks/" TargetMode="External"/><Relationship Id="rId170" Type="http://schemas.openxmlformats.org/officeDocument/2006/relationships/hyperlink" Target="https://www.nlcbplaywhelotto.com/additional-marks/" TargetMode="External"/><Relationship Id="rId10518" Type="http://schemas.openxmlformats.org/officeDocument/2006/relationships/hyperlink" Target="https://www.nlcbplaywhelotto.com/additional-marks/" TargetMode="External"/><Relationship Id="rId10519" Type="http://schemas.openxmlformats.org/officeDocument/2006/relationships/hyperlink" Target="https://www.nlcbplaywhelotto.com/additional-marks/" TargetMode="External"/><Relationship Id="rId11849" Type="http://schemas.openxmlformats.org/officeDocument/2006/relationships/hyperlink" Target="https://www.nlcbplaywhelotto.com/additional-marks/" TargetMode="External"/><Relationship Id="rId10512" Type="http://schemas.openxmlformats.org/officeDocument/2006/relationships/hyperlink" Target="https://www.nlcbplaywhelotto.com/additional-marks/" TargetMode="External"/><Relationship Id="rId11844" Type="http://schemas.openxmlformats.org/officeDocument/2006/relationships/hyperlink" Target="https://www.nlcbplaywhelotto.com/additional-marks/" TargetMode="External"/><Relationship Id="rId10513" Type="http://schemas.openxmlformats.org/officeDocument/2006/relationships/hyperlink" Target="https://www.nlcbplaywhelotto.com/additional-marks/" TargetMode="External"/><Relationship Id="rId11843" Type="http://schemas.openxmlformats.org/officeDocument/2006/relationships/hyperlink" Target="https://www.nlcbplaywhelotto.com/additional-marks/" TargetMode="External"/><Relationship Id="rId10510" Type="http://schemas.openxmlformats.org/officeDocument/2006/relationships/hyperlink" Target="https://www.nlcbplaywhelotto.com/additional-marks/" TargetMode="External"/><Relationship Id="rId11842" Type="http://schemas.openxmlformats.org/officeDocument/2006/relationships/hyperlink" Target="https://www.nlcbplaywhelotto.com/additional-marks/" TargetMode="External"/><Relationship Id="rId10511" Type="http://schemas.openxmlformats.org/officeDocument/2006/relationships/hyperlink" Target="https://www.nlcbplaywhelotto.com/additional-marks/" TargetMode="External"/><Relationship Id="rId11841" Type="http://schemas.openxmlformats.org/officeDocument/2006/relationships/hyperlink" Target="https://www.nlcbplaywhelotto.com/additional-marks/" TargetMode="External"/><Relationship Id="rId10516" Type="http://schemas.openxmlformats.org/officeDocument/2006/relationships/hyperlink" Target="https://www.nlcbplaywhelotto.com/additional-marks/" TargetMode="External"/><Relationship Id="rId11848" Type="http://schemas.openxmlformats.org/officeDocument/2006/relationships/hyperlink" Target="https://www.nlcbplaywhelotto.com/additional-marks/" TargetMode="External"/><Relationship Id="rId10517" Type="http://schemas.openxmlformats.org/officeDocument/2006/relationships/hyperlink" Target="https://www.nlcbplaywhelotto.com/additional-marks/" TargetMode="External"/><Relationship Id="rId11847" Type="http://schemas.openxmlformats.org/officeDocument/2006/relationships/hyperlink" Target="https://www.nlcbplaywhelotto.com/additional-marks/" TargetMode="External"/><Relationship Id="rId10514" Type="http://schemas.openxmlformats.org/officeDocument/2006/relationships/hyperlink" Target="https://www.nlcbplaywhelotto.com/additional-marks/" TargetMode="External"/><Relationship Id="rId11846" Type="http://schemas.openxmlformats.org/officeDocument/2006/relationships/hyperlink" Target="https://www.nlcbplaywhelotto.com/additional-marks/" TargetMode="External"/><Relationship Id="rId10515" Type="http://schemas.openxmlformats.org/officeDocument/2006/relationships/hyperlink" Target="https://www.nlcbplaywhelotto.com/additional-marks/" TargetMode="External"/><Relationship Id="rId11845" Type="http://schemas.openxmlformats.org/officeDocument/2006/relationships/hyperlink" Target="https://www.nlcbplaywhelotto.com/additional-marks/" TargetMode="External"/><Relationship Id="rId165" Type="http://schemas.openxmlformats.org/officeDocument/2006/relationships/hyperlink" Target="https://www.nlcbplaywhelotto.com/additional-marks/" TargetMode="External"/><Relationship Id="rId164" Type="http://schemas.openxmlformats.org/officeDocument/2006/relationships/hyperlink" Target="https://www.nlcbplaywhelotto.com/additional-marks/" TargetMode="External"/><Relationship Id="rId163" Type="http://schemas.openxmlformats.org/officeDocument/2006/relationships/hyperlink" Target="https://www.nlcbplaywhelotto.com/additional-marks/" TargetMode="External"/><Relationship Id="rId162" Type="http://schemas.openxmlformats.org/officeDocument/2006/relationships/hyperlink" Target="https://www.nlcbplaywhelotto.com/additional-marks/" TargetMode="External"/><Relationship Id="rId169" Type="http://schemas.openxmlformats.org/officeDocument/2006/relationships/hyperlink" Target="https://www.nlcbplaywhelotto.com/additional-marks/" TargetMode="External"/><Relationship Id="rId11840" Type="http://schemas.openxmlformats.org/officeDocument/2006/relationships/hyperlink" Target="https://www.nlcbplaywhelotto.com/additional-marks/" TargetMode="External"/><Relationship Id="rId168" Type="http://schemas.openxmlformats.org/officeDocument/2006/relationships/hyperlink" Target="https://www.nlcbplaywhelotto.com/additional-marks/" TargetMode="External"/><Relationship Id="rId167" Type="http://schemas.openxmlformats.org/officeDocument/2006/relationships/hyperlink" Target="https://www.nlcbplaywhelotto.com/additional-marks/" TargetMode="External"/><Relationship Id="rId166" Type="http://schemas.openxmlformats.org/officeDocument/2006/relationships/hyperlink" Target="https://www.nlcbplaywhelotto.com/additional-marks/" TargetMode="External"/><Relationship Id="rId161" Type="http://schemas.openxmlformats.org/officeDocument/2006/relationships/hyperlink" Target="https://www.nlcbplaywhelotto.com/additional-marks/" TargetMode="External"/><Relationship Id="rId160" Type="http://schemas.openxmlformats.org/officeDocument/2006/relationships/hyperlink" Target="https://www.nlcbplaywhelotto.com/additional-marks/" TargetMode="External"/><Relationship Id="rId10529" Type="http://schemas.openxmlformats.org/officeDocument/2006/relationships/hyperlink" Target="https://www.nlcbplaywhelotto.com/additional-marks/" TargetMode="External"/><Relationship Id="rId10523" Type="http://schemas.openxmlformats.org/officeDocument/2006/relationships/hyperlink" Target="https://www.nlcbplaywhelotto.com/additional-marks/" TargetMode="External"/><Relationship Id="rId11855" Type="http://schemas.openxmlformats.org/officeDocument/2006/relationships/hyperlink" Target="https://www.nlcbplaywhelotto.com/additional-marks/" TargetMode="External"/><Relationship Id="rId10524" Type="http://schemas.openxmlformats.org/officeDocument/2006/relationships/hyperlink" Target="https://www.nlcbplaywhelotto.com/additional-marks/" TargetMode="External"/><Relationship Id="rId11854" Type="http://schemas.openxmlformats.org/officeDocument/2006/relationships/hyperlink" Target="https://www.nlcbplaywhelotto.com/additional-marks/" TargetMode="External"/><Relationship Id="rId10521" Type="http://schemas.openxmlformats.org/officeDocument/2006/relationships/hyperlink" Target="https://www.nlcbplaywhelotto.com/additional-marks/" TargetMode="External"/><Relationship Id="rId11853" Type="http://schemas.openxmlformats.org/officeDocument/2006/relationships/hyperlink" Target="https://www.nlcbplaywhelotto.com/additional-marks/" TargetMode="External"/><Relationship Id="rId159" Type="http://schemas.openxmlformats.org/officeDocument/2006/relationships/hyperlink" Target="https://www.nlcbplaywhelotto.com/additional-marks/" TargetMode="External"/><Relationship Id="rId10522" Type="http://schemas.openxmlformats.org/officeDocument/2006/relationships/hyperlink" Target="https://www.nlcbplaywhelotto.com/additional-marks/" TargetMode="External"/><Relationship Id="rId11852" Type="http://schemas.openxmlformats.org/officeDocument/2006/relationships/hyperlink" Target="https://www.nlcbplaywhelotto.com/additional-marks/" TargetMode="External"/><Relationship Id="rId10527" Type="http://schemas.openxmlformats.org/officeDocument/2006/relationships/hyperlink" Target="https://www.nlcbplaywhelotto.com/additional-marks/" TargetMode="External"/><Relationship Id="rId11859" Type="http://schemas.openxmlformats.org/officeDocument/2006/relationships/hyperlink" Target="https://www.nlcbplaywhelotto.com/additional-marks/" TargetMode="External"/><Relationship Id="rId10528" Type="http://schemas.openxmlformats.org/officeDocument/2006/relationships/hyperlink" Target="https://www.nlcbplaywhelotto.com/additional-marks/" TargetMode="External"/><Relationship Id="rId11858" Type="http://schemas.openxmlformats.org/officeDocument/2006/relationships/hyperlink" Target="https://www.nlcbplaywhelotto.com/additional-marks/" TargetMode="External"/><Relationship Id="rId10525" Type="http://schemas.openxmlformats.org/officeDocument/2006/relationships/hyperlink" Target="https://www.nlcbplaywhelotto.com/additional-marks/" TargetMode="External"/><Relationship Id="rId11857" Type="http://schemas.openxmlformats.org/officeDocument/2006/relationships/hyperlink" Target="https://www.nlcbplaywhelotto.com/additional-marks/" TargetMode="External"/><Relationship Id="rId10526" Type="http://schemas.openxmlformats.org/officeDocument/2006/relationships/hyperlink" Target="https://www.nlcbplaywhelotto.com/additional-marks/" TargetMode="External"/><Relationship Id="rId11856" Type="http://schemas.openxmlformats.org/officeDocument/2006/relationships/hyperlink" Target="https://www.nlcbplaywhelotto.com/additional-marks/" TargetMode="External"/><Relationship Id="rId154" Type="http://schemas.openxmlformats.org/officeDocument/2006/relationships/hyperlink" Target="https://www.nlcbplaywhelotto.com/additional-marks/" TargetMode="External"/><Relationship Id="rId153" Type="http://schemas.openxmlformats.org/officeDocument/2006/relationships/hyperlink" Target="https://www.nlcbplaywhelotto.com/additional-marks/" TargetMode="External"/><Relationship Id="rId152" Type="http://schemas.openxmlformats.org/officeDocument/2006/relationships/hyperlink" Target="https://www.nlcbplaywhelotto.com/additional-marks/" TargetMode="External"/><Relationship Id="rId151" Type="http://schemas.openxmlformats.org/officeDocument/2006/relationships/hyperlink" Target="https://www.nlcbplaywhelotto.com/additional-marks/" TargetMode="External"/><Relationship Id="rId158" Type="http://schemas.openxmlformats.org/officeDocument/2006/relationships/hyperlink" Target="https://www.nlcbplaywhelotto.com/additional-marks/" TargetMode="External"/><Relationship Id="rId11851" Type="http://schemas.openxmlformats.org/officeDocument/2006/relationships/hyperlink" Target="https://www.nlcbplaywhelotto.com/additional-marks/" TargetMode="External"/><Relationship Id="rId157" Type="http://schemas.openxmlformats.org/officeDocument/2006/relationships/hyperlink" Target="https://www.nlcbplaywhelotto.com/additional-marks/" TargetMode="External"/><Relationship Id="rId10520" Type="http://schemas.openxmlformats.org/officeDocument/2006/relationships/hyperlink" Target="https://www.nlcbplaywhelotto.com/additional-marks/" TargetMode="External"/><Relationship Id="rId11850" Type="http://schemas.openxmlformats.org/officeDocument/2006/relationships/hyperlink" Target="https://www.nlcbplaywhelotto.com/additional-marks/" TargetMode="External"/><Relationship Id="rId156" Type="http://schemas.openxmlformats.org/officeDocument/2006/relationships/hyperlink" Target="https://www.nlcbplaywhelotto.com/additional-marks/" TargetMode="External"/><Relationship Id="rId155" Type="http://schemas.openxmlformats.org/officeDocument/2006/relationships/hyperlink" Target="https://www.nlcbplaywhelotto.com/additional-marks/" TargetMode="External"/><Relationship Id="rId9451" Type="http://schemas.openxmlformats.org/officeDocument/2006/relationships/hyperlink" Target="https://www.nlcbplaywhelotto.com/additional-marks/" TargetMode="External"/><Relationship Id="rId9452" Type="http://schemas.openxmlformats.org/officeDocument/2006/relationships/hyperlink" Target="https://www.nlcbplaywhelotto.com/additional-marks/" TargetMode="External"/><Relationship Id="rId9453" Type="http://schemas.openxmlformats.org/officeDocument/2006/relationships/hyperlink" Target="https://www.nlcbplaywhelotto.com/additional-marks/" TargetMode="External"/><Relationship Id="rId9454" Type="http://schemas.openxmlformats.org/officeDocument/2006/relationships/hyperlink" Target="https://www.nlcbplaywhelotto.com/additional-marks/" TargetMode="External"/><Relationship Id="rId8123" Type="http://schemas.openxmlformats.org/officeDocument/2006/relationships/hyperlink" Target="https://www.nlcbplaywhelotto.com/additional-marks/" TargetMode="External"/><Relationship Id="rId8122" Type="http://schemas.openxmlformats.org/officeDocument/2006/relationships/hyperlink" Target="https://www.nlcbplaywhelotto.com/additional-marks/" TargetMode="External"/><Relationship Id="rId8121" Type="http://schemas.openxmlformats.org/officeDocument/2006/relationships/hyperlink" Target="https://www.nlcbplaywhelotto.com/additional-marks/" TargetMode="External"/><Relationship Id="rId8120" Type="http://schemas.openxmlformats.org/officeDocument/2006/relationships/hyperlink" Target="https://www.nlcbplaywhelotto.com/additional-marks/" TargetMode="External"/><Relationship Id="rId9450" Type="http://schemas.openxmlformats.org/officeDocument/2006/relationships/hyperlink" Target="https://www.nlcbplaywhelotto.com/additional-marks/" TargetMode="External"/><Relationship Id="rId8127" Type="http://schemas.openxmlformats.org/officeDocument/2006/relationships/hyperlink" Target="https://www.nlcbplaywhelotto.com/additional-marks/" TargetMode="External"/><Relationship Id="rId9459" Type="http://schemas.openxmlformats.org/officeDocument/2006/relationships/hyperlink" Target="https://www.nlcbplaywhelotto.com/additional-marks/" TargetMode="External"/><Relationship Id="rId8126" Type="http://schemas.openxmlformats.org/officeDocument/2006/relationships/hyperlink" Target="https://www.nlcbplaywhelotto.com/additional-marks/" TargetMode="External"/><Relationship Id="rId8125" Type="http://schemas.openxmlformats.org/officeDocument/2006/relationships/hyperlink" Target="https://www.nlcbplaywhelotto.com/additional-marks/" TargetMode="External"/><Relationship Id="rId8124" Type="http://schemas.openxmlformats.org/officeDocument/2006/relationships/hyperlink" Target="https://www.nlcbplaywhelotto.com/additional-marks/" TargetMode="External"/><Relationship Id="rId9455" Type="http://schemas.openxmlformats.org/officeDocument/2006/relationships/hyperlink" Target="https://www.nlcbplaywhelotto.com/additional-marks/" TargetMode="External"/><Relationship Id="rId9456" Type="http://schemas.openxmlformats.org/officeDocument/2006/relationships/hyperlink" Target="https://www.nlcbplaywhelotto.com/additional-marks/" TargetMode="External"/><Relationship Id="rId8129" Type="http://schemas.openxmlformats.org/officeDocument/2006/relationships/hyperlink" Target="https://www.nlcbplaywhelotto.com/additional-marks/" TargetMode="External"/><Relationship Id="rId9457" Type="http://schemas.openxmlformats.org/officeDocument/2006/relationships/hyperlink" Target="https://www.nlcbplaywhelotto.com/additional-marks/" TargetMode="External"/><Relationship Id="rId8128" Type="http://schemas.openxmlformats.org/officeDocument/2006/relationships/hyperlink" Target="https://www.nlcbplaywhelotto.com/additional-marks/" TargetMode="External"/><Relationship Id="rId9458" Type="http://schemas.openxmlformats.org/officeDocument/2006/relationships/hyperlink" Target="https://www.nlcbplaywhelotto.com/additional-marks/" TargetMode="External"/><Relationship Id="rId9440" Type="http://schemas.openxmlformats.org/officeDocument/2006/relationships/hyperlink" Target="https://www.nlcbplaywhelotto.com/additional-marks/" TargetMode="External"/><Relationship Id="rId9441" Type="http://schemas.openxmlformats.org/officeDocument/2006/relationships/hyperlink" Target="https://www.nlcbplaywhelotto.com/additional-marks/" TargetMode="External"/><Relationship Id="rId9442" Type="http://schemas.openxmlformats.org/officeDocument/2006/relationships/hyperlink" Target="https://www.nlcbplaywhelotto.com/additional-marks/" TargetMode="External"/><Relationship Id="rId9443" Type="http://schemas.openxmlformats.org/officeDocument/2006/relationships/hyperlink" Target="https://www.nlcbplaywhelotto.com/additional-marks/" TargetMode="External"/><Relationship Id="rId8112" Type="http://schemas.openxmlformats.org/officeDocument/2006/relationships/hyperlink" Target="https://www.nlcbplaywhelotto.com/additional-marks/" TargetMode="External"/><Relationship Id="rId8111" Type="http://schemas.openxmlformats.org/officeDocument/2006/relationships/hyperlink" Target="https://www.nlcbplaywhelotto.com/additional-marks/" TargetMode="External"/><Relationship Id="rId8110" Type="http://schemas.openxmlformats.org/officeDocument/2006/relationships/hyperlink" Target="https://www.nlcbplaywhelotto.com/additional-marks/" TargetMode="External"/><Relationship Id="rId8116" Type="http://schemas.openxmlformats.org/officeDocument/2006/relationships/hyperlink" Target="https://www.nlcbplaywhelotto.com/additional-marks/" TargetMode="External"/><Relationship Id="rId9448" Type="http://schemas.openxmlformats.org/officeDocument/2006/relationships/hyperlink" Target="https://www.nlcbplaywhelotto.com/additional-marks/" TargetMode="External"/><Relationship Id="rId8115" Type="http://schemas.openxmlformats.org/officeDocument/2006/relationships/hyperlink" Target="https://www.nlcbplaywhelotto.com/additional-marks/" TargetMode="External"/><Relationship Id="rId9449" Type="http://schemas.openxmlformats.org/officeDocument/2006/relationships/hyperlink" Target="https://www.nlcbplaywhelotto.com/additional-marks/" TargetMode="External"/><Relationship Id="rId8114" Type="http://schemas.openxmlformats.org/officeDocument/2006/relationships/hyperlink" Target="https://www.nlcbplaywhelotto.com/additional-marks/" TargetMode="External"/><Relationship Id="rId8113" Type="http://schemas.openxmlformats.org/officeDocument/2006/relationships/hyperlink" Target="https://www.nlcbplaywhelotto.com/additional-marks/" TargetMode="External"/><Relationship Id="rId9444" Type="http://schemas.openxmlformats.org/officeDocument/2006/relationships/hyperlink" Target="https://www.nlcbplaywhelotto.com/additional-marks/" TargetMode="External"/><Relationship Id="rId8119" Type="http://schemas.openxmlformats.org/officeDocument/2006/relationships/hyperlink" Target="https://www.nlcbplaywhelotto.com/additional-marks/" TargetMode="External"/><Relationship Id="rId9445" Type="http://schemas.openxmlformats.org/officeDocument/2006/relationships/hyperlink" Target="https://www.nlcbplaywhelotto.com/additional-marks/" TargetMode="External"/><Relationship Id="rId8118" Type="http://schemas.openxmlformats.org/officeDocument/2006/relationships/hyperlink" Target="https://www.nlcbplaywhelotto.com/additional-marks/" TargetMode="External"/><Relationship Id="rId9446" Type="http://schemas.openxmlformats.org/officeDocument/2006/relationships/hyperlink" Target="https://www.nlcbplaywhelotto.com/additional-marks/" TargetMode="External"/><Relationship Id="rId8117" Type="http://schemas.openxmlformats.org/officeDocument/2006/relationships/hyperlink" Target="https://www.nlcbplaywhelotto.com/additional-marks/" TargetMode="External"/><Relationship Id="rId9447" Type="http://schemas.openxmlformats.org/officeDocument/2006/relationships/hyperlink" Target="https://www.nlcbplaywhelotto.com/additional-marks/" TargetMode="External"/><Relationship Id="rId8141" Type="http://schemas.openxmlformats.org/officeDocument/2006/relationships/hyperlink" Target="https://www.nlcbplaywhelotto.com/additional-marks/" TargetMode="External"/><Relationship Id="rId9473" Type="http://schemas.openxmlformats.org/officeDocument/2006/relationships/hyperlink" Target="https://www.nlcbplaywhelotto.com/additional-marks/" TargetMode="External"/><Relationship Id="rId8140" Type="http://schemas.openxmlformats.org/officeDocument/2006/relationships/hyperlink" Target="https://www.nlcbplaywhelotto.com/additional-marks/" TargetMode="External"/><Relationship Id="rId9474" Type="http://schemas.openxmlformats.org/officeDocument/2006/relationships/hyperlink" Target="https://www.nlcbplaywhelotto.com/additional-marks/" TargetMode="External"/><Relationship Id="rId9475" Type="http://schemas.openxmlformats.org/officeDocument/2006/relationships/hyperlink" Target="https://www.nlcbplaywhelotto.com/additional-marks/" TargetMode="External"/><Relationship Id="rId9476" Type="http://schemas.openxmlformats.org/officeDocument/2006/relationships/hyperlink" Target="https://www.nlcbplaywhelotto.com/additional-marks/" TargetMode="External"/><Relationship Id="rId8145" Type="http://schemas.openxmlformats.org/officeDocument/2006/relationships/hyperlink" Target="https://www.nlcbplaywhelotto.com/additional-marks/" TargetMode="External"/><Relationship Id="rId8144" Type="http://schemas.openxmlformats.org/officeDocument/2006/relationships/hyperlink" Target="https://www.nlcbplaywhelotto.com/additional-marks/" TargetMode="External"/><Relationship Id="rId9470" Type="http://schemas.openxmlformats.org/officeDocument/2006/relationships/hyperlink" Target="https://www.nlcbplaywhelotto.com/additional-marks/" TargetMode="External"/><Relationship Id="rId8143" Type="http://schemas.openxmlformats.org/officeDocument/2006/relationships/hyperlink" Target="https://www.nlcbplaywhelotto.com/additional-marks/" TargetMode="External"/><Relationship Id="rId9471" Type="http://schemas.openxmlformats.org/officeDocument/2006/relationships/hyperlink" Target="https://www.nlcbplaywhelotto.com/additional-marks/" TargetMode="External"/><Relationship Id="rId8142" Type="http://schemas.openxmlformats.org/officeDocument/2006/relationships/hyperlink" Target="https://www.nlcbplaywhelotto.com/additional-marks/" TargetMode="External"/><Relationship Id="rId9472" Type="http://schemas.openxmlformats.org/officeDocument/2006/relationships/hyperlink" Target="https://www.nlcbplaywhelotto.com/additional-marks/" TargetMode="External"/><Relationship Id="rId8149" Type="http://schemas.openxmlformats.org/officeDocument/2006/relationships/hyperlink" Target="https://www.nlcbplaywhelotto.com/additional-marks/" TargetMode="External"/><Relationship Id="rId8148" Type="http://schemas.openxmlformats.org/officeDocument/2006/relationships/hyperlink" Target="https://www.nlcbplaywhelotto.com/additional-marks/" TargetMode="External"/><Relationship Id="rId8147" Type="http://schemas.openxmlformats.org/officeDocument/2006/relationships/hyperlink" Target="https://www.nlcbplaywhelotto.com/additional-marks/" TargetMode="External"/><Relationship Id="rId8146" Type="http://schemas.openxmlformats.org/officeDocument/2006/relationships/hyperlink" Target="https://www.nlcbplaywhelotto.com/additional-marks/" TargetMode="External"/><Relationship Id="rId9477" Type="http://schemas.openxmlformats.org/officeDocument/2006/relationships/hyperlink" Target="https://www.nlcbplaywhelotto.com/additional-marks/" TargetMode="External"/><Relationship Id="rId9478" Type="http://schemas.openxmlformats.org/officeDocument/2006/relationships/hyperlink" Target="https://www.nlcbplaywhelotto.com/additional-marks/" TargetMode="External"/><Relationship Id="rId9479" Type="http://schemas.openxmlformats.org/officeDocument/2006/relationships/hyperlink" Target="https://www.nlcbplaywhelotto.com/additional-marks/" TargetMode="External"/><Relationship Id="rId8130" Type="http://schemas.openxmlformats.org/officeDocument/2006/relationships/hyperlink" Target="https://www.nlcbplaywhelotto.com/additional-marks/" TargetMode="External"/><Relationship Id="rId9462" Type="http://schemas.openxmlformats.org/officeDocument/2006/relationships/hyperlink" Target="https://www.nlcbplaywhelotto.com/additional-marks/" TargetMode="External"/><Relationship Id="rId9463" Type="http://schemas.openxmlformats.org/officeDocument/2006/relationships/hyperlink" Target="https://www.nlcbplaywhelotto.com/additional-marks/" TargetMode="External"/><Relationship Id="rId9464" Type="http://schemas.openxmlformats.org/officeDocument/2006/relationships/hyperlink" Target="https://www.nlcbplaywhelotto.com/additional-marks/" TargetMode="External"/><Relationship Id="rId9465" Type="http://schemas.openxmlformats.org/officeDocument/2006/relationships/hyperlink" Target="https://www.nlcbplaywhelotto.com/additional-marks/" TargetMode="External"/><Relationship Id="rId8134" Type="http://schemas.openxmlformats.org/officeDocument/2006/relationships/hyperlink" Target="https://www.nlcbplaywhelotto.com/additional-marks/" TargetMode="External"/><Relationship Id="rId8133" Type="http://schemas.openxmlformats.org/officeDocument/2006/relationships/hyperlink" Target="https://www.nlcbplaywhelotto.com/additional-marks/" TargetMode="External"/><Relationship Id="rId8132" Type="http://schemas.openxmlformats.org/officeDocument/2006/relationships/hyperlink" Target="https://www.nlcbplaywhelotto.com/additional-marks/" TargetMode="External"/><Relationship Id="rId9460" Type="http://schemas.openxmlformats.org/officeDocument/2006/relationships/hyperlink" Target="https://www.nlcbplaywhelotto.com/additional-marks/" TargetMode="External"/><Relationship Id="rId8131" Type="http://schemas.openxmlformats.org/officeDocument/2006/relationships/hyperlink" Target="https://www.nlcbplaywhelotto.com/additional-marks/" TargetMode="External"/><Relationship Id="rId9461" Type="http://schemas.openxmlformats.org/officeDocument/2006/relationships/hyperlink" Target="https://www.nlcbplaywhelotto.com/additional-marks/" TargetMode="External"/><Relationship Id="rId8138" Type="http://schemas.openxmlformats.org/officeDocument/2006/relationships/hyperlink" Target="https://www.nlcbplaywhelotto.com/additional-marks/" TargetMode="External"/><Relationship Id="rId8137" Type="http://schemas.openxmlformats.org/officeDocument/2006/relationships/hyperlink" Target="https://www.nlcbplaywhelotto.com/additional-marks/" TargetMode="External"/><Relationship Id="rId8136" Type="http://schemas.openxmlformats.org/officeDocument/2006/relationships/hyperlink" Target="https://www.nlcbplaywhelotto.com/additional-marks/" TargetMode="External"/><Relationship Id="rId8135" Type="http://schemas.openxmlformats.org/officeDocument/2006/relationships/hyperlink" Target="https://www.nlcbplaywhelotto.com/additional-marks/" TargetMode="External"/><Relationship Id="rId9466" Type="http://schemas.openxmlformats.org/officeDocument/2006/relationships/hyperlink" Target="https://www.nlcbplaywhelotto.com/additional-marks/" TargetMode="External"/><Relationship Id="rId9467" Type="http://schemas.openxmlformats.org/officeDocument/2006/relationships/hyperlink" Target="https://www.nlcbplaywhelotto.com/additional-marks/" TargetMode="External"/><Relationship Id="rId9468" Type="http://schemas.openxmlformats.org/officeDocument/2006/relationships/hyperlink" Target="https://www.nlcbplaywhelotto.com/additional-marks/" TargetMode="External"/><Relationship Id="rId8139" Type="http://schemas.openxmlformats.org/officeDocument/2006/relationships/hyperlink" Target="https://www.nlcbplaywhelotto.com/additional-marks/" TargetMode="External"/><Relationship Id="rId9469" Type="http://schemas.openxmlformats.org/officeDocument/2006/relationships/hyperlink" Target="https://www.nlcbplaywhelotto.com/additional-marks/" TargetMode="External"/><Relationship Id="rId9419" Type="http://schemas.openxmlformats.org/officeDocument/2006/relationships/hyperlink" Target="https://www.nlcbplaywhelotto.com/additional-marks/" TargetMode="External"/><Relationship Id="rId9410" Type="http://schemas.openxmlformats.org/officeDocument/2006/relationships/hyperlink" Target="https://www.nlcbplaywhelotto.com/additional-marks/" TargetMode="External"/><Relationship Id="rId9415" Type="http://schemas.openxmlformats.org/officeDocument/2006/relationships/hyperlink" Target="https://www.nlcbplaywhelotto.com/additional-marks/" TargetMode="External"/><Relationship Id="rId9416" Type="http://schemas.openxmlformats.org/officeDocument/2006/relationships/hyperlink" Target="https://www.nlcbplaywhelotto.com/additional-marks/" TargetMode="External"/><Relationship Id="rId9417" Type="http://schemas.openxmlformats.org/officeDocument/2006/relationships/hyperlink" Target="https://www.nlcbplaywhelotto.com/additional-marks/" TargetMode="External"/><Relationship Id="rId9418" Type="http://schemas.openxmlformats.org/officeDocument/2006/relationships/hyperlink" Target="https://www.nlcbplaywhelotto.com/additional-marks/" TargetMode="External"/><Relationship Id="rId9411" Type="http://schemas.openxmlformats.org/officeDocument/2006/relationships/hyperlink" Target="https://www.nlcbplaywhelotto.com/additional-marks/" TargetMode="External"/><Relationship Id="rId9412" Type="http://schemas.openxmlformats.org/officeDocument/2006/relationships/hyperlink" Target="https://www.nlcbplaywhelotto.com/additional-marks/" TargetMode="External"/><Relationship Id="rId9413" Type="http://schemas.openxmlformats.org/officeDocument/2006/relationships/hyperlink" Target="https://www.nlcbplaywhelotto.com/additional-marks/" TargetMode="External"/><Relationship Id="rId9414" Type="http://schemas.openxmlformats.org/officeDocument/2006/relationships/hyperlink" Target="https://www.nlcbplaywhelotto.com/additional-marks/" TargetMode="External"/><Relationship Id="rId9408" Type="http://schemas.openxmlformats.org/officeDocument/2006/relationships/hyperlink" Target="https://www.nlcbplaywhelotto.com/additional-marks/" TargetMode="External"/><Relationship Id="rId9409" Type="http://schemas.openxmlformats.org/officeDocument/2006/relationships/hyperlink" Target="https://www.nlcbplaywhelotto.com/additional-marks/" TargetMode="External"/><Relationship Id="rId9404" Type="http://schemas.openxmlformats.org/officeDocument/2006/relationships/hyperlink" Target="https://www.nlcbplaywhelotto.com/additional-marks/" TargetMode="External"/><Relationship Id="rId9405" Type="http://schemas.openxmlformats.org/officeDocument/2006/relationships/hyperlink" Target="https://www.nlcbplaywhelotto.com/additional-marks/" TargetMode="External"/><Relationship Id="rId9406" Type="http://schemas.openxmlformats.org/officeDocument/2006/relationships/hyperlink" Target="https://www.nlcbplaywhelotto.com/additional-marks/" TargetMode="External"/><Relationship Id="rId9407" Type="http://schemas.openxmlformats.org/officeDocument/2006/relationships/hyperlink" Target="https://www.nlcbplaywhelotto.com/additional-marks/" TargetMode="External"/><Relationship Id="rId9400" Type="http://schemas.openxmlformats.org/officeDocument/2006/relationships/hyperlink" Target="https://www.nlcbplaywhelotto.com/additional-marks/" TargetMode="External"/><Relationship Id="rId9401" Type="http://schemas.openxmlformats.org/officeDocument/2006/relationships/hyperlink" Target="https://www.nlcbplaywhelotto.com/additional-marks/" TargetMode="External"/><Relationship Id="rId9402" Type="http://schemas.openxmlformats.org/officeDocument/2006/relationships/hyperlink" Target="https://www.nlcbplaywhelotto.com/additional-marks/" TargetMode="External"/><Relationship Id="rId9403" Type="http://schemas.openxmlformats.org/officeDocument/2006/relationships/hyperlink" Target="https://www.nlcbplaywhelotto.com/additional-marks/" TargetMode="External"/><Relationship Id="rId9430" Type="http://schemas.openxmlformats.org/officeDocument/2006/relationships/hyperlink" Target="https://www.nlcbplaywhelotto.com/additional-marks/" TargetMode="External"/><Relationship Id="rId9431" Type="http://schemas.openxmlformats.org/officeDocument/2006/relationships/hyperlink" Target="https://www.nlcbplaywhelotto.com/additional-marks/" TargetMode="External"/><Relationship Id="rId9432" Type="http://schemas.openxmlformats.org/officeDocument/2006/relationships/hyperlink" Target="https://www.nlcbplaywhelotto.com/additional-marks/" TargetMode="External"/><Relationship Id="rId8101" Type="http://schemas.openxmlformats.org/officeDocument/2006/relationships/hyperlink" Target="https://www.nlcbplaywhelotto.com/additional-marks/" TargetMode="External"/><Relationship Id="rId8100" Type="http://schemas.openxmlformats.org/officeDocument/2006/relationships/hyperlink" Target="https://www.nlcbplaywhelotto.com/additional-marks/" TargetMode="External"/><Relationship Id="rId8105" Type="http://schemas.openxmlformats.org/officeDocument/2006/relationships/hyperlink" Target="https://www.nlcbplaywhelotto.com/additional-marks/" TargetMode="External"/><Relationship Id="rId9437" Type="http://schemas.openxmlformats.org/officeDocument/2006/relationships/hyperlink" Target="https://www.nlcbplaywhelotto.com/additional-marks/" TargetMode="External"/><Relationship Id="rId8104" Type="http://schemas.openxmlformats.org/officeDocument/2006/relationships/hyperlink" Target="https://www.nlcbplaywhelotto.com/additional-marks/" TargetMode="External"/><Relationship Id="rId9438" Type="http://schemas.openxmlformats.org/officeDocument/2006/relationships/hyperlink" Target="https://www.nlcbplaywhelotto.com/additional-marks/" TargetMode="External"/><Relationship Id="rId8103" Type="http://schemas.openxmlformats.org/officeDocument/2006/relationships/hyperlink" Target="https://www.nlcbplaywhelotto.com/additional-marks/" TargetMode="External"/><Relationship Id="rId9439" Type="http://schemas.openxmlformats.org/officeDocument/2006/relationships/hyperlink" Target="https://www.nlcbplaywhelotto.com/additional-marks/" TargetMode="External"/><Relationship Id="rId8102" Type="http://schemas.openxmlformats.org/officeDocument/2006/relationships/hyperlink" Target="https://www.nlcbplaywhelotto.com/additional-marks/" TargetMode="External"/><Relationship Id="rId8109" Type="http://schemas.openxmlformats.org/officeDocument/2006/relationships/hyperlink" Target="https://www.nlcbplaywhelotto.com/additional-marks/" TargetMode="External"/><Relationship Id="rId9433" Type="http://schemas.openxmlformats.org/officeDocument/2006/relationships/hyperlink" Target="https://www.nlcbplaywhelotto.com/additional-marks/" TargetMode="External"/><Relationship Id="rId8108" Type="http://schemas.openxmlformats.org/officeDocument/2006/relationships/hyperlink" Target="https://www.nlcbplaywhelotto.com/additional-marks/" TargetMode="External"/><Relationship Id="rId9434" Type="http://schemas.openxmlformats.org/officeDocument/2006/relationships/hyperlink" Target="https://www.nlcbplaywhelotto.com/additional-marks/" TargetMode="External"/><Relationship Id="rId8107" Type="http://schemas.openxmlformats.org/officeDocument/2006/relationships/hyperlink" Target="https://www.nlcbplaywhelotto.com/additional-marks/" TargetMode="External"/><Relationship Id="rId9435" Type="http://schemas.openxmlformats.org/officeDocument/2006/relationships/hyperlink" Target="https://www.nlcbplaywhelotto.com/additional-marks/" TargetMode="External"/><Relationship Id="rId8106" Type="http://schemas.openxmlformats.org/officeDocument/2006/relationships/hyperlink" Target="https://www.nlcbplaywhelotto.com/additional-marks/" TargetMode="External"/><Relationship Id="rId9436" Type="http://schemas.openxmlformats.org/officeDocument/2006/relationships/hyperlink" Target="https://www.nlcbplaywhelotto.com/additional-marks/" TargetMode="External"/><Relationship Id="rId9420" Type="http://schemas.openxmlformats.org/officeDocument/2006/relationships/hyperlink" Target="https://www.nlcbplaywhelotto.com/additional-marks/" TargetMode="External"/><Relationship Id="rId9421" Type="http://schemas.openxmlformats.org/officeDocument/2006/relationships/hyperlink" Target="https://www.nlcbplaywhelotto.com/additional-marks/" TargetMode="External"/><Relationship Id="rId9426" Type="http://schemas.openxmlformats.org/officeDocument/2006/relationships/hyperlink" Target="https://www.nlcbplaywhelotto.com/additional-marks/" TargetMode="External"/><Relationship Id="rId9427" Type="http://schemas.openxmlformats.org/officeDocument/2006/relationships/hyperlink" Target="https://www.nlcbplaywhelotto.com/additional-marks/" TargetMode="External"/><Relationship Id="rId9428" Type="http://schemas.openxmlformats.org/officeDocument/2006/relationships/hyperlink" Target="https://www.nlcbplaywhelotto.com/additional-marks/" TargetMode="External"/><Relationship Id="rId9429" Type="http://schemas.openxmlformats.org/officeDocument/2006/relationships/hyperlink" Target="https://www.nlcbplaywhelotto.com/additional-marks/" TargetMode="External"/><Relationship Id="rId9422" Type="http://schemas.openxmlformats.org/officeDocument/2006/relationships/hyperlink" Target="https://www.nlcbplaywhelotto.com/additional-marks/" TargetMode="External"/><Relationship Id="rId9423" Type="http://schemas.openxmlformats.org/officeDocument/2006/relationships/hyperlink" Target="https://www.nlcbplaywhelotto.com/additional-marks/" TargetMode="External"/><Relationship Id="rId9424" Type="http://schemas.openxmlformats.org/officeDocument/2006/relationships/hyperlink" Target="https://www.nlcbplaywhelotto.com/additional-marks/" TargetMode="External"/><Relationship Id="rId9425" Type="http://schemas.openxmlformats.org/officeDocument/2006/relationships/hyperlink" Target="https://www.nlcbplaywhelotto.com/additional-marks/" TargetMode="External"/><Relationship Id="rId8196" Type="http://schemas.openxmlformats.org/officeDocument/2006/relationships/hyperlink" Target="https://www.nlcbplaywhelotto.com/additional-marks/" TargetMode="External"/><Relationship Id="rId8195" Type="http://schemas.openxmlformats.org/officeDocument/2006/relationships/hyperlink" Target="https://www.nlcbplaywhelotto.com/additional-marks/" TargetMode="External"/><Relationship Id="rId8194" Type="http://schemas.openxmlformats.org/officeDocument/2006/relationships/hyperlink" Target="https://www.nlcbplaywhelotto.com/additional-marks/" TargetMode="External"/><Relationship Id="rId8193" Type="http://schemas.openxmlformats.org/officeDocument/2006/relationships/hyperlink" Target="https://www.nlcbplaywhelotto.com/additional-marks/" TargetMode="External"/><Relationship Id="rId8199" Type="http://schemas.openxmlformats.org/officeDocument/2006/relationships/hyperlink" Target="https://www.nlcbplaywhelotto.com/additional-marks/" TargetMode="External"/><Relationship Id="rId8198" Type="http://schemas.openxmlformats.org/officeDocument/2006/relationships/hyperlink" Target="https://www.nlcbplaywhelotto.com/additional-marks/" TargetMode="External"/><Relationship Id="rId8197" Type="http://schemas.openxmlformats.org/officeDocument/2006/relationships/hyperlink" Target="https://www.nlcbplaywhelotto.com/additional-marks/" TargetMode="External"/><Relationship Id="rId8170" Type="http://schemas.openxmlformats.org/officeDocument/2006/relationships/hyperlink" Target="https://www.nlcbplaywhelotto.com/additional-marks/" TargetMode="External"/><Relationship Id="rId8163" Type="http://schemas.openxmlformats.org/officeDocument/2006/relationships/hyperlink" Target="https://www.nlcbplaywhelotto.com/additional-marks/" TargetMode="External"/><Relationship Id="rId9495" Type="http://schemas.openxmlformats.org/officeDocument/2006/relationships/hyperlink" Target="https://www.nlcbplaywhelotto.com/additional-marks/" TargetMode="External"/><Relationship Id="rId8162" Type="http://schemas.openxmlformats.org/officeDocument/2006/relationships/hyperlink" Target="https://www.nlcbplaywhelotto.com/additional-marks/" TargetMode="External"/><Relationship Id="rId9496" Type="http://schemas.openxmlformats.org/officeDocument/2006/relationships/hyperlink" Target="https://www.nlcbplaywhelotto.com/additional-marks/" TargetMode="External"/><Relationship Id="rId8161" Type="http://schemas.openxmlformats.org/officeDocument/2006/relationships/hyperlink" Target="https://www.nlcbplaywhelotto.com/additional-marks/" TargetMode="External"/><Relationship Id="rId9497" Type="http://schemas.openxmlformats.org/officeDocument/2006/relationships/hyperlink" Target="https://www.nlcbplaywhelotto.com/additional-marks/" TargetMode="External"/><Relationship Id="rId8160" Type="http://schemas.openxmlformats.org/officeDocument/2006/relationships/hyperlink" Target="https://www.nlcbplaywhelotto.com/additional-marks/" TargetMode="External"/><Relationship Id="rId9498" Type="http://schemas.openxmlformats.org/officeDocument/2006/relationships/hyperlink" Target="https://www.nlcbplaywhelotto.com/additional-marks/" TargetMode="External"/><Relationship Id="rId8167" Type="http://schemas.openxmlformats.org/officeDocument/2006/relationships/hyperlink" Target="https://www.nlcbplaywhelotto.com/additional-marks/" TargetMode="External"/><Relationship Id="rId9491" Type="http://schemas.openxmlformats.org/officeDocument/2006/relationships/hyperlink" Target="https://www.nlcbplaywhelotto.com/additional-marks/" TargetMode="External"/><Relationship Id="rId8166" Type="http://schemas.openxmlformats.org/officeDocument/2006/relationships/hyperlink" Target="https://www.nlcbplaywhelotto.com/additional-marks/" TargetMode="External"/><Relationship Id="rId9492" Type="http://schemas.openxmlformats.org/officeDocument/2006/relationships/hyperlink" Target="https://www.nlcbplaywhelotto.com/additional-marks/" TargetMode="External"/><Relationship Id="rId8165" Type="http://schemas.openxmlformats.org/officeDocument/2006/relationships/hyperlink" Target="https://www.nlcbplaywhelotto.com/additional-marks/" TargetMode="External"/><Relationship Id="rId9493" Type="http://schemas.openxmlformats.org/officeDocument/2006/relationships/hyperlink" Target="https://www.nlcbplaywhelotto.com/additional-marks/" TargetMode="External"/><Relationship Id="rId8164" Type="http://schemas.openxmlformats.org/officeDocument/2006/relationships/hyperlink" Target="https://www.nlcbplaywhelotto.com/additional-marks/" TargetMode="External"/><Relationship Id="rId9494" Type="http://schemas.openxmlformats.org/officeDocument/2006/relationships/hyperlink" Target="https://www.nlcbplaywhelotto.com/additional-marks/" TargetMode="External"/><Relationship Id="rId8169" Type="http://schemas.openxmlformats.org/officeDocument/2006/relationships/hyperlink" Target="https://www.nlcbplaywhelotto.com/additional-marks/" TargetMode="External"/><Relationship Id="rId8168" Type="http://schemas.openxmlformats.org/officeDocument/2006/relationships/hyperlink" Target="https://www.nlcbplaywhelotto.com/additional-marks/" TargetMode="External"/><Relationship Id="rId9499" Type="http://schemas.openxmlformats.org/officeDocument/2006/relationships/hyperlink" Target="https://www.nlcbplaywhelotto.com/additional-marks/" TargetMode="External"/><Relationship Id="rId9490" Type="http://schemas.openxmlformats.org/officeDocument/2006/relationships/hyperlink" Target="https://www.nlcbplaywhelotto.com/additional-marks/" TargetMode="External"/><Relationship Id="rId8152" Type="http://schemas.openxmlformats.org/officeDocument/2006/relationships/hyperlink" Target="https://www.nlcbplaywhelotto.com/additional-marks/" TargetMode="External"/><Relationship Id="rId9484" Type="http://schemas.openxmlformats.org/officeDocument/2006/relationships/hyperlink" Target="https://www.nlcbplaywhelotto.com/additional-marks/" TargetMode="External"/><Relationship Id="rId8151" Type="http://schemas.openxmlformats.org/officeDocument/2006/relationships/hyperlink" Target="https://www.nlcbplaywhelotto.com/additional-marks/" TargetMode="External"/><Relationship Id="rId9485" Type="http://schemas.openxmlformats.org/officeDocument/2006/relationships/hyperlink" Target="https://www.nlcbplaywhelotto.com/additional-marks/" TargetMode="External"/><Relationship Id="rId8150" Type="http://schemas.openxmlformats.org/officeDocument/2006/relationships/hyperlink" Target="https://www.nlcbplaywhelotto.com/additional-marks/" TargetMode="External"/><Relationship Id="rId9486" Type="http://schemas.openxmlformats.org/officeDocument/2006/relationships/hyperlink" Target="https://www.nlcbplaywhelotto.com/additional-marks/" TargetMode="External"/><Relationship Id="rId9487" Type="http://schemas.openxmlformats.org/officeDocument/2006/relationships/hyperlink" Target="https://www.nlcbplaywhelotto.com/additional-marks/" TargetMode="External"/><Relationship Id="rId8156" Type="http://schemas.openxmlformats.org/officeDocument/2006/relationships/hyperlink" Target="https://www.nlcbplaywhelotto.com/additional-marks/" TargetMode="External"/><Relationship Id="rId9480" Type="http://schemas.openxmlformats.org/officeDocument/2006/relationships/hyperlink" Target="https://www.nlcbplaywhelotto.com/additional-marks/" TargetMode="External"/><Relationship Id="rId8155" Type="http://schemas.openxmlformats.org/officeDocument/2006/relationships/hyperlink" Target="https://www.nlcbplaywhelotto.com/additional-marks/" TargetMode="External"/><Relationship Id="rId9481" Type="http://schemas.openxmlformats.org/officeDocument/2006/relationships/hyperlink" Target="https://www.nlcbplaywhelotto.com/additional-marks/" TargetMode="External"/><Relationship Id="rId8154" Type="http://schemas.openxmlformats.org/officeDocument/2006/relationships/hyperlink" Target="https://www.nlcbplaywhelotto.com/additional-marks/" TargetMode="External"/><Relationship Id="rId9482" Type="http://schemas.openxmlformats.org/officeDocument/2006/relationships/hyperlink" Target="https://www.nlcbplaywhelotto.com/additional-marks/" TargetMode="External"/><Relationship Id="rId8153" Type="http://schemas.openxmlformats.org/officeDocument/2006/relationships/hyperlink" Target="https://www.nlcbplaywhelotto.com/additional-marks/" TargetMode="External"/><Relationship Id="rId9483" Type="http://schemas.openxmlformats.org/officeDocument/2006/relationships/hyperlink" Target="https://www.nlcbplaywhelotto.com/additional-marks/" TargetMode="External"/><Relationship Id="rId8159" Type="http://schemas.openxmlformats.org/officeDocument/2006/relationships/hyperlink" Target="https://www.nlcbplaywhelotto.com/additional-marks/" TargetMode="External"/><Relationship Id="rId8158" Type="http://schemas.openxmlformats.org/officeDocument/2006/relationships/hyperlink" Target="https://www.nlcbplaywhelotto.com/additional-marks/" TargetMode="External"/><Relationship Id="rId8157" Type="http://schemas.openxmlformats.org/officeDocument/2006/relationships/hyperlink" Target="https://www.nlcbplaywhelotto.com/additional-marks/" TargetMode="External"/><Relationship Id="rId9488" Type="http://schemas.openxmlformats.org/officeDocument/2006/relationships/hyperlink" Target="https://www.nlcbplaywhelotto.com/additional-marks/" TargetMode="External"/><Relationship Id="rId9489" Type="http://schemas.openxmlformats.org/officeDocument/2006/relationships/hyperlink" Target="https://www.nlcbplaywhelotto.com/additional-marks/" TargetMode="External"/><Relationship Id="rId8192" Type="http://schemas.openxmlformats.org/officeDocument/2006/relationships/hyperlink" Target="https://www.nlcbplaywhelotto.com/additional-marks/" TargetMode="External"/><Relationship Id="rId8191" Type="http://schemas.openxmlformats.org/officeDocument/2006/relationships/hyperlink" Target="https://www.nlcbplaywhelotto.com/additional-marks/" TargetMode="External"/><Relationship Id="rId8190" Type="http://schemas.openxmlformats.org/officeDocument/2006/relationships/hyperlink" Target="https://www.nlcbplaywhelotto.com/additional-marks/" TargetMode="External"/><Relationship Id="rId8185" Type="http://schemas.openxmlformats.org/officeDocument/2006/relationships/hyperlink" Target="https://www.nlcbplaywhelotto.com/additional-marks/" TargetMode="External"/><Relationship Id="rId8184" Type="http://schemas.openxmlformats.org/officeDocument/2006/relationships/hyperlink" Target="https://www.nlcbplaywhelotto.com/additional-marks/" TargetMode="External"/><Relationship Id="rId8183" Type="http://schemas.openxmlformats.org/officeDocument/2006/relationships/hyperlink" Target="https://www.nlcbplaywhelotto.com/additional-marks/" TargetMode="External"/><Relationship Id="rId8182" Type="http://schemas.openxmlformats.org/officeDocument/2006/relationships/hyperlink" Target="https://www.nlcbplaywhelotto.com/additional-marks/" TargetMode="External"/><Relationship Id="rId8189" Type="http://schemas.openxmlformats.org/officeDocument/2006/relationships/hyperlink" Target="https://www.nlcbplaywhelotto.com/additional-marks/" TargetMode="External"/><Relationship Id="rId8188" Type="http://schemas.openxmlformats.org/officeDocument/2006/relationships/hyperlink" Target="https://www.nlcbplaywhelotto.com/additional-marks/" TargetMode="External"/><Relationship Id="rId8187" Type="http://schemas.openxmlformats.org/officeDocument/2006/relationships/hyperlink" Target="https://www.nlcbplaywhelotto.com/additional-marks/" TargetMode="External"/><Relationship Id="rId8186" Type="http://schemas.openxmlformats.org/officeDocument/2006/relationships/hyperlink" Target="https://www.nlcbplaywhelotto.com/additional-marks/" TargetMode="External"/><Relationship Id="rId8181" Type="http://schemas.openxmlformats.org/officeDocument/2006/relationships/hyperlink" Target="https://www.nlcbplaywhelotto.com/additional-marks/" TargetMode="External"/><Relationship Id="rId8180" Type="http://schemas.openxmlformats.org/officeDocument/2006/relationships/hyperlink" Target="https://www.nlcbplaywhelotto.com/additional-marks/" TargetMode="External"/><Relationship Id="rId8174" Type="http://schemas.openxmlformats.org/officeDocument/2006/relationships/hyperlink" Target="https://www.nlcbplaywhelotto.com/additional-marks/" TargetMode="External"/><Relationship Id="rId8173" Type="http://schemas.openxmlformats.org/officeDocument/2006/relationships/hyperlink" Target="https://www.nlcbplaywhelotto.com/additional-marks/" TargetMode="External"/><Relationship Id="rId8172" Type="http://schemas.openxmlformats.org/officeDocument/2006/relationships/hyperlink" Target="https://www.nlcbplaywhelotto.com/additional-marks/" TargetMode="External"/><Relationship Id="rId8171" Type="http://schemas.openxmlformats.org/officeDocument/2006/relationships/hyperlink" Target="https://www.nlcbplaywhelotto.com/additional-marks/" TargetMode="External"/><Relationship Id="rId8178" Type="http://schemas.openxmlformats.org/officeDocument/2006/relationships/hyperlink" Target="https://www.nlcbplaywhelotto.com/additional-marks/" TargetMode="External"/><Relationship Id="rId8177" Type="http://schemas.openxmlformats.org/officeDocument/2006/relationships/hyperlink" Target="https://www.nlcbplaywhelotto.com/additional-marks/" TargetMode="External"/><Relationship Id="rId8176" Type="http://schemas.openxmlformats.org/officeDocument/2006/relationships/hyperlink" Target="https://www.nlcbplaywhelotto.com/additional-marks/" TargetMode="External"/><Relationship Id="rId8175" Type="http://schemas.openxmlformats.org/officeDocument/2006/relationships/hyperlink" Target="https://www.nlcbplaywhelotto.com/additional-marks/" TargetMode="External"/><Relationship Id="rId8179" Type="http://schemas.openxmlformats.org/officeDocument/2006/relationships/hyperlink" Target="https://www.nlcbplaywhelotto.com/additional-marks/" TargetMode="External"/><Relationship Id="rId107" Type="http://schemas.openxmlformats.org/officeDocument/2006/relationships/hyperlink" Target="https://www.nlcbplaywhelotto.com/additional-marks/" TargetMode="External"/><Relationship Id="rId10578" Type="http://schemas.openxmlformats.org/officeDocument/2006/relationships/hyperlink" Target="https://www.nlcbplaywhelotto.com/additional-marks/" TargetMode="External"/><Relationship Id="rId106" Type="http://schemas.openxmlformats.org/officeDocument/2006/relationships/hyperlink" Target="https://www.nlcbplaywhelotto.com/additional-marks/" TargetMode="External"/><Relationship Id="rId10579" Type="http://schemas.openxmlformats.org/officeDocument/2006/relationships/hyperlink" Target="https://www.nlcbplaywhelotto.com/additional-marks/" TargetMode="External"/><Relationship Id="rId105" Type="http://schemas.openxmlformats.org/officeDocument/2006/relationships/hyperlink" Target="https://www.nlcbplaywhelotto.com/additional-marks/" TargetMode="External"/><Relationship Id="rId10576" Type="http://schemas.openxmlformats.org/officeDocument/2006/relationships/hyperlink" Target="https://www.nlcbplaywhelotto.com/additional-marks/" TargetMode="External"/><Relationship Id="rId104" Type="http://schemas.openxmlformats.org/officeDocument/2006/relationships/hyperlink" Target="https://www.nlcbplaywhelotto.com/additional-marks/" TargetMode="External"/><Relationship Id="rId10577" Type="http://schemas.openxmlformats.org/officeDocument/2006/relationships/hyperlink" Target="https://www.nlcbplaywhelotto.com/additional-marks/" TargetMode="External"/><Relationship Id="rId109" Type="http://schemas.openxmlformats.org/officeDocument/2006/relationships/hyperlink" Target="https://www.nlcbplaywhelotto.com/additional-marks/" TargetMode="External"/><Relationship Id="rId108" Type="http://schemas.openxmlformats.org/officeDocument/2006/relationships/hyperlink" Target="https://www.nlcbplaywhelotto.com/additional-marks/" TargetMode="External"/><Relationship Id="rId10570" Type="http://schemas.openxmlformats.org/officeDocument/2006/relationships/hyperlink" Target="https://www.nlcbplaywhelotto.com/additional-marks/" TargetMode="External"/><Relationship Id="rId10571" Type="http://schemas.openxmlformats.org/officeDocument/2006/relationships/hyperlink" Target="https://www.nlcbplaywhelotto.com/additional-marks/" TargetMode="External"/><Relationship Id="rId103" Type="http://schemas.openxmlformats.org/officeDocument/2006/relationships/hyperlink" Target="https://www.nlcbplaywhelotto.com/additional-marks/" TargetMode="External"/><Relationship Id="rId10574" Type="http://schemas.openxmlformats.org/officeDocument/2006/relationships/hyperlink" Target="https://www.nlcbplaywhelotto.com/additional-marks/" TargetMode="External"/><Relationship Id="rId102" Type="http://schemas.openxmlformats.org/officeDocument/2006/relationships/hyperlink" Target="https://www.nlcbplaywhelotto.com/additional-marks/" TargetMode="External"/><Relationship Id="rId10575" Type="http://schemas.openxmlformats.org/officeDocument/2006/relationships/hyperlink" Target="https://www.nlcbplaywhelotto.com/additional-marks/" TargetMode="External"/><Relationship Id="rId101" Type="http://schemas.openxmlformats.org/officeDocument/2006/relationships/hyperlink" Target="https://www.nlcbplaywhelotto.com/additional-marks/" TargetMode="External"/><Relationship Id="rId10572" Type="http://schemas.openxmlformats.org/officeDocument/2006/relationships/hyperlink" Target="https://www.nlcbplaywhelotto.com/additional-marks/" TargetMode="External"/><Relationship Id="rId100" Type="http://schemas.openxmlformats.org/officeDocument/2006/relationships/hyperlink" Target="https://www.nlcbplaywhelotto.com/additional-marks/" TargetMode="External"/><Relationship Id="rId10573" Type="http://schemas.openxmlformats.org/officeDocument/2006/relationships/hyperlink" Target="https://www.nlcbplaywhelotto.com/additional-marks/" TargetMode="External"/><Relationship Id="rId10589" Type="http://schemas.openxmlformats.org/officeDocument/2006/relationships/hyperlink" Target="https://www.nlcbplaywhelotto.com/additional-marks/" TargetMode="External"/><Relationship Id="rId10587" Type="http://schemas.openxmlformats.org/officeDocument/2006/relationships/hyperlink" Target="https://www.nlcbplaywhelotto.com/additional-marks/" TargetMode="External"/><Relationship Id="rId10588" Type="http://schemas.openxmlformats.org/officeDocument/2006/relationships/hyperlink" Target="https://www.nlcbplaywhelotto.com/additional-marks/" TargetMode="External"/><Relationship Id="rId10581" Type="http://schemas.openxmlformats.org/officeDocument/2006/relationships/hyperlink" Target="https://www.nlcbplaywhelotto.com/additional-marks/" TargetMode="External"/><Relationship Id="rId10582" Type="http://schemas.openxmlformats.org/officeDocument/2006/relationships/hyperlink" Target="https://www.nlcbplaywhelotto.com/additional-marks/" TargetMode="External"/><Relationship Id="rId10580" Type="http://schemas.openxmlformats.org/officeDocument/2006/relationships/hyperlink" Target="https://www.nlcbplaywhelotto.com/additional-marks/" TargetMode="External"/><Relationship Id="rId10585" Type="http://schemas.openxmlformats.org/officeDocument/2006/relationships/hyperlink" Target="https://www.nlcbplaywhelotto.com/additional-marks/" TargetMode="External"/><Relationship Id="rId10586" Type="http://schemas.openxmlformats.org/officeDocument/2006/relationships/hyperlink" Target="https://www.nlcbplaywhelotto.com/additional-marks/" TargetMode="External"/><Relationship Id="rId10583" Type="http://schemas.openxmlformats.org/officeDocument/2006/relationships/hyperlink" Target="https://www.nlcbplaywhelotto.com/additional-marks/" TargetMode="External"/><Relationship Id="rId10584" Type="http://schemas.openxmlformats.org/officeDocument/2006/relationships/hyperlink" Target="https://www.nlcbplaywhelotto.com/additional-marks/" TargetMode="External"/><Relationship Id="rId129" Type="http://schemas.openxmlformats.org/officeDocument/2006/relationships/hyperlink" Target="https://www.nlcbplaywhelotto.com/additional-marks/" TargetMode="External"/><Relationship Id="rId10556" Type="http://schemas.openxmlformats.org/officeDocument/2006/relationships/hyperlink" Target="https://www.nlcbplaywhelotto.com/additional-marks/" TargetMode="External"/><Relationship Id="rId11888" Type="http://schemas.openxmlformats.org/officeDocument/2006/relationships/hyperlink" Target="https://www.nlcbplaywhelotto.com/additional-marks/" TargetMode="External"/><Relationship Id="rId128" Type="http://schemas.openxmlformats.org/officeDocument/2006/relationships/hyperlink" Target="https://www.nlcbplaywhelotto.com/additional-marks/" TargetMode="External"/><Relationship Id="rId10557" Type="http://schemas.openxmlformats.org/officeDocument/2006/relationships/hyperlink" Target="https://www.nlcbplaywhelotto.com/additional-marks/" TargetMode="External"/><Relationship Id="rId11887" Type="http://schemas.openxmlformats.org/officeDocument/2006/relationships/hyperlink" Target="https://www.nlcbplaywhelotto.com/additional-marks/" TargetMode="External"/><Relationship Id="rId127" Type="http://schemas.openxmlformats.org/officeDocument/2006/relationships/hyperlink" Target="https://www.nlcbplaywhelotto.com/additional-marks/" TargetMode="External"/><Relationship Id="rId10554" Type="http://schemas.openxmlformats.org/officeDocument/2006/relationships/hyperlink" Target="https://www.nlcbplaywhelotto.com/additional-marks/" TargetMode="External"/><Relationship Id="rId11886" Type="http://schemas.openxmlformats.org/officeDocument/2006/relationships/hyperlink" Target="https://www.nlcbplaywhelotto.com/additional-marks/" TargetMode="External"/><Relationship Id="rId126" Type="http://schemas.openxmlformats.org/officeDocument/2006/relationships/hyperlink" Target="https://www.nlcbplaywhelotto.com/additional-marks/" TargetMode="External"/><Relationship Id="rId10555" Type="http://schemas.openxmlformats.org/officeDocument/2006/relationships/hyperlink" Target="https://www.nlcbplaywhelotto.com/additional-marks/" TargetMode="External"/><Relationship Id="rId11885" Type="http://schemas.openxmlformats.org/officeDocument/2006/relationships/hyperlink" Target="https://www.nlcbplaywhelotto.com/additional-marks/" TargetMode="External"/><Relationship Id="rId10558" Type="http://schemas.openxmlformats.org/officeDocument/2006/relationships/hyperlink" Target="https://www.nlcbplaywhelotto.com/additional-marks/" TargetMode="External"/><Relationship Id="rId10559" Type="http://schemas.openxmlformats.org/officeDocument/2006/relationships/hyperlink" Target="https://www.nlcbplaywhelotto.com/additional-marks/" TargetMode="External"/><Relationship Id="rId11889" Type="http://schemas.openxmlformats.org/officeDocument/2006/relationships/hyperlink" Target="https://www.nlcbplaywhelotto.com/additional-marks/" TargetMode="External"/><Relationship Id="rId121" Type="http://schemas.openxmlformats.org/officeDocument/2006/relationships/hyperlink" Target="https://www.nlcbplaywhelotto.com/additional-marks/" TargetMode="External"/><Relationship Id="rId11880" Type="http://schemas.openxmlformats.org/officeDocument/2006/relationships/hyperlink" Target="https://www.nlcbplaywhelotto.com/additional-marks/" TargetMode="External"/><Relationship Id="rId120" Type="http://schemas.openxmlformats.org/officeDocument/2006/relationships/hyperlink" Target="https://www.nlcbplaywhelotto.com/additional-marks/" TargetMode="External"/><Relationship Id="rId125" Type="http://schemas.openxmlformats.org/officeDocument/2006/relationships/hyperlink" Target="https://www.nlcbplaywhelotto.com/additional-marks/" TargetMode="External"/><Relationship Id="rId10552" Type="http://schemas.openxmlformats.org/officeDocument/2006/relationships/hyperlink" Target="https://www.nlcbplaywhelotto.com/additional-marks/" TargetMode="External"/><Relationship Id="rId11884" Type="http://schemas.openxmlformats.org/officeDocument/2006/relationships/hyperlink" Target="https://www.nlcbplaywhelotto.com/additional-marks/" TargetMode="External"/><Relationship Id="rId124" Type="http://schemas.openxmlformats.org/officeDocument/2006/relationships/hyperlink" Target="https://www.nlcbplaywhelotto.com/additional-marks/" TargetMode="External"/><Relationship Id="rId10553" Type="http://schemas.openxmlformats.org/officeDocument/2006/relationships/hyperlink" Target="https://www.nlcbplaywhelotto.com/additional-marks/" TargetMode="External"/><Relationship Id="rId11883" Type="http://schemas.openxmlformats.org/officeDocument/2006/relationships/hyperlink" Target="https://www.nlcbplaywhelotto.com/additional-marks/" TargetMode="External"/><Relationship Id="rId123" Type="http://schemas.openxmlformats.org/officeDocument/2006/relationships/hyperlink" Target="https://www.nlcbplaywhelotto.com/additional-marks/" TargetMode="External"/><Relationship Id="rId10550" Type="http://schemas.openxmlformats.org/officeDocument/2006/relationships/hyperlink" Target="https://www.nlcbplaywhelotto.com/additional-marks/" TargetMode="External"/><Relationship Id="rId11882" Type="http://schemas.openxmlformats.org/officeDocument/2006/relationships/hyperlink" Target="https://www.nlcbplaywhelotto.com/additional-marks/" TargetMode="External"/><Relationship Id="rId122" Type="http://schemas.openxmlformats.org/officeDocument/2006/relationships/hyperlink" Target="https://www.nlcbplaywhelotto.com/additional-marks/" TargetMode="External"/><Relationship Id="rId10551" Type="http://schemas.openxmlformats.org/officeDocument/2006/relationships/hyperlink" Target="https://www.nlcbplaywhelotto.com/additional-marks/" TargetMode="External"/><Relationship Id="rId11881" Type="http://schemas.openxmlformats.org/officeDocument/2006/relationships/hyperlink" Target="https://www.nlcbplaywhelotto.com/additional-marks/" TargetMode="External"/><Relationship Id="rId118" Type="http://schemas.openxmlformats.org/officeDocument/2006/relationships/hyperlink" Target="https://www.nlcbplaywhelotto.com/additional-marks/" TargetMode="External"/><Relationship Id="rId10567" Type="http://schemas.openxmlformats.org/officeDocument/2006/relationships/hyperlink" Target="https://www.nlcbplaywhelotto.com/additional-marks/" TargetMode="External"/><Relationship Id="rId11899" Type="http://schemas.openxmlformats.org/officeDocument/2006/relationships/hyperlink" Target="https://www.nlcbplaywhelotto.com/additional-marks/" TargetMode="External"/><Relationship Id="rId117" Type="http://schemas.openxmlformats.org/officeDocument/2006/relationships/hyperlink" Target="https://www.nlcbplaywhelotto.com/additional-marks/" TargetMode="External"/><Relationship Id="rId10568" Type="http://schemas.openxmlformats.org/officeDocument/2006/relationships/hyperlink" Target="https://www.nlcbplaywhelotto.com/additional-marks/" TargetMode="External"/><Relationship Id="rId11898" Type="http://schemas.openxmlformats.org/officeDocument/2006/relationships/hyperlink" Target="https://www.nlcbplaywhelotto.com/additional-marks/" TargetMode="External"/><Relationship Id="rId116" Type="http://schemas.openxmlformats.org/officeDocument/2006/relationships/hyperlink" Target="https://www.nlcbplaywhelotto.com/additional-marks/" TargetMode="External"/><Relationship Id="rId10565" Type="http://schemas.openxmlformats.org/officeDocument/2006/relationships/hyperlink" Target="https://www.nlcbplaywhelotto.com/additional-marks/" TargetMode="External"/><Relationship Id="rId11897" Type="http://schemas.openxmlformats.org/officeDocument/2006/relationships/hyperlink" Target="https://www.nlcbplaywhelotto.com/additional-marks/" TargetMode="External"/><Relationship Id="rId115" Type="http://schemas.openxmlformats.org/officeDocument/2006/relationships/hyperlink" Target="https://www.nlcbplaywhelotto.com/additional-marks/" TargetMode="External"/><Relationship Id="rId10566" Type="http://schemas.openxmlformats.org/officeDocument/2006/relationships/hyperlink" Target="https://www.nlcbplaywhelotto.com/additional-marks/" TargetMode="External"/><Relationship Id="rId11896" Type="http://schemas.openxmlformats.org/officeDocument/2006/relationships/hyperlink" Target="https://www.nlcbplaywhelotto.com/additional-marks/" TargetMode="External"/><Relationship Id="rId10569" Type="http://schemas.openxmlformats.org/officeDocument/2006/relationships/hyperlink" Target="https://www.nlcbplaywhelotto.com/additional-marks/" TargetMode="External"/><Relationship Id="rId119" Type="http://schemas.openxmlformats.org/officeDocument/2006/relationships/hyperlink" Target="https://www.nlcbplaywhelotto.com/additional-marks/" TargetMode="External"/><Relationship Id="rId110" Type="http://schemas.openxmlformats.org/officeDocument/2006/relationships/hyperlink" Target="https://www.nlcbplaywhelotto.com/additional-marks/" TargetMode="External"/><Relationship Id="rId11891" Type="http://schemas.openxmlformats.org/officeDocument/2006/relationships/hyperlink" Target="https://www.nlcbplaywhelotto.com/additional-marks/" TargetMode="External"/><Relationship Id="rId10560" Type="http://schemas.openxmlformats.org/officeDocument/2006/relationships/hyperlink" Target="https://www.nlcbplaywhelotto.com/additional-marks/" TargetMode="External"/><Relationship Id="rId11890" Type="http://schemas.openxmlformats.org/officeDocument/2006/relationships/hyperlink" Target="https://www.nlcbplaywhelotto.com/additional-marks/" TargetMode="External"/><Relationship Id="rId114" Type="http://schemas.openxmlformats.org/officeDocument/2006/relationships/hyperlink" Target="https://www.nlcbplaywhelotto.com/additional-marks/" TargetMode="External"/><Relationship Id="rId10563" Type="http://schemas.openxmlformats.org/officeDocument/2006/relationships/hyperlink" Target="https://www.nlcbplaywhelotto.com/additional-marks/" TargetMode="External"/><Relationship Id="rId11895" Type="http://schemas.openxmlformats.org/officeDocument/2006/relationships/hyperlink" Target="https://www.nlcbplaywhelotto.com/additional-marks/" TargetMode="External"/><Relationship Id="rId113" Type="http://schemas.openxmlformats.org/officeDocument/2006/relationships/hyperlink" Target="https://www.nlcbplaywhelotto.com/additional-marks/" TargetMode="External"/><Relationship Id="rId10564" Type="http://schemas.openxmlformats.org/officeDocument/2006/relationships/hyperlink" Target="https://www.nlcbplaywhelotto.com/additional-marks/" TargetMode="External"/><Relationship Id="rId11894" Type="http://schemas.openxmlformats.org/officeDocument/2006/relationships/hyperlink" Target="https://www.nlcbplaywhelotto.com/additional-marks/" TargetMode="External"/><Relationship Id="rId112" Type="http://schemas.openxmlformats.org/officeDocument/2006/relationships/hyperlink" Target="https://www.nlcbplaywhelotto.com/additional-marks/" TargetMode="External"/><Relationship Id="rId10561" Type="http://schemas.openxmlformats.org/officeDocument/2006/relationships/hyperlink" Target="https://www.nlcbplaywhelotto.com/additional-marks/" TargetMode="External"/><Relationship Id="rId11893" Type="http://schemas.openxmlformats.org/officeDocument/2006/relationships/hyperlink" Target="https://www.nlcbplaywhelotto.com/additional-marks/" TargetMode="External"/><Relationship Id="rId111" Type="http://schemas.openxmlformats.org/officeDocument/2006/relationships/hyperlink" Target="https://www.nlcbplaywhelotto.com/additional-marks/" TargetMode="External"/><Relationship Id="rId10562" Type="http://schemas.openxmlformats.org/officeDocument/2006/relationships/hyperlink" Target="https://www.nlcbplaywhelotto.com/additional-marks/" TargetMode="External"/><Relationship Id="rId11892" Type="http://schemas.openxmlformats.org/officeDocument/2006/relationships/hyperlink" Target="https://www.nlcbplaywhelotto.com/additional-marks/" TargetMode="External"/><Relationship Id="rId10598" Type="http://schemas.openxmlformats.org/officeDocument/2006/relationships/hyperlink" Target="https://www.nlcbplaywhelotto.com/additional-marks/" TargetMode="External"/><Relationship Id="rId10599" Type="http://schemas.openxmlformats.org/officeDocument/2006/relationships/hyperlink" Target="https://www.nlcbplaywhelotto.com/additional-marks/" TargetMode="External"/><Relationship Id="rId10592" Type="http://schemas.openxmlformats.org/officeDocument/2006/relationships/hyperlink" Target="https://www.nlcbplaywhelotto.com/additional-marks/" TargetMode="External"/><Relationship Id="rId10593" Type="http://schemas.openxmlformats.org/officeDocument/2006/relationships/hyperlink" Target="https://www.nlcbplaywhelotto.com/additional-marks/" TargetMode="External"/><Relationship Id="rId10590" Type="http://schemas.openxmlformats.org/officeDocument/2006/relationships/hyperlink" Target="https://www.nlcbplaywhelotto.com/additional-marks/" TargetMode="External"/><Relationship Id="rId10591" Type="http://schemas.openxmlformats.org/officeDocument/2006/relationships/hyperlink" Target="https://www.nlcbplaywhelotto.com/additional-marks/" TargetMode="External"/><Relationship Id="rId10596" Type="http://schemas.openxmlformats.org/officeDocument/2006/relationships/hyperlink" Target="https://www.nlcbplaywhelotto.com/additional-marks/" TargetMode="External"/><Relationship Id="rId10597" Type="http://schemas.openxmlformats.org/officeDocument/2006/relationships/hyperlink" Target="https://www.nlcbplaywhelotto.com/additional-marks/" TargetMode="External"/><Relationship Id="rId10594" Type="http://schemas.openxmlformats.org/officeDocument/2006/relationships/hyperlink" Target="https://www.nlcbplaywhelotto.com/additional-marks/" TargetMode="External"/><Relationship Id="rId10595" Type="http://schemas.openxmlformats.org/officeDocument/2006/relationships/hyperlink" Target="https://www.nlcbplaywhelotto.com/additional-marks/" TargetMode="External"/><Relationship Id="rId11709" Type="http://schemas.openxmlformats.org/officeDocument/2006/relationships/hyperlink" Target="https://www.nlcbplaywhelotto.com/additional-marks/" TargetMode="External"/><Relationship Id="rId11708" Type="http://schemas.openxmlformats.org/officeDocument/2006/relationships/hyperlink" Target="https://www.nlcbplaywhelotto.com/additional-marks/" TargetMode="External"/><Relationship Id="rId11707" Type="http://schemas.openxmlformats.org/officeDocument/2006/relationships/hyperlink" Target="https://www.nlcbplaywhelotto.com/additional-marks/" TargetMode="External"/><Relationship Id="rId11706" Type="http://schemas.openxmlformats.org/officeDocument/2006/relationships/hyperlink" Target="https://www.nlcbplaywhelotto.com/additional-marks/" TargetMode="External"/><Relationship Id="rId11701" Type="http://schemas.openxmlformats.org/officeDocument/2006/relationships/hyperlink" Target="https://www.nlcbplaywhelotto.com/additional-marks/" TargetMode="External"/><Relationship Id="rId11700" Type="http://schemas.openxmlformats.org/officeDocument/2006/relationships/hyperlink" Target="https://www.nlcbplaywhelotto.com/additional-marks/" TargetMode="External"/><Relationship Id="rId11705" Type="http://schemas.openxmlformats.org/officeDocument/2006/relationships/hyperlink" Target="https://www.nlcbplaywhelotto.com/additional-marks/" TargetMode="External"/><Relationship Id="rId11704" Type="http://schemas.openxmlformats.org/officeDocument/2006/relationships/hyperlink" Target="https://www.nlcbplaywhelotto.com/additional-marks/" TargetMode="External"/><Relationship Id="rId11703" Type="http://schemas.openxmlformats.org/officeDocument/2006/relationships/hyperlink" Target="https://www.nlcbplaywhelotto.com/additional-marks/" TargetMode="External"/><Relationship Id="rId11702" Type="http://schemas.openxmlformats.org/officeDocument/2006/relationships/hyperlink" Target="https://www.nlcbplaywhelotto.com/additional-marks/" TargetMode="External"/><Relationship Id="rId11719" Type="http://schemas.openxmlformats.org/officeDocument/2006/relationships/hyperlink" Target="https://www.nlcbplaywhelotto.com/additional-marks/" TargetMode="External"/><Relationship Id="rId11718" Type="http://schemas.openxmlformats.org/officeDocument/2006/relationships/hyperlink" Target="https://www.nlcbplaywhelotto.com/additional-marks/" TargetMode="External"/><Relationship Id="rId11717" Type="http://schemas.openxmlformats.org/officeDocument/2006/relationships/hyperlink" Target="https://www.nlcbplaywhelotto.com/additional-marks/" TargetMode="External"/><Relationship Id="rId11712" Type="http://schemas.openxmlformats.org/officeDocument/2006/relationships/hyperlink" Target="https://www.nlcbplaywhelotto.com/additional-marks/" TargetMode="External"/><Relationship Id="rId11711" Type="http://schemas.openxmlformats.org/officeDocument/2006/relationships/hyperlink" Target="https://www.nlcbplaywhelotto.com/additional-marks/" TargetMode="External"/><Relationship Id="rId11710" Type="http://schemas.openxmlformats.org/officeDocument/2006/relationships/hyperlink" Target="https://www.nlcbplaywhelotto.com/additional-marks/" TargetMode="External"/><Relationship Id="rId11716" Type="http://schemas.openxmlformats.org/officeDocument/2006/relationships/hyperlink" Target="https://www.nlcbplaywhelotto.com/additional-marks/" TargetMode="External"/><Relationship Id="rId11715" Type="http://schemas.openxmlformats.org/officeDocument/2006/relationships/hyperlink" Target="https://www.nlcbplaywhelotto.com/additional-marks/" TargetMode="External"/><Relationship Id="rId11714" Type="http://schemas.openxmlformats.org/officeDocument/2006/relationships/hyperlink" Target="https://www.nlcbplaywhelotto.com/additional-marks/" TargetMode="External"/><Relationship Id="rId11713" Type="http://schemas.openxmlformats.org/officeDocument/2006/relationships/hyperlink" Target="https://www.nlcbplaywhelotto.com/additional-marks/" TargetMode="External"/><Relationship Id="rId9518" Type="http://schemas.openxmlformats.org/officeDocument/2006/relationships/hyperlink" Target="https://www.nlcbplaywhelotto.com/additional-marks/" TargetMode="External"/><Relationship Id="rId9519" Type="http://schemas.openxmlformats.org/officeDocument/2006/relationships/hyperlink" Target="https://www.nlcbplaywhelotto.com/additional-marks/" TargetMode="External"/><Relationship Id="rId9514" Type="http://schemas.openxmlformats.org/officeDocument/2006/relationships/hyperlink" Target="https://www.nlcbplaywhelotto.com/additional-marks/" TargetMode="External"/><Relationship Id="rId9515" Type="http://schemas.openxmlformats.org/officeDocument/2006/relationships/hyperlink" Target="https://www.nlcbplaywhelotto.com/additional-marks/" TargetMode="External"/><Relationship Id="rId9516" Type="http://schemas.openxmlformats.org/officeDocument/2006/relationships/hyperlink" Target="https://www.nlcbplaywhelotto.com/additional-marks/" TargetMode="External"/><Relationship Id="rId9517" Type="http://schemas.openxmlformats.org/officeDocument/2006/relationships/hyperlink" Target="https://www.nlcbplaywhelotto.com/additional-marks/" TargetMode="External"/><Relationship Id="rId9510" Type="http://schemas.openxmlformats.org/officeDocument/2006/relationships/hyperlink" Target="https://www.nlcbplaywhelotto.com/additional-marks/" TargetMode="External"/><Relationship Id="rId9511" Type="http://schemas.openxmlformats.org/officeDocument/2006/relationships/hyperlink" Target="https://www.nlcbplaywhelotto.com/additional-marks/" TargetMode="External"/><Relationship Id="rId9512" Type="http://schemas.openxmlformats.org/officeDocument/2006/relationships/hyperlink" Target="https://www.nlcbplaywhelotto.com/additional-marks/" TargetMode="External"/><Relationship Id="rId9513" Type="http://schemas.openxmlformats.org/officeDocument/2006/relationships/hyperlink" Target="https://www.nlcbplaywhelotto.com/additional-marks/" TargetMode="External"/><Relationship Id="rId9507" Type="http://schemas.openxmlformats.org/officeDocument/2006/relationships/hyperlink" Target="https://www.nlcbplaywhelotto.com/additional-marks/" TargetMode="External"/><Relationship Id="rId9508" Type="http://schemas.openxmlformats.org/officeDocument/2006/relationships/hyperlink" Target="https://www.nlcbplaywhelotto.com/additional-marks/" TargetMode="External"/><Relationship Id="rId9509" Type="http://schemas.openxmlformats.org/officeDocument/2006/relationships/hyperlink" Target="https://www.nlcbplaywhelotto.com/additional-marks/" TargetMode="External"/><Relationship Id="rId9503" Type="http://schemas.openxmlformats.org/officeDocument/2006/relationships/hyperlink" Target="https://www.nlcbplaywhelotto.com/additional-marks/" TargetMode="External"/><Relationship Id="rId9504" Type="http://schemas.openxmlformats.org/officeDocument/2006/relationships/hyperlink" Target="https://www.nlcbplaywhelotto.com/additional-marks/" TargetMode="External"/><Relationship Id="rId9505" Type="http://schemas.openxmlformats.org/officeDocument/2006/relationships/hyperlink" Target="https://www.nlcbplaywhelotto.com/additional-marks/" TargetMode="External"/><Relationship Id="rId9506" Type="http://schemas.openxmlformats.org/officeDocument/2006/relationships/hyperlink" Target="https://www.nlcbplaywhelotto.com/additional-marks/" TargetMode="External"/><Relationship Id="rId9500" Type="http://schemas.openxmlformats.org/officeDocument/2006/relationships/hyperlink" Target="https://www.nlcbplaywhelotto.com/additional-marks/" TargetMode="External"/><Relationship Id="rId9501" Type="http://schemas.openxmlformats.org/officeDocument/2006/relationships/hyperlink" Target="https://www.nlcbplaywhelotto.com/additional-marks/" TargetMode="External"/><Relationship Id="rId9502" Type="http://schemas.openxmlformats.org/officeDocument/2006/relationships/hyperlink" Target="https://www.nlcbplaywhelotto.com/additional-marks/" TargetMode="External"/><Relationship Id="rId10419" Type="http://schemas.openxmlformats.org/officeDocument/2006/relationships/hyperlink" Target="https://www.nlcbplaywhelotto.com/additional-marks/" TargetMode="External"/><Relationship Id="rId10413" Type="http://schemas.openxmlformats.org/officeDocument/2006/relationships/hyperlink" Target="https://www.nlcbplaywhelotto.com/additional-marks/" TargetMode="External"/><Relationship Id="rId11745" Type="http://schemas.openxmlformats.org/officeDocument/2006/relationships/hyperlink" Target="https://www.nlcbplaywhelotto.com/additional-marks/" TargetMode="External"/><Relationship Id="rId10414" Type="http://schemas.openxmlformats.org/officeDocument/2006/relationships/hyperlink" Target="https://www.nlcbplaywhelotto.com/additional-marks/" TargetMode="External"/><Relationship Id="rId11744" Type="http://schemas.openxmlformats.org/officeDocument/2006/relationships/hyperlink" Target="https://www.nlcbplaywhelotto.com/additional-marks/" TargetMode="External"/><Relationship Id="rId10411" Type="http://schemas.openxmlformats.org/officeDocument/2006/relationships/hyperlink" Target="https://www.nlcbplaywhelotto.com/additional-marks/" TargetMode="External"/><Relationship Id="rId11743" Type="http://schemas.openxmlformats.org/officeDocument/2006/relationships/hyperlink" Target="https://www.nlcbplaywhelotto.com/additional-marks/" TargetMode="External"/><Relationship Id="rId10412" Type="http://schemas.openxmlformats.org/officeDocument/2006/relationships/hyperlink" Target="https://www.nlcbplaywhelotto.com/additional-marks/" TargetMode="External"/><Relationship Id="rId11742" Type="http://schemas.openxmlformats.org/officeDocument/2006/relationships/hyperlink" Target="https://www.nlcbplaywhelotto.com/additional-marks/" TargetMode="External"/><Relationship Id="rId10417" Type="http://schemas.openxmlformats.org/officeDocument/2006/relationships/hyperlink" Target="https://www.nlcbplaywhelotto.com/additional-marks/" TargetMode="External"/><Relationship Id="rId11749" Type="http://schemas.openxmlformats.org/officeDocument/2006/relationships/hyperlink" Target="https://www.nlcbplaywhelotto.com/additional-marks/" TargetMode="External"/><Relationship Id="rId10418" Type="http://schemas.openxmlformats.org/officeDocument/2006/relationships/hyperlink" Target="https://www.nlcbplaywhelotto.com/additional-marks/" TargetMode="External"/><Relationship Id="rId11748" Type="http://schemas.openxmlformats.org/officeDocument/2006/relationships/hyperlink" Target="https://www.nlcbplaywhelotto.com/additional-marks/" TargetMode="External"/><Relationship Id="rId10415" Type="http://schemas.openxmlformats.org/officeDocument/2006/relationships/hyperlink" Target="https://www.nlcbplaywhelotto.com/additional-marks/" TargetMode="External"/><Relationship Id="rId11747" Type="http://schemas.openxmlformats.org/officeDocument/2006/relationships/hyperlink" Target="https://www.nlcbplaywhelotto.com/additional-marks/" TargetMode="External"/><Relationship Id="rId10416" Type="http://schemas.openxmlformats.org/officeDocument/2006/relationships/hyperlink" Target="https://www.nlcbplaywhelotto.com/additional-marks/" TargetMode="External"/><Relationship Id="rId11746" Type="http://schemas.openxmlformats.org/officeDocument/2006/relationships/hyperlink" Target="https://www.nlcbplaywhelotto.com/additional-marks/" TargetMode="External"/><Relationship Id="rId11741" Type="http://schemas.openxmlformats.org/officeDocument/2006/relationships/hyperlink" Target="https://www.nlcbplaywhelotto.com/additional-marks/" TargetMode="External"/><Relationship Id="rId10410" Type="http://schemas.openxmlformats.org/officeDocument/2006/relationships/hyperlink" Target="https://www.nlcbplaywhelotto.com/additional-marks/" TargetMode="External"/><Relationship Id="rId11740" Type="http://schemas.openxmlformats.org/officeDocument/2006/relationships/hyperlink" Target="https://www.nlcbplaywhelotto.com/additional-marks/" TargetMode="External"/><Relationship Id="rId10424" Type="http://schemas.openxmlformats.org/officeDocument/2006/relationships/hyperlink" Target="https://www.nlcbplaywhelotto.com/additional-marks/" TargetMode="External"/><Relationship Id="rId11756" Type="http://schemas.openxmlformats.org/officeDocument/2006/relationships/hyperlink" Target="https://www.nlcbplaywhelotto.com/additional-marks/" TargetMode="External"/><Relationship Id="rId10425" Type="http://schemas.openxmlformats.org/officeDocument/2006/relationships/hyperlink" Target="https://www.nlcbplaywhelotto.com/additional-marks/" TargetMode="External"/><Relationship Id="rId11755" Type="http://schemas.openxmlformats.org/officeDocument/2006/relationships/hyperlink" Target="https://www.nlcbplaywhelotto.com/additional-marks/" TargetMode="External"/><Relationship Id="rId10422" Type="http://schemas.openxmlformats.org/officeDocument/2006/relationships/hyperlink" Target="https://www.nlcbplaywhelotto.com/additional-marks/" TargetMode="External"/><Relationship Id="rId11754" Type="http://schemas.openxmlformats.org/officeDocument/2006/relationships/hyperlink" Target="https://www.nlcbplaywhelotto.com/additional-marks/" TargetMode="External"/><Relationship Id="rId10423" Type="http://schemas.openxmlformats.org/officeDocument/2006/relationships/hyperlink" Target="https://www.nlcbplaywhelotto.com/additional-marks/" TargetMode="External"/><Relationship Id="rId11753" Type="http://schemas.openxmlformats.org/officeDocument/2006/relationships/hyperlink" Target="https://www.nlcbplaywhelotto.com/additional-marks/" TargetMode="External"/><Relationship Id="rId10428" Type="http://schemas.openxmlformats.org/officeDocument/2006/relationships/hyperlink" Target="https://www.nlcbplaywhelotto.com/additional-marks/" TargetMode="External"/><Relationship Id="rId10429" Type="http://schemas.openxmlformats.org/officeDocument/2006/relationships/hyperlink" Target="https://www.nlcbplaywhelotto.com/additional-marks/" TargetMode="External"/><Relationship Id="rId11759" Type="http://schemas.openxmlformats.org/officeDocument/2006/relationships/hyperlink" Target="https://www.nlcbplaywhelotto.com/additional-marks/" TargetMode="External"/><Relationship Id="rId10426" Type="http://schemas.openxmlformats.org/officeDocument/2006/relationships/hyperlink" Target="https://www.nlcbplaywhelotto.com/additional-marks/" TargetMode="External"/><Relationship Id="rId11758" Type="http://schemas.openxmlformats.org/officeDocument/2006/relationships/hyperlink" Target="https://www.nlcbplaywhelotto.com/additional-marks/" TargetMode="External"/><Relationship Id="rId10427" Type="http://schemas.openxmlformats.org/officeDocument/2006/relationships/hyperlink" Target="https://www.nlcbplaywhelotto.com/additional-marks/" TargetMode="External"/><Relationship Id="rId11757" Type="http://schemas.openxmlformats.org/officeDocument/2006/relationships/hyperlink" Target="https://www.nlcbplaywhelotto.com/additional-marks/" TargetMode="External"/><Relationship Id="rId10420" Type="http://schemas.openxmlformats.org/officeDocument/2006/relationships/hyperlink" Target="https://www.nlcbplaywhelotto.com/additional-marks/" TargetMode="External"/><Relationship Id="rId11752" Type="http://schemas.openxmlformats.org/officeDocument/2006/relationships/hyperlink" Target="https://www.nlcbplaywhelotto.com/additional-marks/" TargetMode="External"/><Relationship Id="rId10421" Type="http://schemas.openxmlformats.org/officeDocument/2006/relationships/hyperlink" Target="https://www.nlcbplaywhelotto.com/additional-marks/" TargetMode="External"/><Relationship Id="rId11751" Type="http://schemas.openxmlformats.org/officeDocument/2006/relationships/hyperlink" Target="https://www.nlcbplaywhelotto.com/additional-marks/" TargetMode="External"/><Relationship Id="rId11750" Type="http://schemas.openxmlformats.org/officeDocument/2006/relationships/hyperlink" Target="https://www.nlcbplaywhelotto.com/additional-marks/" TargetMode="External"/><Relationship Id="rId11729" Type="http://schemas.openxmlformats.org/officeDocument/2006/relationships/hyperlink" Target="https://www.nlcbplaywhelotto.com/additional-marks/" TargetMode="External"/><Relationship Id="rId11728" Type="http://schemas.openxmlformats.org/officeDocument/2006/relationships/hyperlink" Target="https://www.nlcbplaywhelotto.com/additional-marks/" TargetMode="External"/><Relationship Id="rId11723" Type="http://schemas.openxmlformats.org/officeDocument/2006/relationships/hyperlink" Target="https://www.nlcbplaywhelotto.com/additional-marks/" TargetMode="External"/><Relationship Id="rId11722" Type="http://schemas.openxmlformats.org/officeDocument/2006/relationships/hyperlink" Target="https://www.nlcbplaywhelotto.com/additional-marks/" TargetMode="External"/><Relationship Id="rId11721" Type="http://schemas.openxmlformats.org/officeDocument/2006/relationships/hyperlink" Target="https://www.nlcbplaywhelotto.com/additional-marks/" TargetMode="External"/><Relationship Id="rId11720" Type="http://schemas.openxmlformats.org/officeDocument/2006/relationships/hyperlink" Target="https://www.nlcbplaywhelotto.com/additional-marks/" TargetMode="External"/><Relationship Id="rId11727" Type="http://schemas.openxmlformats.org/officeDocument/2006/relationships/hyperlink" Target="https://www.nlcbplaywhelotto.com/additional-marks/" TargetMode="External"/><Relationship Id="rId11726" Type="http://schemas.openxmlformats.org/officeDocument/2006/relationships/hyperlink" Target="https://www.nlcbplaywhelotto.com/additional-marks/" TargetMode="External"/><Relationship Id="rId11725" Type="http://schemas.openxmlformats.org/officeDocument/2006/relationships/hyperlink" Target="https://www.nlcbplaywhelotto.com/additional-marks/" TargetMode="External"/><Relationship Id="rId11724" Type="http://schemas.openxmlformats.org/officeDocument/2006/relationships/hyperlink" Target="https://www.nlcbplaywhelotto.com/additional-marks/" TargetMode="External"/><Relationship Id="rId10408" Type="http://schemas.openxmlformats.org/officeDocument/2006/relationships/hyperlink" Target="https://www.nlcbplaywhelotto.com/additional-marks/" TargetMode="External"/><Relationship Id="rId10409" Type="http://schemas.openxmlformats.org/officeDocument/2006/relationships/hyperlink" Target="https://www.nlcbplaywhelotto.com/additional-marks/" TargetMode="External"/><Relationship Id="rId11739" Type="http://schemas.openxmlformats.org/officeDocument/2006/relationships/hyperlink" Target="https://www.nlcbplaywhelotto.com/additional-marks/" TargetMode="External"/><Relationship Id="rId10402" Type="http://schemas.openxmlformats.org/officeDocument/2006/relationships/hyperlink" Target="https://www.nlcbplaywhelotto.com/additional-marks/" TargetMode="External"/><Relationship Id="rId11734" Type="http://schemas.openxmlformats.org/officeDocument/2006/relationships/hyperlink" Target="https://www.nlcbplaywhelotto.com/additional-marks/" TargetMode="External"/><Relationship Id="rId10403" Type="http://schemas.openxmlformats.org/officeDocument/2006/relationships/hyperlink" Target="https://www.nlcbplaywhelotto.com/additional-marks/" TargetMode="External"/><Relationship Id="rId11733" Type="http://schemas.openxmlformats.org/officeDocument/2006/relationships/hyperlink" Target="https://www.nlcbplaywhelotto.com/additional-marks/" TargetMode="External"/><Relationship Id="rId10400" Type="http://schemas.openxmlformats.org/officeDocument/2006/relationships/hyperlink" Target="https://www.nlcbplaywhelotto.com/additional-marks/" TargetMode="External"/><Relationship Id="rId11732" Type="http://schemas.openxmlformats.org/officeDocument/2006/relationships/hyperlink" Target="https://www.nlcbplaywhelotto.com/additional-marks/" TargetMode="External"/><Relationship Id="rId10401" Type="http://schemas.openxmlformats.org/officeDocument/2006/relationships/hyperlink" Target="https://www.nlcbplaywhelotto.com/additional-marks/" TargetMode="External"/><Relationship Id="rId11731" Type="http://schemas.openxmlformats.org/officeDocument/2006/relationships/hyperlink" Target="https://www.nlcbplaywhelotto.com/additional-marks/" TargetMode="External"/><Relationship Id="rId10406" Type="http://schemas.openxmlformats.org/officeDocument/2006/relationships/hyperlink" Target="https://www.nlcbplaywhelotto.com/additional-marks/" TargetMode="External"/><Relationship Id="rId11738" Type="http://schemas.openxmlformats.org/officeDocument/2006/relationships/hyperlink" Target="https://www.nlcbplaywhelotto.com/additional-marks/" TargetMode="External"/><Relationship Id="rId10407" Type="http://schemas.openxmlformats.org/officeDocument/2006/relationships/hyperlink" Target="https://www.nlcbplaywhelotto.com/additional-marks/" TargetMode="External"/><Relationship Id="rId11737" Type="http://schemas.openxmlformats.org/officeDocument/2006/relationships/hyperlink" Target="https://www.nlcbplaywhelotto.com/additional-marks/" TargetMode="External"/><Relationship Id="rId10404" Type="http://schemas.openxmlformats.org/officeDocument/2006/relationships/hyperlink" Target="https://www.nlcbplaywhelotto.com/additional-marks/" TargetMode="External"/><Relationship Id="rId11736" Type="http://schemas.openxmlformats.org/officeDocument/2006/relationships/hyperlink" Target="https://www.nlcbplaywhelotto.com/additional-marks/" TargetMode="External"/><Relationship Id="rId10405" Type="http://schemas.openxmlformats.org/officeDocument/2006/relationships/hyperlink" Target="https://www.nlcbplaywhelotto.com/additional-marks/" TargetMode="External"/><Relationship Id="rId11735" Type="http://schemas.openxmlformats.org/officeDocument/2006/relationships/hyperlink" Target="https://www.nlcbplaywhelotto.com/additional-marks/" TargetMode="External"/><Relationship Id="rId11730" Type="http://schemas.openxmlformats.org/officeDocument/2006/relationships/hyperlink" Target="https://www.nlcbplaywhelotto.com/additional-marks/" TargetMode="External"/><Relationship Id="rId8240" Type="http://schemas.openxmlformats.org/officeDocument/2006/relationships/hyperlink" Target="https://www.nlcbplaywhelotto.com/additional-marks/" TargetMode="External"/><Relationship Id="rId9572" Type="http://schemas.openxmlformats.org/officeDocument/2006/relationships/hyperlink" Target="https://www.nlcbplaywhelotto.com/additional-marks/" TargetMode="External"/><Relationship Id="rId9573" Type="http://schemas.openxmlformats.org/officeDocument/2006/relationships/hyperlink" Target="https://www.nlcbplaywhelotto.com/additional-marks/" TargetMode="External"/><Relationship Id="rId9574" Type="http://schemas.openxmlformats.org/officeDocument/2006/relationships/hyperlink" Target="https://www.nlcbplaywhelotto.com/additional-marks/" TargetMode="External"/><Relationship Id="rId9575" Type="http://schemas.openxmlformats.org/officeDocument/2006/relationships/hyperlink" Target="https://www.nlcbplaywhelotto.com/additional-marks/" TargetMode="External"/><Relationship Id="rId8244" Type="http://schemas.openxmlformats.org/officeDocument/2006/relationships/hyperlink" Target="https://www.nlcbplaywhelotto.com/additional-marks/" TargetMode="External"/><Relationship Id="rId8243" Type="http://schemas.openxmlformats.org/officeDocument/2006/relationships/hyperlink" Target="https://www.nlcbplaywhelotto.com/additional-marks/" TargetMode="External"/><Relationship Id="rId8242" Type="http://schemas.openxmlformats.org/officeDocument/2006/relationships/hyperlink" Target="https://www.nlcbplaywhelotto.com/additional-marks/" TargetMode="External"/><Relationship Id="rId9570" Type="http://schemas.openxmlformats.org/officeDocument/2006/relationships/hyperlink" Target="https://www.nlcbplaywhelotto.com/additional-marks/" TargetMode="External"/><Relationship Id="rId8241" Type="http://schemas.openxmlformats.org/officeDocument/2006/relationships/hyperlink" Target="https://www.nlcbplaywhelotto.com/additional-marks/" TargetMode="External"/><Relationship Id="rId9571" Type="http://schemas.openxmlformats.org/officeDocument/2006/relationships/hyperlink" Target="https://www.nlcbplaywhelotto.com/additional-marks/" TargetMode="External"/><Relationship Id="rId8248" Type="http://schemas.openxmlformats.org/officeDocument/2006/relationships/hyperlink" Target="https://www.nlcbplaywhelotto.com/additional-marks/" TargetMode="External"/><Relationship Id="rId8247" Type="http://schemas.openxmlformats.org/officeDocument/2006/relationships/hyperlink" Target="https://www.nlcbplaywhelotto.com/additional-marks/" TargetMode="External"/><Relationship Id="rId8246" Type="http://schemas.openxmlformats.org/officeDocument/2006/relationships/hyperlink" Target="https://www.nlcbplaywhelotto.com/additional-marks/" TargetMode="External"/><Relationship Id="rId8245" Type="http://schemas.openxmlformats.org/officeDocument/2006/relationships/hyperlink" Target="https://www.nlcbplaywhelotto.com/additional-marks/" TargetMode="External"/><Relationship Id="rId9576" Type="http://schemas.openxmlformats.org/officeDocument/2006/relationships/hyperlink" Target="https://www.nlcbplaywhelotto.com/additional-marks/" TargetMode="External"/><Relationship Id="rId9577" Type="http://schemas.openxmlformats.org/officeDocument/2006/relationships/hyperlink" Target="https://www.nlcbplaywhelotto.com/additional-marks/" TargetMode="External"/><Relationship Id="rId9578" Type="http://schemas.openxmlformats.org/officeDocument/2006/relationships/hyperlink" Target="https://www.nlcbplaywhelotto.com/additional-marks/" TargetMode="External"/><Relationship Id="rId8249" Type="http://schemas.openxmlformats.org/officeDocument/2006/relationships/hyperlink" Target="https://www.nlcbplaywhelotto.com/additional-marks/" TargetMode="External"/><Relationship Id="rId9579" Type="http://schemas.openxmlformats.org/officeDocument/2006/relationships/hyperlink" Target="https://www.nlcbplaywhelotto.com/additional-marks/" TargetMode="External"/><Relationship Id="rId9561" Type="http://schemas.openxmlformats.org/officeDocument/2006/relationships/hyperlink" Target="https://www.nlcbplaywhelotto.com/additional-marks/" TargetMode="External"/><Relationship Id="rId9562" Type="http://schemas.openxmlformats.org/officeDocument/2006/relationships/hyperlink" Target="https://www.nlcbplaywhelotto.com/additional-marks/" TargetMode="External"/><Relationship Id="rId9563" Type="http://schemas.openxmlformats.org/officeDocument/2006/relationships/hyperlink" Target="https://www.nlcbplaywhelotto.com/additional-marks/" TargetMode="External"/><Relationship Id="rId9564" Type="http://schemas.openxmlformats.org/officeDocument/2006/relationships/hyperlink" Target="https://www.nlcbplaywhelotto.com/additional-marks/" TargetMode="External"/><Relationship Id="rId8233" Type="http://schemas.openxmlformats.org/officeDocument/2006/relationships/hyperlink" Target="https://www.nlcbplaywhelotto.com/additional-marks/" TargetMode="External"/><Relationship Id="rId8232" Type="http://schemas.openxmlformats.org/officeDocument/2006/relationships/hyperlink" Target="https://www.nlcbplaywhelotto.com/additional-marks/" TargetMode="External"/><Relationship Id="rId8231" Type="http://schemas.openxmlformats.org/officeDocument/2006/relationships/hyperlink" Target="https://www.nlcbplaywhelotto.com/additional-marks/" TargetMode="External"/><Relationship Id="rId8230" Type="http://schemas.openxmlformats.org/officeDocument/2006/relationships/hyperlink" Target="https://www.nlcbplaywhelotto.com/additional-marks/" TargetMode="External"/><Relationship Id="rId9560" Type="http://schemas.openxmlformats.org/officeDocument/2006/relationships/hyperlink" Target="https://www.nlcbplaywhelotto.com/additional-marks/" TargetMode="External"/><Relationship Id="rId8237" Type="http://schemas.openxmlformats.org/officeDocument/2006/relationships/hyperlink" Target="https://www.nlcbplaywhelotto.com/additional-marks/" TargetMode="External"/><Relationship Id="rId9569" Type="http://schemas.openxmlformats.org/officeDocument/2006/relationships/hyperlink" Target="https://www.nlcbplaywhelotto.com/additional-marks/" TargetMode="External"/><Relationship Id="rId8236" Type="http://schemas.openxmlformats.org/officeDocument/2006/relationships/hyperlink" Target="https://www.nlcbplaywhelotto.com/additional-marks/" TargetMode="External"/><Relationship Id="rId8235" Type="http://schemas.openxmlformats.org/officeDocument/2006/relationships/hyperlink" Target="https://www.nlcbplaywhelotto.com/additional-marks/" TargetMode="External"/><Relationship Id="rId8234" Type="http://schemas.openxmlformats.org/officeDocument/2006/relationships/hyperlink" Target="https://www.nlcbplaywhelotto.com/additional-marks/" TargetMode="External"/><Relationship Id="rId9565" Type="http://schemas.openxmlformats.org/officeDocument/2006/relationships/hyperlink" Target="https://www.nlcbplaywhelotto.com/additional-marks/" TargetMode="External"/><Relationship Id="rId9566" Type="http://schemas.openxmlformats.org/officeDocument/2006/relationships/hyperlink" Target="https://www.nlcbplaywhelotto.com/additional-marks/" TargetMode="External"/><Relationship Id="rId8239" Type="http://schemas.openxmlformats.org/officeDocument/2006/relationships/hyperlink" Target="https://www.nlcbplaywhelotto.com/additional-marks/" TargetMode="External"/><Relationship Id="rId9567" Type="http://schemas.openxmlformats.org/officeDocument/2006/relationships/hyperlink" Target="https://www.nlcbplaywhelotto.com/additional-marks/" TargetMode="External"/><Relationship Id="rId8238" Type="http://schemas.openxmlformats.org/officeDocument/2006/relationships/hyperlink" Target="https://www.nlcbplaywhelotto.com/additional-marks/" TargetMode="External"/><Relationship Id="rId9568" Type="http://schemas.openxmlformats.org/officeDocument/2006/relationships/hyperlink" Target="https://www.nlcbplaywhelotto.com/additional-marks/" TargetMode="External"/><Relationship Id="rId8262" Type="http://schemas.openxmlformats.org/officeDocument/2006/relationships/hyperlink" Target="https://www.nlcbplaywhelotto.com/additional-marks/" TargetMode="External"/><Relationship Id="rId9594" Type="http://schemas.openxmlformats.org/officeDocument/2006/relationships/hyperlink" Target="https://www.nlcbplaywhelotto.com/additional-marks/" TargetMode="External"/><Relationship Id="rId8261" Type="http://schemas.openxmlformats.org/officeDocument/2006/relationships/hyperlink" Target="https://www.nlcbplaywhelotto.com/additional-marks/" TargetMode="External"/><Relationship Id="rId9595" Type="http://schemas.openxmlformats.org/officeDocument/2006/relationships/hyperlink" Target="https://www.nlcbplaywhelotto.com/additional-marks/" TargetMode="External"/><Relationship Id="rId8260" Type="http://schemas.openxmlformats.org/officeDocument/2006/relationships/hyperlink" Target="https://www.nlcbplaywhelotto.com/additional-marks/" TargetMode="External"/><Relationship Id="rId9596" Type="http://schemas.openxmlformats.org/officeDocument/2006/relationships/hyperlink" Target="https://www.nlcbplaywhelotto.com/additional-marks/" TargetMode="External"/><Relationship Id="rId9597" Type="http://schemas.openxmlformats.org/officeDocument/2006/relationships/hyperlink" Target="https://www.nlcbplaywhelotto.com/additional-marks/" TargetMode="External"/><Relationship Id="rId8266" Type="http://schemas.openxmlformats.org/officeDocument/2006/relationships/hyperlink" Target="https://www.nlcbplaywhelotto.com/additional-marks/" TargetMode="External"/><Relationship Id="rId9590" Type="http://schemas.openxmlformats.org/officeDocument/2006/relationships/hyperlink" Target="https://www.nlcbplaywhelotto.com/additional-marks/" TargetMode="External"/><Relationship Id="rId8265" Type="http://schemas.openxmlformats.org/officeDocument/2006/relationships/hyperlink" Target="https://www.nlcbplaywhelotto.com/additional-marks/" TargetMode="External"/><Relationship Id="rId9591" Type="http://schemas.openxmlformats.org/officeDocument/2006/relationships/hyperlink" Target="https://www.nlcbplaywhelotto.com/additional-marks/" TargetMode="External"/><Relationship Id="rId8264" Type="http://schemas.openxmlformats.org/officeDocument/2006/relationships/hyperlink" Target="https://www.nlcbplaywhelotto.com/additional-marks/" TargetMode="External"/><Relationship Id="rId9592" Type="http://schemas.openxmlformats.org/officeDocument/2006/relationships/hyperlink" Target="https://www.nlcbplaywhelotto.com/additional-marks/" TargetMode="External"/><Relationship Id="rId8263" Type="http://schemas.openxmlformats.org/officeDocument/2006/relationships/hyperlink" Target="https://www.nlcbplaywhelotto.com/additional-marks/" TargetMode="External"/><Relationship Id="rId9593" Type="http://schemas.openxmlformats.org/officeDocument/2006/relationships/hyperlink" Target="https://www.nlcbplaywhelotto.com/additional-marks/" TargetMode="External"/><Relationship Id="rId8269" Type="http://schemas.openxmlformats.org/officeDocument/2006/relationships/hyperlink" Target="https://www.nlcbplaywhelotto.com/additional-marks/" TargetMode="External"/><Relationship Id="rId8268" Type="http://schemas.openxmlformats.org/officeDocument/2006/relationships/hyperlink" Target="https://www.nlcbplaywhelotto.com/additional-marks/" TargetMode="External"/><Relationship Id="rId8267" Type="http://schemas.openxmlformats.org/officeDocument/2006/relationships/hyperlink" Target="https://www.nlcbplaywhelotto.com/additional-marks/" TargetMode="External"/><Relationship Id="rId9598" Type="http://schemas.openxmlformats.org/officeDocument/2006/relationships/hyperlink" Target="https://www.nlcbplaywhelotto.com/additional-marks/" TargetMode="External"/><Relationship Id="rId9599" Type="http://schemas.openxmlformats.org/officeDocument/2006/relationships/hyperlink" Target="https://www.nlcbplaywhelotto.com/additional-marks/" TargetMode="External"/><Relationship Id="rId8251" Type="http://schemas.openxmlformats.org/officeDocument/2006/relationships/hyperlink" Target="https://www.nlcbplaywhelotto.com/additional-marks/" TargetMode="External"/><Relationship Id="rId9583" Type="http://schemas.openxmlformats.org/officeDocument/2006/relationships/hyperlink" Target="https://www.nlcbplaywhelotto.com/additional-marks/" TargetMode="External"/><Relationship Id="rId8250" Type="http://schemas.openxmlformats.org/officeDocument/2006/relationships/hyperlink" Target="https://www.nlcbplaywhelotto.com/additional-marks/" TargetMode="External"/><Relationship Id="rId9584" Type="http://schemas.openxmlformats.org/officeDocument/2006/relationships/hyperlink" Target="https://www.nlcbplaywhelotto.com/additional-marks/" TargetMode="External"/><Relationship Id="rId9585" Type="http://schemas.openxmlformats.org/officeDocument/2006/relationships/hyperlink" Target="https://www.nlcbplaywhelotto.com/additional-marks/" TargetMode="External"/><Relationship Id="rId9586" Type="http://schemas.openxmlformats.org/officeDocument/2006/relationships/hyperlink" Target="https://www.nlcbplaywhelotto.com/additional-marks/" TargetMode="External"/><Relationship Id="rId8255" Type="http://schemas.openxmlformats.org/officeDocument/2006/relationships/hyperlink" Target="https://www.nlcbplaywhelotto.com/additional-marks/" TargetMode="External"/><Relationship Id="rId8254" Type="http://schemas.openxmlformats.org/officeDocument/2006/relationships/hyperlink" Target="https://www.nlcbplaywhelotto.com/additional-marks/" TargetMode="External"/><Relationship Id="rId9580" Type="http://schemas.openxmlformats.org/officeDocument/2006/relationships/hyperlink" Target="https://www.nlcbplaywhelotto.com/additional-marks/" TargetMode="External"/><Relationship Id="rId8253" Type="http://schemas.openxmlformats.org/officeDocument/2006/relationships/hyperlink" Target="https://www.nlcbplaywhelotto.com/additional-marks/" TargetMode="External"/><Relationship Id="rId9581" Type="http://schemas.openxmlformats.org/officeDocument/2006/relationships/hyperlink" Target="https://www.nlcbplaywhelotto.com/additional-marks/" TargetMode="External"/><Relationship Id="rId8252" Type="http://schemas.openxmlformats.org/officeDocument/2006/relationships/hyperlink" Target="https://www.nlcbplaywhelotto.com/additional-marks/" TargetMode="External"/><Relationship Id="rId9582" Type="http://schemas.openxmlformats.org/officeDocument/2006/relationships/hyperlink" Target="https://www.nlcbplaywhelotto.com/additional-marks/" TargetMode="External"/><Relationship Id="rId8259" Type="http://schemas.openxmlformats.org/officeDocument/2006/relationships/hyperlink" Target="https://www.nlcbplaywhelotto.com/additional-marks/" TargetMode="External"/><Relationship Id="rId8258" Type="http://schemas.openxmlformats.org/officeDocument/2006/relationships/hyperlink" Target="https://www.nlcbplaywhelotto.com/additional-marks/" TargetMode="External"/><Relationship Id="rId8257" Type="http://schemas.openxmlformats.org/officeDocument/2006/relationships/hyperlink" Target="https://www.nlcbplaywhelotto.com/additional-marks/" TargetMode="External"/><Relationship Id="rId8256" Type="http://schemas.openxmlformats.org/officeDocument/2006/relationships/hyperlink" Target="https://www.nlcbplaywhelotto.com/additional-marks/" TargetMode="External"/><Relationship Id="rId9587" Type="http://schemas.openxmlformats.org/officeDocument/2006/relationships/hyperlink" Target="https://www.nlcbplaywhelotto.com/additional-marks/" TargetMode="External"/><Relationship Id="rId9588" Type="http://schemas.openxmlformats.org/officeDocument/2006/relationships/hyperlink" Target="https://www.nlcbplaywhelotto.com/additional-marks/" TargetMode="External"/><Relationship Id="rId9589" Type="http://schemas.openxmlformats.org/officeDocument/2006/relationships/hyperlink" Target="https://www.nlcbplaywhelotto.com/additional-marks/" TargetMode="External"/><Relationship Id="rId8209" Type="http://schemas.openxmlformats.org/officeDocument/2006/relationships/hyperlink" Target="https://www.nlcbplaywhelotto.com/additional-marks/" TargetMode="External"/><Relationship Id="rId9530" Type="http://schemas.openxmlformats.org/officeDocument/2006/relationships/hyperlink" Target="https://www.nlcbplaywhelotto.com/additional-marks/" TargetMode="External"/><Relationship Id="rId9531" Type="http://schemas.openxmlformats.org/officeDocument/2006/relationships/hyperlink" Target="https://www.nlcbplaywhelotto.com/additional-marks/" TargetMode="External"/><Relationship Id="rId8200" Type="http://schemas.openxmlformats.org/officeDocument/2006/relationships/hyperlink" Target="https://www.nlcbplaywhelotto.com/additional-marks/" TargetMode="External"/><Relationship Id="rId8204" Type="http://schemas.openxmlformats.org/officeDocument/2006/relationships/hyperlink" Target="https://www.nlcbplaywhelotto.com/additional-marks/" TargetMode="External"/><Relationship Id="rId9536" Type="http://schemas.openxmlformats.org/officeDocument/2006/relationships/hyperlink" Target="https://www.nlcbplaywhelotto.com/additional-marks/" TargetMode="External"/><Relationship Id="rId8203" Type="http://schemas.openxmlformats.org/officeDocument/2006/relationships/hyperlink" Target="https://www.nlcbplaywhelotto.com/additional-marks/" TargetMode="External"/><Relationship Id="rId9537" Type="http://schemas.openxmlformats.org/officeDocument/2006/relationships/hyperlink" Target="https://www.nlcbplaywhelotto.com/additional-marks/" TargetMode="External"/><Relationship Id="rId8202" Type="http://schemas.openxmlformats.org/officeDocument/2006/relationships/hyperlink" Target="https://www.nlcbplaywhelotto.com/additional-marks/" TargetMode="External"/><Relationship Id="rId9538" Type="http://schemas.openxmlformats.org/officeDocument/2006/relationships/hyperlink" Target="https://www.nlcbplaywhelotto.com/additional-marks/" TargetMode="External"/><Relationship Id="rId8201" Type="http://schemas.openxmlformats.org/officeDocument/2006/relationships/hyperlink" Target="https://www.nlcbplaywhelotto.com/additional-marks/" TargetMode="External"/><Relationship Id="rId9539" Type="http://schemas.openxmlformats.org/officeDocument/2006/relationships/hyperlink" Target="https://www.nlcbplaywhelotto.com/additional-marks/" TargetMode="External"/><Relationship Id="rId8208" Type="http://schemas.openxmlformats.org/officeDocument/2006/relationships/hyperlink" Target="https://www.nlcbplaywhelotto.com/additional-marks/" TargetMode="External"/><Relationship Id="rId9532" Type="http://schemas.openxmlformats.org/officeDocument/2006/relationships/hyperlink" Target="https://www.nlcbplaywhelotto.com/additional-marks/" TargetMode="External"/><Relationship Id="rId8207" Type="http://schemas.openxmlformats.org/officeDocument/2006/relationships/hyperlink" Target="https://www.nlcbplaywhelotto.com/additional-marks/" TargetMode="External"/><Relationship Id="rId9533" Type="http://schemas.openxmlformats.org/officeDocument/2006/relationships/hyperlink" Target="https://www.nlcbplaywhelotto.com/additional-marks/" TargetMode="External"/><Relationship Id="rId8206" Type="http://schemas.openxmlformats.org/officeDocument/2006/relationships/hyperlink" Target="https://www.nlcbplaywhelotto.com/additional-marks/" TargetMode="External"/><Relationship Id="rId9534" Type="http://schemas.openxmlformats.org/officeDocument/2006/relationships/hyperlink" Target="https://www.nlcbplaywhelotto.com/additional-marks/" TargetMode="External"/><Relationship Id="rId8205" Type="http://schemas.openxmlformats.org/officeDocument/2006/relationships/hyperlink" Target="https://www.nlcbplaywhelotto.com/additional-marks/" TargetMode="External"/><Relationship Id="rId9535" Type="http://schemas.openxmlformats.org/officeDocument/2006/relationships/hyperlink" Target="https://www.nlcbplaywhelotto.com/additional-marks/" TargetMode="External"/><Relationship Id="rId9529" Type="http://schemas.openxmlformats.org/officeDocument/2006/relationships/hyperlink" Target="https://www.nlcbplaywhelotto.com/additional-marks/" TargetMode="External"/><Relationship Id="rId9520" Type="http://schemas.openxmlformats.org/officeDocument/2006/relationships/hyperlink" Target="https://www.nlcbplaywhelotto.com/additional-marks/" TargetMode="External"/><Relationship Id="rId9525" Type="http://schemas.openxmlformats.org/officeDocument/2006/relationships/hyperlink" Target="https://www.nlcbplaywhelotto.com/additional-marks/" TargetMode="External"/><Relationship Id="rId9526" Type="http://schemas.openxmlformats.org/officeDocument/2006/relationships/hyperlink" Target="https://www.nlcbplaywhelotto.com/additional-marks/" TargetMode="External"/><Relationship Id="rId9527" Type="http://schemas.openxmlformats.org/officeDocument/2006/relationships/hyperlink" Target="https://www.nlcbplaywhelotto.com/additional-marks/" TargetMode="External"/><Relationship Id="rId9528" Type="http://schemas.openxmlformats.org/officeDocument/2006/relationships/hyperlink" Target="https://www.nlcbplaywhelotto.com/additional-marks/" TargetMode="External"/><Relationship Id="rId9521" Type="http://schemas.openxmlformats.org/officeDocument/2006/relationships/hyperlink" Target="https://www.nlcbplaywhelotto.com/additional-marks/" TargetMode="External"/><Relationship Id="rId9522" Type="http://schemas.openxmlformats.org/officeDocument/2006/relationships/hyperlink" Target="https://www.nlcbplaywhelotto.com/additional-marks/" TargetMode="External"/><Relationship Id="rId9523" Type="http://schemas.openxmlformats.org/officeDocument/2006/relationships/hyperlink" Target="https://www.nlcbplaywhelotto.com/additional-marks/" TargetMode="External"/><Relationship Id="rId9524" Type="http://schemas.openxmlformats.org/officeDocument/2006/relationships/hyperlink" Target="https://www.nlcbplaywhelotto.com/additional-marks/" TargetMode="External"/><Relationship Id="rId9550" Type="http://schemas.openxmlformats.org/officeDocument/2006/relationships/hyperlink" Target="https://www.nlcbplaywhelotto.com/additional-marks/" TargetMode="External"/><Relationship Id="rId9551" Type="http://schemas.openxmlformats.org/officeDocument/2006/relationships/hyperlink" Target="https://www.nlcbplaywhelotto.com/additional-marks/" TargetMode="External"/><Relationship Id="rId9552" Type="http://schemas.openxmlformats.org/officeDocument/2006/relationships/hyperlink" Target="https://www.nlcbplaywhelotto.com/additional-marks/" TargetMode="External"/><Relationship Id="rId9553" Type="http://schemas.openxmlformats.org/officeDocument/2006/relationships/hyperlink" Target="https://www.nlcbplaywhelotto.com/additional-marks/" TargetMode="External"/><Relationship Id="rId8222" Type="http://schemas.openxmlformats.org/officeDocument/2006/relationships/hyperlink" Target="https://www.nlcbplaywhelotto.com/additional-marks/" TargetMode="External"/><Relationship Id="rId8221" Type="http://schemas.openxmlformats.org/officeDocument/2006/relationships/hyperlink" Target="https://www.nlcbplaywhelotto.com/additional-marks/" TargetMode="External"/><Relationship Id="rId8220" Type="http://schemas.openxmlformats.org/officeDocument/2006/relationships/hyperlink" Target="https://www.nlcbplaywhelotto.com/additional-marks/" TargetMode="External"/><Relationship Id="rId8226" Type="http://schemas.openxmlformats.org/officeDocument/2006/relationships/hyperlink" Target="https://www.nlcbplaywhelotto.com/additional-marks/" TargetMode="External"/><Relationship Id="rId9558" Type="http://schemas.openxmlformats.org/officeDocument/2006/relationships/hyperlink" Target="https://www.nlcbplaywhelotto.com/additional-marks/" TargetMode="External"/><Relationship Id="rId8225" Type="http://schemas.openxmlformats.org/officeDocument/2006/relationships/hyperlink" Target="https://www.nlcbplaywhelotto.com/additional-marks/" TargetMode="External"/><Relationship Id="rId9559" Type="http://schemas.openxmlformats.org/officeDocument/2006/relationships/hyperlink" Target="https://www.nlcbplaywhelotto.com/additional-marks/" TargetMode="External"/><Relationship Id="rId8224" Type="http://schemas.openxmlformats.org/officeDocument/2006/relationships/hyperlink" Target="https://www.nlcbplaywhelotto.com/additional-marks/" TargetMode="External"/><Relationship Id="rId8223" Type="http://schemas.openxmlformats.org/officeDocument/2006/relationships/hyperlink" Target="https://www.nlcbplaywhelotto.com/additional-marks/" TargetMode="External"/><Relationship Id="rId9554" Type="http://schemas.openxmlformats.org/officeDocument/2006/relationships/hyperlink" Target="https://www.nlcbplaywhelotto.com/additional-marks/" TargetMode="External"/><Relationship Id="rId8229" Type="http://schemas.openxmlformats.org/officeDocument/2006/relationships/hyperlink" Target="https://www.nlcbplaywhelotto.com/additional-marks/" TargetMode="External"/><Relationship Id="rId9555" Type="http://schemas.openxmlformats.org/officeDocument/2006/relationships/hyperlink" Target="https://www.nlcbplaywhelotto.com/additional-marks/" TargetMode="External"/><Relationship Id="rId8228" Type="http://schemas.openxmlformats.org/officeDocument/2006/relationships/hyperlink" Target="https://www.nlcbplaywhelotto.com/additional-marks/" TargetMode="External"/><Relationship Id="rId9556" Type="http://schemas.openxmlformats.org/officeDocument/2006/relationships/hyperlink" Target="https://www.nlcbplaywhelotto.com/additional-marks/" TargetMode="External"/><Relationship Id="rId8227" Type="http://schemas.openxmlformats.org/officeDocument/2006/relationships/hyperlink" Target="https://www.nlcbplaywhelotto.com/additional-marks/" TargetMode="External"/><Relationship Id="rId9557" Type="http://schemas.openxmlformats.org/officeDocument/2006/relationships/hyperlink" Target="https://www.nlcbplaywhelotto.com/additional-marks/" TargetMode="External"/><Relationship Id="rId9540" Type="http://schemas.openxmlformats.org/officeDocument/2006/relationships/hyperlink" Target="https://www.nlcbplaywhelotto.com/additional-marks/" TargetMode="External"/><Relationship Id="rId9541" Type="http://schemas.openxmlformats.org/officeDocument/2006/relationships/hyperlink" Target="https://www.nlcbplaywhelotto.com/additional-marks/" TargetMode="External"/><Relationship Id="rId9542" Type="http://schemas.openxmlformats.org/officeDocument/2006/relationships/hyperlink" Target="https://www.nlcbplaywhelotto.com/additional-marks/" TargetMode="External"/><Relationship Id="rId8211" Type="http://schemas.openxmlformats.org/officeDocument/2006/relationships/hyperlink" Target="https://www.nlcbplaywhelotto.com/additional-marks/" TargetMode="External"/><Relationship Id="rId8210" Type="http://schemas.openxmlformats.org/officeDocument/2006/relationships/hyperlink" Target="https://www.nlcbplaywhelotto.com/additional-marks/" TargetMode="External"/><Relationship Id="rId8215" Type="http://schemas.openxmlformats.org/officeDocument/2006/relationships/hyperlink" Target="https://www.nlcbplaywhelotto.com/additional-marks/" TargetMode="External"/><Relationship Id="rId9547" Type="http://schemas.openxmlformats.org/officeDocument/2006/relationships/hyperlink" Target="https://www.nlcbplaywhelotto.com/additional-marks/" TargetMode="External"/><Relationship Id="rId8214" Type="http://schemas.openxmlformats.org/officeDocument/2006/relationships/hyperlink" Target="https://www.nlcbplaywhelotto.com/additional-marks/" TargetMode="External"/><Relationship Id="rId9548" Type="http://schemas.openxmlformats.org/officeDocument/2006/relationships/hyperlink" Target="https://www.nlcbplaywhelotto.com/additional-marks/" TargetMode="External"/><Relationship Id="rId8213" Type="http://schemas.openxmlformats.org/officeDocument/2006/relationships/hyperlink" Target="https://www.nlcbplaywhelotto.com/additional-marks/" TargetMode="External"/><Relationship Id="rId9549" Type="http://schemas.openxmlformats.org/officeDocument/2006/relationships/hyperlink" Target="https://www.nlcbplaywhelotto.com/additional-marks/" TargetMode="External"/><Relationship Id="rId8212" Type="http://schemas.openxmlformats.org/officeDocument/2006/relationships/hyperlink" Target="https://www.nlcbplaywhelotto.com/additional-marks/" TargetMode="External"/><Relationship Id="rId8219" Type="http://schemas.openxmlformats.org/officeDocument/2006/relationships/hyperlink" Target="https://www.nlcbplaywhelotto.com/additional-marks/" TargetMode="External"/><Relationship Id="rId9543" Type="http://schemas.openxmlformats.org/officeDocument/2006/relationships/hyperlink" Target="https://www.nlcbplaywhelotto.com/additional-marks/" TargetMode="External"/><Relationship Id="rId8218" Type="http://schemas.openxmlformats.org/officeDocument/2006/relationships/hyperlink" Target="https://www.nlcbplaywhelotto.com/additional-marks/" TargetMode="External"/><Relationship Id="rId9544" Type="http://schemas.openxmlformats.org/officeDocument/2006/relationships/hyperlink" Target="https://www.nlcbplaywhelotto.com/additional-marks/" TargetMode="External"/><Relationship Id="rId8217" Type="http://schemas.openxmlformats.org/officeDocument/2006/relationships/hyperlink" Target="https://www.nlcbplaywhelotto.com/additional-marks/" TargetMode="External"/><Relationship Id="rId9545" Type="http://schemas.openxmlformats.org/officeDocument/2006/relationships/hyperlink" Target="https://www.nlcbplaywhelotto.com/additional-marks/" TargetMode="External"/><Relationship Id="rId8216" Type="http://schemas.openxmlformats.org/officeDocument/2006/relationships/hyperlink" Target="https://www.nlcbplaywhelotto.com/additional-marks/" TargetMode="External"/><Relationship Id="rId9546" Type="http://schemas.openxmlformats.org/officeDocument/2006/relationships/hyperlink" Target="https://www.nlcbplaywhelotto.com/additional-marks/" TargetMode="External"/><Relationship Id="rId8291" Type="http://schemas.openxmlformats.org/officeDocument/2006/relationships/hyperlink" Target="https://www.nlcbplaywhelotto.com/additional-marks/" TargetMode="External"/><Relationship Id="rId8290" Type="http://schemas.openxmlformats.org/officeDocument/2006/relationships/hyperlink" Target="https://www.nlcbplaywhelotto.com/additional-marks/" TargetMode="External"/><Relationship Id="rId8284" Type="http://schemas.openxmlformats.org/officeDocument/2006/relationships/hyperlink" Target="https://www.nlcbplaywhelotto.com/additional-marks/" TargetMode="External"/><Relationship Id="rId8283" Type="http://schemas.openxmlformats.org/officeDocument/2006/relationships/hyperlink" Target="https://www.nlcbplaywhelotto.com/additional-marks/" TargetMode="External"/><Relationship Id="rId8282" Type="http://schemas.openxmlformats.org/officeDocument/2006/relationships/hyperlink" Target="https://www.nlcbplaywhelotto.com/additional-marks/" TargetMode="External"/><Relationship Id="rId8281" Type="http://schemas.openxmlformats.org/officeDocument/2006/relationships/hyperlink" Target="https://www.nlcbplaywhelotto.com/additional-marks/" TargetMode="External"/><Relationship Id="rId8288" Type="http://schemas.openxmlformats.org/officeDocument/2006/relationships/hyperlink" Target="https://www.nlcbplaywhelotto.com/additional-marks/" TargetMode="External"/><Relationship Id="rId8287" Type="http://schemas.openxmlformats.org/officeDocument/2006/relationships/hyperlink" Target="https://www.nlcbplaywhelotto.com/additional-marks/" TargetMode="External"/><Relationship Id="rId8286" Type="http://schemas.openxmlformats.org/officeDocument/2006/relationships/hyperlink" Target="https://www.nlcbplaywhelotto.com/additional-marks/" TargetMode="External"/><Relationship Id="rId8285" Type="http://schemas.openxmlformats.org/officeDocument/2006/relationships/hyperlink" Target="https://www.nlcbplaywhelotto.com/additional-marks/" TargetMode="External"/><Relationship Id="rId8289" Type="http://schemas.openxmlformats.org/officeDocument/2006/relationships/hyperlink" Target="https://www.nlcbplaywhelotto.com/additional-marks/" TargetMode="External"/><Relationship Id="rId8280" Type="http://schemas.openxmlformats.org/officeDocument/2006/relationships/hyperlink" Target="https://www.nlcbplaywhelotto.com/additional-marks/" TargetMode="External"/><Relationship Id="rId8273" Type="http://schemas.openxmlformats.org/officeDocument/2006/relationships/hyperlink" Target="https://www.nlcbplaywhelotto.com/additional-marks/" TargetMode="External"/><Relationship Id="rId8272" Type="http://schemas.openxmlformats.org/officeDocument/2006/relationships/hyperlink" Target="https://www.nlcbplaywhelotto.com/additional-marks/" TargetMode="External"/><Relationship Id="rId8271" Type="http://schemas.openxmlformats.org/officeDocument/2006/relationships/hyperlink" Target="https://www.nlcbplaywhelotto.com/additional-marks/" TargetMode="External"/><Relationship Id="rId8270" Type="http://schemas.openxmlformats.org/officeDocument/2006/relationships/hyperlink" Target="https://www.nlcbplaywhelotto.com/additional-marks/" TargetMode="External"/><Relationship Id="rId8277" Type="http://schemas.openxmlformats.org/officeDocument/2006/relationships/hyperlink" Target="https://www.nlcbplaywhelotto.com/additional-marks/" TargetMode="External"/><Relationship Id="rId8276" Type="http://schemas.openxmlformats.org/officeDocument/2006/relationships/hyperlink" Target="https://www.nlcbplaywhelotto.com/additional-marks/" TargetMode="External"/><Relationship Id="rId8275" Type="http://schemas.openxmlformats.org/officeDocument/2006/relationships/hyperlink" Target="https://www.nlcbplaywhelotto.com/additional-marks/" TargetMode="External"/><Relationship Id="rId8274" Type="http://schemas.openxmlformats.org/officeDocument/2006/relationships/hyperlink" Target="https://www.nlcbplaywhelotto.com/additional-marks/" TargetMode="External"/><Relationship Id="rId8279" Type="http://schemas.openxmlformats.org/officeDocument/2006/relationships/hyperlink" Target="https://www.nlcbplaywhelotto.com/additional-marks/" TargetMode="External"/><Relationship Id="rId8278" Type="http://schemas.openxmlformats.org/officeDocument/2006/relationships/hyperlink" Target="https://www.nlcbplaywhelotto.com/additional-marks/" TargetMode="External"/><Relationship Id="rId8295" Type="http://schemas.openxmlformats.org/officeDocument/2006/relationships/hyperlink" Target="https://www.nlcbplaywhelotto.com/additional-marks/" TargetMode="External"/><Relationship Id="rId8294" Type="http://schemas.openxmlformats.org/officeDocument/2006/relationships/hyperlink" Target="https://www.nlcbplaywhelotto.com/additional-marks/" TargetMode="External"/><Relationship Id="rId8293" Type="http://schemas.openxmlformats.org/officeDocument/2006/relationships/hyperlink" Target="https://www.nlcbplaywhelotto.com/additional-marks/" TargetMode="External"/><Relationship Id="rId8292" Type="http://schemas.openxmlformats.org/officeDocument/2006/relationships/hyperlink" Target="https://www.nlcbplaywhelotto.com/additional-marks/" TargetMode="External"/><Relationship Id="rId8299" Type="http://schemas.openxmlformats.org/officeDocument/2006/relationships/hyperlink" Target="https://www.nlcbplaywhelotto.com/additional-marks/" TargetMode="External"/><Relationship Id="rId8298" Type="http://schemas.openxmlformats.org/officeDocument/2006/relationships/hyperlink" Target="https://www.nlcbplaywhelotto.com/additional-marks/" TargetMode="External"/><Relationship Id="rId8297" Type="http://schemas.openxmlformats.org/officeDocument/2006/relationships/hyperlink" Target="https://www.nlcbplaywhelotto.com/additional-marks/" TargetMode="External"/><Relationship Id="rId8296" Type="http://schemas.openxmlformats.org/officeDocument/2006/relationships/hyperlink" Target="https://www.nlcbplaywhelotto.com/additional-marks/" TargetMode="External"/><Relationship Id="rId10457" Type="http://schemas.openxmlformats.org/officeDocument/2006/relationships/hyperlink" Target="https://www.nlcbplaywhelotto.com/additional-marks/" TargetMode="External"/><Relationship Id="rId11789" Type="http://schemas.openxmlformats.org/officeDocument/2006/relationships/hyperlink" Target="https://www.nlcbplaywhelotto.com/additional-marks/" TargetMode="External"/><Relationship Id="rId10458" Type="http://schemas.openxmlformats.org/officeDocument/2006/relationships/hyperlink" Target="https://www.nlcbplaywhelotto.com/additional-marks/" TargetMode="External"/><Relationship Id="rId11788" Type="http://schemas.openxmlformats.org/officeDocument/2006/relationships/hyperlink" Target="https://www.nlcbplaywhelotto.com/additional-marks/" TargetMode="External"/><Relationship Id="rId10455" Type="http://schemas.openxmlformats.org/officeDocument/2006/relationships/hyperlink" Target="https://www.nlcbplaywhelotto.com/additional-marks/" TargetMode="External"/><Relationship Id="rId11787" Type="http://schemas.openxmlformats.org/officeDocument/2006/relationships/hyperlink" Target="https://www.nlcbplaywhelotto.com/additional-marks/" TargetMode="External"/><Relationship Id="rId10456" Type="http://schemas.openxmlformats.org/officeDocument/2006/relationships/hyperlink" Target="https://www.nlcbplaywhelotto.com/additional-marks/" TargetMode="External"/><Relationship Id="rId11786" Type="http://schemas.openxmlformats.org/officeDocument/2006/relationships/hyperlink" Target="https://www.nlcbplaywhelotto.com/additional-marks/" TargetMode="External"/><Relationship Id="rId10459" Type="http://schemas.openxmlformats.org/officeDocument/2006/relationships/hyperlink" Target="https://www.nlcbplaywhelotto.com/additional-marks/" TargetMode="External"/><Relationship Id="rId11781" Type="http://schemas.openxmlformats.org/officeDocument/2006/relationships/hyperlink" Target="https://www.nlcbplaywhelotto.com/additional-marks/" TargetMode="External"/><Relationship Id="rId10450" Type="http://schemas.openxmlformats.org/officeDocument/2006/relationships/hyperlink" Target="https://www.nlcbplaywhelotto.com/additional-marks/" TargetMode="External"/><Relationship Id="rId11780" Type="http://schemas.openxmlformats.org/officeDocument/2006/relationships/hyperlink" Target="https://www.nlcbplaywhelotto.com/additional-marks/" TargetMode="External"/><Relationship Id="rId10453" Type="http://schemas.openxmlformats.org/officeDocument/2006/relationships/hyperlink" Target="https://www.nlcbplaywhelotto.com/additional-marks/" TargetMode="External"/><Relationship Id="rId11785" Type="http://schemas.openxmlformats.org/officeDocument/2006/relationships/hyperlink" Target="https://www.nlcbplaywhelotto.com/additional-marks/" TargetMode="External"/><Relationship Id="rId10454" Type="http://schemas.openxmlformats.org/officeDocument/2006/relationships/hyperlink" Target="https://www.nlcbplaywhelotto.com/additional-marks/" TargetMode="External"/><Relationship Id="rId11784" Type="http://schemas.openxmlformats.org/officeDocument/2006/relationships/hyperlink" Target="https://www.nlcbplaywhelotto.com/additional-marks/" TargetMode="External"/><Relationship Id="rId10451" Type="http://schemas.openxmlformats.org/officeDocument/2006/relationships/hyperlink" Target="https://www.nlcbplaywhelotto.com/additional-marks/" TargetMode="External"/><Relationship Id="rId11783" Type="http://schemas.openxmlformats.org/officeDocument/2006/relationships/hyperlink" Target="https://www.nlcbplaywhelotto.com/additional-marks/" TargetMode="External"/><Relationship Id="rId10452" Type="http://schemas.openxmlformats.org/officeDocument/2006/relationships/hyperlink" Target="https://www.nlcbplaywhelotto.com/additional-marks/" TargetMode="External"/><Relationship Id="rId11782" Type="http://schemas.openxmlformats.org/officeDocument/2006/relationships/hyperlink" Target="https://www.nlcbplaywhelotto.com/additional-marks/" TargetMode="External"/><Relationship Id="rId10468" Type="http://schemas.openxmlformats.org/officeDocument/2006/relationships/hyperlink" Target="https://www.nlcbplaywhelotto.com/additional-marks/" TargetMode="External"/><Relationship Id="rId10469" Type="http://schemas.openxmlformats.org/officeDocument/2006/relationships/hyperlink" Target="https://www.nlcbplaywhelotto.com/additional-marks/" TargetMode="External"/><Relationship Id="rId11799" Type="http://schemas.openxmlformats.org/officeDocument/2006/relationships/hyperlink" Target="https://www.nlcbplaywhelotto.com/additional-marks/" TargetMode="External"/><Relationship Id="rId10466" Type="http://schemas.openxmlformats.org/officeDocument/2006/relationships/hyperlink" Target="https://www.nlcbplaywhelotto.com/additional-marks/" TargetMode="External"/><Relationship Id="rId11798" Type="http://schemas.openxmlformats.org/officeDocument/2006/relationships/hyperlink" Target="https://www.nlcbplaywhelotto.com/additional-marks/" TargetMode="External"/><Relationship Id="rId10467" Type="http://schemas.openxmlformats.org/officeDocument/2006/relationships/hyperlink" Target="https://www.nlcbplaywhelotto.com/additional-marks/" TargetMode="External"/><Relationship Id="rId11797" Type="http://schemas.openxmlformats.org/officeDocument/2006/relationships/hyperlink" Target="https://www.nlcbplaywhelotto.com/additional-marks/" TargetMode="External"/><Relationship Id="rId10460" Type="http://schemas.openxmlformats.org/officeDocument/2006/relationships/hyperlink" Target="https://www.nlcbplaywhelotto.com/additional-marks/" TargetMode="External"/><Relationship Id="rId11792" Type="http://schemas.openxmlformats.org/officeDocument/2006/relationships/hyperlink" Target="https://www.nlcbplaywhelotto.com/additional-marks/" TargetMode="External"/><Relationship Id="rId10461" Type="http://schemas.openxmlformats.org/officeDocument/2006/relationships/hyperlink" Target="https://www.nlcbplaywhelotto.com/additional-marks/" TargetMode="External"/><Relationship Id="rId11791" Type="http://schemas.openxmlformats.org/officeDocument/2006/relationships/hyperlink" Target="https://www.nlcbplaywhelotto.com/additional-marks/" TargetMode="External"/><Relationship Id="rId11790" Type="http://schemas.openxmlformats.org/officeDocument/2006/relationships/hyperlink" Target="https://www.nlcbplaywhelotto.com/additional-marks/" TargetMode="External"/><Relationship Id="rId10464" Type="http://schemas.openxmlformats.org/officeDocument/2006/relationships/hyperlink" Target="https://www.nlcbplaywhelotto.com/additional-marks/" TargetMode="External"/><Relationship Id="rId11796" Type="http://schemas.openxmlformats.org/officeDocument/2006/relationships/hyperlink" Target="https://www.nlcbplaywhelotto.com/additional-marks/" TargetMode="External"/><Relationship Id="rId10465" Type="http://schemas.openxmlformats.org/officeDocument/2006/relationships/hyperlink" Target="https://www.nlcbplaywhelotto.com/additional-marks/" TargetMode="External"/><Relationship Id="rId11795" Type="http://schemas.openxmlformats.org/officeDocument/2006/relationships/hyperlink" Target="https://www.nlcbplaywhelotto.com/additional-marks/" TargetMode="External"/><Relationship Id="rId10462" Type="http://schemas.openxmlformats.org/officeDocument/2006/relationships/hyperlink" Target="https://www.nlcbplaywhelotto.com/additional-marks/" TargetMode="External"/><Relationship Id="rId11794" Type="http://schemas.openxmlformats.org/officeDocument/2006/relationships/hyperlink" Target="https://www.nlcbplaywhelotto.com/additional-marks/" TargetMode="External"/><Relationship Id="rId10463" Type="http://schemas.openxmlformats.org/officeDocument/2006/relationships/hyperlink" Target="https://www.nlcbplaywhelotto.com/additional-marks/" TargetMode="External"/><Relationship Id="rId11793" Type="http://schemas.openxmlformats.org/officeDocument/2006/relationships/hyperlink" Target="https://www.nlcbplaywhelotto.com/additional-marks/" TargetMode="External"/><Relationship Id="rId10435" Type="http://schemas.openxmlformats.org/officeDocument/2006/relationships/hyperlink" Target="https://www.nlcbplaywhelotto.com/additional-marks/" TargetMode="External"/><Relationship Id="rId11767" Type="http://schemas.openxmlformats.org/officeDocument/2006/relationships/hyperlink" Target="https://www.nlcbplaywhelotto.com/additional-marks/" TargetMode="External"/><Relationship Id="rId10436" Type="http://schemas.openxmlformats.org/officeDocument/2006/relationships/hyperlink" Target="https://www.nlcbplaywhelotto.com/additional-marks/" TargetMode="External"/><Relationship Id="rId11766" Type="http://schemas.openxmlformats.org/officeDocument/2006/relationships/hyperlink" Target="https://www.nlcbplaywhelotto.com/additional-marks/" TargetMode="External"/><Relationship Id="rId10433" Type="http://schemas.openxmlformats.org/officeDocument/2006/relationships/hyperlink" Target="https://www.nlcbplaywhelotto.com/additional-marks/" TargetMode="External"/><Relationship Id="rId11765" Type="http://schemas.openxmlformats.org/officeDocument/2006/relationships/hyperlink" Target="https://www.nlcbplaywhelotto.com/additional-marks/" TargetMode="External"/><Relationship Id="rId10434" Type="http://schemas.openxmlformats.org/officeDocument/2006/relationships/hyperlink" Target="https://www.nlcbplaywhelotto.com/additional-marks/" TargetMode="External"/><Relationship Id="rId11764" Type="http://schemas.openxmlformats.org/officeDocument/2006/relationships/hyperlink" Target="https://www.nlcbplaywhelotto.com/additional-marks/" TargetMode="External"/><Relationship Id="rId10439" Type="http://schemas.openxmlformats.org/officeDocument/2006/relationships/hyperlink" Target="https://www.nlcbplaywhelotto.com/additional-marks/" TargetMode="External"/><Relationship Id="rId10437" Type="http://schemas.openxmlformats.org/officeDocument/2006/relationships/hyperlink" Target="https://www.nlcbplaywhelotto.com/additional-marks/" TargetMode="External"/><Relationship Id="rId11769" Type="http://schemas.openxmlformats.org/officeDocument/2006/relationships/hyperlink" Target="https://www.nlcbplaywhelotto.com/additional-marks/" TargetMode="External"/><Relationship Id="rId10438" Type="http://schemas.openxmlformats.org/officeDocument/2006/relationships/hyperlink" Target="https://www.nlcbplaywhelotto.com/additional-marks/" TargetMode="External"/><Relationship Id="rId11768" Type="http://schemas.openxmlformats.org/officeDocument/2006/relationships/hyperlink" Target="https://www.nlcbplaywhelotto.com/additional-marks/" TargetMode="External"/><Relationship Id="rId10431" Type="http://schemas.openxmlformats.org/officeDocument/2006/relationships/hyperlink" Target="https://www.nlcbplaywhelotto.com/additional-marks/" TargetMode="External"/><Relationship Id="rId11763" Type="http://schemas.openxmlformats.org/officeDocument/2006/relationships/hyperlink" Target="https://www.nlcbplaywhelotto.com/additional-marks/" TargetMode="External"/><Relationship Id="rId10432" Type="http://schemas.openxmlformats.org/officeDocument/2006/relationships/hyperlink" Target="https://www.nlcbplaywhelotto.com/additional-marks/" TargetMode="External"/><Relationship Id="rId11762" Type="http://schemas.openxmlformats.org/officeDocument/2006/relationships/hyperlink" Target="https://www.nlcbplaywhelotto.com/additional-marks/" TargetMode="External"/><Relationship Id="rId11761" Type="http://schemas.openxmlformats.org/officeDocument/2006/relationships/hyperlink" Target="https://www.nlcbplaywhelotto.com/additional-marks/" TargetMode="External"/><Relationship Id="rId10430" Type="http://schemas.openxmlformats.org/officeDocument/2006/relationships/hyperlink" Target="https://www.nlcbplaywhelotto.com/additional-marks/" TargetMode="External"/><Relationship Id="rId11760" Type="http://schemas.openxmlformats.org/officeDocument/2006/relationships/hyperlink" Target="https://www.nlcbplaywhelotto.com/additional-marks/" TargetMode="External"/><Relationship Id="rId10446" Type="http://schemas.openxmlformats.org/officeDocument/2006/relationships/hyperlink" Target="https://www.nlcbplaywhelotto.com/additional-marks/" TargetMode="External"/><Relationship Id="rId11778" Type="http://schemas.openxmlformats.org/officeDocument/2006/relationships/hyperlink" Target="https://www.nlcbplaywhelotto.com/additional-marks/" TargetMode="External"/><Relationship Id="rId10447" Type="http://schemas.openxmlformats.org/officeDocument/2006/relationships/hyperlink" Target="https://www.nlcbplaywhelotto.com/additional-marks/" TargetMode="External"/><Relationship Id="rId11777" Type="http://schemas.openxmlformats.org/officeDocument/2006/relationships/hyperlink" Target="https://www.nlcbplaywhelotto.com/additional-marks/" TargetMode="External"/><Relationship Id="rId10444" Type="http://schemas.openxmlformats.org/officeDocument/2006/relationships/hyperlink" Target="https://www.nlcbplaywhelotto.com/additional-marks/" TargetMode="External"/><Relationship Id="rId11776" Type="http://schemas.openxmlformats.org/officeDocument/2006/relationships/hyperlink" Target="https://www.nlcbplaywhelotto.com/additional-marks/" TargetMode="External"/><Relationship Id="rId10445" Type="http://schemas.openxmlformats.org/officeDocument/2006/relationships/hyperlink" Target="https://www.nlcbplaywhelotto.com/additional-marks/" TargetMode="External"/><Relationship Id="rId11775" Type="http://schemas.openxmlformats.org/officeDocument/2006/relationships/hyperlink" Target="https://www.nlcbplaywhelotto.com/additional-marks/" TargetMode="External"/><Relationship Id="rId10448" Type="http://schemas.openxmlformats.org/officeDocument/2006/relationships/hyperlink" Target="https://www.nlcbplaywhelotto.com/additional-marks/" TargetMode="External"/><Relationship Id="rId10449" Type="http://schemas.openxmlformats.org/officeDocument/2006/relationships/hyperlink" Target="https://www.nlcbplaywhelotto.com/additional-marks/" TargetMode="External"/><Relationship Id="rId11779" Type="http://schemas.openxmlformats.org/officeDocument/2006/relationships/hyperlink" Target="https://www.nlcbplaywhelotto.com/additional-marks/" TargetMode="External"/><Relationship Id="rId11770" Type="http://schemas.openxmlformats.org/officeDocument/2006/relationships/hyperlink" Target="https://www.nlcbplaywhelotto.com/additional-marks/" TargetMode="External"/><Relationship Id="rId10442" Type="http://schemas.openxmlformats.org/officeDocument/2006/relationships/hyperlink" Target="https://www.nlcbplaywhelotto.com/additional-marks/" TargetMode="External"/><Relationship Id="rId11774" Type="http://schemas.openxmlformats.org/officeDocument/2006/relationships/hyperlink" Target="https://www.nlcbplaywhelotto.com/additional-marks/" TargetMode="External"/><Relationship Id="rId10443" Type="http://schemas.openxmlformats.org/officeDocument/2006/relationships/hyperlink" Target="https://www.nlcbplaywhelotto.com/additional-marks/" TargetMode="External"/><Relationship Id="rId11773" Type="http://schemas.openxmlformats.org/officeDocument/2006/relationships/hyperlink" Target="https://www.nlcbplaywhelotto.com/additional-marks/" TargetMode="External"/><Relationship Id="rId10440" Type="http://schemas.openxmlformats.org/officeDocument/2006/relationships/hyperlink" Target="https://www.nlcbplaywhelotto.com/additional-marks/" TargetMode="External"/><Relationship Id="rId11772" Type="http://schemas.openxmlformats.org/officeDocument/2006/relationships/hyperlink" Target="https://www.nlcbplaywhelotto.com/additional-marks/" TargetMode="External"/><Relationship Id="rId10441" Type="http://schemas.openxmlformats.org/officeDocument/2006/relationships/hyperlink" Target="https://www.nlcbplaywhelotto.com/additional-marks/" TargetMode="External"/><Relationship Id="rId11771" Type="http://schemas.openxmlformats.org/officeDocument/2006/relationships/hyperlink" Target="https://www.nlcbplaywhelotto.com/additional-marks/" TargetMode="External"/><Relationship Id="rId10499" Type="http://schemas.openxmlformats.org/officeDocument/2006/relationships/hyperlink" Target="https://www.nlcbplaywhelotto.com/additional-marks/" TargetMode="External"/><Relationship Id="rId10493" Type="http://schemas.openxmlformats.org/officeDocument/2006/relationships/hyperlink" Target="https://www.nlcbplaywhelotto.com/additional-marks/" TargetMode="External"/><Relationship Id="rId10494" Type="http://schemas.openxmlformats.org/officeDocument/2006/relationships/hyperlink" Target="https://www.nlcbplaywhelotto.com/additional-marks/" TargetMode="External"/><Relationship Id="rId10491" Type="http://schemas.openxmlformats.org/officeDocument/2006/relationships/hyperlink" Target="https://www.nlcbplaywhelotto.com/additional-marks/" TargetMode="External"/><Relationship Id="rId10492" Type="http://schemas.openxmlformats.org/officeDocument/2006/relationships/hyperlink" Target="https://www.nlcbplaywhelotto.com/additional-marks/" TargetMode="External"/><Relationship Id="rId10497" Type="http://schemas.openxmlformats.org/officeDocument/2006/relationships/hyperlink" Target="https://www.nlcbplaywhelotto.com/additional-marks/" TargetMode="External"/><Relationship Id="rId10498" Type="http://schemas.openxmlformats.org/officeDocument/2006/relationships/hyperlink" Target="https://www.nlcbplaywhelotto.com/additional-marks/" TargetMode="External"/><Relationship Id="rId10495" Type="http://schemas.openxmlformats.org/officeDocument/2006/relationships/hyperlink" Target="https://www.nlcbplaywhelotto.com/additional-marks/" TargetMode="External"/><Relationship Id="rId10496" Type="http://schemas.openxmlformats.org/officeDocument/2006/relationships/hyperlink" Target="https://www.nlcbplaywhelotto.com/additional-marks/" TargetMode="External"/><Relationship Id="rId10479" Type="http://schemas.openxmlformats.org/officeDocument/2006/relationships/hyperlink" Target="https://www.nlcbplaywhelotto.com/additional-marks/" TargetMode="External"/><Relationship Id="rId10477" Type="http://schemas.openxmlformats.org/officeDocument/2006/relationships/hyperlink" Target="https://www.nlcbplaywhelotto.com/additional-marks/" TargetMode="External"/><Relationship Id="rId10478" Type="http://schemas.openxmlformats.org/officeDocument/2006/relationships/hyperlink" Target="https://www.nlcbplaywhelotto.com/additional-marks/" TargetMode="External"/><Relationship Id="rId10471" Type="http://schemas.openxmlformats.org/officeDocument/2006/relationships/hyperlink" Target="https://www.nlcbplaywhelotto.com/additional-marks/" TargetMode="External"/><Relationship Id="rId10472" Type="http://schemas.openxmlformats.org/officeDocument/2006/relationships/hyperlink" Target="https://www.nlcbplaywhelotto.com/additional-marks/" TargetMode="External"/><Relationship Id="rId10470" Type="http://schemas.openxmlformats.org/officeDocument/2006/relationships/hyperlink" Target="https://www.nlcbplaywhelotto.com/additional-marks/" TargetMode="External"/><Relationship Id="rId10475" Type="http://schemas.openxmlformats.org/officeDocument/2006/relationships/hyperlink" Target="https://www.nlcbplaywhelotto.com/additional-marks/" TargetMode="External"/><Relationship Id="rId10476" Type="http://schemas.openxmlformats.org/officeDocument/2006/relationships/hyperlink" Target="https://www.nlcbplaywhelotto.com/additional-marks/" TargetMode="External"/><Relationship Id="rId10473" Type="http://schemas.openxmlformats.org/officeDocument/2006/relationships/hyperlink" Target="https://www.nlcbplaywhelotto.com/additional-marks/" TargetMode="External"/><Relationship Id="rId10474" Type="http://schemas.openxmlformats.org/officeDocument/2006/relationships/hyperlink" Target="https://www.nlcbplaywhelotto.com/additional-marks/" TargetMode="External"/><Relationship Id="rId10490" Type="http://schemas.openxmlformats.org/officeDocument/2006/relationships/hyperlink" Target="https://www.nlcbplaywhelotto.com/additional-marks/" TargetMode="External"/><Relationship Id="rId10488" Type="http://schemas.openxmlformats.org/officeDocument/2006/relationships/hyperlink" Target="https://www.nlcbplaywhelotto.com/additional-marks/" TargetMode="External"/><Relationship Id="rId10489" Type="http://schemas.openxmlformats.org/officeDocument/2006/relationships/hyperlink" Target="https://www.nlcbplaywhelotto.com/additional-marks/" TargetMode="External"/><Relationship Id="rId10482" Type="http://schemas.openxmlformats.org/officeDocument/2006/relationships/hyperlink" Target="https://www.nlcbplaywhelotto.com/additional-marks/" TargetMode="External"/><Relationship Id="rId10483" Type="http://schemas.openxmlformats.org/officeDocument/2006/relationships/hyperlink" Target="https://www.nlcbplaywhelotto.com/additional-marks/" TargetMode="External"/><Relationship Id="rId10480" Type="http://schemas.openxmlformats.org/officeDocument/2006/relationships/hyperlink" Target="https://www.nlcbplaywhelotto.com/additional-marks/" TargetMode="External"/><Relationship Id="rId10481" Type="http://schemas.openxmlformats.org/officeDocument/2006/relationships/hyperlink" Target="https://www.nlcbplaywhelotto.com/additional-marks/" TargetMode="External"/><Relationship Id="rId10486" Type="http://schemas.openxmlformats.org/officeDocument/2006/relationships/hyperlink" Target="https://www.nlcbplaywhelotto.com/additional-marks/" TargetMode="External"/><Relationship Id="rId10487" Type="http://schemas.openxmlformats.org/officeDocument/2006/relationships/hyperlink" Target="https://www.nlcbplaywhelotto.com/additional-marks/" TargetMode="External"/><Relationship Id="rId10484" Type="http://schemas.openxmlformats.org/officeDocument/2006/relationships/hyperlink" Target="https://www.nlcbplaywhelotto.com/additional-marks/" TargetMode="External"/><Relationship Id="rId10485" Type="http://schemas.openxmlformats.org/officeDocument/2006/relationships/hyperlink" Target="https://www.nlcbplaywhelotto.com/additional-marks/" TargetMode="External"/><Relationship Id="rId10738" Type="http://schemas.openxmlformats.org/officeDocument/2006/relationships/hyperlink" Target="https://www.nlcbplaywhelotto.com/additional-marks/" TargetMode="External"/><Relationship Id="rId10739" Type="http://schemas.openxmlformats.org/officeDocument/2006/relationships/hyperlink" Target="https://www.nlcbplaywhelotto.com/additional-marks/" TargetMode="External"/><Relationship Id="rId10732" Type="http://schemas.openxmlformats.org/officeDocument/2006/relationships/hyperlink" Target="https://www.nlcbplaywhelotto.com/additional-marks/" TargetMode="External"/><Relationship Id="rId10733" Type="http://schemas.openxmlformats.org/officeDocument/2006/relationships/hyperlink" Target="https://www.nlcbplaywhelotto.com/additional-marks/" TargetMode="External"/><Relationship Id="rId10730" Type="http://schemas.openxmlformats.org/officeDocument/2006/relationships/hyperlink" Target="https://www.nlcbplaywhelotto.com/additional-marks/" TargetMode="External"/><Relationship Id="rId10731" Type="http://schemas.openxmlformats.org/officeDocument/2006/relationships/hyperlink" Target="https://www.nlcbplaywhelotto.com/additional-marks/" TargetMode="External"/><Relationship Id="rId5251" Type="http://schemas.openxmlformats.org/officeDocument/2006/relationships/hyperlink" Target="https://www.nlcbplaywhelotto.com/additional-marks/" TargetMode="External"/><Relationship Id="rId6582" Type="http://schemas.openxmlformats.org/officeDocument/2006/relationships/hyperlink" Target="https://www.nlcbplaywhelotto.com/additional-marks/" TargetMode="External"/><Relationship Id="rId10736" Type="http://schemas.openxmlformats.org/officeDocument/2006/relationships/hyperlink" Target="https://www.nlcbplaywhelotto.com/additional-marks/" TargetMode="External"/><Relationship Id="rId5252" Type="http://schemas.openxmlformats.org/officeDocument/2006/relationships/hyperlink" Target="https://www.nlcbplaywhelotto.com/additional-marks/" TargetMode="External"/><Relationship Id="rId6583" Type="http://schemas.openxmlformats.org/officeDocument/2006/relationships/hyperlink" Target="https://www.nlcbplaywhelotto.com/additional-marks/" TargetMode="External"/><Relationship Id="rId10737" Type="http://schemas.openxmlformats.org/officeDocument/2006/relationships/hyperlink" Target="https://www.nlcbplaywhelotto.com/additional-marks/" TargetMode="External"/><Relationship Id="rId6580" Type="http://schemas.openxmlformats.org/officeDocument/2006/relationships/hyperlink" Target="https://www.nlcbplaywhelotto.com/additional-marks/" TargetMode="External"/><Relationship Id="rId10734" Type="http://schemas.openxmlformats.org/officeDocument/2006/relationships/hyperlink" Target="https://www.nlcbplaywhelotto.com/additional-marks/" TargetMode="External"/><Relationship Id="rId5250" Type="http://schemas.openxmlformats.org/officeDocument/2006/relationships/hyperlink" Target="https://www.nlcbplaywhelotto.com/additional-marks/" TargetMode="External"/><Relationship Id="rId6581" Type="http://schemas.openxmlformats.org/officeDocument/2006/relationships/hyperlink" Target="https://www.nlcbplaywhelotto.com/additional-marks/" TargetMode="External"/><Relationship Id="rId10735" Type="http://schemas.openxmlformats.org/officeDocument/2006/relationships/hyperlink" Target="https://www.nlcbplaywhelotto.com/additional-marks/" TargetMode="External"/><Relationship Id="rId5255" Type="http://schemas.openxmlformats.org/officeDocument/2006/relationships/hyperlink" Target="https://www.nlcbplaywhelotto.com/additional-marks/" TargetMode="External"/><Relationship Id="rId6586" Type="http://schemas.openxmlformats.org/officeDocument/2006/relationships/hyperlink" Target="https://www.nlcbplaywhelotto.com/additional-marks/" TargetMode="External"/><Relationship Id="rId5256" Type="http://schemas.openxmlformats.org/officeDocument/2006/relationships/hyperlink" Target="https://www.nlcbplaywhelotto.com/additional-marks/" TargetMode="External"/><Relationship Id="rId6587" Type="http://schemas.openxmlformats.org/officeDocument/2006/relationships/hyperlink" Target="https://www.nlcbplaywhelotto.com/additional-marks/" TargetMode="External"/><Relationship Id="rId5253" Type="http://schemas.openxmlformats.org/officeDocument/2006/relationships/hyperlink" Target="https://www.nlcbplaywhelotto.com/additional-marks/" TargetMode="External"/><Relationship Id="rId6584" Type="http://schemas.openxmlformats.org/officeDocument/2006/relationships/hyperlink" Target="https://www.nlcbplaywhelotto.com/additional-marks/" TargetMode="External"/><Relationship Id="rId5254" Type="http://schemas.openxmlformats.org/officeDocument/2006/relationships/hyperlink" Target="https://www.nlcbplaywhelotto.com/additional-marks/" TargetMode="External"/><Relationship Id="rId6585" Type="http://schemas.openxmlformats.org/officeDocument/2006/relationships/hyperlink" Target="https://www.nlcbplaywhelotto.com/additional-marks/" TargetMode="External"/><Relationship Id="rId5259" Type="http://schemas.openxmlformats.org/officeDocument/2006/relationships/hyperlink" Target="https://www.nlcbplaywhelotto.com/additional-marks/" TargetMode="External"/><Relationship Id="rId5257" Type="http://schemas.openxmlformats.org/officeDocument/2006/relationships/hyperlink" Target="https://www.nlcbplaywhelotto.com/additional-marks/" TargetMode="External"/><Relationship Id="rId6588" Type="http://schemas.openxmlformats.org/officeDocument/2006/relationships/hyperlink" Target="https://www.nlcbplaywhelotto.com/additional-marks/" TargetMode="External"/><Relationship Id="rId5258" Type="http://schemas.openxmlformats.org/officeDocument/2006/relationships/hyperlink" Target="https://www.nlcbplaywhelotto.com/additional-marks/" TargetMode="External"/><Relationship Id="rId6589" Type="http://schemas.openxmlformats.org/officeDocument/2006/relationships/hyperlink" Target="https://www.nlcbplaywhelotto.com/additional-marks/" TargetMode="External"/><Relationship Id="rId10749" Type="http://schemas.openxmlformats.org/officeDocument/2006/relationships/hyperlink" Target="https://www.nlcbplaywhelotto.com/additional-marks/" TargetMode="External"/><Relationship Id="rId10743" Type="http://schemas.openxmlformats.org/officeDocument/2006/relationships/hyperlink" Target="https://www.nlcbplaywhelotto.com/additional-marks/" TargetMode="External"/><Relationship Id="rId10744" Type="http://schemas.openxmlformats.org/officeDocument/2006/relationships/hyperlink" Target="https://www.nlcbplaywhelotto.com/additional-marks/" TargetMode="External"/><Relationship Id="rId10741" Type="http://schemas.openxmlformats.org/officeDocument/2006/relationships/hyperlink" Target="https://www.nlcbplaywhelotto.com/additional-marks/" TargetMode="External"/><Relationship Id="rId10742" Type="http://schemas.openxmlformats.org/officeDocument/2006/relationships/hyperlink" Target="https://www.nlcbplaywhelotto.com/additional-marks/" TargetMode="External"/><Relationship Id="rId5240" Type="http://schemas.openxmlformats.org/officeDocument/2006/relationships/hyperlink" Target="https://www.nlcbplaywhelotto.com/additional-marks/" TargetMode="External"/><Relationship Id="rId6571" Type="http://schemas.openxmlformats.org/officeDocument/2006/relationships/hyperlink" Target="https://www.nlcbplaywhelotto.com/additional-marks/" TargetMode="External"/><Relationship Id="rId10747" Type="http://schemas.openxmlformats.org/officeDocument/2006/relationships/hyperlink" Target="https://www.nlcbplaywhelotto.com/additional-marks/" TargetMode="External"/><Relationship Id="rId5241" Type="http://schemas.openxmlformats.org/officeDocument/2006/relationships/hyperlink" Target="https://www.nlcbplaywhelotto.com/additional-marks/" TargetMode="External"/><Relationship Id="rId6572" Type="http://schemas.openxmlformats.org/officeDocument/2006/relationships/hyperlink" Target="https://www.nlcbplaywhelotto.com/additional-marks/" TargetMode="External"/><Relationship Id="rId10748" Type="http://schemas.openxmlformats.org/officeDocument/2006/relationships/hyperlink" Target="https://www.nlcbplaywhelotto.com/additional-marks/" TargetMode="External"/><Relationship Id="rId10745" Type="http://schemas.openxmlformats.org/officeDocument/2006/relationships/hyperlink" Target="https://www.nlcbplaywhelotto.com/additional-marks/" TargetMode="External"/><Relationship Id="rId6570" Type="http://schemas.openxmlformats.org/officeDocument/2006/relationships/hyperlink" Target="https://www.nlcbplaywhelotto.com/additional-marks/" TargetMode="External"/><Relationship Id="rId10746" Type="http://schemas.openxmlformats.org/officeDocument/2006/relationships/hyperlink" Target="https://www.nlcbplaywhelotto.com/additional-marks/" TargetMode="External"/><Relationship Id="rId5244" Type="http://schemas.openxmlformats.org/officeDocument/2006/relationships/hyperlink" Target="https://www.nlcbplaywhelotto.com/additional-marks/" TargetMode="External"/><Relationship Id="rId6575" Type="http://schemas.openxmlformats.org/officeDocument/2006/relationships/hyperlink" Target="https://www.nlcbplaywhelotto.com/additional-marks/" TargetMode="External"/><Relationship Id="rId5245" Type="http://schemas.openxmlformats.org/officeDocument/2006/relationships/hyperlink" Target="https://www.nlcbplaywhelotto.com/additional-marks/" TargetMode="External"/><Relationship Id="rId6576" Type="http://schemas.openxmlformats.org/officeDocument/2006/relationships/hyperlink" Target="https://www.nlcbplaywhelotto.com/additional-marks/" TargetMode="External"/><Relationship Id="rId5242" Type="http://schemas.openxmlformats.org/officeDocument/2006/relationships/hyperlink" Target="https://www.nlcbplaywhelotto.com/additional-marks/" TargetMode="External"/><Relationship Id="rId6573" Type="http://schemas.openxmlformats.org/officeDocument/2006/relationships/hyperlink" Target="https://www.nlcbplaywhelotto.com/additional-marks/" TargetMode="External"/><Relationship Id="rId5243" Type="http://schemas.openxmlformats.org/officeDocument/2006/relationships/hyperlink" Target="https://www.nlcbplaywhelotto.com/additional-marks/" TargetMode="External"/><Relationship Id="rId6574" Type="http://schemas.openxmlformats.org/officeDocument/2006/relationships/hyperlink" Target="https://www.nlcbplaywhelotto.com/additional-marks/" TargetMode="External"/><Relationship Id="rId5248" Type="http://schemas.openxmlformats.org/officeDocument/2006/relationships/hyperlink" Target="https://www.nlcbplaywhelotto.com/additional-marks/" TargetMode="External"/><Relationship Id="rId6579" Type="http://schemas.openxmlformats.org/officeDocument/2006/relationships/hyperlink" Target="https://www.nlcbplaywhelotto.com/additional-marks/" TargetMode="External"/><Relationship Id="rId5249" Type="http://schemas.openxmlformats.org/officeDocument/2006/relationships/hyperlink" Target="https://www.nlcbplaywhelotto.com/additional-marks/" TargetMode="External"/><Relationship Id="rId10740" Type="http://schemas.openxmlformats.org/officeDocument/2006/relationships/hyperlink" Target="https://www.nlcbplaywhelotto.com/additional-marks/" TargetMode="External"/><Relationship Id="rId5246" Type="http://schemas.openxmlformats.org/officeDocument/2006/relationships/hyperlink" Target="https://www.nlcbplaywhelotto.com/additional-marks/" TargetMode="External"/><Relationship Id="rId6577" Type="http://schemas.openxmlformats.org/officeDocument/2006/relationships/hyperlink" Target="https://www.nlcbplaywhelotto.com/additional-marks/" TargetMode="External"/><Relationship Id="rId5247" Type="http://schemas.openxmlformats.org/officeDocument/2006/relationships/hyperlink" Target="https://www.nlcbplaywhelotto.com/additional-marks/" TargetMode="External"/><Relationship Id="rId6578" Type="http://schemas.openxmlformats.org/officeDocument/2006/relationships/hyperlink" Target="https://www.nlcbplaywhelotto.com/additional-marks/" TargetMode="External"/><Relationship Id="rId10718" Type="http://schemas.openxmlformats.org/officeDocument/2006/relationships/hyperlink" Target="https://www.nlcbplaywhelotto.com/additional-marks/" TargetMode="External"/><Relationship Id="rId10719" Type="http://schemas.openxmlformats.org/officeDocument/2006/relationships/hyperlink" Target="https://www.nlcbplaywhelotto.com/additional-marks/" TargetMode="External"/><Relationship Id="rId10716" Type="http://schemas.openxmlformats.org/officeDocument/2006/relationships/hyperlink" Target="https://www.nlcbplaywhelotto.com/additional-marks/" TargetMode="External"/><Relationship Id="rId10717" Type="http://schemas.openxmlformats.org/officeDocument/2006/relationships/hyperlink" Target="https://www.nlcbplaywhelotto.com/additional-marks/" TargetMode="External"/><Relationship Id="rId10710" Type="http://schemas.openxmlformats.org/officeDocument/2006/relationships/hyperlink" Target="https://www.nlcbplaywhelotto.com/additional-marks/" TargetMode="External"/><Relationship Id="rId5270" Type="http://schemas.openxmlformats.org/officeDocument/2006/relationships/hyperlink" Target="https://www.nlcbplaywhelotto.com/additional-marks/" TargetMode="External"/><Relationship Id="rId10711" Type="http://schemas.openxmlformats.org/officeDocument/2006/relationships/hyperlink" Target="https://www.nlcbplaywhelotto.com/additional-marks/" TargetMode="External"/><Relationship Id="rId5273" Type="http://schemas.openxmlformats.org/officeDocument/2006/relationships/hyperlink" Target="https://www.nlcbplaywhelotto.com/additional-marks/" TargetMode="External"/><Relationship Id="rId10714" Type="http://schemas.openxmlformats.org/officeDocument/2006/relationships/hyperlink" Target="https://www.nlcbplaywhelotto.com/additional-marks/" TargetMode="External"/><Relationship Id="rId5274" Type="http://schemas.openxmlformats.org/officeDocument/2006/relationships/hyperlink" Target="https://www.nlcbplaywhelotto.com/additional-marks/" TargetMode="External"/><Relationship Id="rId10715" Type="http://schemas.openxmlformats.org/officeDocument/2006/relationships/hyperlink" Target="https://www.nlcbplaywhelotto.com/additional-marks/" TargetMode="External"/><Relationship Id="rId5271" Type="http://schemas.openxmlformats.org/officeDocument/2006/relationships/hyperlink" Target="https://www.nlcbplaywhelotto.com/additional-marks/" TargetMode="External"/><Relationship Id="rId10712" Type="http://schemas.openxmlformats.org/officeDocument/2006/relationships/hyperlink" Target="https://www.nlcbplaywhelotto.com/additional-marks/" TargetMode="External"/><Relationship Id="rId5272" Type="http://schemas.openxmlformats.org/officeDocument/2006/relationships/hyperlink" Target="https://www.nlcbplaywhelotto.com/additional-marks/" TargetMode="External"/><Relationship Id="rId10713" Type="http://schemas.openxmlformats.org/officeDocument/2006/relationships/hyperlink" Target="https://www.nlcbplaywhelotto.com/additional-marks/" TargetMode="External"/><Relationship Id="rId5277" Type="http://schemas.openxmlformats.org/officeDocument/2006/relationships/hyperlink" Target="https://www.nlcbplaywhelotto.com/additional-marks/" TargetMode="External"/><Relationship Id="rId5278" Type="http://schemas.openxmlformats.org/officeDocument/2006/relationships/hyperlink" Target="https://www.nlcbplaywhelotto.com/additional-marks/" TargetMode="External"/><Relationship Id="rId5275" Type="http://schemas.openxmlformats.org/officeDocument/2006/relationships/hyperlink" Target="https://www.nlcbplaywhelotto.com/additional-marks/" TargetMode="External"/><Relationship Id="rId5276" Type="http://schemas.openxmlformats.org/officeDocument/2006/relationships/hyperlink" Target="https://www.nlcbplaywhelotto.com/additional-marks/" TargetMode="External"/><Relationship Id="rId5279" Type="http://schemas.openxmlformats.org/officeDocument/2006/relationships/hyperlink" Target="https://www.nlcbplaywhelotto.com/additional-marks/" TargetMode="External"/><Relationship Id="rId10729" Type="http://schemas.openxmlformats.org/officeDocument/2006/relationships/hyperlink" Target="https://www.nlcbplaywhelotto.com/additional-marks/" TargetMode="External"/><Relationship Id="rId10727" Type="http://schemas.openxmlformats.org/officeDocument/2006/relationships/hyperlink" Target="https://www.nlcbplaywhelotto.com/additional-marks/" TargetMode="External"/><Relationship Id="rId10728" Type="http://schemas.openxmlformats.org/officeDocument/2006/relationships/hyperlink" Target="https://www.nlcbplaywhelotto.com/additional-marks/" TargetMode="External"/><Relationship Id="rId10721" Type="http://schemas.openxmlformats.org/officeDocument/2006/relationships/hyperlink" Target="https://www.nlcbplaywhelotto.com/additional-marks/" TargetMode="External"/><Relationship Id="rId6590" Type="http://schemas.openxmlformats.org/officeDocument/2006/relationships/hyperlink" Target="https://www.nlcbplaywhelotto.com/additional-marks/" TargetMode="External"/><Relationship Id="rId10722" Type="http://schemas.openxmlformats.org/officeDocument/2006/relationships/hyperlink" Target="https://www.nlcbplaywhelotto.com/additional-marks/" TargetMode="External"/><Relationship Id="rId10720" Type="http://schemas.openxmlformats.org/officeDocument/2006/relationships/hyperlink" Target="https://www.nlcbplaywhelotto.com/additional-marks/" TargetMode="External"/><Relationship Id="rId5262" Type="http://schemas.openxmlformats.org/officeDocument/2006/relationships/hyperlink" Target="https://www.nlcbplaywhelotto.com/additional-marks/" TargetMode="External"/><Relationship Id="rId6593" Type="http://schemas.openxmlformats.org/officeDocument/2006/relationships/hyperlink" Target="https://www.nlcbplaywhelotto.com/additional-marks/" TargetMode="External"/><Relationship Id="rId10725" Type="http://schemas.openxmlformats.org/officeDocument/2006/relationships/hyperlink" Target="https://www.nlcbplaywhelotto.com/additional-marks/" TargetMode="External"/><Relationship Id="rId5263" Type="http://schemas.openxmlformats.org/officeDocument/2006/relationships/hyperlink" Target="https://www.nlcbplaywhelotto.com/additional-marks/" TargetMode="External"/><Relationship Id="rId6594" Type="http://schemas.openxmlformats.org/officeDocument/2006/relationships/hyperlink" Target="https://www.nlcbplaywhelotto.com/additional-marks/" TargetMode="External"/><Relationship Id="rId10726" Type="http://schemas.openxmlformats.org/officeDocument/2006/relationships/hyperlink" Target="https://www.nlcbplaywhelotto.com/additional-marks/" TargetMode="External"/><Relationship Id="rId5260" Type="http://schemas.openxmlformats.org/officeDocument/2006/relationships/hyperlink" Target="https://www.nlcbplaywhelotto.com/additional-marks/" TargetMode="External"/><Relationship Id="rId6591" Type="http://schemas.openxmlformats.org/officeDocument/2006/relationships/hyperlink" Target="https://www.nlcbplaywhelotto.com/additional-marks/" TargetMode="External"/><Relationship Id="rId10723" Type="http://schemas.openxmlformats.org/officeDocument/2006/relationships/hyperlink" Target="https://www.nlcbplaywhelotto.com/additional-marks/" TargetMode="External"/><Relationship Id="rId5261" Type="http://schemas.openxmlformats.org/officeDocument/2006/relationships/hyperlink" Target="https://www.nlcbplaywhelotto.com/additional-marks/" TargetMode="External"/><Relationship Id="rId6592" Type="http://schemas.openxmlformats.org/officeDocument/2006/relationships/hyperlink" Target="https://www.nlcbplaywhelotto.com/additional-marks/" TargetMode="External"/><Relationship Id="rId10724" Type="http://schemas.openxmlformats.org/officeDocument/2006/relationships/hyperlink" Target="https://www.nlcbplaywhelotto.com/additional-marks/" TargetMode="External"/><Relationship Id="rId5266" Type="http://schemas.openxmlformats.org/officeDocument/2006/relationships/hyperlink" Target="https://www.nlcbplaywhelotto.com/additional-marks/" TargetMode="External"/><Relationship Id="rId6597" Type="http://schemas.openxmlformats.org/officeDocument/2006/relationships/hyperlink" Target="https://www.nlcbplaywhelotto.com/additional-marks/" TargetMode="External"/><Relationship Id="rId5267" Type="http://schemas.openxmlformats.org/officeDocument/2006/relationships/hyperlink" Target="https://www.nlcbplaywhelotto.com/additional-marks/" TargetMode="External"/><Relationship Id="rId6598" Type="http://schemas.openxmlformats.org/officeDocument/2006/relationships/hyperlink" Target="https://www.nlcbplaywhelotto.com/additional-marks/" TargetMode="External"/><Relationship Id="rId5264" Type="http://schemas.openxmlformats.org/officeDocument/2006/relationships/hyperlink" Target="https://www.nlcbplaywhelotto.com/additional-marks/" TargetMode="External"/><Relationship Id="rId6595" Type="http://schemas.openxmlformats.org/officeDocument/2006/relationships/hyperlink" Target="https://www.nlcbplaywhelotto.com/additional-marks/" TargetMode="External"/><Relationship Id="rId5265" Type="http://schemas.openxmlformats.org/officeDocument/2006/relationships/hyperlink" Target="https://www.nlcbplaywhelotto.com/additional-marks/" TargetMode="External"/><Relationship Id="rId6596" Type="http://schemas.openxmlformats.org/officeDocument/2006/relationships/hyperlink" Target="https://www.nlcbplaywhelotto.com/additional-marks/" TargetMode="External"/><Relationship Id="rId5268" Type="http://schemas.openxmlformats.org/officeDocument/2006/relationships/hyperlink" Target="https://www.nlcbplaywhelotto.com/additional-marks/" TargetMode="External"/><Relationship Id="rId6599" Type="http://schemas.openxmlformats.org/officeDocument/2006/relationships/hyperlink" Target="https://www.nlcbplaywhelotto.com/additional-marks/" TargetMode="External"/><Relationship Id="rId5269" Type="http://schemas.openxmlformats.org/officeDocument/2006/relationships/hyperlink" Target="https://www.nlcbplaywhelotto.com/additional-marks/" TargetMode="External"/><Relationship Id="rId5219" Type="http://schemas.openxmlformats.org/officeDocument/2006/relationships/hyperlink" Target="https://www.nlcbplaywhelotto.com/additional-marks/" TargetMode="External"/><Relationship Id="rId5217" Type="http://schemas.openxmlformats.org/officeDocument/2006/relationships/hyperlink" Target="https://www.nlcbplaywhelotto.com/additional-marks/" TargetMode="External"/><Relationship Id="rId6548" Type="http://schemas.openxmlformats.org/officeDocument/2006/relationships/hyperlink" Target="https://www.nlcbplaywhelotto.com/additional-marks/" TargetMode="External"/><Relationship Id="rId5218" Type="http://schemas.openxmlformats.org/officeDocument/2006/relationships/hyperlink" Target="https://www.nlcbplaywhelotto.com/additional-marks/" TargetMode="External"/><Relationship Id="rId6549" Type="http://schemas.openxmlformats.org/officeDocument/2006/relationships/hyperlink" Target="https://www.nlcbplaywhelotto.com/additional-marks/" TargetMode="External"/><Relationship Id="rId7879" Type="http://schemas.openxmlformats.org/officeDocument/2006/relationships/hyperlink" Target="https://www.nlcbplaywhelotto.com/additional-marks/" TargetMode="External"/><Relationship Id="rId392" Type="http://schemas.openxmlformats.org/officeDocument/2006/relationships/hyperlink" Target="https://www.nlcbplaywhelotto.com/additional-marks/" TargetMode="External"/><Relationship Id="rId391" Type="http://schemas.openxmlformats.org/officeDocument/2006/relationships/hyperlink" Target="https://www.nlcbplaywhelotto.com/additional-marks/" TargetMode="External"/><Relationship Id="rId390" Type="http://schemas.openxmlformats.org/officeDocument/2006/relationships/hyperlink" Target="https://www.nlcbplaywhelotto.com/additional-marks/" TargetMode="External"/><Relationship Id="rId10776" Type="http://schemas.openxmlformats.org/officeDocument/2006/relationships/hyperlink" Target="https://www.nlcbplaywhelotto.com/additional-marks/" TargetMode="External"/><Relationship Id="rId10777" Type="http://schemas.openxmlformats.org/officeDocument/2006/relationships/hyperlink" Target="https://www.nlcbplaywhelotto.com/additional-marks/" TargetMode="External"/><Relationship Id="rId10774" Type="http://schemas.openxmlformats.org/officeDocument/2006/relationships/hyperlink" Target="https://www.nlcbplaywhelotto.com/additional-marks/" TargetMode="External"/><Relationship Id="rId10775" Type="http://schemas.openxmlformats.org/officeDocument/2006/relationships/hyperlink" Target="https://www.nlcbplaywhelotto.com/additional-marks/" TargetMode="External"/><Relationship Id="rId7870" Type="http://schemas.openxmlformats.org/officeDocument/2006/relationships/hyperlink" Target="https://www.nlcbplaywhelotto.com/additional-marks/" TargetMode="External"/><Relationship Id="rId10778" Type="http://schemas.openxmlformats.org/officeDocument/2006/relationships/hyperlink" Target="https://www.nlcbplaywhelotto.com/additional-marks/" TargetMode="External"/><Relationship Id="rId10779" Type="http://schemas.openxmlformats.org/officeDocument/2006/relationships/hyperlink" Target="https://www.nlcbplaywhelotto.com/additional-marks/" TargetMode="External"/><Relationship Id="rId385" Type="http://schemas.openxmlformats.org/officeDocument/2006/relationships/hyperlink" Target="https://www.nlcbplaywhelotto.com/additional-marks/" TargetMode="External"/><Relationship Id="rId5211" Type="http://schemas.openxmlformats.org/officeDocument/2006/relationships/hyperlink" Target="https://www.nlcbplaywhelotto.com/additional-marks/" TargetMode="External"/><Relationship Id="rId6542" Type="http://schemas.openxmlformats.org/officeDocument/2006/relationships/hyperlink" Target="https://www.nlcbplaywhelotto.com/additional-marks/" TargetMode="External"/><Relationship Id="rId7874" Type="http://schemas.openxmlformats.org/officeDocument/2006/relationships/hyperlink" Target="https://www.nlcbplaywhelotto.com/additional-marks/" TargetMode="External"/><Relationship Id="rId384" Type="http://schemas.openxmlformats.org/officeDocument/2006/relationships/hyperlink" Target="https://www.nlcbplaywhelotto.com/additional-marks/" TargetMode="External"/><Relationship Id="rId5212" Type="http://schemas.openxmlformats.org/officeDocument/2006/relationships/hyperlink" Target="https://www.nlcbplaywhelotto.com/additional-marks/" TargetMode="External"/><Relationship Id="rId6543" Type="http://schemas.openxmlformats.org/officeDocument/2006/relationships/hyperlink" Target="https://www.nlcbplaywhelotto.com/additional-marks/" TargetMode="External"/><Relationship Id="rId7873" Type="http://schemas.openxmlformats.org/officeDocument/2006/relationships/hyperlink" Target="https://www.nlcbplaywhelotto.com/additional-marks/" TargetMode="External"/><Relationship Id="rId383" Type="http://schemas.openxmlformats.org/officeDocument/2006/relationships/hyperlink" Target="https://www.nlcbplaywhelotto.com/additional-marks/" TargetMode="External"/><Relationship Id="rId6540" Type="http://schemas.openxmlformats.org/officeDocument/2006/relationships/hyperlink" Target="https://www.nlcbplaywhelotto.com/additional-marks/" TargetMode="External"/><Relationship Id="rId7872" Type="http://schemas.openxmlformats.org/officeDocument/2006/relationships/hyperlink" Target="https://www.nlcbplaywhelotto.com/additional-marks/" TargetMode="External"/><Relationship Id="rId382" Type="http://schemas.openxmlformats.org/officeDocument/2006/relationships/hyperlink" Target="https://www.nlcbplaywhelotto.com/additional-marks/" TargetMode="External"/><Relationship Id="rId5210" Type="http://schemas.openxmlformats.org/officeDocument/2006/relationships/hyperlink" Target="https://www.nlcbplaywhelotto.com/additional-marks/" TargetMode="External"/><Relationship Id="rId6541" Type="http://schemas.openxmlformats.org/officeDocument/2006/relationships/hyperlink" Target="https://www.nlcbplaywhelotto.com/additional-marks/" TargetMode="External"/><Relationship Id="rId7871" Type="http://schemas.openxmlformats.org/officeDocument/2006/relationships/hyperlink" Target="https://www.nlcbplaywhelotto.com/additional-marks/" TargetMode="External"/><Relationship Id="rId389" Type="http://schemas.openxmlformats.org/officeDocument/2006/relationships/hyperlink" Target="https://www.nlcbplaywhelotto.com/additional-marks/" TargetMode="External"/><Relationship Id="rId5215" Type="http://schemas.openxmlformats.org/officeDocument/2006/relationships/hyperlink" Target="https://www.nlcbplaywhelotto.com/additional-marks/" TargetMode="External"/><Relationship Id="rId6546" Type="http://schemas.openxmlformats.org/officeDocument/2006/relationships/hyperlink" Target="https://www.nlcbplaywhelotto.com/additional-marks/" TargetMode="External"/><Relationship Id="rId7878" Type="http://schemas.openxmlformats.org/officeDocument/2006/relationships/hyperlink" Target="https://www.nlcbplaywhelotto.com/additional-marks/" TargetMode="External"/><Relationship Id="rId10772" Type="http://schemas.openxmlformats.org/officeDocument/2006/relationships/hyperlink" Target="https://www.nlcbplaywhelotto.com/additional-marks/" TargetMode="External"/><Relationship Id="rId388" Type="http://schemas.openxmlformats.org/officeDocument/2006/relationships/hyperlink" Target="https://www.nlcbplaywhelotto.com/additional-marks/" TargetMode="External"/><Relationship Id="rId5216" Type="http://schemas.openxmlformats.org/officeDocument/2006/relationships/hyperlink" Target="https://www.nlcbplaywhelotto.com/additional-marks/" TargetMode="External"/><Relationship Id="rId6547" Type="http://schemas.openxmlformats.org/officeDocument/2006/relationships/hyperlink" Target="https://www.nlcbplaywhelotto.com/additional-marks/" TargetMode="External"/><Relationship Id="rId7877" Type="http://schemas.openxmlformats.org/officeDocument/2006/relationships/hyperlink" Target="https://www.nlcbplaywhelotto.com/additional-marks/" TargetMode="External"/><Relationship Id="rId10773" Type="http://schemas.openxmlformats.org/officeDocument/2006/relationships/hyperlink" Target="https://www.nlcbplaywhelotto.com/additional-marks/" TargetMode="External"/><Relationship Id="rId387" Type="http://schemas.openxmlformats.org/officeDocument/2006/relationships/hyperlink" Target="https://www.nlcbplaywhelotto.com/additional-marks/" TargetMode="External"/><Relationship Id="rId5213" Type="http://schemas.openxmlformats.org/officeDocument/2006/relationships/hyperlink" Target="https://www.nlcbplaywhelotto.com/additional-marks/" TargetMode="External"/><Relationship Id="rId6544" Type="http://schemas.openxmlformats.org/officeDocument/2006/relationships/hyperlink" Target="https://www.nlcbplaywhelotto.com/additional-marks/" TargetMode="External"/><Relationship Id="rId7876" Type="http://schemas.openxmlformats.org/officeDocument/2006/relationships/hyperlink" Target="https://www.nlcbplaywhelotto.com/additional-marks/" TargetMode="External"/><Relationship Id="rId10770" Type="http://schemas.openxmlformats.org/officeDocument/2006/relationships/hyperlink" Target="https://www.nlcbplaywhelotto.com/additional-marks/" TargetMode="External"/><Relationship Id="rId386" Type="http://schemas.openxmlformats.org/officeDocument/2006/relationships/hyperlink" Target="https://www.nlcbplaywhelotto.com/additional-marks/" TargetMode="External"/><Relationship Id="rId5214" Type="http://schemas.openxmlformats.org/officeDocument/2006/relationships/hyperlink" Target="https://www.nlcbplaywhelotto.com/additional-marks/" TargetMode="External"/><Relationship Id="rId6545" Type="http://schemas.openxmlformats.org/officeDocument/2006/relationships/hyperlink" Target="https://www.nlcbplaywhelotto.com/additional-marks/" TargetMode="External"/><Relationship Id="rId7875" Type="http://schemas.openxmlformats.org/officeDocument/2006/relationships/hyperlink" Target="https://www.nlcbplaywhelotto.com/additional-marks/" TargetMode="External"/><Relationship Id="rId10771" Type="http://schemas.openxmlformats.org/officeDocument/2006/relationships/hyperlink" Target="https://www.nlcbplaywhelotto.com/additional-marks/" TargetMode="External"/><Relationship Id="rId5208" Type="http://schemas.openxmlformats.org/officeDocument/2006/relationships/hyperlink" Target="https://www.nlcbplaywhelotto.com/additional-marks/" TargetMode="External"/><Relationship Id="rId6539" Type="http://schemas.openxmlformats.org/officeDocument/2006/relationships/hyperlink" Target="https://www.nlcbplaywhelotto.com/additional-marks/" TargetMode="External"/><Relationship Id="rId5209" Type="http://schemas.openxmlformats.org/officeDocument/2006/relationships/hyperlink" Target="https://www.nlcbplaywhelotto.com/additional-marks/" TargetMode="External"/><Relationship Id="rId5206" Type="http://schemas.openxmlformats.org/officeDocument/2006/relationships/hyperlink" Target="https://www.nlcbplaywhelotto.com/additional-marks/" TargetMode="External"/><Relationship Id="rId6537" Type="http://schemas.openxmlformats.org/officeDocument/2006/relationships/hyperlink" Target="https://www.nlcbplaywhelotto.com/additional-marks/" TargetMode="External"/><Relationship Id="rId7869" Type="http://schemas.openxmlformats.org/officeDocument/2006/relationships/hyperlink" Target="https://www.nlcbplaywhelotto.com/additional-marks/" TargetMode="External"/><Relationship Id="rId5207" Type="http://schemas.openxmlformats.org/officeDocument/2006/relationships/hyperlink" Target="https://www.nlcbplaywhelotto.com/additional-marks/" TargetMode="External"/><Relationship Id="rId6538" Type="http://schemas.openxmlformats.org/officeDocument/2006/relationships/hyperlink" Target="https://www.nlcbplaywhelotto.com/additional-marks/" TargetMode="External"/><Relationship Id="rId7868" Type="http://schemas.openxmlformats.org/officeDocument/2006/relationships/hyperlink" Target="https://www.nlcbplaywhelotto.com/additional-marks/" TargetMode="External"/><Relationship Id="rId381" Type="http://schemas.openxmlformats.org/officeDocument/2006/relationships/hyperlink" Target="https://www.nlcbplaywhelotto.com/additional-marks/" TargetMode="External"/><Relationship Id="rId380" Type="http://schemas.openxmlformats.org/officeDocument/2006/relationships/hyperlink" Target="https://www.nlcbplaywhelotto.com/additional-marks/" TargetMode="External"/><Relationship Id="rId10787" Type="http://schemas.openxmlformats.org/officeDocument/2006/relationships/hyperlink" Target="https://www.nlcbplaywhelotto.com/additional-marks/" TargetMode="External"/><Relationship Id="rId10788" Type="http://schemas.openxmlformats.org/officeDocument/2006/relationships/hyperlink" Target="https://www.nlcbplaywhelotto.com/additional-marks/" TargetMode="External"/><Relationship Id="rId10785" Type="http://schemas.openxmlformats.org/officeDocument/2006/relationships/hyperlink" Target="https://www.nlcbplaywhelotto.com/additional-marks/" TargetMode="External"/><Relationship Id="rId379" Type="http://schemas.openxmlformats.org/officeDocument/2006/relationships/hyperlink" Target="https://www.nlcbplaywhelotto.com/additional-marks/" TargetMode="External"/><Relationship Id="rId10786" Type="http://schemas.openxmlformats.org/officeDocument/2006/relationships/hyperlink" Target="https://www.nlcbplaywhelotto.com/additional-marks/" TargetMode="External"/><Relationship Id="rId10789" Type="http://schemas.openxmlformats.org/officeDocument/2006/relationships/hyperlink" Target="https://www.nlcbplaywhelotto.com/additional-marks/" TargetMode="External"/><Relationship Id="rId374" Type="http://schemas.openxmlformats.org/officeDocument/2006/relationships/hyperlink" Target="https://www.nlcbplaywhelotto.com/additional-marks/" TargetMode="External"/><Relationship Id="rId5200" Type="http://schemas.openxmlformats.org/officeDocument/2006/relationships/hyperlink" Target="https://www.nlcbplaywhelotto.com/additional-marks/" TargetMode="External"/><Relationship Id="rId6531" Type="http://schemas.openxmlformats.org/officeDocument/2006/relationships/hyperlink" Target="https://www.nlcbplaywhelotto.com/additional-marks/" TargetMode="External"/><Relationship Id="rId7863" Type="http://schemas.openxmlformats.org/officeDocument/2006/relationships/hyperlink" Target="https://www.nlcbplaywhelotto.com/additional-marks/" TargetMode="External"/><Relationship Id="rId373" Type="http://schemas.openxmlformats.org/officeDocument/2006/relationships/hyperlink" Target="https://www.nlcbplaywhelotto.com/additional-marks/" TargetMode="External"/><Relationship Id="rId5201" Type="http://schemas.openxmlformats.org/officeDocument/2006/relationships/hyperlink" Target="https://www.nlcbplaywhelotto.com/additional-marks/" TargetMode="External"/><Relationship Id="rId6532" Type="http://schemas.openxmlformats.org/officeDocument/2006/relationships/hyperlink" Target="https://www.nlcbplaywhelotto.com/additional-marks/" TargetMode="External"/><Relationship Id="rId7862" Type="http://schemas.openxmlformats.org/officeDocument/2006/relationships/hyperlink" Target="https://www.nlcbplaywhelotto.com/additional-marks/" TargetMode="External"/><Relationship Id="rId10780" Type="http://schemas.openxmlformats.org/officeDocument/2006/relationships/hyperlink" Target="https://www.nlcbplaywhelotto.com/additional-marks/" TargetMode="External"/><Relationship Id="rId372" Type="http://schemas.openxmlformats.org/officeDocument/2006/relationships/hyperlink" Target="https://www.nlcbplaywhelotto.com/additional-marks/" TargetMode="External"/><Relationship Id="rId7861" Type="http://schemas.openxmlformats.org/officeDocument/2006/relationships/hyperlink" Target="https://www.nlcbplaywhelotto.com/additional-marks/" TargetMode="External"/><Relationship Id="rId371" Type="http://schemas.openxmlformats.org/officeDocument/2006/relationships/hyperlink" Target="https://www.nlcbplaywhelotto.com/additional-marks/" TargetMode="External"/><Relationship Id="rId6530" Type="http://schemas.openxmlformats.org/officeDocument/2006/relationships/hyperlink" Target="https://www.nlcbplaywhelotto.com/additional-marks/" TargetMode="External"/><Relationship Id="rId7860" Type="http://schemas.openxmlformats.org/officeDocument/2006/relationships/hyperlink" Target="https://www.nlcbplaywhelotto.com/additional-marks/" TargetMode="External"/><Relationship Id="rId378" Type="http://schemas.openxmlformats.org/officeDocument/2006/relationships/hyperlink" Target="https://www.nlcbplaywhelotto.com/additional-marks/" TargetMode="External"/><Relationship Id="rId5204" Type="http://schemas.openxmlformats.org/officeDocument/2006/relationships/hyperlink" Target="https://www.nlcbplaywhelotto.com/additional-marks/" TargetMode="External"/><Relationship Id="rId6535" Type="http://schemas.openxmlformats.org/officeDocument/2006/relationships/hyperlink" Target="https://www.nlcbplaywhelotto.com/additional-marks/" TargetMode="External"/><Relationship Id="rId7867" Type="http://schemas.openxmlformats.org/officeDocument/2006/relationships/hyperlink" Target="https://www.nlcbplaywhelotto.com/additional-marks/" TargetMode="External"/><Relationship Id="rId10783" Type="http://schemas.openxmlformats.org/officeDocument/2006/relationships/hyperlink" Target="https://www.nlcbplaywhelotto.com/additional-marks/" TargetMode="External"/><Relationship Id="rId377" Type="http://schemas.openxmlformats.org/officeDocument/2006/relationships/hyperlink" Target="https://www.nlcbplaywhelotto.com/additional-marks/" TargetMode="External"/><Relationship Id="rId5205" Type="http://schemas.openxmlformats.org/officeDocument/2006/relationships/hyperlink" Target="https://www.nlcbplaywhelotto.com/additional-marks/" TargetMode="External"/><Relationship Id="rId6536" Type="http://schemas.openxmlformats.org/officeDocument/2006/relationships/hyperlink" Target="https://www.nlcbplaywhelotto.com/additional-marks/" TargetMode="External"/><Relationship Id="rId7866" Type="http://schemas.openxmlformats.org/officeDocument/2006/relationships/hyperlink" Target="https://www.nlcbplaywhelotto.com/additional-marks/" TargetMode="External"/><Relationship Id="rId10784" Type="http://schemas.openxmlformats.org/officeDocument/2006/relationships/hyperlink" Target="https://www.nlcbplaywhelotto.com/additional-marks/" TargetMode="External"/><Relationship Id="rId376" Type="http://schemas.openxmlformats.org/officeDocument/2006/relationships/hyperlink" Target="https://www.nlcbplaywhelotto.com/additional-marks/" TargetMode="External"/><Relationship Id="rId5202" Type="http://schemas.openxmlformats.org/officeDocument/2006/relationships/hyperlink" Target="https://www.nlcbplaywhelotto.com/additional-marks/" TargetMode="External"/><Relationship Id="rId6533" Type="http://schemas.openxmlformats.org/officeDocument/2006/relationships/hyperlink" Target="https://www.nlcbplaywhelotto.com/additional-marks/" TargetMode="External"/><Relationship Id="rId7865" Type="http://schemas.openxmlformats.org/officeDocument/2006/relationships/hyperlink" Target="https://www.nlcbplaywhelotto.com/additional-marks/" TargetMode="External"/><Relationship Id="rId10781" Type="http://schemas.openxmlformats.org/officeDocument/2006/relationships/hyperlink" Target="https://www.nlcbplaywhelotto.com/additional-marks/" TargetMode="External"/><Relationship Id="rId375" Type="http://schemas.openxmlformats.org/officeDocument/2006/relationships/hyperlink" Target="https://www.nlcbplaywhelotto.com/additional-marks/" TargetMode="External"/><Relationship Id="rId5203" Type="http://schemas.openxmlformats.org/officeDocument/2006/relationships/hyperlink" Target="https://www.nlcbplaywhelotto.com/additional-marks/" TargetMode="External"/><Relationship Id="rId6534" Type="http://schemas.openxmlformats.org/officeDocument/2006/relationships/hyperlink" Target="https://www.nlcbplaywhelotto.com/additional-marks/" TargetMode="External"/><Relationship Id="rId7864" Type="http://schemas.openxmlformats.org/officeDocument/2006/relationships/hyperlink" Target="https://www.nlcbplaywhelotto.com/additional-marks/" TargetMode="External"/><Relationship Id="rId10782" Type="http://schemas.openxmlformats.org/officeDocument/2006/relationships/hyperlink" Target="https://www.nlcbplaywhelotto.com/additional-marks/" TargetMode="External"/><Relationship Id="rId5239" Type="http://schemas.openxmlformats.org/officeDocument/2006/relationships/hyperlink" Target="https://www.nlcbplaywhelotto.com/additional-marks/" TargetMode="External"/><Relationship Id="rId10754" Type="http://schemas.openxmlformats.org/officeDocument/2006/relationships/hyperlink" Target="https://www.nlcbplaywhelotto.com/additional-marks/" TargetMode="External"/><Relationship Id="rId10755" Type="http://schemas.openxmlformats.org/officeDocument/2006/relationships/hyperlink" Target="https://www.nlcbplaywhelotto.com/additional-marks/" TargetMode="External"/><Relationship Id="rId10752" Type="http://schemas.openxmlformats.org/officeDocument/2006/relationships/hyperlink" Target="https://www.nlcbplaywhelotto.com/additional-marks/" TargetMode="External"/><Relationship Id="rId10753" Type="http://schemas.openxmlformats.org/officeDocument/2006/relationships/hyperlink" Target="https://www.nlcbplaywhelotto.com/additional-marks/" TargetMode="External"/><Relationship Id="rId6560" Type="http://schemas.openxmlformats.org/officeDocument/2006/relationships/hyperlink" Target="https://www.nlcbplaywhelotto.com/additional-marks/" TargetMode="External"/><Relationship Id="rId7892" Type="http://schemas.openxmlformats.org/officeDocument/2006/relationships/hyperlink" Target="https://www.nlcbplaywhelotto.com/additional-marks/" TargetMode="External"/><Relationship Id="rId10758" Type="http://schemas.openxmlformats.org/officeDocument/2006/relationships/hyperlink" Target="https://www.nlcbplaywhelotto.com/additional-marks/" TargetMode="External"/><Relationship Id="rId5230" Type="http://schemas.openxmlformats.org/officeDocument/2006/relationships/hyperlink" Target="https://www.nlcbplaywhelotto.com/additional-marks/" TargetMode="External"/><Relationship Id="rId6561" Type="http://schemas.openxmlformats.org/officeDocument/2006/relationships/hyperlink" Target="https://www.nlcbplaywhelotto.com/additional-marks/" TargetMode="External"/><Relationship Id="rId7891" Type="http://schemas.openxmlformats.org/officeDocument/2006/relationships/hyperlink" Target="https://www.nlcbplaywhelotto.com/additional-marks/" TargetMode="External"/><Relationship Id="rId10759" Type="http://schemas.openxmlformats.org/officeDocument/2006/relationships/hyperlink" Target="https://www.nlcbplaywhelotto.com/additional-marks/" TargetMode="External"/><Relationship Id="rId7890" Type="http://schemas.openxmlformats.org/officeDocument/2006/relationships/hyperlink" Target="https://www.nlcbplaywhelotto.com/additional-marks/" TargetMode="External"/><Relationship Id="rId10756" Type="http://schemas.openxmlformats.org/officeDocument/2006/relationships/hyperlink" Target="https://www.nlcbplaywhelotto.com/additional-marks/" TargetMode="External"/><Relationship Id="rId10757" Type="http://schemas.openxmlformats.org/officeDocument/2006/relationships/hyperlink" Target="https://www.nlcbplaywhelotto.com/additional-marks/" TargetMode="External"/><Relationship Id="rId5233" Type="http://schemas.openxmlformats.org/officeDocument/2006/relationships/hyperlink" Target="https://www.nlcbplaywhelotto.com/additional-marks/" TargetMode="External"/><Relationship Id="rId6564" Type="http://schemas.openxmlformats.org/officeDocument/2006/relationships/hyperlink" Target="https://www.nlcbplaywhelotto.com/additional-marks/" TargetMode="External"/><Relationship Id="rId7896" Type="http://schemas.openxmlformats.org/officeDocument/2006/relationships/hyperlink" Target="https://www.nlcbplaywhelotto.com/additional-marks/" TargetMode="External"/><Relationship Id="rId5234" Type="http://schemas.openxmlformats.org/officeDocument/2006/relationships/hyperlink" Target="https://www.nlcbplaywhelotto.com/additional-marks/" TargetMode="External"/><Relationship Id="rId6565" Type="http://schemas.openxmlformats.org/officeDocument/2006/relationships/hyperlink" Target="https://www.nlcbplaywhelotto.com/additional-marks/" TargetMode="External"/><Relationship Id="rId7895" Type="http://schemas.openxmlformats.org/officeDocument/2006/relationships/hyperlink" Target="https://www.nlcbplaywhelotto.com/additional-marks/" TargetMode="External"/><Relationship Id="rId5231" Type="http://schemas.openxmlformats.org/officeDocument/2006/relationships/hyperlink" Target="https://www.nlcbplaywhelotto.com/additional-marks/" TargetMode="External"/><Relationship Id="rId6562" Type="http://schemas.openxmlformats.org/officeDocument/2006/relationships/hyperlink" Target="https://www.nlcbplaywhelotto.com/additional-marks/" TargetMode="External"/><Relationship Id="rId7894" Type="http://schemas.openxmlformats.org/officeDocument/2006/relationships/hyperlink" Target="https://www.nlcbplaywhelotto.com/additional-marks/" TargetMode="External"/><Relationship Id="rId5232" Type="http://schemas.openxmlformats.org/officeDocument/2006/relationships/hyperlink" Target="https://www.nlcbplaywhelotto.com/additional-marks/" TargetMode="External"/><Relationship Id="rId6563" Type="http://schemas.openxmlformats.org/officeDocument/2006/relationships/hyperlink" Target="https://www.nlcbplaywhelotto.com/additional-marks/" TargetMode="External"/><Relationship Id="rId7893" Type="http://schemas.openxmlformats.org/officeDocument/2006/relationships/hyperlink" Target="https://www.nlcbplaywhelotto.com/additional-marks/" TargetMode="External"/><Relationship Id="rId5237" Type="http://schemas.openxmlformats.org/officeDocument/2006/relationships/hyperlink" Target="https://www.nlcbplaywhelotto.com/additional-marks/" TargetMode="External"/><Relationship Id="rId6568" Type="http://schemas.openxmlformats.org/officeDocument/2006/relationships/hyperlink" Target="https://www.nlcbplaywhelotto.com/additional-marks/" TargetMode="External"/><Relationship Id="rId10750" Type="http://schemas.openxmlformats.org/officeDocument/2006/relationships/hyperlink" Target="https://www.nlcbplaywhelotto.com/additional-marks/" TargetMode="External"/><Relationship Id="rId5238" Type="http://schemas.openxmlformats.org/officeDocument/2006/relationships/hyperlink" Target="https://www.nlcbplaywhelotto.com/additional-marks/" TargetMode="External"/><Relationship Id="rId6569" Type="http://schemas.openxmlformats.org/officeDocument/2006/relationships/hyperlink" Target="https://www.nlcbplaywhelotto.com/additional-marks/" TargetMode="External"/><Relationship Id="rId7899" Type="http://schemas.openxmlformats.org/officeDocument/2006/relationships/hyperlink" Target="https://www.nlcbplaywhelotto.com/additional-marks/" TargetMode="External"/><Relationship Id="rId10751" Type="http://schemas.openxmlformats.org/officeDocument/2006/relationships/hyperlink" Target="https://www.nlcbplaywhelotto.com/additional-marks/" TargetMode="External"/><Relationship Id="rId5235" Type="http://schemas.openxmlformats.org/officeDocument/2006/relationships/hyperlink" Target="https://www.nlcbplaywhelotto.com/additional-marks/" TargetMode="External"/><Relationship Id="rId6566" Type="http://schemas.openxmlformats.org/officeDocument/2006/relationships/hyperlink" Target="https://www.nlcbplaywhelotto.com/additional-marks/" TargetMode="External"/><Relationship Id="rId7898" Type="http://schemas.openxmlformats.org/officeDocument/2006/relationships/hyperlink" Target="https://www.nlcbplaywhelotto.com/additional-marks/" TargetMode="External"/><Relationship Id="rId5236" Type="http://schemas.openxmlformats.org/officeDocument/2006/relationships/hyperlink" Target="https://www.nlcbplaywhelotto.com/additional-marks/" TargetMode="External"/><Relationship Id="rId6567" Type="http://schemas.openxmlformats.org/officeDocument/2006/relationships/hyperlink" Target="https://www.nlcbplaywhelotto.com/additional-marks/" TargetMode="External"/><Relationship Id="rId7897" Type="http://schemas.openxmlformats.org/officeDocument/2006/relationships/hyperlink" Target="https://www.nlcbplaywhelotto.com/additional-marks/" TargetMode="External"/><Relationship Id="rId5228" Type="http://schemas.openxmlformats.org/officeDocument/2006/relationships/hyperlink" Target="https://www.nlcbplaywhelotto.com/additional-marks/" TargetMode="External"/><Relationship Id="rId6559" Type="http://schemas.openxmlformats.org/officeDocument/2006/relationships/hyperlink" Target="https://www.nlcbplaywhelotto.com/additional-marks/" TargetMode="External"/><Relationship Id="rId5229" Type="http://schemas.openxmlformats.org/officeDocument/2006/relationships/hyperlink" Target="https://www.nlcbplaywhelotto.com/additional-marks/" TargetMode="External"/><Relationship Id="rId10765" Type="http://schemas.openxmlformats.org/officeDocument/2006/relationships/hyperlink" Target="https://www.nlcbplaywhelotto.com/additional-marks/" TargetMode="External"/><Relationship Id="rId10766" Type="http://schemas.openxmlformats.org/officeDocument/2006/relationships/hyperlink" Target="https://www.nlcbplaywhelotto.com/additional-marks/" TargetMode="External"/><Relationship Id="rId10763" Type="http://schemas.openxmlformats.org/officeDocument/2006/relationships/hyperlink" Target="https://www.nlcbplaywhelotto.com/additional-marks/" TargetMode="External"/><Relationship Id="rId10764" Type="http://schemas.openxmlformats.org/officeDocument/2006/relationships/hyperlink" Target="https://www.nlcbplaywhelotto.com/additional-marks/" TargetMode="External"/><Relationship Id="rId7881" Type="http://schemas.openxmlformats.org/officeDocument/2006/relationships/hyperlink" Target="https://www.nlcbplaywhelotto.com/additional-marks/" TargetMode="External"/><Relationship Id="rId10769" Type="http://schemas.openxmlformats.org/officeDocument/2006/relationships/hyperlink" Target="https://www.nlcbplaywhelotto.com/additional-marks/" TargetMode="External"/><Relationship Id="rId6550" Type="http://schemas.openxmlformats.org/officeDocument/2006/relationships/hyperlink" Target="https://www.nlcbplaywhelotto.com/additional-marks/" TargetMode="External"/><Relationship Id="rId7880" Type="http://schemas.openxmlformats.org/officeDocument/2006/relationships/hyperlink" Target="https://www.nlcbplaywhelotto.com/additional-marks/" TargetMode="External"/><Relationship Id="rId10767" Type="http://schemas.openxmlformats.org/officeDocument/2006/relationships/hyperlink" Target="https://www.nlcbplaywhelotto.com/additional-marks/" TargetMode="External"/><Relationship Id="rId10768" Type="http://schemas.openxmlformats.org/officeDocument/2006/relationships/hyperlink" Target="https://www.nlcbplaywhelotto.com/additional-marks/" TargetMode="External"/><Relationship Id="rId396" Type="http://schemas.openxmlformats.org/officeDocument/2006/relationships/hyperlink" Target="https://www.nlcbplaywhelotto.com/additional-marks/" TargetMode="External"/><Relationship Id="rId5222" Type="http://schemas.openxmlformats.org/officeDocument/2006/relationships/hyperlink" Target="https://www.nlcbplaywhelotto.com/additional-marks/" TargetMode="External"/><Relationship Id="rId6553" Type="http://schemas.openxmlformats.org/officeDocument/2006/relationships/hyperlink" Target="https://www.nlcbplaywhelotto.com/additional-marks/" TargetMode="External"/><Relationship Id="rId7885" Type="http://schemas.openxmlformats.org/officeDocument/2006/relationships/hyperlink" Target="https://www.nlcbplaywhelotto.com/additional-marks/" TargetMode="External"/><Relationship Id="rId395" Type="http://schemas.openxmlformats.org/officeDocument/2006/relationships/hyperlink" Target="https://www.nlcbplaywhelotto.com/additional-marks/" TargetMode="External"/><Relationship Id="rId5223" Type="http://schemas.openxmlformats.org/officeDocument/2006/relationships/hyperlink" Target="https://www.nlcbplaywhelotto.com/additional-marks/" TargetMode="External"/><Relationship Id="rId6554" Type="http://schemas.openxmlformats.org/officeDocument/2006/relationships/hyperlink" Target="https://www.nlcbplaywhelotto.com/additional-marks/" TargetMode="External"/><Relationship Id="rId7884" Type="http://schemas.openxmlformats.org/officeDocument/2006/relationships/hyperlink" Target="https://www.nlcbplaywhelotto.com/additional-marks/" TargetMode="External"/><Relationship Id="rId394" Type="http://schemas.openxmlformats.org/officeDocument/2006/relationships/hyperlink" Target="https://www.nlcbplaywhelotto.com/additional-marks/" TargetMode="External"/><Relationship Id="rId5220" Type="http://schemas.openxmlformats.org/officeDocument/2006/relationships/hyperlink" Target="https://www.nlcbplaywhelotto.com/additional-marks/" TargetMode="External"/><Relationship Id="rId6551" Type="http://schemas.openxmlformats.org/officeDocument/2006/relationships/hyperlink" Target="https://www.nlcbplaywhelotto.com/additional-marks/" TargetMode="External"/><Relationship Id="rId7883" Type="http://schemas.openxmlformats.org/officeDocument/2006/relationships/hyperlink" Target="https://www.nlcbplaywhelotto.com/additional-marks/" TargetMode="External"/><Relationship Id="rId393" Type="http://schemas.openxmlformats.org/officeDocument/2006/relationships/hyperlink" Target="https://www.nlcbplaywhelotto.com/additional-marks/" TargetMode="External"/><Relationship Id="rId5221" Type="http://schemas.openxmlformats.org/officeDocument/2006/relationships/hyperlink" Target="https://www.nlcbplaywhelotto.com/additional-marks/" TargetMode="External"/><Relationship Id="rId6552" Type="http://schemas.openxmlformats.org/officeDocument/2006/relationships/hyperlink" Target="https://www.nlcbplaywhelotto.com/additional-marks/" TargetMode="External"/><Relationship Id="rId7882" Type="http://schemas.openxmlformats.org/officeDocument/2006/relationships/hyperlink" Target="https://www.nlcbplaywhelotto.com/additional-marks/" TargetMode="External"/><Relationship Id="rId5226" Type="http://schemas.openxmlformats.org/officeDocument/2006/relationships/hyperlink" Target="https://www.nlcbplaywhelotto.com/additional-marks/" TargetMode="External"/><Relationship Id="rId6557" Type="http://schemas.openxmlformats.org/officeDocument/2006/relationships/hyperlink" Target="https://www.nlcbplaywhelotto.com/additional-marks/" TargetMode="External"/><Relationship Id="rId7889" Type="http://schemas.openxmlformats.org/officeDocument/2006/relationships/hyperlink" Target="https://www.nlcbplaywhelotto.com/additional-marks/" TargetMode="External"/><Relationship Id="rId10761" Type="http://schemas.openxmlformats.org/officeDocument/2006/relationships/hyperlink" Target="https://www.nlcbplaywhelotto.com/additional-marks/" TargetMode="External"/><Relationship Id="rId399" Type="http://schemas.openxmlformats.org/officeDocument/2006/relationships/hyperlink" Target="https://www.nlcbplaywhelotto.com/additional-marks/" TargetMode="External"/><Relationship Id="rId5227" Type="http://schemas.openxmlformats.org/officeDocument/2006/relationships/hyperlink" Target="https://www.nlcbplaywhelotto.com/additional-marks/" TargetMode="External"/><Relationship Id="rId6558" Type="http://schemas.openxmlformats.org/officeDocument/2006/relationships/hyperlink" Target="https://www.nlcbplaywhelotto.com/additional-marks/" TargetMode="External"/><Relationship Id="rId7888" Type="http://schemas.openxmlformats.org/officeDocument/2006/relationships/hyperlink" Target="https://www.nlcbplaywhelotto.com/additional-marks/" TargetMode="External"/><Relationship Id="rId10762" Type="http://schemas.openxmlformats.org/officeDocument/2006/relationships/hyperlink" Target="https://www.nlcbplaywhelotto.com/additional-marks/" TargetMode="External"/><Relationship Id="rId398" Type="http://schemas.openxmlformats.org/officeDocument/2006/relationships/hyperlink" Target="https://www.nlcbplaywhelotto.com/additional-marks/" TargetMode="External"/><Relationship Id="rId5224" Type="http://schemas.openxmlformats.org/officeDocument/2006/relationships/hyperlink" Target="https://www.nlcbplaywhelotto.com/additional-marks/" TargetMode="External"/><Relationship Id="rId6555" Type="http://schemas.openxmlformats.org/officeDocument/2006/relationships/hyperlink" Target="https://www.nlcbplaywhelotto.com/additional-marks/" TargetMode="External"/><Relationship Id="rId7887" Type="http://schemas.openxmlformats.org/officeDocument/2006/relationships/hyperlink" Target="https://www.nlcbplaywhelotto.com/additional-marks/" TargetMode="External"/><Relationship Id="rId397" Type="http://schemas.openxmlformats.org/officeDocument/2006/relationships/hyperlink" Target="https://www.nlcbplaywhelotto.com/additional-marks/" TargetMode="External"/><Relationship Id="rId5225" Type="http://schemas.openxmlformats.org/officeDocument/2006/relationships/hyperlink" Target="https://www.nlcbplaywhelotto.com/additional-marks/" TargetMode="External"/><Relationship Id="rId6556" Type="http://schemas.openxmlformats.org/officeDocument/2006/relationships/hyperlink" Target="https://www.nlcbplaywhelotto.com/additional-marks/" TargetMode="External"/><Relationship Id="rId7886" Type="http://schemas.openxmlformats.org/officeDocument/2006/relationships/hyperlink" Target="https://www.nlcbplaywhelotto.com/additional-marks/" TargetMode="External"/><Relationship Id="rId10760" Type="http://schemas.openxmlformats.org/officeDocument/2006/relationships/hyperlink" Target="https://www.nlcbplaywhelotto.com/additional-marks/" TargetMode="External"/><Relationship Id="rId5291" Type="http://schemas.openxmlformats.org/officeDocument/2006/relationships/hyperlink" Target="https://www.nlcbplaywhelotto.com/additional-marks/" TargetMode="External"/><Relationship Id="rId5292" Type="http://schemas.openxmlformats.org/officeDocument/2006/relationships/hyperlink" Target="https://www.nlcbplaywhelotto.com/additional-marks/" TargetMode="External"/><Relationship Id="rId5290" Type="http://schemas.openxmlformats.org/officeDocument/2006/relationships/hyperlink" Target="https://www.nlcbplaywhelotto.com/additional-marks/" TargetMode="External"/><Relationship Id="rId5295" Type="http://schemas.openxmlformats.org/officeDocument/2006/relationships/hyperlink" Target="https://www.nlcbplaywhelotto.com/additional-marks/" TargetMode="External"/><Relationship Id="rId5296" Type="http://schemas.openxmlformats.org/officeDocument/2006/relationships/hyperlink" Target="https://www.nlcbplaywhelotto.com/additional-marks/" TargetMode="External"/><Relationship Id="rId5293" Type="http://schemas.openxmlformats.org/officeDocument/2006/relationships/hyperlink" Target="https://www.nlcbplaywhelotto.com/additional-marks/" TargetMode="External"/><Relationship Id="rId5294" Type="http://schemas.openxmlformats.org/officeDocument/2006/relationships/hyperlink" Target="https://www.nlcbplaywhelotto.com/additional-marks/" TargetMode="External"/><Relationship Id="rId5299" Type="http://schemas.openxmlformats.org/officeDocument/2006/relationships/hyperlink" Target="https://www.nlcbplaywhelotto.com/additional-marks/" TargetMode="External"/><Relationship Id="rId5297" Type="http://schemas.openxmlformats.org/officeDocument/2006/relationships/hyperlink" Target="https://www.nlcbplaywhelotto.com/additional-marks/" TargetMode="External"/><Relationship Id="rId5298" Type="http://schemas.openxmlformats.org/officeDocument/2006/relationships/hyperlink" Target="https://www.nlcbplaywhelotto.com/additional-marks/" TargetMode="External"/><Relationship Id="rId10707" Type="http://schemas.openxmlformats.org/officeDocument/2006/relationships/hyperlink" Target="https://www.nlcbplaywhelotto.com/additional-marks/" TargetMode="External"/><Relationship Id="rId10708" Type="http://schemas.openxmlformats.org/officeDocument/2006/relationships/hyperlink" Target="https://www.nlcbplaywhelotto.com/additional-marks/" TargetMode="External"/><Relationship Id="rId10705" Type="http://schemas.openxmlformats.org/officeDocument/2006/relationships/hyperlink" Target="https://www.nlcbplaywhelotto.com/additional-marks/" TargetMode="External"/><Relationship Id="rId10706" Type="http://schemas.openxmlformats.org/officeDocument/2006/relationships/hyperlink" Target="https://www.nlcbplaywhelotto.com/additional-marks/" TargetMode="External"/><Relationship Id="rId10709" Type="http://schemas.openxmlformats.org/officeDocument/2006/relationships/hyperlink" Target="https://www.nlcbplaywhelotto.com/additional-marks/" TargetMode="External"/><Relationship Id="rId5280" Type="http://schemas.openxmlformats.org/officeDocument/2006/relationships/hyperlink" Target="https://www.nlcbplaywhelotto.com/additional-marks/" TargetMode="External"/><Relationship Id="rId5281" Type="http://schemas.openxmlformats.org/officeDocument/2006/relationships/hyperlink" Target="https://www.nlcbplaywhelotto.com/additional-marks/" TargetMode="External"/><Relationship Id="rId10700" Type="http://schemas.openxmlformats.org/officeDocument/2006/relationships/hyperlink" Target="https://www.nlcbplaywhelotto.com/additional-marks/" TargetMode="External"/><Relationship Id="rId5284" Type="http://schemas.openxmlformats.org/officeDocument/2006/relationships/hyperlink" Target="https://www.nlcbplaywhelotto.com/additional-marks/" TargetMode="External"/><Relationship Id="rId10703" Type="http://schemas.openxmlformats.org/officeDocument/2006/relationships/hyperlink" Target="https://www.nlcbplaywhelotto.com/additional-marks/" TargetMode="External"/><Relationship Id="rId5285" Type="http://schemas.openxmlformats.org/officeDocument/2006/relationships/hyperlink" Target="https://www.nlcbplaywhelotto.com/additional-marks/" TargetMode="External"/><Relationship Id="rId10704" Type="http://schemas.openxmlformats.org/officeDocument/2006/relationships/hyperlink" Target="https://www.nlcbplaywhelotto.com/additional-marks/" TargetMode="External"/><Relationship Id="rId5282" Type="http://schemas.openxmlformats.org/officeDocument/2006/relationships/hyperlink" Target="https://www.nlcbplaywhelotto.com/additional-marks/" TargetMode="External"/><Relationship Id="rId10701" Type="http://schemas.openxmlformats.org/officeDocument/2006/relationships/hyperlink" Target="https://www.nlcbplaywhelotto.com/additional-marks/" TargetMode="External"/><Relationship Id="rId5283" Type="http://schemas.openxmlformats.org/officeDocument/2006/relationships/hyperlink" Target="https://www.nlcbplaywhelotto.com/additional-marks/" TargetMode="External"/><Relationship Id="rId10702" Type="http://schemas.openxmlformats.org/officeDocument/2006/relationships/hyperlink" Target="https://www.nlcbplaywhelotto.com/additional-marks/" TargetMode="External"/><Relationship Id="rId5288" Type="http://schemas.openxmlformats.org/officeDocument/2006/relationships/hyperlink" Target="https://www.nlcbplaywhelotto.com/additional-marks/" TargetMode="External"/><Relationship Id="rId5289" Type="http://schemas.openxmlformats.org/officeDocument/2006/relationships/hyperlink" Target="https://www.nlcbplaywhelotto.com/additional-marks/" TargetMode="External"/><Relationship Id="rId5286" Type="http://schemas.openxmlformats.org/officeDocument/2006/relationships/hyperlink" Target="https://www.nlcbplaywhelotto.com/additional-marks/" TargetMode="External"/><Relationship Id="rId5287" Type="http://schemas.openxmlformats.org/officeDocument/2006/relationships/hyperlink" Target="https://www.nlcbplaywhelotto.com/additional-marks/" TargetMode="External"/><Relationship Id="rId40" Type="http://schemas.openxmlformats.org/officeDocument/2006/relationships/hyperlink" Target="https://www.nlcbplaywhelotto.com/additional-marks/" TargetMode="External"/><Relationship Id="rId42" Type="http://schemas.openxmlformats.org/officeDocument/2006/relationships/hyperlink" Target="https://www.nlcbplaywhelotto.com/additional-marks/" TargetMode="External"/><Relationship Id="rId41" Type="http://schemas.openxmlformats.org/officeDocument/2006/relationships/hyperlink" Target="https://www.nlcbplaywhelotto.com/additional-marks/" TargetMode="External"/><Relationship Id="rId44" Type="http://schemas.openxmlformats.org/officeDocument/2006/relationships/hyperlink" Target="https://www.nlcbplaywhelotto.com/additional-marks/" TargetMode="External"/><Relationship Id="rId43" Type="http://schemas.openxmlformats.org/officeDocument/2006/relationships/hyperlink" Target="https://www.nlcbplaywhelotto.com/additional-marks/" TargetMode="External"/><Relationship Id="rId46" Type="http://schemas.openxmlformats.org/officeDocument/2006/relationships/hyperlink" Target="https://www.nlcbplaywhelotto.com/additional-marks/" TargetMode="External"/><Relationship Id="rId45" Type="http://schemas.openxmlformats.org/officeDocument/2006/relationships/hyperlink" Target="https://www.nlcbplaywhelotto.com/additional-marks/" TargetMode="External"/><Relationship Id="rId48" Type="http://schemas.openxmlformats.org/officeDocument/2006/relationships/hyperlink" Target="https://www.nlcbplaywhelotto.com/additional-marks/" TargetMode="External"/><Relationship Id="rId47" Type="http://schemas.openxmlformats.org/officeDocument/2006/relationships/hyperlink" Target="https://www.nlcbplaywhelotto.com/additional-marks/" TargetMode="External"/><Relationship Id="rId49" Type="http://schemas.openxmlformats.org/officeDocument/2006/relationships/hyperlink" Target="https://www.nlcbplaywhelotto.com/additional-marks/" TargetMode="External"/><Relationship Id="rId31" Type="http://schemas.openxmlformats.org/officeDocument/2006/relationships/hyperlink" Target="https://www.nlcbplaywhelotto.com/additional-marks/" TargetMode="External"/><Relationship Id="rId30" Type="http://schemas.openxmlformats.org/officeDocument/2006/relationships/hyperlink" Target="https://www.nlcbplaywhelotto.com/additional-marks/" TargetMode="External"/><Relationship Id="rId33" Type="http://schemas.openxmlformats.org/officeDocument/2006/relationships/hyperlink" Target="https://www.nlcbplaywhelotto.com/additional-marks/" TargetMode="External"/><Relationship Id="rId32" Type="http://schemas.openxmlformats.org/officeDocument/2006/relationships/hyperlink" Target="https://www.nlcbplaywhelotto.com/additional-marks/" TargetMode="External"/><Relationship Id="rId35" Type="http://schemas.openxmlformats.org/officeDocument/2006/relationships/hyperlink" Target="https://www.nlcbplaywhelotto.com/additional-marks/" TargetMode="External"/><Relationship Id="rId34" Type="http://schemas.openxmlformats.org/officeDocument/2006/relationships/hyperlink" Target="https://www.nlcbplaywhelotto.com/additional-marks/" TargetMode="External"/><Relationship Id="rId37" Type="http://schemas.openxmlformats.org/officeDocument/2006/relationships/hyperlink" Target="https://www.nlcbplaywhelotto.com/additional-marks/" TargetMode="External"/><Relationship Id="rId36" Type="http://schemas.openxmlformats.org/officeDocument/2006/relationships/hyperlink" Target="https://www.nlcbplaywhelotto.com/additional-marks/" TargetMode="External"/><Relationship Id="rId39" Type="http://schemas.openxmlformats.org/officeDocument/2006/relationships/hyperlink" Target="https://www.nlcbplaywhelotto.com/additional-marks/" TargetMode="External"/><Relationship Id="rId38" Type="http://schemas.openxmlformats.org/officeDocument/2006/relationships/hyperlink" Target="https://www.nlcbplaywhelotto.com/additional-marks/" TargetMode="External"/><Relationship Id="rId20" Type="http://schemas.openxmlformats.org/officeDocument/2006/relationships/hyperlink" Target="https://www.nlcbplaywhelotto.com/additional-marks/" TargetMode="External"/><Relationship Id="rId22" Type="http://schemas.openxmlformats.org/officeDocument/2006/relationships/hyperlink" Target="https://www.nlcbplaywhelotto.com/additional-marks/" TargetMode="External"/><Relationship Id="rId21" Type="http://schemas.openxmlformats.org/officeDocument/2006/relationships/hyperlink" Target="https://www.nlcbplaywhelotto.com/additional-marks/" TargetMode="External"/><Relationship Id="rId24" Type="http://schemas.openxmlformats.org/officeDocument/2006/relationships/hyperlink" Target="https://www.nlcbplaywhelotto.com/additional-marks/" TargetMode="External"/><Relationship Id="rId23" Type="http://schemas.openxmlformats.org/officeDocument/2006/relationships/hyperlink" Target="https://www.nlcbplaywhelotto.com/additional-marks/" TargetMode="External"/><Relationship Id="rId26" Type="http://schemas.openxmlformats.org/officeDocument/2006/relationships/hyperlink" Target="https://www.nlcbplaywhelotto.com/additional-marks/" TargetMode="External"/><Relationship Id="rId25" Type="http://schemas.openxmlformats.org/officeDocument/2006/relationships/hyperlink" Target="https://www.nlcbplaywhelotto.com/additional-marks/" TargetMode="External"/><Relationship Id="rId28" Type="http://schemas.openxmlformats.org/officeDocument/2006/relationships/hyperlink" Target="https://www.nlcbplaywhelotto.com/additional-marks/" TargetMode="External"/><Relationship Id="rId27" Type="http://schemas.openxmlformats.org/officeDocument/2006/relationships/hyperlink" Target="https://www.nlcbplaywhelotto.com/additional-marks/" TargetMode="External"/><Relationship Id="rId29" Type="http://schemas.openxmlformats.org/officeDocument/2006/relationships/hyperlink" Target="https://www.nlcbplaywhelotto.com/additional-marks/" TargetMode="External"/><Relationship Id="rId11" Type="http://schemas.openxmlformats.org/officeDocument/2006/relationships/hyperlink" Target="https://www.nlcbplaywhelotto.com/additional-marks/" TargetMode="External"/><Relationship Id="rId10" Type="http://schemas.openxmlformats.org/officeDocument/2006/relationships/hyperlink" Target="https://www.nlcbplaywhelotto.com/additional-marks/" TargetMode="External"/><Relationship Id="rId13" Type="http://schemas.openxmlformats.org/officeDocument/2006/relationships/hyperlink" Target="https://www.nlcbplaywhelotto.com/additional-marks/" TargetMode="External"/><Relationship Id="rId12" Type="http://schemas.openxmlformats.org/officeDocument/2006/relationships/hyperlink" Target="https://www.nlcbplaywhelotto.com/additional-marks/" TargetMode="External"/><Relationship Id="rId15" Type="http://schemas.openxmlformats.org/officeDocument/2006/relationships/hyperlink" Target="https://www.nlcbplaywhelotto.com/additional-marks/" TargetMode="External"/><Relationship Id="rId14" Type="http://schemas.openxmlformats.org/officeDocument/2006/relationships/hyperlink" Target="https://www.nlcbplaywhelotto.com/additional-marks/" TargetMode="External"/><Relationship Id="rId17" Type="http://schemas.openxmlformats.org/officeDocument/2006/relationships/hyperlink" Target="https://www.nlcbplaywhelotto.com/additional-marks/" TargetMode="External"/><Relationship Id="rId16" Type="http://schemas.openxmlformats.org/officeDocument/2006/relationships/hyperlink" Target="https://www.nlcbplaywhelotto.com/additional-marks/" TargetMode="External"/><Relationship Id="rId19" Type="http://schemas.openxmlformats.org/officeDocument/2006/relationships/hyperlink" Target="https://www.nlcbplaywhelotto.com/additional-marks/" TargetMode="External"/><Relationship Id="rId18" Type="http://schemas.openxmlformats.org/officeDocument/2006/relationships/hyperlink" Target="https://www.nlcbplaywhelotto.com/additional-marks/" TargetMode="External"/><Relationship Id="rId84" Type="http://schemas.openxmlformats.org/officeDocument/2006/relationships/hyperlink" Target="https://www.nlcbplaywhelotto.com/additional-marks/" TargetMode="External"/><Relationship Id="rId83" Type="http://schemas.openxmlformats.org/officeDocument/2006/relationships/hyperlink" Target="https://www.nlcbplaywhelotto.com/additional-marks/" TargetMode="External"/><Relationship Id="rId86" Type="http://schemas.openxmlformats.org/officeDocument/2006/relationships/hyperlink" Target="https://www.nlcbplaywhelotto.com/additional-marks/" TargetMode="External"/><Relationship Id="rId85" Type="http://schemas.openxmlformats.org/officeDocument/2006/relationships/hyperlink" Target="https://www.nlcbplaywhelotto.com/additional-marks/" TargetMode="External"/><Relationship Id="rId88" Type="http://schemas.openxmlformats.org/officeDocument/2006/relationships/hyperlink" Target="https://www.nlcbplaywhelotto.com/additional-marks/" TargetMode="External"/><Relationship Id="rId87" Type="http://schemas.openxmlformats.org/officeDocument/2006/relationships/hyperlink" Target="https://www.nlcbplaywhelotto.com/additional-marks/" TargetMode="External"/><Relationship Id="rId89" Type="http://schemas.openxmlformats.org/officeDocument/2006/relationships/hyperlink" Target="https://www.nlcbplaywhelotto.com/additional-marks/" TargetMode="External"/><Relationship Id="rId80" Type="http://schemas.openxmlformats.org/officeDocument/2006/relationships/hyperlink" Target="https://www.nlcbplaywhelotto.com/additional-marks/" TargetMode="External"/><Relationship Id="rId82" Type="http://schemas.openxmlformats.org/officeDocument/2006/relationships/hyperlink" Target="https://www.nlcbplaywhelotto.com/additional-marks/" TargetMode="External"/><Relationship Id="rId81" Type="http://schemas.openxmlformats.org/officeDocument/2006/relationships/hyperlink" Target="https://www.nlcbplaywhelotto.com/additional-marks/" TargetMode="External"/><Relationship Id="rId73" Type="http://schemas.openxmlformats.org/officeDocument/2006/relationships/hyperlink" Target="https://www.nlcbplaywhelotto.com/additional-marks/" TargetMode="External"/><Relationship Id="rId72" Type="http://schemas.openxmlformats.org/officeDocument/2006/relationships/hyperlink" Target="https://www.nlcbplaywhelotto.com/additional-marks/" TargetMode="External"/><Relationship Id="rId75" Type="http://schemas.openxmlformats.org/officeDocument/2006/relationships/hyperlink" Target="https://www.nlcbplaywhelotto.com/additional-marks/" TargetMode="External"/><Relationship Id="rId74" Type="http://schemas.openxmlformats.org/officeDocument/2006/relationships/hyperlink" Target="https://www.nlcbplaywhelotto.com/additional-marks/" TargetMode="External"/><Relationship Id="rId77" Type="http://schemas.openxmlformats.org/officeDocument/2006/relationships/hyperlink" Target="https://www.nlcbplaywhelotto.com/additional-marks/" TargetMode="External"/><Relationship Id="rId76" Type="http://schemas.openxmlformats.org/officeDocument/2006/relationships/hyperlink" Target="https://www.nlcbplaywhelotto.com/additional-marks/" TargetMode="External"/><Relationship Id="rId79" Type="http://schemas.openxmlformats.org/officeDocument/2006/relationships/hyperlink" Target="https://www.nlcbplaywhelotto.com/additional-marks/" TargetMode="External"/><Relationship Id="rId78" Type="http://schemas.openxmlformats.org/officeDocument/2006/relationships/hyperlink" Target="https://www.nlcbplaywhelotto.com/additional-marks/" TargetMode="External"/><Relationship Id="rId71" Type="http://schemas.openxmlformats.org/officeDocument/2006/relationships/hyperlink" Target="https://www.nlcbplaywhelotto.com/additional-marks/" TargetMode="External"/><Relationship Id="rId70" Type="http://schemas.openxmlformats.org/officeDocument/2006/relationships/hyperlink" Target="https://www.nlcbplaywhelotto.com/additional-marks/" TargetMode="External"/><Relationship Id="rId62" Type="http://schemas.openxmlformats.org/officeDocument/2006/relationships/hyperlink" Target="https://www.nlcbplaywhelotto.com/additional-marks/" TargetMode="External"/><Relationship Id="rId61" Type="http://schemas.openxmlformats.org/officeDocument/2006/relationships/hyperlink" Target="https://www.nlcbplaywhelotto.com/additional-marks/" TargetMode="External"/><Relationship Id="rId64" Type="http://schemas.openxmlformats.org/officeDocument/2006/relationships/hyperlink" Target="https://www.nlcbplaywhelotto.com/additional-marks/" TargetMode="External"/><Relationship Id="rId63" Type="http://schemas.openxmlformats.org/officeDocument/2006/relationships/hyperlink" Target="https://www.nlcbplaywhelotto.com/additional-marks/" TargetMode="External"/><Relationship Id="rId66" Type="http://schemas.openxmlformats.org/officeDocument/2006/relationships/hyperlink" Target="https://www.nlcbplaywhelotto.com/additional-marks/" TargetMode="External"/><Relationship Id="rId65" Type="http://schemas.openxmlformats.org/officeDocument/2006/relationships/hyperlink" Target="https://www.nlcbplaywhelotto.com/additional-marks/" TargetMode="External"/><Relationship Id="rId68" Type="http://schemas.openxmlformats.org/officeDocument/2006/relationships/hyperlink" Target="https://www.nlcbplaywhelotto.com/additional-marks/" TargetMode="External"/><Relationship Id="rId67" Type="http://schemas.openxmlformats.org/officeDocument/2006/relationships/hyperlink" Target="https://www.nlcbplaywhelotto.com/additional-marks/" TargetMode="External"/><Relationship Id="rId60" Type="http://schemas.openxmlformats.org/officeDocument/2006/relationships/hyperlink" Target="https://www.nlcbplaywhelotto.com/additional-marks/" TargetMode="External"/><Relationship Id="rId69" Type="http://schemas.openxmlformats.org/officeDocument/2006/relationships/hyperlink" Target="https://www.nlcbplaywhelotto.com/additional-marks/" TargetMode="External"/><Relationship Id="rId51" Type="http://schemas.openxmlformats.org/officeDocument/2006/relationships/hyperlink" Target="https://www.nlcbplaywhelotto.com/additional-marks/" TargetMode="External"/><Relationship Id="rId50" Type="http://schemas.openxmlformats.org/officeDocument/2006/relationships/hyperlink" Target="https://www.nlcbplaywhelotto.com/additional-marks/" TargetMode="External"/><Relationship Id="rId53" Type="http://schemas.openxmlformats.org/officeDocument/2006/relationships/hyperlink" Target="https://www.nlcbplaywhelotto.com/additional-marks/" TargetMode="External"/><Relationship Id="rId52" Type="http://schemas.openxmlformats.org/officeDocument/2006/relationships/hyperlink" Target="https://www.nlcbplaywhelotto.com/additional-marks/" TargetMode="External"/><Relationship Id="rId55" Type="http://schemas.openxmlformats.org/officeDocument/2006/relationships/hyperlink" Target="https://www.nlcbplaywhelotto.com/additional-marks/" TargetMode="External"/><Relationship Id="rId54" Type="http://schemas.openxmlformats.org/officeDocument/2006/relationships/hyperlink" Target="https://www.nlcbplaywhelotto.com/additional-marks/" TargetMode="External"/><Relationship Id="rId57" Type="http://schemas.openxmlformats.org/officeDocument/2006/relationships/hyperlink" Target="https://www.nlcbplaywhelotto.com/additional-marks/" TargetMode="External"/><Relationship Id="rId56" Type="http://schemas.openxmlformats.org/officeDocument/2006/relationships/hyperlink" Target="https://www.nlcbplaywhelotto.com/additional-marks/" TargetMode="External"/><Relationship Id="rId59" Type="http://schemas.openxmlformats.org/officeDocument/2006/relationships/hyperlink" Target="https://www.nlcbplaywhelotto.com/additional-marks/" TargetMode="External"/><Relationship Id="rId58" Type="http://schemas.openxmlformats.org/officeDocument/2006/relationships/hyperlink" Target="https://www.nlcbplaywhelotto.com/additional-marks/" TargetMode="External"/><Relationship Id="rId6627" Type="http://schemas.openxmlformats.org/officeDocument/2006/relationships/hyperlink" Target="https://www.nlcbplaywhelotto.com/additional-marks/" TargetMode="External"/><Relationship Id="rId7959" Type="http://schemas.openxmlformats.org/officeDocument/2006/relationships/hyperlink" Target="https://www.nlcbplaywhelotto.com/additional-marks/" TargetMode="External"/><Relationship Id="rId6628" Type="http://schemas.openxmlformats.org/officeDocument/2006/relationships/hyperlink" Target="https://www.nlcbplaywhelotto.com/additional-marks/" TargetMode="External"/><Relationship Id="rId7958" Type="http://schemas.openxmlformats.org/officeDocument/2006/relationships/hyperlink" Target="https://www.nlcbplaywhelotto.com/additional-marks/" TargetMode="External"/><Relationship Id="rId6625" Type="http://schemas.openxmlformats.org/officeDocument/2006/relationships/hyperlink" Target="https://www.nlcbplaywhelotto.com/additional-marks/" TargetMode="External"/><Relationship Id="rId7957" Type="http://schemas.openxmlformats.org/officeDocument/2006/relationships/hyperlink" Target="https://www.nlcbplaywhelotto.com/additional-marks/" TargetMode="External"/><Relationship Id="rId6626" Type="http://schemas.openxmlformats.org/officeDocument/2006/relationships/hyperlink" Target="https://www.nlcbplaywhelotto.com/additional-marks/" TargetMode="External"/><Relationship Id="rId7956" Type="http://schemas.openxmlformats.org/officeDocument/2006/relationships/hyperlink" Target="https://www.nlcbplaywhelotto.com/additional-marks/" TargetMode="External"/><Relationship Id="rId6629" Type="http://schemas.openxmlformats.org/officeDocument/2006/relationships/hyperlink" Target="https://www.nlcbplaywhelotto.com/additional-marks/" TargetMode="External"/><Relationship Id="rId349" Type="http://schemas.openxmlformats.org/officeDocument/2006/relationships/hyperlink" Target="https://www.nlcbplaywhelotto.com/additional-marks/" TargetMode="External"/><Relationship Id="rId348" Type="http://schemas.openxmlformats.org/officeDocument/2006/relationships/hyperlink" Target="https://www.nlcbplaywhelotto.com/additional-marks/" TargetMode="External"/><Relationship Id="rId347" Type="http://schemas.openxmlformats.org/officeDocument/2006/relationships/hyperlink" Target="https://www.nlcbplaywhelotto.com/additional-marks/" TargetMode="External"/><Relationship Id="rId346" Type="http://schemas.openxmlformats.org/officeDocument/2006/relationships/hyperlink" Target="https://www.nlcbplaywhelotto.com/additional-marks/" TargetMode="External"/><Relationship Id="rId341" Type="http://schemas.openxmlformats.org/officeDocument/2006/relationships/hyperlink" Target="https://www.nlcbplaywhelotto.com/additional-marks/" TargetMode="External"/><Relationship Id="rId7951" Type="http://schemas.openxmlformats.org/officeDocument/2006/relationships/hyperlink" Target="https://www.nlcbplaywhelotto.com/additional-marks/" TargetMode="External"/><Relationship Id="rId340" Type="http://schemas.openxmlformats.org/officeDocument/2006/relationships/hyperlink" Target="https://www.nlcbplaywhelotto.com/additional-marks/" TargetMode="External"/><Relationship Id="rId6620" Type="http://schemas.openxmlformats.org/officeDocument/2006/relationships/hyperlink" Target="https://www.nlcbplaywhelotto.com/additional-marks/" TargetMode="External"/><Relationship Id="rId7950" Type="http://schemas.openxmlformats.org/officeDocument/2006/relationships/hyperlink" Target="https://www.nlcbplaywhelotto.com/additional-marks/" TargetMode="External"/><Relationship Id="rId345" Type="http://schemas.openxmlformats.org/officeDocument/2006/relationships/hyperlink" Target="https://www.nlcbplaywhelotto.com/additional-marks/" TargetMode="External"/><Relationship Id="rId6623" Type="http://schemas.openxmlformats.org/officeDocument/2006/relationships/hyperlink" Target="https://www.nlcbplaywhelotto.com/additional-marks/" TargetMode="External"/><Relationship Id="rId7955" Type="http://schemas.openxmlformats.org/officeDocument/2006/relationships/hyperlink" Target="https://www.nlcbplaywhelotto.com/additional-marks/" TargetMode="External"/><Relationship Id="rId344" Type="http://schemas.openxmlformats.org/officeDocument/2006/relationships/hyperlink" Target="https://www.nlcbplaywhelotto.com/additional-marks/" TargetMode="External"/><Relationship Id="rId6624" Type="http://schemas.openxmlformats.org/officeDocument/2006/relationships/hyperlink" Target="https://www.nlcbplaywhelotto.com/additional-marks/" TargetMode="External"/><Relationship Id="rId7954" Type="http://schemas.openxmlformats.org/officeDocument/2006/relationships/hyperlink" Target="https://www.nlcbplaywhelotto.com/additional-marks/" TargetMode="External"/><Relationship Id="rId343" Type="http://schemas.openxmlformats.org/officeDocument/2006/relationships/hyperlink" Target="https://www.nlcbplaywhelotto.com/additional-marks/" TargetMode="External"/><Relationship Id="rId6621" Type="http://schemas.openxmlformats.org/officeDocument/2006/relationships/hyperlink" Target="https://www.nlcbplaywhelotto.com/additional-marks/" TargetMode="External"/><Relationship Id="rId7953" Type="http://schemas.openxmlformats.org/officeDocument/2006/relationships/hyperlink" Target="https://www.nlcbplaywhelotto.com/additional-marks/" TargetMode="External"/><Relationship Id="rId342" Type="http://schemas.openxmlformats.org/officeDocument/2006/relationships/hyperlink" Target="https://www.nlcbplaywhelotto.com/additional-marks/" TargetMode="External"/><Relationship Id="rId6622" Type="http://schemas.openxmlformats.org/officeDocument/2006/relationships/hyperlink" Target="https://www.nlcbplaywhelotto.com/additional-marks/" TargetMode="External"/><Relationship Id="rId7952" Type="http://schemas.openxmlformats.org/officeDocument/2006/relationships/hyperlink" Target="https://www.nlcbplaywhelotto.com/additional-marks/" TargetMode="External"/><Relationship Id="rId6616" Type="http://schemas.openxmlformats.org/officeDocument/2006/relationships/hyperlink" Target="https://www.nlcbplaywhelotto.com/additional-marks/" TargetMode="External"/><Relationship Id="rId7948" Type="http://schemas.openxmlformats.org/officeDocument/2006/relationships/hyperlink" Target="https://www.nlcbplaywhelotto.com/additional-marks/" TargetMode="External"/><Relationship Id="rId6617" Type="http://schemas.openxmlformats.org/officeDocument/2006/relationships/hyperlink" Target="https://www.nlcbplaywhelotto.com/additional-marks/" TargetMode="External"/><Relationship Id="rId7947" Type="http://schemas.openxmlformats.org/officeDocument/2006/relationships/hyperlink" Target="https://www.nlcbplaywhelotto.com/additional-marks/" TargetMode="External"/><Relationship Id="rId6614" Type="http://schemas.openxmlformats.org/officeDocument/2006/relationships/hyperlink" Target="https://www.nlcbplaywhelotto.com/additional-marks/" TargetMode="External"/><Relationship Id="rId7946" Type="http://schemas.openxmlformats.org/officeDocument/2006/relationships/hyperlink" Target="https://www.nlcbplaywhelotto.com/additional-marks/" TargetMode="External"/><Relationship Id="rId6615" Type="http://schemas.openxmlformats.org/officeDocument/2006/relationships/hyperlink" Target="https://www.nlcbplaywhelotto.com/additional-marks/" TargetMode="External"/><Relationship Id="rId7945" Type="http://schemas.openxmlformats.org/officeDocument/2006/relationships/hyperlink" Target="https://www.nlcbplaywhelotto.com/additional-marks/" TargetMode="External"/><Relationship Id="rId6618" Type="http://schemas.openxmlformats.org/officeDocument/2006/relationships/hyperlink" Target="https://www.nlcbplaywhelotto.com/additional-marks/" TargetMode="External"/><Relationship Id="rId6619" Type="http://schemas.openxmlformats.org/officeDocument/2006/relationships/hyperlink" Target="https://www.nlcbplaywhelotto.com/additional-marks/" TargetMode="External"/><Relationship Id="rId7949" Type="http://schemas.openxmlformats.org/officeDocument/2006/relationships/hyperlink" Target="https://www.nlcbplaywhelotto.com/additional-marks/" TargetMode="External"/><Relationship Id="rId338" Type="http://schemas.openxmlformats.org/officeDocument/2006/relationships/hyperlink" Target="https://www.nlcbplaywhelotto.com/additional-marks/" TargetMode="External"/><Relationship Id="rId337" Type="http://schemas.openxmlformats.org/officeDocument/2006/relationships/hyperlink" Target="https://www.nlcbplaywhelotto.com/additional-marks/" TargetMode="External"/><Relationship Id="rId336" Type="http://schemas.openxmlformats.org/officeDocument/2006/relationships/hyperlink" Target="https://www.nlcbplaywhelotto.com/additional-marks/" TargetMode="External"/><Relationship Id="rId335" Type="http://schemas.openxmlformats.org/officeDocument/2006/relationships/hyperlink" Target="https://www.nlcbplaywhelotto.com/additional-marks/" TargetMode="External"/><Relationship Id="rId339" Type="http://schemas.openxmlformats.org/officeDocument/2006/relationships/hyperlink" Target="https://www.nlcbplaywhelotto.com/additional-marks/" TargetMode="External"/><Relationship Id="rId330" Type="http://schemas.openxmlformats.org/officeDocument/2006/relationships/hyperlink" Target="https://www.nlcbplaywhelotto.com/additional-marks/" TargetMode="External"/><Relationship Id="rId7940" Type="http://schemas.openxmlformats.org/officeDocument/2006/relationships/hyperlink" Target="https://www.nlcbplaywhelotto.com/additional-marks/" TargetMode="External"/><Relationship Id="rId334" Type="http://schemas.openxmlformats.org/officeDocument/2006/relationships/hyperlink" Target="https://www.nlcbplaywhelotto.com/additional-marks/" TargetMode="External"/><Relationship Id="rId6612" Type="http://schemas.openxmlformats.org/officeDocument/2006/relationships/hyperlink" Target="https://www.nlcbplaywhelotto.com/additional-marks/" TargetMode="External"/><Relationship Id="rId7944" Type="http://schemas.openxmlformats.org/officeDocument/2006/relationships/hyperlink" Target="https://www.nlcbplaywhelotto.com/additional-marks/" TargetMode="External"/><Relationship Id="rId333" Type="http://schemas.openxmlformats.org/officeDocument/2006/relationships/hyperlink" Target="https://www.nlcbplaywhelotto.com/additional-marks/" TargetMode="External"/><Relationship Id="rId6613" Type="http://schemas.openxmlformats.org/officeDocument/2006/relationships/hyperlink" Target="https://www.nlcbplaywhelotto.com/additional-marks/" TargetMode="External"/><Relationship Id="rId7943" Type="http://schemas.openxmlformats.org/officeDocument/2006/relationships/hyperlink" Target="https://www.nlcbplaywhelotto.com/additional-marks/" TargetMode="External"/><Relationship Id="rId332" Type="http://schemas.openxmlformats.org/officeDocument/2006/relationships/hyperlink" Target="https://www.nlcbplaywhelotto.com/additional-marks/" TargetMode="External"/><Relationship Id="rId6610" Type="http://schemas.openxmlformats.org/officeDocument/2006/relationships/hyperlink" Target="https://www.nlcbplaywhelotto.com/additional-marks/" TargetMode="External"/><Relationship Id="rId7942" Type="http://schemas.openxmlformats.org/officeDocument/2006/relationships/hyperlink" Target="https://www.nlcbplaywhelotto.com/additional-marks/" TargetMode="External"/><Relationship Id="rId331" Type="http://schemas.openxmlformats.org/officeDocument/2006/relationships/hyperlink" Target="https://www.nlcbplaywhelotto.com/additional-marks/" TargetMode="External"/><Relationship Id="rId6611" Type="http://schemas.openxmlformats.org/officeDocument/2006/relationships/hyperlink" Target="https://www.nlcbplaywhelotto.com/additional-marks/" TargetMode="External"/><Relationship Id="rId7941" Type="http://schemas.openxmlformats.org/officeDocument/2006/relationships/hyperlink" Target="https://www.nlcbplaywhelotto.com/additional-marks/" TargetMode="External"/><Relationship Id="rId5318" Type="http://schemas.openxmlformats.org/officeDocument/2006/relationships/hyperlink" Target="https://www.nlcbplaywhelotto.com/additional-marks/" TargetMode="External"/><Relationship Id="rId6649" Type="http://schemas.openxmlformats.org/officeDocument/2006/relationships/hyperlink" Target="https://www.nlcbplaywhelotto.com/additional-marks/" TargetMode="External"/><Relationship Id="rId5319" Type="http://schemas.openxmlformats.org/officeDocument/2006/relationships/hyperlink" Target="https://www.nlcbplaywhelotto.com/additional-marks/" TargetMode="External"/><Relationship Id="rId5316" Type="http://schemas.openxmlformats.org/officeDocument/2006/relationships/hyperlink" Target="https://www.nlcbplaywhelotto.com/additional-marks/" TargetMode="External"/><Relationship Id="rId6647" Type="http://schemas.openxmlformats.org/officeDocument/2006/relationships/hyperlink" Target="https://www.nlcbplaywhelotto.com/additional-marks/" TargetMode="External"/><Relationship Id="rId7979" Type="http://schemas.openxmlformats.org/officeDocument/2006/relationships/hyperlink" Target="https://www.nlcbplaywhelotto.com/additional-marks/" TargetMode="External"/><Relationship Id="rId5317" Type="http://schemas.openxmlformats.org/officeDocument/2006/relationships/hyperlink" Target="https://www.nlcbplaywhelotto.com/additional-marks/" TargetMode="External"/><Relationship Id="rId6648" Type="http://schemas.openxmlformats.org/officeDocument/2006/relationships/hyperlink" Target="https://www.nlcbplaywhelotto.com/additional-marks/" TargetMode="External"/><Relationship Id="rId7978" Type="http://schemas.openxmlformats.org/officeDocument/2006/relationships/hyperlink" Target="https://www.nlcbplaywhelotto.com/additional-marks/" TargetMode="External"/><Relationship Id="rId370" Type="http://schemas.openxmlformats.org/officeDocument/2006/relationships/hyperlink" Target="https://www.nlcbplaywhelotto.com/additional-marks/" TargetMode="External"/><Relationship Id="rId10798" Type="http://schemas.openxmlformats.org/officeDocument/2006/relationships/hyperlink" Target="https://www.nlcbplaywhelotto.com/additional-marks/" TargetMode="External"/><Relationship Id="rId10799" Type="http://schemas.openxmlformats.org/officeDocument/2006/relationships/hyperlink" Target="https://www.nlcbplaywhelotto.com/additional-marks/" TargetMode="External"/><Relationship Id="rId369" Type="http://schemas.openxmlformats.org/officeDocument/2006/relationships/hyperlink" Target="https://www.nlcbplaywhelotto.com/additional-marks/" TargetMode="External"/><Relationship Id="rId10796" Type="http://schemas.openxmlformats.org/officeDocument/2006/relationships/hyperlink" Target="https://www.nlcbplaywhelotto.com/additional-marks/" TargetMode="External"/><Relationship Id="rId368" Type="http://schemas.openxmlformats.org/officeDocument/2006/relationships/hyperlink" Target="https://www.nlcbplaywhelotto.com/additional-marks/" TargetMode="External"/><Relationship Id="rId10797" Type="http://schemas.openxmlformats.org/officeDocument/2006/relationships/hyperlink" Target="https://www.nlcbplaywhelotto.com/additional-marks/" TargetMode="External"/><Relationship Id="rId363" Type="http://schemas.openxmlformats.org/officeDocument/2006/relationships/hyperlink" Target="https://www.nlcbplaywhelotto.com/additional-marks/" TargetMode="External"/><Relationship Id="rId5310" Type="http://schemas.openxmlformats.org/officeDocument/2006/relationships/hyperlink" Target="https://www.nlcbplaywhelotto.com/additional-marks/" TargetMode="External"/><Relationship Id="rId6641" Type="http://schemas.openxmlformats.org/officeDocument/2006/relationships/hyperlink" Target="https://www.nlcbplaywhelotto.com/additional-marks/" TargetMode="External"/><Relationship Id="rId7973" Type="http://schemas.openxmlformats.org/officeDocument/2006/relationships/hyperlink" Target="https://www.nlcbplaywhelotto.com/additional-marks/" TargetMode="External"/><Relationship Id="rId10790" Type="http://schemas.openxmlformats.org/officeDocument/2006/relationships/hyperlink" Target="https://www.nlcbplaywhelotto.com/additional-marks/" TargetMode="External"/><Relationship Id="rId362" Type="http://schemas.openxmlformats.org/officeDocument/2006/relationships/hyperlink" Target="https://www.nlcbplaywhelotto.com/additional-marks/" TargetMode="External"/><Relationship Id="rId5311" Type="http://schemas.openxmlformats.org/officeDocument/2006/relationships/hyperlink" Target="https://www.nlcbplaywhelotto.com/additional-marks/" TargetMode="External"/><Relationship Id="rId6642" Type="http://schemas.openxmlformats.org/officeDocument/2006/relationships/hyperlink" Target="https://www.nlcbplaywhelotto.com/additional-marks/" TargetMode="External"/><Relationship Id="rId7972" Type="http://schemas.openxmlformats.org/officeDocument/2006/relationships/hyperlink" Target="https://www.nlcbplaywhelotto.com/additional-marks/" TargetMode="External"/><Relationship Id="rId10791" Type="http://schemas.openxmlformats.org/officeDocument/2006/relationships/hyperlink" Target="https://www.nlcbplaywhelotto.com/additional-marks/" TargetMode="External"/><Relationship Id="rId361" Type="http://schemas.openxmlformats.org/officeDocument/2006/relationships/hyperlink" Target="https://www.nlcbplaywhelotto.com/additional-marks/" TargetMode="External"/><Relationship Id="rId7971" Type="http://schemas.openxmlformats.org/officeDocument/2006/relationships/hyperlink" Target="https://www.nlcbplaywhelotto.com/additional-marks/" TargetMode="External"/><Relationship Id="rId360" Type="http://schemas.openxmlformats.org/officeDocument/2006/relationships/hyperlink" Target="https://www.nlcbplaywhelotto.com/additional-marks/" TargetMode="External"/><Relationship Id="rId6640" Type="http://schemas.openxmlformats.org/officeDocument/2006/relationships/hyperlink" Target="https://www.nlcbplaywhelotto.com/additional-marks/" TargetMode="External"/><Relationship Id="rId7970" Type="http://schemas.openxmlformats.org/officeDocument/2006/relationships/hyperlink" Target="https://www.nlcbplaywhelotto.com/additional-marks/" TargetMode="External"/><Relationship Id="rId367" Type="http://schemas.openxmlformats.org/officeDocument/2006/relationships/hyperlink" Target="https://www.nlcbplaywhelotto.com/additional-marks/" TargetMode="External"/><Relationship Id="rId5314" Type="http://schemas.openxmlformats.org/officeDocument/2006/relationships/hyperlink" Target="https://www.nlcbplaywhelotto.com/additional-marks/" TargetMode="External"/><Relationship Id="rId6645" Type="http://schemas.openxmlformats.org/officeDocument/2006/relationships/hyperlink" Target="https://www.nlcbplaywhelotto.com/additional-marks/" TargetMode="External"/><Relationship Id="rId7977" Type="http://schemas.openxmlformats.org/officeDocument/2006/relationships/hyperlink" Target="https://www.nlcbplaywhelotto.com/additional-marks/" TargetMode="External"/><Relationship Id="rId10794" Type="http://schemas.openxmlformats.org/officeDocument/2006/relationships/hyperlink" Target="https://www.nlcbplaywhelotto.com/additional-marks/" TargetMode="External"/><Relationship Id="rId366" Type="http://schemas.openxmlformats.org/officeDocument/2006/relationships/hyperlink" Target="https://www.nlcbplaywhelotto.com/additional-marks/" TargetMode="External"/><Relationship Id="rId5315" Type="http://schemas.openxmlformats.org/officeDocument/2006/relationships/hyperlink" Target="https://www.nlcbplaywhelotto.com/additional-marks/" TargetMode="External"/><Relationship Id="rId6646" Type="http://schemas.openxmlformats.org/officeDocument/2006/relationships/hyperlink" Target="https://www.nlcbplaywhelotto.com/additional-marks/" TargetMode="External"/><Relationship Id="rId7976" Type="http://schemas.openxmlformats.org/officeDocument/2006/relationships/hyperlink" Target="https://www.nlcbplaywhelotto.com/additional-marks/" TargetMode="External"/><Relationship Id="rId10795" Type="http://schemas.openxmlformats.org/officeDocument/2006/relationships/hyperlink" Target="https://www.nlcbplaywhelotto.com/additional-marks/" TargetMode="External"/><Relationship Id="rId365" Type="http://schemas.openxmlformats.org/officeDocument/2006/relationships/hyperlink" Target="https://www.nlcbplaywhelotto.com/additional-marks/" TargetMode="External"/><Relationship Id="rId5312" Type="http://schemas.openxmlformats.org/officeDocument/2006/relationships/hyperlink" Target="https://www.nlcbplaywhelotto.com/additional-marks/" TargetMode="External"/><Relationship Id="rId6643" Type="http://schemas.openxmlformats.org/officeDocument/2006/relationships/hyperlink" Target="https://www.nlcbplaywhelotto.com/additional-marks/" TargetMode="External"/><Relationship Id="rId7975" Type="http://schemas.openxmlformats.org/officeDocument/2006/relationships/hyperlink" Target="https://www.nlcbplaywhelotto.com/additional-marks/" TargetMode="External"/><Relationship Id="rId10792" Type="http://schemas.openxmlformats.org/officeDocument/2006/relationships/hyperlink" Target="https://www.nlcbplaywhelotto.com/additional-marks/" TargetMode="External"/><Relationship Id="rId364" Type="http://schemas.openxmlformats.org/officeDocument/2006/relationships/hyperlink" Target="https://www.nlcbplaywhelotto.com/additional-marks/" TargetMode="External"/><Relationship Id="rId5313" Type="http://schemas.openxmlformats.org/officeDocument/2006/relationships/hyperlink" Target="https://www.nlcbplaywhelotto.com/additional-marks/" TargetMode="External"/><Relationship Id="rId6644" Type="http://schemas.openxmlformats.org/officeDocument/2006/relationships/hyperlink" Target="https://www.nlcbplaywhelotto.com/additional-marks/" TargetMode="External"/><Relationship Id="rId7974" Type="http://schemas.openxmlformats.org/officeDocument/2006/relationships/hyperlink" Target="https://www.nlcbplaywhelotto.com/additional-marks/" TargetMode="External"/><Relationship Id="rId10793" Type="http://schemas.openxmlformats.org/officeDocument/2006/relationships/hyperlink" Target="https://www.nlcbplaywhelotto.com/additional-marks/" TargetMode="External"/><Relationship Id="rId95" Type="http://schemas.openxmlformats.org/officeDocument/2006/relationships/hyperlink" Target="https://www.nlcbplaywhelotto.com/additional-marks/" TargetMode="External"/><Relationship Id="rId5307" Type="http://schemas.openxmlformats.org/officeDocument/2006/relationships/hyperlink" Target="https://www.nlcbplaywhelotto.com/additional-marks/" TargetMode="External"/><Relationship Id="rId6638" Type="http://schemas.openxmlformats.org/officeDocument/2006/relationships/hyperlink" Target="https://www.nlcbplaywhelotto.com/additional-marks/" TargetMode="External"/><Relationship Id="rId94" Type="http://schemas.openxmlformats.org/officeDocument/2006/relationships/hyperlink" Target="https://www.nlcbplaywhelotto.com/additional-marks/" TargetMode="External"/><Relationship Id="rId5308" Type="http://schemas.openxmlformats.org/officeDocument/2006/relationships/hyperlink" Target="https://www.nlcbplaywhelotto.com/additional-marks/" TargetMode="External"/><Relationship Id="rId6639" Type="http://schemas.openxmlformats.org/officeDocument/2006/relationships/hyperlink" Target="https://www.nlcbplaywhelotto.com/additional-marks/" TargetMode="External"/><Relationship Id="rId7969" Type="http://schemas.openxmlformats.org/officeDocument/2006/relationships/hyperlink" Target="https://www.nlcbplaywhelotto.com/additional-marks/" TargetMode="External"/><Relationship Id="rId97" Type="http://schemas.openxmlformats.org/officeDocument/2006/relationships/hyperlink" Target="https://www.nlcbplaywhelotto.com/additional-marks/" TargetMode="External"/><Relationship Id="rId5305" Type="http://schemas.openxmlformats.org/officeDocument/2006/relationships/hyperlink" Target="https://www.nlcbplaywhelotto.com/additional-marks/" TargetMode="External"/><Relationship Id="rId6636" Type="http://schemas.openxmlformats.org/officeDocument/2006/relationships/hyperlink" Target="https://www.nlcbplaywhelotto.com/additional-marks/" TargetMode="External"/><Relationship Id="rId7968" Type="http://schemas.openxmlformats.org/officeDocument/2006/relationships/hyperlink" Target="https://www.nlcbplaywhelotto.com/additional-marks/" TargetMode="External"/><Relationship Id="rId96" Type="http://schemas.openxmlformats.org/officeDocument/2006/relationships/hyperlink" Target="https://www.nlcbplaywhelotto.com/additional-marks/" TargetMode="External"/><Relationship Id="rId5306" Type="http://schemas.openxmlformats.org/officeDocument/2006/relationships/hyperlink" Target="https://www.nlcbplaywhelotto.com/additional-marks/" TargetMode="External"/><Relationship Id="rId6637" Type="http://schemas.openxmlformats.org/officeDocument/2006/relationships/hyperlink" Target="https://www.nlcbplaywhelotto.com/additional-marks/" TargetMode="External"/><Relationship Id="rId7967" Type="http://schemas.openxmlformats.org/officeDocument/2006/relationships/hyperlink" Target="https://www.nlcbplaywhelotto.com/additional-marks/" TargetMode="External"/><Relationship Id="rId99" Type="http://schemas.openxmlformats.org/officeDocument/2006/relationships/hyperlink" Target="https://www.nlcbplaywhelotto.com/additional-marks/" TargetMode="External"/><Relationship Id="rId98" Type="http://schemas.openxmlformats.org/officeDocument/2006/relationships/hyperlink" Target="https://www.nlcbplaywhelotto.com/additional-marks/" TargetMode="External"/><Relationship Id="rId5309" Type="http://schemas.openxmlformats.org/officeDocument/2006/relationships/hyperlink" Target="https://www.nlcbplaywhelotto.com/additional-marks/" TargetMode="External"/><Relationship Id="rId91" Type="http://schemas.openxmlformats.org/officeDocument/2006/relationships/hyperlink" Target="https://www.nlcbplaywhelotto.com/additional-marks/" TargetMode="External"/><Relationship Id="rId90" Type="http://schemas.openxmlformats.org/officeDocument/2006/relationships/hyperlink" Target="https://www.nlcbplaywhelotto.com/additional-marks/" TargetMode="External"/><Relationship Id="rId93" Type="http://schemas.openxmlformats.org/officeDocument/2006/relationships/hyperlink" Target="https://www.nlcbplaywhelotto.com/additional-marks/" TargetMode="External"/><Relationship Id="rId92" Type="http://schemas.openxmlformats.org/officeDocument/2006/relationships/hyperlink" Target="https://www.nlcbplaywhelotto.com/additional-marks/" TargetMode="External"/><Relationship Id="rId359" Type="http://schemas.openxmlformats.org/officeDocument/2006/relationships/hyperlink" Target="https://www.nlcbplaywhelotto.com/additional-marks/" TargetMode="External"/><Relationship Id="rId358" Type="http://schemas.openxmlformats.org/officeDocument/2006/relationships/hyperlink" Target="https://www.nlcbplaywhelotto.com/additional-marks/" TargetMode="External"/><Relationship Id="rId357" Type="http://schemas.openxmlformats.org/officeDocument/2006/relationships/hyperlink" Target="https://www.nlcbplaywhelotto.com/additional-marks/" TargetMode="External"/><Relationship Id="rId352" Type="http://schemas.openxmlformats.org/officeDocument/2006/relationships/hyperlink" Target="https://www.nlcbplaywhelotto.com/additional-marks/" TargetMode="External"/><Relationship Id="rId6630" Type="http://schemas.openxmlformats.org/officeDocument/2006/relationships/hyperlink" Target="https://www.nlcbplaywhelotto.com/additional-marks/" TargetMode="External"/><Relationship Id="rId7962" Type="http://schemas.openxmlformats.org/officeDocument/2006/relationships/hyperlink" Target="https://www.nlcbplaywhelotto.com/additional-marks/" TargetMode="External"/><Relationship Id="rId351" Type="http://schemas.openxmlformats.org/officeDocument/2006/relationships/hyperlink" Target="https://www.nlcbplaywhelotto.com/additional-marks/" TargetMode="External"/><Relationship Id="rId5300" Type="http://schemas.openxmlformats.org/officeDocument/2006/relationships/hyperlink" Target="https://www.nlcbplaywhelotto.com/additional-marks/" TargetMode="External"/><Relationship Id="rId6631" Type="http://schemas.openxmlformats.org/officeDocument/2006/relationships/hyperlink" Target="https://www.nlcbplaywhelotto.com/additional-marks/" TargetMode="External"/><Relationship Id="rId7961" Type="http://schemas.openxmlformats.org/officeDocument/2006/relationships/hyperlink" Target="https://www.nlcbplaywhelotto.com/additional-marks/" TargetMode="External"/><Relationship Id="rId350" Type="http://schemas.openxmlformats.org/officeDocument/2006/relationships/hyperlink" Target="https://www.nlcbplaywhelotto.com/additional-marks/" TargetMode="External"/><Relationship Id="rId7960" Type="http://schemas.openxmlformats.org/officeDocument/2006/relationships/hyperlink" Target="https://www.nlcbplaywhelotto.com/additional-marks/" TargetMode="External"/><Relationship Id="rId356" Type="http://schemas.openxmlformats.org/officeDocument/2006/relationships/hyperlink" Target="https://www.nlcbplaywhelotto.com/additional-marks/" TargetMode="External"/><Relationship Id="rId5303" Type="http://schemas.openxmlformats.org/officeDocument/2006/relationships/hyperlink" Target="https://www.nlcbplaywhelotto.com/additional-marks/" TargetMode="External"/><Relationship Id="rId6634" Type="http://schemas.openxmlformats.org/officeDocument/2006/relationships/hyperlink" Target="https://www.nlcbplaywhelotto.com/additional-marks/" TargetMode="External"/><Relationship Id="rId7966" Type="http://schemas.openxmlformats.org/officeDocument/2006/relationships/hyperlink" Target="https://www.nlcbplaywhelotto.com/additional-marks/" TargetMode="External"/><Relationship Id="rId355" Type="http://schemas.openxmlformats.org/officeDocument/2006/relationships/hyperlink" Target="https://www.nlcbplaywhelotto.com/additional-marks/" TargetMode="External"/><Relationship Id="rId5304" Type="http://schemas.openxmlformats.org/officeDocument/2006/relationships/hyperlink" Target="https://www.nlcbplaywhelotto.com/additional-marks/" TargetMode="External"/><Relationship Id="rId6635" Type="http://schemas.openxmlformats.org/officeDocument/2006/relationships/hyperlink" Target="https://www.nlcbplaywhelotto.com/additional-marks/" TargetMode="External"/><Relationship Id="rId7965" Type="http://schemas.openxmlformats.org/officeDocument/2006/relationships/hyperlink" Target="https://www.nlcbplaywhelotto.com/additional-marks/" TargetMode="External"/><Relationship Id="rId354" Type="http://schemas.openxmlformats.org/officeDocument/2006/relationships/hyperlink" Target="https://www.nlcbplaywhelotto.com/additional-marks/" TargetMode="External"/><Relationship Id="rId5301" Type="http://schemas.openxmlformats.org/officeDocument/2006/relationships/hyperlink" Target="https://www.nlcbplaywhelotto.com/additional-marks/" TargetMode="External"/><Relationship Id="rId6632" Type="http://schemas.openxmlformats.org/officeDocument/2006/relationships/hyperlink" Target="https://www.nlcbplaywhelotto.com/additional-marks/" TargetMode="External"/><Relationship Id="rId7964" Type="http://schemas.openxmlformats.org/officeDocument/2006/relationships/hyperlink" Target="https://www.nlcbplaywhelotto.com/additional-marks/" TargetMode="External"/><Relationship Id="rId353" Type="http://schemas.openxmlformats.org/officeDocument/2006/relationships/hyperlink" Target="https://www.nlcbplaywhelotto.com/additional-marks/" TargetMode="External"/><Relationship Id="rId5302" Type="http://schemas.openxmlformats.org/officeDocument/2006/relationships/hyperlink" Target="https://www.nlcbplaywhelotto.com/additional-marks/" TargetMode="External"/><Relationship Id="rId6633" Type="http://schemas.openxmlformats.org/officeDocument/2006/relationships/hyperlink" Target="https://www.nlcbplaywhelotto.com/additional-marks/" TargetMode="External"/><Relationship Id="rId7963" Type="http://schemas.openxmlformats.org/officeDocument/2006/relationships/hyperlink" Target="https://www.nlcbplaywhelotto.com/additional-marks/" TargetMode="External"/><Relationship Id="rId7915" Type="http://schemas.openxmlformats.org/officeDocument/2006/relationships/hyperlink" Target="https://www.nlcbplaywhelotto.com/additional-marks/" TargetMode="External"/><Relationship Id="rId7914" Type="http://schemas.openxmlformats.org/officeDocument/2006/relationships/hyperlink" Target="https://www.nlcbplaywhelotto.com/additional-marks/" TargetMode="External"/><Relationship Id="rId7913" Type="http://schemas.openxmlformats.org/officeDocument/2006/relationships/hyperlink" Target="https://www.nlcbplaywhelotto.com/additional-marks/" TargetMode="External"/><Relationship Id="rId7912" Type="http://schemas.openxmlformats.org/officeDocument/2006/relationships/hyperlink" Target="https://www.nlcbplaywhelotto.com/additional-marks/" TargetMode="External"/><Relationship Id="rId7919" Type="http://schemas.openxmlformats.org/officeDocument/2006/relationships/hyperlink" Target="https://www.nlcbplaywhelotto.com/additional-marks/" TargetMode="External"/><Relationship Id="rId7918" Type="http://schemas.openxmlformats.org/officeDocument/2006/relationships/hyperlink" Target="https://www.nlcbplaywhelotto.com/additional-marks/" TargetMode="External"/><Relationship Id="rId7917" Type="http://schemas.openxmlformats.org/officeDocument/2006/relationships/hyperlink" Target="https://www.nlcbplaywhelotto.com/additional-marks/" TargetMode="External"/><Relationship Id="rId7916" Type="http://schemas.openxmlformats.org/officeDocument/2006/relationships/hyperlink" Target="https://www.nlcbplaywhelotto.com/additional-marks/" TargetMode="External"/><Relationship Id="rId305" Type="http://schemas.openxmlformats.org/officeDocument/2006/relationships/hyperlink" Target="https://www.nlcbplaywhelotto.com/additional-marks/" TargetMode="External"/><Relationship Id="rId304" Type="http://schemas.openxmlformats.org/officeDocument/2006/relationships/hyperlink" Target="https://www.nlcbplaywhelotto.com/additional-marks/" TargetMode="External"/><Relationship Id="rId303" Type="http://schemas.openxmlformats.org/officeDocument/2006/relationships/hyperlink" Target="https://www.nlcbplaywhelotto.com/additional-marks/" TargetMode="External"/><Relationship Id="rId302" Type="http://schemas.openxmlformats.org/officeDocument/2006/relationships/hyperlink" Target="https://www.nlcbplaywhelotto.com/additional-marks/" TargetMode="External"/><Relationship Id="rId309" Type="http://schemas.openxmlformats.org/officeDocument/2006/relationships/hyperlink" Target="https://www.nlcbplaywhelotto.com/additional-marks/" TargetMode="External"/><Relationship Id="rId308" Type="http://schemas.openxmlformats.org/officeDocument/2006/relationships/hyperlink" Target="https://www.nlcbplaywhelotto.com/additional-marks/" TargetMode="External"/><Relationship Id="rId307" Type="http://schemas.openxmlformats.org/officeDocument/2006/relationships/hyperlink" Target="https://www.nlcbplaywhelotto.com/additional-marks/" TargetMode="External"/><Relationship Id="rId306" Type="http://schemas.openxmlformats.org/officeDocument/2006/relationships/hyperlink" Target="https://www.nlcbplaywhelotto.com/additional-marks/" TargetMode="External"/><Relationship Id="rId301" Type="http://schemas.openxmlformats.org/officeDocument/2006/relationships/hyperlink" Target="https://www.nlcbplaywhelotto.com/additional-marks/" TargetMode="External"/><Relationship Id="rId7911" Type="http://schemas.openxmlformats.org/officeDocument/2006/relationships/hyperlink" Target="https://www.nlcbplaywhelotto.com/additional-marks/" TargetMode="External"/><Relationship Id="rId300" Type="http://schemas.openxmlformats.org/officeDocument/2006/relationships/hyperlink" Target="https://www.nlcbplaywhelotto.com/additional-marks/" TargetMode="External"/><Relationship Id="rId7910" Type="http://schemas.openxmlformats.org/officeDocument/2006/relationships/hyperlink" Target="https://www.nlcbplaywhelotto.com/additional-marks/" TargetMode="External"/><Relationship Id="rId7904" Type="http://schemas.openxmlformats.org/officeDocument/2006/relationships/hyperlink" Target="https://www.nlcbplaywhelotto.com/additional-marks/" TargetMode="External"/><Relationship Id="rId7903" Type="http://schemas.openxmlformats.org/officeDocument/2006/relationships/hyperlink" Target="https://www.nlcbplaywhelotto.com/additional-marks/" TargetMode="External"/><Relationship Id="rId7902" Type="http://schemas.openxmlformats.org/officeDocument/2006/relationships/hyperlink" Target="https://www.nlcbplaywhelotto.com/additional-marks/" TargetMode="External"/><Relationship Id="rId7901" Type="http://schemas.openxmlformats.org/officeDocument/2006/relationships/hyperlink" Target="https://www.nlcbplaywhelotto.com/additional-marks/" TargetMode="External"/><Relationship Id="rId7908" Type="http://schemas.openxmlformats.org/officeDocument/2006/relationships/hyperlink" Target="https://www.nlcbplaywhelotto.com/additional-marks/" TargetMode="External"/><Relationship Id="rId7907" Type="http://schemas.openxmlformats.org/officeDocument/2006/relationships/hyperlink" Target="https://www.nlcbplaywhelotto.com/additional-marks/" TargetMode="External"/><Relationship Id="rId7906" Type="http://schemas.openxmlformats.org/officeDocument/2006/relationships/hyperlink" Target="https://www.nlcbplaywhelotto.com/additional-marks/" TargetMode="External"/><Relationship Id="rId7905" Type="http://schemas.openxmlformats.org/officeDocument/2006/relationships/hyperlink" Target="https://www.nlcbplaywhelotto.com/additional-marks/" TargetMode="External"/><Relationship Id="rId7909" Type="http://schemas.openxmlformats.org/officeDocument/2006/relationships/hyperlink" Target="https://www.nlcbplaywhelotto.com/additional-marks/" TargetMode="External"/><Relationship Id="rId7900" Type="http://schemas.openxmlformats.org/officeDocument/2006/relationships/hyperlink" Target="https://www.nlcbplaywhelotto.com/additional-marks/" TargetMode="External"/><Relationship Id="rId6605" Type="http://schemas.openxmlformats.org/officeDocument/2006/relationships/hyperlink" Target="https://www.nlcbplaywhelotto.com/additional-marks/" TargetMode="External"/><Relationship Id="rId7937" Type="http://schemas.openxmlformats.org/officeDocument/2006/relationships/hyperlink" Target="https://www.nlcbplaywhelotto.com/additional-marks/" TargetMode="External"/><Relationship Id="rId6606" Type="http://schemas.openxmlformats.org/officeDocument/2006/relationships/hyperlink" Target="https://www.nlcbplaywhelotto.com/additional-marks/" TargetMode="External"/><Relationship Id="rId7936" Type="http://schemas.openxmlformats.org/officeDocument/2006/relationships/hyperlink" Target="https://www.nlcbplaywhelotto.com/additional-marks/" TargetMode="External"/><Relationship Id="rId6603" Type="http://schemas.openxmlformats.org/officeDocument/2006/relationships/hyperlink" Target="https://www.nlcbplaywhelotto.com/additional-marks/" TargetMode="External"/><Relationship Id="rId7935" Type="http://schemas.openxmlformats.org/officeDocument/2006/relationships/hyperlink" Target="https://www.nlcbplaywhelotto.com/additional-marks/" TargetMode="External"/><Relationship Id="rId6604" Type="http://schemas.openxmlformats.org/officeDocument/2006/relationships/hyperlink" Target="https://www.nlcbplaywhelotto.com/additional-marks/" TargetMode="External"/><Relationship Id="rId7934" Type="http://schemas.openxmlformats.org/officeDocument/2006/relationships/hyperlink" Target="https://www.nlcbplaywhelotto.com/additional-marks/" TargetMode="External"/><Relationship Id="rId6609" Type="http://schemas.openxmlformats.org/officeDocument/2006/relationships/hyperlink" Target="https://www.nlcbplaywhelotto.com/additional-marks/" TargetMode="External"/><Relationship Id="rId6607" Type="http://schemas.openxmlformats.org/officeDocument/2006/relationships/hyperlink" Target="https://www.nlcbplaywhelotto.com/additional-marks/" TargetMode="External"/><Relationship Id="rId7939" Type="http://schemas.openxmlformats.org/officeDocument/2006/relationships/hyperlink" Target="https://www.nlcbplaywhelotto.com/additional-marks/" TargetMode="External"/><Relationship Id="rId6608" Type="http://schemas.openxmlformats.org/officeDocument/2006/relationships/hyperlink" Target="https://www.nlcbplaywhelotto.com/additional-marks/" TargetMode="External"/><Relationship Id="rId7938" Type="http://schemas.openxmlformats.org/officeDocument/2006/relationships/hyperlink" Target="https://www.nlcbplaywhelotto.com/additional-marks/" TargetMode="External"/><Relationship Id="rId327" Type="http://schemas.openxmlformats.org/officeDocument/2006/relationships/hyperlink" Target="https://www.nlcbplaywhelotto.com/additional-marks/" TargetMode="External"/><Relationship Id="rId326" Type="http://schemas.openxmlformats.org/officeDocument/2006/relationships/hyperlink" Target="https://www.nlcbplaywhelotto.com/additional-marks/" TargetMode="External"/><Relationship Id="rId325" Type="http://schemas.openxmlformats.org/officeDocument/2006/relationships/hyperlink" Target="https://www.nlcbplaywhelotto.com/additional-marks/" TargetMode="External"/><Relationship Id="rId324" Type="http://schemas.openxmlformats.org/officeDocument/2006/relationships/hyperlink" Target="https://www.nlcbplaywhelotto.com/additional-marks/" TargetMode="External"/><Relationship Id="rId329" Type="http://schemas.openxmlformats.org/officeDocument/2006/relationships/hyperlink" Target="https://www.nlcbplaywhelotto.com/additional-marks/" TargetMode="External"/><Relationship Id="rId328" Type="http://schemas.openxmlformats.org/officeDocument/2006/relationships/hyperlink" Target="https://www.nlcbplaywhelotto.com/additional-marks/" TargetMode="External"/><Relationship Id="rId323" Type="http://schemas.openxmlformats.org/officeDocument/2006/relationships/hyperlink" Target="https://www.nlcbplaywhelotto.com/additional-marks/" TargetMode="External"/><Relationship Id="rId6601" Type="http://schemas.openxmlformats.org/officeDocument/2006/relationships/hyperlink" Target="https://www.nlcbplaywhelotto.com/additional-marks/" TargetMode="External"/><Relationship Id="rId7933" Type="http://schemas.openxmlformats.org/officeDocument/2006/relationships/hyperlink" Target="https://www.nlcbplaywhelotto.com/additional-marks/" TargetMode="External"/><Relationship Id="rId322" Type="http://schemas.openxmlformats.org/officeDocument/2006/relationships/hyperlink" Target="https://www.nlcbplaywhelotto.com/additional-marks/" TargetMode="External"/><Relationship Id="rId6602" Type="http://schemas.openxmlformats.org/officeDocument/2006/relationships/hyperlink" Target="https://www.nlcbplaywhelotto.com/additional-marks/" TargetMode="External"/><Relationship Id="rId7932" Type="http://schemas.openxmlformats.org/officeDocument/2006/relationships/hyperlink" Target="https://www.nlcbplaywhelotto.com/additional-marks/" TargetMode="External"/><Relationship Id="rId321" Type="http://schemas.openxmlformats.org/officeDocument/2006/relationships/hyperlink" Target="https://www.nlcbplaywhelotto.com/additional-marks/" TargetMode="External"/><Relationship Id="rId7931" Type="http://schemas.openxmlformats.org/officeDocument/2006/relationships/hyperlink" Target="https://www.nlcbplaywhelotto.com/additional-marks/" TargetMode="External"/><Relationship Id="rId320" Type="http://schemas.openxmlformats.org/officeDocument/2006/relationships/hyperlink" Target="https://www.nlcbplaywhelotto.com/additional-marks/" TargetMode="External"/><Relationship Id="rId6600" Type="http://schemas.openxmlformats.org/officeDocument/2006/relationships/hyperlink" Target="https://www.nlcbplaywhelotto.com/additional-marks/" TargetMode="External"/><Relationship Id="rId7930" Type="http://schemas.openxmlformats.org/officeDocument/2006/relationships/hyperlink" Target="https://www.nlcbplaywhelotto.com/additional-marks/" TargetMode="External"/><Relationship Id="rId7926" Type="http://schemas.openxmlformats.org/officeDocument/2006/relationships/hyperlink" Target="https://www.nlcbplaywhelotto.com/additional-marks/" TargetMode="External"/><Relationship Id="rId7925" Type="http://schemas.openxmlformats.org/officeDocument/2006/relationships/hyperlink" Target="https://www.nlcbplaywhelotto.com/additional-marks/" TargetMode="External"/><Relationship Id="rId7924" Type="http://schemas.openxmlformats.org/officeDocument/2006/relationships/hyperlink" Target="https://www.nlcbplaywhelotto.com/additional-marks/" TargetMode="External"/><Relationship Id="rId7923" Type="http://schemas.openxmlformats.org/officeDocument/2006/relationships/hyperlink" Target="https://www.nlcbplaywhelotto.com/additional-marks/" TargetMode="External"/><Relationship Id="rId7929" Type="http://schemas.openxmlformats.org/officeDocument/2006/relationships/hyperlink" Target="https://www.nlcbplaywhelotto.com/additional-marks/" TargetMode="External"/><Relationship Id="rId7928" Type="http://schemas.openxmlformats.org/officeDocument/2006/relationships/hyperlink" Target="https://www.nlcbplaywhelotto.com/additional-marks/" TargetMode="External"/><Relationship Id="rId7927" Type="http://schemas.openxmlformats.org/officeDocument/2006/relationships/hyperlink" Target="https://www.nlcbplaywhelotto.com/additional-marks/" TargetMode="External"/><Relationship Id="rId316" Type="http://schemas.openxmlformats.org/officeDocument/2006/relationships/hyperlink" Target="https://www.nlcbplaywhelotto.com/additional-marks/" TargetMode="External"/><Relationship Id="rId315" Type="http://schemas.openxmlformats.org/officeDocument/2006/relationships/hyperlink" Target="https://www.nlcbplaywhelotto.com/additional-marks/" TargetMode="External"/><Relationship Id="rId314" Type="http://schemas.openxmlformats.org/officeDocument/2006/relationships/hyperlink" Target="https://www.nlcbplaywhelotto.com/additional-marks/" TargetMode="External"/><Relationship Id="rId313" Type="http://schemas.openxmlformats.org/officeDocument/2006/relationships/hyperlink" Target="https://www.nlcbplaywhelotto.com/additional-marks/" TargetMode="External"/><Relationship Id="rId319" Type="http://schemas.openxmlformats.org/officeDocument/2006/relationships/hyperlink" Target="https://www.nlcbplaywhelotto.com/additional-marks/" TargetMode="External"/><Relationship Id="rId318" Type="http://schemas.openxmlformats.org/officeDocument/2006/relationships/hyperlink" Target="https://www.nlcbplaywhelotto.com/additional-marks/" TargetMode="External"/><Relationship Id="rId317" Type="http://schemas.openxmlformats.org/officeDocument/2006/relationships/hyperlink" Target="https://www.nlcbplaywhelotto.com/additional-marks/" TargetMode="External"/><Relationship Id="rId312" Type="http://schemas.openxmlformats.org/officeDocument/2006/relationships/hyperlink" Target="https://www.nlcbplaywhelotto.com/additional-marks/" TargetMode="External"/><Relationship Id="rId7922" Type="http://schemas.openxmlformats.org/officeDocument/2006/relationships/hyperlink" Target="https://www.nlcbplaywhelotto.com/additional-marks/" TargetMode="External"/><Relationship Id="rId311" Type="http://schemas.openxmlformats.org/officeDocument/2006/relationships/hyperlink" Target="https://www.nlcbplaywhelotto.com/additional-marks/" TargetMode="External"/><Relationship Id="rId7921" Type="http://schemas.openxmlformats.org/officeDocument/2006/relationships/hyperlink" Target="https://www.nlcbplaywhelotto.com/additional-marks/" TargetMode="External"/><Relationship Id="rId310" Type="http://schemas.openxmlformats.org/officeDocument/2006/relationships/hyperlink" Target="https://www.nlcbplaywhelotto.com/additional-marks/" TargetMode="External"/><Relationship Id="rId7920" Type="http://schemas.openxmlformats.org/officeDocument/2006/relationships/hyperlink" Target="https://www.nlcbplaywhelotto.com/additional-marks/" TargetMode="External"/><Relationship Id="rId10619" Type="http://schemas.openxmlformats.org/officeDocument/2006/relationships/hyperlink" Target="https://www.nlcbplaywhelotto.com/additional-marks/" TargetMode="External"/><Relationship Id="rId10617" Type="http://schemas.openxmlformats.org/officeDocument/2006/relationships/hyperlink" Target="https://www.nlcbplaywhelotto.com/additional-marks/" TargetMode="External"/><Relationship Id="rId11949" Type="http://schemas.openxmlformats.org/officeDocument/2006/relationships/hyperlink" Target="https://www.nlcbplaywhelotto.com/additional-marks/" TargetMode="External"/><Relationship Id="rId10618" Type="http://schemas.openxmlformats.org/officeDocument/2006/relationships/hyperlink" Target="https://www.nlcbplaywhelotto.com/additional-marks/" TargetMode="External"/><Relationship Id="rId11948" Type="http://schemas.openxmlformats.org/officeDocument/2006/relationships/hyperlink" Target="https://www.nlcbplaywhelotto.com/additional-marks/" TargetMode="External"/><Relationship Id="rId10611" Type="http://schemas.openxmlformats.org/officeDocument/2006/relationships/hyperlink" Target="https://www.nlcbplaywhelotto.com/additional-marks/" TargetMode="External"/><Relationship Id="rId11943" Type="http://schemas.openxmlformats.org/officeDocument/2006/relationships/hyperlink" Target="https://www.nlcbplaywhelotto.com/additional-marks/" TargetMode="External"/><Relationship Id="rId10612" Type="http://schemas.openxmlformats.org/officeDocument/2006/relationships/hyperlink" Target="https://www.nlcbplaywhelotto.com/additional-marks/" TargetMode="External"/><Relationship Id="rId11942" Type="http://schemas.openxmlformats.org/officeDocument/2006/relationships/hyperlink" Target="https://www.nlcbplaywhelotto.com/additional-marks/" TargetMode="External"/><Relationship Id="rId11941" Type="http://schemas.openxmlformats.org/officeDocument/2006/relationships/hyperlink" Target="https://www.nlcbplaywhelotto.com/additional-marks/" TargetMode="External"/><Relationship Id="rId10610" Type="http://schemas.openxmlformats.org/officeDocument/2006/relationships/hyperlink" Target="https://www.nlcbplaywhelotto.com/additional-marks/" TargetMode="External"/><Relationship Id="rId11940" Type="http://schemas.openxmlformats.org/officeDocument/2006/relationships/hyperlink" Target="https://www.nlcbplaywhelotto.com/additional-marks/" TargetMode="External"/><Relationship Id="rId4040" Type="http://schemas.openxmlformats.org/officeDocument/2006/relationships/hyperlink" Target="https://www.nlcbplaywhelotto.com/additional-marks/" TargetMode="External"/><Relationship Id="rId5372" Type="http://schemas.openxmlformats.org/officeDocument/2006/relationships/hyperlink" Target="https://www.nlcbplaywhelotto.com/additional-marks/" TargetMode="External"/><Relationship Id="rId10615" Type="http://schemas.openxmlformats.org/officeDocument/2006/relationships/hyperlink" Target="https://www.nlcbplaywhelotto.com/additional-marks/" TargetMode="External"/><Relationship Id="rId11947" Type="http://schemas.openxmlformats.org/officeDocument/2006/relationships/hyperlink" Target="https://www.nlcbplaywhelotto.com/additional-marks/" TargetMode="External"/><Relationship Id="rId5373" Type="http://schemas.openxmlformats.org/officeDocument/2006/relationships/hyperlink" Target="https://www.nlcbplaywhelotto.com/additional-marks/" TargetMode="External"/><Relationship Id="rId10616" Type="http://schemas.openxmlformats.org/officeDocument/2006/relationships/hyperlink" Target="https://www.nlcbplaywhelotto.com/additional-marks/" TargetMode="External"/><Relationship Id="rId11946" Type="http://schemas.openxmlformats.org/officeDocument/2006/relationships/hyperlink" Target="https://www.nlcbplaywhelotto.com/additional-marks/" TargetMode="External"/><Relationship Id="rId4042" Type="http://schemas.openxmlformats.org/officeDocument/2006/relationships/hyperlink" Target="https://www.nlcbplaywhelotto.com/additional-marks/" TargetMode="External"/><Relationship Id="rId5370" Type="http://schemas.openxmlformats.org/officeDocument/2006/relationships/hyperlink" Target="https://www.nlcbplaywhelotto.com/additional-marks/" TargetMode="External"/><Relationship Id="rId10613" Type="http://schemas.openxmlformats.org/officeDocument/2006/relationships/hyperlink" Target="https://www.nlcbplaywhelotto.com/additional-marks/" TargetMode="External"/><Relationship Id="rId11945" Type="http://schemas.openxmlformats.org/officeDocument/2006/relationships/hyperlink" Target="https://www.nlcbplaywhelotto.com/additional-marks/" TargetMode="External"/><Relationship Id="rId4041" Type="http://schemas.openxmlformats.org/officeDocument/2006/relationships/hyperlink" Target="https://www.nlcbplaywhelotto.com/additional-marks/" TargetMode="External"/><Relationship Id="rId5371" Type="http://schemas.openxmlformats.org/officeDocument/2006/relationships/hyperlink" Target="https://www.nlcbplaywhelotto.com/additional-marks/" TargetMode="External"/><Relationship Id="rId10614" Type="http://schemas.openxmlformats.org/officeDocument/2006/relationships/hyperlink" Target="https://www.nlcbplaywhelotto.com/additional-marks/" TargetMode="External"/><Relationship Id="rId11944" Type="http://schemas.openxmlformats.org/officeDocument/2006/relationships/hyperlink" Target="https://www.nlcbplaywhelotto.com/additional-marks/" TargetMode="External"/><Relationship Id="rId4044" Type="http://schemas.openxmlformats.org/officeDocument/2006/relationships/hyperlink" Target="https://www.nlcbplaywhelotto.com/additional-marks/" TargetMode="External"/><Relationship Id="rId5376" Type="http://schemas.openxmlformats.org/officeDocument/2006/relationships/hyperlink" Target="https://www.nlcbplaywhelotto.com/additional-marks/" TargetMode="External"/><Relationship Id="rId4043" Type="http://schemas.openxmlformats.org/officeDocument/2006/relationships/hyperlink" Target="https://www.nlcbplaywhelotto.com/additional-marks/" TargetMode="External"/><Relationship Id="rId5377" Type="http://schemas.openxmlformats.org/officeDocument/2006/relationships/hyperlink" Target="https://www.nlcbplaywhelotto.com/additional-marks/" TargetMode="External"/><Relationship Id="rId4046" Type="http://schemas.openxmlformats.org/officeDocument/2006/relationships/hyperlink" Target="https://www.nlcbplaywhelotto.com/additional-marks/" TargetMode="External"/><Relationship Id="rId5374" Type="http://schemas.openxmlformats.org/officeDocument/2006/relationships/hyperlink" Target="https://www.nlcbplaywhelotto.com/additional-marks/" TargetMode="External"/><Relationship Id="rId4045" Type="http://schemas.openxmlformats.org/officeDocument/2006/relationships/hyperlink" Target="https://www.nlcbplaywhelotto.com/additional-marks/" TargetMode="External"/><Relationship Id="rId5375" Type="http://schemas.openxmlformats.org/officeDocument/2006/relationships/hyperlink" Target="https://www.nlcbplaywhelotto.com/additional-marks/" TargetMode="External"/><Relationship Id="rId4048" Type="http://schemas.openxmlformats.org/officeDocument/2006/relationships/hyperlink" Target="https://www.nlcbplaywhelotto.com/additional-marks/" TargetMode="External"/><Relationship Id="rId4047" Type="http://schemas.openxmlformats.org/officeDocument/2006/relationships/hyperlink" Target="https://www.nlcbplaywhelotto.com/additional-marks/" TargetMode="External"/><Relationship Id="rId5378" Type="http://schemas.openxmlformats.org/officeDocument/2006/relationships/hyperlink" Target="https://www.nlcbplaywhelotto.com/additional-marks/" TargetMode="External"/><Relationship Id="rId4049" Type="http://schemas.openxmlformats.org/officeDocument/2006/relationships/hyperlink" Target="https://www.nlcbplaywhelotto.com/additional-marks/" TargetMode="External"/><Relationship Id="rId5379" Type="http://schemas.openxmlformats.org/officeDocument/2006/relationships/hyperlink" Target="https://www.nlcbplaywhelotto.com/additional-marks/" TargetMode="External"/><Relationship Id="rId10628" Type="http://schemas.openxmlformats.org/officeDocument/2006/relationships/hyperlink" Target="https://www.nlcbplaywhelotto.com/additional-marks/" TargetMode="External"/><Relationship Id="rId10629" Type="http://schemas.openxmlformats.org/officeDocument/2006/relationships/hyperlink" Target="https://www.nlcbplaywhelotto.com/additional-marks/" TargetMode="External"/><Relationship Id="rId11959" Type="http://schemas.openxmlformats.org/officeDocument/2006/relationships/hyperlink" Target="https://www.nlcbplaywhelotto.com/additional-marks/" TargetMode="External"/><Relationship Id="rId10622" Type="http://schemas.openxmlformats.org/officeDocument/2006/relationships/hyperlink" Target="https://www.nlcbplaywhelotto.com/additional-marks/" TargetMode="External"/><Relationship Id="rId11954" Type="http://schemas.openxmlformats.org/officeDocument/2006/relationships/hyperlink" Target="https://www.nlcbplaywhelotto.com/additional-marks/" TargetMode="External"/><Relationship Id="rId10623" Type="http://schemas.openxmlformats.org/officeDocument/2006/relationships/hyperlink" Target="https://www.nlcbplaywhelotto.com/additional-marks/" TargetMode="External"/><Relationship Id="rId11953" Type="http://schemas.openxmlformats.org/officeDocument/2006/relationships/hyperlink" Target="https://www.nlcbplaywhelotto.com/additional-marks/" TargetMode="External"/><Relationship Id="rId10620" Type="http://schemas.openxmlformats.org/officeDocument/2006/relationships/hyperlink" Target="https://www.nlcbplaywhelotto.com/additional-marks/" TargetMode="External"/><Relationship Id="rId11952" Type="http://schemas.openxmlformats.org/officeDocument/2006/relationships/hyperlink" Target="https://www.nlcbplaywhelotto.com/additional-marks/" TargetMode="External"/><Relationship Id="rId10621" Type="http://schemas.openxmlformats.org/officeDocument/2006/relationships/hyperlink" Target="https://www.nlcbplaywhelotto.com/additional-marks/" TargetMode="External"/><Relationship Id="rId11951" Type="http://schemas.openxmlformats.org/officeDocument/2006/relationships/hyperlink" Target="https://www.nlcbplaywhelotto.com/additional-marks/" TargetMode="External"/><Relationship Id="rId5361" Type="http://schemas.openxmlformats.org/officeDocument/2006/relationships/hyperlink" Target="https://www.nlcbplaywhelotto.com/additional-marks/" TargetMode="External"/><Relationship Id="rId6692" Type="http://schemas.openxmlformats.org/officeDocument/2006/relationships/hyperlink" Target="https://www.nlcbplaywhelotto.com/additional-marks/" TargetMode="External"/><Relationship Id="rId10626" Type="http://schemas.openxmlformats.org/officeDocument/2006/relationships/hyperlink" Target="https://www.nlcbplaywhelotto.com/additional-marks/" TargetMode="External"/><Relationship Id="rId11958" Type="http://schemas.openxmlformats.org/officeDocument/2006/relationships/hyperlink" Target="https://www.nlcbplaywhelotto.com/additional-marks/" TargetMode="External"/><Relationship Id="rId5362" Type="http://schemas.openxmlformats.org/officeDocument/2006/relationships/hyperlink" Target="https://www.nlcbplaywhelotto.com/additional-marks/" TargetMode="External"/><Relationship Id="rId6693" Type="http://schemas.openxmlformats.org/officeDocument/2006/relationships/hyperlink" Target="https://www.nlcbplaywhelotto.com/additional-marks/" TargetMode="External"/><Relationship Id="rId10627" Type="http://schemas.openxmlformats.org/officeDocument/2006/relationships/hyperlink" Target="https://www.nlcbplaywhelotto.com/additional-marks/" TargetMode="External"/><Relationship Id="rId11957" Type="http://schemas.openxmlformats.org/officeDocument/2006/relationships/hyperlink" Target="https://www.nlcbplaywhelotto.com/additional-marks/" TargetMode="External"/><Relationship Id="rId4031" Type="http://schemas.openxmlformats.org/officeDocument/2006/relationships/hyperlink" Target="https://www.nlcbplaywhelotto.com/additional-marks/" TargetMode="External"/><Relationship Id="rId6690" Type="http://schemas.openxmlformats.org/officeDocument/2006/relationships/hyperlink" Target="https://www.nlcbplaywhelotto.com/additional-marks/" TargetMode="External"/><Relationship Id="rId10624" Type="http://schemas.openxmlformats.org/officeDocument/2006/relationships/hyperlink" Target="https://www.nlcbplaywhelotto.com/additional-marks/" TargetMode="External"/><Relationship Id="rId11956" Type="http://schemas.openxmlformats.org/officeDocument/2006/relationships/hyperlink" Target="https://www.nlcbplaywhelotto.com/additional-marks/" TargetMode="External"/><Relationship Id="rId4030" Type="http://schemas.openxmlformats.org/officeDocument/2006/relationships/hyperlink" Target="https://www.nlcbplaywhelotto.com/additional-marks/" TargetMode="External"/><Relationship Id="rId5360" Type="http://schemas.openxmlformats.org/officeDocument/2006/relationships/hyperlink" Target="https://www.nlcbplaywhelotto.com/additional-marks/" TargetMode="External"/><Relationship Id="rId6691" Type="http://schemas.openxmlformats.org/officeDocument/2006/relationships/hyperlink" Target="https://www.nlcbplaywhelotto.com/additional-marks/" TargetMode="External"/><Relationship Id="rId10625" Type="http://schemas.openxmlformats.org/officeDocument/2006/relationships/hyperlink" Target="https://www.nlcbplaywhelotto.com/additional-marks/" TargetMode="External"/><Relationship Id="rId11955" Type="http://schemas.openxmlformats.org/officeDocument/2006/relationships/hyperlink" Target="https://www.nlcbplaywhelotto.com/additional-marks/" TargetMode="External"/><Relationship Id="rId297" Type="http://schemas.openxmlformats.org/officeDocument/2006/relationships/hyperlink" Target="https://www.nlcbplaywhelotto.com/additional-marks/" TargetMode="External"/><Relationship Id="rId4033" Type="http://schemas.openxmlformats.org/officeDocument/2006/relationships/hyperlink" Target="https://www.nlcbplaywhelotto.com/additional-marks/" TargetMode="External"/><Relationship Id="rId5365" Type="http://schemas.openxmlformats.org/officeDocument/2006/relationships/hyperlink" Target="https://www.nlcbplaywhelotto.com/additional-marks/" TargetMode="External"/><Relationship Id="rId6696" Type="http://schemas.openxmlformats.org/officeDocument/2006/relationships/hyperlink" Target="https://www.nlcbplaywhelotto.com/additional-marks/" TargetMode="External"/><Relationship Id="rId296" Type="http://schemas.openxmlformats.org/officeDocument/2006/relationships/hyperlink" Target="https://www.nlcbplaywhelotto.com/additional-marks/" TargetMode="External"/><Relationship Id="rId4032" Type="http://schemas.openxmlformats.org/officeDocument/2006/relationships/hyperlink" Target="https://www.nlcbplaywhelotto.com/additional-marks/" TargetMode="External"/><Relationship Id="rId5366" Type="http://schemas.openxmlformats.org/officeDocument/2006/relationships/hyperlink" Target="https://www.nlcbplaywhelotto.com/additional-marks/" TargetMode="External"/><Relationship Id="rId6697" Type="http://schemas.openxmlformats.org/officeDocument/2006/relationships/hyperlink" Target="https://www.nlcbplaywhelotto.com/additional-marks/" TargetMode="External"/><Relationship Id="rId295" Type="http://schemas.openxmlformats.org/officeDocument/2006/relationships/hyperlink" Target="https://www.nlcbplaywhelotto.com/additional-marks/" TargetMode="External"/><Relationship Id="rId4035" Type="http://schemas.openxmlformats.org/officeDocument/2006/relationships/hyperlink" Target="https://www.nlcbplaywhelotto.com/additional-marks/" TargetMode="External"/><Relationship Id="rId5363" Type="http://schemas.openxmlformats.org/officeDocument/2006/relationships/hyperlink" Target="https://www.nlcbplaywhelotto.com/additional-marks/" TargetMode="External"/><Relationship Id="rId6694" Type="http://schemas.openxmlformats.org/officeDocument/2006/relationships/hyperlink" Target="https://www.nlcbplaywhelotto.com/additional-marks/" TargetMode="External"/><Relationship Id="rId294" Type="http://schemas.openxmlformats.org/officeDocument/2006/relationships/hyperlink" Target="https://www.nlcbplaywhelotto.com/additional-marks/" TargetMode="External"/><Relationship Id="rId4034" Type="http://schemas.openxmlformats.org/officeDocument/2006/relationships/hyperlink" Target="https://www.nlcbplaywhelotto.com/additional-marks/" TargetMode="External"/><Relationship Id="rId5364" Type="http://schemas.openxmlformats.org/officeDocument/2006/relationships/hyperlink" Target="https://www.nlcbplaywhelotto.com/additional-marks/" TargetMode="External"/><Relationship Id="rId6695" Type="http://schemas.openxmlformats.org/officeDocument/2006/relationships/hyperlink" Target="https://www.nlcbplaywhelotto.com/additional-marks/" TargetMode="External"/><Relationship Id="rId4037" Type="http://schemas.openxmlformats.org/officeDocument/2006/relationships/hyperlink" Target="https://www.nlcbplaywhelotto.com/additional-marks/" TargetMode="External"/><Relationship Id="rId5369" Type="http://schemas.openxmlformats.org/officeDocument/2006/relationships/hyperlink" Target="https://www.nlcbplaywhelotto.com/additional-marks/" TargetMode="External"/><Relationship Id="rId11950" Type="http://schemas.openxmlformats.org/officeDocument/2006/relationships/hyperlink" Target="https://www.nlcbplaywhelotto.com/additional-marks/" TargetMode="External"/><Relationship Id="rId4036" Type="http://schemas.openxmlformats.org/officeDocument/2006/relationships/hyperlink" Target="https://www.nlcbplaywhelotto.com/additional-marks/" TargetMode="External"/><Relationship Id="rId299" Type="http://schemas.openxmlformats.org/officeDocument/2006/relationships/hyperlink" Target="https://www.nlcbplaywhelotto.com/additional-marks/" TargetMode="External"/><Relationship Id="rId4039" Type="http://schemas.openxmlformats.org/officeDocument/2006/relationships/hyperlink" Target="https://www.nlcbplaywhelotto.com/additional-marks/" TargetMode="External"/><Relationship Id="rId5367" Type="http://schemas.openxmlformats.org/officeDocument/2006/relationships/hyperlink" Target="https://www.nlcbplaywhelotto.com/additional-marks/" TargetMode="External"/><Relationship Id="rId6698" Type="http://schemas.openxmlformats.org/officeDocument/2006/relationships/hyperlink" Target="https://www.nlcbplaywhelotto.com/additional-marks/" TargetMode="External"/><Relationship Id="rId298" Type="http://schemas.openxmlformats.org/officeDocument/2006/relationships/hyperlink" Target="https://www.nlcbplaywhelotto.com/additional-marks/" TargetMode="External"/><Relationship Id="rId4038" Type="http://schemas.openxmlformats.org/officeDocument/2006/relationships/hyperlink" Target="https://www.nlcbplaywhelotto.com/additional-marks/" TargetMode="External"/><Relationship Id="rId5368" Type="http://schemas.openxmlformats.org/officeDocument/2006/relationships/hyperlink" Target="https://www.nlcbplaywhelotto.com/additional-marks/" TargetMode="External"/><Relationship Id="rId6699" Type="http://schemas.openxmlformats.org/officeDocument/2006/relationships/hyperlink" Target="https://www.nlcbplaywhelotto.com/additional-marks/" TargetMode="External"/><Relationship Id="rId11929" Type="http://schemas.openxmlformats.org/officeDocument/2006/relationships/hyperlink" Target="https://www.nlcbplaywhelotto.com/additional-marks/" TargetMode="External"/><Relationship Id="rId11928" Type="http://schemas.openxmlformats.org/officeDocument/2006/relationships/hyperlink" Target="https://www.nlcbplaywhelotto.com/additional-marks/" TargetMode="External"/><Relationship Id="rId11927" Type="http://schemas.openxmlformats.org/officeDocument/2006/relationships/hyperlink" Target="https://www.nlcbplaywhelotto.com/additional-marks/" TargetMode="External"/><Relationship Id="rId11926" Type="http://schemas.openxmlformats.org/officeDocument/2006/relationships/hyperlink" Target="https://www.nlcbplaywhelotto.com/additional-marks/" TargetMode="External"/><Relationship Id="rId5390" Type="http://schemas.openxmlformats.org/officeDocument/2006/relationships/hyperlink" Target="https://www.nlcbplaywhelotto.com/additional-marks/" TargetMode="External"/><Relationship Id="rId11921" Type="http://schemas.openxmlformats.org/officeDocument/2006/relationships/hyperlink" Target="https://www.nlcbplaywhelotto.com/additional-marks/" TargetMode="External"/><Relationship Id="rId5391" Type="http://schemas.openxmlformats.org/officeDocument/2006/relationships/hyperlink" Target="https://www.nlcbplaywhelotto.com/additional-marks/" TargetMode="External"/><Relationship Id="rId11920" Type="http://schemas.openxmlformats.org/officeDocument/2006/relationships/hyperlink" Target="https://www.nlcbplaywhelotto.com/additional-marks/" TargetMode="External"/><Relationship Id="rId4060" Type="http://schemas.openxmlformats.org/officeDocument/2006/relationships/hyperlink" Target="https://www.nlcbplaywhelotto.com/additional-marks/" TargetMode="External"/><Relationship Id="rId4062" Type="http://schemas.openxmlformats.org/officeDocument/2006/relationships/hyperlink" Target="https://www.nlcbplaywhelotto.com/additional-marks/" TargetMode="External"/><Relationship Id="rId5394" Type="http://schemas.openxmlformats.org/officeDocument/2006/relationships/hyperlink" Target="https://www.nlcbplaywhelotto.com/additional-marks/" TargetMode="External"/><Relationship Id="rId11925" Type="http://schemas.openxmlformats.org/officeDocument/2006/relationships/hyperlink" Target="https://www.nlcbplaywhelotto.com/additional-marks/" TargetMode="External"/><Relationship Id="rId4061" Type="http://schemas.openxmlformats.org/officeDocument/2006/relationships/hyperlink" Target="https://www.nlcbplaywhelotto.com/additional-marks/" TargetMode="External"/><Relationship Id="rId5395" Type="http://schemas.openxmlformats.org/officeDocument/2006/relationships/hyperlink" Target="https://www.nlcbplaywhelotto.com/additional-marks/" TargetMode="External"/><Relationship Id="rId11924" Type="http://schemas.openxmlformats.org/officeDocument/2006/relationships/hyperlink" Target="https://www.nlcbplaywhelotto.com/additional-marks/" TargetMode="External"/><Relationship Id="rId4064" Type="http://schemas.openxmlformats.org/officeDocument/2006/relationships/hyperlink" Target="https://www.nlcbplaywhelotto.com/additional-marks/" TargetMode="External"/><Relationship Id="rId5392" Type="http://schemas.openxmlformats.org/officeDocument/2006/relationships/hyperlink" Target="https://www.nlcbplaywhelotto.com/additional-marks/" TargetMode="External"/><Relationship Id="rId11923" Type="http://schemas.openxmlformats.org/officeDocument/2006/relationships/hyperlink" Target="https://www.nlcbplaywhelotto.com/additional-marks/" TargetMode="External"/><Relationship Id="rId4063" Type="http://schemas.openxmlformats.org/officeDocument/2006/relationships/hyperlink" Target="https://www.nlcbplaywhelotto.com/additional-marks/" TargetMode="External"/><Relationship Id="rId5393" Type="http://schemas.openxmlformats.org/officeDocument/2006/relationships/hyperlink" Target="https://www.nlcbplaywhelotto.com/additional-marks/" TargetMode="External"/><Relationship Id="rId11922" Type="http://schemas.openxmlformats.org/officeDocument/2006/relationships/hyperlink" Target="https://www.nlcbplaywhelotto.com/additional-marks/" TargetMode="External"/><Relationship Id="rId4066" Type="http://schemas.openxmlformats.org/officeDocument/2006/relationships/hyperlink" Target="https://www.nlcbplaywhelotto.com/additional-marks/" TargetMode="External"/><Relationship Id="rId5398" Type="http://schemas.openxmlformats.org/officeDocument/2006/relationships/hyperlink" Target="https://www.nlcbplaywhelotto.com/additional-marks/" TargetMode="External"/><Relationship Id="rId4065" Type="http://schemas.openxmlformats.org/officeDocument/2006/relationships/hyperlink" Target="https://www.nlcbplaywhelotto.com/additional-marks/" TargetMode="External"/><Relationship Id="rId5399" Type="http://schemas.openxmlformats.org/officeDocument/2006/relationships/hyperlink" Target="https://www.nlcbplaywhelotto.com/additional-marks/" TargetMode="External"/><Relationship Id="rId4068" Type="http://schemas.openxmlformats.org/officeDocument/2006/relationships/hyperlink" Target="https://www.nlcbplaywhelotto.com/additional-marks/" TargetMode="External"/><Relationship Id="rId5396" Type="http://schemas.openxmlformats.org/officeDocument/2006/relationships/hyperlink" Target="https://www.nlcbplaywhelotto.com/additional-marks/" TargetMode="External"/><Relationship Id="rId4067" Type="http://schemas.openxmlformats.org/officeDocument/2006/relationships/hyperlink" Target="https://www.nlcbplaywhelotto.com/additional-marks/" TargetMode="External"/><Relationship Id="rId5397" Type="http://schemas.openxmlformats.org/officeDocument/2006/relationships/hyperlink" Target="https://www.nlcbplaywhelotto.com/additional-marks/" TargetMode="External"/><Relationship Id="rId4069" Type="http://schemas.openxmlformats.org/officeDocument/2006/relationships/hyperlink" Target="https://www.nlcbplaywhelotto.com/additional-marks/" TargetMode="External"/><Relationship Id="rId10608" Type="http://schemas.openxmlformats.org/officeDocument/2006/relationships/hyperlink" Target="https://www.nlcbplaywhelotto.com/additional-marks/" TargetMode="External"/><Relationship Id="rId10609" Type="http://schemas.openxmlformats.org/officeDocument/2006/relationships/hyperlink" Target="https://www.nlcbplaywhelotto.com/additional-marks/" TargetMode="External"/><Relationship Id="rId11939" Type="http://schemas.openxmlformats.org/officeDocument/2006/relationships/hyperlink" Target="https://www.nlcbplaywhelotto.com/additional-marks/" TargetMode="External"/><Relationship Id="rId10606" Type="http://schemas.openxmlformats.org/officeDocument/2006/relationships/hyperlink" Target="https://www.nlcbplaywhelotto.com/additional-marks/" TargetMode="External"/><Relationship Id="rId11938" Type="http://schemas.openxmlformats.org/officeDocument/2006/relationships/hyperlink" Target="https://www.nlcbplaywhelotto.com/additional-marks/" TargetMode="External"/><Relationship Id="rId10607" Type="http://schemas.openxmlformats.org/officeDocument/2006/relationships/hyperlink" Target="https://www.nlcbplaywhelotto.com/additional-marks/" TargetMode="External"/><Relationship Id="rId11937" Type="http://schemas.openxmlformats.org/officeDocument/2006/relationships/hyperlink" Target="https://www.nlcbplaywhelotto.com/additional-marks/" TargetMode="External"/><Relationship Id="rId10600" Type="http://schemas.openxmlformats.org/officeDocument/2006/relationships/hyperlink" Target="https://www.nlcbplaywhelotto.com/additional-marks/" TargetMode="External"/><Relationship Id="rId11932" Type="http://schemas.openxmlformats.org/officeDocument/2006/relationships/hyperlink" Target="https://www.nlcbplaywhelotto.com/additional-marks/" TargetMode="External"/><Relationship Id="rId5380" Type="http://schemas.openxmlformats.org/officeDocument/2006/relationships/hyperlink" Target="https://www.nlcbplaywhelotto.com/additional-marks/" TargetMode="External"/><Relationship Id="rId10601" Type="http://schemas.openxmlformats.org/officeDocument/2006/relationships/hyperlink" Target="https://www.nlcbplaywhelotto.com/additional-marks/" TargetMode="External"/><Relationship Id="rId11931" Type="http://schemas.openxmlformats.org/officeDocument/2006/relationships/hyperlink" Target="https://www.nlcbplaywhelotto.com/additional-marks/" TargetMode="External"/><Relationship Id="rId11930" Type="http://schemas.openxmlformats.org/officeDocument/2006/relationships/hyperlink" Target="https://www.nlcbplaywhelotto.com/additional-marks/" TargetMode="External"/><Relationship Id="rId4051" Type="http://schemas.openxmlformats.org/officeDocument/2006/relationships/hyperlink" Target="https://www.nlcbplaywhelotto.com/additional-marks/" TargetMode="External"/><Relationship Id="rId5383" Type="http://schemas.openxmlformats.org/officeDocument/2006/relationships/hyperlink" Target="https://www.nlcbplaywhelotto.com/additional-marks/" TargetMode="External"/><Relationship Id="rId10604" Type="http://schemas.openxmlformats.org/officeDocument/2006/relationships/hyperlink" Target="https://www.nlcbplaywhelotto.com/additional-marks/" TargetMode="External"/><Relationship Id="rId11936" Type="http://schemas.openxmlformats.org/officeDocument/2006/relationships/hyperlink" Target="https://www.nlcbplaywhelotto.com/additional-marks/" TargetMode="External"/><Relationship Id="rId4050" Type="http://schemas.openxmlformats.org/officeDocument/2006/relationships/hyperlink" Target="https://www.nlcbplaywhelotto.com/additional-marks/" TargetMode="External"/><Relationship Id="rId5384" Type="http://schemas.openxmlformats.org/officeDocument/2006/relationships/hyperlink" Target="https://www.nlcbplaywhelotto.com/additional-marks/" TargetMode="External"/><Relationship Id="rId10605" Type="http://schemas.openxmlformats.org/officeDocument/2006/relationships/hyperlink" Target="https://www.nlcbplaywhelotto.com/additional-marks/" TargetMode="External"/><Relationship Id="rId11935" Type="http://schemas.openxmlformats.org/officeDocument/2006/relationships/hyperlink" Target="https://www.nlcbplaywhelotto.com/additional-marks/" TargetMode="External"/><Relationship Id="rId4053" Type="http://schemas.openxmlformats.org/officeDocument/2006/relationships/hyperlink" Target="https://www.nlcbplaywhelotto.com/additional-marks/" TargetMode="External"/><Relationship Id="rId5381" Type="http://schemas.openxmlformats.org/officeDocument/2006/relationships/hyperlink" Target="https://www.nlcbplaywhelotto.com/additional-marks/" TargetMode="External"/><Relationship Id="rId10602" Type="http://schemas.openxmlformats.org/officeDocument/2006/relationships/hyperlink" Target="https://www.nlcbplaywhelotto.com/additional-marks/" TargetMode="External"/><Relationship Id="rId11934" Type="http://schemas.openxmlformats.org/officeDocument/2006/relationships/hyperlink" Target="https://www.nlcbplaywhelotto.com/additional-marks/" TargetMode="External"/><Relationship Id="rId4052" Type="http://schemas.openxmlformats.org/officeDocument/2006/relationships/hyperlink" Target="https://www.nlcbplaywhelotto.com/additional-marks/" TargetMode="External"/><Relationship Id="rId5382" Type="http://schemas.openxmlformats.org/officeDocument/2006/relationships/hyperlink" Target="https://www.nlcbplaywhelotto.com/additional-marks/" TargetMode="External"/><Relationship Id="rId10603" Type="http://schemas.openxmlformats.org/officeDocument/2006/relationships/hyperlink" Target="https://www.nlcbplaywhelotto.com/additional-marks/" TargetMode="External"/><Relationship Id="rId11933" Type="http://schemas.openxmlformats.org/officeDocument/2006/relationships/hyperlink" Target="https://www.nlcbplaywhelotto.com/additional-marks/" TargetMode="External"/><Relationship Id="rId4055" Type="http://schemas.openxmlformats.org/officeDocument/2006/relationships/hyperlink" Target="https://www.nlcbplaywhelotto.com/additional-marks/" TargetMode="External"/><Relationship Id="rId5387" Type="http://schemas.openxmlformats.org/officeDocument/2006/relationships/hyperlink" Target="https://www.nlcbplaywhelotto.com/additional-marks/" TargetMode="External"/><Relationship Id="rId4054" Type="http://schemas.openxmlformats.org/officeDocument/2006/relationships/hyperlink" Target="https://www.nlcbplaywhelotto.com/additional-marks/" TargetMode="External"/><Relationship Id="rId5388" Type="http://schemas.openxmlformats.org/officeDocument/2006/relationships/hyperlink" Target="https://www.nlcbplaywhelotto.com/additional-marks/" TargetMode="External"/><Relationship Id="rId4057" Type="http://schemas.openxmlformats.org/officeDocument/2006/relationships/hyperlink" Target="https://www.nlcbplaywhelotto.com/additional-marks/" TargetMode="External"/><Relationship Id="rId5385" Type="http://schemas.openxmlformats.org/officeDocument/2006/relationships/hyperlink" Target="https://www.nlcbplaywhelotto.com/additional-marks/" TargetMode="External"/><Relationship Id="rId4056" Type="http://schemas.openxmlformats.org/officeDocument/2006/relationships/hyperlink" Target="https://www.nlcbplaywhelotto.com/additional-marks/" TargetMode="External"/><Relationship Id="rId5386" Type="http://schemas.openxmlformats.org/officeDocument/2006/relationships/hyperlink" Target="https://www.nlcbplaywhelotto.com/additional-marks/" TargetMode="External"/><Relationship Id="rId4059" Type="http://schemas.openxmlformats.org/officeDocument/2006/relationships/hyperlink" Target="https://www.nlcbplaywhelotto.com/additional-marks/" TargetMode="External"/><Relationship Id="rId4058" Type="http://schemas.openxmlformats.org/officeDocument/2006/relationships/hyperlink" Target="https://www.nlcbplaywhelotto.com/additional-marks/" TargetMode="External"/><Relationship Id="rId5389" Type="http://schemas.openxmlformats.org/officeDocument/2006/relationships/hyperlink" Target="https://www.nlcbplaywhelotto.com/additional-marks/" TargetMode="External"/><Relationship Id="rId4008" Type="http://schemas.openxmlformats.org/officeDocument/2006/relationships/hyperlink" Target="https://www.nlcbplaywhelotto.com/additional-marks/" TargetMode="External"/><Relationship Id="rId4007" Type="http://schemas.openxmlformats.org/officeDocument/2006/relationships/hyperlink" Target="https://www.nlcbplaywhelotto.com/additional-marks/" TargetMode="External"/><Relationship Id="rId5338" Type="http://schemas.openxmlformats.org/officeDocument/2006/relationships/hyperlink" Target="https://www.nlcbplaywhelotto.com/additional-marks/" TargetMode="External"/><Relationship Id="rId6669" Type="http://schemas.openxmlformats.org/officeDocument/2006/relationships/hyperlink" Target="https://www.nlcbplaywhelotto.com/additional-marks/" TargetMode="External"/><Relationship Id="rId4009" Type="http://schemas.openxmlformats.org/officeDocument/2006/relationships/hyperlink" Target="https://www.nlcbplaywhelotto.com/additional-marks/" TargetMode="External"/><Relationship Id="rId5339" Type="http://schemas.openxmlformats.org/officeDocument/2006/relationships/hyperlink" Target="https://www.nlcbplaywhelotto.com/additional-marks/" TargetMode="External"/><Relationship Id="rId271" Type="http://schemas.openxmlformats.org/officeDocument/2006/relationships/hyperlink" Target="https://www.nlcbplaywhelotto.com/additional-marks/" TargetMode="External"/><Relationship Id="rId270" Type="http://schemas.openxmlformats.org/officeDocument/2006/relationships/hyperlink" Target="https://www.nlcbplaywhelotto.com/additional-marks/" TargetMode="External"/><Relationship Id="rId10655" Type="http://schemas.openxmlformats.org/officeDocument/2006/relationships/hyperlink" Target="https://www.nlcbplaywhelotto.com/additional-marks/" TargetMode="External"/><Relationship Id="rId11987" Type="http://schemas.openxmlformats.org/officeDocument/2006/relationships/hyperlink" Target="https://www.nlcbplaywhelotto.com/additional-marks/" TargetMode="External"/><Relationship Id="rId10656" Type="http://schemas.openxmlformats.org/officeDocument/2006/relationships/hyperlink" Target="https://www.nlcbplaywhelotto.com/additional-marks/" TargetMode="External"/><Relationship Id="rId11986" Type="http://schemas.openxmlformats.org/officeDocument/2006/relationships/hyperlink" Target="https://www.nlcbplaywhelotto.com/additional-marks/" TargetMode="External"/><Relationship Id="rId10653" Type="http://schemas.openxmlformats.org/officeDocument/2006/relationships/hyperlink" Target="https://www.nlcbplaywhelotto.com/additional-marks/" TargetMode="External"/><Relationship Id="rId11985" Type="http://schemas.openxmlformats.org/officeDocument/2006/relationships/hyperlink" Target="https://www.nlcbplaywhelotto.com/additional-marks/" TargetMode="External"/><Relationship Id="rId269" Type="http://schemas.openxmlformats.org/officeDocument/2006/relationships/hyperlink" Target="https://www.nlcbplaywhelotto.com/additional-marks/" TargetMode="External"/><Relationship Id="rId10654" Type="http://schemas.openxmlformats.org/officeDocument/2006/relationships/hyperlink" Target="https://www.nlcbplaywhelotto.com/additional-marks/" TargetMode="External"/><Relationship Id="rId11984" Type="http://schemas.openxmlformats.org/officeDocument/2006/relationships/hyperlink" Target="https://www.nlcbplaywhelotto.com/additional-marks/" TargetMode="External"/><Relationship Id="rId7991" Type="http://schemas.openxmlformats.org/officeDocument/2006/relationships/hyperlink" Target="https://www.nlcbplaywhelotto.com/additional-marks/" TargetMode="External"/><Relationship Id="rId10659" Type="http://schemas.openxmlformats.org/officeDocument/2006/relationships/hyperlink" Target="https://www.nlcbplaywhelotto.com/additional-marks/" TargetMode="External"/><Relationship Id="rId6660" Type="http://schemas.openxmlformats.org/officeDocument/2006/relationships/hyperlink" Target="https://www.nlcbplaywhelotto.com/additional-marks/" TargetMode="External"/><Relationship Id="rId7990" Type="http://schemas.openxmlformats.org/officeDocument/2006/relationships/hyperlink" Target="https://www.nlcbplaywhelotto.com/additional-marks/" TargetMode="External"/><Relationship Id="rId10657" Type="http://schemas.openxmlformats.org/officeDocument/2006/relationships/hyperlink" Target="https://www.nlcbplaywhelotto.com/additional-marks/" TargetMode="External"/><Relationship Id="rId11989" Type="http://schemas.openxmlformats.org/officeDocument/2006/relationships/hyperlink" Target="https://www.nlcbplaywhelotto.com/additional-marks/" TargetMode="External"/><Relationship Id="rId10658" Type="http://schemas.openxmlformats.org/officeDocument/2006/relationships/hyperlink" Target="https://www.nlcbplaywhelotto.com/additional-marks/" TargetMode="External"/><Relationship Id="rId11988" Type="http://schemas.openxmlformats.org/officeDocument/2006/relationships/hyperlink" Target="https://www.nlcbplaywhelotto.com/additional-marks/" TargetMode="External"/><Relationship Id="rId264" Type="http://schemas.openxmlformats.org/officeDocument/2006/relationships/hyperlink" Target="https://www.nlcbplaywhelotto.com/additional-marks/" TargetMode="External"/><Relationship Id="rId4000" Type="http://schemas.openxmlformats.org/officeDocument/2006/relationships/hyperlink" Target="https://www.nlcbplaywhelotto.com/additional-marks/" TargetMode="External"/><Relationship Id="rId5332" Type="http://schemas.openxmlformats.org/officeDocument/2006/relationships/hyperlink" Target="https://www.nlcbplaywhelotto.com/additional-marks/" TargetMode="External"/><Relationship Id="rId6663" Type="http://schemas.openxmlformats.org/officeDocument/2006/relationships/hyperlink" Target="https://www.nlcbplaywhelotto.com/additional-marks/" TargetMode="External"/><Relationship Id="rId7995" Type="http://schemas.openxmlformats.org/officeDocument/2006/relationships/hyperlink" Target="https://www.nlcbplaywhelotto.com/additional-marks/" TargetMode="External"/><Relationship Id="rId263" Type="http://schemas.openxmlformats.org/officeDocument/2006/relationships/hyperlink" Target="https://www.nlcbplaywhelotto.com/additional-marks/" TargetMode="External"/><Relationship Id="rId5333" Type="http://schemas.openxmlformats.org/officeDocument/2006/relationships/hyperlink" Target="https://www.nlcbplaywhelotto.com/additional-marks/" TargetMode="External"/><Relationship Id="rId6664" Type="http://schemas.openxmlformats.org/officeDocument/2006/relationships/hyperlink" Target="https://www.nlcbplaywhelotto.com/additional-marks/" TargetMode="External"/><Relationship Id="rId7994" Type="http://schemas.openxmlformats.org/officeDocument/2006/relationships/hyperlink" Target="https://www.nlcbplaywhelotto.com/additional-marks/" TargetMode="External"/><Relationship Id="rId262" Type="http://schemas.openxmlformats.org/officeDocument/2006/relationships/hyperlink" Target="https://www.nlcbplaywhelotto.com/additional-marks/" TargetMode="External"/><Relationship Id="rId4002" Type="http://schemas.openxmlformats.org/officeDocument/2006/relationships/hyperlink" Target="https://www.nlcbplaywhelotto.com/additional-marks/" TargetMode="External"/><Relationship Id="rId5330" Type="http://schemas.openxmlformats.org/officeDocument/2006/relationships/hyperlink" Target="https://www.nlcbplaywhelotto.com/additional-marks/" TargetMode="External"/><Relationship Id="rId6661" Type="http://schemas.openxmlformats.org/officeDocument/2006/relationships/hyperlink" Target="https://www.nlcbplaywhelotto.com/additional-marks/" TargetMode="External"/><Relationship Id="rId7993" Type="http://schemas.openxmlformats.org/officeDocument/2006/relationships/hyperlink" Target="https://www.nlcbplaywhelotto.com/additional-marks/" TargetMode="External"/><Relationship Id="rId261" Type="http://schemas.openxmlformats.org/officeDocument/2006/relationships/hyperlink" Target="https://www.nlcbplaywhelotto.com/additional-marks/" TargetMode="External"/><Relationship Id="rId4001" Type="http://schemas.openxmlformats.org/officeDocument/2006/relationships/hyperlink" Target="https://www.nlcbplaywhelotto.com/additional-marks/" TargetMode="External"/><Relationship Id="rId5331" Type="http://schemas.openxmlformats.org/officeDocument/2006/relationships/hyperlink" Target="https://www.nlcbplaywhelotto.com/additional-marks/" TargetMode="External"/><Relationship Id="rId6662" Type="http://schemas.openxmlformats.org/officeDocument/2006/relationships/hyperlink" Target="https://www.nlcbplaywhelotto.com/additional-marks/" TargetMode="External"/><Relationship Id="rId7992" Type="http://schemas.openxmlformats.org/officeDocument/2006/relationships/hyperlink" Target="https://www.nlcbplaywhelotto.com/additional-marks/" TargetMode="External"/><Relationship Id="rId268" Type="http://schemas.openxmlformats.org/officeDocument/2006/relationships/hyperlink" Target="https://www.nlcbplaywhelotto.com/additional-marks/" TargetMode="External"/><Relationship Id="rId4004" Type="http://schemas.openxmlformats.org/officeDocument/2006/relationships/hyperlink" Target="https://www.nlcbplaywhelotto.com/additional-marks/" TargetMode="External"/><Relationship Id="rId5336" Type="http://schemas.openxmlformats.org/officeDocument/2006/relationships/hyperlink" Target="https://www.nlcbplaywhelotto.com/additional-marks/" TargetMode="External"/><Relationship Id="rId6667" Type="http://schemas.openxmlformats.org/officeDocument/2006/relationships/hyperlink" Target="https://www.nlcbplaywhelotto.com/additional-marks/" TargetMode="External"/><Relationship Id="rId7999" Type="http://schemas.openxmlformats.org/officeDocument/2006/relationships/hyperlink" Target="https://www.nlcbplaywhelotto.com/additional-marks/" TargetMode="External"/><Relationship Id="rId10651" Type="http://schemas.openxmlformats.org/officeDocument/2006/relationships/hyperlink" Target="https://www.nlcbplaywhelotto.com/additional-marks/" TargetMode="External"/><Relationship Id="rId11983" Type="http://schemas.openxmlformats.org/officeDocument/2006/relationships/hyperlink" Target="https://www.nlcbplaywhelotto.com/additional-marks/" TargetMode="External"/><Relationship Id="rId267" Type="http://schemas.openxmlformats.org/officeDocument/2006/relationships/hyperlink" Target="https://www.nlcbplaywhelotto.com/additional-marks/" TargetMode="External"/><Relationship Id="rId4003" Type="http://schemas.openxmlformats.org/officeDocument/2006/relationships/hyperlink" Target="https://www.nlcbplaywhelotto.com/additional-marks/" TargetMode="External"/><Relationship Id="rId5337" Type="http://schemas.openxmlformats.org/officeDocument/2006/relationships/hyperlink" Target="https://www.nlcbplaywhelotto.com/additional-marks/" TargetMode="External"/><Relationship Id="rId6668" Type="http://schemas.openxmlformats.org/officeDocument/2006/relationships/hyperlink" Target="https://www.nlcbplaywhelotto.com/additional-marks/" TargetMode="External"/><Relationship Id="rId7998" Type="http://schemas.openxmlformats.org/officeDocument/2006/relationships/hyperlink" Target="https://www.nlcbplaywhelotto.com/additional-marks/" TargetMode="External"/><Relationship Id="rId10652" Type="http://schemas.openxmlformats.org/officeDocument/2006/relationships/hyperlink" Target="https://www.nlcbplaywhelotto.com/additional-marks/" TargetMode="External"/><Relationship Id="rId11982" Type="http://schemas.openxmlformats.org/officeDocument/2006/relationships/hyperlink" Target="https://www.nlcbplaywhelotto.com/additional-marks/" TargetMode="External"/><Relationship Id="rId266" Type="http://schemas.openxmlformats.org/officeDocument/2006/relationships/hyperlink" Target="https://www.nlcbplaywhelotto.com/additional-marks/" TargetMode="External"/><Relationship Id="rId4006" Type="http://schemas.openxmlformats.org/officeDocument/2006/relationships/hyperlink" Target="https://www.nlcbplaywhelotto.com/additional-marks/" TargetMode="External"/><Relationship Id="rId5334" Type="http://schemas.openxmlformats.org/officeDocument/2006/relationships/hyperlink" Target="https://www.nlcbplaywhelotto.com/additional-marks/" TargetMode="External"/><Relationship Id="rId6665" Type="http://schemas.openxmlformats.org/officeDocument/2006/relationships/hyperlink" Target="https://www.nlcbplaywhelotto.com/additional-marks/" TargetMode="External"/><Relationship Id="rId7997" Type="http://schemas.openxmlformats.org/officeDocument/2006/relationships/hyperlink" Target="https://www.nlcbplaywhelotto.com/additional-marks/" TargetMode="External"/><Relationship Id="rId11981" Type="http://schemas.openxmlformats.org/officeDocument/2006/relationships/hyperlink" Target="https://www.nlcbplaywhelotto.com/additional-marks/" TargetMode="External"/><Relationship Id="rId265" Type="http://schemas.openxmlformats.org/officeDocument/2006/relationships/hyperlink" Target="https://www.nlcbplaywhelotto.com/additional-marks/" TargetMode="External"/><Relationship Id="rId4005" Type="http://schemas.openxmlformats.org/officeDocument/2006/relationships/hyperlink" Target="https://www.nlcbplaywhelotto.com/additional-marks/" TargetMode="External"/><Relationship Id="rId5335" Type="http://schemas.openxmlformats.org/officeDocument/2006/relationships/hyperlink" Target="https://www.nlcbplaywhelotto.com/additional-marks/" TargetMode="External"/><Relationship Id="rId6666" Type="http://schemas.openxmlformats.org/officeDocument/2006/relationships/hyperlink" Target="https://www.nlcbplaywhelotto.com/additional-marks/" TargetMode="External"/><Relationship Id="rId7996" Type="http://schemas.openxmlformats.org/officeDocument/2006/relationships/hyperlink" Target="https://www.nlcbplaywhelotto.com/additional-marks/" TargetMode="External"/><Relationship Id="rId10650" Type="http://schemas.openxmlformats.org/officeDocument/2006/relationships/hyperlink" Target="https://www.nlcbplaywhelotto.com/additional-marks/" TargetMode="External"/><Relationship Id="rId11980" Type="http://schemas.openxmlformats.org/officeDocument/2006/relationships/hyperlink" Target="https://www.nlcbplaywhelotto.com/additional-marks/" TargetMode="External"/><Relationship Id="rId5329" Type="http://schemas.openxmlformats.org/officeDocument/2006/relationships/hyperlink" Target="https://www.nlcbplaywhelotto.com/additional-marks/" TargetMode="External"/><Relationship Id="rId5327" Type="http://schemas.openxmlformats.org/officeDocument/2006/relationships/hyperlink" Target="https://www.nlcbplaywhelotto.com/additional-marks/" TargetMode="External"/><Relationship Id="rId6658" Type="http://schemas.openxmlformats.org/officeDocument/2006/relationships/hyperlink" Target="https://www.nlcbplaywhelotto.com/additional-marks/" TargetMode="External"/><Relationship Id="rId5328" Type="http://schemas.openxmlformats.org/officeDocument/2006/relationships/hyperlink" Target="https://www.nlcbplaywhelotto.com/additional-marks/" TargetMode="External"/><Relationship Id="rId6659" Type="http://schemas.openxmlformats.org/officeDocument/2006/relationships/hyperlink" Target="https://www.nlcbplaywhelotto.com/additional-marks/" TargetMode="External"/><Relationship Id="rId7989" Type="http://schemas.openxmlformats.org/officeDocument/2006/relationships/hyperlink" Target="https://www.nlcbplaywhelotto.com/additional-marks/" TargetMode="External"/><Relationship Id="rId260" Type="http://schemas.openxmlformats.org/officeDocument/2006/relationships/hyperlink" Target="https://www.nlcbplaywhelotto.com/additional-marks/" TargetMode="External"/><Relationship Id="rId10666" Type="http://schemas.openxmlformats.org/officeDocument/2006/relationships/hyperlink" Target="https://www.nlcbplaywhelotto.com/additional-marks/" TargetMode="External"/><Relationship Id="rId11998" Type="http://schemas.openxmlformats.org/officeDocument/2006/relationships/hyperlink" Target="https://www.nlcbplaywhelotto.com/additional-marks/" TargetMode="External"/><Relationship Id="rId10667" Type="http://schemas.openxmlformats.org/officeDocument/2006/relationships/hyperlink" Target="https://www.nlcbplaywhelotto.com/additional-marks/" TargetMode="External"/><Relationship Id="rId11997" Type="http://schemas.openxmlformats.org/officeDocument/2006/relationships/hyperlink" Target="https://www.nlcbplaywhelotto.com/additional-marks/" TargetMode="External"/><Relationship Id="rId259" Type="http://schemas.openxmlformats.org/officeDocument/2006/relationships/hyperlink" Target="https://www.nlcbplaywhelotto.com/additional-marks/" TargetMode="External"/><Relationship Id="rId10664" Type="http://schemas.openxmlformats.org/officeDocument/2006/relationships/hyperlink" Target="https://www.nlcbplaywhelotto.com/additional-marks/" TargetMode="External"/><Relationship Id="rId11996" Type="http://schemas.openxmlformats.org/officeDocument/2006/relationships/hyperlink" Target="https://www.nlcbplaywhelotto.com/additional-marks/" TargetMode="External"/><Relationship Id="rId258" Type="http://schemas.openxmlformats.org/officeDocument/2006/relationships/hyperlink" Target="https://www.nlcbplaywhelotto.com/additional-marks/" TargetMode="External"/><Relationship Id="rId10665" Type="http://schemas.openxmlformats.org/officeDocument/2006/relationships/hyperlink" Target="https://www.nlcbplaywhelotto.com/additional-marks/" TargetMode="External"/><Relationship Id="rId11995" Type="http://schemas.openxmlformats.org/officeDocument/2006/relationships/hyperlink" Target="https://www.nlcbplaywhelotto.com/additional-marks/" TargetMode="External"/><Relationship Id="rId7980" Type="http://schemas.openxmlformats.org/officeDocument/2006/relationships/hyperlink" Target="https://www.nlcbplaywhelotto.com/additional-marks/" TargetMode="External"/><Relationship Id="rId10668" Type="http://schemas.openxmlformats.org/officeDocument/2006/relationships/hyperlink" Target="https://www.nlcbplaywhelotto.com/additional-marks/" TargetMode="External"/><Relationship Id="rId10669" Type="http://schemas.openxmlformats.org/officeDocument/2006/relationships/hyperlink" Target="https://www.nlcbplaywhelotto.com/additional-marks/" TargetMode="External"/><Relationship Id="rId11999" Type="http://schemas.openxmlformats.org/officeDocument/2006/relationships/hyperlink" Target="https://www.nlcbplaywhelotto.com/additional-marks/" TargetMode="External"/><Relationship Id="rId253" Type="http://schemas.openxmlformats.org/officeDocument/2006/relationships/hyperlink" Target="https://www.nlcbplaywhelotto.com/additional-marks/" TargetMode="External"/><Relationship Id="rId5321" Type="http://schemas.openxmlformats.org/officeDocument/2006/relationships/hyperlink" Target="https://www.nlcbplaywhelotto.com/additional-marks/" TargetMode="External"/><Relationship Id="rId6652" Type="http://schemas.openxmlformats.org/officeDocument/2006/relationships/hyperlink" Target="https://www.nlcbplaywhelotto.com/additional-marks/" TargetMode="External"/><Relationship Id="rId7984" Type="http://schemas.openxmlformats.org/officeDocument/2006/relationships/hyperlink" Target="https://www.nlcbplaywhelotto.com/additional-marks/" TargetMode="External"/><Relationship Id="rId11990" Type="http://schemas.openxmlformats.org/officeDocument/2006/relationships/hyperlink" Target="https://www.nlcbplaywhelotto.com/additional-marks/" TargetMode="External"/><Relationship Id="rId252" Type="http://schemas.openxmlformats.org/officeDocument/2006/relationships/hyperlink" Target="https://www.nlcbplaywhelotto.com/additional-marks/" TargetMode="External"/><Relationship Id="rId5322" Type="http://schemas.openxmlformats.org/officeDocument/2006/relationships/hyperlink" Target="https://www.nlcbplaywhelotto.com/additional-marks/" TargetMode="External"/><Relationship Id="rId6653" Type="http://schemas.openxmlformats.org/officeDocument/2006/relationships/hyperlink" Target="https://www.nlcbplaywhelotto.com/additional-marks/" TargetMode="External"/><Relationship Id="rId7983" Type="http://schemas.openxmlformats.org/officeDocument/2006/relationships/hyperlink" Target="https://www.nlcbplaywhelotto.com/additional-marks/" TargetMode="External"/><Relationship Id="rId251" Type="http://schemas.openxmlformats.org/officeDocument/2006/relationships/hyperlink" Target="https://www.nlcbplaywhelotto.com/additional-marks/" TargetMode="External"/><Relationship Id="rId6650" Type="http://schemas.openxmlformats.org/officeDocument/2006/relationships/hyperlink" Target="https://www.nlcbplaywhelotto.com/additional-marks/" TargetMode="External"/><Relationship Id="rId7982" Type="http://schemas.openxmlformats.org/officeDocument/2006/relationships/hyperlink" Target="https://www.nlcbplaywhelotto.com/additional-marks/" TargetMode="External"/><Relationship Id="rId250" Type="http://schemas.openxmlformats.org/officeDocument/2006/relationships/hyperlink" Target="https://www.nlcbplaywhelotto.com/additional-marks/" TargetMode="External"/><Relationship Id="rId5320" Type="http://schemas.openxmlformats.org/officeDocument/2006/relationships/hyperlink" Target="https://www.nlcbplaywhelotto.com/additional-marks/" TargetMode="External"/><Relationship Id="rId6651" Type="http://schemas.openxmlformats.org/officeDocument/2006/relationships/hyperlink" Target="https://www.nlcbplaywhelotto.com/additional-marks/" TargetMode="External"/><Relationship Id="rId7981" Type="http://schemas.openxmlformats.org/officeDocument/2006/relationships/hyperlink" Target="https://www.nlcbplaywhelotto.com/additional-marks/" TargetMode="External"/><Relationship Id="rId257" Type="http://schemas.openxmlformats.org/officeDocument/2006/relationships/hyperlink" Target="https://www.nlcbplaywhelotto.com/additional-marks/" TargetMode="External"/><Relationship Id="rId5325" Type="http://schemas.openxmlformats.org/officeDocument/2006/relationships/hyperlink" Target="https://www.nlcbplaywhelotto.com/additional-marks/" TargetMode="External"/><Relationship Id="rId6656" Type="http://schemas.openxmlformats.org/officeDocument/2006/relationships/hyperlink" Target="https://www.nlcbplaywhelotto.com/additional-marks/" TargetMode="External"/><Relationship Id="rId7988" Type="http://schemas.openxmlformats.org/officeDocument/2006/relationships/hyperlink" Target="https://www.nlcbplaywhelotto.com/additional-marks/" TargetMode="External"/><Relationship Id="rId10662" Type="http://schemas.openxmlformats.org/officeDocument/2006/relationships/hyperlink" Target="https://www.nlcbplaywhelotto.com/additional-marks/" TargetMode="External"/><Relationship Id="rId11994" Type="http://schemas.openxmlformats.org/officeDocument/2006/relationships/hyperlink" Target="https://www.nlcbplaywhelotto.com/additional-marks/" TargetMode="External"/><Relationship Id="rId256" Type="http://schemas.openxmlformats.org/officeDocument/2006/relationships/hyperlink" Target="https://www.nlcbplaywhelotto.com/additional-marks/" TargetMode="External"/><Relationship Id="rId5326" Type="http://schemas.openxmlformats.org/officeDocument/2006/relationships/hyperlink" Target="https://www.nlcbplaywhelotto.com/additional-marks/" TargetMode="External"/><Relationship Id="rId6657" Type="http://schemas.openxmlformats.org/officeDocument/2006/relationships/hyperlink" Target="https://www.nlcbplaywhelotto.com/additional-marks/" TargetMode="External"/><Relationship Id="rId7987" Type="http://schemas.openxmlformats.org/officeDocument/2006/relationships/hyperlink" Target="https://www.nlcbplaywhelotto.com/additional-marks/" TargetMode="External"/><Relationship Id="rId10663" Type="http://schemas.openxmlformats.org/officeDocument/2006/relationships/hyperlink" Target="https://www.nlcbplaywhelotto.com/additional-marks/" TargetMode="External"/><Relationship Id="rId11993" Type="http://schemas.openxmlformats.org/officeDocument/2006/relationships/hyperlink" Target="https://www.nlcbplaywhelotto.com/additional-marks/" TargetMode="External"/><Relationship Id="rId255" Type="http://schemas.openxmlformats.org/officeDocument/2006/relationships/hyperlink" Target="https://www.nlcbplaywhelotto.com/additional-marks/" TargetMode="External"/><Relationship Id="rId5323" Type="http://schemas.openxmlformats.org/officeDocument/2006/relationships/hyperlink" Target="https://www.nlcbplaywhelotto.com/additional-marks/" TargetMode="External"/><Relationship Id="rId6654" Type="http://schemas.openxmlformats.org/officeDocument/2006/relationships/hyperlink" Target="https://www.nlcbplaywhelotto.com/additional-marks/" TargetMode="External"/><Relationship Id="rId7986" Type="http://schemas.openxmlformats.org/officeDocument/2006/relationships/hyperlink" Target="https://www.nlcbplaywhelotto.com/additional-marks/" TargetMode="External"/><Relationship Id="rId10660" Type="http://schemas.openxmlformats.org/officeDocument/2006/relationships/hyperlink" Target="https://www.nlcbplaywhelotto.com/additional-marks/" TargetMode="External"/><Relationship Id="rId11992" Type="http://schemas.openxmlformats.org/officeDocument/2006/relationships/hyperlink" Target="https://www.nlcbplaywhelotto.com/additional-marks/" TargetMode="External"/><Relationship Id="rId254" Type="http://schemas.openxmlformats.org/officeDocument/2006/relationships/hyperlink" Target="https://www.nlcbplaywhelotto.com/additional-marks/" TargetMode="External"/><Relationship Id="rId5324" Type="http://schemas.openxmlformats.org/officeDocument/2006/relationships/hyperlink" Target="https://www.nlcbplaywhelotto.com/additional-marks/" TargetMode="External"/><Relationship Id="rId6655" Type="http://schemas.openxmlformats.org/officeDocument/2006/relationships/hyperlink" Target="https://www.nlcbplaywhelotto.com/additional-marks/" TargetMode="External"/><Relationship Id="rId7985" Type="http://schemas.openxmlformats.org/officeDocument/2006/relationships/hyperlink" Target="https://www.nlcbplaywhelotto.com/additional-marks/" TargetMode="External"/><Relationship Id="rId10661" Type="http://schemas.openxmlformats.org/officeDocument/2006/relationships/hyperlink" Target="https://www.nlcbplaywhelotto.com/additional-marks/" TargetMode="External"/><Relationship Id="rId11991" Type="http://schemas.openxmlformats.org/officeDocument/2006/relationships/hyperlink" Target="https://www.nlcbplaywhelotto.com/additional-marks/" TargetMode="External"/><Relationship Id="rId4029" Type="http://schemas.openxmlformats.org/officeDocument/2006/relationships/hyperlink" Target="https://www.nlcbplaywhelotto.com/additional-marks/" TargetMode="External"/><Relationship Id="rId293" Type="http://schemas.openxmlformats.org/officeDocument/2006/relationships/hyperlink" Target="https://www.nlcbplaywhelotto.com/additional-marks/" TargetMode="External"/><Relationship Id="rId292" Type="http://schemas.openxmlformats.org/officeDocument/2006/relationships/hyperlink" Target="https://www.nlcbplaywhelotto.com/additional-marks/" TargetMode="External"/><Relationship Id="rId291" Type="http://schemas.openxmlformats.org/officeDocument/2006/relationships/hyperlink" Target="https://www.nlcbplaywhelotto.com/additional-marks/" TargetMode="External"/><Relationship Id="rId290" Type="http://schemas.openxmlformats.org/officeDocument/2006/relationships/hyperlink" Target="https://www.nlcbplaywhelotto.com/additional-marks/" TargetMode="External"/><Relationship Id="rId10639" Type="http://schemas.openxmlformats.org/officeDocument/2006/relationships/hyperlink" Target="https://www.nlcbplaywhelotto.com/additional-marks/" TargetMode="External"/><Relationship Id="rId10633" Type="http://schemas.openxmlformats.org/officeDocument/2006/relationships/hyperlink" Target="https://www.nlcbplaywhelotto.com/additional-marks/" TargetMode="External"/><Relationship Id="rId11965" Type="http://schemas.openxmlformats.org/officeDocument/2006/relationships/hyperlink" Target="https://www.nlcbplaywhelotto.com/additional-marks/" TargetMode="External"/><Relationship Id="rId10634" Type="http://schemas.openxmlformats.org/officeDocument/2006/relationships/hyperlink" Target="https://www.nlcbplaywhelotto.com/additional-marks/" TargetMode="External"/><Relationship Id="rId11964" Type="http://schemas.openxmlformats.org/officeDocument/2006/relationships/hyperlink" Target="https://www.nlcbplaywhelotto.com/additional-marks/" TargetMode="External"/><Relationship Id="rId10631" Type="http://schemas.openxmlformats.org/officeDocument/2006/relationships/hyperlink" Target="https://www.nlcbplaywhelotto.com/additional-marks/" TargetMode="External"/><Relationship Id="rId11963" Type="http://schemas.openxmlformats.org/officeDocument/2006/relationships/hyperlink" Target="https://www.nlcbplaywhelotto.com/additional-marks/" TargetMode="External"/><Relationship Id="rId10632" Type="http://schemas.openxmlformats.org/officeDocument/2006/relationships/hyperlink" Target="https://www.nlcbplaywhelotto.com/additional-marks/" TargetMode="External"/><Relationship Id="rId11962" Type="http://schemas.openxmlformats.org/officeDocument/2006/relationships/hyperlink" Target="https://www.nlcbplaywhelotto.com/additional-marks/" TargetMode="External"/><Relationship Id="rId5350" Type="http://schemas.openxmlformats.org/officeDocument/2006/relationships/hyperlink" Target="https://www.nlcbplaywhelotto.com/additional-marks/" TargetMode="External"/><Relationship Id="rId6681" Type="http://schemas.openxmlformats.org/officeDocument/2006/relationships/hyperlink" Target="https://www.nlcbplaywhelotto.com/additional-marks/" TargetMode="External"/><Relationship Id="rId10637" Type="http://schemas.openxmlformats.org/officeDocument/2006/relationships/hyperlink" Target="https://www.nlcbplaywhelotto.com/additional-marks/" TargetMode="External"/><Relationship Id="rId11969" Type="http://schemas.openxmlformats.org/officeDocument/2006/relationships/hyperlink" Target="https://www.nlcbplaywhelotto.com/additional-marks/" TargetMode="External"/><Relationship Id="rId5351" Type="http://schemas.openxmlformats.org/officeDocument/2006/relationships/hyperlink" Target="https://www.nlcbplaywhelotto.com/additional-marks/" TargetMode="External"/><Relationship Id="rId6682" Type="http://schemas.openxmlformats.org/officeDocument/2006/relationships/hyperlink" Target="https://www.nlcbplaywhelotto.com/additional-marks/" TargetMode="External"/><Relationship Id="rId10638" Type="http://schemas.openxmlformats.org/officeDocument/2006/relationships/hyperlink" Target="https://www.nlcbplaywhelotto.com/additional-marks/" TargetMode="External"/><Relationship Id="rId11968" Type="http://schemas.openxmlformats.org/officeDocument/2006/relationships/hyperlink" Target="https://www.nlcbplaywhelotto.com/additional-marks/" TargetMode="External"/><Relationship Id="rId4020" Type="http://schemas.openxmlformats.org/officeDocument/2006/relationships/hyperlink" Target="https://www.nlcbplaywhelotto.com/additional-marks/" TargetMode="External"/><Relationship Id="rId10635" Type="http://schemas.openxmlformats.org/officeDocument/2006/relationships/hyperlink" Target="https://www.nlcbplaywhelotto.com/additional-marks/" TargetMode="External"/><Relationship Id="rId11967" Type="http://schemas.openxmlformats.org/officeDocument/2006/relationships/hyperlink" Target="https://www.nlcbplaywhelotto.com/additional-marks/" TargetMode="External"/><Relationship Id="rId6680" Type="http://schemas.openxmlformats.org/officeDocument/2006/relationships/hyperlink" Target="https://www.nlcbplaywhelotto.com/additional-marks/" TargetMode="External"/><Relationship Id="rId10636" Type="http://schemas.openxmlformats.org/officeDocument/2006/relationships/hyperlink" Target="https://www.nlcbplaywhelotto.com/additional-marks/" TargetMode="External"/><Relationship Id="rId11966" Type="http://schemas.openxmlformats.org/officeDocument/2006/relationships/hyperlink" Target="https://www.nlcbplaywhelotto.com/additional-marks/" TargetMode="External"/><Relationship Id="rId286" Type="http://schemas.openxmlformats.org/officeDocument/2006/relationships/hyperlink" Target="https://www.nlcbplaywhelotto.com/additional-marks/" TargetMode="External"/><Relationship Id="rId4022" Type="http://schemas.openxmlformats.org/officeDocument/2006/relationships/hyperlink" Target="https://www.nlcbplaywhelotto.com/additional-marks/" TargetMode="External"/><Relationship Id="rId5354" Type="http://schemas.openxmlformats.org/officeDocument/2006/relationships/hyperlink" Target="https://www.nlcbplaywhelotto.com/additional-marks/" TargetMode="External"/><Relationship Id="rId6685" Type="http://schemas.openxmlformats.org/officeDocument/2006/relationships/hyperlink" Target="https://www.nlcbplaywhelotto.com/additional-marks/" TargetMode="External"/><Relationship Id="rId285" Type="http://schemas.openxmlformats.org/officeDocument/2006/relationships/hyperlink" Target="https://www.nlcbplaywhelotto.com/additional-marks/" TargetMode="External"/><Relationship Id="rId4021" Type="http://schemas.openxmlformats.org/officeDocument/2006/relationships/hyperlink" Target="https://www.nlcbplaywhelotto.com/additional-marks/" TargetMode="External"/><Relationship Id="rId5355" Type="http://schemas.openxmlformats.org/officeDocument/2006/relationships/hyperlink" Target="https://www.nlcbplaywhelotto.com/additional-marks/" TargetMode="External"/><Relationship Id="rId6686" Type="http://schemas.openxmlformats.org/officeDocument/2006/relationships/hyperlink" Target="https://www.nlcbplaywhelotto.com/additional-marks/" TargetMode="External"/><Relationship Id="rId284" Type="http://schemas.openxmlformats.org/officeDocument/2006/relationships/hyperlink" Target="https://www.nlcbplaywhelotto.com/additional-marks/" TargetMode="External"/><Relationship Id="rId4024" Type="http://schemas.openxmlformats.org/officeDocument/2006/relationships/hyperlink" Target="https://www.nlcbplaywhelotto.com/additional-marks/" TargetMode="External"/><Relationship Id="rId5352" Type="http://schemas.openxmlformats.org/officeDocument/2006/relationships/hyperlink" Target="https://www.nlcbplaywhelotto.com/additional-marks/" TargetMode="External"/><Relationship Id="rId6683" Type="http://schemas.openxmlformats.org/officeDocument/2006/relationships/hyperlink" Target="https://www.nlcbplaywhelotto.com/additional-marks/" TargetMode="External"/><Relationship Id="rId283" Type="http://schemas.openxmlformats.org/officeDocument/2006/relationships/hyperlink" Target="https://www.nlcbplaywhelotto.com/additional-marks/" TargetMode="External"/><Relationship Id="rId4023" Type="http://schemas.openxmlformats.org/officeDocument/2006/relationships/hyperlink" Target="https://www.nlcbplaywhelotto.com/additional-marks/" TargetMode="External"/><Relationship Id="rId5353" Type="http://schemas.openxmlformats.org/officeDocument/2006/relationships/hyperlink" Target="https://www.nlcbplaywhelotto.com/additional-marks/" TargetMode="External"/><Relationship Id="rId6684" Type="http://schemas.openxmlformats.org/officeDocument/2006/relationships/hyperlink" Target="https://www.nlcbplaywhelotto.com/additional-marks/" TargetMode="External"/><Relationship Id="rId4026" Type="http://schemas.openxmlformats.org/officeDocument/2006/relationships/hyperlink" Target="https://www.nlcbplaywhelotto.com/additional-marks/" TargetMode="External"/><Relationship Id="rId5358" Type="http://schemas.openxmlformats.org/officeDocument/2006/relationships/hyperlink" Target="https://www.nlcbplaywhelotto.com/additional-marks/" TargetMode="External"/><Relationship Id="rId6689" Type="http://schemas.openxmlformats.org/officeDocument/2006/relationships/hyperlink" Target="https://www.nlcbplaywhelotto.com/additional-marks/" TargetMode="External"/><Relationship Id="rId11961" Type="http://schemas.openxmlformats.org/officeDocument/2006/relationships/hyperlink" Target="https://www.nlcbplaywhelotto.com/additional-marks/" TargetMode="External"/><Relationship Id="rId289" Type="http://schemas.openxmlformats.org/officeDocument/2006/relationships/hyperlink" Target="https://www.nlcbplaywhelotto.com/additional-marks/" TargetMode="External"/><Relationship Id="rId4025" Type="http://schemas.openxmlformats.org/officeDocument/2006/relationships/hyperlink" Target="https://www.nlcbplaywhelotto.com/additional-marks/" TargetMode="External"/><Relationship Id="rId5359" Type="http://schemas.openxmlformats.org/officeDocument/2006/relationships/hyperlink" Target="https://www.nlcbplaywhelotto.com/additional-marks/" TargetMode="External"/><Relationship Id="rId10630" Type="http://schemas.openxmlformats.org/officeDocument/2006/relationships/hyperlink" Target="https://www.nlcbplaywhelotto.com/additional-marks/" TargetMode="External"/><Relationship Id="rId11960" Type="http://schemas.openxmlformats.org/officeDocument/2006/relationships/hyperlink" Target="https://www.nlcbplaywhelotto.com/additional-marks/" TargetMode="External"/><Relationship Id="rId288" Type="http://schemas.openxmlformats.org/officeDocument/2006/relationships/hyperlink" Target="https://www.nlcbplaywhelotto.com/additional-marks/" TargetMode="External"/><Relationship Id="rId4028" Type="http://schemas.openxmlformats.org/officeDocument/2006/relationships/hyperlink" Target="https://www.nlcbplaywhelotto.com/additional-marks/" TargetMode="External"/><Relationship Id="rId5356" Type="http://schemas.openxmlformats.org/officeDocument/2006/relationships/hyperlink" Target="https://www.nlcbplaywhelotto.com/additional-marks/" TargetMode="External"/><Relationship Id="rId6687" Type="http://schemas.openxmlformats.org/officeDocument/2006/relationships/hyperlink" Target="https://www.nlcbplaywhelotto.com/additional-marks/" TargetMode="External"/><Relationship Id="rId287" Type="http://schemas.openxmlformats.org/officeDocument/2006/relationships/hyperlink" Target="https://www.nlcbplaywhelotto.com/additional-marks/" TargetMode="External"/><Relationship Id="rId4027" Type="http://schemas.openxmlformats.org/officeDocument/2006/relationships/hyperlink" Target="https://www.nlcbplaywhelotto.com/additional-marks/" TargetMode="External"/><Relationship Id="rId5357" Type="http://schemas.openxmlformats.org/officeDocument/2006/relationships/hyperlink" Target="https://www.nlcbplaywhelotto.com/additional-marks/" TargetMode="External"/><Relationship Id="rId6688" Type="http://schemas.openxmlformats.org/officeDocument/2006/relationships/hyperlink" Target="https://www.nlcbplaywhelotto.com/additional-marks/" TargetMode="External"/><Relationship Id="rId4019" Type="http://schemas.openxmlformats.org/officeDocument/2006/relationships/hyperlink" Target="https://www.nlcbplaywhelotto.com/additional-marks/" TargetMode="External"/><Relationship Id="rId4018" Type="http://schemas.openxmlformats.org/officeDocument/2006/relationships/hyperlink" Target="https://www.nlcbplaywhelotto.com/additional-marks/" TargetMode="External"/><Relationship Id="rId5349" Type="http://schemas.openxmlformats.org/officeDocument/2006/relationships/hyperlink" Target="https://www.nlcbplaywhelotto.com/additional-marks/" TargetMode="External"/><Relationship Id="rId282" Type="http://schemas.openxmlformats.org/officeDocument/2006/relationships/hyperlink" Target="https://www.nlcbplaywhelotto.com/additional-marks/" TargetMode="External"/><Relationship Id="rId281" Type="http://schemas.openxmlformats.org/officeDocument/2006/relationships/hyperlink" Target="https://www.nlcbplaywhelotto.com/additional-marks/" TargetMode="External"/><Relationship Id="rId280" Type="http://schemas.openxmlformats.org/officeDocument/2006/relationships/hyperlink" Target="https://www.nlcbplaywhelotto.com/additional-marks/" TargetMode="External"/><Relationship Id="rId10644" Type="http://schemas.openxmlformats.org/officeDocument/2006/relationships/hyperlink" Target="https://www.nlcbplaywhelotto.com/additional-marks/" TargetMode="External"/><Relationship Id="rId11976" Type="http://schemas.openxmlformats.org/officeDocument/2006/relationships/hyperlink" Target="https://www.nlcbplaywhelotto.com/additional-marks/" TargetMode="External"/><Relationship Id="rId10645" Type="http://schemas.openxmlformats.org/officeDocument/2006/relationships/hyperlink" Target="https://www.nlcbplaywhelotto.com/additional-marks/" TargetMode="External"/><Relationship Id="rId11975" Type="http://schemas.openxmlformats.org/officeDocument/2006/relationships/hyperlink" Target="https://www.nlcbplaywhelotto.com/additional-marks/" TargetMode="External"/><Relationship Id="rId10642" Type="http://schemas.openxmlformats.org/officeDocument/2006/relationships/hyperlink" Target="https://www.nlcbplaywhelotto.com/additional-marks/" TargetMode="External"/><Relationship Id="rId11974" Type="http://schemas.openxmlformats.org/officeDocument/2006/relationships/hyperlink" Target="https://www.nlcbplaywhelotto.com/additional-marks/" TargetMode="External"/><Relationship Id="rId10643" Type="http://schemas.openxmlformats.org/officeDocument/2006/relationships/hyperlink" Target="https://www.nlcbplaywhelotto.com/additional-marks/" TargetMode="External"/><Relationship Id="rId11973" Type="http://schemas.openxmlformats.org/officeDocument/2006/relationships/hyperlink" Target="https://www.nlcbplaywhelotto.com/additional-marks/" TargetMode="External"/><Relationship Id="rId6670" Type="http://schemas.openxmlformats.org/officeDocument/2006/relationships/hyperlink" Target="https://www.nlcbplaywhelotto.com/additional-marks/" TargetMode="External"/><Relationship Id="rId10648" Type="http://schemas.openxmlformats.org/officeDocument/2006/relationships/hyperlink" Target="https://www.nlcbplaywhelotto.com/additional-marks/" TargetMode="External"/><Relationship Id="rId5340" Type="http://schemas.openxmlformats.org/officeDocument/2006/relationships/hyperlink" Target="https://www.nlcbplaywhelotto.com/additional-marks/" TargetMode="External"/><Relationship Id="rId6671" Type="http://schemas.openxmlformats.org/officeDocument/2006/relationships/hyperlink" Target="https://www.nlcbplaywhelotto.com/additional-marks/" TargetMode="External"/><Relationship Id="rId10649" Type="http://schemas.openxmlformats.org/officeDocument/2006/relationships/hyperlink" Target="https://www.nlcbplaywhelotto.com/additional-marks/" TargetMode="External"/><Relationship Id="rId11979" Type="http://schemas.openxmlformats.org/officeDocument/2006/relationships/hyperlink" Target="https://www.nlcbplaywhelotto.com/additional-marks/" TargetMode="External"/><Relationship Id="rId10646" Type="http://schemas.openxmlformats.org/officeDocument/2006/relationships/hyperlink" Target="https://www.nlcbplaywhelotto.com/additional-marks/" TargetMode="External"/><Relationship Id="rId11978" Type="http://schemas.openxmlformats.org/officeDocument/2006/relationships/hyperlink" Target="https://www.nlcbplaywhelotto.com/additional-marks/" TargetMode="External"/><Relationship Id="rId10647" Type="http://schemas.openxmlformats.org/officeDocument/2006/relationships/hyperlink" Target="https://www.nlcbplaywhelotto.com/additional-marks/" TargetMode="External"/><Relationship Id="rId11977" Type="http://schemas.openxmlformats.org/officeDocument/2006/relationships/hyperlink" Target="https://www.nlcbplaywhelotto.com/additional-marks/" TargetMode="External"/><Relationship Id="rId275" Type="http://schemas.openxmlformats.org/officeDocument/2006/relationships/hyperlink" Target="https://www.nlcbplaywhelotto.com/additional-marks/" TargetMode="External"/><Relationship Id="rId4011" Type="http://schemas.openxmlformats.org/officeDocument/2006/relationships/hyperlink" Target="https://www.nlcbplaywhelotto.com/additional-marks/" TargetMode="External"/><Relationship Id="rId5343" Type="http://schemas.openxmlformats.org/officeDocument/2006/relationships/hyperlink" Target="https://www.nlcbplaywhelotto.com/additional-marks/" TargetMode="External"/><Relationship Id="rId6674" Type="http://schemas.openxmlformats.org/officeDocument/2006/relationships/hyperlink" Target="https://www.nlcbplaywhelotto.com/additional-marks/" TargetMode="External"/><Relationship Id="rId274" Type="http://schemas.openxmlformats.org/officeDocument/2006/relationships/hyperlink" Target="https://www.nlcbplaywhelotto.com/additional-marks/" TargetMode="External"/><Relationship Id="rId4010" Type="http://schemas.openxmlformats.org/officeDocument/2006/relationships/hyperlink" Target="https://www.nlcbplaywhelotto.com/additional-marks/" TargetMode="External"/><Relationship Id="rId5344" Type="http://schemas.openxmlformats.org/officeDocument/2006/relationships/hyperlink" Target="https://www.nlcbplaywhelotto.com/additional-marks/" TargetMode="External"/><Relationship Id="rId6675" Type="http://schemas.openxmlformats.org/officeDocument/2006/relationships/hyperlink" Target="https://www.nlcbplaywhelotto.com/additional-marks/" TargetMode="External"/><Relationship Id="rId273" Type="http://schemas.openxmlformats.org/officeDocument/2006/relationships/hyperlink" Target="https://www.nlcbplaywhelotto.com/additional-marks/" TargetMode="External"/><Relationship Id="rId4013" Type="http://schemas.openxmlformats.org/officeDocument/2006/relationships/hyperlink" Target="https://www.nlcbplaywhelotto.com/additional-marks/" TargetMode="External"/><Relationship Id="rId5341" Type="http://schemas.openxmlformats.org/officeDocument/2006/relationships/hyperlink" Target="https://www.nlcbplaywhelotto.com/additional-marks/" TargetMode="External"/><Relationship Id="rId6672" Type="http://schemas.openxmlformats.org/officeDocument/2006/relationships/hyperlink" Target="https://www.nlcbplaywhelotto.com/additional-marks/" TargetMode="External"/><Relationship Id="rId272" Type="http://schemas.openxmlformats.org/officeDocument/2006/relationships/hyperlink" Target="https://www.nlcbplaywhelotto.com/additional-marks/" TargetMode="External"/><Relationship Id="rId4012" Type="http://schemas.openxmlformats.org/officeDocument/2006/relationships/hyperlink" Target="https://www.nlcbplaywhelotto.com/additional-marks/" TargetMode="External"/><Relationship Id="rId5342" Type="http://schemas.openxmlformats.org/officeDocument/2006/relationships/hyperlink" Target="https://www.nlcbplaywhelotto.com/additional-marks/" TargetMode="External"/><Relationship Id="rId6673" Type="http://schemas.openxmlformats.org/officeDocument/2006/relationships/hyperlink" Target="https://www.nlcbplaywhelotto.com/additional-marks/" TargetMode="External"/><Relationship Id="rId279" Type="http://schemas.openxmlformats.org/officeDocument/2006/relationships/hyperlink" Target="https://www.nlcbplaywhelotto.com/additional-marks/" TargetMode="External"/><Relationship Id="rId4015" Type="http://schemas.openxmlformats.org/officeDocument/2006/relationships/hyperlink" Target="https://www.nlcbplaywhelotto.com/additional-marks/" TargetMode="External"/><Relationship Id="rId5347" Type="http://schemas.openxmlformats.org/officeDocument/2006/relationships/hyperlink" Target="https://www.nlcbplaywhelotto.com/additional-marks/" TargetMode="External"/><Relationship Id="rId6678" Type="http://schemas.openxmlformats.org/officeDocument/2006/relationships/hyperlink" Target="https://www.nlcbplaywhelotto.com/additional-marks/" TargetMode="External"/><Relationship Id="rId10640" Type="http://schemas.openxmlformats.org/officeDocument/2006/relationships/hyperlink" Target="https://www.nlcbplaywhelotto.com/additional-marks/" TargetMode="External"/><Relationship Id="rId11972" Type="http://schemas.openxmlformats.org/officeDocument/2006/relationships/hyperlink" Target="https://www.nlcbplaywhelotto.com/additional-marks/" TargetMode="External"/><Relationship Id="rId278" Type="http://schemas.openxmlformats.org/officeDocument/2006/relationships/hyperlink" Target="https://www.nlcbplaywhelotto.com/additional-marks/" TargetMode="External"/><Relationship Id="rId4014" Type="http://schemas.openxmlformats.org/officeDocument/2006/relationships/hyperlink" Target="https://www.nlcbplaywhelotto.com/additional-marks/" TargetMode="External"/><Relationship Id="rId5348" Type="http://schemas.openxmlformats.org/officeDocument/2006/relationships/hyperlink" Target="https://www.nlcbplaywhelotto.com/additional-marks/" TargetMode="External"/><Relationship Id="rId6679" Type="http://schemas.openxmlformats.org/officeDocument/2006/relationships/hyperlink" Target="https://www.nlcbplaywhelotto.com/additional-marks/" TargetMode="External"/><Relationship Id="rId10641" Type="http://schemas.openxmlformats.org/officeDocument/2006/relationships/hyperlink" Target="https://www.nlcbplaywhelotto.com/additional-marks/" TargetMode="External"/><Relationship Id="rId11971" Type="http://schemas.openxmlformats.org/officeDocument/2006/relationships/hyperlink" Target="https://www.nlcbplaywhelotto.com/additional-marks/" TargetMode="External"/><Relationship Id="rId277" Type="http://schemas.openxmlformats.org/officeDocument/2006/relationships/hyperlink" Target="https://www.nlcbplaywhelotto.com/additional-marks/" TargetMode="External"/><Relationship Id="rId4017" Type="http://schemas.openxmlformats.org/officeDocument/2006/relationships/hyperlink" Target="https://www.nlcbplaywhelotto.com/additional-marks/" TargetMode="External"/><Relationship Id="rId5345" Type="http://schemas.openxmlformats.org/officeDocument/2006/relationships/hyperlink" Target="https://www.nlcbplaywhelotto.com/additional-marks/" TargetMode="External"/><Relationship Id="rId6676" Type="http://schemas.openxmlformats.org/officeDocument/2006/relationships/hyperlink" Target="https://www.nlcbplaywhelotto.com/additional-marks/" TargetMode="External"/><Relationship Id="rId11970" Type="http://schemas.openxmlformats.org/officeDocument/2006/relationships/hyperlink" Target="https://www.nlcbplaywhelotto.com/additional-marks/" TargetMode="External"/><Relationship Id="rId276" Type="http://schemas.openxmlformats.org/officeDocument/2006/relationships/hyperlink" Target="https://www.nlcbplaywhelotto.com/additional-marks/" TargetMode="External"/><Relationship Id="rId4016" Type="http://schemas.openxmlformats.org/officeDocument/2006/relationships/hyperlink" Target="https://www.nlcbplaywhelotto.com/additional-marks/" TargetMode="External"/><Relationship Id="rId5346" Type="http://schemas.openxmlformats.org/officeDocument/2006/relationships/hyperlink" Target="https://www.nlcbplaywhelotto.com/additional-marks/" TargetMode="External"/><Relationship Id="rId6677" Type="http://schemas.openxmlformats.org/officeDocument/2006/relationships/hyperlink" Target="https://www.nlcbplaywhelotto.com/additional-marks/" TargetMode="External"/><Relationship Id="rId11907" Type="http://schemas.openxmlformats.org/officeDocument/2006/relationships/hyperlink" Target="https://www.nlcbplaywhelotto.com/additional-marks/" TargetMode="External"/><Relationship Id="rId11906" Type="http://schemas.openxmlformats.org/officeDocument/2006/relationships/hyperlink" Target="https://www.nlcbplaywhelotto.com/additional-marks/" TargetMode="External"/><Relationship Id="rId11905" Type="http://schemas.openxmlformats.org/officeDocument/2006/relationships/hyperlink" Target="https://www.nlcbplaywhelotto.com/additional-marks/" TargetMode="External"/><Relationship Id="rId11904" Type="http://schemas.openxmlformats.org/officeDocument/2006/relationships/hyperlink" Target="https://www.nlcbplaywhelotto.com/additional-marks/" TargetMode="External"/><Relationship Id="rId11909" Type="http://schemas.openxmlformats.org/officeDocument/2006/relationships/hyperlink" Target="https://www.nlcbplaywhelotto.com/additional-marks/" TargetMode="External"/><Relationship Id="rId11908" Type="http://schemas.openxmlformats.org/officeDocument/2006/relationships/hyperlink" Target="https://www.nlcbplaywhelotto.com/additional-marks/" TargetMode="External"/><Relationship Id="rId4080" Type="http://schemas.openxmlformats.org/officeDocument/2006/relationships/hyperlink" Target="https://www.nlcbplaywhelotto.com/additional-marks/" TargetMode="External"/><Relationship Id="rId4082" Type="http://schemas.openxmlformats.org/officeDocument/2006/relationships/hyperlink" Target="https://www.nlcbplaywhelotto.com/additional-marks/" TargetMode="External"/><Relationship Id="rId4081" Type="http://schemas.openxmlformats.org/officeDocument/2006/relationships/hyperlink" Target="https://www.nlcbplaywhelotto.com/additional-marks/" TargetMode="External"/><Relationship Id="rId4084" Type="http://schemas.openxmlformats.org/officeDocument/2006/relationships/hyperlink" Target="https://www.nlcbplaywhelotto.com/additional-marks/" TargetMode="External"/><Relationship Id="rId11903" Type="http://schemas.openxmlformats.org/officeDocument/2006/relationships/hyperlink" Target="https://www.nlcbplaywhelotto.com/additional-marks/" TargetMode="External"/><Relationship Id="rId4083" Type="http://schemas.openxmlformats.org/officeDocument/2006/relationships/hyperlink" Target="https://www.nlcbplaywhelotto.com/additional-marks/" TargetMode="External"/><Relationship Id="rId11902" Type="http://schemas.openxmlformats.org/officeDocument/2006/relationships/hyperlink" Target="https://www.nlcbplaywhelotto.com/additional-marks/" TargetMode="External"/><Relationship Id="rId4086" Type="http://schemas.openxmlformats.org/officeDocument/2006/relationships/hyperlink" Target="https://www.nlcbplaywhelotto.com/additional-marks/" TargetMode="External"/><Relationship Id="rId11901" Type="http://schemas.openxmlformats.org/officeDocument/2006/relationships/hyperlink" Target="https://www.nlcbplaywhelotto.com/additional-marks/" TargetMode="External"/><Relationship Id="rId4085" Type="http://schemas.openxmlformats.org/officeDocument/2006/relationships/hyperlink" Target="https://www.nlcbplaywhelotto.com/additional-marks/" TargetMode="External"/><Relationship Id="rId11900" Type="http://schemas.openxmlformats.org/officeDocument/2006/relationships/hyperlink" Target="https://www.nlcbplaywhelotto.com/additional-marks/" TargetMode="External"/><Relationship Id="rId4088" Type="http://schemas.openxmlformats.org/officeDocument/2006/relationships/hyperlink" Target="https://www.nlcbplaywhelotto.com/additional-marks/" TargetMode="External"/><Relationship Id="rId4087" Type="http://schemas.openxmlformats.org/officeDocument/2006/relationships/hyperlink" Target="https://www.nlcbplaywhelotto.com/additional-marks/" TargetMode="External"/><Relationship Id="rId4089" Type="http://schemas.openxmlformats.org/officeDocument/2006/relationships/hyperlink" Target="https://www.nlcbplaywhelotto.com/additional-marks/" TargetMode="External"/><Relationship Id="rId11918" Type="http://schemas.openxmlformats.org/officeDocument/2006/relationships/hyperlink" Target="https://www.nlcbplaywhelotto.com/additional-marks/" TargetMode="External"/><Relationship Id="rId11917" Type="http://schemas.openxmlformats.org/officeDocument/2006/relationships/hyperlink" Target="https://www.nlcbplaywhelotto.com/additional-marks/" TargetMode="External"/><Relationship Id="rId11916" Type="http://schemas.openxmlformats.org/officeDocument/2006/relationships/hyperlink" Target="https://www.nlcbplaywhelotto.com/additional-marks/" TargetMode="External"/><Relationship Id="rId11915" Type="http://schemas.openxmlformats.org/officeDocument/2006/relationships/hyperlink" Target="https://www.nlcbplaywhelotto.com/additional-marks/" TargetMode="External"/><Relationship Id="rId11919" Type="http://schemas.openxmlformats.org/officeDocument/2006/relationships/hyperlink" Target="https://www.nlcbplaywhelotto.com/additional-marks/" TargetMode="External"/><Relationship Id="rId11910" Type="http://schemas.openxmlformats.org/officeDocument/2006/relationships/hyperlink" Target="https://www.nlcbplaywhelotto.com/additional-marks/" TargetMode="External"/><Relationship Id="rId4071" Type="http://schemas.openxmlformats.org/officeDocument/2006/relationships/hyperlink" Target="https://www.nlcbplaywhelotto.com/additional-marks/" TargetMode="External"/><Relationship Id="rId4070" Type="http://schemas.openxmlformats.org/officeDocument/2006/relationships/hyperlink" Target="https://www.nlcbplaywhelotto.com/additional-marks/" TargetMode="External"/><Relationship Id="rId4073" Type="http://schemas.openxmlformats.org/officeDocument/2006/relationships/hyperlink" Target="https://www.nlcbplaywhelotto.com/additional-marks/" TargetMode="External"/><Relationship Id="rId11914" Type="http://schemas.openxmlformats.org/officeDocument/2006/relationships/hyperlink" Target="https://www.nlcbplaywhelotto.com/additional-marks/" TargetMode="External"/><Relationship Id="rId4072" Type="http://schemas.openxmlformats.org/officeDocument/2006/relationships/hyperlink" Target="https://www.nlcbplaywhelotto.com/additional-marks/" TargetMode="External"/><Relationship Id="rId11913" Type="http://schemas.openxmlformats.org/officeDocument/2006/relationships/hyperlink" Target="https://www.nlcbplaywhelotto.com/additional-marks/" TargetMode="External"/><Relationship Id="rId4075" Type="http://schemas.openxmlformats.org/officeDocument/2006/relationships/hyperlink" Target="https://www.nlcbplaywhelotto.com/additional-marks/" TargetMode="External"/><Relationship Id="rId11912" Type="http://schemas.openxmlformats.org/officeDocument/2006/relationships/hyperlink" Target="https://www.nlcbplaywhelotto.com/additional-marks/" TargetMode="External"/><Relationship Id="rId4074" Type="http://schemas.openxmlformats.org/officeDocument/2006/relationships/hyperlink" Target="https://www.nlcbplaywhelotto.com/additional-marks/" TargetMode="External"/><Relationship Id="rId11911" Type="http://schemas.openxmlformats.org/officeDocument/2006/relationships/hyperlink" Target="https://www.nlcbplaywhelotto.com/additional-marks/" TargetMode="External"/><Relationship Id="rId4077" Type="http://schemas.openxmlformats.org/officeDocument/2006/relationships/hyperlink" Target="https://www.nlcbplaywhelotto.com/additional-marks/" TargetMode="External"/><Relationship Id="rId4076" Type="http://schemas.openxmlformats.org/officeDocument/2006/relationships/hyperlink" Target="https://www.nlcbplaywhelotto.com/additional-marks/" TargetMode="External"/><Relationship Id="rId4079" Type="http://schemas.openxmlformats.org/officeDocument/2006/relationships/hyperlink" Target="https://www.nlcbplaywhelotto.com/additional-marks/" TargetMode="External"/><Relationship Id="rId4078" Type="http://schemas.openxmlformats.org/officeDocument/2006/relationships/hyperlink" Target="https://www.nlcbplaywhelotto.com/additional-marks/" TargetMode="External"/><Relationship Id="rId4091" Type="http://schemas.openxmlformats.org/officeDocument/2006/relationships/hyperlink" Target="https://www.nlcbplaywhelotto.com/additional-marks/" TargetMode="External"/><Relationship Id="rId4090" Type="http://schemas.openxmlformats.org/officeDocument/2006/relationships/hyperlink" Target="https://www.nlcbplaywhelotto.com/additional-marks/" TargetMode="External"/><Relationship Id="rId4093" Type="http://schemas.openxmlformats.org/officeDocument/2006/relationships/hyperlink" Target="https://www.nlcbplaywhelotto.com/additional-marks/" TargetMode="External"/><Relationship Id="rId4092" Type="http://schemas.openxmlformats.org/officeDocument/2006/relationships/hyperlink" Target="https://www.nlcbplaywhelotto.com/additional-marks/" TargetMode="External"/><Relationship Id="rId4095" Type="http://schemas.openxmlformats.org/officeDocument/2006/relationships/hyperlink" Target="https://www.nlcbplaywhelotto.com/additional-marks/" TargetMode="External"/><Relationship Id="rId4094" Type="http://schemas.openxmlformats.org/officeDocument/2006/relationships/hyperlink" Target="https://www.nlcbplaywhelotto.com/additional-marks/" TargetMode="External"/><Relationship Id="rId4097" Type="http://schemas.openxmlformats.org/officeDocument/2006/relationships/hyperlink" Target="https://www.nlcbplaywhelotto.com/additional-marks/" TargetMode="External"/><Relationship Id="rId4096" Type="http://schemas.openxmlformats.org/officeDocument/2006/relationships/hyperlink" Target="https://www.nlcbplaywhelotto.com/additional-marks/" TargetMode="External"/><Relationship Id="rId4099" Type="http://schemas.openxmlformats.org/officeDocument/2006/relationships/hyperlink" Target="https://www.nlcbplaywhelotto.com/additional-marks/" TargetMode="External"/><Relationship Id="rId4098" Type="http://schemas.openxmlformats.org/officeDocument/2006/relationships/hyperlink" Target="https://www.nlcbplaywhelotto.com/additional-marks/" TargetMode="External"/><Relationship Id="rId5417" Type="http://schemas.openxmlformats.org/officeDocument/2006/relationships/hyperlink" Target="https://www.nlcbplaywhelotto.com/additional-marks/" TargetMode="External"/><Relationship Id="rId6748" Type="http://schemas.openxmlformats.org/officeDocument/2006/relationships/hyperlink" Target="https://www.nlcbplaywhelotto.com/additional-marks/" TargetMode="External"/><Relationship Id="rId5418" Type="http://schemas.openxmlformats.org/officeDocument/2006/relationships/hyperlink" Target="https://www.nlcbplaywhelotto.com/additional-marks/" TargetMode="External"/><Relationship Id="rId6749" Type="http://schemas.openxmlformats.org/officeDocument/2006/relationships/hyperlink" Target="https://www.nlcbplaywhelotto.com/additional-marks/" TargetMode="External"/><Relationship Id="rId5415" Type="http://schemas.openxmlformats.org/officeDocument/2006/relationships/hyperlink" Target="https://www.nlcbplaywhelotto.com/additional-marks/" TargetMode="External"/><Relationship Id="rId6746" Type="http://schemas.openxmlformats.org/officeDocument/2006/relationships/hyperlink" Target="https://www.nlcbplaywhelotto.com/additional-marks/" TargetMode="External"/><Relationship Id="rId5416" Type="http://schemas.openxmlformats.org/officeDocument/2006/relationships/hyperlink" Target="https://www.nlcbplaywhelotto.com/additional-marks/" TargetMode="External"/><Relationship Id="rId6747" Type="http://schemas.openxmlformats.org/officeDocument/2006/relationships/hyperlink" Target="https://www.nlcbplaywhelotto.com/additional-marks/" TargetMode="External"/><Relationship Id="rId5419" Type="http://schemas.openxmlformats.org/officeDocument/2006/relationships/hyperlink" Target="https://www.nlcbplaywhelotto.com/additional-marks/" TargetMode="External"/><Relationship Id="rId228" Type="http://schemas.openxmlformats.org/officeDocument/2006/relationships/hyperlink" Target="https://www.nlcbplaywhelotto.com/additional-marks/" TargetMode="External"/><Relationship Id="rId10699" Type="http://schemas.openxmlformats.org/officeDocument/2006/relationships/hyperlink" Target="https://www.nlcbplaywhelotto.com/additional-marks/" TargetMode="External"/><Relationship Id="rId227" Type="http://schemas.openxmlformats.org/officeDocument/2006/relationships/hyperlink" Target="https://www.nlcbplaywhelotto.com/additional-marks/" TargetMode="External"/><Relationship Id="rId226" Type="http://schemas.openxmlformats.org/officeDocument/2006/relationships/hyperlink" Target="https://www.nlcbplaywhelotto.com/additional-marks/" TargetMode="External"/><Relationship Id="rId10697" Type="http://schemas.openxmlformats.org/officeDocument/2006/relationships/hyperlink" Target="https://www.nlcbplaywhelotto.com/additional-marks/" TargetMode="External"/><Relationship Id="rId225" Type="http://schemas.openxmlformats.org/officeDocument/2006/relationships/hyperlink" Target="https://www.nlcbplaywhelotto.com/additional-marks/" TargetMode="External"/><Relationship Id="rId10698" Type="http://schemas.openxmlformats.org/officeDocument/2006/relationships/hyperlink" Target="https://www.nlcbplaywhelotto.com/additional-marks/" TargetMode="External"/><Relationship Id="rId229" Type="http://schemas.openxmlformats.org/officeDocument/2006/relationships/hyperlink" Target="https://www.nlcbplaywhelotto.com/additional-marks/" TargetMode="External"/><Relationship Id="rId220" Type="http://schemas.openxmlformats.org/officeDocument/2006/relationships/hyperlink" Target="https://www.nlcbplaywhelotto.com/additional-marks/" TargetMode="External"/><Relationship Id="rId6740" Type="http://schemas.openxmlformats.org/officeDocument/2006/relationships/hyperlink" Target="https://www.nlcbplaywhelotto.com/additional-marks/" TargetMode="External"/><Relationship Id="rId10691" Type="http://schemas.openxmlformats.org/officeDocument/2006/relationships/hyperlink" Target="https://www.nlcbplaywhelotto.com/additional-marks/" TargetMode="External"/><Relationship Id="rId5410" Type="http://schemas.openxmlformats.org/officeDocument/2006/relationships/hyperlink" Target="https://www.nlcbplaywhelotto.com/additional-marks/" TargetMode="External"/><Relationship Id="rId6741" Type="http://schemas.openxmlformats.org/officeDocument/2006/relationships/hyperlink" Target="https://www.nlcbplaywhelotto.com/additional-marks/" TargetMode="External"/><Relationship Id="rId10692" Type="http://schemas.openxmlformats.org/officeDocument/2006/relationships/hyperlink" Target="https://www.nlcbplaywhelotto.com/additional-marks/" TargetMode="External"/><Relationship Id="rId10690" Type="http://schemas.openxmlformats.org/officeDocument/2006/relationships/hyperlink" Target="https://www.nlcbplaywhelotto.com/additional-marks/" TargetMode="External"/><Relationship Id="rId224" Type="http://schemas.openxmlformats.org/officeDocument/2006/relationships/hyperlink" Target="https://www.nlcbplaywhelotto.com/additional-marks/" TargetMode="External"/><Relationship Id="rId5413" Type="http://schemas.openxmlformats.org/officeDocument/2006/relationships/hyperlink" Target="https://www.nlcbplaywhelotto.com/additional-marks/" TargetMode="External"/><Relationship Id="rId6744" Type="http://schemas.openxmlformats.org/officeDocument/2006/relationships/hyperlink" Target="https://www.nlcbplaywhelotto.com/additional-marks/" TargetMode="External"/><Relationship Id="rId10695" Type="http://schemas.openxmlformats.org/officeDocument/2006/relationships/hyperlink" Target="https://www.nlcbplaywhelotto.com/additional-marks/" TargetMode="External"/><Relationship Id="rId223" Type="http://schemas.openxmlformats.org/officeDocument/2006/relationships/hyperlink" Target="https://www.nlcbplaywhelotto.com/additional-marks/" TargetMode="External"/><Relationship Id="rId5414" Type="http://schemas.openxmlformats.org/officeDocument/2006/relationships/hyperlink" Target="https://www.nlcbplaywhelotto.com/additional-marks/" TargetMode="External"/><Relationship Id="rId6745" Type="http://schemas.openxmlformats.org/officeDocument/2006/relationships/hyperlink" Target="https://www.nlcbplaywhelotto.com/additional-marks/" TargetMode="External"/><Relationship Id="rId10696" Type="http://schemas.openxmlformats.org/officeDocument/2006/relationships/hyperlink" Target="https://www.nlcbplaywhelotto.com/additional-marks/" TargetMode="External"/><Relationship Id="rId222" Type="http://schemas.openxmlformats.org/officeDocument/2006/relationships/hyperlink" Target="https://www.nlcbplaywhelotto.com/additional-marks/" TargetMode="External"/><Relationship Id="rId5411" Type="http://schemas.openxmlformats.org/officeDocument/2006/relationships/hyperlink" Target="https://www.nlcbplaywhelotto.com/additional-marks/" TargetMode="External"/><Relationship Id="rId6742" Type="http://schemas.openxmlformats.org/officeDocument/2006/relationships/hyperlink" Target="https://www.nlcbplaywhelotto.com/additional-marks/" TargetMode="External"/><Relationship Id="rId10693" Type="http://schemas.openxmlformats.org/officeDocument/2006/relationships/hyperlink" Target="https://www.nlcbplaywhelotto.com/additional-marks/" TargetMode="External"/><Relationship Id="rId221" Type="http://schemas.openxmlformats.org/officeDocument/2006/relationships/hyperlink" Target="https://www.nlcbplaywhelotto.com/additional-marks/" TargetMode="External"/><Relationship Id="rId5412" Type="http://schemas.openxmlformats.org/officeDocument/2006/relationships/hyperlink" Target="https://www.nlcbplaywhelotto.com/additional-marks/" TargetMode="External"/><Relationship Id="rId6743" Type="http://schemas.openxmlformats.org/officeDocument/2006/relationships/hyperlink" Target="https://www.nlcbplaywhelotto.com/additional-marks/" TargetMode="External"/><Relationship Id="rId10694" Type="http://schemas.openxmlformats.org/officeDocument/2006/relationships/hyperlink" Target="https://www.nlcbplaywhelotto.com/additional-marks/" TargetMode="External"/><Relationship Id="rId5406" Type="http://schemas.openxmlformats.org/officeDocument/2006/relationships/hyperlink" Target="https://www.nlcbplaywhelotto.com/additional-marks/" TargetMode="External"/><Relationship Id="rId6737" Type="http://schemas.openxmlformats.org/officeDocument/2006/relationships/hyperlink" Target="https://www.nlcbplaywhelotto.com/additional-marks/" TargetMode="External"/><Relationship Id="rId5407" Type="http://schemas.openxmlformats.org/officeDocument/2006/relationships/hyperlink" Target="https://www.nlcbplaywhelotto.com/additional-marks/" TargetMode="External"/><Relationship Id="rId6738" Type="http://schemas.openxmlformats.org/officeDocument/2006/relationships/hyperlink" Target="https://www.nlcbplaywhelotto.com/additional-marks/" TargetMode="External"/><Relationship Id="rId5404" Type="http://schemas.openxmlformats.org/officeDocument/2006/relationships/hyperlink" Target="https://www.nlcbplaywhelotto.com/additional-marks/" TargetMode="External"/><Relationship Id="rId6735" Type="http://schemas.openxmlformats.org/officeDocument/2006/relationships/hyperlink" Target="https://www.nlcbplaywhelotto.com/additional-marks/" TargetMode="External"/><Relationship Id="rId5405" Type="http://schemas.openxmlformats.org/officeDocument/2006/relationships/hyperlink" Target="https://www.nlcbplaywhelotto.com/additional-marks/" TargetMode="External"/><Relationship Id="rId6736" Type="http://schemas.openxmlformats.org/officeDocument/2006/relationships/hyperlink" Target="https://www.nlcbplaywhelotto.com/additional-marks/" TargetMode="External"/><Relationship Id="rId5408" Type="http://schemas.openxmlformats.org/officeDocument/2006/relationships/hyperlink" Target="https://www.nlcbplaywhelotto.com/additional-marks/" TargetMode="External"/><Relationship Id="rId6739" Type="http://schemas.openxmlformats.org/officeDocument/2006/relationships/hyperlink" Target="https://www.nlcbplaywhelotto.com/additional-marks/" TargetMode="External"/><Relationship Id="rId5409" Type="http://schemas.openxmlformats.org/officeDocument/2006/relationships/hyperlink" Target="https://www.nlcbplaywhelotto.com/additional-marks/" TargetMode="External"/><Relationship Id="rId217" Type="http://schemas.openxmlformats.org/officeDocument/2006/relationships/hyperlink" Target="https://www.nlcbplaywhelotto.com/additional-marks/" TargetMode="External"/><Relationship Id="rId216" Type="http://schemas.openxmlformats.org/officeDocument/2006/relationships/hyperlink" Target="https://www.nlcbplaywhelotto.com/additional-marks/" TargetMode="External"/><Relationship Id="rId215" Type="http://schemas.openxmlformats.org/officeDocument/2006/relationships/hyperlink" Target="https://www.nlcbplaywhelotto.com/additional-marks/" TargetMode="External"/><Relationship Id="rId214" Type="http://schemas.openxmlformats.org/officeDocument/2006/relationships/hyperlink" Target="https://www.nlcbplaywhelotto.com/additional-marks/" TargetMode="External"/><Relationship Id="rId219" Type="http://schemas.openxmlformats.org/officeDocument/2006/relationships/hyperlink" Target="https://www.nlcbplaywhelotto.com/additional-marks/" TargetMode="External"/><Relationship Id="rId218" Type="http://schemas.openxmlformats.org/officeDocument/2006/relationships/hyperlink" Target="https://www.nlcbplaywhelotto.com/additional-marks/" TargetMode="External"/><Relationship Id="rId6730" Type="http://schemas.openxmlformats.org/officeDocument/2006/relationships/hyperlink" Target="https://www.nlcbplaywhelotto.com/additional-marks/" TargetMode="External"/><Relationship Id="rId213" Type="http://schemas.openxmlformats.org/officeDocument/2006/relationships/hyperlink" Target="https://www.nlcbplaywhelotto.com/additional-marks/" TargetMode="External"/><Relationship Id="rId5402" Type="http://schemas.openxmlformats.org/officeDocument/2006/relationships/hyperlink" Target="https://www.nlcbplaywhelotto.com/additional-marks/" TargetMode="External"/><Relationship Id="rId6733" Type="http://schemas.openxmlformats.org/officeDocument/2006/relationships/hyperlink" Target="https://www.nlcbplaywhelotto.com/additional-marks/" TargetMode="External"/><Relationship Id="rId212" Type="http://schemas.openxmlformats.org/officeDocument/2006/relationships/hyperlink" Target="https://www.nlcbplaywhelotto.com/additional-marks/" TargetMode="External"/><Relationship Id="rId5403" Type="http://schemas.openxmlformats.org/officeDocument/2006/relationships/hyperlink" Target="https://www.nlcbplaywhelotto.com/additional-marks/" TargetMode="External"/><Relationship Id="rId6734" Type="http://schemas.openxmlformats.org/officeDocument/2006/relationships/hyperlink" Target="https://www.nlcbplaywhelotto.com/additional-marks/" TargetMode="External"/><Relationship Id="rId211" Type="http://schemas.openxmlformats.org/officeDocument/2006/relationships/hyperlink" Target="https://www.nlcbplaywhelotto.com/additional-marks/" TargetMode="External"/><Relationship Id="rId5400" Type="http://schemas.openxmlformats.org/officeDocument/2006/relationships/hyperlink" Target="https://www.nlcbplaywhelotto.com/additional-marks/" TargetMode="External"/><Relationship Id="rId6731" Type="http://schemas.openxmlformats.org/officeDocument/2006/relationships/hyperlink" Target="https://www.nlcbplaywhelotto.com/additional-marks/" TargetMode="External"/><Relationship Id="rId210" Type="http://schemas.openxmlformats.org/officeDocument/2006/relationships/hyperlink" Target="https://www.nlcbplaywhelotto.com/additional-marks/" TargetMode="External"/><Relationship Id="rId5401" Type="http://schemas.openxmlformats.org/officeDocument/2006/relationships/hyperlink" Target="https://www.nlcbplaywhelotto.com/additional-marks/" TargetMode="External"/><Relationship Id="rId6732" Type="http://schemas.openxmlformats.org/officeDocument/2006/relationships/hyperlink" Target="https://www.nlcbplaywhelotto.com/additional-marks/" TargetMode="External"/><Relationship Id="rId4107" Type="http://schemas.openxmlformats.org/officeDocument/2006/relationships/hyperlink" Target="https://www.nlcbplaywhelotto.com/additional-marks/" TargetMode="External"/><Relationship Id="rId5439" Type="http://schemas.openxmlformats.org/officeDocument/2006/relationships/hyperlink" Target="https://www.nlcbplaywhelotto.com/additional-marks/" TargetMode="External"/><Relationship Id="rId4106" Type="http://schemas.openxmlformats.org/officeDocument/2006/relationships/hyperlink" Target="https://www.nlcbplaywhelotto.com/additional-marks/" TargetMode="External"/><Relationship Id="rId4109" Type="http://schemas.openxmlformats.org/officeDocument/2006/relationships/hyperlink" Target="https://www.nlcbplaywhelotto.com/additional-marks/" TargetMode="External"/><Relationship Id="rId5437" Type="http://schemas.openxmlformats.org/officeDocument/2006/relationships/hyperlink" Target="https://www.nlcbplaywhelotto.com/additional-marks/" TargetMode="External"/><Relationship Id="rId6768" Type="http://schemas.openxmlformats.org/officeDocument/2006/relationships/hyperlink" Target="https://www.nlcbplaywhelotto.com/additional-marks/" TargetMode="External"/><Relationship Id="rId4108" Type="http://schemas.openxmlformats.org/officeDocument/2006/relationships/hyperlink" Target="https://www.nlcbplaywhelotto.com/additional-marks/" TargetMode="External"/><Relationship Id="rId5438" Type="http://schemas.openxmlformats.org/officeDocument/2006/relationships/hyperlink" Target="https://www.nlcbplaywhelotto.com/additional-marks/" TargetMode="External"/><Relationship Id="rId6769" Type="http://schemas.openxmlformats.org/officeDocument/2006/relationships/hyperlink" Target="https://www.nlcbplaywhelotto.com/additional-marks/" TargetMode="External"/><Relationship Id="rId10677" Type="http://schemas.openxmlformats.org/officeDocument/2006/relationships/hyperlink" Target="https://www.nlcbplaywhelotto.com/additional-marks/" TargetMode="External"/><Relationship Id="rId249" Type="http://schemas.openxmlformats.org/officeDocument/2006/relationships/hyperlink" Target="https://www.nlcbplaywhelotto.com/additional-marks/" TargetMode="External"/><Relationship Id="rId10678" Type="http://schemas.openxmlformats.org/officeDocument/2006/relationships/hyperlink" Target="https://www.nlcbplaywhelotto.com/additional-marks/" TargetMode="External"/><Relationship Id="rId248" Type="http://schemas.openxmlformats.org/officeDocument/2006/relationships/hyperlink" Target="https://www.nlcbplaywhelotto.com/additional-marks/" TargetMode="External"/><Relationship Id="rId10675" Type="http://schemas.openxmlformats.org/officeDocument/2006/relationships/hyperlink" Target="https://www.nlcbplaywhelotto.com/additional-marks/" TargetMode="External"/><Relationship Id="rId247" Type="http://schemas.openxmlformats.org/officeDocument/2006/relationships/hyperlink" Target="https://www.nlcbplaywhelotto.com/additional-marks/" TargetMode="External"/><Relationship Id="rId10676" Type="http://schemas.openxmlformats.org/officeDocument/2006/relationships/hyperlink" Target="https://www.nlcbplaywhelotto.com/additional-marks/" TargetMode="External"/><Relationship Id="rId10679" Type="http://schemas.openxmlformats.org/officeDocument/2006/relationships/hyperlink" Target="https://www.nlcbplaywhelotto.com/additional-marks/" TargetMode="External"/><Relationship Id="rId242" Type="http://schemas.openxmlformats.org/officeDocument/2006/relationships/hyperlink" Target="https://www.nlcbplaywhelotto.com/additional-marks/" TargetMode="External"/><Relationship Id="rId5431" Type="http://schemas.openxmlformats.org/officeDocument/2006/relationships/hyperlink" Target="https://www.nlcbplaywhelotto.com/additional-marks/" TargetMode="External"/><Relationship Id="rId6762" Type="http://schemas.openxmlformats.org/officeDocument/2006/relationships/hyperlink" Target="https://www.nlcbplaywhelotto.com/additional-marks/" TargetMode="External"/><Relationship Id="rId241" Type="http://schemas.openxmlformats.org/officeDocument/2006/relationships/hyperlink" Target="https://www.nlcbplaywhelotto.com/additional-marks/" TargetMode="External"/><Relationship Id="rId5432" Type="http://schemas.openxmlformats.org/officeDocument/2006/relationships/hyperlink" Target="https://www.nlcbplaywhelotto.com/additional-marks/" TargetMode="External"/><Relationship Id="rId6763" Type="http://schemas.openxmlformats.org/officeDocument/2006/relationships/hyperlink" Target="https://www.nlcbplaywhelotto.com/additional-marks/" TargetMode="External"/><Relationship Id="rId10670" Type="http://schemas.openxmlformats.org/officeDocument/2006/relationships/hyperlink" Target="https://www.nlcbplaywhelotto.com/additional-marks/" TargetMode="External"/><Relationship Id="rId240" Type="http://schemas.openxmlformats.org/officeDocument/2006/relationships/hyperlink" Target="https://www.nlcbplaywhelotto.com/additional-marks/" TargetMode="External"/><Relationship Id="rId4101" Type="http://schemas.openxmlformats.org/officeDocument/2006/relationships/hyperlink" Target="https://www.nlcbplaywhelotto.com/additional-marks/" TargetMode="External"/><Relationship Id="rId6760" Type="http://schemas.openxmlformats.org/officeDocument/2006/relationships/hyperlink" Target="https://www.nlcbplaywhelotto.com/additional-marks/" TargetMode="External"/><Relationship Id="rId4100" Type="http://schemas.openxmlformats.org/officeDocument/2006/relationships/hyperlink" Target="https://www.nlcbplaywhelotto.com/additional-marks/" TargetMode="External"/><Relationship Id="rId5430" Type="http://schemas.openxmlformats.org/officeDocument/2006/relationships/hyperlink" Target="https://www.nlcbplaywhelotto.com/additional-marks/" TargetMode="External"/><Relationship Id="rId6761" Type="http://schemas.openxmlformats.org/officeDocument/2006/relationships/hyperlink" Target="https://www.nlcbplaywhelotto.com/additional-marks/" TargetMode="External"/><Relationship Id="rId246" Type="http://schemas.openxmlformats.org/officeDocument/2006/relationships/hyperlink" Target="https://www.nlcbplaywhelotto.com/additional-marks/" TargetMode="External"/><Relationship Id="rId4103" Type="http://schemas.openxmlformats.org/officeDocument/2006/relationships/hyperlink" Target="https://www.nlcbplaywhelotto.com/additional-marks/" TargetMode="External"/><Relationship Id="rId5435" Type="http://schemas.openxmlformats.org/officeDocument/2006/relationships/hyperlink" Target="https://www.nlcbplaywhelotto.com/additional-marks/" TargetMode="External"/><Relationship Id="rId6766" Type="http://schemas.openxmlformats.org/officeDocument/2006/relationships/hyperlink" Target="https://www.nlcbplaywhelotto.com/additional-marks/" TargetMode="External"/><Relationship Id="rId10673" Type="http://schemas.openxmlformats.org/officeDocument/2006/relationships/hyperlink" Target="https://www.nlcbplaywhelotto.com/additional-marks/" TargetMode="External"/><Relationship Id="rId245" Type="http://schemas.openxmlformats.org/officeDocument/2006/relationships/hyperlink" Target="https://www.nlcbplaywhelotto.com/additional-marks/" TargetMode="External"/><Relationship Id="rId4102" Type="http://schemas.openxmlformats.org/officeDocument/2006/relationships/hyperlink" Target="https://www.nlcbplaywhelotto.com/additional-marks/" TargetMode="External"/><Relationship Id="rId5436" Type="http://schemas.openxmlformats.org/officeDocument/2006/relationships/hyperlink" Target="https://www.nlcbplaywhelotto.com/additional-marks/" TargetMode="External"/><Relationship Id="rId6767" Type="http://schemas.openxmlformats.org/officeDocument/2006/relationships/hyperlink" Target="https://www.nlcbplaywhelotto.com/additional-marks/" TargetMode="External"/><Relationship Id="rId10674" Type="http://schemas.openxmlformats.org/officeDocument/2006/relationships/hyperlink" Target="https://www.nlcbplaywhelotto.com/additional-marks/" TargetMode="External"/><Relationship Id="rId244" Type="http://schemas.openxmlformats.org/officeDocument/2006/relationships/hyperlink" Target="https://www.nlcbplaywhelotto.com/additional-marks/" TargetMode="External"/><Relationship Id="rId4105" Type="http://schemas.openxmlformats.org/officeDocument/2006/relationships/hyperlink" Target="https://www.nlcbplaywhelotto.com/additional-marks/" TargetMode="External"/><Relationship Id="rId5433" Type="http://schemas.openxmlformats.org/officeDocument/2006/relationships/hyperlink" Target="https://www.nlcbplaywhelotto.com/additional-marks/" TargetMode="External"/><Relationship Id="rId6764" Type="http://schemas.openxmlformats.org/officeDocument/2006/relationships/hyperlink" Target="https://www.nlcbplaywhelotto.com/additional-marks/" TargetMode="External"/><Relationship Id="rId10671" Type="http://schemas.openxmlformats.org/officeDocument/2006/relationships/hyperlink" Target="https://www.nlcbplaywhelotto.com/additional-marks/" TargetMode="External"/><Relationship Id="rId243" Type="http://schemas.openxmlformats.org/officeDocument/2006/relationships/hyperlink" Target="https://www.nlcbplaywhelotto.com/additional-marks/" TargetMode="External"/><Relationship Id="rId4104" Type="http://schemas.openxmlformats.org/officeDocument/2006/relationships/hyperlink" Target="https://www.nlcbplaywhelotto.com/additional-marks/" TargetMode="External"/><Relationship Id="rId5434" Type="http://schemas.openxmlformats.org/officeDocument/2006/relationships/hyperlink" Target="https://www.nlcbplaywhelotto.com/additional-marks/" TargetMode="External"/><Relationship Id="rId6765" Type="http://schemas.openxmlformats.org/officeDocument/2006/relationships/hyperlink" Target="https://www.nlcbplaywhelotto.com/additional-marks/" TargetMode="External"/><Relationship Id="rId10672" Type="http://schemas.openxmlformats.org/officeDocument/2006/relationships/hyperlink" Target="https://www.nlcbplaywhelotto.com/additional-marks/" TargetMode="External"/><Relationship Id="rId5428" Type="http://schemas.openxmlformats.org/officeDocument/2006/relationships/hyperlink" Target="https://www.nlcbplaywhelotto.com/additional-marks/" TargetMode="External"/><Relationship Id="rId6759" Type="http://schemas.openxmlformats.org/officeDocument/2006/relationships/hyperlink" Target="https://www.nlcbplaywhelotto.com/additional-marks/" TargetMode="External"/><Relationship Id="rId5429" Type="http://schemas.openxmlformats.org/officeDocument/2006/relationships/hyperlink" Target="https://www.nlcbplaywhelotto.com/additional-marks/" TargetMode="External"/><Relationship Id="rId5426" Type="http://schemas.openxmlformats.org/officeDocument/2006/relationships/hyperlink" Target="https://www.nlcbplaywhelotto.com/additional-marks/" TargetMode="External"/><Relationship Id="rId6757" Type="http://schemas.openxmlformats.org/officeDocument/2006/relationships/hyperlink" Target="https://www.nlcbplaywhelotto.com/additional-marks/" TargetMode="External"/><Relationship Id="rId5427" Type="http://schemas.openxmlformats.org/officeDocument/2006/relationships/hyperlink" Target="https://www.nlcbplaywhelotto.com/additional-marks/" TargetMode="External"/><Relationship Id="rId6758" Type="http://schemas.openxmlformats.org/officeDocument/2006/relationships/hyperlink" Target="https://www.nlcbplaywhelotto.com/additional-marks/" TargetMode="External"/><Relationship Id="rId239" Type="http://schemas.openxmlformats.org/officeDocument/2006/relationships/hyperlink" Target="https://www.nlcbplaywhelotto.com/additional-marks/" TargetMode="External"/><Relationship Id="rId10688" Type="http://schemas.openxmlformats.org/officeDocument/2006/relationships/hyperlink" Target="https://www.nlcbplaywhelotto.com/additional-marks/" TargetMode="External"/><Relationship Id="rId238" Type="http://schemas.openxmlformats.org/officeDocument/2006/relationships/hyperlink" Target="https://www.nlcbplaywhelotto.com/additional-marks/" TargetMode="External"/><Relationship Id="rId10689" Type="http://schemas.openxmlformats.org/officeDocument/2006/relationships/hyperlink" Target="https://www.nlcbplaywhelotto.com/additional-marks/" TargetMode="External"/><Relationship Id="rId237" Type="http://schemas.openxmlformats.org/officeDocument/2006/relationships/hyperlink" Target="https://www.nlcbplaywhelotto.com/additional-marks/" TargetMode="External"/><Relationship Id="rId10686" Type="http://schemas.openxmlformats.org/officeDocument/2006/relationships/hyperlink" Target="https://www.nlcbplaywhelotto.com/additional-marks/" TargetMode="External"/><Relationship Id="rId236" Type="http://schemas.openxmlformats.org/officeDocument/2006/relationships/hyperlink" Target="https://www.nlcbplaywhelotto.com/additional-marks/" TargetMode="External"/><Relationship Id="rId10687" Type="http://schemas.openxmlformats.org/officeDocument/2006/relationships/hyperlink" Target="https://www.nlcbplaywhelotto.com/additional-marks/" TargetMode="External"/><Relationship Id="rId231" Type="http://schemas.openxmlformats.org/officeDocument/2006/relationships/hyperlink" Target="https://www.nlcbplaywhelotto.com/additional-marks/" TargetMode="External"/><Relationship Id="rId5420" Type="http://schemas.openxmlformats.org/officeDocument/2006/relationships/hyperlink" Target="https://www.nlcbplaywhelotto.com/additional-marks/" TargetMode="External"/><Relationship Id="rId6751" Type="http://schemas.openxmlformats.org/officeDocument/2006/relationships/hyperlink" Target="https://www.nlcbplaywhelotto.com/additional-marks/" TargetMode="External"/><Relationship Id="rId10680" Type="http://schemas.openxmlformats.org/officeDocument/2006/relationships/hyperlink" Target="https://www.nlcbplaywhelotto.com/additional-marks/" TargetMode="External"/><Relationship Id="rId230" Type="http://schemas.openxmlformats.org/officeDocument/2006/relationships/hyperlink" Target="https://www.nlcbplaywhelotto.com/additional-marks/" TargetMode="External"/><Relationship Id="rId5421" Type="http://schemas.openxmlformats.org/officeDocument/2006/relationships/hyperlink" Target="https://www.nlcbplaywhelotto.com/additional-marks/" TargetMode="External"/><Relationship Id="rId6752" Type="http://schemas.openxmlformats.org/officeDocument/2006/relationships/hyperlink" Target="https://www.nlcbplaywhelotto.com/additional-marks/" TargetMode="External"/><Relationship Id="rId10681" Type="http://schemas.openxmlformats.org/officeDocument/2006/relationships/hyperlink" Target="https://www.nlcbplaywhelotto.com/additional-marks/" TargetMode="External"/><Relationship Id="rId6750" Type="http://schemas.openxmlformats.org/officeDocument/2006/relationships/hyperlink" Target="https://www.nlcbplaywhelotto.com/additional-marks/" TargetMode="External"/><Relationship Id="rId235" Type="http://schemas.openxmlformats.org/officeDocument/2006/relationships/hyperlink" Target="https://www.nlcbplaywhelotto.com/additional-marks/" TargetMode="External"/><Relationship Id="rId5424" Type="http://schemas.openxmlformats.org/officeDocument/2006/relationships/hyperlink" Target="https://www.nlcbplaywhelotto.com/additional-marks/" TargetMode="External"/><Relationship Id="rId6755" Type="http://schemas.openxmlformats.org/officeDocument/2006/relationships/hyperlink" Target="https://www.nlcbplaywhelotto.com/additional-marks/" TargetMode="External"/><Relationship Id="rId10684" Type="http://schemas.openxmlformats.org/officeDocument/2006/relationships/hyperlink" Target="https://www.nlcbplaywhelotto.com/additional-marks/" TargetMode="External"/><Relationship Id="rId234" Type="http://schemas.openxmlformats.org/officeDocument/2006/relationships/hyperlink" Target="https://www.nlcbplaywhelotto.com/additional-marks/" TargetMode="External"/><Relationship Id="rId5425" Type="http://schemas.openxmlformats.org/officeDocument/2006/relationships/hyperlink" Target="https://www.nlcbplaywhelotto.com/additional-marks/" TargetMode="External"/><Relationship Id="rId6756" Type="http://schemas.openxmlformats.org/officeDocument/2006/relationships/hyperlink" Target="https://www.nlcbplaywhelotto.com/additional-marks/" TargetMode="External"/><Relationship Id="rId10685" Type="http://schemas.openxmlformats.org/officeDocument/2006/relationships/hyperlink" Target="https://www.nlcbplaywhelotto.com/additional-marks/" TargetMode="External"/><Relationship Id="rId233" Type="http://schemas.openxmlformats.org/officeDocument/2006/relationships/hyperlink" Target="https://www.nlcbplaywhelotto.com/additional-marks/" TargetMode="External"/><Relationship Id="rId5422" Type="http://schemas.openxmlformats.org/officeDocument/2006/relationships/hyperlink" Target="https://www.nlcbplaywhelotto.com/additional-marks/" TargetMode="External"/><Relationship Id="rId6753" Type="http://schemas.openxmlformats.org/officeDocument/2006/relationships/hyperlink" Target="https://www.nlcbplaywhelotto.com/additional-marks/" TargetMode="External"/><Relationship Id="rId10682" Type="http://schemas.openxmlformats.org/officeDocument/2006/relationships/hyperlink" Target="https://www.nlcbplaywhelotto.com/additional-marks/" TargetMode="External"/><Relationship Id="rId232" Type="http://schemas.openxmlformats.org/officeDocument/2006/relationships/hyperlink" Target="https://www.nlcbplaywhelotto.com/additional-marks/" TargetMode="External"/><Relationship Id="rId5423" Type="http://schemas.openxmlformats.org/officeDocument/2006/relationships/hyperlink" Target="https://www.nlcbplaywhelotto.com/additional-marks/" TargetMode="External"/><Relationship Id="rId6754" Type="http://schemas.openxmlformats.org/officeDocument/2006/relationships/hyperlink" Target="https://www.nlcbplaywhelotto.com/additional-marks/" TargetMode="External"/><Relationship Id="rId10683" Type="http://schemas.openxmlformats.org/officeDocument/2006/relationships/hyperlink" Target="https://www.nlcbplaywhelotto.com/additional-marks/" TargetMode="External"/><Relationship Id="rId6704" Type="http://schemas.openxmlformats.org/officeDocument/2006/relationships/hyperlink" Target="https://www.nlcbplaywhelotto.com/additional-marks/" TargetMode="External"/><Relationship Id="rId6705" Type="http://schemas.openxmlformats.org/officeDocument/2006/relationships/hyperlink" Target="https://www.nlcbplaywhelotto.com/additional-marks/" TargetMode="External"/><Relationship Id="rId6702" Type="http://schemas.openxmlformats.org/officeDocument/2006/relationships/hyperlink" Target="https://www.nlcbplaywhelotto.com/additional-marks/" TargetMode="External"/><Relationship Id="rId6703" Type="http://schemas.openxmlformats.org/officeDocument/2006/relationships/hyperlink" Target="https://www.nlcbplaywhelotto.com/additional-marks/" TargetMode="External"/><Relationship Id="rId6708" Type="http://schemas.openxmlformats.org/officeDocument/2006/relationships/hyperlink" Target="https://www.nlcbplaywhelotto.com/additional-marks/" TargetMode="External"/><Relationship Id="rId6709" Type="http://schemas.openxmlformats.org/officeDocument/2006/relationships/hyperlink" Target="https://www.nlcbplaywhelotto.com/additional-marks/" TargetMode="External"/><Relationship Id="rId6706" Type="http://schemas.openxmlformats.org/officeDocument/2006/relationships/hyperlink" Target="https://www.nlcbplaywhelotto.com/additional-marks/" TargetMode="External"/><Relationship Id="rId6707" Type="http://schemas.openxmlformats.org/officeDocument/2006/relationships/hyperlink" Target="https://www.nlcbplaywhelotto.com/additional-marks/" TargetMode="External"/><Relationship Id="rId6700" Type="http://schemas.openxmlformats.org/officeDocument/2006/relationships/hyperlink" Target="https://www.nlcbplaywhelotto.com/additional-marks/" TargetMode="External"/><Relationship Id="rId6701" Type="http://schemas.openxmlformats.org/officeDocument/2006/relationships/hyperlink" Target="https://www.nlcbplaywhelotto.com/additional-marks/" TargetMode="External"/><Relationship Id="rId6726" Type="http://schemas.openxmlformats.org/officeDocument/2006/relationships/hyperlink" Target="https://www.nlcbplaywhelotto.com/additional-marks/" TargetMode="External"/><Relationship Id="rId6727" Type="http://schemas.openxmlformats.org/officeDocument/2006/relationships/hyperlink" Target="https://www.nlcbplaywhelotto.com/additional-marks/" TargetMode="External"/><Relationship Id="rId6724" Type="http://schemas.openxmlformats.org/officeDocument/2006/relationships/hyperlink" Target="https://www.nlcbplaywhelotto.com/additional-marks/" TargetMode="External"/><Relationship Id="rId6725" Type="http://schemas.openxmlformats.org/officeDocument/2006/relationships/hyperlink" Target="https://www.nlcbplaywhelotto.com/additional-marks/" TargetMode="External"/><Relationship Id="rId6728" Type="http://schemas.openxmlformats.org/officeDocument/2006/relationships/hyperlink" Target="https://www.nlcbplaywhelotto.com/additional-marks/" TargetMode="External"/><Relationship Id="rId6729" Type="http://schemas.openxmlformats.org/officeDocument/2006/relationships/hyperlink" Target="https://www.nlcbplaywhelotto.com/additional-marks/" TargetMode="External"/><Relationship Id="rId206" Type="http://schemas.openxmlformats.org/officeDocument/2006/relationships/hyperlink" Target="https://www.nlcbplaywhelotto.com/additional-marks/" TargetMode="External"/><Relationship Id="rId205" Type="http://schemas.openxmlformats.org/officeDocument/2006/relationships/hyperlink" Target="https://www.nlcbplaywhelotto.com/additional-marks/" TargetMode="External"/><Relationship Id="rId204" Type="http://schemas.openxmlformats.org/officeDocument/2006/relationships/hyperlink" Target="https://www.nlcbplaywhelotto.com/additional-marks/" TargetMode="External"/><Relationship Id="rId203" Type="http://schemas.openxmlformats.org/officeDocument/2006/relationships/hyperlink" Target="https://www.nlcbplaywhelotto.com/additional-marks/" TargetMode="External"/><Relationship Id="rId209" Type="http://schemas.openxmlformats.org/officeDocument/2006/relationships/hyperlink" Target="https://www.nlcbplaywhelotto.com/additional-marks/" TargetMode="External"/><Relationship Id="rId208" Type="http://schemas.openxmlformats.org/officeDocument/2006/relationships/hyperlink" Target="https://www.nlcbplaywhelotto.com/additional-marks/" TargetMode="External"/><Relationship Id="rId207" Type="http://schemas.openxmlformats.org/officeDocument/2006/relationships/hyperlink" Target="https://www.nlcbplaywhelotto.com/additional-marks/" TargetMode="External"/><Relationship Id="rId202" Type="http://schemas.openxmlformats.org/officeDocument/2006/relationships/hyperlink" Target="https://www.nlcbplaywhelotto.com/additional-marks/" TargetMode="External"/><Relationship Id="rId6722" Type="http://schemas.openxmlformats.org/officeDocument/2006/relationships/hyperlink" Target="https://www.nlcbplaywhelotto.com/additional-marks/" TargetMode="External"/><Relationship Id="rId201" Type="http://schemas.openxmlformats.org/officeDocument/2006/relationships/hyperlink" Target="https://www.nlcbplaywhelotto.com/additional-marks/" TargetMode="External"/><Relationship Id="rId6723" Type="http://schemas.openxmlformats.org/officeDocument/2006/relationships/hyperlink" Target="https://www.nlcbplaywhelotto.com/additional-marks/" TargetMode="External"/><Relationship Id="rId200" Type="http://schemas.openxmlformats.org/officeDocument/2006/relationships/hyperlink" Target="https://www.nlcbplaywhelotto.com/additional-marks/" TargetMode="External"/><Relationship Id="rId6720" Type="http://schemas.openxmlformats.org/officeDocument/2006/relationships/hyperlink" Target="https://www.nlcbplaywhelotto.com/additional-marks/" TargetMode="External"/><Relationship Id="rId6721" Type="http://schemas.openxmlformats.org/officeDocument/2006/relationships/hyperlink" Target="https://www.nlcbplaywhelotto.com/additional-marks/" TargetMode="External"/><Relationship Id="rId6715" Type="http://schemas.openxmlformats.org/officeDocument/2006/relationships/hyperlink" Target="https://www.nlcbplaywhelotto.com/additional-marks/" TargetMode="External"/><Relationship Id="rId6716" Type="http://schemas.openxmlformats.org/officeDocument/2006/relationships/hyperlink" Target="https://www.nlcbplaywhelotto.com/additional-marks/" TargetMode="External"/><Relationship Id="rId6713" Type="http://schemas.openxmlformats.org/officeDocument/2006/relationships/hyperlink" Target="https://www.nlcbplaywhelotto.com/additional-marks/" TargetMode="External"/><Relationship Id="rId6714" Type="http://schemas.openxmlformats.org/officeDocument/2006/relationships/hyperlink" Target="https://www.nlcbplaywhelotto.com/additional-marks/" TargetMode="External"/><Relationship Id="rId6719" Type="http://schemas.openxmlformats.org/officeDocument/2006/relationships/hyperlink" Target="https://www.nlcbplaywhelotto.com/additional-marks/" TargetMode="External"/><Relationship Id="rId6717" Type="http://schemas.openxmlformats.org/officeDocument/2006/relationships/hyperlink" Target="https://www.nlcbplaywhelotto.com/additional-marks/" TargetMode="External"/><Relationship Id="rId6718" Type="http://schemas.openxmlformats.org/officeDocument/2006/relationships/hyperlink" Target="https://www.nlcbplaywhelotto.com/additional-marks/" TargetMode="External"/><Relationship Id="rId6711" Type="http://schemas.openxmlformats.org/officeDocument/2006/relationships/hyperlink" Target="https://www.nlcbplaywhelotto.com/additional-marks/" TargetMode="External"/><Relationship Id="rId6712" Type="http://schemas.openxmlformats.org/officeDocument/2006/relationships/hyperlink" Target="https://www.nlcbplaywhelotto.com/additional-marks/" TargetMode="External"/><Relationship Id="rId6710" Type="http://schemas.openxmlformats.org/officeDocument/2006/relationships/hyperlink" Target="https://www.nlcbplaywhelotto.com/additional-marks/" TargetMode="External"/><Relationship Id="rId10974" Type="http://schemas.openxmlformats.org/officeDocument/2006/relationships/hyperlink" Target="https://www.nlcbplaywhelotto.com/additional-marks/" TargetMode="External"/><Relationship Id="rId5490" Type="http://schemas.openxmlformats.org/officeDocument/2006/relationships/hyperlink" Target="https://www.nlcbplaywhelotto.com/additional-marks/" TargetMode="External"/><Relationship Id="rId10975" Type="http://schemas.openxmlformats.org/officeDocument/2006/relationships/hyperlink" Target="https://www.nlcbplaywhelotto.com/additional-marks/" TargetMode="External"/><Relationship Id="rId10972" Type="http://schemas.openxmlformats.org/officeDocument/2006/relationships/hyperlink" Target="https://www.nlcbplaywhelotto.com/additional-marks/" TargetMode="External"/><Relationship Id="rId10973" Type="http://schemas.openxmlformats.org/officeDocument/2006/relationships/hyperlink" Target="https://www.nlcbplaywhelotto.com/additional-marks/" TargetMode="External"/><Relationship Id="rId4161" Type="http://schemas.openxmlformats.org/officeDocument/2006/relationships/hyperlink" Target="https://www.nlcbplaywhelotto.com/additional-marks/" TargetMode="External"/><Relationship Id="rId5493" Type="http://schemas.openxmlformats.org/officeDocument/2006/relationships/hyperlink" Target="https://www.nlcbplaywhelotto.com/additional-marks/" TargetMode="External"/><Relationship Id="rId10978" Type="http://schemas.openxmlformats.org/officeDocument/2006/relationships/hyperlink" Target="https://www.nlcbplaywhelotto.com/additional-marks/" TargetMode="External"/><Relationship Id="rId4160" Type="http://schemas.openxmlformats.org/officeDocument/2006/relationships/hyperlink" Target="https://www.nlcbplaywhelotto.com/additional-marks/" TargetMode="External"/><Relationship Id="rId5494" Type="http://schemas.openxmlformats.org/officeDocument/2006/relationships/hyperlink" Target="https://www.nlcbplaywhelotto.com/additional-marks/" TargetMode="External"/><Relationship Id="rId10979" Type="http://schemas.openxmlformats.org/officeDocument/2006/relationships/hyperlink" Target="https://www.nlcbplaywhelotto.com/additional-marks/" TargetMode="External"/><Relationship Id="rId4163" Type="http://schemas.openxmlformats.org/officeDocument/2006/relationships/hyperlink" Target="https://www.nlcbplaywhelotto.com/additional-marks/" TargetMode="External"/><Relationship Id="rId5491" Type="http://schemas.openxmlformats.org/officeDocument/2006/relationships/hyperlink" Target="https://www.nlcbplaywhelotto.com/additional-marks/" TargetMode="External"/><Relationship Id="rId10976" Type="http://schemas.openxmlformats.org/officeDocument/2006/relationships/hyperlink" Target="https://www.nlcbplaywhelotto.com/additional-marks/" TargetMode="External"/><Relationship Id="rId4162" Type="http://schemas.openxmlformats.org/officeDocument/2006/relationships/hyperlink" Target="https://www.nlcbplaywhelotto.com/additional-marks/" TargetMode="External"/><Relationship Id="rId5492" Type="http://schemas.openxmlformats.org/officeDocument/2006/relationships/hyperlink" Target="https://www.nlcbplaywhelotto.com/additional-marks/" TargetMode="External"/><Relationship Id="rId10977" Type="http://schemas.openxmlformats.org/officeDocument/2006/relationships/hyperlink" Target="https://www.nlcbplaywhelotto.com/additional-marks/" TargetMode="External"/><Relationship Id="rId4165" Type="http://schemas.openxmlformats.org/officeDocument/2006/relationships/hyperlink" Target="https://www.nlcbplaywhelotto.com/additional-marks/" TargetMode="External"/><Relationship Id="rId5497" Type="http://schemas.openxmlformats.org/officeDocument/2006/relationships/hyperlink" Target="https://www.nlcbplaywhelotto.com/additional-marks/" TargetMode="External"/><Relationship Id="rId4164" Type="http://schemas.openxmlformats.org/officeDocument/2006/relationships/hyperlink" Target="https://www.nlcbplaywhelotto.com/additional-marks/" TargetMode="External"/><Relationship Id="rId5498" Type="http://schemas.openxmlformats.org/officeDocument/2006/relationships/hyperlink" Target="https://www.nlcbplaywhelotto.com/additional-marks/" TargetMode="External"/><Relationship Id="rId4167" Type="http://schemas.openxmlformats.org/officeDocument/2006/relationships/hyperlink" Target="https://www.nlcbplaywhelotto.com/additional-marks/" TargetMode="External"/><Relationship Id="rId5495" Type="http://schemas.openxmlformats.org/officeDocument/2006/relationships/hyperlink" Target="https://www.nlcbplaywhelotto.com/additional-marks/" TargetMode="External"/><Relationship Id="rId4166" Type="http://schemas.openxmlformats.org/officeDocument/2006/relationships/hyperlink" Target="https://www.nlcbplaywhelotto.com/additional-marks/" TargetMode="External"/><Relationship Id="rId5496" Type="http://schemas.openxmlformats.org/officeDocument/2006/relationships/hyperlink" Target="https://www.nlcbplaywhelotto.com/additional-marks/" TargetMode="External"/><Relationship Id="rId4169" Type="http://schemas.openxmlformats.org/officeDocument/2006/relationships/hyperlink" Target="https://www.nlcbplaywhelotto.com/additional-marks/" TargetMode="External"/><Relationship Id="rId10970" Type="http://schemas.openxmlformats.org/officeDocument/2006/relationships/hyperlink" Target="https://www.nlcbplaywhelotto.com/additional-marks/" TargetMode="External"/><Relationship Id="rId4168" Type="http://schemas.openxmlformats.org/officeDocument/2006/relationships/hyperlink" Target="https://www.nlcbplaywhelotto.com/additional-marks/" TargetMode="External"/><Relationship Id="rId10971" Type="http://schemas.openxmlformats.org/officeDocument/2006/relationships/hyperlink" Target="https://www.nlcbplaywhelotto.com/additional-marks/" TargetMode="External"/><Relationship Id="rId5499" Type="http://schemas.openxmlformats.org/officeDocument/2006/relationships/hyperlink" Target="https://www.nlcbplaywhelotto.com/additional-marks/" TargetMode="External"/><Relationship Id="rId10985" Type="http://schemas.openxmlformats.org/officeDocument/2006/relationships/hyperlink" Target="https://www.nlcbplaywhelotto.com/additional-marks/" TargetMode="External"/><Relationship Id="rId10986" Type="http://schemas.openxmlformats.org/officeDocument/2006/relationships/hyperlink" Target="https://www.nlcbplaywhelotto.com/additional-marks/" TargetMode="External"/><Relationship Id="rId10983" Type="http://schemas.openxmlformats.org/officeDocument/2006/relationships/hyperlink" Target="https://www.nlcbplaywhelotto.com/additional-marks/" TargetMode="External"/><Relationship Id="rId10984" Type="http://schemas.openxmlformats.org/officeDocument/2006/relationships/hyperlink" Target="https://www.nlcbplaywhelotto.com/additional-marks/" TargetMode="External"/><Relationship Id="rId4150" Type="http://schemas.openxmlformats.org/officeDocument/2006/relationships/hyperlink" Target="https://www.nlcbplaywhelotto.com/additional-marks/" TargetMode="External"/><Relationship Id="rId5482" Type="http://schemas.openxmlformats.org/officeDocument/2006/relationships/hyperlink" Target="https://www.nlcbplaywhelotto.com/additional-marks/" TargetMode="External"/><Relationship Id="rId10989" Type="http://schemas.openxmlformats.org/officeDocument/2006/relationships/hyperlink" Target="https://www.nlcbplaywhelotto.com/additional-marks/" TargetMode="External"/><Relationship Id="rId5483" Type="http://schemas.openxmlformats.org/officeDocument/2006/relationships/hyperlink" Target="https://www.nlcbplaywhelotto.com/additional-marks/" TargetMode="External"/><Relationship Id="rId4152" Type="http://schemas.openxmlformats.org/officeDocument/2006/relationships/hyperlink" Target="https://www.nlcbplaywhelotto.com/additional-marks/" TargetMode="External"/><Relationship Id="rId5480" Type="http://schemas.openxmlformats.org/officeDocument/2006/relationships/hyperlink" Target="https://www.nlcbplaywhelotto.com/additional-marks/" TargetMode="External"/><Relationship Id="rId10987" Type="http://schemas.openxmlformats.org/officeDocument/2006/relationships/hyperlink" Target="https://www.nlcbplaywhelotto.com/additional-marks/" TargetMode="External"/><Relationship Id="rId4151" Type="http://schemas.openxmlformats.org/officeDocument/2006/relationships/hyperlink" Target="https://www.nlcbplaywhelotto.com/additional-marks/" TargetMode="External"/><Relationship Id="rId5481" Type="http://schemas.openxmlformats.org/officeDocument/2006/relationships/hyperlink" Target="https://www.nlcbplaywhelotto.com/additional-marks/" TargetMode="External"/><Relationship Id="rId10988" Type="http://schemas.openxmlformats.org/officeDocument/2006/relationships/hyperlink" Target="https://www.nlcbplaywhelotto.com/additional-marks/" TargetMode="External"/><Relationship Id="rId4154" Type="http://schemas.openxmlformats.org/officeDocument/2006/relationships/hyperlink" Target="https://www.nlcbplaywhelotto.com/additional-marks/" TargetMode="External"/><Relationship Id="rId5486" Type="http://schemas.openxmlformats.org/officeDocument/2006/relationships/hyperlink" Target="https://www.nlcbplaywhelotto.com/additional-marks/" TargetMode="External"/><Relationship Id="rId4153" Type="http://schemas.openxmlformats.org/officeDocument/2006/relationships/hyperlink" Target="https://www.nlcbplaywhelotto.com/additional-marks/" TargetMode="External"/><Relationship Id="rId5487" Type="http://schemas.openxmlformats.org/officeDocument/2006/relationships/hyperlink" Target="https://www.nlcbplaywhelotto.com/additional-marks/" TargetMode="External"/><Relationship Id="rId4156" Type="http://schemas.openxmlformats.org/officeDocument/2006/relationships/hyperlink" Target="https://www.nlcbplaywhelotto.com/additional-marks/" TargetMode="External"/><Relationship Id="rId5484" Type="http://schemas.openxmlformats.org/officeDocument/2006/relationships/hyperlink" Target="https://www.nlcbplaywhelotto.com/additional-marks/" TargetMode="External"/><Relationship Id="rId4155" Type="http://schemas.openxmlformats.org/officeDocument/2006/relationships/hyperlink" Target="https://www.nlcbplaywhelotto.com/additional-marks/" TargetMode="External"/><Relationship Id="rId5485" Type="http://schemas.openxmlformats.org/officeDocument/2006/relationships/hyperlink" Target="https://www.nlcbplaywhelotto.com/additional-marks/" TargetMode="External"/><Relationship Id="rId4158" Type="http://schemas.openxmlformats.org/officeDocument/2006/relationships/hyperlink" Target="https://www.nlcbplaywhelotto.com/additional-marks/" TargetMode="External"/><Relationship Id="rId10981" Type="http://schemas.openxmlformats.org/officeDocument/2006/relationships/hyperlink" Target="https://www.nlcbplaywhelotto.com/additional-marks/" TargetMode="External"/><Relationship Id="rId4157" Type="http://schemas.openxmlformats.org/officeDocument/2006/relationships/hyperlink" Target="https://www.nlcbplaywhelotto.com/additional-marks/" TargetMode="External"/><Relationship Id="rId10982" Type="http://schemas.openxmlformats.org/officeDocument/2006/relationships/hyperlink" Target="https://www.nlcbplaywhelotto.com/additional-marks/" TargetMode="External"/><Relationship Id="rId5488" Type="http://schemas.openxmlformats.org/officeDocument/2006/relationships/hyperlink" Target="https://www.nlcbplaywhelotto.com/additional-marks/" TargetMode="External"/><Relationship Id="rId4159" Type="http://schemas.openxmlformats.org/officeDocument/2006/relationships/hyperlink" Target="https://www.nlcbplaywhelotto.com/additional-marks/" TargetMode="External"/><Relationship Id="rId5489" Type="http://schemas.openxmlformats.org/officeDocument/2006/relationships/hyperlink" Target="https://www.nlcbplaywhelotto.com/additional-marks/" TargetMode="External"/><Relationship Id="rId10980" Type="http://schemas.openxmlformats.org/officeDocument/2006/relationships/hyperlink" Target="https://www.nlcbplaywhelotto.com/additional-marks/" TargetMode="External"/><Relationship Id="rId10958" Type="http://schemas.openxmlformats.org/officeDocument/2006/relationships/hyperlink" Target="https://www.nlcbplaywhelotto.com/additional-marks/" TargetMode="External"/><Relationship Id="rId10959" Type="http://schemas.openxmlformats.org/officeDocument/2006/relationships/hyperlink" Target="https://www.nlcbplaywhelotto.com/additional-marks/" TargetMode="External"/><Relationship Id="rId10952" Type="http://schemas.openxmlformats.org/officeDocument/2006/relationships/hyperlink" Target="https://www.nlcbplaywhelotto.com/additional-marks/" TargetMode="External"/><Relationship Id="rId10953" Type="http://schemas.openxmlformats.org/officeDocument/2006/relationships/hyperlink" Target="https://www.nlcbplaywhelotto.com/additional-marks/" TargetMode="External"/><Relationship Id="rId4181" Type="http://schemas.openxmlformats.org/officeDocument/2006/relationships/hyperlink" Target="https://www.nlcbplaywhelotto.com/additional-marks/" TargetMode="External"/><Relationship Id="rId10950" Type="http://schemas.openxmlformats.org/officeDocument/2006/relationships/hyperlink" Target="https://www.nlcbplaywhelotto.com/additional-marks/" TargetMode="External"/><Relationship Id="rId4180" Type="http://schemas.openxmlformats.org/officeDocument/2006/relationships/hyperlink" Target="https://www.nlcbplaywhelotto.com/additional-marks/" TargetMode="External"/><Relationship Id="rId10951" Type="http://schemas.openxmlformats.org/officeDocument/2006/relationships/hyperlink" Target="https://www.nlcbplaywhelotto.com/additional-marks/" TargetMode="External"/><Relationship Id="rId4183" Type="http://schemas.openxmlformats.org/officeDocument/2006/relationships/hyperlink" Target="https://www.nlcbplaywhelotto.com/additional-marks/" TargetMode="External"/><Relationship Id="rId10956" Type="http://schemas.openxmlformats.org/officeDocument/2006/relationships/hyperlink" Target="https://www.nlcbplaywhelotto.com/additional-marks/" TargetMode="External"/><Relationship Id="rId4182" Type="http://schemas.openxmlformats.org/officeDocument/2006/relationships/hyperlink" Target="https://www.nlcbplaywhelotto.com/additional-marks/" TargetMode="External"/><Relationship Id="rId10957" Type="http://schemas.openxmlformats.org/officeDocument/2006/relationships/hyperlink" Target="https://www.nlcbplaywhelotto.com/additional-marks/" TargetMode="External"/><Relationship Id="rId4185" Type="http://schemas.openxmlformats.org/officeDocument/2006/relationships/hyperlink" Target="https://www.nlcbplaywhelotto.com/additional-marks/" TargetMode="External"/><Relationship Id="rId10954" Type="http://schemas.openxmlformats.org/officeDocument/2006/relationships/hyperlink" Target="https://www.nlcbplaywhelotto.com/additional-marks/" TargetMode="External"/><Relationship Id="rId4184" Type="http://schemas.openxmlformats.org/officeDocument/2006/relationships/hyperlink" Target="https://www.nlcbplaywhelotto.com/additional-marks/" TargetMode="External"/><Relationship Id="rId10955" Type="http://schemas.openxmlformats.org/officeDocument/2006/relationships/hyperlink" Target="https://www.nlcbplaywhelotto.com/additional-marks/" TargetMode="External"/><Relationship Id="rId4187" Type="http://schemas.openxmlformats.org/officeDocument/2006/relationships/hyperlink" Target="https://www.nlcbplaywhelotto.com/additional-marks/" TargetMode="External"/><Relationship Id="rId4186" Type="http://schemas.openxmlformats.org/officeDocument/2006/relationships/hyperlink" Target="https://www.nlcbplaywhelotto.com/additional-marks/" TargetMode="External"/><Relationship Id="rId4189" Type="http://schemas.openxmlformats.org/officeDocument/2006/relationships/hyperlink" Target="https://www.nlcbplaywhelotto.com/additional-marks/" TargetMode="External"/><Relationship Id="rId4188" Type="http://schemas.openxmlformats.org/officeDocument/2006/relationships/hyperlink" Target="https://www.nlcbplaywhelotto.com/additional-marks/" TargetMode="External"/><Relationship Id="rId10969" Type="http://schemas.openxmlformats.org/officeDocument/2006/relationships/hyperlink" Target="https://www.nlcbplaywhelotto.com/additional-marks/" TargetMode="External"/><Relationship Id="rId10963" Type="http://schemas.openxmlformats.org/officeDocument/2006/relationships/hyperlink" Target="https://www.nlcbplaywhelotto.com/additional-marks/" TargetMode="External"/><Relationship Id="rId10964" Type="http://schemas.openxmlformats.org/officeDocument/2006/relationships/hyperlink" Target="https://www.nlcbplaywhelotto.com/additional-marks/" TargetMode="External"/><Relationship Id="rId4170" Type="http://schemas.openxmlformats.org/officeDocument/2006/relationships/hyperlink" Target="https://www.nlcbplaywhelotto.com/additional-marks/" TargetMode="External"/><Relationship Id="rId10961" Type="http://schemas.openxmlformats.org/officeDocument/2006/relationships/hyperlink" Target="https://www.nlcbplaywhelotto.com/additional-marks/" TargetMode="External"/><Relationship Id="rId10962" Type="http://schemas.openxmlformats.org/officeDocument/2006/relationships/hyperlink" Target="https://www.nlcbplaywhelotto.com/additional-marks/" TargetMode="External"/><Relationship Id="rId4172" Type="http://schemas.openxmlformats.org/officeDocument/2006/relationships/hyperlink" Target="https://www.nlcbplaywhelotto.com/additional-marks/" TargetMode="External"/><Relationship Id="rId10967" Type="http://schemas.openxmlformats.org/officeDocument/2006/relationships/hyperlink" Target="https://www.nlcbplaywhelotto.com/additional-marks/" TargetMode="External"/><Relationship Id="rId4171" Type="http://schemas.openxmlformats.org/officeDocument/2006/relationships/hyperlink" Target="https://www.nlcbplaywhelotto.com/additional-marks/" TargetMode="External"/><Relationship Id="rId10968" Type="http://schemas.openxmlformats.org/officeDocument/2006/relationships/hyperlink" Target="https://www.nlcbplaywhelotto.com/additional-marks/" TargetMode="External"/><Relationship Id="rId4174" Type="http://schemas.openxmlformats.org/officeDocument/2006/relationships/hyperlink" Target="https://www.nlcbplaywhelotto.com/additional-marks/" TargetMode="External"/><Relationship Id="rId10965" Type="http://schemas.openxmlformats.org/officeDocument/2006/relationships/hyperlink" Target="https://www.nlcbplaywhelotto.com/additional-marks/" TargetMode="External"/><Relationship Id="rId4173" Type="http://schemas.openxmlformats.org/officeDocument/2006/relationships/hyperlink" Target="https://www.nlcbplaywhelotto.com/additional-marks/" TargetMode="External"/><Relationship Id="rId10966" Type="http://schemas.openxmlformats.org/officeDocument/2006/relationships/hyperlink" Target="https://www.nlcbplaywhelotto.com/additional-marks/" TargetMode="External"/><Relationship Id="rId4176" Type="http://schemas.openxmlformats.org/officeDocument/2006/relationships/hyperlink" Target="https://www.nlcbplaywhelotto.com/additional-marks/" TargetMode="External"/><Relationship Id="rId4175" Type="http://schemas.openxmlformats.org/officeDocument/2006/relationships/hyperlink" Target="https://www.nlcbplaywhelotto.com/additional-marks/" TargetMode="External"/><Relationship Id="rId4178" Type="http://schemas.openxmlformats.org/officeDocument/2006/relationships/hyperlink" Target="https://www.nlcbplaywhelotto.com/additional-marks/" TargetMode="External"/><Relationship Id="rId4177" Type="http://schemas.openxmlformats.org/officeDocument/2006/relationships/hyperlink" Target="https://www.nlcbplaywhelotto.com/additional-marks/" TargetMode="External"/><Relationship Id="rId4179" Type="http://schemas.openxmlformats.org/officeDocument/2006/relationships/hyperlink" Target="https://www.nlcbplaywhelotto.com/additional-marks/" TargetMode="External"/><Relationship Id="rId10960" Type="http://schemas.openxmlformats.org/officeDocument/2006/relationships/hyperlink" Target="https://www.nlcbplaywhelotto.com/additional-marks/" TargetMode="External"/><Relationship Id="rId4129" Type="http://schemas.openxmlformats.org/officeDocument/2006/relationships/hyperlink" Target="https://www.nlcbplaywhelotto.com/additional-marks/" TargetMode="External"/><Relationship Id="rId18024" Type="http://schemas.openxmlformats.org/officeDocument/2006/relationships/hyperlink" Target="https://www.nlcbplaywhelotto.com/additional-marks/" TargetMode="External"/><Relationship Id="rId4128" Type="http://schemas.openxmlformats.org/officeDocument/2006/relationships/hyperlink" Target="https://www.nlcbplaywhelotto.com/additional-marks/" TargetMode="External"/><Relationship Id="rId18025" Type="http://schemas.openxmlformats.org/officeDocument/2006/relationships/hyperlink" Target="https://www.nlcbplaywhelotto.com/additional-marks/" TargetMode="External"/><Relationship Id="rId5459" Type="http://schemas.openxmlformats.org/officeDocument/2006/relationships/hyperlink" Target="https://www.nlcbplaywhelotto.com/additional-marks/" TargetMode="External"/><Relationship Id="rId18022" Type="http://schemas.openxmlformats.org/officeDocument/2006/relationships/hyperlink" Target="https://www.nlcbplaywhelotto.com/additional-marks/" TargetMode="External"/><Relationship Id="rId18023" Type="http://schemas.openxmlformats.org/officeDocument/2006/relationships/hyperlink" Target="https://www.nlcbplaywhelotto.com/additional-marks/" TargetMode="External"/><Relationship Id="rId18020" Type="http://schemas.openxmlformats.org/officeDocument/2006/relationships/hyperlink" Target="https://www.nlcbplaywhelotto.com/additional-marks/" TargetMode="External"/><Relationship Id="rId18021" Type="http://schemas.openxmlformats.org/officeDocument/2006/relationships/hyperlink" Target="https://www.nlcbplaywhelotto.com/additional-marks/" TargetMode="External"/><Relationship Id="rId6780" Type="http://schemas.openxmlformats.org/officeDocument/2006/relationships/hyperlink" Target="https://www.nlcbplaywhelotto.com/additional-marks/" TargetMode="External"/><Relationship Id="rId5450" Type="http://schemas.openxmlformats.org/officeDocument/2006/relationships/hyperlink" Target="https://www.nlcbplaywhelotto.com/additional-marks/" TargetMode="External"/><Relationship Id="rId6781" Type="http://schemas.openxmlformats.org/officeDocument/2006/relationships/hyperlink" Target="https://www.nlcbplaywhelotto.com/additional-marks/" TargetMode="External"/><Relationship Id="rId4121" Type="http://schemas.openxmlformats.org/officeDocument/2006/relationships/hyperlink" Target="https://www.nlcbplaywhelotto.com/additional-marks/" TargetMode="External"/><Relationship Id="rId5453" Type="http://schemas.openxmlformats.org/officeDocument/2006/relationships/hyperlink" Target="https://www.nlcbplaywhelotto.com/additional-marks/" TargetMode="External"/><Relationship Id="rId6784" Type="http://schemas.openxmlformats.org/officeDocument/2006/relationships/hyperlink" Target="https://www.nlcbplaywhelotto.com/additional-marks/" TargetMode="External"/><Relationship Id="rId4120" Type="http://schemas.openxmlformats.org/officeDocument/2006/relationships/hyperlink" Target="https://www.nlcbplaywhelotto.com/additional-marks/" TargetMode="External"/><Relationship Id="rId5454" Type="http://schemas.openxmlformats.org/officeDocument/2006/relationships/hyperlink" Target="https://www.nlcbplaywhelotto.com/additional-marks/" TargetMode="External"/><Relationship Id="rId6785" Type="http://schemas.openxmlformats.org/officeDocument/2006/relationships/hyperlink" Target="https://www.nlcbplaywhelotto.com/additional-marks/" TargetMode="External"/><Relationship Id="rId4123" Type="http://schemas.openxmlformats.org/officeDocument/2006/relationships/hyperlink" Target="https://www.nlcbplaywhelotto.com/additional-marks/" TargetMode="External"/><Relationship Id="rId5451" Type="http://schemas.openxmlformats.org/officeDocument/2006/relationships/hyperlink" Target="https://www.nlcbplaywhelotto.com/additional-marks/" TargetMode="External"/><Relationship Id="rId6782" Type="http://schemas.openxmlformats.org/officeDocument/2006/relationships/hyperlink" Target="https://www.nlcbplaywhelotto.com/additional-marks/" TargetMode="External"/><Relationship Id="rId18019" Type="http://schemas.openxmlformats.org/officeDocument/2006/relationships/hyperlink" Target="https://www.nlcbplaywhelotto.com/additional-marks/" TargetMode="External"/><Relationship Id="rId4122" Type="http://schemas.openxmlformats.org/officeDocument/2006/relationships/hyperlink" Target="https://www.nlcbplaywhelotto.com/additional-marks/" TargetMode="External"/><Relationship Id="rId5452" Type="http://schemas.openxmlformats.org/officeDocument/2006/relationships/hyperlink" Target="https://www.nlcbplaywhelotto.com/additional-marks/" TargetMode="External"/><Relationship Id="rId6783" Type="http://schemas.openxmlformats.org/officeDocument/2006/relationships/hyperlink" Target="https://www.nlcbplaywhelotto.com/additional-marks/" TargetMode="External"/><Relationship Id="rId4125" Type="http://schemas.openxmlformats.org/officeDocument/2006/relationships/hyperlink" Target="https://www.nlcbplaywhelotto.com/additional-marks/" TargetMode="External"/><Relationship Id="rId5457" Type="http://schemas.openxmlformats.org/officeDocument/2006/relationships/hyperlink" Target="https://www.nlcbplaywhelotto.com/additional-marks/" TargetMode="External"/><Relationship Id="rId6788" Type="http://schemas.openxmlformats.org/officeDocument/2006/relationships/hyperlink" Target="https://www.nlcbplaywhelotto.com/additional-marks/" TargetMode="External"/><Relationship Id="rId18017" Type="http://schemas.openxmlformats.org/officeDocument/2006/relationships/hyperlink" Target="https://www.nlcbplaywhelotto.com/additional-marks/" TargetMode="External"/><Relationship Id="rId4124" Type="http://schemas.openxmlformats.org/officeDocument/2006/relationships/hyperlink" Target="https://www.nlcbplaywhelotto.com/additional-marks/" TargetMode="External"/><Relationship Id="rId5458" Type="http://schemas.openxmlformats.org/officeDocument/2006/relationships/hyperlink" Target="https://www.nlcbplaywhelotto.com/additional-marks/" TargetMode="External"/><Relationship Id="rId6789" Type="http://schemas.openxmlformats.org/officeDocument/2006/relationships/hyperlink" Target="https://www.nlcbplaywhelotto.com/additional-marks/" TargetMode="External"/><Relationship Id="rId18018" Type="http://schemas.openxmlformats.org/officeDocument/2006/relationships/hyperlink" Target="https://www.nlcbplaywhelotto.com/additional-marks/" TargetMode="External"/><Relationship Id="rId4127" Type="http://schemas.openxmlformats.org/officeDocument/2006/relationships/hyperlink" Target="https://www.nlcbplaywhelotto.com/additional-marks/" TargetMode="External"/><Relationship Id="rId5455" Type="http://schemas.openxmlformats.org/officeDocument/2006/relationships/hyperlink" Target="https://www.nlcbplaywhelotto.com/additional-marks/" TargetMode="External"/><Relationship Id="rId6786" Type="http://schemas.openxmlformats.org/officeDocument/2006/relationships/hyperlink" Target="https://www.nlcbplaywhelotto.com/additional-marks/" TargetMode="External"/><Relationship Id="rId18015" Type="http://schemas.openxmlformats.org/officeDocument/2006/relationships/hyperlink" Target="https://www.nlcbplaywhelotto.com/additional-marks/" TargetMode="External"/><Relationship Id="rId4126" Type="http://schemas.openxmlformats.org/officeDocument/2006/relationships/hyperlink" Target="https://www.nlcbplaywhelotto.com/additional-marks/" TargetMode="External"/><Relationship Id="rId5456" Type="http://schemas.openxmlformats.org/officeDocument/2006/relationships/hyperlink" Target="https://www.nlcbplaywhelotto.com/additional-marks/" TargetMode="External"/><Relationship Id="rId6787" Type="http://schemas.openxmlformats.org/officeDocument/2006/relationships/hyperlink" Target="https://www.nlcbplaywhelotto.com/additional-marks/" TargetMode="External"/><Relationship Id="rId18016" Type="http://schemas.openxmlformats.org/officeDocument/2006/relationships/hyperlink" Target="https://www.nlcbplaywhelotto.com/additional-marks/" TargetMode="External"/><Relationship Id="rId4118" Type="http://schemas.openxmlformats.org/officeDocument/2006/relationships/hyperlink" Target="https://www.nlcbplaywhelotto.com/additional-marks/" TargetMode="External"/><Relationship Id="rId18035" Type="http://schemas.openxmlformats.org/officeDocument/2006/relationships/hyperlink" Target="https://www.nlcbplaywhelotto.com/additional-marks/" TargetMode="External"/><Relationship Id="rId4117" Type="http://schemas.openxmlformats.org/officeDocument/2006/relationships/hyperlink" Target="https://www.nlcbplaywhelotto.com/additional-marks/" TargetMode="External"/><Relationship Id="rId18036" Type="http://schemas.openxmlformats.org/officeDocument/2006/relationships/hyperlink" Target="https://www.nlcbplaywhelotto.com/additional-marks/" TargetMode="External"/><Relationship Id="rId5448" Type="http://schemas.openxmlformats.org/officeDocument/2006/relationships/hyperlink" Target="https://www.nlcbplaywhelotto.com/additional-marks/" TargetMode="External"/><Relationship Id="rId6779" Type="http://schemas.openxmlformats.org/officeDocument/2006/relationships/hyperlink" Target="https://www.nlcbplaywhelotto.com/additional-marks/" TargetMode="External"/><Relationship Id="rId18033" Type="http://schemas.openxmlformats.org/officeDocument/2006/relationships/hyperlink" Target="https://www.nlcbplaywhelotto.com/additional-marks/" TargetMode="External"/><Relationship Id="rId4119" Type="http://schemas.openxmlformats.org/officeDocument/2006/relationships/hyperlink" Target="https://www.nlcbplaywhelotto.com/additional-marks/" TargetMode="External"/><Relationship Id="rId5449" Type="http://schemas.openxmlformats.org/officeDocument/2006/relationships/hyperlink" Target="https://www.nlcbplaywhelotto.com/additional-marks/" TargetMode="External"/><Relationship Id="rId18034" Type="http://schemas.openxmlformats.org/officeDocument/2006/relationships/hyperlink" Target="https://www.nlcbplaywhelotto.com/additional-marks/" TargetMode="External"/><Relationship Id="rId18031" Type="http://schemas.openxmlformats.org/officeDocument/2006/relationships/hyperlink" Target="https://www.nlcbplaywhelotto.com/additional-marks/" TargetMode="External"/><Relationship Id="rId18032" Type="http://schemas.openxmlformats.org/officeDocument/2006/relationships/hyperlink" Target="https://www.nlcbplaywhelotto.com/additional-marks/" TargetMode="External"/><Relationship Id="rId18030" Type="http://schemas.openxmlformats.org/officeDocument/2006/relationships/hyperlink" Target="https://www.nlcbplaywhelotto.com/additional-marks/" TargetMode="External"/><Relationship Id="rId6770" Type="http://schemas.openxmlformats.org/officeDocument/2006/relationships/hyperlink" Target="https://www.nlcbplaywhelotto.com/additional-marks/" TargetMode="External"/><Relationship Id="rId4110" Type="http://schemas.openxmlformats.org/officeDocument/2006/relationships/hyperlink" Target="https://www.nlcbplaywhelotto.com/additional-marks/" TargetMode="External"/><Relationship Id="rId5442" Type="http://schemas.openxmlformats.org/officeDocument/2006/relationships/hyperlink" Target="https://www.nlcbplaywhelotto.com/additional-marks/" TargetMode="External"/><Relationship Id="rId6773" Type="http://schemas.openxmlformats.org/officeDocument/2006/relationships/hyperlink" Target="https://www.nlcbplaywhelotto.com/additional-marks/" TargetMode="External"/><Relationship Id="rId5443" Type="http://schemas.openxmlformats.org/officeDocument/2006/relationships/hyperlink" Target="https://www.nlcbplaywhelotto.com/additional-marks/" TargetMode="External"/><Relationship Id="rId6774" Type="http://schemas.openxmlformats.org/officeDocument/2006/relationships/hyperlink" Target="https://www.nlcbplaywhelotto.com/additional-marks/" TargetMode="External"/><Relationship Id="rId4112" Type="http://schemas.openxmlformats.org/officeDocument/2006/relationships/hyperlink" Target="https://www.nlcbplaywhelotto.com/additional-marks/" TargetMode="External"/><Relationship Id="rId5440" Type="http://schemas.openxmlformats.org/officeDocument/2006/relationships/hyperlink" Target="https://www.nlcbplaywhelotto.com/additional-marks/" TargetMode="External"/><Relationship Id="rId6771" Type="http://schemas.openxmlformats.org/officeDocument/2006/relationships/hyperlink" Target="https://www.nlcbplaywhelotto.com/additional-marks/" TargetMode="External"/><Relationship Id="rId4111" Type="http://schemas.openxmlformats.org/officeDocument/2006/relationships/hyperlink" Target="https://www.nlcbplaywhelotto.com/additional-marks/" TargetMode="External"/><Relationship Id="rId5441" Type="http://schemas.openxmlformats.org/officeDocument/2006/relationships/hyperlink" Target="https://www.nlcbplaywhelotto.com/additional-marks/" TargetMode="External"/><Relationship Id="rId6772" Type="http://schemas.openxmlformats.org/officeDocument/2006/relationships/hyperlink" Target="https://www.nlcbplaywhelotto.com/additional-marks/" TargetMode="External"/><Relationship Id="rId4114" Type="http://schemas.openxmlformats.org/officeDocument/2006/relationships/hyperlink" Target="https://www.nlcbplaywhelotto.com/additional-marks/" TargetMode="External"/><Relationship Id="rId5446" Type="http://schemas.openxmlformats.org/officeDocument/2006/relationships/hyperlink" Target="https://www.nlcbplaywhelotto.com/additional-marks/" TargetMode="External"/><Relationship Id="rId6777" Type="http://schemas.openxmlformats.org/officeDocument/2006/relationships/hyperlink" Target="https://www.nlcbplaywhelotto.com/additional-marks/" TargetMode="External"/><Relationship Id="rId18028" Type="http://schemas.openxmlformats.org/officeDocument/2006/relationships/hyperlink" Target="https://www.nlcbplaywhelotto.com/additional-marks/" TargetMode="External"/><Relationship Id="rId4113" Type="http://schemas.openxmlformats.org/officeDocument/2006/relationships/hyperlink" Target="https://www.nlcbplaywhelotto.com/additional-marks/" TargetMode="External"/><Relationship Id="rId5447" Type="http://schemas.openxmlformats.org/officeDocument/2006/relationships/hyperlink" Target="https://www.nlcbplaywhelotto.com/additional-marks/" TargetMode="External"/><Relationship Id="rId6778" Type="http://schemas.openxmlformats.org/officeDocument/2006/relationships/hyperlink" Target="https://www.nlcbplaywhelotto.com/additional-marks/" TargetMode="External"/><Relationship Id="rId18029" Type="http://schemas.openxmlformats.org/officeDocument/2006/relationships/hyperlink" Target="https://www.nlcbplaywhelotto.com/additional-marks/" TargetMode="External"/><Relationship Id="rId4116" Type="http://schemas.openxmlformats.org/officeDocument/2006/relationships/hyperlink" Target="https://www.nlcbplaywhelotto.com/additional-marks/" TargetMode="External"/><Relationship Id="rId5444" Type="http://schemas.openxmlformats.org/officeDocument/2006/relationships/hyperlink" Target="https://www.nlcbplaywhelotto.com/additional-marks/" TargetMode="External"/><Relationship Id="rId6775" Type="http://schemas.openxmlformats.org/officeDocument/2006/relationships/hyperlink" Target="https://www.nlcbplaywhelotto.com/additional-marks/" TargetMode="External"/><Relationship Id="rId18026" Type="http://schemas.openxmlformats.org/officeDocument/2006/relationships/hyperlink" Target="https://www.nlcbplaywhelotto.com/additional-marks/" TargetMode="External"/><Relationship Id="rId4115" Type="http://schemas.openxmlformats.org/officeDocument/2006/relationships/hyperlink" Target="https://www.nlcbplaywhelotto.com/additional-marks/" TargetMode="External"/><Relationship Id="rId5445" Type="http://schemas.openxmlformats.org/officeDocument/2006/relationships/hyperlink" Target="https://www.nlcbplaywhelotto.com/additional-marks/" TargetMode="External"/><Relationship Id="rId6776" Type="http://schemas.openxmlformats.org/officeDocument/2006/relationships/hyperlink" Target="https://www.nlcbplaywhelotto.com/additional-marks/" TargetMode="External"/><Relationship Id="rId18027" Type="http://schemas.openxmlformats.org/officeDocument/2006/relationships/hyperlink" Target="https://www.nlcbplaywhelotto.com/additional-marks/" TargetMode="External"/><Relationship Id="rId18002" Type="http://schemas.openxmlformats.org/officeDocument/2006/relationships/hyperlink" Target="https://www.nlcbplaywhelotto.com/additional-marks/" TargetMode="External"/><Relationship Id="rId18003" Type="http://schemas.openxmlformats.org/officeDocument/2006/relationships/hyperlink" Target="https://www.nlcbplaywhelotto.com/additional-marks/" TargetMode="External"/><Relationship Id="rId18000" Type="http://schemas.openxmlformats.org/officeDocument/2006/relationships/hyperlink" Target="https://www.nlcbplaywhelotto.com/additional-marks/" TargetMode="External"/><Relationship Id="rId18001" Type="http://schemas.openxmlformats.org/officeDocument/2006/relationships/hyperlink" Target="https://www.nlcbplaywhelotto.com/additional-marks/" TargetMode="External"/><Relationship Id="rId10996" Type="http://schemas.openxmlformats.org/officeDocument/2006/relationships/hyperlink" Target="https://www.nlcbplaywhelotto.com/additional-marks/" TargetMode="External"/><Relationship Id="rId10997" Type="http://schemas.openxmlformats.org/officeDocument/2006/relationships/hyperlink" Target="https://www.nlcbplaywhelotto.com/additional-marks/" TargetMode="External"/><Relationship Id="rId10994" Type="http://schemas.openxmlformats.org/officeDocument/2006/relationships/hyperlink" Target="https://www.nlcbplaywhelotto.com/additional-marks/" TargetMode="External"/><Relationship Id="rId10995" Type="http://schemas.openxmlformats.org/officeDocument/2006/relationships/hyperlink" Target="https://www.nlcbplaywhelotto.com/additional-marks/" TargetMode="External"/><Relationship Id="rId5471" Type="http://schemas.openxmlformats.org/officeDocument/2006/relationships/hyperlink" Target="https://www.nlcbplaywhelotto.com/additional-marks/" TargetMode="External"/><Relationship Id="rId5472" Type="http://schemas.openxmlformats.org/officeDocument/2006/relationships/hyperlink" Target="https://www.nlcbplaywhelotto.com/additional-marks/" TargetMode="External"/><Relationship Id="rId4141" Type="http://schemas.openxmlformats.org/officeDocument/2006/relationships/hyperlink" Target="https://www.nlcbplaywhelotto.com/additional-marks/" TargetMode="External"/><Relationship Id="rId10998" Type="http://schemas.openxmlformats.org/officeDocument/2006/relationships/hyperlink" Target="https://www.nlcbplaywhelotto.com/additional-marks/" TargetMode="External"/><Relationship Id="rId4140" Type="http://schemas.openxmlformats.org/officeDocument/2006/relationships/hyperlink" Target="https://www.nlcbplaywhelotto.com/additional-marks/" TargetMode="External"/><Relationship Id="rId5470" Type="http://schemas.openxmlformats.org/officeDocument/2006/relationships/hyperlink" Target="https://www.nlcbplaywhelotto.com/additional-marks/" TargetMode="External"/><Relationship Id="rId10999" Type="http://schemas.openxmlformats.org/officeDocument/2006/relationships/hyperlink" Target="https://www.nlcbplaywhelotto.com/additional-marks/" TargetMode="External"/><Relationship Id="rId4143" Type="http://schemas.openxmlformats.org/officeDocument/2006/relationships/hyperlink" Target="https://www.nlcbplaywhelotto.com/additional-marks/" TargetMode="External"/><Relationship Id="rId5475" Type="http://schemas.openxmlformats.org/officeDocument/2006/relationships/hyperlink" Target="https://www.nlcbplaywhelotto.com/additional-marks/" TargetMode="External"/><Relationship Id="rId4142" Type="http://schemas.openxmlformats.org/officeDocument/2006/relationships/hyperlink" Target="https://www.nlcbplaywhelotto.com/additional-marks/" TargetMode="External"/><Relationship Id="rId5476" Type="http://schemas.openxmlformats.org/officeDocument/2006/relationships/hyperlink" Target="https://www.nlcbplaywhelotto.com/additional-marks/" TargetMode="External"/><Relationship Id="rId4145" Type="http://schemas.openxmlformats.org/officeDocument/2006/relationships/hyperlink" Target="https://www.nlcbplaywhelotto.com/additional-marks/" TargetMode="External"/><Relationship Id="rId5473" Type="http://schemas.openxmlformats.org/officeDocument/2006/relationships/hyperlink" Target="https://www.nlcbplaywhelotto.com/additional-marks/" TargetMode="External"/><Relationship Id="rId4144" Type="http://schemas.openxmlformats.org/officeDocument/2006/relationships/hyperlink" Target="https://www.nlcbplaywhelotto.com/additional-marks/" TargetMode="External"/><Relationship Id="rId5474" Type="http://schemas.openxmlformats.org/officeDocument/2006/relationships/hyperlink" Target="https://www.nlcbplaywhelotto.com/additional-marks/" TargetMode="External"/><Relationship Id="rId4147" Type="http://schemas.openxmlformats.org/officeDocument/2006/relationships/hyperlink" Target="https://www.nlcbplaywhelotto.com/additional-marks/" TargetMode="External"/><Relationship Id="rId5479" Type="http://schemas.openxmlformats.org/officeDocument/2006/relationships/hyperlink" Target="https://www.nlcbplaywhelotto.com/additional-marks/" TargetMode="External"/><Relationship Id="rId10992" Type="http://schemas.openxmlformats.org/officeDocument/2006/relationships/hyperlink" Target="https://www.nlcbplaywhelotto.com/additional-marks/" TargetMode="External"/><Relationship Id="rId4146" Type="http://schemas.openxmlformats.org/officeDocument/2006/relationships/hyperlink" Target="https://www.nlcbplaywhelotto.com/additional-marks/" TargetMode="External"/><Relationship Id="rId10993" Type="http://schemas.openxmlformats.org/officeDocument/2006/relationships/hyperlink" Target="https://www.nlcbplaywhelotto.com/additional-marks/" TargetMode="External"/><Relationship Id="rId4149" Type="http://schemas.openxmlformats.org/officeDocument/2006/relationships/hyperlink" Target="https://www.nlcbplaywhelotto.com/additional-marks/" TargetMode="External"/><Relationship Id="rId5477" Type="http://schemas.openxmlformats.org/officeDocument/2006/relationships/hyperlink" Target="https://www.nlcbplaywhelotto.com/additional-marks/" TargetMode="External"/><Relationship Id="rId10990" Type="http://schemas.openxmlformats.org/officeDocument/2006/relationships/hyperlink" Target="https://www.nlcbplaywhelotto.com/additional-marks/" TargetMode="External"/><Relationship Id="rId4148" Type="http://schemas.openxmlformats.org/officeDocument/2006/relationships/hyperlink" Target="https://www.nlcbplaywhelotto.com/additional-marks/" TargetMode="External"/><Relationship Id="rId5478" Type="http://schemas.openxmlformats.org/officeDocument/2006/relationships/hyperlink" Target="https://www.nlcbplaywhelotto.com/additional-marks/" TargetMode="External"/><Relationship Id="rId10991" Type="http://schemas.openxmlformats.org/officeDocument/2006/relationships/hyperlink" Target="https://www.nlcbplaywhelotto.com/additional-marks/" TargetMode="External"/><Relationship Id="rId18013" Type="http://schemas.openxmlformats.org/officeDocument/2006/relationships/hyperlink" Target="https://www.nlcbplaywhelotto.com/additional-marks/" TargetMode="External"/><Relationship Id="rId4139" Type="http://schemas.openxmlformats.org/officeDocument/2006/relationships/hyperlink" Target="https://www.nlcbplaywhelotto.com/additional-marks/" TargetMode="External"/><Relationship Id="rId18014" Type="http://schemas.openxmlformats.org/officeDocument/2006/relationships/hyperlink" Target="https://www.nlcbplaywhelotto.com/additional-marks/" TargetMode="External"/><Relationship Id="rId18011" Type="http://schemas.openxmlformats.org/officeDocument/2006/relationships/hyperlink" Target="https://www.nlcbplaywhelotto.com/additional-marks/" TargetMode="External"/><Relationship Id="rId18012" Type="http://schemas.openxmlformats.org/officeDocument/2006/relationships/hyperlink" Target="https://www.nlcbplaywhelotto.com/additional-marks/" TargetMode="External"/><Relationship Id="rId18010" Type="http://schemas.openxmlformats.org/officeDocument/2006/relationships/hyperlink" Target="https://www.nlcbplaywhelotto.com/additional-marks/" TargetMode="External"/><Relationship Id="rId5460" Type="http://schemas.openxmlformats.org/officeDocument/2006/relationships/hyperlink" Target="https://www.nlcbplaywhelotto.com/additional-marks/" TargetMode="External"/><Relationship Id="rId6791" Type="http://schemas.openxmlformats.org/officeDocument/2006/relationships/hyperlink" Target="https://www.nlcbplaywhelotto.com/additional-marks/" TargetMode="External"/><Relationship Id="rId5461" Type="http://schemas.openxmlformats.org/officeDocument/2006/relationships/hyperlink" Target="https://www.nlcbplaywhelotto.com/additional-marks/" TargetMode="External"/><Relationship Id="rId6792" Type="http://schemas.openxmlformats.org/officeDocument/2006/relationships/hyperlink" Target="https://www.nlcbplaywhelotto.com/additional-marks/" TargetMode="External"/><Relationship Id="rId4130" Type="http://schemas.openxmlformats.org/officeDocument/2006/relationships/hyperlink" Target="https://www.nlcbplaywhelotto.com/additional-marks/" TargetMode="External"/><Relationship Id="rId6790" Type="http://schemas.openxmlformats.org/officeDocument/2006/relationships/hyperlink" Target="https://www.nlcbplaywhelotto.com/additional-marks/" TargetMode="External"/><Relationship Id="rId4132" Type="http://schemas.openxmlformats.org/officeDocument/2006/relationships/hyperlink" Target="https://www.nlcbplaywhelotto.com/additional-marks/" TargetMode="External"/><Relationship Id="rId5464" Type="http://schemas.openxmlformats.org/officeDocument/2006/relationships/hyperlink" Target="https://www.nlcbplaywhelotto.com/additional-marks/" TargetMode="External"/><Relationship Id="rId6795" Type="http://schemas.openxmlformats.org/officeDocument/2006/relationships/hyperlink" Target="https://www.nlcbplaywhelotto.com/additional-marks/" TargetMode="External"/><Relationship Id="rId4131" Type="http://schemas.openxmlformats.org/officeDocument/2006/relationships/hyperlink" Target="https://www.nlcbplaywhelotto.com/additional-marks/" TargetMode="External"/><Relationship Id="rId5465" Type="http://schemas.openxmlformats.org/officeDocument/2006/relationships/hyperlink" Target="https://www.nlcbplaywhelotto.com/additional-marks/" TargetMode="External"/><Relationship Id="rId6796" Type="http://schemas.openxmlformats.org/officeDocument/2006/relationships/hyperlink" Target="https://www.nlcbplaywhelotto.com/additional-marks/" TargetMode="External"/><Relationship Id="rId4134" Type="http://schemas.openxmlformats.org/officeDocument/2006/relationships/hyperlink" Target="https://www.nlcbplaywhelotto.com/additional-marks/" TargetMode="External"/><Relationship Id="rId5462" Type="http://schemas.openxmlformats.org/officeDocument/2006/relationships/hyperlink" Target="https://www.nlcbplaywhelotto.com/additional-marks/" TargetMode="External"/><Relationship Id="rId6793" Type="http://schemas.openxmlformats.org/officeDocument/2006/relationships/hyperlink" Target="https://www.nlcbplaywhelotto.com/additional-marks/" TargetMode="External"/><Relationship Id="rId18008" Type="http://schemas.openxmlformats.org/officeDocument/2006/relationships/hyperlink" Target="https://www.nlcbplaywhelotto.com/additional-marks/" TargetMode="External"/><Relationship Id="rId4133" Type="http://schemas.openxmlformats.org/officeDocument/2006/relationships/hyperlink" Target="https://www.nlcbplaywhelotto.com/additional-marks/" TargetMode="External"/><Relationship Id="rId5463" Type="http://schemas.openxmlformats.org/officeDocument/2006/relationships/hyperlink" Target="https://www.nlcbplaywhelotto.com/additional-marks/" TargetMode="External"/><Relationship Id="rId6794" Type="http://schemas.openxmlformats.org/officeDocument/2006/relationships/hyperlink" Target="https://www.nlcbplaywhelotto.com/additional-marks/" TargetMode="External"/><Relationship Id="rId18009" Type="http://schemas.openxmlformats.org/officeDocument/2006/relationships/hyperlink" Target="https://www.nlcbplaywhelotto.com/additional-marks/" TargetMode="External"/><Relationship Id="rId4136" Type="http://schemas.openxmlformats.org/officeDocument/2006/relationships/hyperlink" Target="https://www.nlcbplaywhelotto.com/additional-marks/" TargetMode="External"/><Relationship Id="rId5468" Type="http://schemas.openxmlformats.org/officeDocument/2006/relationships/hyperlink" Target="https://www.nlcbplaywhelotto.com/additional-marks/" TargetMode="External"/><Relationship Id="rId6799" Type="http://schemas.openxmlformats.org/officeDocument/2006/relationships/hyperlink" Target="https://www.nlcbplaywhelotto.com/additional-marks/" TargetMode="External"/><Relationship Id="rId18006" Type="http://schemas.openxmlformats.org/officeDocument/2006/relationships/hyperlink" Target="https://www.nlcbplaywhelotto.com/additional-marks/" TargetMode="External"/><Relationship Id="rId4135" Type="http://schemas.openxmlformats.org/officeDocument/2006/relationships/hyperlink" Target="https://www.nlcbplaywhelotto.com/additional-marks/" TargetMode="External"/><Relationship Id="rId5469" Type="http://schemas.openxmlformats.org/officeDocument/2006/relationships/hyperlink" Target="https://www.nlcbplaywhelotto.com/additional-marks/" TargetMode="External"/><Relationship Id="rId18007" Type="http://schemas.openxmlformats.org/officeDocument/2006/relationships/hyperlink" Target="https://www.nlcbplaywhelotto.com/additional-marks/" TargetMode="External"/><Relationship Id="rId4138" Type="http://schemas.openxmlformats.org/officeDocument/2006/relationships/hyperlink" Target="https://www.nlcbplaywhelotto.com/additional-marks/" TargetMode="External"/><Relationship Id="rId5466" Type="http://schemas.openxmlformats.org/officeDocument/2006/relationships/hyperlink" Target="https://www.nlcbplaywhelotto.com/additional-marks/" TargetMode="External"/><Relationship Id="rId6797" Type="http://schemas.openxmlformats.org/officeDocument/2006/relationships/hyperlink" Target="https://www.nlcbplaywhelotto.com/additional-marks/" TargetMode="External"/><Relationship Id="rId18004" Type="http://schemas.openxmlformats.org/officeDocument/2006/relationships/hyperlink" Target="https://www.nlcbplaywhelotto.com/additional-marks/" TargetMode="External"/><Relationship Id="rId4137" Type="http://schemas.openxmlformats.org/officeDocument/2006/relationships/hyperlink" Target="https://www.nlcbplaywhelotto.com/additional-marks/" TargetMode="External"/><Relationship Id="rId5467" Type="http://schemas.openxmlformats.org/officeDocument/2006/relationships/hyperlink" Target="https://www.nlcbplaywhelotto.com/additional-marks/" TargetMode="External"/><Relationship Id="rId6798" Type="http://schemas.openxmlformats.org/officeDocument/2006/relationships/hyperlink" Target="https://www.nlcbplaywhelotto.com/additional-marks/" TargetMode="External"/><Relationship Id="rId18005" Type="http://schemas.openxmlformats.org/officeDocument/2006/relationships/hyperlink" Target="https://www.nlcbplaywhelotto.com/additional-marks/" TargetMode="External"/><Relationship Id="rId10905" Type="http://schemas.openxmlformats.org/officeDocument/2006/relationships/hyperlink" Target="https://www.nlcbplaywhelotto.com/additional-marks/" TargetMode="External"/><Relationship Id="rId10906" Type="http://schemas.openxmlformats.org/officeDocument/2006/relationships/hyperlink" Target="https://www.nlcbplaywhelotto.com/additional-marks/" TargetMode="External"/><Relationship Id="rId10903" Type="http://schemas.openxmlformats.org/officeDocument/2006/relationships/hyperlink" Target="https://www.nlcbplaywhelotto.com/additional-marks/" TargetMode="External"/><Relationship Id="rId10904" Type="http://schemas.openxmlformats.org/officeDocument/2006/relationships/hyperlink" Target="https://www.nlcbplaywhelotto.com/additional-marks/" TargetMode="External"/><Relationship Id="rId10909" Type="http://schemas.openxmlformats.org/officeDocument/2006/relationships/hyperlink" Target="https://www.nlcbplaywhelotto.com/additional-marks/" TargetMode="External"/><Relationship Id="rId10907" Type="http://schemas.openxmlformats.org/officeDocument/2006/relationships/hyperlink" Target="https://www.nlcbplaywhelotto.com/additional-marks/" TargetMode="External"/><Relationship Id="rId10908" Type="http://schemas.openxmlformats.org/officeDocument/2006/relationships/hyperlink" Target="https://www.nlcbplaywhelotto.com/additional-marks/" TargetMode="External"/><Relationship Id="rId10901" Type="http://schemas.openxmlformats.org/officeDocument/2006/relationships/hyperlink" Target="https://www.nlcbplaywhelotto.com/additional-marks/" TargetMode="External"/><Relationship Id="rId10902" Type="http://schemas.openxmlformats.org/officeDocument/2006/relationships/hyperlink" Target="https://www.nlcbplaywhelotto.com/additional-marks/" TargetMode="External"/><Relationship Id="rId10900" Type="http://schemas.openxmlformats.org/officeDocument/2006/relationships/hyperlink" Target="https://www.nlcbplaywhelotto.com/additional-marks/" TargetMode="External"/><Relationship Id="rId10938" Type="http://schemas.openxmlformats.org/officeDocument/2006/relationships/hyperlink" Target="https://www.nlcbplaywhelotto.com/additional-marks/" TargetMode="External"/><Relationship Id="rId10939" Type="http://schemas.openxmlformats.org/officeDocument/2006/relationships/hyperlink" Target="https://www.nlcbplaywhelotto.com/additional-marks/" TargetMode="External"/><Relationship Id="rId10936" Type="http://schemas.openxmlformats.org/officeDocument/2006/relationships/hyperlink" Target="https://www.nlcbplaywhelotto.com/additional-marks/" TargetMode="External"/><Relationship Id="rId10937" Type="http://schemas.openxmlformats.org/officeDocument/2006/relationships/hyperlink" Target="https://www.nlcbplaywhelotto.com/additional-marks/" TargetMode="External"/><Relationship Id="rId10930" Type="http://schemas.openxmlformats.org/officeDocument/2006/relationships/hyperlink" Target="https://www.nlcbplaywhelotto.com/additional-marks/" TargetMode="External"/><Relationship Id="rId10931" Type="http://schemas.openxmlformats.org/officeDocument/2006/relationships/hyperlink" Target="https://www.nlcbplaywhelotto.com/additional-marks/" TargetMode="External"/><Relationship Id="rId10934" Type="http://schemas.openxmlformats.org/officeDocument/2006/relationships/hyperlink" Target="https://www.nlcbplaywhelotto.com/additional-marks/" TargetMode="External"/><Relationship Id="rId10935" Type="http://schemas.openxmlformats.org/officeDocument/2006/relationships/hyperlink" Target="https://www.nlcbplaywhelotto.com/additional-marks/" TargetMode="External"/><Relationship Id="rId10932" Type="http://schemas.openxmlformats.org/officeDocument/2006/relationships/hyperlink" Target="https://www.nlcbplaywhelotto.com/additional-marks/" TargetMode="External"/><Relationship Id="rId10933" Type="http://schemas.openxmlformats.org/officeDocument/2006/relationships/hyperlink" Target="https://www.nlcbplaywhelotto.com/additional-marks/" TargetMode="External"/><Relationship Id="rId10949" Type="http://schemas.openxmlformats.org/officeDocument/2006/relationships/hyperlink" Target="https://www.nlcbplaywhelotto.com/additional-marks/" TargetMode="External"/><Relationship Id="rId10947" Type="http://schemas.openxmlformats.org/officeDocument/2006/relationships/hyperlink" Target="https://www.nlcbplaywhelotto.com/additional-marks/" TargetMode="External"/><Relationship Id="rId10948" Type="http://schemas.openxmlformats.org/officeDocument/2006/relationships/hyperlink" Target="https://www.nlcbplaywhelotto.com/additional-marks/" TargetMode="External"/><Relationship Id="rId4190" Type="http://schemas.openxmlformats.org/officeDocument/2006/relationships/hyperlink" Target="https://www.nlcbplaywhelotto.com/additional-marks/" TargetMode="External"/><Relationship Id="rId10941" Type="http://schemas.openxmlformats.org/officeDocument/2006/relationships/hyperlink" Target="https://www.nlcbplaywhelotto.com/additional-marks/" TargetMode="External"/><Relationship Id="rId10942" Type="http://schemas.openxmlformats.org/officeDocument/2006/relationships/hyperlink" Target="https://www.nlcbplaywhelotto.com/additional-marks/" TargetMode="External"/><Relationship Id="rId4192" Type="http://schemas.openxmlformats.org/officeDocument/2006/relationships/hyperlink" Target="https://www.nlcbplaywhelotto.com/additional-marks/" TargetMode="External"/><Relationship Id="rId4191" Type="http://schemas.openxmlformats.org/officeDocument/2006/relationships/hyperlink" Target="https://www.nlcbplaywhelotto.com/additional-marks/" TargetMode="External"/><Relationship Id="rId10940" Type="http://schemas.openxmlformats.org/officeDocument/2006/relationships/hyperlink" Target="https://www.nlcbplaywhelotto.com/additional-marks/" TargetMode="External"/><Relationship Id="rId4194" Type="http://schemas.openxmlformats.org/officeDocument/2006/relationships/hyperlink" Target="https://www.nlcbplaywhelotto.com/additional-marks/" TargetMode="External"/><Relationship Id="rId10945" Type="http://schemas.openxmlformats.org/officeDocument/2006/relationships/hyperlink" Target="https://www.nlcbplaywhelotto.com/additional-marks/" TargetMode="External"/><Relationship Id="rId4193" Type="http://schemas.openxmlformats.org/officeDocument/2006/relationships/hyperlink" Target="https://www.nlcbplaywhelotto.com/additional-marks/" TargetMode="External"/><Relationship Id="rId10946" Type="http://schemas.openxmlformats.org/officeDocument/2006/relationships/hyperlink" Target="https://www.nlcbplaywhelotto.com/additional-marks/" TargetMode="External"/><Relationship Id="rId4196" Type="http://schemas.openxmlformats.org/officeDocument/2006/relationships/hyperlink" Target="https://www.nlcbplaywhelotto.com/additional-marks/" TargetMode="External"/><Relationship Id="rId10943" Type="http://schemas.openxmlformats.org/officeDocument/2006/relationships/hyperlink" Target="https://www.nlcbplaywhelotto.com/additional-marks/" TargetMode="External"/><Relationship Id="rId4195" Type="http://schemas.openxmlformats.org/officeDocument/2006/relationships/hyperlink" Target="https://www.nlcbplaywhelotto.com/additional-marks/" TargetMode="External"/><Relationship Id="rId10944" Type="http://schemas.openxmlformats.org/officeDocument/2006/relationships/hyperlink" Target="https://www.nlcbplaywhelotto.com/additional-marks/" TargetMode="External"/><Relationship Id="rId4198" Type="http://schemas.openxmlformats.org/officeDocument/2006/relationships/hyperlink" Target="https://www.nlcbplaywhelotto.com/additional-marks/" TargetMode="External"/><Relationship Id="rId4197" Type="http://schemas.openxmlformats.org/officeDocument/2006/relationships/hyperlink" Target="https://www.nlcbplaywhelotto.com/additional-marks/" TargetMode="External"/><Relationship Id="rId4199" Type="http://schemas.openxmlformats.org/officeDocument/2006/relationships/hyperlink" Target="https://www.nlcbplaywhelotto.com/additional-marks/" TargetMode="External"/><Relationship Id="rId10916" Type="http://schemas.openxmlformats.org/officeDocument/2006/relationships/hyperlink" Target="https://www.nlcbplaywhelotto.com/additional-marks/" TargetMode="External"/><Relationship Id="rId10917" Type="http://schemas.openxmlformats.org/officeDocument/2006/relationships/hyperlink" Target="https://www.nlcbplaywhelotto.com/additional-marks/" TargetMode="External"/><Relationship Id="rId10914" Type="http://schemas.openxmlformats.org/officeDocument/2006/relationships/hyperlink" Target="https://www.nlcbplaywhelotto.com/additional-marks/" TargetMode="External"/><Relationship Id="rId10915" Type="http://schemas.openxmlformats.org/officeDocument/2006/relationships/hyperlink" Target="https://www.nlcbplaywhelotto.com/additional-marks/" TargetMode="External"/><Relationship Id="rId10918" Type="http://schemas.openxmlformats.org/officeDocument/2006/relationships/hyperlink" Target="https://www.nlcbplaywhelotto.com/additional-marks/" TargetMode="External"/><Relationship Id="rId10919" Type="http://schemas.openxmlformats.org/officeDocument/2006/relationships/hyperlink" Target="https://www.nlcbplaywhelotto.com/additional-marks/" TargetMode="External"/><Relationship Id="rId10912" Type="http://schemas.openxmlformats.org/officeDocument/2006/relationships/hyperlink" Target="https://www.nlcbplaywhelotto.com/additional-marks/" TargetMode="External"/><Relationship Id="rId10913" Type="http://schemas.openxmlformats.org/officeDocument/2006/relationships/hyperlink" Target="https://www.nlcbplaywhelotto.com/additional-marks/" TargetMode="External"/><Relationship Id="rId10910" Type="http://schemas.openxmlformats.org/officeDocument/2006/relationships/hyperlink" Target="https://www.nlcbplaywhelotto.com/additional-marks/" TargetMode="External"/><Relationship Id="rId10911" Type="http://schemas.openxmlformats.org/officeDocument/2006/relationships/hyperlink" Target="https://www.nlcbplaywhelotto.com/additional-marks/" TargetMode="External"/><Relationship Id="rId10927" Type="http://schemas.openxmlformats.org/officeDocument/2006/relationships/hyperlink" Target="https://www.nlcbplaywhelotto.com/additional-marks/" TargetMode="External"/><Relationship Id="rId10928" Type="http://schemas.openxmlformats.org/officeDocument/2006/relationships/hyperlink" Target="https://www.nlcbplaywhelotto.com/additional-marks/" TargetMode="External"/><Relationship Id="rId10925" Type="http://schemas.openxmlformats.org/officeDocument/2006/relationships/hyperlink" Target="https://www.nlcbplaywhelotto.com/additional-marks/" TargetMode="External"/><Relationship Id="rId10926" Type="http://schemas.openxmlformats.org/officeDocument/2006/relationships/hyperlink" Target="https://www.nlcbplaywhelotto.com/additional-marks/" TargetMode="External"/><Relationship Id="rId10929" Type="http://schemas.openxmlformats.org/officeDocument/2006/relationships/hyperlink" Target="https://www.nlcbplaywhelotto.com/additional-marks/" TargetMode="External"/><Relationship Id="rId10920" Type="http://schemas.openxmlformats.org/officeDocument/2006/relationships/hyperlink" Target="https://www.nlcbplaywhelotto.com/additional-marks/" TargetMode="External"/><Relationship Id="rId10923" Type="http://schemas.openxmlformats.org/officeDocument/2006/relationships/hyperlink" Target="https://www.nlcbplaywhelotto.com/additional-marks/" TargetMode="External"/><Relationship Id="rId10924" Type="http://schemas.openxmlformats.org/officeDocument/2006/relationships/hyperlink" Target="https://www.nlcbplaywhelotto.com/additional-marks/" TargetMode="External"/><Relationship Id="rId10921" Type="http://schemas.openxmlformats.org/officeDocument/2006/relationships/hyperlink" Target="https://www.nlcbplaywhelotto.com/additional-marks/" TargetMode="External"/><Relationship Id="rId10922" Type="http://schemas.openxmlformats.org/officeDocument/2006/relationships/hyperlink" Target="https://www.nlcbplaywhelotto.com/additional-marks/" TargetMode="External"/><Relationship Id="rId509" Type="http://schemas.openxmlformats.org/officeDocument/2006/relationships/hyperlink" Target="https://www.nlcbplaywhelotto.com/additional-marks/" TargetMode="External"/><Relationship Id="rId508" Type="http://schemas.openxmlformats.org/officeDocument/2006/relationships/hyperlink" Target="https://www.nlcbplaywhelotto.com/additional-marks/" TargetMode="External"/><Relationship Id="rId503" Type="http://schemas.openxmlformats.org/officeDocument/2006/relationships/hyperlink" Target="https://www.nlcbplaywhelotto.com/additional-marks/" TargetMode="External"/><Relationship Id="rId502" Type="http://schemas.openxmlformats.org/officeDocument/2006/relationships/hyperlink" Target="https://www.nlcbplaywhelotto.com/additional-marks/" TargetMode="External"/><Relationship Id="rId501" Type="http://schemas.openxmlformats.org/officeDocument/2006/relationships/hyperlink" Target="https://www.nlcbplaywhelotto.com/additional-marks/" TargetMode="External"/><Relationship Id="rId500" Type="http://schemas.openxmlformats.org/officeDocument/2006/relationships/hyperlink" Target="https://www.nlcbplaywhelotto.com/additional-marks/" TargetMode="External"/><Relationship Id="rId507" Type="http://schemas.openxmlformats.org/officeDocument/2006/relationships/hyperlink" Target="https://www.nlcbplaywhelotto.com/additional-marks/" TargetMode="External"/><Relationship Id="rId506" Type="http://schemas.openxmlformats.org/officeDocument/2006/relationships/hyperlink" Target="https://www.nlcbplaywhelotto.com/additional-marks/" TargetMode="External"/><Relationship Id="rId505" Type="http://schemas.openxmlformats.org/officeDocument/2006/relationships/hyperlink" Target="https://www.nlcbplaywhelotto.com/additional-marks/" TargetMode="External"/><Relationship Id="rId504" Type="http://schemas.openxmlformats.org/officeDocument/2006/relationships/hyperlink" Target="https://www.nlcbplaywhelotto.com/additional-marks/" TargetMode="External"/><Relationship Id="rId6803" Type="http://schemas.openxmlformats.org/officeDocument/2006/relationships/hyperlink" Target="https://www.nlcbplaywhelotto.com/additional-marks/" TargetMode="External"/><Relationship Id="rId6804" Type="http://schemas.openxmlformats.org/officeDocument/2006/relationships/hyperlink" Target="https://www.nlcbplaywhelotto.com/additional-marks/" TargetMode="External"/><Relationship Id="rId6801" Type="http://schemas.openxmlformats.org/officeDocument/2006/relationships/hyperlink" Target="https://www.nlcbplaywhelotto.com/additional-marks/" TargetMode="External"/><Relationship Id="rId6802" Type="http://schemas.openxmlformats.org/officeDocument/2006/relationships/hyperlink" Target="https://www.nlcbplaywhelotto.com/additional-marks/" TargetMode="External"/><Relationship Id="rId6807" Type="http://schemas.openxmlformats.org/officeDocument/2006/relationships/hyperlink" Target="https://www.nlcbplaywhelotto.com/additional-marks/" TargetMode="External"/><Relationship Id="rId6808" Type="http://schemas.openxmlformats.org/officeDocument/2006/relationships/hyperlink" Target="https://www.nlcbplaywhelotto.com/additional-marks/" TargetMode="External"/><Relationship Id="rId6805" Type="http://schemas.openxmlformats.org/officeDocument/2006/relationships/hyperlink" Target="https://www.nlcbplaywhelotto.com/additional-marks/" TargetMode="External"/><Relationship Id="rId6806" Type="http://schemas.openxmlformats.org/officeDocument/2006/relationships/hyperlink" Target="https://www.nlcbplaywhelotto.com/additional-marks/" TargetMode="External"/><Relationship Id="rId6809" Type="http://schemas.openxmlformats.org/officeDocument/2006/relationships/hyperlink" Target="https://www.nlcbplaywhelotto.com/additional-marks/" TargetMode="External"/><Relationship Id="rId525" Type="http://schemas.openxmlformats.org/officeDocument/2006/relationships/hyperlink" Target="https://www.nlcbplaywhelotto.com/additional-marks/" TargetMode="External"/><Relationship Id="rId524" Type="http://schemas.openxmlformats.org/officeDocument/2006/relationships/hyperlink" Target="https://www.nlcbplaywhelotto.com/additional-marks/" TargetMode="External"/><Relationship Id="rId523" Type="http://schemas.openxmlformats.org/officeDocument/2006/relationships/hyperlink" Target="https://www.nlcbplaywhelotto.com/additional-marks/" TargetMode="External"/><Relationship Id="rId522" Type="http://schemas.openxmlformats.org/officeDocument/2006/relationships/hyperlink" Target="https://www.nlcbplaywhelotto.com/additional-marks/" TargetMode="External"/><Relationship Id="rId529" Type="http://schemas.openxmlformats.org/officeDocument/2006/relationships/hyperlink" Target="https://www.nlcbplaywhelotto.com/additional-marks/" TargetMode="External"/><Relationship Id="rId528" Type="http://schemas.openxmlformats.org/officeDocument/2006/relationships/hyperlink" Target="https://www.nlcbplaywhelotto.com/additional-marks/" TargetMode="External"/><Relationship Id="rId527" Type="http://schemas.openxmlformats.org/officeDocument/2006/relationships/hyperlink" Target="https://www.nlcbplaywhelotto.com/additional-marks/" TargetMode="External"/><Relationship Id="rId526" Type="http://schemas.openxmlformats.org/officeDocument/2006/relationships/hyperlink" Target="https://www.nlcbplaywhelotto.com/additional-marks/" TargetMode="External"/><Relationship Id="rId521" Type="http://schemas.openxmlformats.org/officeDocument/2006/relationships/hyperlink" Target="https://www.nlcbplaywhelotto.com/additional-marks/" TargetMode="External"/><Relationship Id="rId520" Type="http://schemas.openxmlformats.org/officeDocument/2006/relationships/hyperlink" Target="https://www.nlcbplaywhelotto.com/additional-marks/" TargetMode="External"/><Relationship Id="rId6800" Type="http://schemas.openxmlformats.org/officeDocument/2006/relationships/hyperlink" Target="https://www.nlcbplaywhelotto.com/additional-marks/" TargetMode="External"/><Relationship Id="rId519" Type="http://schemas.openxmlformats.org/officeDocument/2006/relationships/hyperlink" Target="https://www.nlcbplaywhelotto.com/additional-marks/" TargetMode="External"/><Relationship Id="rId514" Type="http://schemas.openxmlformats.org/officeDocument/2006/relationships/hyperlink" Target="https://www.nlcbplaywhelotto.com/additional-marks/" TargetMode="External"/><Relationship Id="rId513" Type="http://schemas.openxmlformats.org/officeDocument/2006/relationships/hyperlink" Target="https://www.nlcbplaywhelotto.com/additional-marks/" TargetMode="External"/><Relationship Id="rId512" Type="http://schemas.openxmlformats.org/officeDocument/2006/relationships/hyperlink" Target="https://www.nlcbplaywhelotto.com/additional-marks/" TargetMode="External"/><Relationship Id="rId511" Type="http://schemas.openxmlformats.org/officeDocument/2006/relationships/hyperlink" Target="https://www.nlcbplaywhelotto.com/additional-marks/" TargetMode="External"/><Relationship Id="rId518" Type="http://schemas.openxmlformats.org/officeDocument/2006/relationships/hyperlink" Target="https://www.nlcbplaywhelotto.com/additional-marks/" TargetMode="External"/><Relationship Id="rId517" Type="http://schemas.openxmlformats.org/officeDocument/2006/relationships/hyperlink" Target="https://www.nlcbplaywhelotto.com/additional-marks/" TargetMode="External"/><Relationship Id="rId516" Type="http://schemas.openxmlformats.org/officeDocument/2006/relationships/hyperlink" Target="https://www.nlcbplaywhelotto.com/additional-marks/" TargetMode="External"/><Relationship Id="rId515" Type="http://schemas.openxmlformats.org/officeDocument/2006/relationships/hyperlink" Target="https://www.nlcbplaywhelotto.com/additional-marks/" TargetMode="External"/><Relationship Id="rId510" Type="http://schemas.openxmlformats.org/officeDocument/2006/relationships/hyperlink" Target="https://www.nlcbplaywhelotto.com/additional-marks/" TargetMode="External"/><Relationship Id="rId4206" Type="http://schemas.openxmlformats.org/officeDocument/2006/relationships/hyperlink" Target="https://www.nlcbplaywhelotto.com/additional-marks/" TargetMode="External"/><Relationship Id="rId5538" Type="http://schemas.openxmlformats.org/officeDocument/2006/relationships/hyperlink" Target="https://www.nlcbplaywhelotto.com/additional-marks/" TargetMode="External"/><Relationship Id="rId6869" Type="http://schemas.openxmlformats.org/officeDocument/2006/relationships/hyperlink" Target="https://www.nlcbplaywhelotto.com/additional-marks/" TargetMode="External"/><Relationship Id="rId18068" Type="http://schemas.openxmlformats.org/officeDocument/2006/relationships/hyperlink" Target="https://www.nlcbplaywhelotto.com/additional-marks/" TargetMode="External"/><Relationship Id="rId4205" Type="http://schemas.openxmlformats.org/officeDocument/2006/relationships/hyperlink" Target="https://www.nlcbplaywhelotto.com/additional-marks/" TargetMode="External"/><Relationship Id="rId5539" Type="http://schemas.openxmlformats.org/officeDocument/2006/relationships/hyperlink" Target="https://www.nlcbplaywhelotto.com/additional-marks/" TargetMode="External"/><Relationship Id="rId18069" Type="http://schemas.openxmlformats.org/officeDocument/2006/relationships/hyperlink" Target="https://www.nlcbplaywhelotto.com/additional-marks/" TargetMode="External"/><Relationship Id="rId4208" Type="http://schemas.openxmlformats.org/officeDocument/2006/relationships/hyperlink" Target="https://www.nlcbplaywhelotto.com/additional-marks/" TargetMode="External"/><Relationship Id="rId5536" Type="http://schemas.openxmlformats.org/officeDocument/2006/relationships/hyperlink" Target="https://www.nlcbplaywhelotto.com/additional-marks/" TargetMode="External"/><Relationship Id="rId6867" Type="http://schemas.openxmlformats.org/officeDocument/2006/relationships/hyperlink" Target="https://www.nlcbplaywhelotto.com/additional-marks/" TargetMode="External"/><Relationship Id="rId18066" Type="http://schemas.openxmlformats.org/officeDocument/2006/relationships/hyperlink" Target="https://www.nlcbplaywhelotto.com/additional-marks/" TargetMode="External"/><Relationship Id="rId4207" Type="http://schemas.openxmlformats.org/officeDocument/2006/relationships/hyperlink" Target="https://www.nlcbplaywhelotto.com/additional-marks/" TargetMode="External"/><Relationship Id="rId5537" Type="http://schemas.openxmlformats.org/officeDocument/2006/relationships/hyperlink" Target="https://www.nlcbplaywhelotto.com/additional-marks/" TargetMode="External"/><Relationship Id="rId6868" Type="http://schemas.openxmlformats.org/officeDocument/2006/relationships/hyperlink" Target="https://www.nlcbplaywhelotto.com/additional-marks/" TargetMode="External"/><Relationship Id="rId18067" Type="http://schemas.openxmlformats.org/officeDocument/2006/relationships/hyperlink" Target="https://www.nlcbplaywhelotto.com/additional-marks/" TargetMode="External"/><Relationship Id="rId590" Type="http://schemas.openxmlformats.org/officeDocument/2006/relationships/hyperlink" Target="https://www.nlcbplaywhelotto.com/additional-marks/" TargetMode="External"/><Relationship Id="rId18064" Type="http://schemas.openxmlformats.org/officeDocument/2006/relationships/hyperlink" Target="https://www.nlcbplaywhelotto.com/additional-marks/" TargetMode="External"/><Relationship Id="rId4209" Type="http://schemas.openxmlformats.org/officeDocument/2006/relationships/hyperlink" Target="https://www.nlcbplaywhelotto.com/additional-marks/" TargetMode="External"/><Relationship Id="rId18065" Type="http://schemas.openxmlformats.org/officeDocument/2006/relationships/hyperlink" Target="https://www.nlcbplaywhelotto.com/additional-marks/" TargetMode="External"/><Relationship Id="rId18062" Type="http://schemas.openxmlformats.org/officeDocument/2006/relationships/hyperlink" Target="https://www.nlcbplaywhelotto.com/additional-marks/" TargetMode="External"/><Relationship Id="rId18063" Type="http://schemas.openxmlformats.org/officeDocument/2006/relationships/hyperlink" Target="https://www.nlcbplaywhelotto.com/additional-marks/" TargetMode="External"/><Relationship Id="rId18060" Type="http://schemas.openxmlformats.org/officeDocument/2006/relationships/hyperlink" Target="https://www.nlcbplaywhelotto.com/additional-marks/" TargetMode="External"/><Relationship Id="rId18061" Type="http://schemas.openxmlformats.org/officeDocument/2006/relationships/hyperlink" Target="https://www.nlcbplaywhelotto.com/additional-marks/" TargetMode="External"/><Relationship Id="rId589" Type="http://schemas.openxmlformats.org/officeDocument/2006/relationships/hyperlink" Target="https://www.nlcbplaywhelotto.com/additional-marks/" TargetMode="External"/><Relationship Id="rId588" Type="http://schemas.openxmlformats.org/officeDocument/2006/relationships/hyperlink" Target="https://www.nlcbplaywhelotto.com/additional-marks/" TargetMode="External"/><Relationship Id="rId583" Type="http://schemas.openxmlformats.org/officeDocument/2006/relationships/hyperlink" Target="https://www.nlcbplaywhelotto.com/additional-marks/" TargetMode="External"/><Relationship Id="rId5530" Type="http://schemas.openxmlformats.org/officeDocument/2006/relationships/hyperlink" Target="https://www.nlcbplaywhelotto.com/additional-marks/" TargetMode="External"/><Relationship Id="rId6861" Type="http://schemas.openxmlformats.org/officeDocument/2006/relationships/hyperlink" Target="https://www.nlcbplaywhelotto.com/additional-marks/" TargetMode="External"/><Relationship Id="rId582" Type="http://schemas.openxmlformats.org/officeDocument/2006/relationships/hyperlink" Target="https://www.nlcbplaywhelotto.com/additional-marks/" TargetMode="External"/><Relationship Id="rId5531" Type="http://schemas.openxmlformats.org/officeDocument/2006/relationships/hyperlink" Target="https://www.nlcbplaywhelotto.com/additional-marks/" TargetMode="External"/><Relationship Id="rId6862" Type="http://schemas.openxmlformats.org/officeDocument/2006/relationships/hyperlink" Target="https://www.nlcbplaywhelotto.com/additional-marks/" TargetMode="External"/><Relationship Id="rId581" Type="http://schemas.openxmlformats.org/officeDocument/2006/relationships/hyperlink" Target="https://www.nlcbplaywhelotto.com/additional-marks/" TargetMode="External"/><Relationship Id="rId4200" Type="http://schemas.openxmlformats.org/officeDocument/2006/relationships/hyperlink" Target="https://www.nlcbplaywhelotto.com/additional-marks/" TargetMode="External"/><Relationship Id="rId580" Type="http://schemas.openxmlformats.org/officeDocument/2006/relationships/hyperlink" Target="https://www.nlcbplaywhelotto.com/additional-marks/" TargetMode="External"/><Relationship Id="rId6860" Type="http://schemas.openxmlformats.org/officeDocument/2006/relationships/hyperlink" Target="https://www.nlcbplaywhelotto.com/additional-marks/" TargetMode="External"/><Relationship Id="rId587" Type="http://schemas.openxmlformats.org/officeDocument/2006/relationships/hyperlink" Target="https://www.nlcbplaywhelotto.com/additional-marks/" TargetMode="External"/><Relationship Id="rId4202" Type="http://schemas.openxmlformats.org/officeDocument/2006/relationships/hyperlink" Target="https://www.nlcbplaywhelotto.com/additional-marks/" TargetMode="External"/><Relationship Id="rId5534" Type="http://schemas.openxmlformats.org/officeDocument/2006/relationships/hyperlink" Target="https://www.nlcbplaywhelotto.com/additional-marks/" TargetMode="External"/><Relationship Id="rId6865" Type="http://schemas.openxmlformats.org/officeDocument/2006/relationships/hyperlink" Target="https://www.nlcbplaywhelotto.com/additional-marks/" TargetMode="External"/><Relationship Id="rId586" Type="http://schemas.openxmlformats.org/officeDocument/2006/relationships/hyperlink" Target="https://www.nlcbplaywhelotto.com/additional-marks/" TargetMode="External"/><Relationship Id="rId4201" Type="http://schemas.openxmlformats.org/officeDocument/2006/relationships/hyperlink" Target="https://www.nlcbplaywhelotto.com/additional-marks/" TargetMode="External"/><Relationship Id="rId5535" Type="http://schemas.openxmlformats.org/officeDocument/2006/relationships/hyperlink" Target="https://www.nlcbplaywhelotto.com/additional-marks/" TargetMode="External"/><Relationship Id="rId6866" Type="http://schemas.openxmlformats.org/officeDocument/2006/relationships/hyperlink" Target="https://www.nlcbplaywhelotto.com/additional-marks/" TargetMode="External"/><Relationship Id="rId585" Type="http://schemas.openxmlformats.org/officeDocument/2006/relationships/hyperlink" Target="https://www.nlcbplaywhelotto.com/additional-marks/" TargetMode="External"/><Relationship Id="rId4204" Type="http://schemas.openxmlformats.org/officeDocument/2006/relationships/hyperlink" Target="https://www.nlcbplaywhelotto.com/additional-marks/" TargetMode="External"/><Relationship Id="rId5532" Type="http://schemas.openxmlformats.org/officeDocument/2006/relationships/hyperlink" Target="https://www.nlcbplaywhelotto.com/additional-marks/" TargetMode="External"/><Relationship Id="rId6863" Type="http://schemas.openxmlformats.org/officeDocument/2006/relationships/hyperlink" Target="https://www.nlcbplaywhelotto.com/additional-marks/" TargetMode="External"/><Relationship Id="rId18059" Type="http://schemas.openxmlformats.org/officeDocument/2006/relationships/hyperlink" Target="https://www.nlcbplaywhelotto.com/additional-marks/" TargetMode="External"/><Relationship Id="rId584" Type="http://schemas.openxmlformats.org/officeDocument/2006/relationships/hyperlink" Target="https://www.nlcbplaywhelotto.com/additional-marks/" TargetMode="External"/><Relationship Id="rId4203" Type="http://schemas.openxmlformats.org/officeDocument/2006/relationships/hyperlink" Target="https://www.nlcbplaywhelotto.com/additional-marks/" TargetMode="External"/><Relationship Id="rId5533" Type="http://schemas.openxmlformats.org/officeDocument/2006/relationships/hyperlink" Target="https://www.nlcbplaywhelotto.com/additional-marks/" TargetMode="External"/><Relationship Id="rId6864" Type="http://schemas.openxmlformats.org/officeDocument/2006/relationships/hyperlink" Target="https://www.nlcbplaywhelotto.com/additional-marks/" TargetMode="External"/><Relationship Id="rId5527" Type="http://schemas.openxmlformats.org/officeDocument/2006/relationships/hyperlink" Target="https://www.nlcbplaywhelotto.com/additional-marks/" TargetMode="External"/><Relationship Id="rId6858" Type="http://schemas.openxmlformats.org/officeDocument/2006/relationships/hyperlink" Target="https://www.nlcbplaywhelotto.com/additional-marks/" TargetMode="External"/><Relationship Id="rId18079" Type="http://schemas.openxmlformats.org/officeDocument/2006/relationships/hyperlink" Target="https://www.nlcbplaywhelotto.com/additional-marks/" TargetMode="External"/><Relationship Id="rId5528" Type="http://schemas.openxmlformats.org/officeDocument/2006/relationships/hyperlink" Target="https://www.nlcbplaywhelotto.com/additional-marks/" TargetMode="External"/><Relationship Id="rId6859" Type="http://schemas.openxmlformats.org/officeDocument/2006/relationships/hyperlink" Target="https://www.nlcbplaywhelotto.com/additional-marks/" TargetMode="External"/><Relationship Id="rId5525" Type="http://schemas.openxmlformats.org/officeDocument/2006/relationships/hyperlink" Target="https://www.nlcbplaywhelotto.com/additional-marks/" TargetMode="External"/><Relationship Id="rId6856" Type="http://schemas.openxmlformats.org/officeDocument/2006/relationships/hyperlink" Target="https://www.nlcbplaywhelotto.com/additional-marks/" TargetMode="External"/><Relationship Id="rId18077" Type="http://schemas.openxmlformats.org/officeDocument/2006/relationships/hyperlink" Target="https://www.nlcbplaywhelotto.com/additional-marks/" TargetMode="External"/><Relationship Id="rId5526" Type="http://schemas.openxmlformats.org/officeDocument/2006/relationships/hyperlink" Target="https://www.nlcbplaywhelotto.com/additional-marks/" TargetMode="External"/><Relationship Id="rId6857" Type="http://schemas.openxmlformats.org/officeDocument/2006/relationships/hyperlink" Target="https://www.nlcbplaywhelotto.com/additional-marks/" TargetMode="External"/><Relationship Id="rId18078" Type="http://schemas.openxmlformats.org/officeDocument/2006/relationships/hyperlink" Target="https://www.nlcbplaywhelotto.com/additional-marks/" TargetMode="External"/><Relationship Id="rId18075" Type="http://schemas.openxmlformats.org/officeDocument/2006/relationships/hyperlink" Target="https://www.nlcbplaywhelotto.com/additional-marks/" TargetMode="External"/><Relationship Id="rId18076" Type="http://schemas.openxmlformats.org/officeDocument/2006/relationships/hyperlink" Target="https://www.nlcbplaywhelotto.com/additional-marks/" TargetMode="External"/><Relationship Id="rId5529" Type="http://schemas.openxmlformats.org/officeDocument/2006/relationships/hyperlink" Target="https://www.nlcbplaywhelotto.com/additional-marks/" TargetMode="External"/><Relationship Id="rId18073" Type="http://schemas.openxmlformats.org/officeDocument/2006/relationships/hyperlink" Target="https://www.nlcbplaywhelotto.com/additional-marks/" TargetMode="External"/><Relationship Id="rId18074" Type="http://schemas.openxmlformats.org/officeDocument/2006/relationships/hyperlink" Target="https://www.nlcbplaywhelotto.com/additional-marks/" TargetMode="External"/><Relationship Id="rId18071" Type="http://schemas.openxmlformats.org/officeDocument/2006/relationships/hyperlink" Target="https://www.nlcbplaywhelotto.com/additional-marks/" TargetMode="External"/><Relationship Id="rId18072" Type="http://schemas.openxmlformats.org/officeDocument/2006/relationships/hyperlink" Target="https://www.nlcbplaywhelotto.com/additional-marks/" TargetMode="External"/><Relationship Id="rId18070" Type="http://schemas.openxmlformats.org/officeDocument/2006/relationships/hyperlink" Target="https://www.nlcbplaywhelotto.com/additional-marks/" TargetMode="External"/><Relationship Id="rId579" Type="http://schemas.openxmlformats.org/officeDocument/2006/relationships/hyperlink" Target="https://www.nlcbplaywhelotto.com/additional-marks/" TargetMode="External"/><Relationship Id="rId578" Type="http://schemas.openxmlformats.org/officeDocument/2006/relationships/hyperlink" Target="https://www.nlcbplaywhelotto.com/additional-marks/" TargetMode="External"/><Relationship Id="rId577" Type="http://schemas.openxmlformats.org/officeDocument/2006/relationships/hyperlink" Target="https://www.nlcbplaywhelotto.com/additional-marks/" TargetMode="External"/><Relationship Id="rId572" Type="http://schemas.openxmlformats.org/officeDocument/2006/relationships/hyperlink" Target="https://www.nlcbplaywhelotto.com/additional-marks/" TargetMode="External"/><Relationship Id="rId6850" Type="http://schemas.openxmlformats.org/officeDocument/2006/relationships/hyperlink" Target="https://www.nlcbplaywhelotto.com/additional-marks/" TargetMode="External"/><Relationship Id="rId571" Type="http://schemas.openxmlformats.org/officeDocument/2006/relationships/hyperlink" Target="https://www.nlcbplaywhelotto.com/additional-marks/" TargetMode="External"/><Relationship Id="rId5520" Type="http://schemas.openxmlformats.org/officeDocument/2006/relationships/hyperlink" Target="https://www.nlcbplaywhelotto.com/additional-marks/" TargetMode="External"/><Relationship Id="rId6851" Type="http://schemas.openxmlformats.org/officeDocument/2006/relationships/hyperlink" Target="https://www.nlcbplaywhelotto.com/additional-marks/" TargetMode="External"/><Relationship Id="rId570" Type="http://schemas.openxmlformats.org/officeDocument/2006/relationships/hyperlink" Target="https://www.nlcbplaywhelotto.com/additional-marks/" TargetMode="External"/><Relationship Id="rId576" Type="http://schemas.openxmlformats.org/officeDocument/2006/relationships/hyperlink" Target="https://www.nlcbplaywhelotto.com/additional-marks/" TargetMode="External"/><Relationship Id="rId5523" Type="http://schemas.openxmlformats.org/officeDocument/2006/relationships/hyperlink" Target="https://www.nlcbplaywhelotto.com/additional-marks/" TargetMode="External"/><Relationship Id="rId6854" Type="http://schemas.openxmlformats.org/officeDocument/2006/relationships/hyperlink" Target="https://www.nlcbplaywhelotto.com/additional-marks/" TargetMode="External"/><Relationship Id="rId575" Type="http://schemas.openxmlformats.org/officeDocument/2006/relationships/hyperlink" Target="https://www.nlcbplaywhelotto.com/additional-marks/" TargetMode="External"/><Relationship Id="rId5524" Type="http://schemas.openxmlformats.org/officeDocument/2006/relationships/hyperlink" Target="https://www.nlcbplaywhelotto.com/additional-marks/" TargetMode="External"/><Relationship Id="rId6855" Type="http://schemas.openxmlformats.org/officeDocument/2006/relationships/hyperlink" Target="https://www.nlcbplaywhelotto.com/additional-marks/" TargetMode="External"/><Relationship Id="rId574" Type="http://schemas.openxmlformats.org/officeDocument/2006/relationships/hyperlink" Target="https://www.nlcbplaywhelotto.com/additional-marks/" TargetMode="External"/><Relationship Id="rId5521" Type="http://schemas.openxmlformats.org/officeDocument/2006/relationships/hyperlink" Target="https://www.nlcbplaywhelotto.com/additional-marks/" TargetMode="External"/><Relationship Id="rId6852" Type="http://schemas.openxmlformats.org/officeDocument/2006/relationships/hyperlink" Target="https://www.nlcbplaywhelotto.com/additional-marks/" TargetMode="External"/><Relationship Id="rId573" Type="http://schemas.openxmlformats.org/officeDocument/2006/relationships/hyperlink" Target="https://www.nlcbplaywhelotto.com/additional-marks/" TargetMode="External"/><Relationship Id="rId5522" Type="http://schemas.openxmlformats.org/officeDocument/2006/relationships/hyperlink" Target="https://www.nlcbplaywhelotto.com/additional-marks/" TargetMode="External"/><Relationship Id="rId6853" Type="http://schemas.openxmlformats.org/officeDocument/2006/relationships/hyperlink" Target="https://www.nlcbplaywhelotto.com/additional-marks/" TargetMode="External"/><Relationship Id="rId4228" Type="http://schemas.openxmlformats.org/officeDocument/2006/relationships/hyperlink" Target="https://www.nlcbplaywhelotto.com/additional-marks/" TargetMode="External"/><Relationship Id="rId18046" Type="http://schemas.openxmlformats.org/officeDocument/2006/relationships/hyperlink" Target="https://www.nlcbplaywhelotto.com/additional-marks/" TargetMode="External"/><Relationship Id="rId4227" Type="http://schemas.openxmlformats.org/officeDocument/2006/relationships/hyperlink" Target="https://www.nlcbplaywhelotto.com/additional-marks/" TargetMode="External"/><Relationship Id="rId18047" Type="http://schemas.openxmlformats.org/officeDocument/2006/relationships/hyperlink" Target="https://www.nlcbplaywhelotto.com/additional-marks/" TargetMode="External"/><Relationship Id="rId5558" Type="http://schemas.openxmlformats.org/officeDocument/2006/relationships/hyperlink" Target="https://www.nlcbplaywhelotto.com/additional-marks/" TargetMode="External"/><Relationship Id="rId6889" Type="http://schemas.openxmlformats.org/officeDocument/2006/relationships/hyperlink" Target="https://www.nlcbplaywhelotto.com/additional-marks/" TargetMode="External"/><Relationship Id="rId18044" Type="http://schemas.openxmlformats.org/officeDocument/2006/relationships/hyperlink" Target="https://www.nlcbplaywhelotto.com/additional-marks/" TargetMode="External"/><Relationship Id="rId4229" Type="http://schemas.openxmlformats.org/officeDocument/2006/relationships/hyperlink" Target="https://www.nlcbplaywhelotto.com/additional-marks/" TargetMode="External"/><Relationship Id="rId5559" Type="http://schemas.openxmlformats.org/officeDocument/2006/relationships/hyperlink" Target="https://www.nlcbplaywhelotto.com/additional-marks/" TargetMode="External"/><Relationship Id="rId18045" Type="http://schemas.openxmlformats.org/officeDocument/2006/relationships/hyperlink" Target="https://www.nlcbplaywhelotto.com/additional-marks/" TargetMode="External"/><Relationship Id="rId18042" Type="http://schemas.openxmlformats.org/officeDocument/2006/relationships/hyperlink" Target="https://www.nlcbplaywhelotto.com/additional-marks/" TargetMode="External"/><Relationship Id="rId18043" Type="http://schemas.openxmlformats.org/officeDocument/2006/relationships/hyperlink" Target="https://www.nlcbplaywhelotto.com/additional-marks/" TargetMode="External"/><Relationship Id="rId18040" Type="http://schemas.openxmlformats.org/officeDocument/2006/relationships/hyperlink" Target="https://www.nlcbplaywhelotto.com/additional-marks/" TargetMode="External"/><Relationship Id="rId18041" Type="http://schemas.openxmlformats.org/officeDocument/2006/relationships/hyperlink" Target="https://www.nlcbplaywhelotto.com/additional-marks/" TargetMode="External"/><Relationship Id="rId6880" Type="http://schemas.openxmlformats.org/officeDocument/2006/relationships/hyperlink" Target="https://www.nlcbplaywhelotto.com/additional-marks/" TargetMode="External"/><Relationship Id="rId4220" Type="http://schemas.openxmlformats.org/officeDocument/2006/relationships/hyperlink" Target="https://www.nlcbplaywhelotto.com/additional-marks/" TargetMode="External"/><Relationship Id="rId5552" Type="http://schemas.openxmlformats.org/officeDocument/2006/relationships/hyperlink" Target="https://www.nlcbplaywhelotto.com/additional-marks/" TargetMode="External"/><Relationship Id="rId6883" Type="http://schemas.openxmlformats.org/officeDocument/2006/relationships/hyperlink" Target="https://www.nlcbplaywhelotto.com/additional-marks/" TargetMode="External"/><Relationship Id="rId5553" Type="http://schemas.openxmlformats.org/officeDocument/2006/relationships/hyperlink" Target="https://www.nlcbplaywhelotto.com/additional-marks/" TargetMode="External"/><Relationship Id="rId6884" Type="http://schemas.openxmlformats.org/officeDocument/2006/relationships/hyperlink" Target="https://www.nlcbplaywhelotto.com/additional-marks/" TargetMode="External"/><Relationship Id="rId4222" Type="http://schemas.openxmlformats.org/officeDocument/2006/relationships/hyperlink" Target="https://www.nlcbplaywhelotto.com/additional-marks/" TargetMode="External"/><Relationship Id="rId5550" Type="http://schemas.openxmlformats.org/officeDocument/2006/relationships/hyperlink" Target="https://www.nlcbplaywhelotto.com/additional-marks/" TargetMode="External"/><Relationship Id="rId6881" Type="http://schemas.openxmlformats.org/officeDocument/2006/relationships/hyperlink" Target="https://www.nlcbplaywhelotto.com/additional-marks/" TargetMode="External"/><Relationship Id="rId4221" Type="http://schemas.openxmlformats.org/officeDocument/2006/relationships/hyperlink" Target="https://www.nlcbplaywhelotto.com/additional-marks/" TargetMode="External"/><Relationship Id="rId5551" Type="http://schemas.openxmlformats.org/officeDocument/2006/relationships/hyperlink" Target="https://www.nlcbplaywhelotto.com/additional-marks/" TargetMode="External"/><Relationship Id="rId6882" Type="http://schemas.openxmlformats.org/officeDocument/2006/relationships/hyperlink" Target="https://www.nlcbplaywhelotto.com/additional-marks/" TargetMode="External"/><Relationship Id="rId4224" Type="http://schemas.openxmlformats.org/officeDocument/2006/relationships/hyperlink" Target="https://www.nlcbplaywhelotto.com/additional-marks/" TargetMode="External"/><Relationship Id="rId5556" Type="http://schemas.openxmlformats.org/officeDocument/2006/relationships/hyperlink" Target="https://www.nlcbplaywhelotto.com/additional-marks/" TargetMode="External"/><Relationship Id="rId6887" Type="http://schemas.openxmlformats.org/officeDocument/2006/relationships/hyperlink" Target="https://www.nlcbplaywhelotto.com/additional-marks/" TargetMode="External"/><Relationship Id="rId18039" Type="http://schemas.openxmlformats.org/officeDocument/2006/relationships/hyperlink" Target="https://www.nlcbplaywhelotto.com/additional-marks/" TargetMode="External"/><Relationship Id="rId4223" Type="http://schemas.openxmlformats.org/officeDocument/2006/relationships/hyperlink" Target="https://www.nlcbplaywhelotto.com/additional-marks/" TargetMode="External"/><Relationship Id="rId5557" Type="http://schemas.openxmlformats.org/officeDocument/2006/relationships/hyperlink" Target="https://www.nlcbplaywhelotto.com/additional-marks/" TargetMode="External"/><Relationship Id="rId6888" Type="http://schemas.openxmlformats.org/officeDocument/2006/relationships/hyperlink" Target="https://www.nlcbplaywhelotto.com/additional-marks/" TargetMode="External"/><Relationship Id="rId4226" Type="http://schemas.openxmlformats.org/officeDocument/2006/relationships/hyperlink" Target="https://www.nlcbplaywhelotto.com/additional-marks/" TargetMode="External"/><Relationship Id="rId5554" Type="http://schemas.openxmlformats.org/officeDocument/2006/relationships/hyperlink" Target="https://www.nlcbplaywhelotto.com/additional-marks/" TargetMode="External"/><Relationship Id="rId6885" Type="http://schemas.openxmlformats.org/officeDocument/2006/relationships/hyperlink" Target="https://www.nlcbplaywhelotto.com/additional-marks/" TargetMode="External"/><Relationship Id="rId18037" Type="http://schemas.openxmlformats.org/officeDocument/2006/relationships/hyperlink" Target="https://www.nlcbplaywhelotto.com/additional-marks/" TargetMode="External"/><Relationship Id="rId4225" Type="http://schemas.openxmlformats.org/officeDocument/2006/relationships/hyperlink" Target="https://www.nlcbplaywhelotto.com/additional-marks/" TargetMode="External"/><Relationship Id="rId5555" Type="http://schemas.openxmlformats.org/officeDocument/2006/relationships/hyperlink" Target="https://www.nlcbplaywhelotto.com/additional-marks/" TargetMode="External"/><Relationship Id="rId6886" Type="http://schemas.openxmlformats.org/officeDocument/2006/relationships/hyperlink" Target="https://www.nlcbplaywhelotto.com/additional-marks/" TargetMode="External"/><Relationship Id="rId18038" Type="http://schemas.openxmlformats.org/officeDocument/2006/relationships/hyperlink" Target="https://www.nlcbplaywhelotto.com/additional-marks/" TargetMode="External"/><Relationship Id="rId4217" Type="http://schemas.openxmlformats.org/officeDocument/2006/relationships/hyperlink" Target="https://www.nlcbplaywhelotto.com/additional-marks/" TargetMode="External"/><Relationship Id="rId5549" Type="http://schemas.openxmlformats.org/officeDocument/2006/relationships/hyperlink" Target="https://www.nlcbplaywhelotto.com/additional-marks/" TargetMode="External"/><Relationship Id="rId18057" Type="http://schemas.openxmlformats.org/officeDocument/2006/relationships/hyperlink" Target="https://www.nlcbplaywhelotto.com/additional-marks/" TargetMode="External"/><Relationship Id="rId4216" Type="http://schemas.openxmlformats.org/officeDocument/2006/relationships/hyperlink" Target="https://www.nlcbplaywhelotto.com/additional-marks/" TargetMode="External"/><Relationship Id="rId18058" Type="http://schemas.openxmlformats.org/officeDocument/2006/relationships/hyperlink" Target="https://www.nlcbplaywhelotto.com/additional-marks/" TargetMode="External"/><Relationship Id="rId4219" Type="http://schemas.openxmlformats.org/officeDocument/2006/relationships/hyperlink" Target="https://www.nlcbplaywhelotto.com/additional-marks/" TargetMode="External"/><Relationship Id="rId5547" Type="http://schemas.openxmlformats.org/officeDocument/2006/relationships/hyperlink" Target="https://www.nlcbplaywhelotto.com/additional-marks/" TargetMode="External"/><Relationship Id="rId6878" Type="http://schemas.openxmlformats.org/officeDocument/2006/relationships/hyperlink" Target="https://www.nlcbplaywhelotto.com/additional-marks/" TargetMode="External"/><Relationship Id="rId18055" Type="http://schemas.openxmlformats.org/officeDocument/2006/relationships/hyperlink" Target="https://www.nlcbplaywhelotto.com/additional-marks/" TargetMode="External"/><Relationship Id="rId4218" Type="http://schemas.openxmlformats.org/officeDocument/2006/relationships/hyperlink" Target="https://www.nlcbplaywhelotto.com/additional-marks/" TargetMode="External"/><Relationship Id="rId5548" Type="http://schemas.openxmlformats.org/officeDocument/2006/relationships/hyperlink" Target="https://www.nlcbplaywhelotto.com/additional-marks/" TargetMode="External"/><Relationship Id="rId6879" Type="http://schemas.openxmlformats.org/officeDocument/2006/relationships/hyperlink" Target="https://www.nlcbplaywhelotto.com/additional-marks/" TargetMode="External"/><Relationship Id="rId18056" Type="http://schemas.openxmlformats.org/officeDocument/2006/relationships/hyperlink" Target="https://www.nlcbplaywhelotto.com/additional-marks/" TargetMode="External"/><Relationship Id="rId18053" Type="http://schemas.openxmlformats.org/officeDocument/2006/relationships/hyperlink" Target="https://www.nlcbplaywhelotto.com/additional-marks/" TargetMode="External"/><Relationship Id="rId18054" Type="http://schemas.openxmlformats.org/officeDocument/2006/relationships/hyperlink" Target="https://www.nlcbplaywhelotto.com/additional-marks/" TargetMode="External"/><Relationship Id="rId18051" Type="http://schemas.openxmlformats.org/officeDocument/2006/relationships/hyperlink" Target="https://www.nlcbplaywhelotto.com/additional-marks/" TargetMode="External"/><Relationship Id="rId18052" Type="http://schemas.openxmlformats.org/officeDocument/2006/relationships/hyperlink" Target="https://www.nlcbplaywhelotto.com/additional-marks/" TargetMode="External"/><Relationship Id="rId18050" Type="http://schemas.openxmlformats.org/officeDocument/2006/relationships/hyperlink" Target="https://www.nlcbplaywhelotto.com/additional-marks/" TargetMode="External"/><Relationship Id="rId599" Type="http://schemas.openxmlformats.org/officeDocument/2006/relationships/hyperlink" Target="https://www.nlcbplaywhelotto.com/additional-marks/" TargetMode="External"/><Relationship Id="rId594" Type="http://schemas.openxmlformats.org/officeDocument/2006/relationships/hyperlink" Target="https://www.nlcbplaywhelotto.com/additional-marks/" TargetMode="External"/><Relationship Id="rId5541" Type="http://schemas.openxmlformats.org/officeDocument/2006/relationships/hyperlink" Target="https://www.nlcbplaywhelotto.com/additional-marks/" TargetMode="External"/><Relationship Id="rId6872" Type="http://schemas.openxmlformats.org/officeDocument/2006/relationships/hyperlink" Target="https://www.nlcbplaywhelotto.com/additional-marks/" TargetMode="External"/><Relationship Id="rId593" Type="http://schemas.openxmlformats.org/officeDocument/2006/relationships/hyperlink" Target="https://www.nlcbplaywhelotto.com/additional-marks/" TargetMode="External"/><Relationship Id="rId5542" Type="http://schemas.openxmlformats.org/officeDocument/2006/relationships/hyperlink" Target="https://www.nlcbplaywhelotto.com/additional-marks/" TargetMode="External"/><Relationship Id="rId6873" Type="http://schemas.openxmlformats.org/officeDocument/2006/relationships/hyperlink" Target="https://www.nlcbplaywhelotto.com/additional-marks/" TargetMode="External"/><Relationship Id="rId592" Type="http://schemas.openxmlformats.org/officeDocument/2006/relationships/hyperlink" Target="https://www.nlcbplaywhelotto.com/additional-marks/" TargetMode="External"/><Relationship Id="rId4211" Type="http://schemas.openxmlformats.org/officeDocument/2006/relationships/hyperlink" Target="https://www.nlcbplaywhelotto.com/additional-marks/" TargetMode="External"/><Relationship Id="rId6870" Type="http://schemas.openxmlformats.org/officeDocument/2006/relationships/hyperlink" Target="https://www.nlcbplaywhelotto.com/additional-marks/" TargetMode="External"/><Relationship Id="rId591" Type="http://schemas.openxmlformats.org/officeDocument/2006/relationships/hyperlink" Target="https://www.nlcbplaywhelotto.com/additional-marks/" TargetMode="External"/><Relationship Id="rId4210" Type="http://schemas.openxmlformats.org/officeDocument/2006/relationships/hyperlink" Target="https://www.nlcbplaywhelotto.com/additional-marks/" TargetMode="External"/><Relationship Id="rId5540" Type="http://schemas.openxmlformats.org/officeDocument/2006/relationships/hyperlink" Target="https://www.nlcbplaywhelotto.com/additional-marks/" TargetMode="External"/><Relationship Id="rId6871" Type="http://schemas.openxmlformats.org/officeDocument/2006/relationships/hyperlink" Target="https://www.nlcbplaywhelotto.com/additional-marks/" TargetMode="External"/><Relationship Id="rId598" Type="http://schemas.openxmlformats.org/officeDocument/2006/relationships/hyperlink" Target="https://www.nlcbplaywhelotto.com/additional-marks/" TargetMode="External"/><Relationship Id="rId4213" Type="http://schemas.openxmlformats.org/officeDocument/2006/relationships/hyperlink" Target="https://www.nlcbplaywhelotto.com/additional-marks/" TargetMode="External"/><Relationship Id="rId5545" Type="http://schemas.openxmlformats.org/officeDocument/2006/relationships/hyperlink" Target="https://www.nlcbplaywhelotto.com/additional-marks/" TargetMode="External"/><Relationship Id="rId6876" Type="http://schemas.openxmlformats.org/officeDocument/2006/relationships/hyperlink" Target="https://www.nlcbplaywhelotto.com/additional-marks/" TargetMode="External"/><Relationship Id="rId597" Type="http://schemas.openxmlformats.org/officeDocument/2006/relationships/hyperlink" Target="https://www.nlcbplaywhelotto.com/additional-marks/" TargetMode="External"/><Relationship Id="rId4212" Type="http://schemas.openxmlformats.org/officeDocument/2006/relationships/hyperlink" Target="https://www.nlcbplaywhelotto.com/additional-marks/" TargetMode="External"/><Relationship Id="rId5546" Type="http://schemas.openxmlformats.org/officeDocument/2006/relationships/hyperlink" Target="https://www.nlcbplaywhelotto.com/additional-marks/" TargetMode="External"/><Relationship Id="rId6877" Type="http://schemas.openxmlformats.org/officeDocument/2006/relationships/hyperlink" Target="https://www.nlcbplaywhelotto.com/additional-marks/" TargetMode="External"/><Relationship Id="rId596" Type="http://schemas.openxmlformats.org/officeDocument/2006/relationships/hyperlink" Target="https://www.nlcbplaywhelotto.com/additional-marks/" TargetMode="External"/><Relationship Id="rId4215" Type="http://schemas.openxmlformats.org/officeDocument/2006/relationships/hyperlink" Target="https://www.nlcbplaywhelotto.com/additional-marks/" TargetMode="External"/><Relationship Id="rId5543" Type="http://schemas.openxmlformats.org/officeDocument/2006/relationships/hyperlink" Target="https://www.nlcbplaywhelotto.com/additional-marks/" TargetMode="External"/><Relationship Id="rId6874" Type="http://schemas.openxmlformats.org/officeDocument/2006/relationships/hyperlink" Target="https://www.nlcbplaywhelotto.com/additional-marks/" TargetMode="External"/><Relationship Id="rId18048" Type="http://schemas.openxmlformats.org/officeDocument/2006/relationships/hyperlink" Target="https://www.nlcbplaywhelotto.com/additional-marks/" TargetMode="External"/><Relationship Id="rId595" Type="http://schemas.openxmlformats.org/officeDocument/2006/relationships/hyperlink" Target="https://www.nlcbplaywhelotto.com/additional-marks/" TargetMode="External"/><Relationship Id="rId4214" Type="http://schemas.openxmlformats.org/officeDocument/2006/relationships/hyperlink" Target="https://www.nlcbplaywhelotto.com/additional-marks/" TargetMode="External"/><Relationship Id="rId5544" Type="http://schemas.openxmlformats.org/officeDocument/2006/relationships/hyperlink" Target="https://www.nlcbplaywhelotto.com/additional-marks/" TargetMode="External"/><Relationship Id="rId6875" Type="http://schemas.openxmlformats.org/officeDocument/2006/relationships/hyperlink" Target="https://www.nlcbplaywhelotto.com/additional-marks/" TargetMode="External"/><Relationship Id="rId18049" Type="http://schemas.openxmlformats.org/officeDocument/2006/relationships/hyperlink" Target="https://www.nlcbplaywhelotto.com/additional-marks/" TargetMode="External"/><Relationship Id="rId6825" Type="http://schemas.openxmlformats.org/officeDocument/2006/relationships/hyperlink" Target="https://www.nlcbplaywhelotto.com/additional-marks/" TargetMode="External"/><Relationship Id="rId6826" Type="http://schemas.openxmlformats.org/officeDocument/2006/relationships/hyperlink" Target="https://www.nlcbplaywhelotto.com/additional-marks/" TargetMode="External"/><Relationship Id="rId6823" Type="http://schemas.openxmlformats.org/officeDocument/2006/relationships/hyperlink" Target="https://www.nlcbplaywhelotto.com/additional-marks/" TargetMode="External"/><Relationship Id="rId6824" Type="http://schemas.openxmlformats.org/officeDocument/2006/relationships/hyperlink" Target="https://www.nlcbplaywhelotto.com/additional-marks/" TargetMode="External"/><Relationship Id="rId6829" Type="http://schemas.openxmlformats.org/officeDocument/2006/relationships/hyperlink" Target="https://www.nlcbplaywhelotto.com/additional-marks/" TargetMode="External"/><Relationship Id="rId6827" Type="http://schemas.openxmlformats.org/officeDocument/2006/relationships/hyperlink" Target="https://www.nlcbplaywhelotto.com/additional-marks/" TargetMode="External"/><Relationship Id="rId6828" Type="http://schemas.openxmlformats.org/officeDocument/2006/relationships/hyperlink" Target="https://www.nlcbplaywhelotto.com/additional-marks/" TargetMode="External"/><Relationship Id="rId547" Type="http://schemas.openxmlformats.org/officeDocument/2006/relationships/hyperlink" Target="https://www.nlcbplaywhelotto.com/additional-marks/" TargetMode="External"/><Relationship Id="rId546" Type="http://schemas.openxmlformats.org/officeDocument/2006/relationships/hyperlink" Target="https://www.nlcbplaywhelotto.com/additional-marks/" TargetMode="External"/><Relationship Id="rId545" Type="http://schemas.openxmlformats.org/officeDocument/2006/relationships/hyperlink" Target="https://www.nlcbplaywhelotto.com/additional-marks/" TargetMode="External"/><Relationship Id="rId544" Type="http://schemas.openxmlformats.org/officeDocument/2006/relationships/hyperlink" Target="https://www.nlcbplaywhelotto.com/additional-marks/" TargetMode="External"/><Relationship Id="rId549" Type="http://schemas.openxmlformats.org/officeDocument/2006/relationships/hyperlink" Target="https://www.nlcbplaywhelotto.com/additional-marks/" TargetMode="External"/><Relationship Id="rId548" Type="http://schemas.openxmlformats.org/officeDocument/2006/relationships/hyperlink" Target="https://www.nlcbplaywhelotto.com/additional-marks/" TargetMode="External"/><Relationship Id="rId543" Type="http://schemas.openxmlformats.org/officeDocument/2006/relationships/hyperlink" Target="https://www.nlcbplaywhelotto.com/additional-marks/" TargetMode="External"/><Relationship Id="rId6821" Type="http://schemas.openxmlformats.org/officeDocument/2006/relationships/hyperlink" Target="https://www.nlcbplaywhelotto.com/additional-marks/" TargetMode="External"/><Relationship Id="rId542" Type="http://schemas.openxmlformats.org/officeDocument/2006/relationships/hyperlink" Target="https://www.nlcbplaywhelotto.com/additional-marks/" TargetMode="External"/><Relationship Id="rId6822" Type="http://schemas.openxmlformats.org/officeDocument/2006/relationships/hyperlink" Target="https://www.nlcbplaywhelotto.com/additional-marks/" TargetMode="External"/><Relationship Id="rId541" Type="http://schemas.openxmlformats.org/officeDocument/2006/relationships/hyperlink" Target="https://www.nlcbplaywhelotto.com/additional-marks/" TargetMode="External"/><Relationship Id="rId540" Type="http://schemas.openxmlformats.org/officeDocument/2006/relationships/hyperlink" Target="https://www.nlcbplaywhelotto.com/additional-marks/" TargetMode="External"/><Relationship Id="rId6820" Type="http://schemas.openxmlformats.org/officeDocument/2006/relationships/hyperlink" Target="https://www.nlcbplaywhelotto.com/additional-marks/" TargetMode="External"/><Relationship Id="rId6814" Type="http://schemas.openxmlformats.org/officeDocument/2006/relationships/hyperlink" Target="https://www.nlcbplaywhelotto.com/additional-marks/" TargetMode="External"/><Relationship Id="rId6815" Type="http://schemas.openxmlformats.org/officeDocument/2006/relationships/hyperlink" Target="https://www.nlcbplaywhelotto.com/additional-marks/" TargetMode="External"/><Relationship Id="rId6812" Type="http://schemas.openxmlformats.org/officeDocument/2006/relationships/hyperlink" Target="https://www.nlcbplaywhelotto.com/additional-marks/" TargetMode="External"/><Relationship Id="rId6813" Type="http://schemas.openxmlformats.org/officeDocument/2006/relationships/hyperlink" Target="https://www.nlcbplaywhelotto.com/additional-marks/" TargetMode="External"/><Relationship Id="rId6818" Type="http://schemas.openxmlformats.org/officeDocument/2006/relationships/hyperlink" Target="https://www.nlcbplaywhelotto.com/additional-marks/" TargetMode="External"/><Relationship Id="rId6819" Type="http://schemas.openxmlformats.org/officeDocument/2006/relationships/hyperlink" Target="https://www.nlcbplaywhelotto.com/additional-marks/" TargetMode="External"/><Relationship Id="rId6816" Type="http://schemas.openxmlformats.org/officeDocument/2006/relationships/hyperlink" Target="https://www.nlcbplaywhelotto.com/additional-marks/" TargetMode="External"/><Relationship Id="rId6817" Type="http://schemas.openxmlformats.org/officeDocument/2006/relationships/hyperlink" Target="https://www.nlcbplaywhelotto.com/additional-marks/" TargetMode="External"/><Relationship Id="rId536" Type="http://schemas.openxmlformats.org/officeDocument/2006/relationships/hyperlink" Target="https://www.nlcbplaywhelotto.com/additional-marks/" TargetMode="External"/><Relationship Id="rId535" Type="http://schemas.openxmlformats.org/officeDocument/2006/relationships/hyperlink" Target="https://www.nlcbplaywhelotto.com/additional-marks/" TargetMode="External"/><Relationship Id="rId534" Type="http://schemas.openxmlformats.org/officeDocument/2006/relationships/hyperlink" Target="https://www.nlcbplaywhelotto.com/additional-marks/" TargetMode="External"/><Relationship Id="rId533" Type="http://schemas.openxmlformats.org/officeDocument/2006/relationships/hyperlink" Target="https://www.nlcbplaywhelotto.com/additional-marks/" TargetMode="External"/><Relationship Id="rId539" Type="http://schemas.openxmlformats.org/officeDocument/2006/relationships/hyperlink" Target="https://www.nlcbplaywhelotto.com/additional-marks/" TargetMode="External"/><Relationship Id="rId538" Type="http://schemas.openxmlformats.org/officeDocument/2006/relationships/hyperlink" Target="https://www.nlcbplaywhelotto.com/additional-marks/" TargetMode="External"/><Relationship Id="rId537" Type="http://schemas.openxmlformats.org/officeDocument/2006/relationships/hyperlink" Target="https://www.nlcbplaywhelotto.com/additional-marks/" TargetMode="External"/><Relationship Id="rId532" Type="http://schemas.openxmlformats.org/officeDocument/2006/relationships/hyperlink" Target="https://www.nlcbplaywhelotto.com/additional-marks/" TargetMode="External"/><Relationship Id="rId6810" Type="http://schemas.openxmlformats.org/officeDocument/2006/relationships/hyperlink" Target="https://www.nlcbplaywhelotto.com/additional-marks/" TargetMode="External"/><Relationship Id="rId531" Type="http://schemas.openxmlformats.org/officeDocument/2006/relationships/hyperlink" Target="https://www.nlcbplaywhelotto.com/additional-marks/" TargetMode="External"/><Relationship Id="rId6811" Type="http://schemas.openxmlformats.org/officeDocument/2006/relationships/hyperlink" Target="https://www.nlcbplaywhelotto.com/additional-marks/" TargetMode="External"/><Relationship Id="rId530" Type="http://schemas.openxmlformats.org/officeDocument/2006/relationships/hyperlink" Target="https://www.nlcbplaywhelotto.com/additional-marks/" TargetMode="External"/><Relationship Id="rId5516" Type="http://schemas.openxmlformats.org/officeDocument/2006/relationships/hyperlink" Target="https://www.nlcbplaywhelotto.com/additional-marks/" TargetMode="External"/><Relationship Id="rId6847" Type="http://schemas.openxmlformats.org/officeDocument/2006/relationships/hyperlink" Target="https://www.nlcbplaywhelotto.com/additional-marks/" TargetMode="External"/><Relationship Id="rId5517" Type="http://schemas.openxmlformats.org/officeDocument/2006/relationships/hyperlink" Target="https://www.nlcbplaywhelotto.com/additional-marks/" TargetMode="External"/><Relationship Id="rId6848" Type="http://schemas.openxmlformats.org/officeDocument/2006/relationships/hyperlink" Target="https://www.nlcbplaywhelotto.com/additional-marks/" TargetMode="External"/><Relationship Id="rId5514" Type="http://schemas.openxmlformats.org/officeDocument/2006/relationships/hyperlink" Target="https://www.nlcbplaywhelotto.com/additional-marks/" TargetMode="External"/><Relationship Id="rId6845" Type="http://schemas.openxmlformats.org/officeDocument/2006/relationships/hyperlink" Target="https://www.nlcbplaywhelotto.com/additional-marks/" TargetMode="External"/><Relationship Id="rId18088" Type="http://schemas.openxmlformats.org/officeDocument/2006/relationships/hyperlink" Target="https://www.nlcbplaywhelotto.com/additional-marks/" TargetMode="External"/><Relationship Id="rId5515" Type="http://schemas.openxmlformats.org/officeDocument/2006/relationships/hyperlink" Target="https://www.nlcbplaywhelotto.com/additional-marks/" TargetMode="External"/><Relationship Id="rId6846" Type="http://schemas.openxmlformats.org/officeDocument/2006/relationships/hyperlink" Target="https://www.nlcbplaywhelotto.com/additional-marks/" TargetMode="External"/><Relationship Id="rId18089" Type="http://schemas.openxmlformats.org/officeDocument/2006/relationships/hyperlink" Target="https://www.nlcbplaywhelotto.com/additional-marks/" TargetMode="External"/><Relationship Id="rId18086" Type="http://schemas.openxmlformats.org/officeDocument/2006/relationships/hyperlink" Target="https://www.nlcbplaywhelotto.com/additional-marks/" TargetMode="External"/><Relationship Id="rId18087" Type="http://schemas.openxmlformats.org/officeDocument/2006/relationships/hyperlink" Target="https://www.nlcbplaywhelotto.com/additional-marks/" TargetMode="External"/><Relationship Id="rId5518" Type="http://schemas.openxmlformats.org/officeDocument/2006/relationships/hyperlink" Target="https://www.nlcbplaywhelotto.com/additional-marks/" TargetMode="External"/><Relationship Id="rId6849" Type="http://schemas.openxmlformats.org/officeDocument/2006/relationships/hyperlink" Target="https://www.nlcbplaywhelotto.com/additional-marks/" TargetMode="External"/><Relationship Id="rId18084" Type="http://schemas.openxmlformats.org/officeDocument/2006/relationships/hyperlink" Target="https://www.nlcbplaywhelotto.com/additional-marks/" TargetMode="External"/><Relationship Id="rId5519" Type="http://schemas.openxmlformats.org/officeDocument/2006/relationships/hyperlink" Target="https://www.nlcbplaywhelotto.com/additional-marks/" TargetMode="External"/><Relationship Id="rId18085" Type="http://schemas.openxmlformats.org/officeDocument/2006/relationships/hyperlink" Target="https://www.nlcbplaywhelotto.com/additional-marks/" TargetMode="External"/><Relationship Id="rId18082" Type="http://schemas.openxmlformats.org/officeDocument/2006/relationships/hyperlink" Target="https://www.nlcbplaywhelotto.com/additional-marks/" TargetMode="External"/><Relationship Id="rId18083" Type="http://schemas.openxmlformats.org/officeDocument/2006/relationships/hyperlink" Target="https://www.nlcbplaywhelotto.com/additional-marks/" TargetMode="External"/><Relationship Id="rId18080" Type="http://schemas.openxmlformats.org/officeDocument/2006/relationships/hyperlink" Target="https://www.nlcbplaywhelotto.com/additional-marks/" TargetMode="External"/><Relationship Id="rId18081" Type="http://schemas.openxmlformats.org/officeDocument/2006/relationships/hyperlink" Target="https://www.nlcbplaywhelotto.com/additional-marks/" TargetMode="External"/><Relationship Id="rId569" Type="http://schemas.openxmlformats.org/officeDocument/2006/relationships/hyperlink" Target="https://www.nlcbplaywhelotto.com/additional-marks/" TargetMode="External"/><Relationship Id="rId568" Type="http://schemas.openxmlformats.org/officeDocument/2006/relationships/hyperlink" Target="https://www.nlcbplaywhelotto.com/additional-marks/" TargetMode="External"/><Relationship Id="rId567" Type="http://schemas.openxmlformats.org/officeDocument/2006/relationships/hyperlink" Target="https://www.nlcbplaywhelotto.com/additional-marks/" TargetMode="External"/><Relationship Id="rId566" Type="http://schemas.openxmlformats.org/officeDocument/2006/relationships/hyperlink" Target="https://www.nlcbplaywhelotto.com/additional-marks/" TargetMode="External"/><Relationship Id="rId561" Type="http://schemas.openxmlformats.org/officeDocument/2006/relationships/hyperlink" Target="https://www.nlcbplaywhelotto.com/additional-marks/" TargetMode="External"/><Relationship Id="rId560" Type="http://schemas.openxmlformats.org/officeDocument/2006/relationships/hyperlink" Target="https://www.nlcbplaywhelotto.com/additional-marks/" TargetMode="External"/><Relationship Id="rId6840" Type="http://schemas.openxmlformats.org/officeDocument/2006/relationships/hyperlink" Target="https://www.nlcbplaywhelotto.com/additional-marks/" TargetMode="External"/><Relationship Id="rId565" Type="http://schemas.openxmlformats.org/officeDocument/2006/relationships/hyperlink" Target="https://www.nlcbplaywhelotto.com/additional-marks/" TargetMode="External"/><Relationship Id="rId5512" Type="http://schemas.openxmlformats.org/officeDocument/2006/relationships/hyperlink" Target="https://www.nlcbplaywhelotto.com/additional-marks/" TargetMode="External"/><Relationship Id="rId6843" Type="http://schemas.openxmlformats.org/officeDocument/2006/relationships/hyperlink" Target="https://www.nlcbplaywhelotto.com/additional-marks/" TargetMode="External"/><Relationship Id="rId564" Type="http://schemas.openxmlformats.org/officeDocument/2006/relationships/hyperlink" Target="https://www.nlcbplaywhelotto.com/additional-marks/" TargetMode="External"/><Relationship Id="rId5513" Type="http://schemas.openxmlformats.org/officeDocument/2006/relationships/hyperlink" Target="https://www.nlcbplaywhelotto.com/additional-marks/" TargetMode="External"/><Relationship Id="rId6844" Type="http://schemas.openxmlformats.org/officeDocument/2006/relationships/hyperlink" Target="https://www.nlcbplaywhelotto.com/additional-marks/" TargetMode="External"/><Relationship Id="rId563" Type="http://schemas.openxmlformats.org/officeDocument/2006/relationships/hyperlink" Target="https://www.nlcbplaywhelotto.com/additional-marks/" TargetMode="External"/><Relationship Id="rId5510" Type="http://schemas.openxmlformats.org/officeDocument/2006/relationships/hyperlink" Target="https://www.nlcbplaywhelotto.com/additional-marks/" TargetMode="External"/><Relationship Id="rId6841" Type="http://schemas.openxmlformats.org/officeDocument/2006/relationships/hyperlink" Target="https://www.nlcbplaywhelotto.com/additional-marks/" TargetMode="External"/><Relationship Id="rId562" Type="http://schemas.openxmlformats.org/officeDocument/2006/relationships/hyperlink" Target="https://www.nlcbplaywhelotto.com/additional-marks/" TargetMode="External"/><Relationship Id="rId5511" Type="http://schemas.openxmlformats.org/officeDocument/2006/relationships/hyperlink" Target="https://www.nlcbplaywhelotto.com/additional-marks/" TargetMode="External"/><Relationship Id="rId6842" Type="http://schemas.openxmlformats.org/officeDocument/2006/relationships/hyperlink" Target="https://www.nlcbplaywhelotto.com/additional-marks/" TargetMode="External"/><Relationship Id="rId5505" Type="http://schemas.openxmlformats.org/officeDocument/2006/relationships/hyperlink" Target="https://www.nlcbplaywhelotto.com/additional-marks/" TargetMode="External"/><Relationship Id="rId6836" Type="http://schemas.openxmlformats.org/officeDocument/2006/relationships/hyperlink" Target="https://www.nlcbplaywhelotto.com/additional-marks/" TargetMode="External"/><Relationship Id="rId5506" Type="http://schemas.openxmlformats.org/officeDocument/2006/relationships/hyperlink" Target="https://www.nlcbplaywhelotto.com/additional-marks/" TargetMode="External"/><Relationship Id="rId6837" Type="http://schemas.openxmlformats.org/officeDocument/2006/relationships/hyperlink" Target="https://www.nlcbplaywhelotto.com/additional-marks/" TargetMode="External"/><Relationship Id="rId5503" Type="http://schemas.openxmlformats.org/officeDocument/2006/relationships/hyperlink" Target="https://www.nlcbplaywhelotto.com/additional-marks/" TargetMode="External"/><Relationship Id="rId6834" Type="http://schemas.openxmlformats.org/officeDocument/2006/relationships/hyperlink" Target="https://www.nlcbplaywhelotto.com/additional-marks/" TargetMode="External"/><Relationship Id="rId18099" Type="http://schemas.openxmlformats.org/officeDocument/2006/relationships/hyperlink" Target="https://www.nlcbplaywhelotto.com/additional-marks/" TargetMode="External"/><Relationship Id="rId5504" Type="http://schemas.openxmlformats.org/officeDocument/2006/relationships/hyperlink" Target="https://www.nlcbplaywhelotto.com/additional-marks/" TargetMode="External"/><Relationship Id="rId6835" Type="http://schemas.openxmlformats.org/officeDocument/2006/relationships/hyperlink" Target="https://www.nlcbplaywhelotto.com/additional-marks/" TargetMode="External"/><Relationship Id="rId5509" Type="http://schemas.openxmlformats.org/officeDocument/2006/relationships/hyperlink" Target="https://www.nlcbplaywhelotto.com/additional-marks/" TargetMode="External"/><Relationship Id="rId18097" Type="http://schemas.openxmlformats.org/officeDocument/2006/relationships/hyperlink" Target="https://www.nlcbplaywhelotto.com/additional-marks/" TargetMode="External"/><Relationship Id="rId18098" Type="http://schemas.openxmlformats.org/officeDocument/2006/relationships/hyperlink" Target="https://www.nlcbplaywhelotto.com/additional-marks/" TargetMode="External"/><Relationship Id="rId5507" Type="http://schemas.openxmlformats.org/officeDocument/2006/relationships/hyperlink" Target="https://www.nlcbplaywhelotto.com/additional-marks/" TargetMode="External"/><Relationship Id="rId6838" Type="http://schemas.openxmlformats.org/officeDocument/2006/relationships/hyperlink" Target="https://www.nlcbplaywhelotto.com/additional-marks/" TargetMode="External"/><Relationship Id="rId18095" Type="http://schemas.openxmlformats.org/officeDocument/2006/relationships/hyperlink" Target="https://www.nlcbplaywhelotto.com/additional-marks/" TargetMode="External"/><Relationship Id="rId5508" Type="http://schemas.openxmlformats.org/officeDocument/2006/relationships/hyperlink" Target="https://www.nlcbplaywhelotto.com/additional-marks/" TargetMode="External"/><Relationship Id="rId6839" Type="http://schemas.openxmlformats.org/officeDocument/2006/relationships/hyperlink" Target="https://www.nlcbplaywhelotto.com/additional-marks/" TargetMode="External"/><Relationship Id="rId18096" Type="http://schemas.openxmlformats.org/officeDocument/2006/relationships/hyperlink" Target="https://www.nlcbplaywhelotto.com/additional-marks/" TargetMode="External"/><Relationship Id="rId18093" Type="http://schemas.openxmlformats.org/officeDocument/2006/relationships/hyperlink" Target="https://www.nlcbplaywhelotto.com/additional-marks/" TargetMode="External"/><Relationship Id="rId18094" Type="http://schemas.openxmlformats.org/officeDocument/2006/relationships/hyperlink" Target="https://www.nlcbplaywhelotto.com/additional-marks/" TargetMode="External"/><Relationship Id="rId18091" Type="http://schemas.openxmlformats.org/officeDocument/2006/relationships/hyperlink" Target="https://www.nlcbplaywhelotto.com/additional-marks/" TargetMode="External"/><Relationship Id="rId18092" Type="http://schemas.openxmlformats.org/officeDocument/2006/relationships/hyperlink" Target="https://www.nlcbplaywhelotto.com/additional-marks/" TargetMode="External"/><Relationship Id="rId18090" Type="http://schemas.openxmlformats.org/officeDocument/2006/relationships/hyperlink" Target="https://www.nlcbplaywhelotto.com/additional-marks/" TargetMode="External"/><Relationship Id="rId558" Type="http://schemas.openxmlformats.org/officeDocument/2006/relationships/hyperlink" Target="https://www.nlcbplaywhelotto.com/additional-marks/" TargetMode="External"/><Relationship Id="rId557" Type="http://schemas.openxmlformats.org/officeDocument/2006/relationships/hyperlink" Target="https://www.nlcbplaywhelotto.com/additional-marks/" TargetMode="External"/><Relationship Id="rId556" Type="http://schemas.openxmlformats.org/officeDocument/2006/relationships/hyperlink" Target="https://www.nlcbplaywhelotto.com/additional-marks/" TargetMode="External"/><Relationship Id="rId555" Type="http://schemas.openxmlformats.org/officeDocument/2006/relationships/hyperlink" Target="https://www.nlcbplaywhelotto.com/additional-marks/" TargetMode="External"/><Relationship Id="rId559" Type="http://schemas.openxmlformats.org/officeDocument/2006/relationships/hyperlink" Target="https://www.nlcbplaywhelotto.com/additional-marks/" TargetMode="External"/><Relationship Id="rId550" Type="http://schemas.openxmlformats.org/officeDocument/2006/relationships/hyperlink" Target="https://www.nlcbplaywhelotto.com/additional-marks/" TargetMode="External"/><Relationship Id="rId554" Type="http://schemas.openxmlformats.org/officeDocument/2006/relationships/hyperlink" Target="https://www.nlcbplaywhelotto.com/additional-marks/" TargetMode="External"/><Relationship Id="rId5501" Type="http://schemas.openxmlformats.org/officeDocument/2006/relationships/hyperlink" Target="https://www.nlcbplaywhelotto.com/additional-marks/" TargetMode="External"/><Relationship Id="rId6832" Type="http://schemas.openxmlformats.org/officeDocument/2006/relationships/hyperlink" Target="https://www.nlcbplaywhelotto.com/additional-marks/" TargetMode="External"/><Relationship Id="rId553" Type="http://schemas.openxmlformats.org/officeDocument/2006/relationships/hyperlink" Target="https://www.nlcbplaywhelotto.com/additional-marks/" TargetMode="External"/><Relationship Id="rId5502" Type="http://schemas.openxmlformats.org/officeDocument/2006/relationships/hyperlink" Target="https://www.nlcbplaywhelotto.com/additional-marks/" TargetMode="External"/><Relationship Id="rId6833" Type="http://schemas.openxmlformats.org/officeDocument/2006/relationships/hyperlink" Target="https://www.nlcbplaywhelotto.com/additional-marks/" TargetMode="External"/><Relationship Id="rId552" Type="http://schemas.openxmlformats.org/officeDocument/2006/relationships/hyperlink" Target="https://www.nlcbplaywhelotto.com/additional-marks/" TargetMode="External"/><Relationship Id="rId6830" Type="http://schemas.openxmlformats.org/officeDocument/2006/relationships/hyperlink" Target="https://www.nlcbplaywhelotto.com/additional-marks/" TargetMode="External"/><Relationship Id="rId551" Type="http://schemas.openxmlformats.org/officeDocument/2006/relationships/hyperlink" Target="https://www.nlcbplaywhelotto.com/additional-marks/" TargetMode="External"/><Relationship Id="rId5500" Type="http://schemas.openxmlformats.org/officeDocument/2006/relationships/hyperlink" Target="https://www.nlcbplaywhelotto.com/additional-marks/" TargetMode="External"/><Relationship Id="rId6831" Type="http://schemas.openxmlformats.org/officeDocument/2006/relationships/hyperlink" Target="https://www.nlcbplaywhelotto.com/additional-marks/" TargetMode="External"/><Relationship Id="rId10859" Type="http://schemas.openxmlformats.org/officeDocument/2006/relationships/hyperlink" Target="https://www.nlcbplaywhelotto.com/additional-marks/" TargetMode="External"/><Relationship Id="rId10853" Type="http://schemas.openxmlformats.org/officeDocument/2006/relationships/hyperlink" Target="https://www.nlcbplaywhelotto.com/additional-marks/" TargetMode="External"/><Relationship Id="rId10854" Type="http://schemas.openxmlformats.org/officeDocument/2006/relationships/hyperlink" Target="https://www.nlcbplaywhelotto.com/additional-marks/" TargetMode="External"/><Relationship Id="rId4280" Type="http://schemas.openxmlformats.org/officeDocument/2006/relationships/hyperlink" Target="https://www.nlcbplaywhelotto.com/additional-marks/" TargetMode="External"/><Relationship Id="rId10851" Type="http://schemas.openxmlformats.org/officeDocument/2006/relationships/hyperlink" Target="https://www.nlcbplaywhelotto.com/additional-marks/" TargetMode="External"/><Relationship Id="rId10852" Type="http://schemas.openxmlformats.org/officeDocument/2006/relationships/hyperlink" Target="https://www.nlcbplaywhelotto.com/additional-marks/" TargetMode="External"/><Relationship Id="rId4282" Type="http://schemas.openxmlformats.org/officeDocument/2006/relationships/hyperlink" Target="https://www.nlcbplaywhelotto.com/additional-marks/" TargetMode="External"/><Relationship Id="rId10857" Type="http://schemas.openxmlformats.org/officeDocument/2006/relationships/hyperlink" Target="https://www.nlcbplaywhelotto.com/additional-marks/" TargetMode="External"/><Relationship Id="rId4281" Type="http://schemas.openxmlformats.org/officeDocument/2006/relationships/hyperlink" Target="https://www.nlcbplaywhelotto.com/additional-marks/" TargetMode="External"/><Relationship Id="rId10858" Type="http://schemas.openxmlformats.org/officeDocument/2006/relationships/hyperlink" Target="https://www.nlcbplaywhelotto.com/additional-marks/" TargetMode="External"/><Relationship Id="rId4284" Type="http://schemas.openxmlformats.org/officeDocument/2006/relationships/hyperlink" Target="https://www.nlcbplaywhelotto.com/additional-marks/" TargetMode="External"/><Relationship Id="rId10855" Type="http://schemas.openxmlformats.org/officeDocument/2006/relationships/hyperlink" Target="https://www.nlcbplaywhelotto.com/additional-marks/" TargetMode="External"/><Relationship Id="rId4283" Type="http://schemas.openxmlformats.org/officeDocument/2006/relationships/hyperlink" Target="https://www.nlcbplaywhelotto.com/additional-marks/" TargetMode="External"/><Relationship Id="rId10856" Type="http://schemas.openxmlformats.org/officeDocument/2006/relationships/hyperlink" Target="https://www.nlcbplaywhelotto.com/additional-marks/" TargetMode="External"/><Relationship Id="rId4286" Type="http://schemas.openxmlformats.org/officeDocument/2006/relationships/hyperlink" Target="https://www.nlcbplaywhelotto.com/additional-marks/" TargetMode="External"/><Relationship Id="rId4285" Type="http://schemas.openxmlformats.org/officeDocument/2006/relationships/hyperlink" Target="https://www.nlcbplaywhelotto.com/additional-marks/" TargetMode="External"/><Relationship Id="rId4288" Type="http://schemas.openxmlformats.org/officeDocument/2006/relationships/hyperlink" Target="https://www.nlcbplaywhelotto.com/additional-marks/" TargetMode="External"/><Relationship Id="rId4287" Type="http://schemas.openxmlformats.org/officeDocument/2006/relationships/hyperlink" Target="https://www.nlcbplaywhelotto.com/additional-marks/" TargetMode="External"/><Relationship Id="rId4289" Type="http://schemas.openxmlformats.org/officeDocument/2006/relationships/hyperlink" Target="https://www.nlcbplaywhelotto.com/additional-marks/" TargetMode="External"/><Relationship Id="rId10850" Type="http://schemas.openxmlformats.org/officeDocument/2006/relationships/hyperlink" Target="https://www.nlcbplaywhelotto.com/additional-marks/" TargetMode="External"/><Relationship Id="rId10864" Type="http://schemas.openxmlformats.org/officeDocument/2006/relationships/hyperlink" Target="https://www.nlcbplaywhelotto.com/additional-marks/" TargetMode="External"/><Relationship Id="rId10865" Type="http://schemas.openxmlformats.org/officeDocument/2006/relationships/hyperlink" Target="https://www.nlcbplaywhelotto.com/additional-marks/" TargetMode="External"/><Relationship Id="rId10862" Type="http://schemas.openxmlformats.org/officeDocument/2006/relationships/hyperlink" Target="https://www.nlcbplaywhelotto.com/additional-marks/" TargetMode="External"/><Relationship Id="rId10863" Type="http://schemas.openxmlformats.org/officeDocument/2006/relationships/hyperlink" Target="https://www.nlcbplaywhelotto.com/additional-marks/" TargetMode="External"/><Relationship Id="rId4271" Type="http://schemas.openxmlformats.org/officeDocument/2006/relationships/hyperlink" Target="https://www.nlcbplaywhelotto.com/additional-marks/" TargetMode="External"/><Relationship Id="rId10868" Type="http://schemas.openxmlformats.org/officeDocument/2006/relationships/hyperlink" Target="https://www.nlcbplaywhelotto.com/additional-marks/" TargetMode="External"/><Relationship Id="rId4270" Type="http://schemas.openxmlformats.org/officeDocument/2006/relationships/hyperlink" Target="https://www.nlcbplaywhelotto.com/additional-marks/" TargetMode="External"/><Relationship Id="rId10869" Type="http://schemas.openxmlformats.org/officeDocument/2006/relationships/hyperlink" Target="https://www.nlcbplaywhelotto.com/additional-marks/" TargetMode="External"/><Relationship Id="rId4273" Type="http://schemas.openxmlformats.org/officeDocument/2006/relationships/hyperlink" Target="https://www.nlcbplaywhelotto.com/additional-marks/" TargetMode="External"/><Relationship Id="rId10866" Type="http://schemas.openxmlformats.org/officeDocument/2006/relationships/hyperlink" Target="https://www.nlcbplaywhelotto.com/additional-marks/" TargetMode="External"/><Relationship Id="rId4272" Type="http://schemas.openxmlformats.org/officeDocument/2006/relationships/hyperlink" Target="https://www.nlcbplaywhelotto.com/additional-marks/" TargetMode="External"/><Relationship Id="rId10867" Type="http://schemas.openxmlformats.org/officeDocument/2006/relationships/hyperlink" Target="https://www.nlcbplaywhelotto.com/additional-marks/" TargetMode="External"/><Relationship Id="rId4275" Type="http://schemas.openxmlformats.org/officeDocument/2006/relationships/hyperlink" Target="https://www.nlcbplaywhelotto.com/additional-marks/" TargetMode="External"/><Relationship Id="rId4274" Type="http://schemas.openxmlformats.org/officeDocument/2006/relationships/hyperlink" Target="https://www.nlcbplaywhelotto.com/additional-marks/" TargetMode="External"/><Relationship Id="rId4277" Type="http://schemas.openxmlformats.org/officeDocument/2006/relationships/hyperlink" Target="https://www.nlcbplaywhelotto.com/additional-marks/" TargetMode="External"/><Relationship Id="rId4276" Type="http://schemas.openxmlformats.org/officeDocument/2006/relationships/hyperlink" Target="https://www.nlcbplaywhelotto.com/additional-marks/" TargetMode="External"/><Relationship Id="rId4279" Type="http://schemas.openxmlformats.org/officeDocument/2006/relationships/hyperlink" Target="https://www.nlcbplaywhelotto.com/additional-marks/" TargetMode="External"/><Relationship Id="rId10860" Type="http://schemas.openxmlformats.org/officeDocument/2006/relationships/hyperlink" Target="https://www.nlcbplaywhelotto.com/additional-marks/" TargetMode="External"/><Relationship Id="rId4278" Type="http://schemas.openxmlformats.org/officeDocument/2006/relationships/hyperlink" Target="https://www.nlcbplaywhelotto.com/additional-marks/" TargetMode="External"/><Relationship Id="rId10861" Type="http://schemas.openxmlformats.org/officeDocument/2006/relationships/hyperlink" Target="https://www.nlcbplaywhelotto.com/additional-marks/" TargetMode="External"/><Relationship Id="rId10839" Type="http://schemas.openxmlformats.org/officeDocument/2006/relationships/hyperlink" Target="https://www.nlcbplaywhelotto.com/additional-marks/" TargetMode="External"/><Relationship Id="rId10837" Type="http://schemas.openxmlformats.org/officeDocument/2006/relationships/hyperlink" Target="https://www.nlcbplaywhelotto.com/additional-marks/" TargetMode="External"/><Relationship Id="rId10838" Type="http://schemas.openxmlformats.org/officeDocument/2006/relationships/hyperlink" Target="https://www.nlcbplaywhelotto.com/additional-marks/" TargetMode="External"/><Relationship Id="rId10831" Type="http://schemas.openxmlformats.org/officeDocument/2006/relationships/hyperlink" Target="https://www.nlcbplaywhelotto.com/additional-marks/" TargetMode="External"/><Relationship Id="rId10832" Type="http://schemas.openxmlformats.org/officeDocument/2006/relationships/hyperlink" Target="https://www.nlcbplaywhelotto.com/additional-marks/" TargetMode="External"/><Relationship Id="rId10830" Type="http://schemas.openxmlformats.org/officeDocument/2006/relationships/hyperlink" Target="https://www.nlcbplaywhelotto.com/additional-marks/" TargetMode="External"/><Relationship Id="rId10835" Type="http://schemas.openxmlformats.org/officeDocument/2006/relationships/hyperlink" Target="https://www.nlcbplaywhelotto.com/additional-marks/" TargetMode="External"/><Relationship Id="rId10836" Type="http://schemas.openxmlformats.org/officeDocument/2006/relationships/hyperlink" Target="https://www.nlcbplaywhelotto.com/additional-marks/" TargetMode="External"/><Relationship Id="rId10833" Type="http://schemas.openxmlformats.org/officeDocument/2006/relationships/hyperlink" Target="https://www.nlcbplaywhelotto.com/additional-marks/" TargetMode="External"/><Relationship Id="rId10834" Type="http://schemas.openxmlformats.org/officeDocument/2006/relationships/hyperlink" Target="https://www.nlcbplaywhelotto.com/additional-marks/" TargetMode="External"/><Relationship Id="rId10848" Type="http://schemas.openxmlformats.org/officeDocument/2006/relationships/hyperlink" Target="https://www.nlcbplaywhelotto.com/additional-marks/" TargetMode="External"/><Relationship Id="rId10849" Type="http://schemas.openxmlformats.org/officeDocument/2006/relationships/hyperlink" Target="https://www.nlcbplaywhelotto.com/additional-marks/" TargetMode="External"/><Relationship Id="rId10842" Type="http://schemas.openxmlformats.org/officeDocument/2006/relationships/hyperlink" Target="https://www.nlcbplaywhelotto.com/additional-marks/" TargetMode="External"/><Relationship Id="rId10843" Type="http://schemas.openxmlformats.org/officeDocument/2006/relationships/hyperlink" Target="https://www.nlcbplaywhelotto.com/additional-marks/" TargetMode="External"/><Relationship Id="rId4291" Type="http://schemas.openxmlformats.org/officeDocument/2006/relationships/hyperlink" Target="https://www.nlcbplaywhelotto.com/additional-marks/" TargetMode="External"/><Relationship Id="rId10840" Type="http://schemas.openxmlformats.org/officeDocument/2006/relationships/hyperlink" Target="https://www.nlcbplaywhelotto.com/additional-marks/" TargetMode="External"/><Relationship Id="rId4290" Type="http://schemas.openxmlformats.org/officeDocument/2006/relationships/hyperlink" Target="https://www.nlcbplaywhelotto.com/additional-marks/" TargetMode="External"/><Relationship Id="rId10841" Type="http://schemas.openxmlformats.org/officeDocument/2006/relationships/hyperlink" Target="https://www.nlcbplaywhelotto.com/additional-marks/" TargetMode="External"/><Relationship Id="rId4293" Type="http://schemas.openxmlformats.org/officeDocument/2006/relationships/hyperlink" Target="https://www.nlcbplaywhelotto.com/additional-marks/" TargetMode="External"/><Relationship Id="rId10846" Type="http://schemas.openxmlformats.org/officeDocument/2006/relationships/hyperlink" Target="https://www.nlcbplaywhelotto.com/additional-marks/" TargetMode="External"/><Relationship Id="rId4292" Type="http://schemas.openxmlformats.org/officeDocument/2006/relationships/hyperlink" Target="https://www.nlcbplaywhelotto.com/additional-marks/" TargetMode="External"/><Relationship Id="rId10847" Type="http://schemas.openxmlformats.org/officeDocument/2006/relationships/hyperlink" Target="https://www.nlcbplaywhelotto.com/additional-marks/" TargetMode="External"/><Relationship Id="rId4295" Type="http://schemas.openxmlformats.org/officeDocument/2006/relationships/hyperlink" Target="https://www.nlcbplaywhelotto.com/additional-marks/" TargetMode="External"/><Relationship Id="rId10844" Type="http://schemas.openxmlformats.org/officeDocument/2006/relationships/hyperlink" Target="https://www.nlcbplaywhelotto.com/additional-marks/" TargetMode="External"/><Relationship Id="rId4294" Type="http://schemas.openxmlformats.org/officeDocument/2006/relationships/hyperlink" Target="https://www.nlcbplaywhelotto.com/additional-marks/" TargetMode="External"/><Relationship Id="rId10845" Type="http://schemas.openxmlformats.org/officeDocument/2006/relationships/hyperlink" Target="https://www.nlcbplaywhelotto.com/additional-marks/" TargetMode="External"/><Relationship Id="rId4297" Type="http://schemas.openxmlformats.org/officeDocument/2006/relationships/hyperlink" Target="https://www.nlcbplaywhelotto.com/additional-marks/" TargetMode="External"/><Relationship Id="rId4296" Type="http://schemas.openxmlformats.org/officeDocument/2006/relationships/hyperlink" Target="https://www.nlcbplaywhelotto.com/additional-marks/" TargetMode="External"/><Relationship Id="rId4299" Type="http://schemas.openxmlformats.org/officeDocument/2006/relationships/hyperlink" Target="https://www.nlcbplaywhelotto.com/additional-marks/" TargetMode="External"/><Relationship Id="rId4298" Type="http://schemas.openxmlformats.org/officeDocument/2006/relationships/hyperlink" Target="https://www.nlcbplaywhelotto.com/additional-marks/" TargetMode="External"/><Relationship Id="rId4249" Type="http://schemas.openxmlformats.org/officeDocument/2006/relationships/hyperlink" Target="https://www.nlcbplaywhelotto.com/additional-marks/" TargetMode="External"/><Relationship Id="rId10897" Type="http://schemas.openxmlformats.org/officeDocument/2006/relationships/hyperlink" Target="https://www.nlcbplaywhelotto.com/additional-marks/" TargetMode="External"/><Relationship Id="rId10898" Type="http://schemas.openxmlformats.org/officeDocument/2006/relationships/hyperlink" Target="https://www.nlcbplaywhelotto.com/additional-marks/" TargetMode="External"/><Relationship Id="rId10895" Type="http://schemas.openxmlformats.org/officeDocument/2006/relationships/hyperlink" Target="https://www.nlcbplaywhelotto.com/additional-marks/" TargetMode="External"/><Relationship Id="rId10896" Type="http://schemas.openxmlformats.org/officeDocument/2006/relationships/hyperlink" Target="https://www.nlcbplaywhelotto.com/additional-marks/" TargetMode="External"/><Relationship Id="rId5570" Type="http://schemas.openxmlformats.org/officeDocument/2006/relationships/hyperlink" Target="https://www.nlcbplaywhelotto.com/additional-marks/" TargetMode="External"/><Relationship Id="rId5571" Type="http://schemas.openxmlformats.org/officeDocument/2006/relationships/hyperlink" Target="https://www.nlcbplaywhelotto.com/additional-marks/" TargetMode="External"/><Relationship Id="rId4240" Type="http://schemas.openxmlformats.org/officeDocument/2006/relationships/hyperlink" Target="https://www.nlcbplaywhelotto.com/additional-marks/" TargetMode="External"/><Relationship Id="rId10899" Type="http://schemas.openxmlformats.org/officeDocument/2006/relationships/hyperlink" Target="https://www.nlcbplaywhelotto.com/additional-marks/" TargetMode="External"/><Relationship Id="rId4242" Type="http://schemas.openxmlformats.org/officeDocument/2006/relationships/hyperlink" Target="https://www.nlcbplaywhelotto.com/additional-marks/" TargetMode="External"/><Relationship Id="rId5574" Type="http://schemas.openxmlformats.org/officeDocument/2006/relationships/hyperlink" Target="https://www.nlcbplaywhelotto.com/additional-marks/" TargetMode="External"/><Relationship Id="rId4241" Type="http://schemas.openxmlformats.org/officeDocument/2006/relationships/hyperlink" Target="https://www.nlcbplaywhelotto.com/additional-marks/" TargetMode="External"/><Relationship Id="rId5575" Type="http://schemas.openxmlformats.org/officeDocument/2006/relationships/hyperlink" Target="https://www.nlcbplaywhelotto.com/additional-marks/" TargetMode="External"/><Relationship Id="rId10890" Type="http://schemas.openxmlformats.org/officeDocument/2006/relationships/hyperlink" Target="https://www.nlcbplaywhelotto.com/additional-marks/" TargetMode="External"/><Relationship Id="rId4244" Type="http://schemas.openxmlformats.org/officeDocument/2006/relationships/hyperlink" Target="https://www.nlcbplaywhelotto.com/additional-marks/" TargetMode="External"/><Relationship Id="rId5572" Type="http://schemas.openxmlformats.org/officeDocument/2006/relationships/hyperlink" Target="https://www.nlcbplaywhelotto.com/additional-marks/" TargetMode="External"/><Relationship Id="rId4243" Type="http://schemas.openxmlformats.org/officeDocument/2006/relationships/hyperlink" Target="https://www.nlcbplaywhelotto.com/additional-marks/" TargetMode="External"/><Relationship Id="rId5573" Type="http://schemas.openxmlformats.org/officeDocument/2006/relationships/hyperlink" Target="https://www.nlcbplaywhelotto.com/additional-marks/" TargetMode="External"/><Relationship Id="rId4246" Type="http://schemas.openxmlformats.org/officeDocument/2006/relationships/hyperlink" Target="https://www.nlcbplaywhelotto.com/additional-marks/" TargetMode="External"/><Relationship Id="rId5578" Type="http://schemas.openxmlformats.org/officeDocument/2006/relationships/hyperlink" Target="https://www.nlcbplaywhelotto.com/additional-marks/" TargetMode="External"/><Relationship Id="rId10893" Type="http://schemas.openxmlformats.org/officeDocument/2006/relationships/hyperlink" Target="https://www.nlcbplaywhelotto.com/additional-marks/" TargetMode="External"/><Relationship Id="rId4245" Type="http://schemas.openxmlformats.org/officeDocument/2006/relationships/hyperlink" Target="https://www.nlcbplaywhelotto.com/additional-marks/" TargetMode="External"/><Relationship Id="rId5579" Type="http://schemas.openxmlformats.org/officeDocument/2006/relationships/hyperlink" Target="https://www.nlcbplaywhelotto.com/additional-marks/" TargetMode="External"/><Relationship Id="rId10894" Type="http://schemas.openxmlformats.org/officeDocument/2006/relationships/hyperlink" Target="https://www.nlcbplaywhelotto.com/additional-marks/" TargetMode="External"/><Relationship Id="rId4248" Type="http://schemas.openxmlformats.org/officeDocument/2006/relationships/hyperlink" Target="https://www.nlcbplaywhelotto.com/additional-marks/" TargetMode="External"/><Relationship Id="rId5576" Type="http://schemas.openxmlformats.org/officeDocument/2006/relationships/hyperlink" Target="https://www.nlcbplaywhelotto.com/additional-marks/" TargetMode="External"/><Relationship Id="rId10891" Type="http://schemas.openxmlformats.org/officeDocument/2006/relationships/hyperlink" Target="https://www.nlcbplaywhelotto.com/additional-marks/" TargetMode="External"/><Relationship Id="rId4247" Type="http://schemas.openxmlformats.org/officeDocument/2006/relationships/hyperlink" Target="https://www.nlcbplaywhelotto.com/additional-marks/" TargetMode="External"/><Relationship Id="rId5577" Type="http://schemas.openxmlformats.org/officeDocument/2006/relationships/hyperlink" Target="https://www.nlcbplaywhelotto.com/additional-marks/" TargetMode="External"/><Relationship Id="rId10892" Type="http://schemas.openxmlformats.org/officeDocument/2006/relationships/hyperlink" Target="https://www.nlcbplaywhelotto.com/additional-marks/" TargetMode="External"/><Relationship Id="rId4239" Type="http://schemas.openxmlformats.org/officeDocument/2006/relationships/hyperlink" Target="https://www.nlcbplaywhelotto.com/additional-marks/" TargetMode="External"/><Relationship Id="rId4238" Type="http://schemas.openxmlformats.org/officeDocument/2006/relationships/hyperlink" Target="https://www.nlcbplaywhelotto.com/additional-marks/" TargetMode="External"/><Relationship Id="rId5569" Type="http://schemas.openxmlformats.org/officeDocument/2006/relationships/hyperlink" Target="https://www.nlcbplaywhelotto.com/additional-marks/" TargetMode="External"/><Relationship Id="rId6890" Type="http://schemas.openxmlformats.org/officeDocument/2006/relationships/hyperlink" Target="https://www.nlcbplaywhelotto.com/additional-marks/" TargetMode="External"/><Relationship Id="rId5560" Type="http://schemas.openxmlformats.org/officeDocument/2006/relationships/hyperlink" Target="https://www.nlcbplaywhelotto.com/additional-marks/" TargetMode="External"/><Relationship Id="rId6891" Type="http://schemas.openxmlformats.org/officeDocument/2006/relationships/hyperlink" Target="https://www.nlcbplaywhelotto.com/additional-marks/" TargetMode="External"/><Relationship Id="rId495" Type="http://schemas.openxmlformats.org/officeDocument/2006/relationships/hyperlink" Target="https://www.nlcbplaywhelotto.com/additional-marks/" TargetMode="External"/><Relationship Id="rId4231" Type="http://schemas.openxmlformats.org/officeDocument/2006/relationships/hyperlink" Target="https://www.nlcbplaywhelotto.com/additional-marks/" TargetMode="External"/><Relationship Id="rId5563" Type="http://schemas.openxmlformats.org/officeDocument/2006/relationships/hyperlink" Target="https://www.nlcbplaywhelotto.com/additional-marks/" TargetMode="External"/><Relationship Id="rId6894" Type="http://schemas.openxmlformats.org/officeDocument/2006/relationships/hyperlink" Target="https://www.nlcbplaywhelotto.com/additional-marks/" TargetMode="External"/><Relationship Id="rId494" Type="http://schemas.openxmlformats.org/officeDocument/2006/relationships/hyperlink" Target="https://www.nlcbplaywhelotto.com/additional-marks/" TargetMode="External"/><Relationship Id="rId4230" Type="http://schemas.openxmlformats.org/officeDocument/2006/relationships/hyperlink" Target="https://www.nlcbplaywhelotto.com/additional-marks/" TargetMode="External"/><Relationship Id="rId5564" Type="http://schemas.openxmlformats.org/officeDocument/2006/relationships/hyperlink" Target="https://www.nlcbplaywhelotto.com/additional-marks/" TargetMode="External"/><Relationship Id="rId6895" Type="http://schemas.openxmlformats.org/officeDocument/2006/relationships/hyperlink" Target="https://www.nlcbplaywhelotto.com/additional-marks/" TargetMode="External"/><Relationship Id="rId493" Type="http://schemas.openxmlformats.org/officeDocument/2006/relationships/hyperlink" Target="https://www.nlcbplaywhelotto.com/additional-marks/" TargetMode="External"/><Relationship Id="rId4233" Type="http://schemas.openxmlformats.org/officeDocument/2006/relationships/hyperlink" Target="https://www.nlcbplaywhelotto.com/additional-marks/" TargetMode="External"/><Relationship Id="rId5561" Type="http://schemas.openxmlformats.org/officeDocument/2006/relationships/hyperlink" Target="https://www.nlcbplaywhelotto.com/additional-marks/" TargetMode="External"/><Relationship Id="rId6892" Type="http://schemas.openxmlformats.org/officeDocument/2006/relationships/hyperlink" Target="https://www.nlcbplaywhelotto.com/additional-marks/" TargetMode="External"/><Relationship Id="rId492" Type="http://schemas.openxmlformats.org/officeDocument/2006/relationships/hyperlink" Target="https://www.nlcbplaywhelotto.com/additional-marks/" TargetMode="External"/><Relationship Id="rId4232" Type="http://schemas.openxmlformats.org/officeDocument/2006/relationships/hyperlink" Target="https://www.nlcbplaywhelotto.com/additional-marks/" TargetMode="External"/><Relationship Id="rId5562" Type="http://schemas.openxmlformats.org/officeDocument/2006/relationships/hyperlink" Target="https://www.nlcbplaywhelotto.com/additional-marks/" TargetMode="External"/><Relationship Id="rId6893" Type="http://schemas.openxmlformats.org/officeDocument/2006/relationships/hyperlink" Target="https://www.nlcbplaywhelotto.com/additional-marks/" TargetMode="External"/><Relationship Id="rId499" Type="http://schemas.openxmlformats.org/officeDocument/2006/relationships/hyperlink" Target="https://www.nlcbplaywhelotto.com/additional-marks/" TargetMode="External"/><Relationship Id="rId4235" Type="http://schemas.openxmlformats.org/officeDocument/2006/relationships/hyperlink" Target="https://www.nlcbplaywhelotto.com/additional-marks/" TargetMode="External"/><Relationship Id="rId5567" Type="http://schemas.openxmlformats.org/officeDocument/2006/relationships/hyperlink" Target="https://www.nlcbplaywhelotto.com/additional-marks/" TargetMode="External"/><Relationship Id="rId6898" Type="http://schemas.openxmlformats.org/officeDocument/2006/relationships/hyperlink" Target="https://www.nlcbplaywhelotto.com/additional-marks/" TargetMode="External"/><Relationship Id="rId498" Type="http://schemas.openxmlformats.org/officeDocument/2006/relationships/hyperlink" Target="https://www.nlcbplaywhelotto.com/additional-marks/" TargetMode="External"/><Relationship Id="rId4234" Type="http://schemas.openxmlformats.org/officeDocument/2006/relationships/hyperlink" Target="https://www.nlcbplaywhelotto.com/additional-marks/" TargetMode="External"/><Relationship Id="rId5568" Type="http://schemas.openxmlformats.org/officeDocument/2006/relationships/hyperlink" Target="https://www.nlcbplaywhelotto.com/additional-marks/" TargetMode="External"/><Relationship Id="rId6899" Type="http://schemas.openxmlformats.org/officeDocument/2006/relationships/hyperlink" Target="https://www.nlcbplaywhelotto.com/additional-marks/" TargetMode="External"/><Relationship Id="rId497" Type="http://schemas.openxmlformats.org/officeDocument/2006/relationships/hyperlink" Target="https://www.nlcbplaywhelotto.com/additional-marks/" TargetMode="External"/><Relationship Id="rId4237" Type="http://schemas.openxmlformats.org/officeDocument/2006/relationships/hyperlink" Target="https://www.nlcbplaywhelotto.com/additional-marks/" TargetMode="External"/><Relationship Id="rId5565" Type="http://schemas.openxmlformats.org/officeDocument/2006/relationships/hyperlink" Target="https://www.nlcbplaywhelotto.com/additional-marks/" TargetMode="External"/><Relationship Id="rId6896" Type="http://schemas.openxmlformats.org/officeDocument/2006/relationships/hyperlink" Target="https://www.nlcbplaywhelotto.com/additional-marks/" TargetMode="External"/><Relationship Id="rId496" Type="http://schemas.openxmlformats.org/officeDocument/2006/relationships/hyperlink" Target="https://www.nlcbplaywhelotto.com/additional-marks/" TargetMode="External"/><Relationship Id="rId4236" Type="http://schemas.openxmlformats.org/officeDocument/2006/relationships/hyperlink" Target="https://www.nlcbplaywhelotto.com/additional-marks/" TargetMode="External"/><Relationship Id="rId5566" Type="http://schemas.openxmlformats.org/officeDocument/2006/relationships/hyperlink" Target="https://www.nlcbplaywhelotto.com/additional-marks/" TargetMode="External"/><Relationship Id="rId6897" Type="http://schemas.openxmlformats.org/officeDocument/2006/relationships/hyperlink" Target="https://www.nlcbplaywhelotto.com/additional-marks/" TargetMode="External"/><Relationship Id="rId10875" Type="http://schemas.openxmlformats.org/officeDocument/2006/relationships/hyperlink" Target="https://www.nlcbplaywhelotto.com/additional-marks/" TargetMode="External"/><Relationship Id="rId10876" Type="http://schemas.openxmlformats.org/officeDocument/2006/relationships/hyperlink" Target="https://www.nlcbplaywhelotto.com/additional-marks/" TargetMode="External"/><Relationship Id="rId10873" Type="http://schemas.openxmlformats.org/officeDocument/2006/relationships/hyperlink" Target="https://www.nlcbplaywhelotto.com/additional-marks/" TargetMode="External"/><Relationship Id="rId10874" Type="http://schemas.openxmlformats.org/officeDocument/2006/relationships/hyperlink" Target="https://www.nlcbplaywhelotto.com/additional-marks/" TargetMode="External"/><Relationship Id="rId4260" Type="http://schemas.openxmlformats.org/officeDocument/2006/relationships/hyperlink" Target="https://www.nlcbplaywhelotto.com/additional-marks/" TargetMode="External"/><Relationship Id="rId5592" Type="http://schemas.openxmlformats.org/officeDocument/2006/relationships/hyperlink" Target="https://www.nlcbplaywhelotto.com/additional-marks/" TargetMode="External"/><Relationship Id="rId10879" Type="http://schemas.openxmlformats.org/officeDocument/2006/relationships/hyperlink" Target="https://www.nlcbplaywhelotto.com/additional-marks/" TargetMode="External"/><Relationship Id="rId5593" Type="http://schemas.openxmlformats.org/officeDocument/2006/relationships/hyperlink" Target="https://www.nlcbplaywhelotto.com/additional-marks/" TargetMode="External"/><Relationship Id="rId4262" Type="http://schemas.openxmlformats.org/officeDocument/2006/relationships/hyperlink" Target="https://www.nlcbplaywhelotto.com/additional-marks/" TargetMode="External"/><Relationship Id="rId5590" Type="http://schemas.openxmlformats.org/officeDocument/2006/relationships/hyperlink" Target="https://www.nlcbplaywhelotto.com/additional-marks/" TargetMode="External"/><Relationship Id="rId10877" Type="http://schemas.openxmlformats.org/officeDocument/2006/relationships/hyperlink" Target="https://www.nlcbplaywhelotto.com/additional-marks/" TargetMode="External"/><Relationship Id="rId4261" Type="http://schemas.openxmlformats.org/officeDocument/2006/relationships/hyperlink" Target="https://www.nlcbplaywhelotto.com/additional-marks/" TargetMode="External"/><Relationship Id="rId5591" Type="http://schemas.openxmlformats.org/officeDocument/2006/relationships/hyperlink" Target="https://www.nlcbplaywhelotto.com/additional-marks/" TargetMode="External"/><Relationship Id="rId10878" Type="http://schemas.openxmlformats.org/officeDocument/2006/relationships/hyperlink" Target="https://www.nlcbplaywhelotto.com/additional-marks/" TargetMode="External"/><Relationship Id="rId4264" Type="http://schemas.openxmlformats.org/officeDocument/2006/relationships/hyperlink" Target="https://www.nlcbplaywhelotto.com/additional-marks/" TargetMode="External"/><Relationship Id="rId5596" Type="http://schemas.openxmlformats.org/officeDocument/2006/relationships/hyperlink" Target="https://www.nlcbplaywhelotto.com/additional-marks/" TargetMode="External"/><Relationship Id="rId4263" Type="http://schemas.openxmlformats.org/officeDocument/2006/relationships/hyperlink" Target="https://www.nlcbplaywhelotto.com/additional-marks/" TargetMode="External"/><Relationship Id="rId5597" Type="http://schemas.openxmlformats.org/officeDocument/2006/relationships/hyperlink" Target="https://www.nlcbplaywhelotto.com/additional-marks/" TargetMode="External"/><Relationship Id="rId4266" Type="http://schemas.openxmlformats.org/officeDocument/2006/relationships/hyperlink" Target="https://www.nlcbplaywhelotto.com/additional-marks/" TargetMode="External"/><Relationship Id="rId5594" Type="http://schemas.openxmlformats.org/officeDocument/2006/relationships/hyperlink" Target="https://www.nlcbplaywhelotto.com/additional-marks/" TargetMode="External"/><Relationship Id="rId4265" Type="http://schemas.openxmlformats.org/officeDocument/2006/relationships/hyperlink" Target="https://www.nlcbplaywhelotto.com/additional-marks/" TargetMode="External"/><Relationship Id="rId5595" Type="http://schemas.openxmlformats.org/officeDocument/2006/relationships/hyperlink" Target="https://www.nlcbplaywhelotto.com/additional-marks/" TargetMode="External"/><Relationship Id="rId4268" Type="http://schemas.openxmlformats.org/officeDocument/2006/relationships/hyperlink" Target="https://www.nlcbplaywhelotto.com/additional-marks/" TargetMode="External"/><Relationship Id="rId10871" Type="http://schemas.openxmlformats.org/officeDocument/2006/relationships/hyperlink" Target="https://www.nlcbplaywhelotto.com/additional-marks/" TargetMode="External"/><Relationship Id="rId4267" Type="http://schemas.openxmlformats.org/officeDocument/2006/relationships/hyperlink" Target="https://www.nlcbplaywhelotto.com/additional-marks/" TargetMode="External"/><Relationship Id="rId10872" Type="http://schemas.openxmlformats.org/officeDocument/2006/relationships/hyperlink" Target="https://www.nlcbplaywhelotto.com/additional-marks/" TargetMode="External"/><Relationship Id="rId5598" Type="http://schemas.openxmlformats.org/officeDocument/2006/relationships/hyperlink" Target="https://www.nlcbplaywhelotto.com/additional-marks/" TargetMode="External"/><Relationship Id="rId4269" Type="http://schemas.openxmlformats.org/officeDocument/2006/relationships/hyperlink" Target="https://www.nlcbplaywhelotto.com/additional-marks/" TargetMode="External"/><Relationship Id="rId5599" Type="http://schemas.openxmlformats.org/officeDocument/2006/relationships/hyperlink" Target="https://www.nlcbplaywhelotto.com/additional-marks/" TargetMode="External"/><Relationship Id="rId10870" Type="http://schemas.openxmlformats.org/officeDocument/2006/relationships/hyperlink" Target="https://www.nlcbplaywhelotto.com/additional-marks/" TargetMode="External"/><Relationship Id="rId10886" Type="http://schemas.openxmlformats.org/officeDocument/2006/relationships/hyperlink" Target="https://www.nlcbplaywhelotto.com/additional-marks/" TargetMode="External"/><Relationship Id="rId10887" Type="http://schemas.openxmlformats.org/officeDocument/2006/relationships/hyperlink" Target="https://www.nlcbplaywhelotto.com/additional-marks/" TargetMode="External"/><Relationship Id="rId10884" Type="http://schemas.openxmlformats.org/officeDocument/2006/relationships/hyperlink" Target="https://www.nlcbplaywhelotto.com/additional-marks/" TargetMode="External"/><Relationship Id="rId10885" Type="http://schemas.openxmlformats.org/officeDocument/2006/relationships/hyperlink" Target="https://www.nlcbplaywhelotto.com/additional-marks/" TargetMode="External"/><Relationship Id="rId5581" Type="http://schemas.openxmlformats.org/officeDocument/2006/relationships/hyperlink" Target="https://www.nlcbplaywhelotto.com/additional-marks/" TargetMode="External"/><Relationship Id="rId5582" Type="http://schemas.openxmlformats.org/officeDocument/2006/relationships/hyperlink" Target="https://www.nlcbplaywhelotto.com/additional-marks/" TargetMode="External"/><Relationship Id="rId4251" Type="http://schemas.openxmlformats.org/officeDocument/2006/relationships/hyperlink" Target="https://www.nlcbplaywhelotto.com/additional-marks/" TargetMode="External"/><Relationship Id="rId10888" Type="http://schemas.openxmlformats.org/officeDocument/2006/relationships/hyperlink" Target="https://www.nlcbplaywhelotto.com/additional-marks/" TargetMode="External"/><Relationship Id="rId4250" Type="http://schemas.openxmlformats.org/officeDocument/2006/relationships/hyperlink" Target="https://www.nlcbplaywhelotto.com/additional-marks/" TargetMode="External"/><Relationship Id="rId5580" Type="http://schemas.openxmlformats.org/officeDocument/2006/relationships/hyperlink" Target="https://www.nlcbplaywhelotto.com/additional-marks/" TargetMode="External"/><Relationship Id="rId10889" Type="http://schemas.openxmlformats.org/officeDocument/2006/relationships/hyperlink" Target="https://www.nlcbplaywhelotto.com/additional-marks/" TargetMode="External"/><Relationship Id="rId4253" Type="http://schemas.openxmlformats.org/officeDocument/2006/relationships/hyperlink" Target="https://www.nlcbplaywhelotto.com/additional-marks/" TargetMode="External"/><Relationship Id="rId5585" Type="http://schemas.openxmlformats.org/officeDocument/2006/relationships/hyperlink" Target="https://www.nlcbplaywhelotto.com/additional-marks/" TargetMode="External"/><Relationship Id="rId4252" Type="http://schemas.openxmlformats.org/officeDocument/2006/relationships/hyperlink" Target="https://www.nlcbplaywhelotto.com/additional-marks/" TargetMode="External"/><Relationship Id="rId5586" Type="http://schemas.openxmlformats.org/officeDocument/2006/relationships/hyperlink" Target="https://www.nlcbplaywhelotto.com/additional-marks/" TargetMode="External"/><Relationship Id="rId4255" Type="http://schemas.openxmlformats.org/officeDocument/2006/relationships/hyperlink" Target="https://www.nlcbplaywhelotto.com/additional-marks/" TargetMode="External"/><Relationship Id="rId5583" Type="http://schemas.openxmlformats.org/officeDocument/2006/relationships/hyperlink" Target="https://www.nlcbplaywhelotto.com/additional-marks/" TargetMode="External"/><Relationship Id="rId4254" Type="http://schemas.openxmlformats.org/officeDocument/2006/relationships/hyperlink" Target="https://www.nlcbplaywhelotto.com/additional-marks/" TargetMode="External"/><Relationship Id="rId5584" Type="http://schemas.openxmlformats.org/officeDocument/2006/relationships/hyperlink" Target="https://www.nlcbplaywhelotto.com/additional-marks/" TargetMode="External"/><Relationship Id="rId4257" Type="http://schemas.openxmlformats.org/officeDocument/2006/relationships/hyperlink" Target="https://www.nlcbplaywhelotto.com/additional-marks/" TargetMode="External"/><Relationship Id="rId5589" Type="http://schemas.openxmlformats.org/officeDocument/2006/relationships/hyperlink" Target="https://www.nlcbplaywhelotto.com/additional-marks/" TargetMode="External"/><Relationship Id="rId10882" Type="http://schemas.openxmlformats.org/officeDocument/2006/relationships/hyperlink" Target="https://www.nlcbplaywhelotto.com/additional-marks/" TargetMode="External"/><Relationship Id="rId4256" Type="http://schemas.openxmlformats.org/officeDocument/2006/relationships/hyperlink" Target="https://www.nlcbplaywhelotto.com/additional-marks/" TargetMode="External"/><Relationship Id="rId10883" Type="http://schemas.openxmlformats.org/officeDocument/2006/relationships/hyperlink" Target="https://www.nlcbplaywhelotto.com/additional-marks/" TargetMode="External"/><Relationship Id="rId4259" Type="http://schemas.openxmlformats.org/officeDocument/2006/relationships/hyperlink" Target="https://www.nlcbplaywhelotto.com/additional-marks/" TargetMode="External"/><Relationship Id="rId5587" Type="http://schemas.openxmlformats.org/officeDocument/2006/relationships/hyperlink" Target="https://www.nlcbplaywhelotto.com/additional-marks/" TargetMode="External"/><Relationship Id="rId10880" Type="http://schemas.openxmlformats.org/officeDocument/2006/relationships/hyperlink" Target="https://www.nlcbplaywhelotto.com/additional-marks/" TargetMode="External"/><Relationship Id="rId4258" Type="http://schemas.openxmlformats.org/officeDocument/2006/relationships/hyperlink" Target="https://www.nlcbplaywhelotto.com/additional-marks/" TargetMode="External"/><Relationship Id="rId5588" Type="http://schemas.openxmlformats.org/officeDocument/2006/relationships/hyperlink" Target="https://www.nlcbplaywhelotto.com/additional-marks/" TargetMode="External"/><Relationship Id="rId10881" Type="http://schemas.openxmlformats.org/officeDocument/2006/relationships/hyperlink" Target="https://www.nlcbplaywhelotto.com/additional-marks/" TargetMode="External"/><Relationship Id="rId10817" Type="http://schemas.openxmlformats.org/officeDocument/2006/relationships/hyperlink" Target="https://www.nlcbplaywhelotto.com/additional-marks/" TargetMode="External"/><Relationship Id="rId10818" Type="http://schemas.openxmlformats.org/officeDocument/2006/relationships/hyperlink" Target="https://www.nlcbplaywhelotto.com/additional-marks/" TargetMode="External"/><Relationship Id="rId10815" Type="http://schemas.openxmlformats.org/officeDocument/2006/relationships/hyperlink" Target="https://www.nlcbplaywhelotto.com/additional-marks/" TargetMode="External"/><Relationship Id="rId10816" Type="http://schemas.openxmlformats.org/officeDocument/2006/relationships/hyperlink" Target="https://www.nlcbplaywhelotto.com/additional-marks/" TargetMode="External"/><Relationship Id="rId10819" Type="http://schemas.openxmlformats.org/officeDocument/2006/relationships/hyperlink" Target="https://www.nlcbplaywhelotto.com/additional-marks/" TargetMode="External"/><Relationship Id="rId10810" Type="http://schemas.openxmlformats.org/officeDocument/2006/relationships/hyperlink" Target="https://www.nlcbplaywhelotto.com/additional-marks/" TargetMode="External"/><Relationship Id="rId10813" Type="http://schemas.openxmlformats.org/officeDocument/2006/relationships/hyperlink" Target="https://www.nlcbplaywhelotto.com/additional-marks/" TargetMode="External"/><Relationship Id="rId10814" Type="http://schemas.openxmlformats.org/officeDocument/2006/relationships/hyperlink" Target="https://www.nlcbplaywhelotto.com/additional-marks/" TargetMode="External"/><Relationship Id="rId10811" Type="http://schemas.openxmlformats.org/officeDocument/2006/relationships/hyperlink" Target="https://www.nlcbplaywhelotto.com/additional-marks/" TargetMode="External"/><Relationship Id="rId10812" Type="http://schemas.openxmlformats.org/officeDocument/2006/relationships/hyperlink" Target="https://www.nlcbplaywhelotto.com/additional-marks/" TargetMode="External"/><Relationship Id="rId10828" Type="http://schemas.openxmlformats.org/officeDocument/2006/relationships/hyperlink" Target="https://www.nlcbplaywhelotto.com/additional-marks/" TargetMode="External"/><Relationship Id="rId10829" Type="http://schemas.openxmlformats.org/officeDocument/2006/relationships/hyperlink" Target="https://www.nlcbplaywhelotto.com/additional-marks/" TargetMode="External"/><Relationship Id="rId10826" Type="http://schemas.openxmlformats.org/officeDocument/2006/relationships/hyperlink" Target="https://www.nlcbplaywhelotto.com/additional-marks/" TargetMode="External"/><Relationship Id="rId10827" Type="http://schemas.openxmlformats.org/officeDocument/2006/relationships/hyperlink" Target="https://www.nlcbplaywhelotto.com/additional-marks/" TargetMode="External"/><Relationship Id="rId10820" Type="http://schemas.openxmlformats.org/officeDocument/2006/relationships/hyperlink" Target="https://www.nlcbplaywhelotto.com/additional-marks/" TargetMode="External"/><Relationship Id="rId10821" Type="http://schemas.openxmlformats.org/officeDocument/2006/relationships/hyperlink" Target="https://www.nlcbplaywhelotto.com/additional-marks/" TargetMode="External"/><Relationship Id="rId10824" Type="http://schemas.openxmlformats.org/officeDocument/2006/relationships/hyperlink" Target="https://www.nlcbplaywhelotto.com/additional-marks/" TargetMode="External"/><Relationship Id="rId10825" Type="http://schemas.openxmlformats.org/officeDocument/2006/relationships/hyperlink" Target="https://www.nlcbplaywhelotto.com/additional-marks/" TargetMode="External"/><Relationship Id="rId10822" Type="http://schemas.openxmlformats.org/officeDocument/2006/relationships/hyperlink" Target="https://www.nlcbplaywhelotto.com/additional-marks/" TargetMode="External"/><Relationship Id="rId10823" Type="http://schemas.openxmlformats.org/officeDocument/2006/relationships/hyperlink" Target="https://www.nlcbplaywhelotto.com/additional-marks/" TargetMode="External"/><Relationship Id="rId10806" Type="http://schemas.openxmlformats.org/officeDocument/2006/relationships/hyperlink" Target="https://www.nlcbplaywhelotto.com/additional-marks/" TargetMode="External"/><Relationship Id="rId10807" Type="http://schemas.openxmlformats.org/officeDocument/2006/relationships/hyperlink" Target="https://www.nlcbplaywhelotto.com/additional-marks/" TargetMode="External"/><Relationship Id="rId10804" Type="http://schemas.openxmlformats.org/officeDocument/2006/relationships/hyperlink" Target="https://www.nlcbplaywhelotto.com/additional-marks/" TargetMode="External"/><Relationship Id="rId10805" Type="http://schemas.openxmlformats.org/officeDocument/2006/relationships/hyperlink" Target="https://www.nlcbplaywhelotto.com/additional-marks/" TargetMode="External"/><Relationship Id="rId10808" Type="http://schemas.openxmlformats.org/officeDocument/2006/relationships/hyperlink" Target="https://www.nlcbplaywhelotto.com/additional-marks/" TargetMode="External"/><Relationship Id="rId10809" Type="http://schemas.openxmlformats.org/officeDocument/2006/relationships/hyperlink" Target="https://www.nlcbplaywhelotto.com/additional-marks/" TargetMode="External"/><Relationship Id="rId10802" Type="http://schemas.openxmlformats.org/officeDocument/2006/relationships/hyperlink" Target="https://www.nlcbplaywhelotto.com/additional-marks/" TargetMode="External"/><Relationship Id="rId10803" Type="http://schemas.openxmlformats.org/officeDocument/2006/relationships/hyperlink" Target="https://www.nlcbplaywhelotto.com/additional-marks/" TargetMode="External"/><Relationship Id="rId10800" Type="http://schemas.openxmlformats.org/officeDocument/2006/relationships/hyperlink" Target="https://www.nlcbplaywhelotto.com/additional-marks/" TargetMode="External"/><Relationship Id="rId10801" Type="http://schemas.openxmlformats.org/officeDocument/2006/relationships/hyperlink" Target="https://www.nlcbplaywhelotto.com/additional-marks/" TargetMode="External"/><Relationship Id="rId6902" Type="http://schemas.openxmlformats.org/officeDocument/2006/relationships/hyperlink" Target="https://www.nlcbplaywhelotto.com/additional-marks/" TargetMode="External"/><Relationship Id="rId6903" Type="http://schemas.openxmlformats.org/officeDocument/2006/relationships/hyperlink" Target="https://www.nlcbplaywhelotto.com/additional-marks/" TargetMode="External"/><Relationship Id="rId6900" Type="http://schemas.openxmlformats.org/officeDocument/2006/relationships/hyperlink" Target="https://www.nlcbplaywhelotto.com/additional-marks/" TargetMode="External"/><Relationship Id="rId6901" Type="http://schemas.openxmlformats.org/officeDocument/2006/relationships/hyperlink" Target="https://www.nlcbplaywhelotto.com/additional-marks/" TargetMode="External"/><Relationship Id="rId6906" Type="http://schemas.openxmlformats.org/officeDocument/2006/relationships/hyperlink" Target="https://www.nlcbplaywhelotto.com/additional-marks/" TargetMode="External"/><Relationship Id="rId6907" Type="http://schemas.openxmlformats.org/officeDocument/2006/relationships/hyperlink" Target="https://www.nlcbplaywhelotto.com/additional-marks/" TargetMode="External"/><Relationship Id="rId6904" Type="http://schemas.openxmlformats.org/officeDocument/2006/relationships/hyperlink" Target="https://www.nlcbplaywhelotto.com/additional-marks/" TargetMode="External"/><Relationship Id="rId6905" Type="http://schemas.openxmlformats.org/officeDocument/2006/relationships/hyperlink" Target="https://www.nlcbplaywhelotto.com/additional-marks/" TargetMode="External"/><Relationship Id="rId6908" Type="http://schemas.openxmlformats.org/officeDocument/2006/relationships/hyperlink" Target="https://www.nlcbplaywhelotto.com/additional-marks/" TargetMode="External"/><Relationship Id="rId6909" Type="http://schemas.openxmlformats.org/officeDocument/2006/relationships/hyperlink" Target="https://www.nlcbplaywhelotto.com/additional-marks/" TargetMode="External"/><Relationship Id="rId6924" Type="http://schemas.openxmlformats.org/officeDocument/2006/relationships/hyperlink" Target="https://www.nlcbplaywhelotto.com/additional-marks/" TargetMode="External"/><Relationship Id="rId6925" Type="http://schemas.openxmlformats.org/officeDocument/2006/relationships/hyperlink" Target="https://www.nlcbplaywhelotto.com/additional-marks/" TargetMode="External"/><Relationship Id="rId6922" Type="http://schemas.openxmlformats.org/officeDocument/2006/relationships/hyperlink" Target="https://www.nlcbplaywhelotto.com/additional-marks/" TargetMode="External"/><Relationship Id="rId6923" Type="http://schemas.openxmlformats.org/officeDocument/2006/relationships/hyperlink" Target="https://www.nlcbplaywhelotto.com/additional-marks/" TargetMode="External"/><Relationship Id="rId6928" Type="http://schemas.openxmlformats.org/officeDocument/2006/relationships/hyperlink" Target="https://www.nlcbplaywhelotto.com/additional-marks/" TargetMode="External"/><Relationship Id="rId6929" Type="http://schemas.openxmlformats.org/officeDocument/2006/relationships/hyperlink" Target="https://www.nlcbplaywhelotto.com/additional-marks/" TargetMode="External"/><Relationship Id="rId6926" Type="http://schemas.openxmlformats.org/officeDocument/2006/relationships/hyperlink" Target="https://www.nlcbplaywhelotto.com/additional-marks/" TargetMode="External"/><Relationship Id="rId6927" Type="http://schemas.openxmlformats.org/officeDocument/2006/relationships/hyperlink" Target="https://www.nlcbplaywhelotto.com/additional-marks/" TargetMode="External"/><Relationship Id="rId409" Type="http://schemas.openxmlformats.org/officeDocument/2006/relationships/hyperlink" Target="https://www.nlcbplaywhelotto.com/additional-marks/" TargetMode="External"/><Relationship Id="rId404" Type="http://schemas.openxmlformats.org/officeDocument/2006/relationships/hyperlink" Target="https://www.nlcbplaywhelotto.com/additional-marks/" TargetMode="External"/><Relationship Id="rId403" Type="http://schemas.openxmlformats.org/officeDocument/2006/relationships/hyperlink" Target="https://www.nlcbplaywhelotto.com/additional-marks/" TargetMode="External"/><Relationship Id="rId402" Type="http://schemas.openxmlformats.org/officeDocument/2006/relationships/hyperlink" Target="https://www.nlcbplaywhelotto.com/additional-marks/" TargetMode="External"/><Relationship Id="rId401" Type="http://schemas.openxmlformats.org/officeDocument/2006/relationships/hyperlink" Target="https://www.nlcbplaywhelotto.com/additional-marks/" TargetMode="External"/><Relationship Id="rId408" Type="http://schemas.openxmlformats.org/officeDocument/2006/relationships/hyperlink" Target="https://www.nlcbplaywhelotto.com/additional-marks/" TargetMode="External"/><Relationship Id="rId407" Type="http://schemas.openxmlformats.org/officeDocument/2006/relationships/hyperlink" Target="https://www.nlcbplaywhelotto.com/additional-marks/" TargetMode="External"/><Relationship Id="rId406" Type="http://schemas.openxmlformats.org/officeDocument/2006/relationships/hyperlink" Target="https://www.nlcbplaywhelotto.com/additional-marks/" TargetMode="External"/><Relationship Id="rId405" Type="http://schemas.openxmlformats.org/officeDocument/2006/relationships/hyperlink" Target="https://www.nlcbplaywhelotto.com/additional-marks/" TargetMode="External"/><Relationship Id="rId400" Type="http://schemas.openxmlformats.org/officeDocument/2006/relationships/hyperlink" Target="https://www.nlcbplaywhelotto.com/additional-marks/" TargetMode="External"/><Relationship Id="rId6920" Type="http://schemas.openxmlformats.org/officeDocument/2006/relationships/hyperlink" Target="https://www.nlcbplaywhelotto.com/additional-marks/" TargetMode="External"/><Relationship Id="rId6921" Type="http://schemas.openxmlformats.org/officeDocument/2006/relationships/hyperlink" Target="https://www.nlcbplaywhelotto.com/additional-marks/" TargetMode="External"/><Relationship Id="rId6913" Type="http://schemas.openxmlformats.org/officeDocument/2006/relationships/hyperlink" Target="https://www.nlcbplaywhelotto.com/additional-marks/" TargetMode="External"/><Relationship Id="rId6914" Type="http://schemas.openxmlformats.org/officeDocument/2006/relationships/hyperlink" Target="https://www.nlcbplaywhelotto.com/additional-marks/" TargetMode="External"/><Relationship Id="rId6911" Type="http://schemas.openxmlformats.org/officeDocument/2006/relationships/hyperlink" Target="https://www.nlcbplaywhelotto.com/additional-marks/" TargetMode="External"/><Relationship Id="rId6912" Type="http://schemas.openxmlformats.org/officeDocument/2006/relationships/hyperlink" Target="https://www.nlcbplaywhelotto.com/additional-marks/" TargetMode="External"/><Relationship Id="rId6917" Type="http://schemas.openxmlformats.org/officeDocument/2006/relationships/hyperlink" Target="https://www.nlcbplaywhelotto.com/additional-marks/" TargetMode="External"/><Relationship Id="rId6918" Type="http://schemas.openxmlformats.org/officeDocument/2006/relationships/hyperlink" Target="https://www.nlcbplaywhelotto.com/additional-marks/" TargetMode="External"/><Relationship Id="rId6915" Type="http://schemas.openxmlformats.org/officeDocument/2006/relationships/hyperlink" Target="https://www.nlcbplaywhelotto.com/additional-marks/" TargetMode="External"/><Relationship Id="rId6916" Type="http://schemas.openxmlformats.org/officeDocument/2006/relationships/hyperlink" Target="https://www.nlcbplaywhelotto.com/additional-marks/" TargetMode="External"/><Relationship Id="rId6919" Type="http://schemas.openxmlformats.org/officeDocument/2006/relationships/hyperlink" Target="https://www.nlcbplaywhelotto.com/additional-marks/" TargetMode="External"/><Relationship Id="rId6910" Type="http://schemas.openxmlformats.org/officeDocument/2006/relationships/hyperlink" Target="https://www.nlcbplaywhelotto.com/additional-marks/" TargetMode="External"/><Relationship Id="rId4327" Type="http://schemas.openxmlformats.org/officeDocument/2006/relationships/hyperlink" Target="https://www.nlcbplaywhelotto.com/additional-marks/" TargetMode="External"/><Relationship Id="rId5659" Type="http://schemas.openxmlformats.org/officeDocument/2006/relationships/hyperlink" Target="https://www.nlcbplaywhelotto.com/additional-marks/" TargetMode="External"/><Relationship Id="rId4326" Type="http://schemas.openxmlformats.org/officeDocument/2006/relationships/hyperlink" Target="https://www.nlcbplaywhelotto.com/additional-marks/" TargetMode="External"/><Relationship Id="rId4329" Type="http://schemas.openxmlformats.org/officeDocument/2006/relationships/hyperlink" Target="https://www.nlcbplaywhelotto.com/additional-marks/" TargetMode="External"/><Relationship Id="rId5657" Type="http://schemas.openxmlformats.org/officeDocument/2006/relationships/hyperlink" Target="https://www.nlcbplaywhelotto.com/additional-marks/" TargetMode="External"/><Relationship Id="rId6988" Type="http://schemas.openxmlformats.org/officeDocument/2006/relationships/hyperlink" Target="https://www.nlcbplaywhelotto.com/additional-marks/" TargetMode="External"/><Relationship Id="rId4328" Type="http://schemas.openxmlformats.org/officeDocument/2006/relationships/hyperlink" Target="https://www.nlcbplaywhelotto.com/additional-marks/" TargetMode="External"/><Relationship Id="rId5658" Type="http://schemas.openxmlformats.org/officeDocument/2006/relationships/hyperlink" Target="https://www.nlcbplaywhelotto.com/additional-marks/" TargetMode="External"/><Relationship Id="rId6989" Type="http://schemas.openxmlformats.org/officeDocument/2006/relationships/hyperlink" Target="https://www.nlcbplaywhelotto.com/additional-marks/" TargetMode="External"/><Relationship Id="rId469" Type="http://schemas.openxmlformats.org/officeDocument/2006/relationships/hyperlink" Target="https://www.nlcbplaywhelotto.com/additional-marks/" TargetMode="External"/><Relationship Id="rId468" Type="http://schemas.openxmlformats.org/officeDocument/2006/relationships/hyperlink" Target="https://www.nlcbplaywhelotto.com/additional-marks/" TargetMode="External"/><Relationship Id="rId467" Type="http://schemas.openxmlformats.org/officeDocument/2006/relationships/hyperlink" Target="https://www.nlcbplaywhelotto.com/additional-marks/" TargetMode="External"/><Relationship Id="rId462" Type="http://schemas.openxmlformats.org/officeDocument/2006/relationships/hyperlink" Target="https://www.nlcbplaywhelotto.com/additional-marks/" TargetMode="External"/><Relationship Id="rId5651" Type="http://schemas.openxmlformats.org/officeDocument/2006/relationships/hyperlink" Target="https://www.nlcbplaywhelotto.com/additional-marks/" TargetMode="External"/><Relationship Id="rId6982" Type="http://schemas.openxmlformats.org/officeDocument/2006/relationships/hyperlink" Target="https://www.nlcbplaywhelotto.com/additional-marks/" TargetMode="External"/><Relationship Id="rId461" Type="http://schemas.openxmlformats.org/officeDocument/2006/relationships/hyperlink" Target="https://www.nlcbplaywhelotto.com/additional-marks/" TargetMode="External"/><Relationship Id="rId5652" Type="http://schemas.openxmlformats.org/officeDocument/2006/relationships/hyperlink" Target="https://www.nlcbplaywhelotto.com/additional-marks/" TargetMode="External"/><Relationship Id="rId6983" Type="http://schemas.openxmlformats.org/officeDocument/2006/relationships/hyperlink" Target="https://www.nlcbplaywhelotto.com/additional-marks/" TargetMode="External"/><Relationship Id="rId460" Type="http://schemas.openxmlformats.org/officeDocument/2006/relationships/hyperlink" Target="https://www.nlcbplaywhelotto.com/additional-marks/" TargetMode="External"/><Relationship Id="rId4321" Type="http://schemas.openxmlformats.org/officeDocument/2006/relationships/hyperlink" Target="https://www.nlcbplaywhelotto.com/additional-marks/" TargetMode="External"/><Relationship Id="rId6980" Type="http://schemas.openxmlformats.org/officeDocument/2006/relationships/hyperlink" Target="https://www.nlcbplaywhelotto.com/additional-marks/" TargetMode="External"/><Relationship Id="rId4320" Type="http://schemas.openxmlformats.org/officeDocument/2006/relationships/hyperlink" Target="https://www.nlcbplaywhelotto.com/additional-marks/" TargetMode="External"/><Relationship Id="rId5650" Type="http://schemas.openxmlformats.org/officeDocument/2006/relationships/hyperlink" Target="https://www.nlcbplaywhelotto.com/additional-marks/" TargetMode="External"/><Relationship Id="rId6981" Type="http://schemas.openxmlformats.org/officeDocument/2006/relationships/hyperlink" Target="https://www.nlcbplaywhelotto.com/additional-marks/" TargetMode="External"/><Relationship Id="rId466" Type="http://schemas.openxmlformats.org/officeDocument/2006/relationships/hyperlink" Target="https://www.nlcbplaywhelotto.com/additional-marks/" TargetMode="External"/><Relationship Id="rId4323" Type="http://schemas.openxmlformats.org/officeDocument/2006/relationships/hyperlink" Target="https://www.nlcbplaywhelotto.com/additional-marks/" TargetMode="External"/><Relationship Id="rId5655" Type="http://schemas.openxmlformats.org/officeDocument/2006/relationships/hyperlink" Target="https://www.nlcbplaywhelotto.com/additional-marks/" TargetMode="External"/><Relationship Id="rId6986" Type="http://schemas.openxmlformats.org/officeDocument/2006/relationships/hyperlink" Target="https://www.nlcbplaywhelotto.com/additional-marks/" TargetMode="External"/><Relationship Id="rId465" Type="http://schemas.openxmlformats.org/officeDocument/2006/relationships/hyperlink" Target="https://www.nlcbplaywhelotto.com/additional-marks/" TargetMode="External"/><Relationship Id="rId4322" Type="http://schemas.openxmlformats.org/officeDocument/2006/relationships/hyperlink" Target="https://www.nlcbplaywhelotto.com/additional-marks/" TargetMode="External"/><Relationship Id="rId5656" Type="http://schemas.openxmlformats.org/officeDocument/2006/relationships/hyperlink" Target="https://www.nlcbplaywhelotto.com/additional-marks/" TargetMode="External"/><Relationship Id="rId6987" Type="http://schemas.openxmlformats.org/officeDocument/2006/relationships/hyperlink" Target="https://www.nlcbplaywhelotto.com/additional-marks/" TargetMode="External"/><Relationship Id="rId464" Type="http://schemas.openxmlformats.org/officeDocument/2006/relationships/hyperlink" Target="https://www.nlcbplaywhelotto.com/additional-marks/" TargetMode="External"/><Relationship Id="rId4325" Type="http://schemas.openxmlformats.org/officeDocument/2006/relationships/hyperlink" Target="https://www.nlcbplaywhelotto.com/additional-marks/" TargetMode="External"/><Relationship Id="rId5653" Type="http://schemas.openxmlformats.org/officeDocument/2006/relationships/hyperlink" Target="https://www.nlcbplaywhelotto.com/additional-marks/" TargetMode="External"/><Relationship Id="rId6984" Type="http://schemas.openxmlformats.org/officeDocument/2006/relationships/hyperlink" Target="https://www.nlcbplaywhelotto.com/additional-marks/" TargetMode="External"/><Relationship Id="rId463" Type="http://schemas.openxmlformats.org/officeDocument/2006/relationships/hyperlink" Target="https://www.nlcbplaywhelotto.com/additional-marks/" TargetMode="External"/><Relationship Id="rId4324" Type="http://schemas.openxmlformats.org/officeDocument/2006/relationships/hyperlink" Target="https://www.nlcbplaywhelotto.com/additional-marks/" TargetMode="External"/><Relationship Id="rId5654" Type="http://schemas.openxmlformats.org/officeDocument/2006/relationships/hyperlink" Target="https://www.nlcbplaywhelotto.com/additional-marks/" TargetMode="External"/><Relationship Id="rId6985" Type="http://schemas.openxmlformats.org/officeDocument/2006/relationships/hyperlink" Target="https://www.nlcbplaywhelotto.com/additional-marks/" TargetMode="External"/><Relationship Id="rId4316" Type="http://schemas.openxmlformats.org/officeDocument/2006/relationships/hyperlink" Target="https://www.nlcbplaywhelotto.com/additional-marks/" TargetMode="External"/><Relationship Id="rId5648" Type="http://schemas.openxmlformats.org/officeDocument/2006/relationships/hyperlink" Target="https://www.nlcbplaywhelotto.com/additional-marks/" TargetMode="External"/><Relationship Id="rId6979" Type="http://schemas.openxmlformats.org/officeDocument/2006/relationships/hyperlink" Target="https://www.nlcbplaywhelotto.com/additional-marks/" TargetMode="External"/><Relationship Id="rId4315" Type="http://schemas.openxmlformats.org/officeDocument/2006/relationships/hyperlink" Target="https://www.nlcbplaywhelotto.com/additional-marks/" TargetMode="External"/><Relationship Id="rId5649" Type="http://schemas.openxmlformats.org/officeDocument/2006/relationships/hyperlink" Target="https://www.nlcbplaywhelotto.com/additional-marks/" TargetMode="External"/><Relationship Id="rId4318" Type="http://schemas.openxmlformats.org/officeDocument/2006/relationships/hyperlink" Target="https://www.nlcbplaywhelotto.com/additional-marks/" TargetMode="External"/><Relationship Id="rId5646" Type="http://schemas.openxmlformats.org/officeDocument/2006/relationships/hyperlink" Target="https://www.nlcbplaywhelotto.com/additional-marks/" TargetMode="External"/><Relationship Id="rId6977" Type="http://schemas.openxmlformats.org/officeDocument/2006/relationships/hyperlink" Target="https://www.nlcbplaywhelotto.com/additional-marks/" TargetMode="External"/><Relationship Id="rId4317" Type="http://schemas.openxmlformats.org/officeDocument/2006/relationships/hyperlink" Target="https://www.nlcbplaywhelotto.com/additional-marks/" TargetMode="External"/><Relationship Id="rId5647" Type="http://schemas.openxmlformats.org/officeDocument/2006/relationships/hyperlink" Target="https://www.nlcbplaywhelotto.com/additional-marks/" TargetMode="External"/><Relationship Id="rId6978" Type="http://schemas.openxmlformats.org/officeDocument/2006/relationships/hyperlink" Target="https://www.nlcbplaywhelotto.com/additional-marks/" TargetMode="External"/><Relationship Id="rId4319" Type="http://schemas.openxmlformats.org/officeDocument/2006/relationships/hyperlink" Target="https://www.nlcbplaywhelotto.com/additional-marks/" TargetMode="External"/><Relationship Id="rId459" Type="http://schemas.openxmlformats.org/officeDocument/2006/relationships/hyperlink" Target="https://www.nlcbplaywhelotto.com/additional-marks/" TargetMode="External"/><Relationship Id="rId458" Type="http://schemas.openxmlformats.org/officeDocument/2006/relationships/hyperlink" Target="https://www.nlcbplaywhelotto.com/additional-marks/" TargetMode="External"/><Relationship Id="rId457" Type="http://schemas.openxmlformats.org/officeDocument/2006/relationships/hyperlink" Target="https://www.nlcbplaywhelotto.com/additional-marks/" TargetMode="External"/><Relationship Id="rId456" Type="http://schemas.openxmlformats.org/officeDocument/2006/relationships/hyperlink" Target="https://www.nlcbplaywhelotto.com/additional-marks/" TargetMode="External"/><Relationship Id="rId451" Type="http://schemas.openxmlformats.org/officeDocument/2006/relationships/hyperlink" Target="https://www.nlcbplaywhelotto.com/additional-marks/" TargetMode="External"/><Relationship Id="rId5640" Type="http://schemas.openxmlformats.org/officeDocument/2006/relationships/hyperlink" Target="https://www.nlcbplaywhelotto.com/additional-marks/" TargetMode="External"/><Relationship Id="rId6971" Type="http://schemas.openxmlformats.org/officeDocument/2006/relationships/hyperlink" Target="https://www.nlcbplaywhelotto.com/additional-marks/" TargetMode="External"/><Relationship Id="rId450" Type="http://schemas.openxmlformats.org/officeDocument/2006/relationships/hyperlink" Target="https://www.nlcbplaywhelotto.com/additional-marks/" TargetMode="External"/><Relationship Id="rId5641" Type="http://schemas.openxmlformats.org/officeDocument/2006/relationships/hyperlink" Target="https://www.nlcbplaywhelotto.com/additional-marks/" TargetMode="External"/><Relationship Id="rId6972" Type="http://schemas.openxmlformats.org/officeDocument/2006/relationships/hyperlink" Target="https://www.nlcbplaywhelotto.com/additional-marks/" TargetMode="External"/><Relationship Id="rId4310" Type="http://schemas.openxmlformats.org/officeDocument/2006/relationships/hyperlink" Target="https://www.nlcbplaywhelotto.com/additional-marks/" TargetMode="External"/><Relationship Id="rId6970" Type="http://schemas.openxmlformats.org/officeDocument/2006/relationships/hyperlink" Target="https://www.nlcbplaywhelotto.com/additional-marks/" TargetMode="External"/><Relationship Id="rId455" Type="http://schemas.openxmlformats.org/officeDocument/2006/relationships/hyperlink" Target="https://www.nlcbplaywhelotto.com/additional-marks/" TargetMode="External"/><Relationship Id="rId4312" Type="http://schemas.openxmlformats.org/officeDocument/2006/relationships/hyperlink" Target="https://www.nlcbplaywhelotto.com/additional-marks/" TargetMode="External"/><Relationship Id="rId5644" Type="http://schemas.openxmlformats.org/officeDocument/2006/relationships/hyperlink" Target="https://www.nlcbplaywhelotto.com/additional-marks/" TargetMode="External"/><Relationship Id="rId6975" Type="http://schemas.openxmlformats.org/officeDocument/2006/relationships/hyperlink" Target="https://www.nlcbplaywhelotto.com/additional-marks/" TargetMode="External"/><Relationship Id="rId454" Type="http://schemas.openxmlformats.org/officeDocument/2006/relationships/hyperlink" Target="https://www.nlcbplaywhelotto.com/additional-marks/" TargetMode="External"/><Relationship Id="rId4311" Type="http://schemas.openxmlformats.org/officeDocument/2006/relationships/hyperlink" Target="https://www.nlcbplaywhelotto.com/additional-marks/" TargetMode="External"/><Relationship Id="rId5645" Type="http://schemas.openxmlformats.org/officeDocument/2006/relationships/hyperlink" Target="https://www.nlcbplaywhelotto.com/additional-marks/" TargetMode="External"/><Relationship Id="rId6976" Type="http://schemas.openxmlformats.org/officeDocument/2006/relationships/hyperlink" Target="https://www.nlcbplaywhelotto.com/additional-marks/" TargetMode="External"/><Relationship Id="rId453" Type="http://schemas.openxmlformats.org/officeDocument/2006/relationships/hyperlink" Target="https://www.nlcbplaywhelotto.com/additional-marks/" TargetMode="External"/><Relationship Id="rId4314" Type="http://schemas.openxmlformats.org/officeDocument/2006/relationships/hyperlink" Target="https://www.nlcbplaywhelotto.com/additional-marks/" TargetMode="External"/><Relationship Id="rId5642" Type="http://schemas.openxmlformats.org/officeDocument/2006/relationships/hyperlink" Target="https://www.nlcbplaywhelotto.com/additional-marks/" TargetMode="External"/><Relationship Id="rId6973" Type="http://schemas.openxmlformats.org/officeDocument/2006/relationships/hyperlink" Target="https://www.nlcbplaywhelotto.com/additional-marks/" TargetMode="External"/><Relationship Id="rId452" Type="http://schemas.openxmlformats.org/officeDocument/2006/relationships/hyperlink" Target="https://www.nlcbplaywhelotto.com/additional-marks/" TargetMode="External"/><Relationship Id="rId4313" Type="http://schemas.openxmlformats.org/officeDocument/2006/relationships/hyperlink" Target="https://www.nlcbplaywhelotto.com/additional-marks/" TargetMode="External"/><Relationship Id="rId5643" Type="http://schemas.openxmlformats.org/officeDocument/2006/relationships/hyperlink" Target="https://www.nlcbplaywhelotto.com/additional-marks/" TargetMode="External"/><Relationship Id="rId6974" Type="http://schemas.openxmlformats.org/officeDocument/2006/relationships/hyperlink" Target="https://www.nlcbplaywhelotto.com/additional-marks/" TargetMode="External"/><Relationship Id="rId3018" Type="http://schemas.openxmlformats.org/officeDocument/2006/relationships/hyperlink" Target="https://www.nlcbplaywhelotto.com/additional-marks/" TargetMode="External"/><Relationship Id="rId4349" Type="http://schemas.openxmlformats.org/officeDocument/2006/relationships/hyperlink" Target="https://www.nlcbplaywhelotto.com/additional-marks/" TargetMode="External"/><Relationship Id="rId3017" Type="http://schemas.openxmlformats.org/officeDocument/2006/relationships/hyperlink" Target="https://www.nlcbplaywhelotto.com/additional-marks/" TargetMode="External"/><Relationship Id="rId4348" Type="http://schemas.openxmlformats.org/officeDocument/2006/relationships/hyperlink" Target="https://www.nlcbplaywhelotto.com/additional-marks/" TargetMode="External"/><Relationship Id="rId5679" Type="http://schemas.openxmlformats.org/officeDocument/2006/relationships/hyperlink" Target="https://www.nlcbplaywhelotto.com/additional-marks/" TargetMode="External"/><Relationship Id="rId3019" Type="http://schemas.openxmlformats.org/officeDocument/2006/relationships/hyperlink" Target="https://www.nlcbplaywhelotto.com/additional-marks/" TargetMode="External"/><Relationship Id="rId491" Type="http://schemas.openxmlformats.org/officeDocument/2006/relationships/hyperlink" Target="https://www.nlcbplaywhelotto.com/additional-marks/" TargetMode="External"/><Relationship Id="rId490" Type="http://schemas.openxmlformats.org/officeDocument/2006/relationships/hyperlink" Target="https://www.nlcbplaywhelotto.com/additional-marks/" TargetMode="External"/><Relationship Id="rId489" Type="http://schemas.openxmlformats.org/officeDocument/2006/relationships/hyperlink" Target="https://www.nlcbplaywhelotto.com/additional-marks/" TargetMode="External"/><Relationship Id="rId5670" Type="http://schemas.openxmlformats.org/officeDocument/2006/relationships/hyperlink" Target="https://www.nlcbplaywhelotto.com/additional-marks/" TargetMode="External"/><Relationship Id="rId484" Type="http://schemas.openxmlformats.org/officeDocument/2006/relationships/hyperlink" Target="https://www.nlcbplaywhelotto.com/additional-marks/" TargetMode="External"/><Relationship Id="rId3010" Type="http://schemas.openxmlformats.org/officeDocument/2006/relationships/hyperlink" Target="https://www.nlcbplaywhelotto.com/additional-marks/" TargetMode="External"/><Relationship Id="rId4341" Type="http://schemas.openxmlformats.org/officeDocument/2006/relationships/hyperlink" Target="https://www.nlcbplaywhelotto.com/additional-marks/" TargetMode="External"/><Relationship Id="rId5673" Type="http://schemas.openxmlformats.org/officeDocument/2006/relationships/hyperlink" Target="https://www.nlcbplaywhelotto.com/additional-marks/" TargetMode="External"/><Relationship Id="rId483" Type="http://schemas.openxmlformats.org/officeDocument/2006/relationships/hyperlink" Target="https://www.nlcbplaywhelotto.com/additional-marks/" TargetMode="External"/><Relationship Id="rId4340" Type="http://schemas.openxmlformats.org/officeDocument/2006/relationships/hyperlink" Target="https://www.nlcbplaywhelotto.com/additional-marks/" TargetMode="External"/><Relationship Id="rId5674" Type="http://schemas.openxmlformats.org/officeDocument/2006/relationships/hyperlink" Target="https://www.nlcbplaywhelotto.com/additional-marks/" TargetMode="External"/><Relationship Id="rId482" Type="http://schemas.openxmlformats.org/officeDocument/2006/relationships/hyperlink" Target="https://www.nlcbplaywhelotto.com/additional-marks/" TargetMode="External"/><Relationship Id="rId3012" Type="http://schemas.openxmlformats.org/officeDocument/2006/relationships/hyperlink" Target="https://www.nlcbplaywhelotto.com/additional-marks/" TargetMode="External"/><Relationship Id="rId4343" Type="http://schemas.openxmlformats.org/officeDocument/2006/relationships/hyperlink" Target="https://www.nlcbplaywhelotto.com/additional-marks/" TargetMode="External"/><Relationship Id="rId5671" Type="http://schemas.openxmlformats.org/officeDocument/2006/relationships/hyperlink" Target="https://www.nlcbplaywhelotto.com/additional-marks/" TargetMode="External"/><Relationship Id="rId481" Type="http://schemas.openxmlformats.org/officeDocument/2006/relationships/hyperlink" Target="https://www.nlcbplaywhelotto.com/additional-marks/" TargetMode="External"/><Relationship Id="rId3011" Type="http://schemas.openxmlformats.org/officeDocument/2006/relationships/hyperlink" Target="https://www.nlcbplaywhelotto.com/additional-marks/" TargetMode="External"/><Relationship Id="rId4342" Type="http://schemas.openxmlformats.org/officeDocument/2006/relationships/hyperlink" Target="https://www.nlcbplaywhelotto.com/additional-marks/" TargetMode="External"/><Relationship Id="rId5672" Type="http://schemas.openxmlformats.org/officeDocument/2006/relationships/hyperlink" Target="https://www.nlcbplaywhelotto.com/additional-marks/" TargetMode="External"/><Relationship Id="rId488" Type="http://schemas.openxmlformats.org/officeDocument/2006/relationships/hyperlink" Target="https://www.nlcbplaywhelotto.com/additional-marks/" TargetMode="External"/><Relationship Id="rId3014" Type="http://schemas.openxmlformats.org/officeDocument/2006/relationships/hyperlink" Target="https://www.nlcbplaywhelotto.com/additional-marks/" TargetMode="External"/><Relationship Id="rId4345" Type="http://schemas.openxmlformats.org/officeDocument/2006/relationships/hyperlink" Target="https://www.nlcbplaywhelotto.com/additional-marks/" TargetMode="External"/><Relationship Id="rId5677" Type="http://schemas.openxmlformats.org/officeDocument/2006/relationships/hyperlink" Target="https://www.nlcbplaywhelotto.com/additional-marks/" TargetMode="External"/><Relationship Id="rId487" Type="http://schemas.openxmlformats.org/officeDocument/2006/relationships/hyperlink" Target="https://www.nlcbplaywhelotto.com/additional-marks/" TargetMode="External"/><Relationship Id="rId3013" Type="http://schemas.openxmlformats.org/officeDocument/2006/relationships/hyperlink" Target="https://www.nlcbplaywhelotto.com/additional-marks/" TargetMode="External"/><Relationship Id="rId4344" Type="http://schemas.openxmlformats.org/officeDocument/2006/relationships/hyperlink" Target="https://www.nlcbplaywhelotto.com/additional-marks/" TargetMode="External"/><Relationship Id="rId5678" Type="http://schemas.openxmlformats.org/officeDocument/2006/relationships/hyperlink" Target="https://www.nlcbplaywhelotto.com/additional-marks/" TargetMode="External"/><Relationship Id="rId486" Type="http://schemas.openxmlformats.org/officeDocument/2006/relationships/hyperlink" Target="https://www.nlcbplaywhelotto.com/additional-marks/" TargetMode="External"/><Relationship Id="rId3016" Type="http://schemas.openxmlformats.org/officeDocument/2006/relationships/hyperlink" Target="https://www.nlcbplaywhelotto.com/additional-marks/" TargetMode="External"/><Relationship Id="rId4347" Type="http://schemas.openxmlformats.org/officeDocument/2006/relationships/hyperlink" Target="https://www.nlcbplaywhelotto.com/additional-marks/" TargetMode="External"/><Relationship Id="rId5675" Type="http://schemas.openxmlformats.org/officeDocument/2006/relationships/hyperlink" Target="https://www.nlcbplaywhelotto.com/additional-marks/" TargetMode="External"/><Relationship Id="rId485" Type="http://schemas.openxmlformats.org/officeDocument/2006/relationships/hyperlink" Target="https://www.nlcbplaywhelotto.com/additional-marks/" TargetMode="External"/><Relationship Id="rId3015" Type="http://schemas.openxmlformats.org/officeDocument/2006/relationships/hyperlink" Target="https://www.nlcbplaywhelotto.com/additional-marks/" TargetMode="External"/><Relationship Id="rId4346" Type="http://schemas.openxmlformats.org/officeDocument/2006/relationships/hyperlink" Target="https://www.nlcbplaywhelotto.com/additional-marks/" TargetMode="External"/><Relationship Id="rId5676" Type="http://schemas.openxmlformats.org/officeDocument/2006/relationships/hyperlink" Target="https://www.nlcbplaywhelotto.com/additional-marks/" TargetMode="External"/><Relationship Id="rId3007" Type="http://schemas.openxmlformats.org/officeDocument/2006/relationships/hyperlink" Target="https://www.nlcbplaywhelotto.com/additional-marks/" TargetMode="External"/><Relationship Id="rId4338" Type="http://schemas.openxmlformats.org/officeDocument/2006/relationships/hyperlink" Target="https://www.nlcbplaywhelotto.com/additional-marks/" TargetMode="External"/><Relationship Id="rId3006" Type="http://schemas.openxmlformats.org/officeDocument/2006/relationships/hyperlink" Target="https://www.nlcbplaywhelotto.com/additional-marks/" TargetMode="External"/><Relationship Id="rId4337" Type="http://schemas.openxmlformats.org/officeDocument/2006/relationships/hyperlink" Target="https://www.nlcbplaywhelotto.com/additional-marks/" TargetMode="External"/><Relationship Id="rId3009" Type="http://schemas.openxmlformats.org/officeDocument/2006/relationships/hyperlink" Target="https://www.nlcbplaywhelotto.com/additional-marks/" TargetMode="External"/><Relationship Id="rId5668" Type="http://schemas.openxmlformats.org/officeDocument/2006/relationships/hyperlink" Target="https://www.nlcbplaywhelotto.com/additional-marks/" TargetMode="External"/><Relationship Id="rId6999" Type="http://schemas.openxmlformats.org/officeDocument/2006/relationships/hyperlink" Target="https://www.nlcbplaywhelotto.com/additional-marks/" TargetMode="External"/><Relationship Id="rId3008" Type="http://schemas.openxmlformats.org/officeDocument/2006/relationships/hyperlink" Target="https://www.nlcbplaywhelotto.com/additional-marks/" TargetMode="External"/><Relationship Id="rId4339" Type="http://schemas.openxmlformats.org/officeDocument/2006/relationships/hyperlink" Target="https://www.nlcbplaywhelotto.com/additional-marks/" TargetMode="External"/><Relationship Id="rId5669" Type="http://schemas.openxmlformats.org/officeDocument/2006/relationships/hyperlink" Target="https://www.nlcbplaywhelotto.com/additional-marks/" TargetMode="External"/><Relationship Id="rId480" Type="http://schemas.openxmlformats.org/officeDocument/2006/relationships/hyperlink" Target="https://www.nlcbplaywhelotto.com/additional-marks/" TargetMode="External"/><Relationship Id="rId479" Type="http://schemas.openxmlformats.org/officeDocument/2006/relationships/hyperlink" Target="https://www.nlcbplaywhelotto.com/additional-marks/" TargetMode="External"/><Relationship Id="rId478" Type="http://schemas.openxmlformats.org/officeDocument/2006/relationships/hyperlink" Target="https://www.nlcbplaywhelotto.com/additional-marks/" TargetMode="External"/><Relationship Id="rId6990" Type="http://schemas.openxmlformats.org/officeDocument/2006/relationships/hyperlink" Target="https://www.nlcbplaywhelotto.com/additional-marks/" TargetMode="External"/><Relationship Id="rId473" Type="http://schemas.openxmlformats.org/officeDocument/2006/relationships/hyperlink" Target="https://www.nlcbplaywhelotto.com/additional-marks/" TargetMode="External"/><Relationship Id="rId4330" Type="http://schemas.openxmlformats.org/officeDocument/2006/relationships/hyperlink" Target="https://www.nlcbplaywhelotto.com/additional-marks/" TargetMode="External"/><Relationship Id="rId5662" Type="http://schemas.openxmlformats.org/officeDocument/2006/relationships/hyperlink" Target="https://www.nlcbplaywhelotto.com/additional-marks/" TargetMode="External"/><Relationship Id="rId6993" Type="http://schemas.openxmlformats.org/officeDocument/2006/relationships/hyperlink" Target="https://www.nlcbplaywhelotto.com/additional-marks/" TargetMode="External"/><Relationship Id="rId472" Type="http://schemas.openxmlformats.org/officeDocument/2006/relationships/hyperlink" Target="https://www.nlcbplaywhelotto.com/additional-marks/" TargetMode="External"/><Relationship Id="rId5663" Type="http://schemas.openxmlformats.org/officeDocument/2006/relationships/hyperlink" Target="https://www.nlcbplaywhelotto.com/additional-marks/" TargetMode="External"/><Relationship Id="rId6994" Type="http://schemas.openxmlformats.org/officeDocument/2006/relationships/hyperlink" Target="https://www.nlcbplaywhelotto.com/additional-marks/" TargetMode="External"/><Relationship Id="rId471" Type="http://schemas.openxmlformats.org/officeDocument/2006/relationships/hyperlink" Target="https://www.nlcbplaywhelotto.com/additional-marks/" TargetMode="External"/><Relationship Id="rId3001" Type="http://schemas.openxmlformats.org/officeDocument/2006/relationships/hyperlink" Target="https://www.nlcbplaywhelotto.com/additional-marks/" TargetMode="External"/><Relationship Id="rId4332" Type="http://schemas.openxmlformats.org/officeDocument/2006/relationships/hyperlink" Target="https://www.nlcbplaywhelotto.com/additional-marks/" TargetMode="External"/><Relationship Id="rId5660" Type="http://schemas.openxmlformats.org/officeDocument/2006/relationships/hyperlink" Target="https://www.nlcbplaywhelotto.com/additional-marks/" TargetMode="External"/><Relationship Id="rId6991" Type="http://schemas.openxmlformats.org/officeDocument/2006/relationships/hyperlink" Target="https://www.nlcbplaywhelotto.com/additional-marks/" TargetMode="External"/><Relationship Id="rId470" Type="http://schemas.openxmlformats.org/officeDocument/2006/relationships/hyperlink" Target="https://www.nlcbplaywhelotto.com/additional-marks/" TargetMode="External"/><Relationship Id="rId3000" Type="http://schemas.openxmlformats.org/officeDocument/2006/relationships/hyperlink" Target="https://www.nlcbplaywhelotto.com/additional-marks/" TargetMode="External"/><Relationship Id="rId4331" Type="http://schemas.openxmlformats.org/officeDocument/2006/relationships/hyperlink" Target="https://www.nlcbplaywhelotto.com/additional-marks/" TargetMode="External"/><Relationship Id="rId5661" Type="http://schemas.openxmlformats.org/officeDocument/2006/relationships/hyperlink" Target="https://www.nlcbplaywhelotto.com/additional-marks/" TargetMode="External"/><Relationship Id="rId6992" Type="http://schemas.openxmlformats.org/officeDocument/2006/relationships/hyperlink" Target="https://www.nlcbplaywhelotto.com/additional-marks/" TargetMode="External"/><Relationship Id="rId477" Type="http://schemas.openxmlformats.org/officeDocument/2006/relationships/hyperlink" Target="https://www.nlcbplaywhelotto.com/additional-marks/" TargetMode="External"/><Relationship Id="rId3003" Type="http://schemas.openxmlformats.org/officeDocument/2006/relationships/hyperlink" Target="https://www.nlcbplaywhelotto.com/additional-marks/" TargetMode="External"/><Relationship Id="rId4334" Type="http://schemas.openxmlformats.org/officeDocument/2006/relationships/hyperlink" Target="https://www.nlcbplaywhelotto.com/additional-marks/" TargetMode="External"/><Relationship Id="rId5666" Type="http://schemas.openxmlformats.org/officeDocument/2006/relationships/hyperlink" Target="https://www.nlcbplaywhelotto.com/additional-marks/" TargetMode="External"/><Relationship Id="rId6997" Type="http://schemas.openxmlformats.org/officeDocument/2006/relationships/hyperlink" Target="https://www.nlcbplaywhelotto.com/additional-marks/" TargetMode="External"/><Relationship Id="rId476" Type="http://schemas.openxmlformats.org/officeDocument/2006/relationships/hyperlink" Target="https://www.nlcbplaywhelotto.com/additional-marks/" TargetMode="External"/><Relationship Id="rId3002" Type="http://schemas.openxmlformats.org/officeDocument/2006/relationships/hyperlink" Target="https://www.nlcbplaywhelotto.com/additional-marks/" TargetMode="External"/><Relationship Id="rId4333" Type="http://schemas.openxmlformats.org/officeDocument/2006/relationships/hyperlink" Target="https://www.nlcbplaywhelotto.com/additional-marks/" TargetMode="External"/><Relationship Id="rId5667" Type="http://schemas.openxmlformats.org/officeDocument/2006/relationships/hyperlink" Target="https://www.nlcbplaywhelotto.com/additional-marks/" TargetMode="External"/><Relationship Id="rId6998" Type="http://schemas.openxmlformats.org/officeDocument/2006/relationships/hyperlink" Target="https://www.nlcbplaywhelotto.com/additional-marks/" TargetMode="External"/><Relationship Id="rId475" Type="http://schemas.openxmlformats.org/officeDocument/2006/relationships/hyperlink" Target="https://www.nlcbplaywhelotto.com/additional-marks/" TargetMode="External"/><Relationship Id="rId3005" Type="http://schemas.openxmlformats.org/officeDocument/2006/relationships/hyperlink" Target="https://www.nlcbplaywhelotto.com/additional-marks/" TargetMode="External"/><Relationship Id="rId4336" Type="http://schemas.openxmlformats.org/officeDocument/2006/relationships/hyperlink" Target="https://www.nlcbplaywhelotto.com/additional-marks/" TargetMode="External"/><Relationship Id="rId5664" Type="http://schemas.openxmlformats.org/officeDocument/2006/relationships/hyperlink" Target="https://www.nlcbplaywhelotto.com/additional-marks/" TargetMode="External"/><Relationship Id="rId6995" Type="http://schemas.openxmlformats.org/officeDocument/2006/relationships/hyperlink" Target="https://www.nlcbplaywhelotto.com/additional-marks/" TargetMode="External"/><Relationship Id="rId474" Type="http://schemas.openxmlformats.org/officeDocument/2006/relationships/hyperlink" Target="https://www.nlcbplaywhelotto.com/additional-marks/" TargetMode="External"/><Relationship Id="rId3004" Type="http://schemas.openxmlformats.org/officeDocument/2006/relationships/hyperlink" Target="https://www.nlcbplaywhelotto.com/additional-marks/" TargetMode="External"/><Relationship Id="rId4335" Type="http://schemas.openxmlformats.org/officeDocument/2006/relationships/hyperlink" Target="https://www.nlcbplaywhelotto.com/additional-marks/" TargetMode="External"/><Relationship Id="rId5665" Type="http://schemas.openxmlformats.org/officeDocument/2006/relationships/hyperlink" Target="https://www.nlcbplaywhelotto.com/additional-marks/" TargetMode="External"/><Relationship Id="rId6996" Type="http://schemas.openxmlformats.org/officeDocument/2006/relationships/hyperlink" Target="https://www.nlcbplaywhelotto.com/additional-marks/" TargetMode="External"/><Relationship Id="rId5615" Type="http://schemas.openxmlformats.org/officeDocument/2006/relationships/hyperlink" Target="https://www.nlcbplaywhelotto.com/additional-marks/" TargetMode="External"/><Relationship Id="rId6946" Type="http://schemas.openxmlformats.org/officeDocument/2006/relationships/hyperlink" Target="https://www.nlcbplaywhelotto.com/additional-marks/" TargetMode="External"/><Relationship Id="rId5616" Type="http://schemas.openxmlformats.org/officeDocument/2006/relationships/hyperlink" Target="https://www.nlcbplaywhelotto.com/additional-marks/" TargetMode="External"/><Relationship Id="rId6947" Type="http://schemas.openxmlformats.org/officeDocument/2006/relationships/hyperlink" Target="https://www.nlcbplaywhelotto.com/additional-marks/" TargetMode="External"/><Relationship Id="rId5613" Type="http://schemas.openxmlformats.org/officeDocument/2006/relationships/hyperlink" Target="https://www.nlcbplaywhelotto.com/additional-marks/" TargetMode="External"/><Relationship Id="rId6944" Type="http://schemas.openxmlformats.org/officeDocument/2006/relationships/hyperlink" Target="https://www.nlcbplaywhelotto.com/additional-marks/" TargetMode="External"/><Relationship Id="rId5614" Type="http://schemas.openxmlformats.org/officeDocument/2006/relationships/hyperlink" Target="https://www.nlcbplaywhelotto.com/additional-marks/" TargetMode="External"/><Relationship Id="rId6945" Type="http://schemas.openxmlformats.org/officeDocument/2006/relationships/hyperlink" Target="https://www.nlcbplaywhelotto.com/additional-marks/" TargetMode="External"/><Relationship Id="rId5619" Type="http://schemas.openxmlformats.org/officeDocument/2006/relationships/hyperlink" Target="https://www.nlcbplaywhelotto.com/additional-marks/" TargetMode="External"/><Relationship Id="rId5617" Type="http://schemas.openxmlformats.org/officeDocument/2006/relationships/hyperlink" Target="https://www.nlcbplaywhelotto.com/additional-marks/" TargetMode="External"/><Relationship Id="rId6948" Type="http://schemas.openxmlformats.org/officeDocument/2006/relationships/hyperlink" Target="https://www.nlcbplaywhelotto.com/additional-marks/" TargetMode="External"/><Relationship Id="rId5618" Type="http://schemas.openxmlformats.org/officeDocument/2006/relationships/hyperlink" Target="https://www.nlcbplaywhelotto.com/additional-marks/" TargetMode="External"/><Relationship Id="rId6949" Type="http://schemas.openxmlformats.org/officeDocument/2006/relationships/hyperlink" Target="https://www.nlcbplaywhelotto.com/additional-marks/" TargetMode="External"/><Relationship Id="rId426" Type="http://schemas.openxmlformats.org/officeDocument/2006/relationships/hyperlink" Target="https://www.nlcbplaywhelotto.com/additional-marks/" TargetMode="External"/><Relationship Id="rId425" Type="http://schemas.openxmlformats.org/officeDocument/2006/relationships/hyperlink" Target="https://www.nlcbplaywhelotto.com/additional-marks/" TargetMode="External"/><Relationship Id="rId424" Type="http://schemas.openxmlformats.org/officeDocument/2006/relationships/hyperlink" Target="https://www.nlcbplaywhelotto.com/additional-marks/" TargetMode="External"/><Relationship Id="rId423" Type="http://schemas.openxmlformats.org/officeDocument/2006/relationships/hyperlink" Target="https://www.nlcbplaywhelotto.com/additional-marks/" TargetMode="External"/><Relationship Id="rId429" Type="http://schemas.openxmlformats.org/officeDocument/2006/relationships/hyperlink" Target="https://www.nlcbplaywhelotto.com/additional-marks/" TargetMode="External"/><Relationship Id="rId428" Type="http://schemas.openxmlformats.org/officeDocument/2006/relationships/hyperlink" Target="https://www.nlcbplaywhelotto.com/additional-marks/" TargetMode="External"/><Relationship Id="rId427" Type="http://schemas.openxmlformats.org/officeDocument/2006/relationships/hyperlink" Target="https://www.nlcbplaywhelotto.com/additional-marks/" TargetMode="External"/><Relationship Id="rId422" Type="http://schemas.openxmlformats.org/officeDocument/2006/relationships/hyperlink" Target="https://www.nlcbplaywhelotto.com/additional-marks/" TargetMode="External"/><Relationship Id="rId5611" Type="http://schemas.openxmlformats.org/officeDocument/2006/relationships/hyperlink" Target="https://www.nlcbplaywhelotto.com/additional-marks/" TargetMode="External"/><Relationship Id="rId6942" Type="http://schemas.openxmlformats.org/officeDocument/2006/relationships/hyperlink" Target="https://www.nlcbplaywhelotto.com/additional-marks/" TargetMode="External"/><Relationship Id="rId421" Type="http://schemas.openxmlformats.org/officeDocument/2006/relationships/hyperlink" Target="https://www.nlcbplaywhelotto.com/additional-marks/" TargetMode="External"/><Relationship Id="rId5612" Type="http://schemas.openxmlformats.org/officeDocument/2006/relationships/hyperlink" Target="https://www.nlcbplaywhelotto.com/additional-marks/" TargetMode="External"/><Relationship Id="rId6943" Type="http://schemas.openxmlformats.org/officeDocument/2006/relationships/hyperlink" Target="https://www.nlcbplaywhelotto.com/additional-marks/" TargetMode="External"/><Relationship Id="rId420" Type="http://schemas.openxmlformats.org/officeDocument/2006/relationships/hyperlink" Target="https://www.nlcbplaywhelotto.com/additional-marks/" TargetMode="External"/><Relationship Id="rId6940" Type="http://schemas.openxmlformats.org/officeDocument/2006/relationships/hyperlink" Target="https://www.nlcbplaywhelotto.com/additional-marks/" TargetMode="External"/><Relationship Id="rId5610" Type="http://schemas.openxmlformats.org/officeDocument/2006/relationships/hyperlink" Target="https://www.nlcbplaywhelotto.com/additional-marks/" TargetMode="External"/><Relationship Id="rId6941" Type="http://schemas.openxmlformats.org/officeDocument/2006/relationships/hyperlink" Target="https://www.nlcbplaywhelotto.com/additional-marks/" TargetMode="External"/><Relationship Id="rId5604" Type="http://schemas.openxmlformats.org/officeDocument/2006/relationships/hyperlink" Target="https://www.nlcbplaywhelotto.com/additional-marks/" TargetMode="External"/><Relationship Id="rId6935" Type="http://schemas.openxmlformats.org/officeDocument/2006/relationships/hyperlink" Target="https://www.nlcbplaywhelotto.com/additional-marks/" TargetMode="External"/><Relationship Id="rId5605" Type="http://schemas.openxmlformats.org/officeDocument/2006/relationships/hyperlink" Target="https://www.nlcbplaywhelotto.com/additional-marks/" TargetMode="External"/><Relationship Id="rId6936" Type="http://schemas.openxmlformats.org/officeDocument/2006/relationships/hyperlink" Target="https://www.nlcbplaywhelotto.com/additional-marks/" TargetMode="External"/><Relationship Id="rId5602" Type="http://schemas.openxmlformats.org/officeDocument/2006/relationships/hyperlink" Target="https://www.nlcbplaywhelotto.com/additional-marks/" TargetMode="External"/><Relationship Id="rId6933" Type="http://schemas.openxmlformats.org/officeDocument/2006/relationships/hyperlink" Target="https://www.nlcbplaywhelotto.com/additional-marks/" TargetMode="External"/><Relationship Id="rId5603" Type="http://schemas.openxmlformats.org/officeDocument/2006/relationships/hyperlink" Target="https://www.nlcbplaywhelotto.com/additional-marks/" TargetMode="External"/><Relationship Id="rId6934" Type="http://schemas.openxmlformats.org/officeDocument/2006/relationships/hyperlink" Target="https://www.nlcbplaywhelotto.com/additional-marks/" TargetMode="External"/><Relationship Id="rId5608" Type="http://schemas.openxmlformats.org/officeDocument/2006/relationships/hyperlink" Target="https://www.nlcbplaywhelotto.com/additional-marks/" TargetMode="External"/><Relationship Id="rId6939" Type="http://schemas.openxmlformats.org/officeDocument/2006/relationships/hyperlink" Target="https://www.nlcbplaywhelotto.com/additional-marks/" TargetMode="External"/><Relationship Id="rId5609" Type="http://schemas.openxmlformats.org/officeDocument/2006/relationships/hyperlink" Target="https://www.nlcbplaywhelotto.com/additional-marks/" TargetMode="External"/><Relationship Id="rId5606" Type="http://schemas.openxmlformats.org/officeDocument/2006/relationships/hyperlink" Target="https://www.nlcbplaywhelotto.com/additional-marks/" TargetMode="External"/><Relationship Id="rId6937" Type="http://schemas.openxmlformats.org/officeDocument/2006/relationships/hyperlink" Target="https://www.nlcbplaywhelotto.com/additional-marks/" TargetMode="External"/><Relationship Id="rId5607" Type="http://schemas.openxmlformats.org/officeDocument/2006/relationships/hyperlink" Target="https://www.nlcbplaywhelotto.com/additional-marks/" TargetMode="External"/><Relationship Id="rId6938" Type="http://schemas.openxmlformats.org/officeDocument/2006/relationships/hyperlink" Target="https://www.nlcbplaywhelotto.com/additional-marks/" TargetMode="External"/><Relationship Id="rId415" Type="http://schemas.openxmlformats.org/officeDocument/2006/relationships/hyperlink" Target="https://www.nlcbplaywhelotto.com/additional-marks/" TargetMode="External"/><Relationship Id="rId414" Type="http://schemas.openxmlformats.org/officeDocument/2006/relationships/hyperlink" Target="https://www.nlcbplaywhelotto.com/additional-marks/" TargetMode="External"/><Relationship Id="rId413" Type="http://schemas.openxmlformats.org/officeDocument/2006/relationships/hyperlink" Target="https://www.nlcbplaywhelotto.com/additional-marks/" TargetMode="External"/><Relationship Id="rId412" Type="http://schemas.openxmlformats.org/officeDocument/2006/relationships/hyperlink" Target="https://www.nlcbplaywhelotto.com/additional-marks/" TargetMode="External"/><Relationship Id="rId419" Type="http://schemas.openxmlformats.org/officeDocument/2006/relationships/hyperlink" Target="https://www.nlcbplaywhelotto.com/additional-marks/" TargetMode="External"/><Relationship Id="rId418" Type="http://schemas.openxmlformats.org/officeDocument/2006/relationships/hyperlink" Target="https://www.nlcbplaywhelotto.com/additional-marks/" TargetMode="External"/><Relationship Id="rId417" Type="http://schemas.openxmlformats.org/officeDocument/2006/relationships/hyperlink" Target="https://www.nlcbplaywhelotto.com/additional-marks/" TargetMode="External"/><Relationship Id="rId416" Type="http://schemas.openxmlformats.org/officeDocument/2006/relationships/hyperlink" Target="https://www.nlcbplaywhelotto.com/additional-marks/" TargetMode="External"/><Relationship Id="rId411" Type="http://schemas.openxmlformats.org/officeDocument/2006/relationships/hyperlink" Target="https://www.nlcbplaywhelotto.com/additional-marks/" TargetMode="External"/><Relationship Id="rId5600" Type="http://schemas.openxmlformats.org/officeDocument/2006/relationships/hyperlink" Target="https://www.nlcbplaywhelotto.com/additional-marks/" TargetMode="External"/><Relationship Id="rId6931" Type="http://schemas.openxmlformats.org/officeDocument/2006/relationships/hyperlink" Target="https://www.nlcbplaywhelotto.com/additional-marks/" TargetMode="External"/><Relationship Id="rId410" Type="http://schemas.openxmlformats.org/officeDocument/2006/relationships/hyperlink" Target="https://www.nlcbplaywhelotto.com/additional-marks/" TargetMode="External"/><Relationship Id="rId5601" Type="http://schemas.openxmlformats.org/officeDocument/2006/relationships/hyperlink" Target="https://www.nlcbplaywhelotto.com/additional-marks/" TargetMode="External"/><Relationship Id="rId6932" Type="http://schemas.openxmlformats.org/officeDocument/2006/relationships/hyperlink" Target="https://www.nlcbplaywhelotto.com/additional-marks/" TargetMode="External"/><Relationship Id="rId6930" Type="http://schemas.openxmlformats.org/officeDocument/2006/relationships/hyperlink" Target="https://www.nlcbplaywhelotto.com/additional-marks/" TargetMode="External"/><Relationship Id="rId4305" Type="http://schemas.openxmlformats.org/officeDocument/2006/relationships/hyperlink" Target="https://www.nlcbplaywhelotto.com/additional-marks/" TargetMode="External"/><Relationship Id="rId5637" Type="http://schemas.openxmlformats.org/officeDocument/2006/relationships/hyperlink" Target="https://www.nlcbplaywhelotto.com/additional-marks/" TargetMode="External"/><Relationship Id="rId6968" Type="http://schemas.openxmlformats.org/officeDocument/2006/relationships/hyperlink" Target="https://www.nlcbplaywhelotto.com/additional-marks/" TargetMode="External"/><Relationship Id="rId4304" Type="http://schemas.openxmlformats.org/officeDocument/2006/relationships/hyperlink" Target="https://www.nlcbplaywhelotto.com/additional-marks/" TargetMode="External"/><Relationship Id="rId5638" Type="http://schemas.openxmlformats.org/officeDocument/2006/relationships/hyperlink" Target="https://www.nlcbplaywhelotto.com/additional-marks/" TargetMode="External"/><Relationship Id="rId6969" Type="http://schemas.openxmlformats.org/officeDocument/2006/relationships/hyperlink" Target="https://www.nlcbplaywhelotto.com/additional-marks/" TargetMode="External"/><Relationship Id="rId4307" Type="http://schemas.openxmlformats.org/officeDocument/2006/relationships/hyperlink" Target="https://www.nlcbplaywhelotto.com/additional-marks/" TargetMode="External"/><Relationship Id="rId5635" Type="http://schemas.openxmlformats.org/officeDocument/2006/relationships/hyperlink" Target="https://www.nlcbplaywhelotto.com/additional-marks/" TargetMode="External"/><Relationship Id="rId6966" Type="http://schemas.openxmlformats.org/officeDocument/2006/relationships/hyperlink" Target="https://www.nlcbplaywhelotto.com/additional-marks/" TargetMode="External"/><Relationship Id="rId4306" Type="http://schemas.openxmlformats.org/officeDocument/2006/relationships/hyperlink" Target="https://www.nlcbplaywhelotto.com/additional-marks/" TargetMode="External"/><Relationship Id="rId5636" Type="http://schemas.openxmlformats.org/officeDocument/2006/relationships/hyperlink" Target="https://www.nlcbplaywhelotto.com/additional-marks/" TargetMode="External"/><Relationship Id="rId6967" Type="http://schemas.openxmlformats.org/officeDocument/2006/relationships/hyperlink" Target="https://www.nlcbplaywhelotto.com/additional-marks/" TargetMode="External"/><Relationship Id="rId4309" Type="http://schemas.openxmlformats.org/officeDocument/2006/relationships/hyperlink" Target="https://www.nlcbplaywhelotto.com/additional-marks/" TargetMode="External"/><Relationship Id="rId4308" Type="http://schemas.openxmlformats.org/officeDocument/2006/relationships/hyperlink" Target="https://www.nlcbplaywhelotto.com/additional-marks/" TargetMode="External"/><Relationship Id="rId5639" Type="http://schemas.openxmlformats.org/officeDocument/2006/relationships/hyperlink" Target="https://www.nlcbplaywhelotto.com/additional-marks/" TargetMode="External"/><Relationship Id="rId448" Type="http://schemas.openxmlformats.org/officeDocument/2006/relationships/hyperlink" Target="https://www.nlcbplaywhelotto.com/additional-marks/" TargetMode="External"/><Relationship Id="rId447" Type="http://schemas.openxmlformats.org/officeDocument/2006/relationships/hyperlink" Target="https://www.nlcbplaywhelotto.com/additional-marks/" TargetMode="External"/><Relationship Id="rId446" Type="http://schemas.openxmlformats.org/officeDocument/2006/relationships/hyperlink" Target="https://www.nlcbplaywhelotto.com/additional-marks/" TargetMode="External"/><Relationship Id="rId445" Type="http://schemas.openxmlformats.org/officeDocument/2006/relationships/hyperlink" Target="https://www.nlcbplaywhelotto.com/additional-marks/" TargetMode="External"/><Relationship Id="rId449" Type="http://schemas.openxmlformats.org/officeDocument/2006/relationships/hyperlink" Target="https://www.nlcbplaywhelotto.com/additional-marks/" TargetMode="External"/><Relationship Id="rId440" Type="http://schemas.openxmlformats.org/officeDocument/2006/relationships/hyperlink" Target="https://www.nlcbplaywhelotto.com/additional-marks/" TargetMode="External"/><Relationship Id="rId6960" Type="http://schemas.openxmlformats.org/officeDocument/2006/relationships/hyperlink" Target="https://www.nlcbplaywhelotto.com/additional-marks/" TargetMode="External"/><Relationship Id="rId5630" Type="http://schemas.openxmlformats.org/officeDocument/2006/relationships/hyperlink" Target="https://www.nlcbplaywhelotto.com/additional-marks/" TargetMode="External"/><Relationship Id="rId6961" Type="http://schemas.openxmlformats.org/officeDocument/2006/relationships/hyperlink" Target="https://www.nlcbplaywhelotto.com/additional-marks/" TargetMode="External"/><Relationship Id="rId444" Type="http://schemas.openxmlformats.org/officeDocument/2006/relationships/hyperlink" Target="https://www.nlcbplaywhelotto.com/additional-marks/" TargetMode="External"/><Relationship Id="rId4301" Type="http://schemas.openxmlformats.org/officeDocument/2006/relationships/hyperlink" Target="https://www.nlcbplaywhelotto.com/additional-marks/" TargetMode="External"/><Relationship Id="rId5633" Type="http://schemas.openxmlformats.org/officeDocument/2006/relationships/hyperlink" Target="https://www.nlcbplaywhelotto.com/additional-marks/" TargetMode="External"/><Relationship Id="rId6964" Type="http://schemas.openxmlformats.org/officeDocument/2006/relationships/hyperlink" Target="https://www.nlcbplaywhelotto.com/additional-marks/" TargetMode="External"/><Relationship Id="rId443" Type="http://schemas.openxmlformats.org/officeDocument/2006/relationships/hyperlink" Target="https://www.nlcbplaywhelotto.com/additional-marks/" TargetMode="External"/><Relationship Id="rId4300" Type="http://schemas.openxmlformats.org/officeDocument/2006/relationships/hyperlink" Target="https://www.nlcbplaywhelotto.com/additional-marks/" TargetMode="External"/><Relationship Id="rId5634" Type="http://schemas.openxmlformats.org/officeDocument/2006/relationships/hyperlink" Target="https://www.nlcbplaywhelotto.com/additional-marks/" TargetMode="External"/><Relationship Id="rId6965" Type="http://schemas.openxmlformats.org/officeDocument/2006/relationships/hyperlink" Target="https://www.nlcbplaywhelotto.com/additional-marks/" TargetMode="External"/><Relationship Id="rId442" Type="http://schemas.openxmlformats.org/officeDocument/2006/relationships/hyperlink" Target="https://www.nlcbplaywhelotto.com/additional-marks/" TargetMode="External"/><Relationship Id="rId4303" Type="http://schemas.openxmlformats.org/officeDocument/2006/relationships/hyperlink" Target="https://www.nlcbplaywhelotto.com/additional-marks/" TargetMode="External"/><Relationship Id="rId5631" Type="http://schemas.openxmlformats.org/officeDocument/2006/relationships/hyperlink" Target="https://www.nlcbplaywhelotto.com/additional-marks/" TargetMode="External"/><Relationship Id="rId6962" Type="http://schemas.openxmlformats.org/officeDocument/2006/relationships/hyperlink" Target="https://www.nlcbplaywhelotto.com/additional-marks/" TargetMode="External"/><Relationship Id="rId441" Type="http://schemas.openxmlformats.org/officeDocument/2006/relationships/hyperlink" Target="https://www.nlcbplaywhelotto.com/additional-marks/" TargetMode="External"/><Relationship Id="rId4302" Type="http://schemas.openxmlformats.org/officeDocument/2006/relationships/hyperlink" Target="https://www.nlcbplaywhelotto.com/additional-marks/" TargetMode="External"/><Relationship Id="rId5632" Type="http://schemas.openxmlformats.org/officeDocument/2006/relationships/hyperlink" Target="https://www.nlcbplaywhelotto.com/additional-marks/" TargetMode="External"/><Relationship Id="rId6963" Type="http://schemas.openxmlformats.org/officeDocument/2006/relationships/hyperlink" Target="https://www.nlcbplaywhelotto.com/additional-marks/" TargetMode="External"/><Relationship Id="rId5626" Type="http://schemas.openxmlformats.org/officeDocument/2006/relationships/hyperlink" Target="https://www.nlcbplaywhelotto.com/additional-marks/" TargetMode="External"/><Relationship Id="rId6957" Type="http://schemas.openxmlformats.org/officeDocument/2006/relationships/hyperlink" Target="https://www.nlcbplaywhelotto.com/additional-marks/" TargetMode="External"/><Relationship Id="rId5627" Type="http://schemas.openxmlformats.org/officeDocument/2006/relationships/hyperlink" Target="https://www.nlcbplaywhelotto.com/additional-marks/" TargetMode="External"/><Relationship Id="rId6958" Type="http://schemas.openxmlformats.org/officeDocument/2006/relationships/hyperlink" Target="https://www.nlcbplaywhelotto.com/additional-marks/" TargetMode="External"/><Relationship Id="rId5624" Type="http://schemas.openxmlformats.org/officeDocument/2006/relationships/hyperlink" Target="https://www.nlcbplaywhelotto.com/additional-marks/" TargetMode="External"/><Relationship Id="rId6955" Type="http://schemas.openxmlformats.org/officeDocument/2006/relationships/hyperlink" Target="https://www.nlcbplaywhelotto.com/additional-marks/" TargetMode="External"/><Relationship Id="rId5625" Type="http://schemas.openxmlformats.org/officeDocument/2006/relationships/hyperlink" Target="https://www.nlcbplaywhelotto.com/additional-marks/" TargetMode="External"/><Relationship Id="rId6956" Type="http://schemas.openxmlformats.org/officeDocument/2006/relationships/hyperlink" Target="https://www.nlcbplaywhelotto.com/additional-marks/" TargetMode="External"/><Relationship Id="rId5628" Type="http://schemas.openxmlformats.org/officeDocument/2006/relationships/hyperlink" Target="https://www.nlcbplaywhelotto.com/additional-marks/" TargetMode="External"/><Relationship Id="rId6959" Type="http://schemas.openxmlformats.org/officeDocument/2006/relationships/hyperlink" Target="https://www.nlcbplaywhelotto.com/additional-marks/" TargetMode="External"/><Relationship Id="rId5629" Type="http://schemas.openxmlformats.org/officeDocument/2006/relationships/hyperlink" Target="https://www.nlcbplaywhelotto.com/additional-marks/" TargetMode="External"/><Relationship Id="rId437" Type="http://schemas.openxmlformats.org/officeDocument/2006/relationships/hyperlink" Target="https://www.nlcbplaywhelotto.com/additional-marks/" TargetMode="External"/><Relationship Id="rId436" Type="http://schemas.openxmlformats.org/officeDocument/2006/relationships/hyperlink" Target="https://www.nlcbplaywhelotto.com/additional-marks/" TargetMode="External"/><Relationship Id="rId435" Type="http://schemas.openxmlformats.org/officeDocument/2006/relationships/hyperlink" Target="https://www.nlcbplaywhelotto.com/additional-marks/" TargetMode="External"/><Relationship Id="rId434" Type="http://schemas.openxmlformats.org/officeDocument/2006/relationships/hyperlink" Target="https://www.nlcbplaywhelotto.com/additional-marks/" TargetMode="External"/><Relationship Id="rId439" Type="http://schemas.openxmlformats.org/officeDocument/2006/relationships/hyperlink" Target="https://www.nlcbplaywhelotto.com/additional-marks/" TargetMode="External"/><Relationship Id="rId438" Type="http://schemas.openxmlformats.org/officeDocument/2006/relationships/hyperlink" Target="https://www.nlcbplaywhelotto.com/additional-marks/" TargetMode="External"/><Relationship Id="rId6950" Type="http://schemas.openxmlformats.org/officeDocument/2006/relationships/hyperlink" Target="https://www.nlcbplaywhelotto.com/additional-marks/" TargetMode="External"/><Relationship Id="rId433" Type="http://schemas.openxmlformats.org/officeDocument/2006/relationships/hyperlink" Target="https://www.nlcbplaywhelotto.com/additional-marks/" TargetMode="External"/><Relationship Id="rId5622" Type="http://schemas.openxmlformats.org/officeDocument/2006/relationships/hyperlink" Target="https://www.nlcbplaywhelotto.com/additional-marks/" TargetMode="External"/><Relationship Id="rId6953" Type="http://schemas.openxmlformats.org/officeDocument/2006/relationships/hyperlink" Target="https://www.nlcbplaywhelotto.com/additional-marks/" TargetMode="External"/><Relationship Id="rId432" Type="http://schemas.openxmlformats.org/officeDocument/2006/relationships/hyperlink" Target="https://www.nlcbplaywhelotto.com/additional-marks/" TargetMode="External"/><Relationship Id="rId5623" Type="http://schemas.openxmlformats.org/officeDocument/2006/relationships/hyperlink" Target="https://www.nlcbplaywhelotto.com/additional-marks/" TargetMode="External"/><Relationship Id="rId6954" Type="http://schemas.openxmlformats.org/officeDocument/2006/relationships/hyperlink" Target="https://www.nlcbplaywhelotto.com/additional-marks/" TargetMode="External"/><Relationship Id="rId431" Type="http://schemas.openxmlformats.org/officeDocument/2006/relationships/hyperlink" Target="https://www.nlcbplaywhelotto.com/additional-marks/" TargetMode="External"/><Relationship Id="rId5620" Type="http://schemas.openxmlformats.org/officeDocument/2006/relationships/hyperlink" Target="https://www.nlcbplaywhelotto.com/additional-marks/" TargetMode="External"/><Relationship Id="rId6951" Type="http://schemas.openxmlformats.org/officeDocument/2006/relationships/hyperlink" Target="https://www.nlcbplaywhelotto.com/additional-marks/" TargetMode="External"/><Relationship Id="rId430" Type="http://schemas.openxmlformats.org/officeDocument/2006/relationships/hyperlink" Target="https://www.nlcbplaywhelotto.com/additional-marks/" TargetMode="External"/><Relationship Id="rId5621" Type="http://schemas.openxmlformats.org/officeDocument/2006/relationships/hyperlink" Target="https://www.nlcbplaywhelotto.com/additional-marks/" TargetMode="External"/><Relationship Id="rId6952" Type="http://schemas.openxmlformats.org/officeDocument/2006/relationships/hyperlink" Target="https://www.nlcbplaywhelotto.com/additional-marks/" TargetMode="External"/><Relationship Id="rId18222" Type="http://schemas.openxmlformats.org/officeDocument/2006/relationships/hyperlink" Target="https://www.nlcbplaywhelotto.com/additional-marks/" TargetMode="External"/><Relationship Id="rId18223" Type="http://schemas.openxmlformats.org/officeDocument/2006/relationships/hyperlink" Target="https://www.nlcbplaywhelotto.com/additional-marks/" TargetMode="External"/><Relationship Id="rId6108" Type="http://schemas.openxmlformats.org/officeDocument/2006/relationships/hyperlink" Target="https://www.nlcbplaywhelotto.com/additional-marks/" TargetMode="External"/><Relationship Id="rId18220" Type="http://schemas.openxmlformats.org/officeDocument/2006/relationships/hyperlink" Target="https://www.nlcbplaywhelotto.com/additional-marks/" TargetMode="External"/><Relationship Id="rId6109" Type="http://schemas.openxmlformats.org/officeDocument/2006/relationships/hyperlink" Target="https://www.nlcbplaywhelotto.com/additional-marks/" TargetMode="External"/><Relationship Id="rId7439" Type="http://schemas.openxmlformats.org/officeDocument/2006/relationships/hyperlink" Target="https://www.nlcbplaywhelotto.com/additional-marks/" TargetMode="External"/><Relationship Id="rId18221" Type="http://schemas.openxmlformats.org/officeDocument/2006/relationships/hyperlink" Target="https://www.nlcbplaywhelotto.com/additional-marks/" TargetMode="External"/><Relationship Id="rId7430" Type="http://schemas.openxmlformats.org/officeDocument/2006/relationships/hyperlink" Target="https://www.nlcbplaywhelotto.com/additional-marks/" TargetMode="External"/><Relationship Id="rId8761" Type="http://schemas.openxmlformats.org/officeDocument/2006/relationships/hyperlink" Target="https://www.nlcbplaywhelotto.com/additional-marks/" TargetMode="External"/><Relationship Id="rId8760" Type="http://schemas.openxmlformats.org/officeDocument/2006/relationships/hyperlink" Target="https://www.nlcbplaywhelotto.com/additional-marks/" TargetMode="External"/><Relationship Id="rId6102" Type="http://schemas.openxmlformats.org/officeDocument/2006/relationships/hyperlink" Target="https://www.nlcbplaywhelotto.com/additional-marks/" TargetMode="External"/><Relationship Id="rId7434" Type="http://schemas.openxmlformats.org/officeDocument/2006/relationships/hyperlink" Target="https://www.nlcbplaywhelotto.com/additional-marks/" TargetMode="External"/><Relationship Id="rId8765" Type="http://schemas.openxmlformats.org/officeDocument/2006/relationships/hyperlink" Target="https://www.nlcbplaywhelotto.com/additional-marks/" TargetMode="External"/><Relationship Id="rId18219" Type="http://schemas.openxmlformats.org/officeDocument/2006/relationships/hyperlink" Target="https://www.nlcbplaywhelotto.com/additional-marks/" TargetMode="External"/><Relationship Id="rId6103" Type="http://schemas.openxmlformats.org/officeDocument/2006/relationships/hyperlink" Target="https://www.nlcbplaywhelotto.com/additional-marks/" TargetMode="External"/><Relationship Id="rId7433" Type="http://schemas.openxmlformats.org/officeDocument/2006/relationships/hyperlink" Target="https://www.nlcbplaywhelotto.com/additional-marks/" TargetMode="External"/><Relationship Id="rId8764" Type="http://schemas.openxmlformats.org/officeDocument/2006/relationships/hyperlink" Target="https://www.nlcbplaywhelotto.com/additional-marks/" TargetMode="External"/><Relationship Id="rId6100" Type="http://schemas.openxmlformats.org/officeDocument/2006/relationships/hyperlink" Target="https://www.nlcbplaywhelotto.com/additional-marks/" TargetMode="External"/><Relationship Id="rId7432" Type="http://schemas.openxmlformats.org/officeDocument/2006/relationships/hyperlink" Target="https://www.nlcbplaywhelotto.com/additional-marks/" TargetMode="External"/><Relationship Id="rId8763" Type="http://schemas.openxmlformats.org/officeDocument/2006/relationships/hyperlink" Target="https://www.nlcbplaywhelotto.com/additional-marks/" TargetMode="External"/><Relationship Id="rId18217" Type="http://schemas.openxmlformats.org/officeDocument/2006/relationships/hyperlink" Target="https://www.nlcbplaywhelotto.com/additional-marks/" TargetMode="External"/><Relationship Id="rId6101" Type="http://schemas.openxmlformats.org/officeDocument/2006/relationships/hyperlink" Target="https://www.nlcbplaywhelotto.com/additional-marks/" TargetMode="External"/><Relationship Id="rId7431" Type="http://schemas.openxmlformats.org/officeDocument/2006/relationships/hyperlink" Target="https://www.nlcbplaywhelotto.com/additional-marks/" TargetMode="External"/><Relationship Id="rId8762" Type="http://schemas.openxmlformats.org/officeDocument/2006/relationships/hyperlink" Target="https://www.nlcbplaywhelotto.com/additional-marks/" TargetMode="External"/><Relationship Id="rId18218" Type="http://schemas.openxmlformats.org/officeDocument/2006/relationships/hyperlink" Target="https://www.nlcbplaywhelotto.com/additional-marks/" TargetMode="External"/><Relationship Id="rId6106" Type="http://schemas.openxmlformats.org/officeDocument/2006/relationships/hyperlink" Target="https://www.nlcbplaywhelotto.com/additional-marks/" TargetMode="External"/><Relationship Id="rId7438" Type="http://schemas.openxmlformats.org/officeDocument/2006/relationships/hyperlink" Target="https://www.nlcbplaywhelotto.com/additional-marks/" TargetMode="External"/><Relationship Id="rId8769" Type="http://schemas.openxmlformats.org/officeDocument/2006/relationships/hyperlink" Target="https://www.nlcbplaywhelotto.com/additional-marks/" TargetMode="External"/><Relationship Id="rId18215" Type="http://schemas.openxmlformats.org/officeDocument/2006/relationships/hyperlink" Target="https://www.nlcbplaywhelotto.com/additional-marks/" TargetMode="External"/><Relationship Id="rId6107" Type="http://schemas.openxmlformats.org/officeDocument/2006/relationships/hyperlink" Target="https://www.nlcbplaywhelotto.com/additional-marks/" TargetMode="External"/><Relationship Id="rId7437" Type="http://schemas.openxmlformats.org/officeDocument/2006/relationships/hyperlink" Target="https://www.nlcbplaywhelotto.com/additional-marks/" TargetMode="External"/><Relationship Id="rId8768" Type="http://schemas.openxmlformats.org/officeDocument/2006/relationships/hyperlink" Target="https://www.nlcbplaywhelotto.com/additional-marks/" TargetMode="External"/><Relationship Id="rId18216" Type="http://schemas.openxmlformats.org/officeDocument/2006/relationships/hyperlink" Target="https://www.nlcbplaywhelotto.com/additional-marks/" TargetMode="External"/><Relationship Id="rId6104" Type="http://schemas.openxmlformats.org/officeDocument/2006/relationships/hyperlink" Target="https://www.nlcbplaywhelotto.com/additional-marks/" TargetMode="External"/><Relationship Id="rId7436" Type="http://schemas.openxmlformats.org/officeDocument/2006/relationships/hyperlink" Target="https://www.nlcbplaywhelotto.com/additional-marks/" TargetMode="External"/><Relationship Id="rId8767" Type="http://schemas.openxmlformats.org/officeDocument/2006/relationships/hyperlink" Target="https://www.nlcbplaywhelotto.com/additional-marks/" TargetMode="External"/><Relationship Id="rId18213" Type="http://schemas.openxmlformats.org/officeDocument/2006/relationships/hyperlink" Target="https://www.nlcbplaywhelotto.com/additional-marks/" TargetMode="External"/><Relationship Id="rId6105" Type="http://schemas.openxmlformats.org/officeDocument/2006/relationships/hyperlink" Target="https://www.nlcbplaywhelotto.com/additional-marks/" TargetMode="External"/><Relationship Id="rId7435" Type="http://schemas.openxmlformats.org/officeDocument/2006/relationships/hyperlink" Target="https://www.nlcbplaywhelotto.com/additional-marks/" TargetMode="External"/><Relationship Id="rId8766" Type="http://schemas.openxmlformats.org/officeDocument/2006/relationships/hyperlink" Target="https://www.nlcbplaywhelotto.com/additional-marks/" TargetMode="External"/><Relationship Id="rId18214" Type="http://schemas.openxmlformats.org/officeDocument/2006/relationships/hyperlink" Target="https://www.nlcbplaywhelotto.com/additional-marks/" TargetMode="External"/><Relationship Id="rId18233" Type="http://schemas.openxmlformats.org/officeDocument/2006/relationships/hyperlink" Target="https://www.nlcbplaywhelotto.com/additional-marks/" TargetMode="External"/><Relationship Id="rId18234" Type="http://schemas.openxmlformats.org/officeDocument/2006/relationships/hyperlink" Target="https://www.nlcbplaywhelotto.com/additional-marks/" TargetMode="External"/><Relationship Id="rId7429" Type="http://schemas.openxmlformats.org/officeDocument/2006/relationships/hyperlink" Target="https://www.nlcbplaywhelotto.com/additional-marks/" TargetMode="External"/><Relationship Id="rId18231" Type="http://schemas.openxmlformats.org/officeDocument/2006/relationships/hyperlink" Target="https://www.nlcbplaywhelotto.com/additional-marks/" TargetMode="External"/><Relationship Id="rId7428" Type="http://schemas.openxmlformats.org/officeDocument/2006/relationships/hyperlink" Target="https://www.nlcbplaywhelotto.com/additional-marks/" TargetMode="External"/><Relationship Id="rId8759" Type="http://schemas.openxmlformats.org/officeDocument/2006/relationships/hyperlink" Target="https://www.nlcbplaywhelotto.com/additional-marks/" TargetMode="External"/><Relationship Id="rId18232" Type="http://schemas.openxmlformats.org/officeDocument/2006/relationships/hyperlink" Target="https://www.nlcbplaywhelotto.com/additional-marks/" TargetMode="External"/><Relationship Id="rId18230" Type="http://schemas.openxmlformats.org/officeDocument/2006/relationships/hyperlink" Target="https://www.nlcbplaywhelotto.com/additional-marks/" TargetMode="External"/><Relationship Id="rId8750" Type="http://schemas.openxmlformats.org/officeDocument/2006/relationships/hyperlink" Target="https://www.nlcbplaywhelotto.com/additional-marks/" TargetMode="External"/><Relationship Id="rId7423" Type="http://schemas.openxmlformats.org/officeDocument/2006/relationships/hyperlink" Target="https://www.nlcbplaywhelotto.com/additional-marks/" TargetMode="External"/><Relationship Id="rId8754" Type="http://schemas.openxmlformats.org/officeDocument/2006/relationships/hyperlink" Target="https://www.nlcbplaywhelotto.com/additional-marks/" TargetMode="External"/><Relationship Id="rId7422" Type="http://schemas.openxmlformats.org/officeDocument/2006/relationships/hyperlink" Target="https://www.nlcbplaywhelotto.com/additional-marks/" TargetMode="External"/><Relationship Id="rId8753" Type="http://schemas.openxmlformats.org/officeDocument/2006/relationships/hyperlink" Target="https://www.nlcbplaywhelotto.com/additional-marks/" TargetMode="External"/><Relationship Id="rId7421" Type="http://schemas.openxmlformats.org/officeDocument/2006/relationships/hyperlink" Target="https://www.nlcbplaywhelotto.com/additional-marks/" TargetMode="External"/><Relationship Id="rId8752" Type="http://schemas.openxmlformats.org/officeDocument/2006/relationships/hyperlink" Target="https://www.nlcbplaywhelotto.com/additional-marks/" TargetMode="External"/><Relationship Id="rId18228" Type="http://schemas.openxmlformats.org/officeDocument/2006/relationships/hyperlink" Target="https://www.nlcbplaywhelotto.com/additional-marks/" TargetMode="External"/><Relationship Id="rId7420" Type="http://schemas.openxmlformats.org/officeDocument/2006/relationships/hyperlink" Target="https://www.nlcbplaywhelotto.com/additional-marks/" TargetMode="External"/><Relationship Id="rId8751" Type="http://schemas.openxmlformats.org/officeDocument/2006/relationships/hyperlink" Target="https://www.nlcbplaywhelotto.com/additional-marks/" TargetMode="External"/><Relationship Id="rId18229" Type="http://schemas.openxmlformats.org/officeDocument/2006/relationships/hyperlink" Target="https://www.nlcbplaywhelotto.com/additional-marks/" TargetMode="External"/><Relationship Id="rId7427" Type="http://schemas.openxmlformats.org/officeDocument/2006/relationships/hyperlink" Target="https://www.nlcbplaywhelotto.com/additional-marks/" TargetMode="External"/><Relationship Id="rId8758" Type="http://schemas.openxmlformats.org/officeDocument/2006/relationships/hyperlink" Target="https://www.nlcbplaywhelotto.com/additional-marks/" TargetMode="External"/><Relationship Id="rId18226" Type="http://schemas.openxmlformats.org/officeDocument/2006/relationships/hyperlink" Target="https://www.nlcbplaywhelotto.com/additional-marks/" TargetMode="External"/><Relationship Id="rId7426" Type="http://schemas.openxmlformats.org/officeDocument/2006/relationships/hyperlink" Target="https://www.nlcbplaywhelotto.com/additional-marks/" TargetMode="External"/><Relationship Id="rId8757" Type="http://schemas.openxmlformats.org/officeDocument/2006/relationships/hyperlink" Target="https://www.nlcbplaywhelotto.com/additional-marks/" TargetMode="External"/><Relationship Id="rId18227" Type="http://schemas.openxmlformats.org/officeDocument/2006/relationships/hyperlink" Target="https://www.nlcbplaywhelotto.com/additional-marks/" TargetMode="External"/><Relationship Id="rId7425" Type="http://schemas.openxmlformats.org/officeDocument/2006/relationships/hyperlink" Target="https://www.nlcbplaywhelotto.com/additional-marks/" TargetMode="External"/><Relationship Id="rId8756" Type="http://schemas.openxmlformats.org/officeDocument/2006/relationships/hyperlink" Target="https://www.nlcbplaywhelotto.com/additional-marks/" TargetMode="External"/><Relationship Id="rId18224" Type="http://schemas.openxmlformats.org/officeDocument/2006/relationships/hyperlink" Target="https://www.nlcbplaywhelotto.com/additional-marks/" TargetMode="External"/><Relationship Id="rId7424" Type="http://schemas.openxmlformats.org/officeDocument/2006/relationships/hyperlink" Target="https://www.nlcbplaywhelotto.com/additional-marks/" TargetMode="External"/><Relationship Id="rId8755" Type="http://schemas.openxmlformats.org/officeDocument/2006/relationships/hyperlink" Target="https://www.nlcbplaywhelotto.com/additional-marks/" TargetMode="External"/><Relationship Id="rId18225" Type="http://schemas.openxmlformats.org/officeDocument/2006/relationships/hyperlink" Target="https://www.nlcbplaywhelotto.com/additional-marks/" TargetMode="External"/><Relationship Id="rId18200" Type="http://schemas.openxmlformats.org/officeDocument/2006/relationships/hyperlink" Target="https://www.nlcbplaywhelotto.com/additional-marks/" TargetMode="External"/><Relationship Id="rId18201" Type="http://schemas.openxmlformats.org/officeDocument/2006/relationships/hyperlink" Target="https://www.nlcbplaywhelotto.com/additional-marks/" TargetMode="External"/><Relationship Id="rId6120" Type="http://schemas.openxmlformats.org/officeDocument/2006/relationships/hyperlink" Target="https://www.nlcbplaywhelotto.com/additional-marks/" TargetMode="External"/><Relationship Id="rId7452" Type="http://schemas.openxmlformats.org/officeDocument/2006/relationships/hyperlink" Target="https://www.nlcbplaywhelotto.com/additional-marks/" TargetMode="External"/><Relationship Id="rId8783" Type="http://schemas.openxmlformats.org/officeDocument/2006/relationships/hyperlink" Target="https://www.nlcbplaywhelotto.com/additional-marks/" TargetMode="External"/><Relationship Id="rId6121" Type="http://schemas.openxmlformats.org/officeDocument/2006/relationships/hyperlink" Target="https://www.nlcbplaywhelotto.com/additional-marks/" TargetMode="External"/><Relationship Id="rId7451" Type="http://schemas.openxmlformats.org/officeDocument/2006/relationships/hyperlink" Target="https://www.nlcbplaywhelotto.com/additional-marks/" TargetMode="External"/><Relationship Id="rId8782" Type="http://schemas.openxmlformats.org/officeDocument/2006/relationships/hyperlink" Target="https://www.nlcbplaywhelotto.com/additional-marks/" TargetMode="External"/><Relationship Id="rId7450" Type="http://schemas.openxmlformats.org/officeDocument/2006/relationships/hyperlink" Target="https://www.nlcbplaywhelotto.com/additional-marks/" TargetMode="External"/><Relationship Id="rId8781" Type="http://schemas.openxmlformats.org/officeDocument/2006/relationships/hyperlink" Target="https://www.nlcbplaywhelotto.com/additional-marks/" TargetMode="External"/><Relationship Id="rId8780" Type="http://schemas.openxmlformats.org/officeDocument/2006/relationships/hyperlink" Target="https://www.nlcbplaywhelotto.com/additional-marks/" TargetMode="External"/><Relationship Id="rId6124" Type="http://schemas.openxmlformats.org/officeDocument/2006/relationships/hyperlink" Target="https://www.nlcbplaywhelotto.com/additional-marks/" TargetMode="External"/><Relationship Id="rId7456" Type="http://schemas.openxmlformats.org/officeDocument/2006/relationships/hyperlink" Target="https://www.nlcbplaywhelotto.com/additional-marks/" TargetMode="External"/><Relationship Id="rId8787" Type="http://schemas.openxmlformats.org/officeDocument/2006/relationships/hyperlink" Target="https://www.nlcbplaywhelotto.com/additional-marks/" TargetMode="External"/><Relationship Id="rId6125" Type="http://schemas.openxmlformats.org/officeDocument/2006/relationships/hyperlink" Target="https://www.nlcbplaywhelotto.com/additional-marks/" TargetMode="External"/><Relationship Id="rId7455" Type="http://schemas.openxmlformats.org/officeDocument/2006/relationships/hyperlink" Target="https://www.nlcbplaywhelotto.com/additional-marks/" TargetMode="External"/><Relationship Id="rId8786" Type="http://schemas.openxmlformats.org/officeDocument/2006/relationships/hyperlink" Target="https://www.nlcbplaywhelotto.com/additional-marks/" TargetMode="External"/><Relationship Id="rId6122" Type="http://schemas.openxmlformats.org/officeDocument/2006/relationships/hyperlink" Target="https://www.nlcbplaywhelotto.com/additional-marks/" TargetMode="External"/><Relationship Id="rId7454" Type="http://schemas.openxmlformats.org/officeDocument/2006/relationships/hyperlink" Target="https://www.nlcbplaywhelotto.com/additional-marks/" TargetMode="External"/><Relationship Id="rId8785" Type="http://schemas.openxmlformats.org/officeDocument/2006/relationships/hyperlink" Target="https://www.nlcbplaywhelotto.com/additional-marks/" TargetMode="External"/><Relationship Id="rId6123" Type="http://schemas.openxmlformats.org/officeDocument/2006/relationships/hyperlink" Target="https://www.nlcbplaywhelotto.com/additional-marks/" TargetMode="External"/><Relationship Id="rId7453" Type="http://schemas.openxmlformats.org/officeDocument/2006/relationships/hyperlink" Target="https://www.nlcbplaywhelotto.com/additional-marks/" TargetMode="External"/><Relationship Id="rId8784" Type="http://schemas.openxmlformats.org/officeDocument/2006/relationships/hyperlink" Target="https://www.nlcbplaywhelotto.com/additional-marks/" TargetMode="External"/><Relationship Id="rId6128" Type="http://schemas.openxmlformats.org/officeDocument/2006/relationships/hyperlink" Target="https://www.nlcbplaywhelotto.com/additional-marks/" TargetMode="External"/><Relationship Id="rId6129" Type="http://schemas.openxmlformats.org/officeDocument/2006/relationships/hyperlink" Target="https://www.nlcbplaywhelotto.com/additional-marks/" TargetMode="External"/><Relationship Id="rId7459" Type="http://schemas.openxmlformats.org/officeDocument/2006/relationships/hyperlink" Target="https://www.nlcbplaywhelotto.com/additional-marks/" TargetMode="External"/><Relationship Id="rId6126" Type="http://schemas.openxmlformats.org/officeDocument/2006/relationships/hyperlink" Target="https://www.nlcbplaywhelotto.com/additional-marks/" TargetMode="External"/><Relationship Id="rId7458" Type="http://schemas.openxmlformats.org/officeDocument/2006/relationships/hyperlink" Target="https://www.nlcbplaywhelotto.com/additional-marks/" TargetMode="External"/><Relationship Id="rId8789" Type="http://schemas.openxmlformats.org/officeDocument/2006/relationships/hyperlink" Target="https://www.nlcbplaywhelotto.com/additional-marks/" TargetMode="External"/><Relationship Id="rId6127" Type="http://schemas.openxmlformats.org/officeDocument/2006/relationships/hyperlink" Target="https://www.nlcbplaywhelotto.com/additional-marks/" TargetMode="External"/><Relationship Id="rId7457" Type="http://schemas.openxmlformats.org/officeDocument/2006/relationships/hyperlink" Target="https://www.nlcbplaywhelotto.com/additional-marks/" TargetMode="External"/><Relationship Id="rId8788" Type="http://schemas.openxmlformats.org/officeDocument/2006/relationships/hyperlink" Target="https://www.nlcbplaywhelotto.com/additional-marks/" TargetMode="External"/><Relationship Id="rId18211" Type="http://schemas.openxmlformats.org/officeDocument/2006/relationships/hyperlink" Target="https://www.nlcbplaywhelotto.com/additional-marks/" TargetMode="External"/><Relationship Id="rId18212" Type="http://schemas.openxmlformats.org/officeDocument/2006/relationships/hyperlink" Target="https://www.nlcbplaywhelotto.com/additional-marks/" TargetMode="External"/><Relationship Id="rId6119" Type="http://schemas.openxmlformats.org/officeDocument/2006/relationships/hyperlink" Target="https://www.nlcbplaywhelotto.com/additional-marks/" TargetMode="External"/><Relationship Id="rId18210" Type="http://schemas.openxmlformats.org/officeDocument/2006/relationships/hyperlink" Target="https://www.nlcbplaywhelotto.com/additional-marks/" TargetMode="External"/><Relationship Id="rId7441" Type="http://schemas.openxmlformats.org/officeDocument/2006/relationships/hyperlink" Target="https://www.nlcbplaywhelotto.com/additional-marks/" TargetMode="External"/><Relationship Id="rId8772" Type="http://schemas.openxmlformats.org/officeDocument/2006/relationships/hyperlink" Target="https://www.nlcbplaywhelotto.com/additional-marks/" TargetMode="External"/><Relationship Id="rId6110" Type="http://schemas.openxmlformats.org/officeDocument/2006/relationships/hyperlink" Target="https://www.nlcbplaywhelotto.com/additional-marks/" TargetMode="External"/><Relationship Id="rId7440" Type="http://schemas.openxmlformats.org/officeDocument/2006/relationships/hyperlink" Target="https://www.nlcbplaywhelotto.com/additional-marks/" TargetMode="External"/><Relationship Id="rId8771" Type="http://schemas.openxmlformats.org/officeDocument/2006/relationships/hyperlink" Target="https://www.nlcbplaywhelotto.com/additional-marks/" TargetMode="External"/><Relationship Id="rId8770" Type="http://schemas.openxmlformats.org/officeDocument/2006/relationships/hyperlink" Target="https://www.nlcbplaywhelotto.com/additional-marks/" TargetMode="External"/><Relationship Id="rId6113" Type="http://schemas.openxmlformats.org/officeDocument/2006/relationships/hyperlink" Target="https://www.nlcbplaywhelotto.com/additional-marks/" TargetMode="External"/><Relationship Id="rId7445" Type="http://schemas.openxmlformats.org/officeDocument/2006/relationships/hyperlink" Target="https://www.nlcbplaywhelotto.com/additional-marks/" TargetMode="External"/><Relationship Id="rId8776" Type="http://schemas.openxmlformats.org/officeDocument/2006/relationships/hyperlink" Target="https://www.nlcbplaywhelotto.com/additional-marks/" TargetMode="External"/><Relationship Id="rId18208" Type="http://schemas.openxmlformats.org/officeDocument/2006/relationships/hyperlink" Target="https://www.nlcbplaywhelotto.com/additional-marks/" TargetMode="External"/><Relationship Id="rId6114" Type="http://schemas.openxmlformats.org/officeDocument/2006/relationships/hyperlink" Target="https://www.nlcbplaywhelotto.com/additional-marks/" TargetMode="External"/><Relationship Id="rId7444" Type="http://schemas.openxmlformats.org/officeDocument/2006/relationships/hyperlink" Target="https://www.nlcbplaywhelotto.com/additional-marks/" TargetMode="External"/><Relationship Id="rId8775" Type="http://schemas.openxmlformats.org/officeDocument/2006/relationships/hyperlink" Target="https://www.nlcbplaywhelotto.com/additional-marks/" TargetMode="External"/><Relationship Id="rId18209" Type="http://schemas.openxmlformats.org/officeDocument/2006/relationships/hyperlink" Target="https://www.nlcbplaywhelotto.com/additional-marks/" TargetMode="External"/><Relationship Id="rId6111" Type="http://schemas.openxmlformats.org/officeDocument/2006/relationships/hyperlink" Target="https://www.nlcbplaywhelotto.com/additional-marks/" TargetMode="External"/><Relationship Id="rId7443" Type="http://schemas.openxmlformats.org/officeDocument/2006/relationships/hyperlink" Target="https://www.nlcbplaywhelotto.com/additional-marks/" TargetMode="External"/><Relationship Id="rId8774" Type="http://schemas.openxmlformats.org/officeDocument/2006/relationships/hyperlink" Target="https://www.nlcbplaywhelotto.com/additional-marks/" TargetMode="External"/><Relationship Id="rId18206" Type="http://schemas.openxmlformats.org/officeDocument/2006/relationships/hyperlink" Target="https://www.nlcbplaywhelotto.com/additional-marks/" TargetMode="External"/><Relationship Id="rId6112" Type="http://schemas.openxmlformats.org/officeDocument/2006/relationships/hyperlink" Target="https://www.nlcbplaywhelotto.com/additional-marks/" TargetMode="External"/><Relationship Id="rId7442" Type="http://schemas.openxmlformats.org/officeDocument/2006/relationships/hyperlink" Target="https://www.nlcbplaywhelotto.com/additional-marks/" TargetMode="External"/><Relationship Id="rId8773" Type="http://schemas.openxmlformats.org/officeDocument/2006/relationships/hyperlink" Target="https://www.nlcbplaywhelotto.com/additional-marks/" TargetMode="External"/><Relationship Id="rId18207" Type="http://schemas.openxmlformats.org/officeDocument/2006/relationships/hyperlink" Target="https://www.nlcbplaywhelotto.com/additional-marks/" TargetMode="External"/><Relationship Id="rId6117" Type="http://schemas.openxmlformats.org/officeDocument/2006/relationships/hyperlink" Target="https://www.nlcbplaywhelotto.com/additional-marks/" TargetMode="External"/><Relationship Id="rId7449" Type="http://schemas.openxmlformats.org/officeDocument/2006/relationships/hyperlink" Target="https://www.nlcbplaywhelotto.com/additional-marks/" TargetMode="External"/><Relationship Id="rId18204" Type="http://schemas.openxmlformats.org/officeDocument/2006/relationships/hyperlink" Target="https://www.nlcbplaywhelotto.com/additional-marks/" TargetMode="External"/><Relationship Id="rId6118" Type="http://schemas.openxmlformats.org/officeDocument/2006/relationships/hyperlink" Target="https://www.nlcbplaywhelotto.com/additional-marks/" TargetMode="External"/><Relationship Id="rId7448" Type="http://schemas.openxmlformats.org/officeDocument/2006/relationships/hyperlink" Target="https://www.nlcbplaywhelotto.com/additional-marks/" TargetMode="External"/><Relationship Id="rId8779" Type="http://schemas.openxmlformats.org/officeDocument/2006/relationships/hyperlink" Target="https://www.nlcbplaywhelotto.com/additional-marks/" TargetMode="External"/><Relationship Id="rId18205" Type="http://schemas.openxmlformats.org/officeDocument/2006/relationships/hyperlink" Target="https://www.nlcbplaywhelotto.com/additional-marks/" TargetMode="External"/><Relationship Id="rId6115" Type="http://schemas.openxmlformats.org/officeDocument/2006/relationships/hyperlink" Target="https://www.nlcbplaywhelotto.com/additional-marks/" TargetMode="External"/><Relationship Id="rId7447" Type="http://schemas.openxmlformats.org/officeDocument/2006/relationships/hyperlink" Target="https://www.nlcbplaywhelotto.com/additional-marks/" TargetMode="External"/><Relationship Id="rId8778" Type="http://schemas.openxmlformats.org/officeDocument/2006/relationships/hyperlink" Target="https://www.nlcbplaywhelotto.com/additional-marks/" TargetMode="External"/><Relationship Id="rId18202" Type="http://schemas.openxmlformats.org/officeDocument/2006/relationships/hyperlink" Target="https://www.nlcbplaywhelotto.com/additional-marks/" TargetMode="External"/><Relationship Id="rId6116" Type="http://schemas.openxmlformats.org/officeDocument/2006/relationships/hyperlink" Target="https://www.nlcbplaywhelotto.com/additional-marks/" TargetMode="External"/><Relationship Id="rId7446" Type="http://schemas.openxmlformats.org/officeDocument/2006/relationships/hyperlink" Target="https://www.nlcbplaywhelotto.com/additional-marks/" TargetMode="External"/><Relationship Id="rId8777" Type="http://schemas.openxmlformats.org/officeDocument/2006/relationships/hyperlink" Target="https://www.nlcbplaywhelotto.com/additional-marks/" TargetMode="External"/><Relationship Id="rId18203" Type="http://schemas.openxmlformats.org/officeDocument/2006/relationships/hyperlink" Target="https://www.nlcbplaywhelotto.com/additional-marks/" TargetMode="External"/><Relationship Id="rId8729" Type="http://schemas.openxmlformats.org/officeDocument/2006/relationships/hyperlink" Target="https://www.nlcbplaywhelotto.com/additional-marks/" TargetMode="External"/><Relationship Id="rId18266" Type="http://schemas.openxmlformats.org/officeDocument/2006/relationships/hyperlink" Target="https://www.nlcbplaywhelotto.com/additional-marks/" TargetMode="External"/><Relationship Id="rId8728" Type="http://schemas.openxmlformats.org/officeDocument/2006/relationships/hyperlink" Target="https://www.nlcbplaywhelotto.com/additional-marks/" TargetMode="External"/><Relationship Id="rId18267" Type="http://schemas.openxmlformats.org/officeDocument/2006/relationships/hyperlink" Target="https://www.nlcbplaywhelotto.com/additional-marks/" TargetMode="External"/><Relationship Id="rId8727" Type="http://schemas.openxmlformats.org/officeDocument/2006/relationships/hyperlink" Target="https://www.nlcbplaywhelotto.com/additional-marks/" TargetMode="External"/><Relationship Id="rId18264" Type="http://schemas.openxmlformats.org/officeDocument/2006/relationships/hyperlink" Target="https://www.nlcbplaywhelotto.com/additional-marks/" TargetMode="External"/><Relationship Id="rId8726" Type="http://schemas.openxmlformats.org/officeDocument/2006/relationships/hyperlink" Target="https://www.nlcbplaywhelotto.com/additional-marks/" TargetMode="External"/><Relationship Id="rId18265" Type="http://schemas.openxmlformats.org/officeDocument/2006/relationships/hyperlink" Target="https://www.nlcbplaywhelotto.com/additional-marks/" TargetMode="External"/><Relationship Id="rId18262" Type="http://schemas.openxmlformats.org/officeDocument/2006/relationships/hyperlink" Target="https://www.nlcbplaywhelotto.com/additional-marks/" TargetMode="External"/><Relationship Id="rId18263" Type="http://schemas.openxmlformats.org/officeDocument/2006/relationships/hyperlink" Target="https://www.nlcbplaywhelotto.com/additional-marks/" TargetMode="External"/><Relationship Id="rId18260" Type="http://schemas.openxmlformats.org/officeDocument/2006/relationships/hyperlink" Target="https://www.nlcbplaywhelotto.com/additional-marks/" TargetMode="External"/><Relationship Id="rId18261" Type="http://schemas.openxmlformats.org/officeDocument/2006/relationships/hyperlink" Target="https://www.nlcbplaywhelotto.com/additional-marks/" TargetMode="External"/><Relationship Id="rId8721" Type="http://schemas.openxmlformats.org/officeDocument/2006/relationships/hyperlink" Target="https://www.nlcbplaywhelotto.com/additional-marks/" TargetMode="External"/><Relationship Id="rId8720" Type="http://schemas.openxmlformats.org/officeDocument/2006/relationships/hyperlink" Target="https://www.nlcbplaywhelotto.com/additional-marks/" TargetMode="External"/><Relationship Id="rId8725" Type="http://schemas.openxmlformats.org/officeDocument/2006/relationships/hyperlink" Target="https://www.nlcbplaywhelotto.com/additional-marks/" TargetMode="External"/><Relationship Id="rId18259" Type="http://schemas.openxmlformats.org/officeDocument/2006/relationships/hyperlink" Target="https://www.nlcbplaywhelotto.com/additional-marks/" TargetMode="External"/><Relationship Id="rId8724" Type="http://schemas.openxmlformats.org/officeDocument/2006/relationships/hyperlink" Target="https://www.nlcbplaywhelotto.com/additional-marks/" TargetMode="External"/><Relationship Id="rId8723" Type="http://schemas.openxmlformats.org/officeDocument/2006/relationships/hyperlink" Target="https://www.nlcbplaywhelotto.com/additional-marks/" TargetMode="External"/><Relationship Id="rId18257" Type="http://schemas.openxmlformats.org/officeDocument/2006/relationships/hyperlink" Target="https://www.nlcbplaywhelotto.com/additional-marks/" TargetMode="External"/><Relationship Id="rId8722" Type="http://schemas.openxmlformats.org/officeDocument/2006/relationships/hyperlink" Target="https://www.nlcbplaywhelotto.com/additional-marks/" TargetMode="External"/><Relationship Id="rId18258" Type="http://schemas.openxmlformats.org/officeDocument/2006/relationships/hyperlink" Target="https://www.nlcbplaywhelotto.com/additional-marks/" TargetMode="External"/><Relationship Id="rId8718" Type="http://schemas.openxmlformats.org/officeDocument/2006/relationships/hyperlink" Target="https://www.nlcbplaywhelotto.com/additional-marks/" TargetMode="External"/><Relationship Id="rId18277" Type="http://schemas.openxmlformats.org/officeDocument/2006/relationships/hyperlink" Target="https://www.nlcbplaywhelotto.com/additional-marks/" TargetMode="External"/><Relationship Id="rId8717" Type="http://schemas.openxmlformats.org/officeDocument/2006/relationships/hyperlink" Target="https://www.nlcbplaywhelotto.com/additional-marks/" TargetMode="External"/><Relationship Id="rId18278" Type="http://schemas.openxmlformats.org/officeDocument/2006/relationships/hyperlink" Target="https://www.nlcbplaywhelotto.com/additional-marks/" TargetMode="External"/><Relationship Id="rId8716" Type="http://schemas.openxmlformats.org/officeDocument/2006/relationships/hyperlink" Target="https://www.nlcbplaywhelotto.com/additional-marks/" TargetMode="External"/><Relationship Id="rId18275" Type="http://schemas.openxmlformats.org/officeDocument/2006/relationships/hyperlink" Target="https://www.nlcbplaywhelotto.com/additional-marks/" TargetMode="External"/><Relationship Id="rId8715" Type="http://schemas.openxmlformats.org/officeDocument/2006/relationships/hyperlink" Target="https://www.nlcbplaywhelotto.com/additional-marks/" TargetMode="External"/><Relationship Id="rId18276" Type="http://schemas.openxmlformats.org/officeDocument/2006/relationships/hyperlink" Target="https://www.nlcbplaywhelotto.com/additional-marks/" TargetMode="External"/><Relationship Id="rId18273" Type="http://schemas.openxmlformats.org/officeDocument/2006/relationships/hyperlink" Target="https://www.nlcbplaywhelotto.com/additional-marks/" TargetMode="External"/><Relationship Id="rId18274" Type="http://schemas.openxmlformats.org/officeDocument/2006/relationships/hyperlink" Target="https://www.nlcbplaywhelotto.com/additional-marks/" TargetMode="External"/><Relationship Id="rId18271" Type="http://schemas.openxmlformats.org/officeDocument/2006/relationships/hyperlink" Target="https://www.nlcbplaywhelotto.com/additional-marks/" TargetMode="External"/><Relationship Id="rId8719" Type="http://schemas.openxmlformats.org/officeDocument/2006/relationships/hyperlink" Target="https://www.nlcbplaywhelotto.com/additional-marks/" TargetMode="External"/><Relationship Id="rId18272" Type="http://schemas.openxmlformats.org/officeDocument/2006/relationships/hyperlink" Target="https://www.nlcbplaywhelotto.com/additional-marks/" TargetMode="External"/><Relationship Id="rId18270" Type="http://schemas.openxmlformats.org/officeDocument/2006/relationships/hyperlink" Target="https://www.nlcbplaywhelotto.com/additional-marks/" TargetMode="External"/><Relationship Id="rId8710" Type="http://schemas.openxmlformats.org/officeDocument/2006/relationships/hyperlink" Target="https://www.nlcbplaywhelotto.com/additional-marks/" TargetMode="External"/><Relationship Id="rId8714" Type="http://schemas.openxmlformats.org/officeDocument/2006/relationships/hyperlink" Target="https://www.nlcbplaywhelotto.com/additional-marks/" TargetMode="External"/><Relationship Id="rId8713" Type="http://schemas.openxmlformats.org/officeDocument/2006/relationships/hyperlink" Target="https://www.nlcbplaywhelotto.com/additional-marks/" TargetMode="External"/><Relationship Id="rId8712" Type="http://schemas.openxmlformats.org/officeDocument/2006/relationships/hyperlink" Target="https://www.nlcbplaywhelotto.com/additional-marks/" TargetMode="External"/><Relationship Id="rId18268" Type="http://schemas.openxmlformats.org/officeDocument/2006/relationships/hyperlink" Target="https://www.nlcbplaywhelotto.com/additional-marks/" TargetMode="External"/><Relationship Id="rId8711" Type="http://schemas.openxmlformats.org/officeDocument/2006/relationships/hyperlink" Target="https://www.nlcbplaywhelotto.com/additional-marks/" TargetMode="External"/><Relationship Id="rId18269" Type="http://schemas.openxmlformats.org/officeDocument/2006/relationships/hyperlink" Target="https://www.nlcbplaywhelotto.com/additional-marks/" TargetMode="External"/><Relationship Id="rId18244" Type="http://schemas.openxmlformats.org/officeDocument/2006/relationships/hyperlink" Target="https://www.nlcbplaywhelotto.com/additional-marks/" TargetMode="External"/><Relationship Id="rId7419" Type="http://schemas.openxmlformats.org/officeDocument/2006/relationships/hyperlink" Target="https://www.nlcbplaywhelotto.com/additional-marks/" TargetMode="External"/><Relationship Id="rId18245" Type="http://schemas.openxmlformats.org/officeDocument/2006/relationships/hyperlink" Target="https://www.nlcbplaywhelotto.com/additional-marks/" TargetMode="External"/><Relationship Id="rId7418" Type="http://schemas.openxmlformats.org/officeDocument/2006/relationships/hyperlink" Target="https://www.nlcbplaywhelotto.com/additional-marks/" TargetMode="External"/><Relationship Id="rId8749" Type="http://schemas.openxmlformats.org/officeDocument/2006/relationships/hyperlink" Target="https://www.nlcbplaywhelotto.com/additional-marks/" TargetMode="External"/><Relationship Id="rId18242" Type="http://schemas.openxmlformats.org/officeDocument/2006/relationships/hyperlink" Target="https://www.nlcbplaywhelotto.com/additional-marks/" TargetMode="External"/><Relationship Id="rId7417" Type="http://schemas.openxmlformats.org/officeDocument/2006/relationships/hyperlink" Target="https://www.nlcbplaywhelotto.com/additional-marks/" TargetMode="External"/><Relationship Id="rId8748" Type="http://schemas.openxmlformats.org/officeDocument/2006/relationships/hyperlink" Target="https://www.nlcbplaywhelotto.com/additional-marks/" TargetMode="External"/><Relationship Id="rId18243" Type="http://schemas.openxmlformats.org/officeDocument/2006/relationships/hyperlink" Target="https://www.nlcbplaywhelotto.com/additional-marks/" TargetMode="External"/><Relationship Id="rId18240" Type="http://schemas.openxmlformats.org/officeDocument/2006/relationships/hyperlink" Target="https://www.nlcbplaywhelotto.com/additional-marks/" TargetMode="External"/><Relationship Id="rId18241" Type="http://schemas.openxmlformats.org/officeDocument/2006/relationships/hyperlink" Target="https://www.nlcbplaywhelotto.com/additional-marks/" TargetMode="External"/><Relationship Id="rId7412" Type="http://schemas.openxmlformats.org/officeDocument/2006/relationships/hyperlink" Target="https://www.nlcbplaywhelotto.com/additional-marks/" TargetMode="External"/><Relationship Id="rId8743" Type="http://schemas.openxmlformats.org/officeDocument/2006/relationships/hyperlink" Target="https://www.nlcbplaywhelotto.com/additional-marks/" TargetMode="External"/><Relationship Id="rId7411" Type="http://schemas.openxmlformats.org/officeDocument/2006/relationships/hyperlink" Target="https://www.nlcbplaywhelotto.com/additional-marks/" TargetMode="External"/><Relationship Id="rId8742" Type="http://schemas.openxmlformats.org/officeDocument/2006/relationships/hyperlink" Target="https://www.nlcbplaywhelotto.com/additional-marks/" TargetMode="External"/><Relationship Id="rId7410" Type="http://schemas.openxmlformats.org/officeDocument/2006/relationships/hyperlink" Target="https://www.nlcbplaywhelotto.com/additional-marks/" TargetMode="External"/><Relationship Id="rId8741" Type="http://schemas.openxmlformats.org/officeDocument/2006/relationships/hyperlink" Target="https://www.nlcbplaywhelotto.com/additional-marks/" TargetMode="External"/><Relationship Id="rId18239" Type="http://schemas.openxmlformats.org/officeDocument/2006/relationships/hyperlink" Target="https://www.nlcbplaywhelotto.com/additional-marks/" TargetMode="External"/><Relationship Id="rId8740" Type="http://schemas.openxmlformats.org/officeDocument/2006/relationships/hyperlink" Target="https://www.nlcbplaywhelotto.com/additional-marks/" TargetMode="External"/><Relationship Id="rId7416" Type="http://schemas.openxmlformats.org/officeDocument/2006/relationships/hyperlink" Target="https://www.nlcbplaywhelotto.com/additional-marks/" TargetMode="External"/><Relationship Id="rId8747" Type="http://schemas.openxmlformats.org/officeDocument/2006/relationships/hyperlink" Target="https://www.nlcbplaywhelotto.com/additional-marks/" TargetMode="External"/><Relationship Id="rId18237" Type="http://schemas.openxmlformats.org/officeDocument/2006/relationships/hyperlink" Target="https://www.nlcbplaywhelotto.com/additional-marks/" TargetMode="External"/><Relationship Id="rId7415" Type="http://schemas.openxmlformats.org/officeDocument/2006/relationships/hyperlink" Target="https://www.nlcbplaywhelotto.com/additional-marks/" TargetMode="External"/><Relationship Id="rId8746" Type="http://schemas.openxmlformats.org/officeDocument/2006/relationships/hyperlink" Target="https://www.nlcbplaywhelotto.com/additional-marks/" TargetMode="External"/><Relationship Id="rId18238" Type="http://schemas.openxmlformats.org/officeDocument/2006/relationships/hyperlink" Target="https://www.nlcbplaywhelotto.com/additional-marks/" TargetMode="External"/><Relationship Id="rId7414" Type="http://schemas.openxmlformats.org/officeDocument/2006/relationships/hyperlink" Target="https://www.nlcbplaywhelotto.com/additional-marks/" TargetMode="External"/><Relationship Id="rId8745" Type="http://schemas.openxmlformats.org/officeDocument/2006/relationships/hyperlink" Target="https://www.nlcbplaywhelotto.com/additional-marks/" TargetMode="External"/><Relationship Id="rId18235" Type="http://schemas.openxmlformats.org/officeDocument/2006/relationships/hyperlink" Target="https://www.nlcbplaywhelotto.com/additional-marks/" TargetMode="External"/><Relationship Id="rId7413" Type="http://schemas.openxmlformats.org/officeDocument/2006/relationships/hyperlink" Target="https://www.nlcbplaywhelotto.com/additional-marks/" TargetMode="External"/><Relationship Id="rId8744" Type="http://schemas.openxmlformats.org/officeDocument/2006/relationships/hyperlink" Target="https://www.nlcbplaywhelotto.com/additional-marks/" TargetMode="External"/><Relationship Id="rId18236" Type="http://schemas.openxmlformats.org/officeDocument/2006/relationships/hyperlink" Target="https://www.nlcbplaywhelotto.com/additional-marks/" TargetMode="External"/><Relationship Id="rId7409" Type="http://schemas.openxmlformats.org/officeDocument/2006/relationships/hyperlink" Target="https://www.nlcbplaywhelotto.com/additional-marks/" TargetMode="External"/><Relationship Id="rId18255" Type="http://schemas.openxmlformats.org/officeDocument/2006/relationships/hyperlink" Target="https://www.nlcbplaywhelotto.com/additional-marks/" TargetMode="External"/><Relationship Id="rId7408" Type="http://schemas.openxmlformats.org/officeDocument/2006/relationships/hyperlink" Target="https://www.nlcbplaywhelotto.com/additional-marks/" TargetMode="External"/><Relationship Id="rId8739" Type="http://schemas.openxmlformats.org/officeDocument/2006/relationships/hyperlink" Target="https://www.nlcbplaywhelotto.com/additional-marks/" TargetMode="External"/><Relationship Id="rId18256" Type="http://schemas.openxmlformats.org/officeDocument/2006/relationships/hyperlink" Target="https://www.nlcbplaywhelotto.com/additional-marks/" TargetMode="External"/><Relationship Id="rId7407" Type="http://schemas.openxmlformats.org/officeDocument/2006/relationships/hyperlink" Target="https://www.nlcbplaywhelotto.com/additional-marks/" TargetMode="External"/><Relationship Id="rId8738" Type="http://schemas.openxmlformats.org/officeDocument/2006/relationships/hyperlink" Target="https://www.nlcbplaywhelotto.com/additional-marks/" TargetMode="External"/><Relationship Id="rId18253" Type="http://schemas.openxmlformats.org/officeDocument/2006/relationships/hyperlink" Target="https://www.nlcbplaywhelotto.com/additional-marks/" TargetMode="External"/><Relationship Id="rId7406" Type="http://schemas.openxmlformats.org/officeDocument/2006/relationships/hyperlink" Target="https://www.nlcbplaywhelotto.com/additional-marks/" TargetMode="External"/><Relationship Id="rId8737" Type="http://schemas.openxmlformats.org/officeDocument/2006/relationships/hyperlink" Target="https://www.nlcbplaywhelotto.com/additional-marks/" TargetMode="External"/><Relationship Id="rId18254" Type="http://schemas.openxmlformats.org/officeDocument/2006/relationships/hyperlink" Target="https://www.nlcbplaywhelotto.com/additional-marks/" TargetMode="External"/><Relationship Id="rId18251" Type="http://schemas.openxmlformats.org/officeDocument/2006/relationships/hyperlink" Target="https://www.nlcbplaywhelotto.com/additional-marks/" TargetMode="External"/><Relationship Id="rId18252" Type="http://schemas.openxmlformats.org/officeDocument/2006/relationships/hyperlink" Target="https://www.nlcbplaywhelotto.com/additional-marks/" TargetMode="External"/><Relationship Id="rId18250" Type="http://schemas.openxmlformats.org/officeDocument/2006/relationships/hyperlink" Target="https://www.nlcbplaywhelotto.com/additional-marks/" TargetMode="External"/><Relationship Id="rId7401" Type="http://schemas.openxmlformats.org/officeDocument/2006/relationships/hyperlink" Target="https://www.nlcbplaywhelotto.com/additional-marks/" TargetMode="External"/><Relationship Id="rId8732" Type="http://schemas.openxmlformats.org/officeDocument/2006/relationships/hyperlink" Target="https://www.nlcbplaywhelotto.com/additional-marks/" TargetMode="External"/><Relationship Id="rId7400" Type="http://schemas.openxmlformats.org/officeDocument/2006/relationships/hyperlink" Target="https://www.nlcbplaywhelotto.com/additional-marks/" TargetMode="External"/><Relationship Id="rId8731" Type="http://schemas.openxmlformats.org/officeDocument/2006/relationships/hyperlink" Target="https://www.nlcbplaywhelotto.com/additional-marks/" TargetMode="External"/><Relationship Id="rId8730" Type="http://schemas.openxmlformats.org/officeDocument/2006/relationships/hyperlink" Target="https://www.nlcbplaywhelotto.com/additional-marks/" TargetMode="External"/><Relationship Id="rId7405" Type="http://schemas.openxmlformats.org/officeDocument/2006/relationships/hyperlink" Target="https://www.nlcbplaywhelotto.com/additional-marks/" TargetMode="External"/><Relationship Id="rId8736" Type="http://schemas.openxmlformats.org/officeDocument/2006/relationships/hyperlink" Target="https://www.nlcbplaywhelotto.com/additional-marks/" TargetMode="External"/><Relationship Id="rId18248" Type="http://schemas.openxmlformats.org/officeDocument/2006/relationships/hyperlink" Target="https://www.nlcbplaywhelotto.com/additional-marks/" TargetMode="External"/><Relationship Id="rId7404" Type="http://schemas.openxmlformats.org/officeDocument/2006/relationships/hyperlink" Target="https://www.nlcbplaywhelotto.com/additional-marks/" TargetMode="External"/><Relationship Id="rId8735" Type="http://schemas.openxmlformats.org/officeDocument/2006/relationships/hyperlink" Target="https://www.nlcbplaywhelotto.com/additional-marks/" TargetMode="External"/><Relationship Id="rId18249" Type="http://schemas.openxmlformats.org/officeDocument/2006/relationships/hyperlink" Target="https://www.nlcbplaywhelotto.com/additional-marks/" TargetMode="External"/><Relationship Id="rId7403" Type="http://schemas.openxmlformats.org/officeDocument/2006/relationships/hyperlink" Target="https://www.nlcbplaywhelotto.com/additional-marks/" TargetMode="External"/><Relationship Id="rId8734" Type="http://schemas.openxmlformats.org/officeDocument/2006/relationships/hyperlink" Target="https://www.nlcbplaywhelotto.com/additional-marks/" TargetMode="External"/><Relationship Id="rId18246" Type="http://schemas.openxmlformats.org/officeDocument/2006/relationships/hyperlink" Target="https://www.nlcbplaywhelotto.com/additional-marks/" TargetMode="External"/><Relationship Id="rId7402" Type="http://schemas.openxmlformats.org/officeDocument/2006/relationships/hyperlink" Target="https://www.nlcbplaywhelotto.com/additional-marks/" TargetMode="External"/><Relationship Id="rId8733" Type="http://schemas.openxmlformats.org/officeDocument/2006/relationships/hyperlink" Target="https://www.nlcbplaywhelotto.com/additional-marks/" TargetMode="External"/><Relationship Id="rId18247" Type="http://schemas.openxmlformats.org/officeDocument/2006/relationships/hyperlink" Target="https://www.nlcbplaywhelotto.com/additional-marks/" TargetMode="External"/><Relationship Id="rId6190" Type="http://schemas.openxmlformats.org/officeDocument/2006/relationships/hyperlink" Target="https://www.nlcbplaywhelotto.com/additional-marks/" TargetMode="External"/><Relationship Id="rId6182" Type="http://schemas.openxmlformats.org/officeDocument/2006/relationships/hyperlink" Target="https://www.nlcbplaywhelotto.com/additional-marks/" TargetMode="External"/><Relationship Id="rId6183" Type="http://schemas.openxmlformats.org/officeDocument/2006/relationships/hyperlink" Target="https://www.nlcbplaywhelotto.com/additional-marks/" TargetMode="External"/><Relationship Id="rId6180" Type="http://schemas.openxmlformats.org/officeDocument/2006/relationships/hyperlink" Target="https://www.nlcbplaywhelotto.com/additional-marks/" TargetMode="External"/><Relationship Id="rId6181" Type="http://schemas.openxmlformats.org/officeDocument/2006/relationships/hyperlink" Target="https://www.nlcbplaywhelotto.com/additional-marks/" TargetMode="External"/><Relationship Id="rId6186" Type="http://schemas.openxmlformats.org/officeDocument/2006/relationships/hyperlink" Target="https://www.nlcbplaywhelotto.com/additional-marks/" TargetMode="External"/><Relationship Id="rId6187" Type="http://schemas.openxmlformats.org/officeDocument/2006/relationships/hyperlink" Target="https://www.nlcbplaywhelotto.com/additional-marks/" TargetMode="External"/><Relationship Id="rId6184" Type="http://schemas.openxmlformats.org/officeDocument/2006/relationships/hyperlink" Target="https://www.nlcbplaywhelotto.com/additional-marks/" TargetMode="External"/><Relationship Id="rId6185" Type="http://schemas.openxmlformats.org/officeDocument/2006/relationships/hyperlink" Target="https://www.nlcbplaywhelotto.com/additional-marks/" TargetMode="External"/><Relationship Id="rId6188" Type="http://schemas.openxmlformats.org/officeDocument/2006/relationships/hyperlink" Target="https://www.nlcbplaywhelotto.com/additional-marks/" TargetMode="External"/><Relationship Id="rId6189" Type="http://schemas.openxmlformats.org/officeDocument/2006/relationships/hyperlink" Target="https://www.nlcbplaywhelotto.com/additional-marks/" TargetMode="External"/><Relationship Id="rId6171" Type="http://schemas.openxmlformats.org/officeDocument/2006/relationships/hyperlink" Target="https://www.nlcbplaywhelotto.com/additional-marks/" TargetMode="External"/><Relationship Id="rId6172" Type="http://schemas.openxmlformats.org/officeDocument/2006/relationships/hyperlink" Target="https://www.nlcbplaywhelotto.com/additional-marks/" TargetMode="External"/><Relationship Id="rId6170" Type="http://schemas.openxmlformats.org/officeDocument/2006/relationships/hyperlink" Target="https://www.nlcbplaywhelotto.com/additional-marks/" TargetMode="External"/><Relationship Id="rId6175" Type="http://schemas.openxmlformats.org/officeDocument/2006/relationships/hyperlink" Target="https://www.nlcbplaywhelotto.com/additional-marks/" TargetMode="External"/><Relationship Id="rId6176" Type="http://schemas.openxmlformats.org/officeDocument/2006/relationships/hyperlink" Target="https://www.nlcbplaywhelotto.com/additional-marks/" TargetMode="External"/><Relationship Id="rId6173" Type="http://schemas.openxmlformats.org/officeDocument/2006/relationships/hyperlink" Target="https://www.nlcbplaywhelotto.com/additional-marks/" TargetMode="External"/><Relationship Id="rId6174" Type="http://schemas.openxmlformats.org/officeDocument/2006/relationships/hyperlink" Target="https://www.nlcbplaywhelotto.com/additional-marks/" TargetMode="External"/><Relationship Id="rId6179" Type="http://schemas.openxmlformats.org/officeDocument/2006/relationships/hyperlink" Target="https://www.nlcbplaywhelotto.com/additional-marks/" TargetMode="External"/><Relationship Id="rId6177" Type="http://schemas.openxmlformats.org/officeDocument/2006/relationships/hyperlink" Target="https://www.nlcbplaywhelotto.com/additional-marks/" TargetMode="External"/><Relationship Id="rId6178" Type="http://schemas.openxmlformats.org/officeDocument/2006/relationships/hyperlink" Target="https://www.nlcbplaywhelotto.com/additional-marks/" TargetMode="External"/><Relationship Id="rId808" Type="http://schemas.openxmlformats.org/officeDocument/2006/relationships/hyperlink" Target="https://www.nlcbplaywhelotto.com/additional-marks/" TargetMode="External"/><Relationship Id="rId807" Type="http://schemas.openxmlformats.org/officeDocument/2006/relationships/hyperlink" Target="https://www.nlcbplaywhelotto.com/additional-marks/" TargetMode="External"/><Relationship Id="rId806" Type="http://schemas.openxmlformats.org/officeDocument/2006/relationships/hyperlink" Target="https://www.nlcbplaywhelotto.com/additional-marks/" TargetMode="External"/><Relationship Id="rId805" Type="http://schemas.openxmlformats.org/officeDocument/2006/relationships/hyperlink" Target="https://www.nlcbplaywhelotto.com/additional-marks/" TargetMode="External"/><Relationship Id="rId809" Type="http://schemas.openxmlformats.org/officeDocument/2006/relationships/hyperlink" Target="https://www.nlcbplaywhelotto.com/additional-marks/" TargetMode="External"/><Relationship Id="rId800" Type="http://schemas.openxmlformats.org/officeDocument/2006/relationships/hyperlink" Target="https://www.nlcbplaywhelotto.com/additional-marks/" TargetMode="External"/><Relationship Id="rId804" Type="http://schemas.openxmlformats.org/officeDocument/2006/relationships/hyperlink" Target="https://www.nlcbplaywhelotto.com/additional-marks/" TargetMode="External"/><Relationship Id="rId803" Type="http://schemas.openxmlformats.org/officeDocument/2006/relationships/hyperlink" Target="https://www.nlcbplaywhelotto.com/additional-marks/" TargetMode="External"/><Relationship Id="rId802" Type="http://schemas.openxmlformats.org/officeDocument/2006/relationships/hyperlink" Target="https://www.nlcbplaywhelotto.com/additional-marks/" TargetMode="External"/><Relationship Id="rId801" Type="http://schemas.openxmlformats.org/officeDocument/2006/relationships/hyperlink" Target="https://www.nlcbplaywhelotto.com/additional-marks/" TargetMode="External"/><Relationship Id="rId6193" Type="http://schemas.openxmlformats.org/officeDocument/2006/relationships/hyperlink" Target="https://www.nlcbplaywhelotto.com/additional-marks/" TargetMode="External"/><Relationship Id="rId6194" Type="http://schemas.openxmlformats.org/officeDocument/2006/relationships/hyperlink" Target="https://www.nlcbplaywhelotto.com/additional-marks/" TargetMode="External"/><Relationship Id="rId6191" Type="http://schemas.openxmlformats.org/officeDocument/2006/relationships/hyperlink" Target="https://www.nlcbplaywhelotto.com/additional-marks/" TargetMode="External"/><Relationship Id="rId6192" Type="http://schemas.openxmlformats.org/officeDocument/2006/relationships/hyperlink" Target="https://www.nlcbplaywhelotto.com/additional-marks/" TargetMode="External"/><Relationship Id="rId6197" Type="http://schemas.openxmlformats.org/officeDocument/2006/relationships/hyperlink" Target="https://www.nlcbplaywhelotto.com/additional-marks/" TargetMode="External"/><Relationship Id="rId6198" Type="http://schemas.openxmlformats.org/officeDocument/2006/relationships/hyperlink" Target="https://www.nlcbplaywhelotto.com/additional-marks/" TargetMode="External"/><Relationship Id="rId6195" Type="http://schemas.openxmlformats.org/officeDocument/2006/relationships/hyperlink" Target="https://www.nlcbplaywhelotto.com/additional-marks/" TargetMode="External"/><Relationship Id="rId6196" Type="http://schemas.openxmlformats.org/officeDocument/2006/relationships/hyperlink" Target="https://www.nlcbplaywhelotto.com/additional-marks/" TargetMode="External"/><Relationship Id="rId6199" Type="http://schemas.openxmlformats.org/officeDocument/2006/relationships/hyperlink" Target="https://www.nlcbplaywhelotto.com/additional-marks/" TargetMode="External"/><Relationship Id="rId7470" Type="http://schemas.openxmlformats.org/officeDocument/2006/relationships/hyperlink" Target="https://www.nlcbplaywhelotto.com/additional-marks/" TargetMode="External"/><Relationship Id="rId6142" Type="http://schemas.openxmlformats.org/officeDocument/2006/relationships/hyperlink" Target="https://www.nlcbplaywhelotto.com/additional-marks/" TargetMode="External"/><Relationship Id="rId7474" Type="http://schemas.openxmlformats.org/officeDocument/2006/relationships/hyperlink" Target="https://www.nlcbplaywhelotto.com/additional-marks/" TargetMode="External"/><Relationship Id="rId6143" Type="http://schemas.openxmlformats.org/officeDocument/2006/relationships/hyperlink" Target="https://www.nlcbplaywhelotto.com/additional-marks/" TargetMode="External"/><Relationship Id="rId7473" Type="http://schemas.openxmlformats.org/officeDocument/2006/relationships/hyperlink" Target="https://www.nlcbplaywhelotto.com/additional-marks/" TargetMode="External"/><Relationship Id="rId6140" Type="http://schemas.openxmlformats.org/officeDocument/2006/relationships/hyperlink" Target="https://www.nlcbplaywhelotto.com/additional-marks/" TargetMode="External"/><Relationship Id="rId7472" Type="http://schemas.openxmlformats.org/officeDocument/2006/relationships/hyperlink" Target="https://www.nlcbplaywhelotto.com/additional-marks/" TargetMode="External"/><Relationship Id="rId6141" Type="http://schemas.openxmlformats.org/officeDocument/2006/relationships/hyperlink" Target="https://www.nlcbplaywhelotto.com/additional-marks/" TargetMode="External"/><Relationship Id="rId7471" Type="http://schemas.openxmlformats.org/officeDocument/2006/relationships/hyperlink" Target="https://www.nlcbplaywhelotto.com/additional-marks/" TargetMode="External"/><Relationship Id="rId6146" Type="http://schemas.openxmlformats.org/officeDocument/2006/relationships/hyperlink" Target="https://www.nlcbplaywhelotto.com/additional-marks/" TargetMode="External"/><Relationship Id="rId7478" Type="http://schemas.openxmlformats.org/officeDocument/2006/relationships/hyperlink" Target="https://www.nlcbplaywhelotto.com/additional-marks/" TargetMode="External"/><Relationship Id="rId6147" Type="http://schemas.openxmlformats.org/officeDocument/2006/relationships/hyperlink" Target="https://www.nlcbplaywhelotto.com/additional-marks/" TargetMode="External"/><Relationship Id="rId7477" Type="http://schemas.openxmlformats.org/officeDocument/2006/relationships/hyperlink" Target="https://www.nlcbplaywhelotto.com/additional-marks/" TargetMode="External"/><Relationship Id="rId6144" Type="http://schemas.openxmlformats.org/officeDocument/2006/relationships/hyperlink" Target="https://www.nlcbplaywhelotto.com/additional-marks/" TargetMode="External"/><Relationship Id="rId7476" Type="http://schemas.openxmlformats.org/officeDocument/2006/relationships/hyperlink" Target="https://www.nlcbplaywhelotto.com/additional-marks/" TargetMode="External"/><Relationship Id="rId6145" Type="http://schemas.openxmlformats.org/officeDocument/2006/relationships/hyperlink" Target="https://www.nlcbplaywhelotto.com/additional-marks/" TargetMode="External"/><Relationship Id="rId7475" Type="http://schemas.openxmlformats.org/officeDocument/2006/relationships/hyperlink" Target="https://www.nlcbplaywhelotto.com/additional-marks/" TargetMode="External"/><Relationship Id="rId6148" Type="http://schemas.openxmlformats.org/officeDocument/2006/relationships/hyperlink" Target="https://www.nlcbplaywhelotto.com/additional-marks/" TargetMode="External"/><Relationship Id="rId6149" Type="http://schemas.openxmlformats.org/officeDocument/2006/relationships/hyperlink" Target="https://www.nlcbplaywhelotto.com/additional-marks/" TargetMode="External"/><Relationship Id="rId7479" Type="http://schemas.openxmlformats.org/officeDocument/2006/relationships/hyperlink" Target="https://www.nlcbplaywhelotto.com/additional-marks/" TargetMode="External"/><Relationship Id="rId8790" Type="http://schemas.openxmlformats.org/officeDocument/2006/relationships/hyperlink" Target="https://www.nlcbplaywhelotto.com/additional-marks/" TargetMode="External"/><Relationship Id="rId6131" Type="http://schemas.openxmlformats.org/officeDocument/2006/relationships/hyperlink" Target="https://www.nlcbplaywhelotto.com/additional-marks/" TargetMode="External"/><Relationship Id="rId7463" Type="http://schemas.openxmlformats.org/officeDocument/2006/relationships/hyperlink" Target="https://www.nlcbplaywhelotto.com/additional-marks/" TargetMode="External"/><Relationship Id="rId8794" Type="http://schemas.openxmlformats.org/officeDocument/2006/relationships/hyperlink" Target="https://www.nlcbplaywhelotto.com/additional-marks/" TargetMode="External"/><Relationship Id="rId6132" Type="http://schemas.openxmlformats.org/officeDocument/2006/relationships/hyperlink" Target="https://www.nlcbplaywhelotto.com/additional-marks/" TargetMode="External"/><Relationship Id="rId7462" Type="http://schemas.openxmlformats.org/officeDocument/2006/relationships/hyperlink" Target="https://www.nlcbplaywhelotto.com/additional-marks/" TargetMode="External"/><Relationship Id="rId8793" Type="http://schemas.openxmlformats.org/officeDocument/2006/relationships/hyperlink" Target="https://www.nlcbplaywhelotto.com/additional-marks/" TargetMode="External"/><Relationship Id="rId7461" Type="http://schemas.openxmlformats.org/officeDocument/2006/relationships/hyperlink" Target="https://www.nlcbplaywhelotto.com/additional-marks/" TargetMode="External"/><Relationship Id="rId8792" Type="http://schemas.openxmlformats.org/officeDocument/2006/relationships/hyperlink" Target="https://www.nlcbplaywhelotto.com/additional-marks/" TargetMode="External"/><Relationship Id="rId6130" Type="http://schemas.openxmlformats.org/officeDocument/2006/relationships/hyperlink" Target="https://www.nlcbplaywhelotto.com/additional-marks/" TargetMode="External"/><Relationship Id="rId7460" Type="http://schemas.openxmlformats.org/officeDocument/2006/relationships/hyperlink" Target="https://www.nlcbplaywhelotto.com/additional-marks/" TargetMode="External"/><Relationship Id="rId8791" Type="http://schemas.openxmlformats.org/officeDocument/2006/relationships/hyperlink" Target="https://www.nlcbplaywhelotto.com/additional-marks/" TargetMode="External"/><Relationship Id="rId6135" Type="http://schemas.openxmlformats.org/officeDocument/2006/relationships/hyperlink" Target="https://www.nlcbplaywhelotto.com/additional-marks/" TargetMode="External"/><Relationship Id="rId7467" Type="http://schemas.openxmlformats.org/officeDocument/2006/relationships/hyperlink" Target="https://www.nlcbplaywhelotto.com/additional-marks/" TargetMode="External"/><Relationship Id="rId8798" Type="http://schemas.openxmlformats.org/officeDocument/2006/relationships/hyperlink" Target="https://www.nlcbplaywhelotto.com/additional-marks/" TargetMode="External"/><Relationship Id="rId6136" Type="http://schemas.openxmlformats.org/officeDocument/2006/relationships/hyperlink" Target="https://www.nlcbplaywhelotto.com/additional-marks/" TargetMode="External"/><Relationship Id="rId7466" Type="http://schemas.openxmlformats.org/officeDocument/2006/relationships/hyperlink" Target="https://www.nlcbplaywhelotto.com/additional-marks/" TargetMode="External"/><Relationship Id="rId8797" Type="http://schemas.openxmlformats.org/officeDocument/2006/relationships/hyperlink" Target="https://www.nlcbplaywhelotto.com/additional-marks/" TargetMode="External"/><Relationship Id="rId6133" Type="http://schemas.openxmlformats.org/officeDocument/2006/relationships/hyperlink" Target="https://www.nlcbplaywhelotto.com/additional-marks/" TargetMode="External"/><Relationship Id="rId7465" Type="http://schemas.openxmlformats.org/officeDocument/2006/relationships/hyperlink" Target="https://www.nlcbplaywhelotto.com/additional-marks/" TargetMode="External"/><Relationship Id="rId8796" Type="http://schemas.openxmlformats.org/officeDocument/2006/relationships/hyperlink" Target="https://www.nlcbplaywhelotto.com/additional-marks/" TargetMode="External"/><Relationship Id="rId6134" Type="http://schemas.openxmlformats.org/officeDocument/2006/relationships/hyperlink" Target="https://www.nlcbplaywhelotto.com/additional-marks/" TargetMode="External"/><Relationship Id="rId7464" Type="http://schemas.openxmlformats.org/officeDocument/2006/relationships/hyperlink" Target="https://www.nlcbplaywhelotto.com/additional-marks/" TargetMode="External"/><Relationship Id="rId8795" Type="http://schemas.openxmlformats.org/officeDocument/2006/relationships/hyperlink" Target="https://www.nlcbplaywhelotto.com/additional-marks/" TargetMode="External"/><Relationship Id="rId6139" Type="http://schemas.openxmlformats.org/officeDocument/2006/relationships/hyperlink" Target="https://www.nlcbplaywhelotto.com/additional-marks/" TargetMode="External"/><Relationship Id="rId6137" Type="http://schemas.openxmlformats.org/officeDocument/2006/relationships/hyperlink" Target="https://www.nlcbplaywhelotto.com/additional-marks/" TargetMode="External"/><Relationship Id="rId7469" Type="http://schemas.openxmlformats.org/officeDocument/2006/relationships/hyperlink" Target="https://www.nlcbplaywhelotto.com/additional-marks/" TargetMode="External"/><Relationship Id="rId6138" Type="http://schemas.openxmlformats.org/officeDocument/2006/relationships/hyperlink" Target="https://www.nlcbplaywhelotto.com/additional-marks/" TargetMode="External"/><Relationship Id="rId7468" Type="http://schemas.openxmlformats.org/officeDocument/2006/relationships/hyperlink" Target="https://www.nlcbplaywhelotto.com/additional-marks/" TargetMode="External"/><Relationship Id="rId8799" Type="http://schemas.openxmlformats.org/officeDocument/2006/relationships/hyperlink" Target="https://www.nlcbplaywhelotto.com/additional-marks/" TargetMode="External"/><Relationship Id="rId6160" Type="http://schemas.openxmlformats.org/officeDocument/2006/relationships/hyperlink" Target="https://www.nlcbplaywhelotto.com/additional-marks/" TargetMode="External"/><Relationship Id="rId7492" Type="http://schemas.openxmlformats.org/officeDocument/2006/relationships/hyperlink" Target="https://www.nlcbplaywhelotto.com/additional-marks/" TargetMode="External"/><Relationship Id="rId6161" Type="http://schemas.openxmlformats.org/officeDocument/2006/relationships/hyperlink" Target="https://www.nlcbplaywhelotto.com/additional-marks/" TargetMode="External"/><Relationship Id="rId7491" Type="http://schemas.openxmlformats.org/officeDocument/2006/relationships/hyperlink" Target="https://www.nlcbplaywhelotto.com/additional-marks/" TargetMode="External"/><Relationship Id="rId7490" Type="http://schemas.openxmlformats.org/officeDocument/2006/relationships/hyperlink" Target="https://www.nlcbplaywhelotto.com/additional-marks/" TargetMode="External"/><Relationship Id="rId6164" Type="http://schemas.openxmlformats.org/officeDocument/2006/relationships/hyperlink" Target="https://www.nlcbplaywhelotto.com/additional-marks/" TargetMode="External"/><Relationship Id="rId7496" Type="http://schemas.openxmlformats.org/officeDocument/2006/relationships/hyperlink" Target="https://www.nlcbplaywhelotto.com/additional-marks/" TargetMode="External"/><Relationship Id="rId6165" Type="http://schemas.openxmlformats.org/officeDocument/2006/relationships/hyperlink" Target="https://www.nlcbplaywhelotto.com/additional-marks/" TargetMode="External"/><Relationship Id="rId7495" Type="http://schemas.openxmlformats.org/officeDocument/2006/relationships/hyperlink" Target="https://www.nlcbplaywhelotto.com/additional-marks/" TargetMode="External"/><Relationship Id="rId6162" Type="http://schemas.openxmlformats.org/officeDocument/2006/relationships/hyperlink" Target="https://www.nlcbplaywhelotto.com/additional-marks/" TargetMode="External"/><Relationship Id="rId7494" Type="http://schemas.openxmlformats.org/officeDocument/2006/relationships/hyperlink" Target="https://www.nlcbplaywhelotto.com/additional-marks/" TargetMode="External"/><Relationship Id="rId6163" Type="http://schemas.openxmlformats.org/officeDocument/2006/relationships/hyperlink" Target="https://www.nlcbplaywhelotto.com/additional-marks/" TargetMode="External"/><Relationship Id="rId7493" Type="http://schemas.openxmlformats.org/officeDocument/2006/relationships/hyperlink" Target="https://www.nlcbplaywhelotto.com/additional-marks/" TargetMode="External"/><Relationship Id="rId6168" Type="http://schemas.openxmlformats.org/officeDocument/2006/relationships/hyperlink" Target="https://www.nlcbplaywhelotto.com/additional-marks/" TargetMode="External"/><Relationship Id="rId6169" Type="http://schemas.openxmlformats.org/officeDocument/2006/relationships/hyperlink" Target="https://www.nlcbplaywhelotto.com/additional-marks/" TargetMode="External"/><Relationship Id="rId7499" Type="http://schemas.openxmlformats.org/officeDocument/2006/relationships/hyperlink" Target="https://www.nlcbplaywhelotto.com/additional-marks/" TargetMode="External"/><Relationship Id="rId6166" Type="http://schemas.openxmlformats.org/officeDocument/2006/relationships/hyperlink" Target="https://www.nlcbplaywhelotto.com/additional-marks/" TargetMode="External"/><Relationship Id="rId7498" Type="http://schemas.openxmlformats.org/officeDocument/2006/relationships/hyperlink" Target="https://www.nlcbplaywhelotto.com/additional-marks/" TargetMode="External"/><Relationship Id="rId6167" Type="http://schemas.openxmlformats.org/officeDocument/2006/relationships/hyperlink" Target="https://www.nlcbplaywhelotto.com/additional-marks/" TargetMode="External"/><Relationship Id="rId7497" Type="http://schemas.openxmlformats.org/officeDocument/2006/relationships/hyperlink" Target="https://www.nlcbplaywhelotto.com/additional-marks/" TargetMode="External"/><Relationship Id="rId7481" Type="http://schemas.openxmlformats.org/officeDocument/2006/relationships/hyperlink" Target="https://www.nlcbplaywhelotto.com/additional-marks/" TargetMode="External"/><Relationship Id="rId6150" Type="http://schemas.openxmlformats.org/officeDocument/2006/relationships/hyperlink" Target="https://www.nlcbplaywhelotto.com/additional-marks/" TargetMode="External"/><Relationship Id="rId7480" Type="http://schemas.openxmlformats.org/officeDocument/2006/relationships/hyperlink" Target="https://www.nlcbplaywhelotto.com/additional-marks/" TargetMode="External"/><Relationship Id="rId6153" Type="http://schemas.openxmlformats.org/officeDocument/2006/relationships/hyperlink" Target="https://www.nlcbplaywhelotto.com/additional-marks/" TargetMode="External"/><Relationship Id="rId7485" Type="http://schemas.openxmlformats.org/officeDocument/2006/relationships/hyperlink" Target="https://www.nlcbplaywhelotto.com/additional-marks/" TargetMode="External"/><Relationship Id="rId6154" Type="http://schemas.openxmlformats.org/officeDocument/2006/relationships/hyperlink" Target="https://www.nlcbplaywhelotto.com/additional-marks/" TargetMode="External"/><Relationship Id="rId7484" Type="http://schemas.openxmlformats.org/officeDocument/2006/relationships/hyperlink" Target="https://www.nlcbplaywhelotto.com/additional-marks/" TargetMode="External"/><Relationship Id="rId6151" Type="http://schemas.openxmlformats.org/officeDocument/2006/relationships/hyperlink" Target="https://www.nlcbplaywhelotto.com/additional-marks/" TargetMode="External"/><Relationship Id="rId7483" Type="http://schemas.openxmlformats.org/officeDocument/2006/relationships/hyperlink" Target="https://www.nlcbplaywhelotto.com/additional-marks/" TargetMode="External"/><Relationship Id="rId6152" Type="http://schemas.openxmlformats.org/officeDocument/2006/relationships/hyperlink" Target="https://www.nlcbplaywhelotto.com/additional-marks/" TargetMode="External"/><Relationship Id="rId7482" Type="http://schemas.openxmlformats.org/officeDocument/2006/relationships/hyperlink" Target="https://www.nlcbplaywhelotto.com/additional-marks/" TargetMode="External"/><Relationship Id="rId6157" Type="http://schemas.openxmlformats.org/officeDocument/2006/relationships/hyperlink" Target="https://www.nlcbplaywhelotto.com/additional-marks/" TargetMode="External"/><Relationship Id="rId7489" Type="http://schemas.openxmlformats.org/officeDocument/2006/relationships/hyperlink" Target="https://www.nlcbplaywhelotto.com/additional-marks/" TargetMode="External"/><Relationship Id="rId6158" Type="http://schemas.openxmlformats.org/officeDocument/2006/relationships/hyperlink" Target="https://www.nlcbplaywhelotto.com/additional-marks/" TargetMode="External"/><Relationship Id="rId7488" Type="http://schemas.openxmlformats.org/officeDocument/2006/relationships/hyperlink" Target="https://www.nlcbplaywhelotto.com/additional-marks/" TargetMode="External"/><Relationship Id="rId6155" Type="http://schemas.openxmlformats.org/officeDocument/2006/relationships/hyperlink" Target="https://www.nlcbplaywhelotto.com/additional-marks/" TargetMode="External"/><Relationship Id="rId7487" Type="http://schemas.openxmlformats.org/officeDocument/2006/relationships/hyperlink" Target="https://www.nlcbplaywhelotto.com/additional-marks/" TargetMode="External"/><Relationship Id="rId6156" Type="http://schemas.openxmlformats.org/officeDocument/2006/relationships/hyperlink" Target="https://www.nlcbplaywhelotto.com/additional-marks/" TargetMode="External"/><Relationship Id="rId7486" Type="http://schemas.openxmlformats.org/officeDocument/2006/relationships/hyperlink" Target="https://www.nlcbplaywhelotto.com/additional-marks/" TargetMode="External"/><Relationship Id="rId6159" Type="http://schemas.openxmlformats.org/officeDocument/2006/relationships/hyperlink" Target="https://www.nlcbplaywhelotto.com/additional-marks/" TargetMode="External"/><Relationship Id="rId745" Type="http://schemas.openxmlformats.org/officeDocument/2006/relationships/hyperlink" Target="https://www.nlcbplaywhelotto.com/additional-marks/" TargetMode="External"/><Relationship Id="rId744" Type="http://schemas.openxmlformats.org/officeDocument/2006/relationships/hyperlink" Target="https://www.nlcbplaywhelotto.com/additional-marks/" TargetMode="External"/><Relationship Id="rId743" Type="http://schemas.openxmlformats.org/officeDocument/2006/relationships/hyperlink" Target="https://www.nlcbplaywhelotto.com/additional-marks/" TargetMode="External"/><Relationship Id="rId742" Type="http://schemas.openxmlformats.org/officeDocument/2006/relationships/hyperlink" Target="https://www.nlcbplaywhelotto.com/additional-marks/" TargetMode="External"/><Relationship Id="rId749" Type="http://schemas.openxmlformats.org/officeDocument/2006/relationships/hyperlink" Target="https://www.nlcbplaywhelotto.com/additional-marks/" TargetMode="External"/><Relationship Id="rId748" Type="http://schemas.openxmlformats.org/officeDocument/2006/relationships/hyperlink" Target="https://www.nlcbplaywhelotto.com/additional-marks/" TargetMode="External"/><Relationship Id="rId747" Type="http://schemas.openxmlformats.org/officeDocument/2006/relationships/hyperlink" Target="https://www.nlcbplaywhelotto.com/additional-marks/" TargetMode="External"/><Relationship Id="rId746" Type="http://schemas.openxmlformats.org/officeDocument/2006/relationships/hyperlink" Target="https://www.nlcbplaywhelotto.com/additional-marks/" TargetMode="External"/><Relationship Id="rId741" Type="http://schemas.openxmlformats.org/officeDocument/2006/relationships/hyperlink" Target="https://www.nlcbplaywhelotto.com/additional-marks/" TargetMode="External"/><Relationship Id="rId740" Type="http://schemas.openxmlformats.org/officeDocument/2006/relationships/hyperlink" Target="https://www.nlcbplaywhelotto.com/additional-marks/" TargetMode="External"/><Relationship Id="rId739" Type="http://schemas.openxmlformats.org/officeDocument/2006/relationships/hyperlink" Target="https://www.nlcbplaywhelotto.com/additional-marks/" TargetMode="External"/><Relationship Id="rId734" Type="http://schemas.openxmlformats.org/officeDocument/2006/relationships/hyperlink" Target="https://www.nlcbplaywhelotto.com/additional-marks/" TargetMode="External"/><Relationship Id="rId733" Type="http://schemas.openxmlformats.org/officeDocument/2006/relationships/hyperlink" Target="https://www.nlcbplaywhelotto.com/additional-marks/" TargetMode="External"/><Relationship Id="rId732" Type="http://schemas.openxmlformats.org/officeDocument/2006/relationships/hyperlink" Target="https://www.nlcbplaywhelotto.com/additional-marks/" TargetMode="External"/><Relationship Id="rId731" Type="http://schemas.openxmlformats.org/officeDocument/2006/relationships/hyperlink" Target="https://www.nlcbplaywhelotto.com/additional-marks/" TargetMode="External"/><Relationship Id="rId738" Type="http://schemas.openxmlformats.org/officeDocument/2006/relationships/hyperlink" Target="https://www.nlcbplaywhelotto.com/additional-marks/" TargetMode="External"/><Relationship Id="rId737" Type="http://schemas.openxmlformats.org/officeDocument/2006/relationships/hyperlink" Target="https://www.nlcbplaywhelotto.com/additional-marks/" TargetMode="External"/><Relationship Id="rId736" Type="http://schemas.openxmlformats.org/officeDocument/2006/relationships/hyperlink" Target="https://www.nlcbplaywhelotto.com/additional-marks/" TargetMode="External"/><Relationship Id="rId735" Type="http://schemas.openxmlformats.org/officeDocument/2006/relationships/hyperlink" Target="https://www.nlcbplaywhelotto.com/additional-marks/" TargetMode="External"/><Relationship Id="rId730" Type="http://schemas.openxmlformats.org/officeDocument/2006/relationships/hyperlink" Target="https://www.nlcbplaywhelotto.com/additional-marks/" TargetMode="External"/><Relationship Id="rId767" Type="http://schemas.openxmlformats.org/officeDocument/2006/relationships/hyperlink" Target="https://www.nlcbplaywhelotto.com/additional-marks/" TargetMode="External"/><Relationship Id="rId766" Type="http://schemas.openxmlformats.org/officeDocument/2006/relationships/hyperlink" Target="https://www.nlcbplaywhelotto.com/additional-marks/" TargetMode="External"/><Relationship Id="rId765" Type="http://schemas.openxmlformats.org/officeDocument/2006/relationships/hyperlink" Target="https://www.nlcbplaywhelotto.com/additional-marks/" TargetMode="External"/><Relationship Id="rId764" Type="http://schemas.openxmlformats.org/officeDocument/2006/relationships/hyperlink" Target="https://www.nlcbplaywhelotto.com/additional-marks/" TargetMode="External"/><Relationship Id="rId769" Type="http://schemas.openxmlformats.org/officeDocument/2006/relationships/hyperlink" Target="https://www.nlcbplaywhelotto.com/additional-marks/" TargetMode="External"/><Relationship Id="rId768" Type="http://schemas.openxmlformats.org/officeDocument/2006/relationships/hyperlink" Target="https://www.nlcbplaywhelotto.com/additional-marks/" TargetMode="External"/><Relationship Id="rId763" Type="http://schemas.openxmlformats.org/officeDocument/2006/relationships/hyperlink" Target="https://www.nlcbplaywhelotto.com/additional-marks/" TargetMode="External"/><Relationship Id="rId762" Type="http://schemas.openxmlformats.org/officeDocument/2006/relationships/hyperlink" Target="https://www.nlcbplaywhelotto.com/additional-marks/" TargetMode="External"/><Relationship Id="rId761" Type="http://schemas.openxmlformats.org/officeDocument/2006/relationships/hyperlink" Target="https://www.nlcbplaywhelotto.com/additional-marks/" TargetMode="External"/><Relationship Id="rId760" Type="http://schemas.openxmlformats.org/officeDocument/2006/relationships/hyperlink" Target="https://www.nlcbplaywhelotto.com/additional-marks/" TargetMode="External"/><Relationship Id="rId756" Type="http://schemas.openxmlformats.org/officeDocument/2006/relationships/hyperlink" Target="https://www.nlcbplaywhelotto.com/additional-marks/" TargetMode="External"/><Relationship Id="rId755" Type="http://schemas.openxmlformats.org/officeDocument/2006/relationships/hyperlink" Target="https://www.nlcbplaywhelotto.com/additional-marks/" TargetMode="External"/><Relationship Id="rId754" Type="http://schemas.openxmlformats.org/officeDocument/2006/relationships/hyperlink" Target="https://www.nlcbplaywhelotto.com/additional-marks/" TargetMode="External"/><Relationship Id="rId753" Type="http://schemas.openxmlformats.org/officeDocument/2006/relationships/hyperlink" Target="https://www.nlcbplaywhelotto.com/additional-marks/" TargetMode="External"/><Relationship Id="rId759" Type="http://schemas.openxmlformats.org/officeDocument/2006/relationships/hyperlink" Target="https://www.nlcbplaywhelotto.com/additional-marks/" TargetMode="External"/><Relationship Id="rId758" Type="http://schemas.openxmlformats.org/officeDocument/2006/relationships/hyperlink" Target="https://www.nlcbplaywhelotto.com/additional-marks/" TargetMode="External"/><Relationship Id="rId757" Type="http://schemas.openxmlformats.org/officeDocument/2006/relationships/hyperlink" Target="https://www.nlcbplaywhelotto.com/additional-marks/" TargetMode="External"/><Relationship Id="rId752" Type="http://schemas.openxmlformats.org/officeDocument/2006/relationships/hyperlink" Target="https://www.nlcbplaywhelotto.com/additional-marks/" TargetMode="External"/><Relationship Id="rId751" Type="http://schemas.openxmlformats.org/officeDocument/2006/relationships/hyperlink" Target="https://www.nlcbplaywhelotto.com/additional-marks/" TargetMode="External"/><Relationship Id="rId750" Type="http://schemas.openxmlformats.org/officeDocument/2006/relationships/hyperlink" Target="https://www.nlcbplaywhelotto.com/additional-marks/" TargetMode="External"/><Relationship Id="rId709" Type="http://schemas.openxmlformats.org/officeDocument/2006/relationships/hyperlink" Target="https://www.nlcbplaywhelotto.com/additional-marks/" TargetMode="External"/><Relationship Id="rId708" Type="http://schemas.openxmlformats.org/officeDocument/2006/relationships/hyperlink" Target="https://www.nlcbplaywhelotto.com/additional-marks/" TargetMode="External"/><Relationship Id="rId707" Type="http://schemas.openxmlformats.org/officeDocument/2006/relationships/hyperlink" Target="https://www.nlcbplaywhelotto.com/additional-marks/" TargetMode="External"/><Relationship Id="rId706" Type="http://schemas.openxmlformats.org/officeDocument/2006/relationships/hyperlink" Target="https://www.nlcbplaywhelotto.com/additional-marks/" TargetMode="External"/><Relationship Id="rId701" Type="http://schemas.openxmlformats.org/officeDocument/2006/relationships/hyperlink" Target="https://www.nlcbplaywhelotto.com/additional-marks/" TargetMode="External"/><Relationship Id="rId700" Type="http://schemas.openxmlformats.org/officeDocument/2006/relationships/hyperlink" Target="https://www.nlcbplaywhelotto.com/additional-marks/" TargetMode="External"/><Relationship Id="rId705" Type="http://schemas.openxmlformats.org/officeDocument/2006/relationships/hyperlink" Target="https://www.nlcbplaywhelotto.com/additional-marks/" TargetMode="External"/><Relationship Id="rId704" Type="http://schemas.openxmlformats.org/officeDocument/2006/relationships/hyperlink" Target="https://www.nlcbplaywhelotto.com/additional-marks/" TargetMode="External"/><Relationship Id="rId703" Type="http://schemas.openxmlformats.org/officeDocument/2006/relationships/hyperlink" Target="https://www.nlcbplaywhelotto.com/additional-marks/" TargetMode="External"/><Relationship Id="rId702" Type="http://schemas.openxmlformats.org/officeDocument/2006/relationships/hyperlink" Target="https://www.nlcbplaywhelotto.com/additional-marks/" TargetMode="External"/><Relationship Id="rId729" Type="http://schemas.openxmlformats.org/officeDocument/2006/relationships/hyperlink" Target="https://www.nlcbplaywhelotto.com/additional-marks/" TargetMode="External"/><Relationship Id="rId728" Type="http://schemas.openxmlformats.org/officeDocument/2006/relationships/hyperlink" Target="https://www.nlcbplaywhelotto.com/additional-marks/" TargetMode="External"/><Relationship Id="rId723" Type="http://schemas.openxmlformats.org/officeDocument/2006/relationships/hyperlink" Target="https://www.nlcbplaywhelotto.com/additional-marks/" TargetMode="External"/><Relationship Id="rId722" Type="http://schemas.openxmlformats.org/officeDocument/2006/relationships/hyperlink" Target="https://www.nlcbplaywhelotto.com/additional-marks/" TargetMode="External"/><Relationship Id="rId721" Type="http://schemas.openxmlformats.org/officeDocument/2006/relationships/hyperlink" Target="https://www.nlcbplaywhelotto.com/additional-marks/" TargetMode="External"/><Relationship Id="rId720" Type="http://schemas.openxmlformats.org/officeDocument/2006/relationships/hyperlink" Target="https://www.nlcbplaywhelotto.com/additional-marks/" TargetMode="External"/><Relationship Id="rId727" Type="http://schemas.openxmlformats.org/officeDocument/2006/relationships/hyperlink" Target="https://www.nlcbplaywhelotto.com/additional-marks/" TargetMode="External"/><Relationship Id="rId726" Type="http://schemas.openxmlformats.org/officeDocument/2006/relationships/hyperlink" Target="https://www.nlcbplaywhelotto.com/additional-marks/" TargetMode="External"/><Relationship Id="rId725" Type="http://schemas.openxmlformats.org/officeDocument/2006/relationships/hyperlink" Target="https://www.nlcbplaywhelotto.com/additional-marks/" TargetMode="External"/><Relationship Id="rId724" Type="http://schemas.openxmlformats.org/officeDocument/2006/relationships/hyperlink" Target="https://www.nlcbplaywhelotto.com/additional-marks/" TargetMode="External"/><Relationship Id="rId719" Type="http://schemas.openxmlformats.org/officeDocument/2006/relationships/hyperlink" Target="https://www.nlcbplaywhelotto.com/additional-marks/" TargetMode="External"/><Relationship Id="rId718" Type="http://schemas.openxmlformats.org/officeDocument/2006/relationships/hyperlink" Target="https://www.nlcbplaywhelotto.com/additional-marks/" TargetMode="External"/><Relationship Id="rId717" Type="http://schemas.openxmlformats.org/officeDocument/2006/relationships/hyperlink" Target="https://www.nlcbplaywhelotto.com/additional-marks/" TargetMode="External"/><Relationship Id="rId712" Type="http://schemas.openxmlformats.org/officeDocument/2006/relationships/hyperlink" Target="https://www.nlcbplaywhelotto.com/additional-marks/" TargetMode="External"/><Relationship Id="rId711" Type="http://schemas.openxmlformats.org/officeDocument/2006/relationships/hyperlink" Target="https://www.nlcbplaywhelotto.com/additional-marks/" TargetMode="External"/><Relationship Id="rId710" Type="http://schemas.openxmlformats.org/officeDocument/2006/relationships/hyperlink" Target="https://www.nlcbplaywhelotto.com/additional-marks/" TargetMode="External"/><Relationship Id="rId716" Type="http://schemas.openxmlformats.org/officeDocument/2006/relationships/hyperlink" Target="https://www.nlcbplaywhelotto.com/additional-marks/" TargetMode="External"/><Relationship Id="rId715" Type="http://schemas.openxmlformats.org/officeDocument/2006/relationships/hyperlink" Target="https://www.nlcbplaywhelotto.com/additional-marks/" TargetMode="External"/><Relationship Id="rId714" Type="http://schemas.openxmlformats.org/officeDocument/2006/relationships/hyperlink" Target="https://www.nlcbplaywhelotto.com/additional-marks/" TargetMode="External"/><Relationship Id="rId713" Type="http://schemas.openxmlformats.org/officeDocument/2006/relationships/hyperlink" Target="https://www.nlcbplaywhelotto.com/additional-marks/" TargetMode="External"/><Relationship Id="rId8806" Type="http://schemas.openxmlformats.org/officeDocument/2006/relationships/hyperlink" Target="https://www.nlcbplaywhelotto.com/additional-marks/" TargetMode="External"/><Relationship Id="rId8805" Type="http://schemas.openxmlformats.org/officeDocument/2006/relationships/hyperlink" Target="https://www.nlcbplaywhelotto.com/additional-marks/" TargetMode="External"/><Relationship Id="rId8804" Type="http://schemas.openxmlformats.org/officeDocument/2006/relationships/hyperlink" Target="https://www.nlcbplaywhelotto.com/additional-marks/" TargetMode="External"/><Relationship Id="rId8803" Type="http://schemas.openxmlformats.org/officeDocument/2006/relationships/hyperlink" Target="https://www.nlcbplaywhelotto.com/additional-marks/" TargetMode="External"/><Relationship Id="rId8809" Type="http://schemas.openxmlformats.org/officeDocument/2006/relationships/hyperlink" Target="https://www.nlcbplaywhelotto.com/additional-marks/" TargetMode="External"/><Relationship Id="rId8808" Type="http://schemas.openxmlformats.org/officeDocument/2006/relationships/hyperlink" Target="https://www.nlcbplaywhelotto.com/additional-marks/" TargetMode="External"/><Relationship Id="rId8807" Type="http://schemas.openxmlformats.org/officeDocument/2006/relationships/hyperlink" Target="https://www.nlcbplaywhelotto.com/additional-marks/" TargetMode="External"/><Relationship Id="rId8802" Type="http://schemas.openxmlformats.org/officeDocument/2006/relationships/hyperlink" Target="https://www.nlcbplaywhelotto.com/additional-marks/" TargetMode="External"/><Relationship Id="rId8801" Type="http://schemas.openxmlformats.org/officeDocument/2006/relationships/hyperlink" Target="https://www.nlcbplaywhelotto.com/additional-marks/" TargetMode="External"/><Relationship Id="rId8800" Type="http://schemas.openxmlformats.org/officeDocument/2006/relationships/hyperlink" Target="https://www.nlcbplaywhelotto.com/additional-marks/" TargetMode="External"/><Relationship Id="rId8828" Type="http://schemas.openxmlformats.org/officeDocument/2006/relationships/hyperlink" Target="https://www.nlcbplaywhelotto.com/additional-marks/" TargetMode="External"/><Relationship Id="rId18288" Type="http://schemas.openxmlformats.org/officeDocument/2006/relationships/hyperlink" Target="https://www.nlcbplaywhelotto.com/additional-marks/" TargetMode="External"/><Relationship Id="rId8827" Type="http://schemas.openxmlformats.org/officeDocument/2006/relationships/hyperlink" Target="https://www.nlcbplaywhelotto.com/additional-marks/" TargetMode="External"/><Relationship Id="rId18289" Type="http://schemas.openxmlformats.org/officeDocument/2006/relationships/hyperlink" Target="https://www.nlcbplaywhelotto.com/additional-marks/" TargetMode="External"/><Relationship Id="rId8826" Type="http://schemas.openxmlformats.org/officeDocument/2006/relationships/hyperlink" Target="https://www.nlcbplaywhelotto.com/additional-marks/" TargetMode="External"/><Relationship Id="rId18286" Type="http://schemas.openxmlformats.org/officeDocument/2006/relationships/hyperlink" Target="https://www.nlcbplaywhelotto.com/additional-marks/" TargetMode="External"/><Relationship Id="rId8825" Type="http://schemas.openxmlformats.org/officeDocument/2006/relationships/hyperlink" Target="https://www.nlcbplaywhelotto.com/additional-marks/" TargetMode="External"/><Relationship Id="rId18287" Type="http://schemas.openxmlformats.org/officeDocument/2006/relationships/hyperlink" Target="https://www.nlcbplaywhelotto.com/additional-marks/" TargetMode="External"/><Relationship Id="rId18284" Type="http://schemas.openxmlformats.org/officeDocument/2006/relationships/hyperlink" Target="https://www.nlcbplaywhelotto.com/additional-marks/" TargetMode="External"/><Relationship Id="rId18285" Type="http://schemas.openxmlformats.org/officeDocument/2006/relationships/hyperlink" Target="https://www.nlcbplaywhelotto.com/additional-marks/" TargetMode="External"/><Relationship Id="rId18282" Type="http://schemas.openxmlformats.org/officeDocument/2006/relationships/hyperlink" Target="https://www.nlcbplaywhelotto.com/additional-marks/" TargetMode="External"/><Relationship Id="rId8829" Type="http://schemas.openxmlformats.org/officeDocument/2006/relationships/hyperlink" Target="https://www.nlcbplaywhelotto.com/additional-marks/" TargetMode="External"/><Relationship Id="rId18283" Type="http://schemas.openxmlformats.org/officeDocument/2006/relationships/hyperlink" Target="https://www.nlcbplaywhelotto.com/additional-marks/" TargetMode="External"/><Relationship Id="rId18280" Type="http://schemas.openxmlformats.org/officeDocument/2006/relationships/hyperlink" Target="https://www.nlcbplaywhelotto.com/additional-marks/" TargetMode="External"/><Relationship Id="rId18281" Type="http://schemas.openxmlformats.org/officeDocument/2006/relationships/hyperlink" Target="https://www.nlcbplaywhelotto.com/additional-marks/" TargetMode="External"/><Relationship Id="rId8820" Type="http://schemas.openxmlformats.org/officeDocument/2006/relationships/hyperlink" Target="https://www.nlcbplaywhelotto.com/additional-marks/" TargetMode="External"/><Relationship Id="rId8824" Type="http://schemas.openxmlformats.org/officeDocument/2006/relationships/hyperlink" Target="https://www.nlcbplaywhelotto.com/additional-marks/" TargetMode="External"/><Relationship Id="rId8823" Type="http://schemas.openxmlformats.org/officeDocument/2006/relationships/hyperlink" Target="https://www.nlcbplaywhelotto.com/additional-marks/" TargetMode="External"/><Relationship Id="rId8822" Type="http://schemas.openxmlformats.org/officeDocument/2006/relationships/hyperlink" Target="https://www.nlcbplaywhelotto.com/additional-marks/" TargetMode="External"/><Relationship Id="rId18279" Type="http://schemas.openxmlformats.org/officeDocument/2006/relationships/hyperlink" Target="https://www.nlcbplaywhelotto.com/additional-marks/" TargetMode="External"/><Relationship Id="rId8821" Type="http://schemas.openxmlformats.org/officeDocument/2006/relationships/hyperlink" Target="https://www.nlcbplaywhelotto.com/additional-marks/" TargetMode="External"/><Relationship Id="rId8817" Type="http://schemas.openxmlformats.org/officeDocument/2006/relationships/hyperlink" Target="https://www.nlcbplaywhelotto.com/additional-marks/" TargetMode="External"/><Relationship Id="rId18299" Type="http://schemas.openxmlformats.org/officeDocument/2006/relationships/hyperlink" Target="https://www.nlcbplaywhelotto.com/additional-marks/" TargetMode="External"/><Relationship Id="rId8816" Type="http://schemas.openxmlformats.org/officeDocument/2006/relationships/hyperlink" Target="https://www.nlcbplaywhelotto.com/additional-marks/" TargetMode="External"/><Relationship Id="rId8815" Type="http://schemas.openxmlformats.org/officeDocument/2006/relationships/hyperlink" Target="https://www.nlcbplaywhelotto.com/additional-marks/" TargetMode="External"/><Relationship Id="rId18297" Type="http://schemas.openxmlformats.org/officeDocument/2006/relationships/hyperlink" Target="https://www.nlcbplaywhelotto.com/additional-marks/" TargetMode="External"/><Relationship Id="rId8814" Type="http://schemas.openxmlformats.org/officeDocument/2006/relationships/hyperlink" Target="https://www.nlcbplaywhelotto.com/additional-marks/" TargetMode="External"/><Relationship Id="rId18298" Type="http://schemas.openxmlformats.org/officeDocument/2006/relationships/hyperlink" Target="https://www.nlcbplaywhelotto.com/additional-marks/" TargetMode="External"/><Relationship Id="rId18295" Type="http://schemas.openxmlformats.org/officeDocument/2006/relationships/hyperlink" Target="https://www.nlcbplaywhelotto.com/additional-marks/" TargetMode="External"/><Relationship Id="rId18296" Type="http://schemas.openxmlformats.org/officeDocument/2006/relationships/hyperlink" Target="https://www.nlcbplaywhelotto.com/additional-marks/" TargetMode="External"/><Relationship Id="rId8819" Type="http://schemas.openxmlformats.org/officeDocument/2006/relationships/hyperlink" Target="https://www.nlcbplaywhelotto.com/additional-marks/" TargetMode="External"/><Relationship Id="rId18293" Type="http://schemas.openxmlformats.org/officeDocument/2006/relationships/hyperlink" Target="https://www.nlcbplaywhelotto.com/additional-marks/" TargetMode="External"/><Relationship Id="rId8818" Type="http://schemas.openxmlformats.org/officeDocument/2006/relationships/hyperlink" Target="https://www.nlcbplaywhelotto.com/additional-marks/" TargetMode="External"/><Relationship Id="rId18294" Type="http://schemas.openxmlformats.org/officeDocument/2006/relationships/hyperlink" Target="https://www.nlcbplaywhelotto.com/additional-marks/" TargetMode="External"/><Relationship Id="rId18291" Type="http://schemas.openxmlformats.org/officeDocument/2006/relationships/hyperlink" Target="https://www.nlcbplaywhelotto.com/additional-marks/" TargetMode="External"/><Relationship Id="rId18292" Type="http://schemas.openxmlformats.org/officeDocument/2006/relationships/hyperlink" Target="https://www.nlcbplaywhelotto.com/additional-marks/" TargetMode="External"/><Relationship Id="rId18290" Type="http://schemas.openxmlformats.org/officeDocument/2006/relationships/hyperlink" Target="https://www.nlcbplaywhelotto.com/additional-marks/" TargetMode="External"/><Relationship Id="rId8813" Type="http://schemas.openxmlformats.org/officeDocument/2006/relationships/hyperlink" Target="https://www.nlcbplaywhelotto.com/additional-marks/" TargetMode="External"/><Relationship Id="rId8812" Type="http://schemas.openxmlformats.org/officeDocument/2006/relationships/hyperlink" Target="https://www.nlcbplaywhelotto.com/additional-marks/" TargetMode="External"/><Relationship Id="rId8811" Type="http://schemas.openxmlformats.org/officeDocument/2006/relationships/hyperlink" Target="https://www.nlcbplaywhelotto.com/additional-marks/" TargetMode="External"/><Relationship Id="rId8810" Type="http://schemas.openxmlformats.org/officeDocument/2006/relationships/hyperlink" Target="https://www.nlcbplaywhelotto.com/additional-marks/" TargetMode="External"/><Relationship Id="rId789" Type="http://schemas.openxmlformats.org/officeDocument/2006/relationships/hyperlink" Target="https://www.nlcbplaywhelotto.com/additional-marks/" TargetMode="External"/><Relationship Id="rId788" Type="http://schemas.openxmlformats.org/officeDocument/2006/relationships/hyperlink" Target="https://www.nlcbplaywhelotto.com/additional-marks/" TargetMode="External"/><Relationship Id="rId787" Type="http://schemas.openxmlformats.org/officeDocument/2006/relationships/hyperlink" Target="https://www.nlcbplaywhelotto.com/additional-marks/" TargetMode="External"/><Relationship Id="rId786" Type="http://schemas.openxmlformats.org/officeDocument/2006/relationships/hyperlink" Target="https://www.nlcbplaywhelotto.com/additional-marks/" TargetMode="External"/><Relationship Id="rId781" Type="http://schemas.openxmlformats.org/officeDocument/2006/relationships/hyperlink" Target="https://www.nlcbplaywhelotto.com/additional-marks/" TargetMode="External"/><Relationship Id="rId780" Type="http://schemas.openxmlformats.org/officeDocument/2006/relationships/hyperlink" Target="https://www.nlcbplaywhelotto.com/additional-marks/" TargetMode="External"/><Relationship Id="rId785" Type="http://schemas.openxmlformats.org/officeDocument/2006/relationships/hyperlink" Target="https://www.nlcbplaywhelotto.com/additional-marks/" TargetMode="External"/><Relationship Id="rId784" Type="http://schemas.openxmlformats.org/officeDocument/2006/relationships/hyperlink" Target="https://www.nlcbplaywhelotto.com/additional-marks/" TargetMode="External"/><Relationship Id="rId783" Type="http://schemas.openxmlformats.org/officeDocument/2006/relationships/hyperlink" Target="https://www.nlcbplaywhelotto.com/additional-marks/" TargetMode="External"/><Relationship Id="rId782" Type="http://schemas.openxmlformats.org/officeDocument/2006/relationships/hyperlink" Target="https://www.nlcbplaywhelotto.com/additional-marks/" TargetMode="External"/><Relationship Id="rId778" Type="http://schemas.openxmlformats.org/officeDocument/2006/relationships/hyperlink" Target="https://www.nlcbplaywhelotto.com/additional-marks/" TargetMode="External"/><Relationship Id="rId777" Type="http://schemas.openxmlformats.org/officeDocument/2006/relationships/hyperlink" Target="https://www.nlcbplaywhelotto.com/additional-marks/" TargetMode="External"/><Relationship Id="rId776" Type="http://schemas.openxmlformats.org/officeDocument/2006/relationships/hyperlink" Target="https://www.nlcbplaywhelotto.com/additional-marks/" TargetMode="External"/><Relationship Id="rId775" Type="http://schemas.openxmlformats.org/officeDocument/2006/relationships/hyperlink" Target="https://www.nlcbplaywhelotto.com/additional-marks/" TargetMode="External"/><Relationship Id="rId779" Type="http://schemas.openxmlformats.org/officeDocument/2006/relationships/hyperlink" Target="https://www.nlcbplaywhelotto.com/additional-marks/" TargetMode="External"/><Relationship Id="rId770" Type="http://schemas.openxmlformats.org/officeDocument/2006/relationships/hyperlink" Target="https://www.nlcbplaywhelotto.com/additional-marks/" TargetMode="External"/><Relationship Id="rId774" Type="http://schemas.openxmlformats.org/officeDocument/2006/relationships/hyperlink" Target="https://www.nlcbplaywhelotto.com/additional-marks/" TargetMode="External"/><Relationship Id="rId773" Type="http://schemas.openxmlformats.org/officeDocument/2006/relationships/hyperlink" Target="https://www.nlcbplaywhelotto.com/additional-marks/" TargetMode="External"/><Relationship Id="rId772" Type="http://schemas.openxmlformats.org/officeDocument/2006/relationships/hyperlink" Target="https://www.nlcbplaywhelotto.com/additional-marks/" TargetMode="External"/><Relationship Id="rId771" Type="http://schemas.openxmlformats.org/officeDocument/2006/relationships/hyperlink" Target="https://www.nlcbplaywhelotto.com/additional-marks/" TargetMode="External"/><Relationship Id="rId799" Type="http://schemas.openxmlformats.org/officeDocument/2006/relationships/hyperlink" Target="https://www.nlcbplaywhelotto.com/additional-marks/" TargetMode="External"/><Relationship Id="rId798" Type="http://schemas.openxmlformats.org/officeDocument/2006/relationships/hyperlink" Target="https://www.nlcbplaywhelotto.com/additional-marks/" TargetMode="External"/><Relationship Id="rId797" Type="http://schemas.openxmlformats.org/officeDocument/2006/relationships/hyperlink" Target="https://www.nlcbplaywhelotto.com/additional-marks/" TargetMode="External"/><Relationship Id="rId792" Type="http://schemas.openxmlformats.org/officeDocument/2006/relationships/hyperlink" Target="https://www.nlcbplaywhelotto.com/additional-marks/" TargetMode="External"/><Relationship Id="rId791" Type="http://schemas.openxmlformats.org/officeDocument/2006/relationships/hyperlink" Target="https://www.nlcbplaywhelotto.com/additional-marks/" TargetMode="External"/><Relationship Id="rId790" Type="http://schemas.openxmlformats.org/officeDocument/2006/relationships/hyperlink" Target="https://www.nlcbplaywhelotto.com/additional-marks/" TargetMode="External"/><Relationship Id="rId796" Type="http://schemas.openxmlformats.org/officeDocument/2006/relationships/hyperlink" Target="https://www.nlcbplaywhelotto.com/additional-marks/" TargetMode="External"/><Relationship Id="rId795" Type="http://schemas.openxmlformats.org/officeDocument/2006/relationships/hyperlink" Target="https://www.nlcbplaywhelotto.com/additional-marks/" TargetMode="External"/><Relationship Id="rId794" Type="http://schemas.openxmlformats.org/officeDocument/2006/relationships/hyperlink" Target="https://www.nlcbplaywhelotto.com/additional-marks/" TargetMode="External"/><Relationship Id="rId793" Type="http://schemas.openxmlformats.org/officeDocument/2006/relationships/hyperlink" Target="https://www.nlcbplaywhelotto.com/additional-marks/" TargetMode="External"/><Relationship Id="rId18101" Type="http://schemas.openxmlformats.org/officeDocument/2006/relationships/hyperlink" Target="https://www.nlcbplaywhelotto.com/additional-marks/" TargetMode="External"/><Relationship Id="rId18102" Type="http://schemas.openxmlformats.org/officeDocument/2006/relationships/hyperlink" Target="https://www.nlcbplaywhelotto.com/additional-marks/" TargetMode="External"/><Relationship Id="rId6229" Type="http://schemas.openxmlformats.org/officeDocument/2006/relationships/hyperlink" Target="https://www.nlcbplaywhelotto.com/additional-marks/" TargetMode="External"/><Relationship Id="rId18100" Type="http://schemas.openxmlformats.org/officeDocument/2006/relationships/hyperlink" Target="https://www.nlcbplaywhelotto.com/additional-marks/" TargetMode="External"/><Relationship Id="rId7551" Type="http://schemas.openxmlformats.org/officeDocument/2006/relationships/hyperlink" Target="https://www.nlcbplaywhelotto.com/additional-marks/" TargetMode="External"/><Relationship Id="rId8882" Type="http://schemas.openxmlformats.org/officeDocument/2006/relationships/hyperlink" Target="https://www.nlcbplaywhelotto.com/additional-marks/" TargetMode="External"/><Relationship Id="rId6220" Type="http://schemas.openxmlformats.org/officeDocument/2006/relationships/hyperlink" Target="https://www.nlcbplaywhelotto.com/additional-marks/" TargetMode="External"/><Relationship Id="rId7550" Type="http://schemas.openxmlformats.org/officeDocument/2006/relationships/hyperlink" Target="https://www.nlcbplaywhelotto.com/additional-marks/" TargetMode="External"/><Relationship Id="rId8881" Type="http://schemas.openxmlformats.org/officeDocument/2006/relationships/hyperlink" Target="https://www.nlcbplaywhelotto.com/additional-marks/" TargetMode="External"/><Relationship Id="rId8880" Type="http://schemas.openxmlformats.org/officeDocument/2006/relationships/hyperlink" Target="https://www.nlcbplaywhelotto.com/additional-marks/" TargetMode="External"/><Relationship Id="rId6223" Type="http://schemas.openxmlformats.org/officeDocument/2006/relationships/hyperlink" Target="https://www.nlcbplaywhelotto.com/additional-marks/" TargetMode="External"/><Relationship Id="rId7555" Type="http://schemas.openxmlformats.org/officeDocument/2006/relationships/hyperlink" Target="https://www.nlcbplaywhelotto.com/additional-marks/" TargetMode="External"/><Relationship Id="rId8886" Type="http://schemas.openxmlformats.org/officeDocument/2006/relationships/hyperlink" Target="https://www.nlcbplaywhelotto.com/additional-marks/" TargetMode="External"/><Relationship Id="rId6224" Type="http://schemas.openxmlformats.org/officeDocument/2006/relationships/hyperlink" Target="https://www.nlcbplaywhelotto.com/additional-marks/" TargetMode="External"/><Relationship Id="rId7554" Type="http://schemas.openxmlformats.org/officeDocument/2006/relationships/hyperlink" Target="https://www.nlcbplaywhelotto.com/additional-marks/" TargetMode="External"/><Relationship Id="rId8885" Type="http://schemas.openxmlformats.org/officeDocument/2006/relationships/hyperlink" Target="https://www.nlcbplaywhelotto.com/additional-marks/" TargetMode="External"/><Relationship Id="rId6221" Type="http://schemas.openxmlformats.org/officeDocument/2006/relationships/hyperlink" Target="https://www.nlcbplaywhelotto.com/additional-marks/" TargetMode="External"/><Relationship Id="rId7553" Type="http://schemas.openxmlformats.org/officeDocument/2006/relationships/hyperlink" Target="https://www.nlcbplaywhelotto.com/additional-marks/" TargetMode="External"/><Relationship Id="rId8884" Type="http://schemas.openxmlformats.org/officeDocument/2006/relationships/hyperlink" Target="https://www.nlcbplaywhelotto.com/additional-marks/" TargetMode="External"/><Relationship Id="rId6222" Type="http://schemas.openxmlformats.org/officeDocument/2006/relationships/hyperlink" Target="https://www.nlcbplaywhelotto.com/additional-marks/" TargetMode="External"/><Relationship Id="rId7552" Type="http://schemas.openxmlformats.org/officeDocument/2006/relationships/hyperlink" Target="https://www.nlcbplaywhelotto.com/additional-marks/" TargetMode="External"/><Relationship Id="rId8883" Type="http://schemas.openxmlformats.org/officeDocument/2006/relationships/hyperlink" Target="https://www.nlcbplaywhelotto.com/additional-marks/" TargetMode="External"/><Relationship Id="rId6227" Type="http://schemas.openxmlformats.org/officeDocument/2006/relationships/hyperlink" Target="https://www.nlcbplaywhelotto.com/additional-marks/" TargetMode="External"/><Relationship Id="rId7559" Type="http://schemas.openxmlformats.org/officeDocument/2006/relationships/hyperlink" Target="https://www.nlcbplaywhelotto.com/additional-marks/" TargetMode="External"/><Relationship Id="rId6228" Type="http://schemas.openxmlformats.org/officeDocument/2006/relationships/hyperlink" Target="https://www.nlcbplaywhelotto.com/additional-marks/" TargetMode="External"/><Relationship Id="rId7558" Type="http://schemas.openxmlformats.org/officeDocument/2006/relationships/hyperlink" Target="https://www.nlcbplaywhelotto.com/additional-marks/" TargetMode="External"/><Relationship Id="rId8889" Type="http://schemas.openxmlformats.org/officeDocument/2006/relationships/hyperlink" Target="https://www.nlcbplaywhelotto.com/additional-marks/" TargetMode="External"/><Relationship Id="rId6225" Type="http://schemas.openxmlformats.org/officeDocument/2006/relationships/hyperlink" Target="https://www.nlcbplaywhelotto.com/additional-marks/" TargetMode="External"/><Relationship Id="rId7557" Type="http://schemas.openxmlformats.org/officeDocument/2006/relationships/hyperlink" Target="https://www.nlcbplaywhelotto.com/additional-marks/" TargetMode="External"/><Relationship Id="rId8888" Type="http://schemas.openxmlformats.org/officeDocument/2006/relationships/hyperlink" Target="https://www.nlcbplaywhelotto.com/additional-marks/" TargetMode="External"/><Relationship Id="rId6226" Type="http://schemas.openxmlformats.org/officeDocument/2006/relationships/hyperlink" Target="https://www.nlcbplaywhelotto.com/additional-marks/" TargetMode="External"/><Relationship Id="rId7556" Type="http://schemas.openxmlformats.org/officeDocument/2006/relationships/hyperlink" Target="https://www.nlcbplaywhelotto.com/additional-marks/" TargetMode="External"/><Relationship Id="rId8887" Type="http://schemas.openxmlformats.org/officeDocument/2006/relationships/hyperlink" Target="https://www.nlcbplaywhelotto.com/additional-marks/" TargetMode="External"/><Relationship Id="rId18112" Type="http://schemas.openxmlformats.org/officeDocument/2006/relationships/hyperlink" Target="https://www.nlcbplaywhelotto.com/additional-marks/" TargetMode="External"/><Relationship Id="rId18113" Type="http://schemas.openxmlformats.org/officeDocument/2006/relationships/hyperlink" Target="https://www.nlcbplaywhelotto.com/additional-marks/" TargetMode="External"/><Relationship Id="rId6218" Type="http://schemas.openxmlformats.org/officeDocument/2006/relationships/hyperlink" Target="https://www.nlcbplaywhelotto.com/additional-marks/" TargetMode="External"/><Relationship Id="rId18110" Type="http://schemas.openxmlformats.org/officeDocument/2006/relationships/hyperlink" Target="https://www.nlcbplaywhelotto.com/additional-marks/" TargetMode="External"/><Relationship Id="rId6219" Type="http://schemas.openxmlformats.org/officeDocument/2006/relationships/hyperlink" Target="https://www.nlcbplaywhelotto.com/additional-marks/" TargetMode="External"/><Relationship Id="rId7549" Type="http://schemas.openxmlformats.org/officeDocument/2006/relationships/hyperlink" Target="https://www.nlcbplaywhelotto.com/additional-marks/" TargetMode="External"/><Relationship Id="rId18111" Type="http://schemas.openxmlformats.org/officeDocument/2006/relationships/hyperlink" Target="https://www.nlcbplaywhelotto.com/additional-marks/" TargetMode="External"/><Relationship Id="rId7540" Type="http://schemas.openxmlformats.org/officeDocument/2006/relationships/hyperlink" Target="https://www.nlcbplaywhelotto.com/additional-marks/" TargetMode="External"/><Relationship Id="rId8871" Type="http://schemas.openxmlformats.org/officeDocument/2006/relationships/hyperlink" Target="https://www.nlcbplaywhelotto.com/additional-marks/" TargetMode="External"/><Relationship Id="rId8870" Type="http://schemas.openxmlformats.org/officeDocument/2006/relationships/hyperlink" Target="https://www.nlcbplaywhelotto.com/additional-marks/" TargetMode="External"/><Relationship Id="rId6212" Type="http://schemas.openxmlformats.org/officeDocument/2006/relationships/hyperlink" Target="https://www.nlcbplaywhelotto.com/additional-marks/" TargetMode="External"/><Relationship Id="rId7544" Type="http://schemas.openxmlformats.org/officeDocument/2006/relationships/hyperlink" Target="https://www.nlcbplaywhelotto.com/additional-marks/" TargetMode="External"/><Relationship Id="rId8875" Type="http://schemas.openxmlformats.org/officeDocument/2006/relationships/hyperlink" Target="https://www.nlcbplaywhelotto.com/additional-marks/" TargetMode="External"/><Relationship Id="rId18109" Type="http://schemas.openxmlformats.org/officeDocument/2006/relationships/hyperlink" Target="https://www.nlcbplaywhelotto.com/additional-marks/" TargetMode="External"/><Relationship Id="rId6213" Type="http://schemas.openxmlformats.org/officeDocument/2006/relationships/hyperlink" Target="https://www.nlcbplaywhelotto.com/additional-marks/" TargetMode="External"/><Relationship Id="rId7543" Type="http://schemas.openxmlformats.org/officeDocument/2006/relationships/hyperlink" Target="https://www.nlcbplaywhelotto.com/additional-marks/" TargetMode="External"/><Relationship Id="rId8874" Type="http://schemas.openxmlformats.org/officeDocument/2006/relationships/hyperlink" Target="https://www.nlcbplaywhelotto.com/additional-marks/" TargetMode="External"/><Relationship Id="rId6210" Type="http://schemas.openxmlformats.org/officeDocument/2006/relationships/hyperlink" Target="https://www.nlcbplaywhelotto.com/additional-marks/" TargetMode="External"/><Relationship Id="rId7542" Type="http://schemas.openxmlformats.org/officeDocument/2006/relationships/hyperlink" Target="https://www.nlcbplaywhelotto.com/additional-marks/" TargetMode="External"/><Relationship Id="rId8873" Type="http://schemas.openxmlformats.org/officeDocument/2006/relationships/hyperlink" Target="https://www.nlcbplaywhelotto.com/additional-marks/" TargetMode="External"/><Relationship Id="rId18107" Type="http://schemas.openxmlformats.org/officeDocument/2006/relationships/hyperlink" Target="https://www.nlcbplaywhelotto.com/additional-marks/" TargetMode="External"/><Relationship Id="rId6211" Type="http://schemas.openxmlformats.org/officeDocument/2006/relationships/hyperlink" Target="https://www.nlcbplaywhelotto.com/additional-marks/" TargetMode="External"/><Relationship Id="rId7541" Type="http://schemas.openxmlformats.org/officeDocument/2006/relationships/hyperlink" Target="https://www.nlcbplaywhelotto.com/additional-marks/" TargetMode="External"/><Relationship Id="rId8872" Type="http://schemas.openxmlformats.org/officeDocument/2006/relationships/hyperlink" Target="https://www.nlcbplaywhelotto.com/additional-marks/" TargetMode="External"/><Relationship Id="rId18108" Type="http://schemas.openxmlformats.org/officeDocument/2006/relationships/hyperlink" Target="https://www.nlcbplaywhelotto.com/additional-marks/" TargetMode="External"/><Relationship Id="rId6216" Type="http://schemas.openxmlformats.org/officeDocument/2006/relationships/hyperlink" Target="https://www.nlcbplaywhelotto.com/additional-marks/" TargetMode="External"/><Relationship Id="rId7548" Type="http://schemas.openxmlformats.org/officeDocument/2006/relationships/hyperlink" Target="https://www.nlcbplaywhelotto.com/additional-marks/" TargetMode="External"/><Relationship Id="rId8879" Type="http://schemas.openxmlformats.org/officeDocument/2006/relationships/hyperlink" Target="https://www.nlcbplaywhelotto.com/additional-marks/" TargetMode="External"/><Relationship Id="rId18105" Type="http://schemas.openxmlformats.org/officeDocument/2006/relationships/hyperlink" Target="https://www.nlcbplaywhelotto.com/additional-marks/" TargetMode="External"/><Relationship Id="rId6217" Type="http://schemas.openxmlformats.org/officeDocument/2006/relationships/hyperlink" Target="https://www.nlcbplaywhelotto.com/additional-marks/" TargetMode="External"/><Relationship Id="rId7547" Type="http://schemas.openxmlformats.org/officeDocument/2006/relationships/hyperlink" Target="https://www.nlcbplaywhelotto.com/additional-marks/" TargetMode="External"/><Relationship Id="rId8878" Type="http://schemas.openxmlformats.org/officeDocument/2006/relationships/hyperlink" Target="https://www.nlcbplaywhelotto.com/additional-marks/" TargetMode="External"/><Relationship Id="rId18106" Type="http://schemas.openxmlformats.org/officeDocument/2006/relationships/hyperlink" Target="https://www.nlcbplaywhelotto.com/additional-marks/" TargetMode="External"/><Relationship Id="rId6214" Type="http://schemas.openxmlformats.org/officeDocument/2006/relationships/hyperlink" Target="https://www.nlcbplaywhelotto.com/additional-marks/" TargetMode="External"/><Relationship Id="rId7546" Type="http://schemas.openxmlformats.org/officeDocument/2006/relationships/hyperlink" Target="https://www.nlcbplaywhelotto.com/additional-marks/" TargetMode="External"/><Relationship Id="rId8877" Type="http://schemas.openxmlformats.org/officeDocument/2006/relationships/hyperlink" Target="https://www.nlcbplaywhelotto.com/additional-marks/" TargetMode="External"/><Relationship Id="rId18103" Type="http://schemas.openxmlformats.org/officeDocument/2006/relationships/hyperlink" Target="https://www.nlcbplaywhelotto.com/additional-marks/" TargetMode="External"/><Relationship Id="rId6215" Type="http://schemas.openxmlformats.org/officeDocument/2006/relationships/hyperlink" Target="https://www.nlcbplaywhelotto.com/additional-marks/" TargetMode="External"/><Relationship Id="rId7545" Type="http://schemas.openxmlformats.org/officeDocument/2006/relationships/hyperlink" Target="https://www.nlcbplaywhelotto.com/additional-marks/" TargetMode="External"/><Relationship Id="rId8876" Type="http://schemas.openxmlformats.org/officeDocument/2006/relationships/hyperlink" Target="https://www.nlcbplaywhelotto.com/additional-marks/" TargetMode="External"/><Relationship Id="rId18104" Type="http://schemas.openxmlformats.org/officeDocument/2006/relationships/hyperlink" Target="https://www.nlcbplaywhelotto.com/additional-marks/" TargetMode="External"/><Relationship Id="rId6241" Type="http://schemas.openxmlformats.org/officeDocument/2006/relationships/hyperlink" Target="https://www.nlcbplaywhelotto.com/additional-marks/" TargetMode="External"/><Relationship Id="rId7573" Type="http://schemas.openxmlformats.org/officeDocument/2006/relationships/hyperlink" Target="https://www.nlcbplaywhelotto.com/additional-marks/" TargetMode="External"/><Relationship Id="rId6242" Type="http://schemas.openxmlformats.org/officeDocument/2006/relationships/hyperlink" Target="https://www.nlcbplaywhelotto.com/additional-marks/" TargetMode="External"/><Relationship Id="rId7572" Type="http://schemas.openxmlformats.org/officeDocument/2006/relationships/hyperlink" Target="https://www.nlcbplaywhelotto.com/additional-marks/" TargetMode="External"/><Relationship Id="rId7571" Type="http://schemas.openxmlformats.org/officeDocument/2006/relationships/hyperlink" Target="https://www.nlcbplaywhelotto.com/additional-marks/" TargetMode="External"/><Relationship Id="rId6240" Type="http://schemas.openxmlformats.org/officeDocument/2006/relationships/hyperlink" Target="https://www.nlcbplaywhelotto.com/additional-marks/" TargetMode="External"/><Relationship Id="rId7570" Type="http://schemas.openxmlformats.org/officeDocument/2006/relationships/hyperlink" Target="https://www.nlcbplaywhelotto.com/additional-marks/" TargetMode="External"/><Relationship Id="rId6245" Type="http://schemas.openxmlformats.org/officeDocument/2006/relationships/hyperlink" Target="https://www.nlcbplaywhelotto.com/additional-marks/" TargetMode="External"/><Relationship Id="rId7577" Type="http://schemas.openxmlformats.org/officeDocument/2006/relationships/hyperlink" Target="https://www.nlcbplaywhelotto.com/additional-marks/" TargetMode="External"/><Relationship Id="rId6246" Type="http://schemas.openxmlformats.org/officeDocument/2006/relationships/hyperlink" Target="https://www.nlcbplaywhelotto.com/additional-marks/" TargetMode="External"/><Relationship Id="rId7576" Type="http://schemas.openxmlformats.org/officeDocument/2006/relationships/hyperlink" Target="https://www.nlcbplaywhelotto.com/additional-marks/" TargetMode="External"/><Relationship Id="rId6243" Type="http://schemas.openxmlformats.org/officeDocument/2006/relationships/hyperlink" Target="https://www.nlcbplaywhelotto.com/additional-marks/" TargetMode="External"/><Relationship Id="rId7575" Type="http://schemas.openxmlformats.org/officeDocument/2006/relationships/hyperlink" Target="https://www.nlcbplaywhelotto.com/additional-marks/" TargetMode="External"/><Relationship Id="rId6244" Type="http://schemas.openxmlformats.org/officeDocument/2006/relationships/hyperlink" Target="https://www.nlcbplaywhelotto.com/additional-marks/" TargetMode="External"/><Relationship Id="rId7574" Type="http://schemas.openxmlformats.org/officeDocument/2006/relationships/hyperlink" Target="https://www.nlcbplaywhelotto.com/additional-marks/" TargetMode="External"/><Relationship Id="rId6249" Type="http://schemas.openxmlformats.org/officeDocument/2006/relationships/hyperlink" Target="https://www.nlcbplaywhelotto.com/additional-marks/" TargetMode="External"/><Relationship Id="rId6247" Type="http://schemas.openxmlformats.org/officeDocument/2006/relationships/hyperlink" Target="https://www.nlcbplaywhelotto.com/additional-marks/" TargetMode="External"/><Relationship Id="rId7579" Type="http://schemas.openxmlformats.org/officeDocument/2006/relationships/hyperlink" Target="https://www.nlcbplaywhelotto.com/additional-marks/" TargetMode="External"/><Relationship Id="rId6248" Type="http://schemas.openxmlformats.org/officeDocument/2006/relationships/hyperlink" Target="https://www.nlcbplaywhelotto.com/additional-marks/" TargetMode="External"/><Relationship Id="rId7578" Type="http://schemas.openxmlformats.org/officeDocument/2006/relationships/hyperlink" Target="https://www.nlcbplaywhelotto.com/additional-marks/" TargetMode="External"/><Relationship Id="rId6230" Type="http://schemas.openxmlformats.org/officeDocument/2006/relationships/hyperlink" Target="https://www.nlcbplaywhelotto.com/additional-marks/" TargetMode="External"/><Relationship Id="rId7562" Type="http://schemas.openxmlformats.org/officeDocument/2006/relationships/hyperlink" Target="https://www.nlcbplaywhelotto.com/additional-marks/" TargetMode="External"/><Relationship Id="rId8893" Type="http://schemas.openxmlformats.org/officeDocument/2006/relationships/hyperlink" Target="https://www.nlcbplaywhelotto.com/additional-marks/" TargetMode="External"/><Relationship Id="rId6231" Type="http://schemas.openxmlformats.org/officeDocument/2006/relationships/hyperlink" Target="https://www.nlcbplaywhelotto.com/additional-marks/" TargetMode="External"/><Relationship Id="rId7561" Type="http://schemas.openxmlformats.org/officeDocument/2006/relationships/hyperlink" Target="https://www.nlcbplaywhelotto.com/additional-marks/" TargetMode="External"/><Relationship Id="rId8892" Type="http://schemas.openxmlformats.org/officeDocument/2006/relationships/hyperlink" Target="https://www.nlcbplaywhelotto.com/additional-marks/" TargetMode="External"/><Relationship Id="rId7560" Type="http://schemas.openxmlformats.org/officeDocument/2006/relationships/hyperlink" Target="https://www.nlcbplaywhelotto.com/additional-marks/" TargetMode="External"/><Relationship Id="rId8891" Type="http://schemas.openxmlformats.org/officeDocument/2006/relationships/hyperlink" Target="https://www.nlcbplaywhelotto.com/additional-marks/" TargetMode="External"/><Relationship Id="rId8890" Type="http://schemas.openxmlformats.org/officeDocument/2006/relationships/hyperlink" Target="https://www.nlcbplaywhelotto.com/additional-marks/" TargetMode="External"/><Relationship Id="rId6234" Type="http://schemas.openxmlformats.org/officeDocument/2006/relationships/hyperlink" Target="https://www.nlcbplaywhelotto.com/additional-marks/" TargetMode="External"/><Relationship Id="rId7566" Type="http://schemas.openxmlformats.org/officeDocument/2006/relationships/hyperlink" Target="https://www.nlcbplaywhelotto.com/additional-marks/" TargetMode="External"/><Relationship Id="rId8897" Type="http://schemas.openxmlformats.org/officeDocument/2006/relationships/hyperlink" Target="https://www.nlcbplaywhelotto.com/additional-marks/" TargetMode="External"/><Relationship Id="rId6235" Type="http://schemas.openxmlformats.org/officeDocument/2006/relationships/hyperlink" Target="https://www.nlcbplaywhelotto.com/additional-marks/" TargetMode="External"/><Relationship Id="rId7565" Type="http://schemas.openxmlformats.org/officeDocument/2006/relationships/hyperlink" Target="https://www.nlcbplaywhelotto.com/additional-marks/" TargetMode="External"/><Relationship Id="rId8896" Type="http://schemas.openxmlformats.org/officeDocument/2006/relationships/hyperlink" Target="https://www.nlcbplaywhelotto.com/additional-marks/" TargetMode="External"/><Relationship Id="rId6232" Type="http://schemas.openxmlformats.org/officeDocument/2006/relationships/hyperlink" Target="https://www.nlcbplaywhelotto.com/additional-marks/" TargetMode="External"/><Relationship Id="rId7564" Type="http://schemas.openxmlformats.org/officeDocument/2006/relationships/hyperlink" Target="https://www.nlcbplaywhelotto.com/additional-marks/" TargetMode="External"/><Relationship Id="rId8895" Type="http://schemas.openxmlformats.org/officeDocument/2006/relationships/hyperlink" Target="https://www.nlcbplaywhelotto.com/additional-marks/" TargetMode="External"/><Relationship Id="rId6233" Type="http://schemas.openxmlformats.org/officeDocument/2006/relationships/hyperlink" Target="https://www.nlcbplaywhelotto.com/additional-marks/" TargetMode="External"/><Relationship Id="rId7563" Type="http://schemas.openxmlformats.org/officeDocument/2006/relationships/hyperlink" Target="https://www.nlcbplaywhelotto.com/additional-marks/" TargetMode="External"/><Relationship Id="rId8894" Type="http://schemas.openxmlformats.org/officeDocument/2006/relationships/hyperlink" Target="https://www.nlcbplaywhelotto.com/additional-marks/" TargetMode="External"/><Relationship Id="rId6238" Type="http://schemas.openxmlformats.org/officeDocument/2006/relationships/hyperlink" Target="https://www.nlcbplaywhelotto.com/additional-marks/" TargetMode="External"/><Relationship Id="rId6239" Type="http://schemas.openxmlformats.org/officeDocument/2006/relationships/hyperlink" Target="https://www.nlcbplaywhelotto.com/additional-marks/" TargetMode="External"/><Relationship Id="rId7569" Type="http://schemas.openxmlformats.org/officeDocument/2006/relationships/hyperlink" Target="https://www.nlcbplaywhelotto.com/additional-marks/" TargetMode="External"/><Relationship Id="rId6236" Type="http://schemas.openxmlformats.org/officeDocument/2006/relationships/hyperlink" Target="https://www.nlcbplaywhelotto.com/additional-marks/" TargetMode="External"/><Relationship Id="rId7568" Type="http://schemas.openxmlformats.org/officeDocument/2006/relationships/hyperlink" Target="https://www.nlcbplaywhelotto.com/additional-marks/" TargetMode="External"/><Relationship Id="rId8899" Type="http://schemas.openxmlformats.org/officeDocument/2006/relationships/hyperlink" Target="https://www.nlcbplaywhelotto.com/additional-marks/" TargetMode="External"/><Relationship Id="rId6237" Type="http://schemas.openxmlformats.org/officeDocument/2006/relationships/hyperlink" Target="https://www.nlcbplaywhelotto.com/additional-marks/" TargetMode="External"/><Relationship Id="rId7567" Type="http://schemas.openxmlformats.org/officeDocument/2006/relationships/hyperlink" Target="https://www.nlcbplaywhelotto.com/additional-marks/" TargetMode="External"/><Relationship Id="rId8898" Type="http://schemas.openxmlformats.org/officeDocument/2006/relationships/hyperlink" Target="https://www.nlcbplaywhelotto.com/additional-marks/" TargetMode="External"/><Relationship Id="rId7519" Type="http://schemas.openxmlformats.org/officeDocument/2006/relationships/hyperlink" Target="https://www.nlcbplaywhelotto.com/additional-marks/" TargetMode="External"/><Relationship Id="rId18145" Type="http://schemas.openxmlformats.org/officeDocument/2006/relationships/hyperlink" Target="https://www.nlcbplaywhelotto.com/additional-marks/" TargetMode="External"/><Relationship Id="rId7518" Type="http://schemas.openxmlformats.org/officeDocument/2006/relationships/hyperlink" Target="https://www.nlcbplaywhelotto.com/additional-marks/" TargetMode="External"/><Relationship Id="rId8849" Type="http://schemas.openxmlformats.org/officeDocument/2006/relationships/hyperlink" Target="https://www.nlcbplaywhelotto.com/additional-marks/" TargetMode="External"/><Relationship Id="rId18146" Type="http://schemas.openxmlformats.org/officeDocument/2006/relationships/hyperlink" Target="https://www.nlcbplaywhelotto.com/additional-marks/" TargetMode="External"/><Relationship Id="rId7517" Type="http://schemas.openxmlformats.org/officeDocument/2006/relationships/hyperlink" Target="https://www.nlcbplaywhelotto.com/additional-marks/" TargetMode="External"/><Relationship Id="rId8848" Type="http://schemas.openxmlformats.org/officeDocument/2006/relationships/hyperlink" Target="https://www.nlcbplaywhelotto.com/additional-marks/" TargetMode="External"/><Relationship Id="rId18143" Type="http://schemas.openxmlformats.org/officeDocument/2006/relationships/hyperlink" Target="https://www.nlcbplaywhelotto.com/additional-marks/" TargetMode="External"/><Relationship Id="rId7516" Type="http://schemas.openxmlformats.org/officeDocument/2006/relationships/hyperlink" Target="https://www.nlcbplaywhelotto.com/additional-marks/" TargetMode="External"/><Relationship Id="rId8847" Type="http://schemas.openxmlformats.org/officeDocument/2006/relationships/hyperlink" Target="https://www.nlcbplaywhelotto.com/additional-marks/" TargetMode="External"/><Relationship Id="rId18144" Type="http://schemas.openxmlformats.org/officeDocument/2006/relationships/hyperlink" Target="https://www.nlcbplaywhelotto.com/additional-marks/" TargetMode="External"/><Relationship Id="rId18141" Type="http://schemas.openxmlformats.org/officeDocument/2006/relationships/hyperlink" Target="https://www.nlcbplaywhelotto.com/additional-marks/" TargetMode="External"/><Relationship Id="rId18142" Type="http://schemas.openxmlformats.org/officeDocument/2006/relationships/hyperlink" Target="https://www.nlcbplaywhelotto.com/additional-marks/" TargetMode="External"/><Relationship Id="rId18140" Type="http://schemas.openxmlformats.org/officeDocument/2006/relationships/hyperlink" Target="https://www.nlcbplaywhelotto.com/additional-marks/" TargetMode="External"/><Relationship Id="rId7511" Type="http://schemas.openxmlformats.org/officeDocument/2006/relationships/hyperlink" Target="https://www.nlcbplaywhelotto.com/additional-marks/" TargetMode="External"/><Relationship Id="rId8842" Type="http://schemas.openxmlformats.org/officeDocument/2006/relationships/hyperlink" Target="https://www.nlcbplaywhelotto.com/additional-marks/" TargetMode="External"/><Relationship Id="rId7510" Type="http://schemas.openxmlformats.org/officeDocument/2006/relationships/hyperlink" Target="https://www.nlcbplaywhelotto.com/additional-marks/" TargetMode="External"/><Relationship Id="rId8841" Type="http://schemas.openxmlformats.org/officeDocument/2006/relationships/hyperlink" Target="https://www.nlcbplaywhelotto.com/additional-marks/" TargetMode="External"/><Relationship Id="rId8840" Type="http://schemas.openxmlformats.org/officeDocument/2006/relationships/hyperlink" Target="https://www.nlcbplaywhelotto.com/additional-marks/" TargetMode="External"/><Relationship Id="rId7515" Type="http://schemas.openxmlformats.org/officeDocument/2006/relationships/hyperlink" Target="https://www.nlcbplaywhelotto.com/additional-marks/" TargetMode="External"/><Relationship Id="rId8846" Type="http://schemas.openxmlformats.org/officeDocument/2006/relationships/hyperlink" Target="https://www.nlcbplaywhelotto.com/additional-marks/" TargetMode="External"/><Relationship Id="rId18138" Type="http://schemas.openxmlformats.org/officeDocument/2006/relationships/hyperlink" Target="https://www.nlcbplaywhelotto.com/additional-marks/" TargetMode="External"/><Relationship Id="rId7514" Type="http://schemas.openxmlformats.org/officeDocument/2006/relationships/hyperlink" Target="https://www.nlcbplaywhelotto.com/additional-marks/" TargetMode="External"/><Relationship Id="rId8845" Type="http://schemas.openxmlformats.org/officeDocument/2006/relationships/hyperlink" Target="https://www.nlcbplaywhelotto.com/additional-marks/" TargetMode="External"/><Relationship Id="rId18139" Type="http://schemas.openxmlformats.org/officeDocument/2006/relationships/hyperlink" Target="https://www.nlcbplaywhelotto.com/additional-marks/" TargetMode="External"/><Relationship Id="rId7513" Type="http://schemas.openxmlformats.org/officeDocument/2006/relationships/hyperlink" Target="https://www.nlcbplaywhelotto.com/additional-marks/" TargetMode="External"/><Relationship Id="rId8844" Type="http://schemas.openxmlformats.org/officeDocument/2006/relationships/hyperlink" Target="https://www.nlcbplaywhelotto.com/additional-marks/" TargetMode="External"/><Relationship Id="rId18136" Type="http://schemas.openxmlformats.org/officeDocument/2006/relationships/hyperlink" Target="https://www.nlcbplaywhelotto.com/additional-marks/" TargetMode="External"/><Relationship Id="rId7512" Type="http://schemas.openxmlformats.org/officeDocument/2006/relationships/hyperlink" Target="https://www.nlcbplaywhelotto.com/additional-marks/" TargetMode="External"/><Relationship Id="rId8843" Type="http://schemas.openxmlformats.org/officeDocument/2006/relationships/hyperlink" Target="https://www.nlcbplaywhelotto.com/additional-marks/" TargetMode="External"/><Relationship Id="rId18137" Type="http://schemas.openxmlformats.org/officeDocument/2006/relationships/hyperlink" Target="https://www.nlcbplaywhelotto.com/additional-marks/" TargetMode="External"/><Relationship Id="rId7508" Type="http://schemas.openxmlformats.org/officeDocument/2006/relationships/hyperlink" Target="https://www.nlcbplaywhelotto.com/additional-marks/" TargetMode="External"/><Relationship Id="rId8839" Type="http://schemas.openxmlformats.org/officeDocument/2006/relationships/hyperlink" Target="https://www.nlcbplaywhelotto.com/additional-marks/" TargetMode="External"/><Relationship Id="rId18156" Type="http://schemas.openxmlformats.org/officeDocument/2006/relationships/hyperlink" Target="https://www.nlcbplaywhelotto.com/additional-marks/" TargetMode="External"/><Relationship Id="rId7507" Type="http://schemas.openxmlformats.org/officeDocument/2006/relationships/hyperlink" Target="https://www.nlcbplaywhelotto.com/additional-marks/" TargetMode="External"/><Relationship Id="rId8838" Type="http://schemas.openxmlformats.org/officeDocument/2006/relationships/hyperlink" Target="https://www.nlcbplaywhelotto.com/additional-marks/" TargetMode="External"/><Relationship Id="rId18157" Type="http://schemas.openxmlformats.org/officeDocument/2006/relationships/hyperlink" Target="https://www.nlcbplaywhelotto.com/additional-marks/" TargetMode="External"/><Relationship Id="rId7506" Type="http://schemas.openxmlformats.org/officeDocument/2006/relationships/hyperlink" Target="https://www.nlcbplaywhelotto.com/additional-marks/" TargetMode="External"/><Relationship Id="rId8837" Type="http://schemas.openxmlformats.org/officeDocument/2006/relationships/hyperlink" Target="https://www.nlcbplaywhelotto.com/additional-marks/" TargetMode="External"/><Relationship Id="rId18154" Type="http://schemas.openxmlformats.org/officeDocument/2006/relationships/hyperlink" Target="https://www.nlcbplaywhelotto.com/additional-marks/" TargetMode="External"/><Relationship Id="rId7505" Type="http://schemas.openxmlformats.org/officeDocument/2006/relationships/hyperlink" Target="https://www.nlcbplaywhelotto.com/additional-marks/" TargetMode="External"/><Relationship Id="rId8836" Type="http://schemas.openxmlformats.org/officeDocument/2006/relationships/hyperlink" Target="https://www.nlcbplaywhelotto.com/additional-marks/" TargetMode="External"/><Relationship Id="rId18155" Type="http://schemas.openxmlformats.org/officeDocument/2006/relationships/hyperlink" Target="https://www.nlcbplaywhelotto.com/additional-marks/" TargetMode="External"/><Relationship Id="rId18152" Type="http://schemas.openxmlformats.org/officeDocument/2006/relationships/hyperlink" Target="https://www.nlcbplaywhelotto.com/additional-marks/" TargetMode="External"/><Relationship Id="rId18153" Type="http://schemas.openxmlformats.org/officeDocument/2006/relationships/hyperlink" Target="https://www.nlcbplaywhelotto.com/additional-marks/" TargetMode="External"/><Relationship Id="rId18150" Type="http://schemas.openxmlformats.org/officeDocument/2006/relationships/hyperlink" Target="https://www.nlcbplaywhelotto.com/additional-marks/" TargetMode="External"/><Relationship Id="rId7509" Type="http://schemas.openxmlformats.org/officeDocument/2006/relationships/hyperlink" Target="https://www.nlcbplaywhelotto.com/additional-marks/" TargetMode="External"/><Relationship Id="rId18151" Type="http://schemas.openxmlformats.org/officeDocument/2006/relationships/hyperlink" Target="https://www.nlcbplaywhelotto.com/additional-marks/" TargetMode="External"/><Relationship Id="rId7500" Type="http://schemas.openxmlformats.org/officeDocument/2006/relationships/hyperlink" Target="https://www.nlcbplaywhelotto.com/additional-marks/" TargetMode="External"/><Relationship Id="rId8831" Type="http://schemas.openxmlformats.org/officeDocument/2006/relationships/hyperlink" Target="https://www.nlcbplaywhelotto.com/additional-marks/" TargetMode="External"/><Relationship Id="rId8830" Type="http://schemas.openxmlformats.org/officeDocument/2006/relationships/hyperlink" Target="https://www.nlcbplaywhelotto.com/additional-marks/" TargetMode="External"/><Relationship Id="rId7504" Type="http://schemas.openxmlformats.org/officeDocument/2006/relationships/hyperlink" Target="https://www.nlcbplaywhelotto.com/additional-marks/" TargetMode="External"/><Relationship Id="rId8835" Type="http://schemas.openxmlformats.org/officeDocument/2006/relationships/hyperlink" Target="https://www.nlcbplaywhelotto.com/additional-marks/" TargetMode="External"/><Relationship Id="rId18149" Type="http://schemas.openxmlformats.org/officeDocument/2006/relationships/hyperlink" Target="https://www.nlcbplaywhelotto.com/additional-marks/" TargetMode="External"/><Relationship Id="rId7503" Type="http://schemas.openxmlformats.org/officeDocument/2006/relationships/hyperlink" Target="https://www.nlcbplaywhelotto.com/additional-marks/" TargetMode="External"/><Relationship Id="rId8834" Type="http://schemas.openxmlformats.org/officeDocument/2006/relationships/hyperlink" Target="https://www.nlcbplaywhelotto.com/additional-marks/" TargetMode="External"/><Relationship Id="rId7502" Type="http://schemas.openxmlformats.org/officeDocument/2006/relationships/hyperlink" Target="https://www.nlcbplaywhelotto.com/additional-marks/" TargetMode="External"/><Relationship Id="rId8833" Type="http://schemas.openxmlformats.org/officeDocument/2006/relationships/hyperlink" Target="https://www.nlcbplaywhelotto.com/additional-marks/" TargetMode="External"/><Relationship Id="rId18147" Type="http://schemas.openxmlformats.org/officeDocument/2006/relationships/hyperlink" Target="https://www.nlcbplaywhelotto.com/additional-marks/" TargetMode="External"/><Relationship Id="rId7501" Type="http://schemas.openxmlformats.org/officeDocument/2006/relationships/hyperlink" Target="https://www.nlcbplaywhelotto.com/additional-marks/" TargetMode="External"/><Relationship Id="rId8832" Type="http://schemas.openxmlformats.org/officeDocument/2006/relationships/hyperlink" Target="https://www.nlcbplaywhelotto.com/additional-marks/" TargetMode="External"/><Relationship Id="rId18148" Type="http://schemas.openxmlformats.org/officeDocument/2006/relationships/hyperlink" Target="https://www.nlcbplaywhelotto.com/additional-marks/" TargetMode="External"/><Relationship Id="rId6209" Type="http://schemas.openxmlformats.org/officeDocument/2006/relationships/hyperlink" Target="https://www.nlcbplaywhelotto.com/additional-marks/" TargetMode="External"/><Relationship Id="rId18123" Type="http://schemas.openxmlformats.org/officeDocument/2006/relationships/hyperlink" Target="https://www.nlcbplaywhelotto.com/additional-marks/" TargetMode="External"/><Relationship Id="rId18124" Type="http://schemas.openxmlformats.org/officeDocument/2006/relationships/hyperlink" Target="https://www.nlcbplaywhelotto.com/additional-marks/" TargetMode="External"/><Relationship Id="rId6207" Type="http://schemas.openxmlformats.org/officeDocument/2006/relationships/hyperlink" Target="https://www.nlcbplaywhelotto.com/additional-marks/" TargetMode="External"/><Relationship Id="rId7539" Type="http://schemas.openxmlformats.org/officeDocument/2006/relationships/hyperlink" Target="https://www.nlcbplaywhelotto.com/additional-marks/" TargetMode="External"/><Relationship Id="rId18121" Type="http://schemas.openxmlformats.org/officeDocument/2006/relationships/hyperlink" Target="https://www.nlcbplaywhelotto.com/additional-marks/" TargetMode="External"/><Relationship Id="rId6208" Type="http://schemas.openxmlformats.org/officeDocument/2006/relationships/hyperlink" Target="https://www.nlcbplaywhelotto.com/additional-marks/" TargetMode="External"/><Relationship Id="rId7538" Type="http://schemas.openxmlformats.org/officeDocument/2006/relationships/hyperlink" Target="https://www.nlcbplaywhelotto.com/additional-marks/" TargetMode="External"/><Relationship Id="rId8869" Type="http://schemas.openxmlformats.org/officeDocument/2006/relationships/hyperlink" Target="https://www.nlcbplaywhelotto.com/additional-marks/" TargetMode="External"/><Relationship Id="rId18122" Type="http://schemas.openxmlformats.org/officeDocument/2006/relationships/hyperlink" Target="https://www.nlcbplaywhelotto.com/additional-marks/" TargetMode="External"/><Relationship Id="rId18120" Type="http://schemas.openxmlformats.org/officeDocument/2006/relationships/hyperlink" Target="https://www.nlcbplaywhelotto.com/additional-marks/" TargetMode="External"/><Relationship Id="rId8860" Type="http://schemas.openxmlformats.org/officeDocument/2006/relationships/hyperlink" Target="https://www.nlcbplaywhelotto.com/additional-marks/" TargetMode="External"/><Relationship Id="rId6201" Type="http://schemas.openxmlformats.org/officeDocument/2006/relationships/hyperlink" Target="https://www.nlcbplaywhelotto.com/additional-marks/" TargetMode="External"/><Relationship Id="rId7533" Type="http://schemas.openxmlformats.org/officeDocument/2006/relationships/hyperlink" Target="https://www.nlcbplaywhelotto.com/additional-marks/" TargetMode="External"/><Relationship Id="rId8864" Type="http://schemas.openxmlformats.org/officeDocument/2006/relationships/hyperlink" Target="https://www.nlcbplaywhelotto.com/additional-marks/" TargetMode="External"/><Relationship Id="rId6202" Type="http://schemas.openxmlformats.org/officeDocument/2006/relationships/hyperlink" Target="https://www.nlcbplaywhelotto.com/additional-marks/" TargetMode="External"/><Relationship Id="rId7532" Type="http://schemas.openxmlformats.org/officeDocument/2006/relationships/hyperlink" Target="https://www.nlcbplaywhelotto.com/additional-marks/" TargetMode="External"/><Relationship Id="rId8863" Type="http://schemas.openxmlformats.org/officeDocument/2006/relationships/hyperlink" Target="https://www.nlcbplaywhelotto.com/additional-marks/" TargetMode="External"/><Relationship Id="rId7531" Type="http://schemas.openxmlformats.org/officeDocument/2006/relationships/hyperlink" Target="https://www.nlcbplaywhelotto.com/additional-marks/" TargetMode="External"/><Relationship Id="rId8862" Type="http://schemas.openxmlformats.org/officeDocument/2006/relationships/hyperlink" Target="https://www.nlcbplaywhelotto.com/additional-marks/" TargetMode="External"/><Relationship Id="rId18118" Type="http://schemas.openxmlformats.org/officeDocument/2006/relationships/hyperlink" Target="https://www.nlcbplaywhelotto.com/additional-marks/" TargetMode="External"/><Relationship Id="rId6200" Type="http://schemas.openxmlformats.org/officeDocument/2006/relationships/hyperlink" Target="https://www.nlcbplaywhelotto.com/additional-marks/" TargetMode="External"/><Relationship Id="rId7530" Type="http://schemas.openxmlformats.org/officeDocument/2006/relationships/hyperlink" Target="https://www.nlcbplaywhelotto.com/additional-marks/" TargetMode="External"/><Relationship Id="rId8861" Type="http://schemas.openxmlformats.org/officeDocument/2006/relationships/hyperlink" Target="https://www.nlcbplaywhelotto.com/additional-marks/" TargetMode="External"/><Relationship Id="rId18119" Type="http://schemas.openxmlformats.org/officeDocument/2006/relationships/hyperlink" Target="https://www.nlcbplaywhelotto.com/additional-marks/" TargetMode="External"/><Relationship Id="rId6205" Type="http://schemas.openxmlformats.org/officeDocument/2006/relationships/hyperlink" Target="https://www.nlcbplaywhelotto.com/additional-marks/" TargetMode="External"/><Relationship Id="rId7537" Type="http://schemas.openxmlformats.org/officeDocument/2006/relationships/hyperlink" Target="https://www.nlcbplaywhelotto.com/additional-marks/" TargetMode="External"/><Relationship Id="rId8868" Type="http://schemas.openxmlformats.org/officeDocument/2006/relationships/hyperlink" Target="https://www.nlcbplaywhelotto.com/additional-marks/" TargetMode="External"/><Relationship Id="rId18116" Type="http://schemas.openxmlformats.org/officeDocument/2006/relationships/hyperlink" Target="https://www.nlcbplaywhelotto.com/additional-marks/" TargetMode="External"/><Relationship Id="rId6206" Type="http://schemas.openxmlformats.org/officeDocument/2006/relationships/hyperlink" Target="https://www.nlcbplaywhelotto.com/additional-marks/" TargetMode="External"/><Relationship Id="rId7536" Type="http://schemas.openxmlformats.org/officeDocument/2006/relationships/hyperlink" Target="https://www.nlcbplaywhelotto.com/additional-marks/" TargetMode="External"/><Relationship Id="rId8867" Type="http://schemas.openxmlformats.org/officeDocument/2006/relationships/hyperlink" Target="https://www.nlcbplaywhelotto.com/additional-marks/" TargetMode="External"/><Relationship Id="rId18117" Type="http://schemas.openxmlformats.org/officeDocument/2006/relationships/hyperlink" Target="https://www.nlcbplaywhelotto.com/additional-marks/" TargetMode="External"/><Relationship Id="rId6203" Type="http://schemas.openxmlformats.org/officeDocument/2006/relationships/hyperlink" Target="https://www.nlcbplaywhelotto.com/additional-marks/" TargetMode="External"/><Relationship Id="rId7535" Type="http://schemas.openxmlformats.org/officeDocument/2006/relationships/hyperlink" Target="https://www.nlcbplaywhelotto.com/additional-marks/" TargetMode="External"/><Relationship Id="rId8866" Type="http://schemas.openxmlformats.org/officeDocument/2006/relationships/hyperlink" Target="https://www.nlcbplaywhelotto.com/additional-marks/" TargetMode="External"/><Relationship Id="rId18114" Type="http://schemas.openxmlformats.org/officeDocument/2006/relationships/hyperlink" Target="https://www.nlcbplaywhelotto.com/additional-marks/" TargetMode="External"/><Relationship Id="rId6204" Type="http://schemas.openxmlformats.org/officeDocument/2006/relationships/hyperlink" Target="https://www.nlcbplaywhelotto.com/additional-marks/" TargetMode="External"/><Relationship Id="rId7534" Type="http://schemas.openxmlformats.org/officeDocument/2006/relationships/hyperlink" Target="https://www.nlcbplaywhelotto.com/additional-marks/" TargetMode="External"/><Relationship Id="rId8865" Type="http://schemas.openxmlformats.org/officeDocument/2006/relationships/hyperlink" Target="https://www.nlcbplaywhelotto.com/additional-marks/" TargetMode="External"/><Relationship Id="rId18115" Type="http://schemas.openxmlformats.org/officeDocument/2006/relationships/hyperlink" Target="https://www.nlcbplaywhelotto.com/additional-marks/" TargetMode="External"/><Relationship Id="rId18134" Type="http://schemas.openxmlformats.org/officeDocument/2006/relationships/hyperlink" Target="https://www.nlcbplaywhelotto.com/additional-marks/" TargetMode="External"/><Relationship Id="rId7529" Type="http://schemas.openxmlformats.org/officeDocument/2006/relationships/hyperlink" Target="https://www.nlcbplaywhelotto.com/additional-marks/" TargetMode="External"/><Relationship Id="rId18135" Type="http://schemas.openxmlformats.org/officeDocument/2006/relationships/hyperlink" Target="https://www.nlcbplaywhelotto.com/additional-marks/" TargetMode="External"/><Relationship Id="rId7528" Type="http://schemas.openxmlformats.org/officeDocument/2006/relationships/hyperlink" Target="https://www.nlcbplaywhelotto.com/additional-marks/" TargetMode="External"/><Relationship Id="rId8859" Type="http://schemas.openxmlformats.org/officeDocument/2006/relationships/hyperlink" Target="https://www.nlcbplaywhelotto.com/additional-marks/" TargetMode="External"/><Relationship Id="rId18132" Type="http://schemas.openxmlformats.org/officeDocument/2006/relationships/hyperlink" Target="https://www.nlcbplaywhelotto.com/additional-marks/" TargetMode="External"/><Relationship Id="rId7527" Type="http://schemas.openxmlformats.org/officeDocument/2006/relationships/hyperlink" Target="https://www.nlcbplaywhelotto.com/additional-marks/" TargetMode="External"/><Relationship Id="rId8858" Type="http://schemas.openxmlformats.org/officeDocument/2006/relationships/hyperlink" Target="https://www.nlcbplaywhelotto.com/additional-marks/" TargetMode="External"/><Relationship Id="rId18133" Type="http://schemas.openxmlformats.org/officeDocument/2006/relationships/hyperlink" Target="https://www.nlcbplaywhelotto.com/additional-marks/" TargetMode="External"/><Relationship Id="rId18130" Type="http://schemas.openxmlformats.org/officeDocument/2006/relationships/hyperlink" Target="https://www.nlcbplaywhelotto.com/additional-marks/" TargetMode="External"/><Relationship Id="rId18131" Type="http://schemas.openxmlformats.org/officeDocument/2006/relationships/hyperlink" Target="https://www.nlcbplaywhelotto.com/additional-marks/" TargetMode="External"/><Relationship Id="rId7522" Type="http://schemas.openxmlformats.org/officeDocument/2006/relationships/hyperlink" Target="https://www.nlcbplaywhelotto.com/additional-marks/" TargetMode="External"/><Relationship Id="rId8853" Type="http://schemas.openxmlformats.org/officeDocument/2006/relationships/hyperlink" Target="https://www.nlcbplaywhelotto.com/additional-marks/" TargetMode="External"/><Relationship Id="rId7521" Type="http://schemas.openxmlformats.org/officeDocument/2006/relationships/hyperlink" Target="https://www.nlcbplaywhelotto.com/additional-marks/" TargetMode="External"/><Relationship Id="rId8852" Type="http://schemas.openxmlformats.org/officeDocument/2006/relationships/hyperlink" Target="https://www.nlcbplaywhelotto.com/additional-marks/" TargetMode="External"/><Relationship Id="rId7520" Type="http://schemas.openxmlformats.org/officeDocument/2006/relationships/hyperlink" Target="https://www.nlcbplaywhelotto.com/additional-marks/" TargetMode="External"/><Relationship Id="rId8851" Type="http://schemas.openxmlformats.org/officeDocument/2006/relationships/hyperlink" Target="https://www.nlcbplaywhelotto.com/additional-marks/" TargetMode="External"/><Relationship Id="rId18129" Type="http://schemas.openxmlformats.org/officeDocument/2006/relationships/hyperlink" Target="https://www.nlcbplaywhelotto.com/additional-marks/" TargetMode="External"/><Relationship Id="rId8850" Type="http://schemas.openxmlformats.org/officeDocument/2006/relationships/hyperlink" Target="https://www.nlcbplaywhelotto.com/additional-marks/" TargetMode="External"/><Relationship Id="rId7526" Type="http://schemas.openxmlformats.org/officeDocument/2006/relationships/hyperlink" Target="https://www.nlcbplaywhelotto.com/additional-marks/" TargetMode="External"/><Relationship Id="rId8857" Type="http://schemas.openxmlformats.org/officeDocument/2006/relationships/hyperlink" Target="https://www.nlcbplaywhelotto.com/additional-marks/" TargetMode="External"/><Relationship Id="rId18127" Type="http://schemas.openxmlformats.org/officeDocument/2006/relationships/hyperlink" Target="https://www.nlcbplaywhelotto.com/additional-marks/" TargetMode="External"/><Relationship Id="rId7525" Type="http://schemas.openxmlformats.org/officeDocument/2006/relationships/hyperlink" Target="https://www.nlcbplaywhelotto.com/additional-marks/" TargetMode="External"/><Relationship Id="rId8856" Type="http://schemas.openxmlformats.org/officeDocument/2006/relationships/hyperlink" Target="https://www.nlcbplaywhelotto.com/additional-marks/" TargetMode="External"/><Relationship Id="rId18128" Type="http://schemas.openxmlformats.org/officeDocument/2006/relationships/hyperlink" Target="https://www.nlcbplaywhelotto.com/additional-marks/" TargetMode="External"/><Relationship Id="rId7524" Type="http://schemas.openxmlformats.org/officeDocument/2006/relationships/hyperlink" Target="https://www.nlcbplaywhelotto.com/additional-marks/" TargetMode="External"/><Relationship Id="rId8855" Type="http://schemas.openxmlformats.org/officeDocument/2006/relationships/hyperlink" Target="https://www.nlcbplaywhelotto.com/additional-marks/" TargetMode="External"/><Relationship Id="rId18125" Type="http://schemas.openxmlformats.org/officeDocument/2006/relationships/hyperlink" Target="https://www.nlcbplaywhelotto.com/additional-marks/" TargetMode="External"/><Relationship Id="rId7523" Type="http://schemas.openxmlformats.org/officeDocument/2006/relationships/hyperlink" Target="https://www.nlcbplaywhelotto.com/additional-marks/" TargetMode="External"/><Relationship Id="rId8854" Type="http://schemas.openxmlformats.org/officeDocument/2006/relationships/hyperlink" Target="https://www.nlcbplaywhelotto.com/additional-marks/" TargetMode="External"/><Relationship Id="rId18126" Type="http://schemas.openxmlformats.org/officeDocument/2006/relationships/hyperlink" Target="https://www.nlcbplaywhelotto.com/additional-marks/" TargetMode="External"/><Relationship Id="rId6292" Type="http://schemas.openxmlformats.org/officeDocument/2006/relationships/hyperlink" Target="https://www.nlcbplaywhelotto.com/additional-marks/" TargetMode="External"/><Relationship Id="rId6293" Type="http://schemas.openxmlformats.org/officeDocument/2006/relationships/hyperlink" Target="https://www.nlcbplaywhelotto.com/additional-marks/" TargetMode="External"/><Relationship Id="rId6290" Type="http://schemas.openxmlformats.org/officeDocument/2006/relationships/hyperlink" Target="https://www.nlcbplaywhelotto.com/additional-marks/" TargetMode="External"/><Relationship Id="rId6291" Type="http://schemas.openxmlformats.org/officeDocument/2006/relationships/hyperlink" Target="https://www.nlcbplaywhelotto.com/additional-marks/" TargetMode="External"/><Relationship Id="rId6296" Type="http://schemas.openxmlformats.org/officeDocument/2006/relationships/hyperlink" Target="https://www.nlcbplaywhelotto.com/additional-marks/" TargetMode="External"/><Relationship Id="rId6297" Type="http://schemas.openxmlformats.org/officeDocument/2006/relationships/hyperlink" Target="https://www.nlcbplaywhelotto.com/additional-marks/" TargetMode="External"/><Relationship Id="rId6294" Type="http://schemas.openxmlformats.org/officeDocument/2006/relationships/hyperlink" Target="https://www.nlcbplaywhelotto.com/additional-marks/" TargetMode="External"/><Relationship Id="rId6295" Type="http://schemas.openxmlformats.org/officeDocument/2006/relationships/hyperlink" Target="https://www.nlcbplaywhelotto.com/additional-marks/" TargetMode="External"/><Relationship Id="rId6298" Type="http://schemas.openxmlformats.org/officeDocument/2006/relationships/hyperlink" Target="https://www.nlcbplaywhelotto.com/additional-marks/" TargetMode="External"/><Relationship Id="rId6299" Type="http://schemas.openxmlformats.org/officeDocument/2006/relationships/hyperlink" Target="https://www.nlcbplaywhelotto.com/additional-marks/" TargetMode="External"/><Relationship Id="rId7591" Type="http://schemas.openxmlformats.org/officeDocument/2006/relationships/hyperlink" Target="https://www.nlcbplaywhelotto.com/additional-marks/" TargetMode="External"/><Relationship Id="rId6260" Type="http://schemas.openxmlformats.org/officeDocument/2006/relationships/hyperlink" Target="https://www.nlcbplaywhelotto.com/additional-marks/" TargetMode="External"/><Relationship Id="rId7590" Type="http://schemas.openxmlformats.org/officeDocument/2006/relationships/hyperlink" Target="https://www.nlcbplaywhelotto.com/additional-marks/" TargetMode="External"/><Relationship Id="rId6263" Type="http://schemas.openxmlformats.org/officeDocument/2006/relationships/hyperlink" Target="https://www.nlcbplaywhelotto.com/additional-marks/" TargetMode="External"/><Relationship Id="rId7595" Type="http://schemas.openxmlformats.org/officeDocument/2006/relationships/hyperlink" Target="https://www.nlcbplaywhelotto.com/additional-marks/" TargetMode="External"/><Relationship Id="rId6264" Type="http://schemas.openxmlformats.org/officeDocument/2006/relationships/hyperlink" Target="https://www.nlcbplaywhelotto.com/additional-marks/" TargetMode="External"/><Relationship Id="rId7594" Type="http://schemas.openxmlformats.org/officeDocument/2006/relationships/hyperlink" Target="https://www.nlcbplaywhelotto.com/additional-marks/" TargetMode="External"/><Relationship Id="rId6261" Type="http://schemas.openxmlformats.org/officeDocument/2006/relationships/hyperlink" Target="https://www.nlcbplaywhelotto.com/additional-marks/" TargetMode="External"/><Relationship Id="rId7593" Type="http://schemas.openxmlformats.org/officeDocument/2006/relationships/hyperlink" Target="https://www.nlcbplaywhelotto.com/additional-marks/" TargetMode="External"/><Relationship Id="rId6262" Type="http://schemas.openxmlformats.org/officeDocument/2006/relationships/hyperlink" Target="https://www.nlcbplaywhelotto.com/additional-marks/" TargetMode="External"/><Relationship Id="rId7592" Type="http://schemas.openxmlformats.org/officeDocument/2006/relationships/hyperlink" Target="https://www.nlcbplaywhelotto.com/additional-marks/" TargetMode="External"/><Relationship Id="rId6267" Type="http://schemas.openxmlformats.org/officeDocument/2006/relationships/hyperlink" Target="https://www.nlcbplaywhelotto.com/additional-marks/" TargetMode="External"/><Relationship Id="rId7599" Type="http://schemas.openxmlformats.org/officeDocument/2006/relationships/hyperlink" Target="https://www.nlcbplaywhelotto.com/additional-marks/" TargetMode="External"/><Relationship Id="rId6268" Type="http://schemas.openxmlformats.org/officeDocument/2006/relationships/hyperlink" Target="https://www.nlcbplaywhelotto.com/additional-marks/" TargetMode="External"/><Relationship Id="rId7598" Type="http://schemas.openxmlformats.org/officeDocument/2006/relationships/hyperlink" Target="https://www.nlcbplaywhelotto.com/additional-marks/" TargetMode="External"/><Relationship Id="rId6265" Type="http://schemas.openxmlformats.org/officeDocument/2006/relationships/hyperlink" Target="https://www.nlcbplaywhelotto.com/additional-marks/" TargetMode="External"/><Relationship Id="rId7597" Type="http://schemas.openxmlformats.org/officeDocument/2006/relationships/hyperlink" Target="https://www.nlcbplaywhelotto.com/additional-marks/" TargetMode="External"/><Relationship Id="rId6266" Type="http://schemas.openxmlformats.org/officeDocument/2006/relationships/hyperlink" Target="https://www.nlcbplaywhelotto.com/additional-marks/" TargetMode="External"/><Relationship Id="rId7596" Type="http://schemas.openxmlformats.org/officeDocument/2006/relationships/hyperlink" Target="https://www.nlcbplaywhelotto.com/additional-marks/" TargetMode="External"/><Relationship Id="rId6269" Type="http://schemas.openxmlformats.org/officeDocument/2006/relationships/hyperlink" Target="https://www.nlcbplaywhelotto.com/additional-marks/" TargetMode="External"/><Relationship Id="rId7580" Type="http://schemas.openxmlformats.org/officeDocument/2006/relationships/hyperlink" Target="https://www.nlcbplaywhelotto.com/additional-marks/" TargetMode="External"/><Relationship Id="rId6252" Type="http://schemas.openxmlformats.org/officeDocument/2006/relationships/hyperlink" Target="https://www.nlcbplaywhelotto.com/additional-marks/" TargetMode="External"/><Relationship Id="rId7584" Type="http://schemas.openxmlformats.org/officeDocument/2006/relationships/hyperlink" Target="https://www.nlcbplaywhelotto.com/additional-marks/" TargetMode="External"/><Relationship Id="rId6253" Type="http://schemas.openxmlformats.org/officeDocument/2006/relationships/hyperlink" Target="https://www.nlcbplaywhelotto.com/additional-marks/" TargetMode="External"/><Relationship Id="rId7583" Type="http://schemas.openxmlformats.org/officeDocument/2006/relationships/hyperlink" Target="https://www.nlcbplaywhelotto.com/additional-marks/" TargetMode="External"/><Relationship Id="rId6250" Type="http://schemas.openxmlformats.org/officeDocument/2006/relationships/hyperlink" Target="https://www.nlcbplaywhelotto.com/additional-marks/" TargetMode="External"/><Relationship Id="rId7582" Type="http://schemas.openxmlformats.org/officeDocument/2006/relationships/hyperlink" Target="https://www.nlcbplaywhelotto.com/additional-marks/" TargetMode="External"/><Relationship Id="rId6251" Type="http://schemas.openxmlformats.org/officeDocument/2006/relationships/hyperlink" Target="https://www.nlcbplaywhelotto.com/additional-marks/" TargetMode="External"/><Relationship Id="rId7581" Type="http://schemas.openxmlformats.org/officeDocument/2006/relationships/hyperlink" Target="https://www.nlcbplaywhelotto.com/additional-marks/" TargetMode="External"/><Relationship Id="rId6256" Type="http://schemas.openxmlformats.org/officeDocument/2006/relationships/hyperlink" Target="https://www.nlcbplaywhelotto.com/additional-marks/" TargetMode="External"/><Relationship Id="rId7588" Type="http://schemas.openxmlformats.org/officeDocument/2006/relationships/hyperlink" Target="https://www.nlcbplaywhelotto.com/additional-marks/" TargetMode="External"/><Relationship Id="rId6257" Type="http://schemas.openxmlformats.org/officeDocument/2006/relationships/hyperlink" Target="https://www.nlcbplaywhelotto.com/additional-marks/" TargetMode="External"/><Relationship Id="rId7587" Type="http://schemas.openxmlformats.org/officeDocument/2006/relationships/hyperlink" Target="https://www.nlcbplaywhelotto.com/additional-marks/" TargetMode="External"/><Relationship Id="rId6254" Type="http://schemas.openxmlformats.org/officeDocument/2006/relationships/hyperlink" Target="https://www.nlcbplaywhelotto.com/additional-marks/" TargetMode="External"/><Relationship Id="rId7586" Type="http://schemas.openxmlformats.org/officeDocument/2006/relationships/hyperlink" Target="https://www.nlcbplaywhelotto.com/additional-marks/" TargetMode="External"/><Relationship Id="rId6255" Type="http://schemas.openxmlformats.org/officeDocument/2006/relationships/hyperlink" Target="https://www.nlcbplaywhelotto.com/additional-marks/" TargetMode="External"/><Relationship Id="rId7585" Type="http://schemas.openxmlformats.org/officeDocument/2006/relationships/hyperlink" Target="https://www.nlcbplaywhelotto.com/additional-marks/" TargetMode="External"/><Relationship Id="rId6258" Type="http://schemas.openxmlformats.org/officeDocument/2006/relationships/hyperlink" Target="https://www.nlcbplaywhelotto.com/additional-marks/" TargetMode="External"/><Relationship Id="rId6259" Type="http://schemas.openxmlformats.org/officeDocument/2006/relationships/hyperlink" Target="https://www.nlcbplaywhelotto.com/additional-marks/" TargetMode="External"/><Relationship Id="rId7589" Type="http://schemas.openxmlformats.org/officeDocument/2006/relationships/hyperlink" Target="https://www.nlcbplaywhelotto.com/additional-marks/" TargetMode="External"/><Relationship Id="rId6281" Type="http://schemas.openxmlformats.org/officeDocument/2006/relationships/hyperlink" Target="https://www.nlcbplaywhelotto.com/additional-marks/" TargetMode="External"/><Relationship Id="rId6282" Type="http://schemas.openxmlformats.org/officeDocument/2006/relationships/hyperlink" Target="https://www.nlcbplaywhelotto.com/additional-marks/" TargetMode="External"/><Relationship Id="rId6280" Type="http://schemas.openxmlformats.org/officeDocument/2006/relationships/hyperlink" Target="https://www.nlcbplaywhelotto.com/additional-marks/" TargetMode="External"/><Relationship Id="rId6285" Type="http://schemas.openxmlformats.org/officeDocument/2006/relationships/hyperlink" Target="https://www.nlcbplaywhelotto.com/additional-marks/" TargetMode="External"/><Relationship Id="rId6286" Type="http://schemas.openxmlformats.org/officeDocument/2006/relationships/hyperlink" Target="https://www.nlcbplaywhelotto.com/additional-marks/" TargetMode="External"/><Relationship Id="rId6283" Type="http://schemas.openxmlformats.org/officeDocument/2006/relationships/hyperlink" Target="https://www.nlcbplaywhelotto.com/additional-marks/" TargetMode="External"/><Relationship Id="rId6284" Type="http://schemas.openxmlformats.org/officeDocument/2006/relationships/hyperlink" Target="https://www.nlcbplaywhelotto.com/additional-marks/" TargetMode="External"/><Relationship Id="rId6289" Type="http://schemas.openxmlformats.org/officeDocument/2006/relationships/hyperlink" Target="https://www.nlcbplaywhelotto.com/additional-marks/" TargetMode="External"/><Relationship Id="rId6287" Type="http://schemas.openxmlformats.org/officeDocument/2006/relationships/hyperlink" Target="https://www.nlcbplaywhelotto.com/additional-marks/" TargetMode="External"/><Relationship Id="rId6288" Type="http://schemas.openxmlformats.org/officeDocument/2006/relationships/hyperlink" Target="https://www.nlcbplaywhelotto.com/additional-marks/" TargetMode="External"/><Relationship Id="rId6270" Type="http://schemas.openxmlformats.org/officeDocument/2006/relationships/hyperlink" Target="https://www.nlcbplaywhelotto.com/additional-marks/" TargetMode="External"/><Relationship Id="rId6271" Type="http://schemas.openxmlformats.org/officeDocument/2006/relationships/hyperlink" Target="https://www.nlcbplaywhelotto.com/additional-marks/" TargetMode="External"/><Relationship Id="rId6274" Type="http://schemas.openxmlformats.org/officeDocument/2006/relationships/hyperlink" Target="https://www.nlcbplaywhelotto.com/additional-marks/" TargetMode="External"/><Relationship Id="rId6275" Type="http://schemas.openxmlformats.org/officeDocument/2006/relationships/hyperlink" Target="https://www.nlcbplaywhelotto.com/additional-marks/" TargetMode="External"/><Relationship Id="rId6272" Type="http://schemas.openxmlformats.org/officeDocument/2006/relationships/hyperlink" Target="https://www.nlcbplaywhelotto.com/additional-marks/" TargetMode="External"/><Relationship Id="rId6273" Type="http://schemas.openxmlformats.org/officeDocument/2006/relationships/hyperlink" Target="https://www.nlcbplaywhelotto.com/additional-marks/" TargetMode="External"/><Relationship Id="rId6278" Type="http://schemas.openxmlformats.org/officeDocument/2006/relationships/hyperlink" Target="https://www.nlcbplaywhelotto.com/additional-marks/" TargetMode="External"/><Relationship Id="rId6279" Type="http://schemas.openxmlformats.org/officeDocument/2006/relationships/hyperlink" Target="https://www.nlcbplaywhelotto.com/additional-marks/" TargetMode="External"/><Relationship Id="rId6276" Type="http://schemas.openxmlformats.org/officeDocument/2006/relationships/hyperlink" Target="https://www.nlcbplaywhelotto.com/additional-marks/" TargetMode="External"/><Relationship Id="rId6277" Type="http://schemas.openxmlformats.org/officeDocument/2006/relationships/hyperlink" Target="https://www.nlcbplaywhelotto.com/additional-marks/" TargetMode="External"/><Relationship Id="rId629" Type="http://schemas.openxmlformats.org/officeDocument/2006/relationships/hyperlink" Target="https://www.nlcbplaywhelotto.com/additional-marks/" TargetMode="External"/><Relationship Id="rId624" Type="http://schemas.openxmlformats.org/officeDocument/2006/relationships/hyperlink" Target="https://www.nlcbplaywhelotto.com/additional-marks/" TargetMode="External"/><Relationship Id="rId623" Type="http://schemas.openxmlformats.org/officeDocument/2006/relationships/hyperlink" Target="https://www.nlcbplaywhelotto.com/additional-marks/" TargetMode="External"/><Relationship Id="rId622" Type="http://schemas.openxmlformats.org/officeDocument/2006/relationships/hyperlink" Target="https://www.nlcbplaywhelotto.com/additional-marks/" TargetMode="External"/><Relationship Id="rId621" Type="http://schemas.openxmlformats.org/officeDocument/2006/relationships/hyperlink" Target="https://www.nlcbplaywhelotto.com/additional-marks/" TargetMode="External"/><Relationship Id="rId628" Type="http://schemas.openxmlformats.org/officeDocument/2006/relationships/hyperlink" Target="https://www.nlcbplaywhelotto.com/additional-marks/" TargetMode="External"/><Relationship Id="rId627" Type="http://schemas.openxmlformats.org/officeDocument/2006/relationships/hyperlink" Target="https://www.nlcbplaywhelotto.com/additional-marks/" TargetMode="External"/><Relationship Id="rId626" Type="http://schemas.openxmlformats.org/officeDocument/2006/relationships/hyperlink" Target="https://www.nlcbplaywhelotto.com/additional-marks/" TargetMode="External"/><Relationship Id="rId625" Type="http://schemas.openxmlformats.org/officeDocument/2006/relationships/hyperlink" Target="https://www.nlcbplaywhelotto.com/additional-marks/" TargetMode="External"/><Relationship Id="rId620" Type="http://schemas.openxmlformats.org/officeDocument/2006/relationships/hyperlink" Target="https://www.nlcbplaywhelotto.com/additional-marks/" TargetMode="External"/><Relationship Id="rId619" Type="http://schemas.openxmlformats.org/officeDocument/2006/relationships/hyperlink" Target="https://www.nlcbplaywhelotto.com/additional-marks/" TargetMode="External"/><Relationship Id="rId618" Type="http://schemas.openxmlformats.org/officeDocument/2006/relationships/hyperlink" Target="https://www.nlcbplaywhelotto.com/additional-marks/" TargetMode="External"/><Relationship Id="rId613" Type="http://schemas.openxmlformats.org/officeDocument/2006/relationships/hyperlink" Target="https://www.nlcbplaywhelotto.com/additional-marks/" TargetMode="External"/><Relationship Id="rId612" Type="http://schemas.openxmlformats.org/officeDocument/2006/relationships/hyperlink" Target="https://www.nlcbplaywhelotto.com/additional-marks/" TargetMode="External"/><Relationship Id="rId611" Type="http://schemas.openxmlformats.org/officeDocument/2006/relationships/hyperlink" Target="https://www.nlcbplaywhelotto.com/additional-marks/" TargetMode="External"/><Relationship Id="rId610" Type="http://schemas.openxmlformats.org/officeDocument/2006/relationships/hyperlink" Target="https://www.nlcbplaywhelotto.com/additional-marks/" TargetMode="External"/><Relationship Id="rId617" Type="http://schemas.openxmlformats.org/officeDocument/2006/relationships/hyperlink" Target="https://www.nlcbplaywhelotto.com/additional-marks/" TargetMode="External"/><Relationship Id="rId616" Type="http://schemas.openxmlformats.org/officeDocument/2006/relationships/hyperlink" Target="https://www.nlcbplaywhelotto.com/additional-marks/" TargetMode="External"/><Relationship Id="rId615" Type="http://schemas.openxmlformats.org/officeDocument/2006/relationships/hyperlink" Target="https://www.nlcbplaywhelotto.com/additional-marks/" TargetMode="External"/><Relationship Id="rId614" Type="http://schemas.openxmlformats.org/officeDocument/2006/relationships/hyperlink" Target="https://www.nlcbplaywhelotto.com/additional-marks/" TargetMode="External"/><Relationship Id="rId646" Type="http://schemas.openxmlformats.org/officeDocument/2006/relationships/hyperlink" Target="https://www.nlcbplaywhelotto.com/additional-marks/" TargetMode="External"/><Relationship Id="rId645" Type="http://schemas.openxmlformats.org/officeDocument/2006/relationships/hyperlink" Target="https://www.nlcbplaywhelotto.com/additional-marks/" TargetMode="External"/><Relationship Id="rId644" Type="http://schemas.openxmlformats.org/officeDocument/2006/relationships/hyperlink" Target="https://www.nlcbplaywhelotto.com/additional-marks/" TargetMode="External"/><Relationship Id="rId643" Type="http://schemas.openxmlformats.org/officeDocument/2006/relationships/hyperlink" Target="https://www.nlcbplaywhelotto.com/additional-marks/" TargetMode="External"/><Relationship Id="rId649" Type="http://schemas.openxmlformats.org/officeDocument/2006/relationships/hyperlink" Target="https://www.nlcbplaywhelotto.com/additional-marks/" TargetMode="External"/><Relationship Id="rId648" Type="http://schemas.openxmlformats.org/officeDocument/2006/relationships/hyperlink" Target="https://www.nlcbplaywhelotto.com/additional-marks/" TargetMode="External"/><Relationship Id="rId647" Type="http://schemas.openxmlformats.org/officeDocument/2006/relationships/hyperlink" Target="https://www.nlcbplaywhelotto.com/additional-marks/" TargetMode="External"/><Relationship Id="rId642" Type="http://schemas.openxmlformats.org/officeDocument/2006/relationships/hyperlink" Target="https://www.nlcbplaywhelotto.com/additional-marks/" TargetMode="External"/><Relationship Id="rId641" Type="http://schemas.openxmlformats.org/officeDocument/2006/relationships/hyperlink" Target="https://www.nlcbplaywhelotto.com/additional-marks/" TargetMode="External"/><Relationship Id="rId640" Type="http://schemas.openxmlformats.org/officeDocument/2006/relationships/hyperlink" Target="https://www.nlcbplaywhelotto.com/additional-marks/" TargetMode="External"/><Relationship Id="rId635" Type="http://schemas.openxmlformats.org/officeDocument/2006/relationships/hyperlink" Target="https://www.nlcbplaywhelotto.com/additional-marks/" TargetMode="External"/><Relationship Id="rId634" Type="http://schemas.openxmlformats.org/officeDocument/2006/relationships/hyperlink" Target="https://www.nlcbplaywhelotto.com/additional-marks/" TargetMode="External"/><Relationship Id="rId633" Type="http://schemas.openxmlformats.org/officeDocument/2006/relationships/hyperlink" Target="https://www.nlcbplaywhelotto.com/additional-marks/" TargetMode="External"/><Relationship Id="rId632" Type="http://schemas.openxmlformats.org/officeDocument/2006/relationships/hyperlink" Target="https://www.nlcbplaywhelotto.com/additional-marks/" TargetMode="External"/><Relationship Id="rId639" Type="http://schemas.openxmlformats.org/officeDocument/2006/relationships/hyperlink" Target="https://www.nlcbplaywhelotto.com/additional-marks/" TargetMode="External"/><Relationship Id="rId638" Type="http://schemas.openxmlformats.org/officeDocument/2006/relationships/hyperlink" Target="https://www.nlcbplaywhelotto.com/additional-marks/" TargetMode="External"/><Relationship Id="rId637" Type="http://schemas.openxmlformats.org/officeDocument/2006/relationships/hyperlink" Target="https://www.nlcbplaywhelotto.com/additional-marks/" TargetMode="External"/><Relationship Id="rId636" Type="http://schemas.openxmlformats.org/officeDocument/2006/relationships/hyperlink" Target="https://www.nlcbplaywhelotto.com/additional-marks/" TargetMode="External"/><Relationship Id="rId631" Type="http://schemas.openxmlformats.org/officeDocument/2006/relationships/hyperlink" Target="https://www.nlcbplaywhelotto.com/additional-marks/" TargetMode="External"/><Relationship Id="rId630" Type="http://schemas.openxmlformats.org/officeDocument/2006/relationships/hyperlink" Target="https://www.nlcbplaywhelotto.com/additional-marks/" TargetMode="External"/><Relationship Id="rId609" Type="http://schemas.openxmlformats.org/officeDocument/2006/relationships/hyperlink" Target="https://www.nlcbplaywhelotto.com/additional-marks/" TargetMode="External"/><Relationship Id="rId608" Type="http://schemas.openxmlformats.org/officeDocument/2006/relationships/hyperlink" Target="https://www.nlcbplaywhelotto.com/additional-marks/" TargetMode="External"/><Relationship Id="rId607" Type="http://schemas.openxmlformats.org/officeDocument/2006/relationships/hyperlink" Target="https://www.nlcbplaywhelotto.com/additional-marks/" TargetMode="External"/><Relationship Id="rId602" Type="http://schemas.openxmlformats.org/officeDocument/2006/relationships/hyperlink" Target="https://www.nlcbplaywhelotto.com/additional-marks/" TargetMode="External"/><Relationship Id="rId601" Type="http://schemas.openxmlformats.org/officeDocument/2006/relationships/hyperlink" Target="https://www.nlcbplaywhelotto.com/additional-marks/" TargetMode="External"/><Relationship Id="rId600" Type="http://schemas.openxmlformats.org/officeDocument/2006/relationships/hyperlink" Target="https://www.nlcbplaywhelotto.com/additional-marks/" TargetMode="External"/><Relationship Id="rId606" Type="http://schemas.openxmlformats.org/officeDocument/2006/relationships/hyperlink" Target="https://www.nlcbplaywhelotto.com/additional-marks/" TargetMode="External"/><Relationship Id="rId605" Type="http://schemas.openxmlformats.org/officeDocument/2006/relationships/hyperlink" Target="https://www.nlcbplaywhelotto.com/additional-marks/" TargetMode="External"/><Relationship Id="rId604" Type="http://schemas.openxmlformats.org/officeDocument/2006/relationships/hyperlink" Target="https://www.nlcbplaywhelotto.com/additional-marks/" TargetMode="External"/><Relationship Id="rId603" Type="http://schemas.openxmlformats.org/officeDocument/2006/relationships/hyperlink" Target="https://www.nlcbplaywhelotto.com/additional-marks/" TargetMode="External"/><Relationship Id="rId8927" Type="http://schemas.openxmlformats.org/officeDocument/2006/relationships/hyperlink" Target="https://www.nlcbplaywhelotto.com/additional-marks/" TargetMode="External"/><Relationship Id="rId18189" Type="http://schemas.openxmlformats.org/officeDocument/2006/relationships/hyperlink" Target="https://www.nlcbplaywhelotto.com/additional-marks/" TargetMode="External"/><Relationship Id="rId8926" Type="http://schemas.openxmlformats.org/officeDocument/2006/relationships/hyperlink" Target="https://www.nlcbplaywhelotto.com/additional-marks/" TargetMode="External"/><Relationship Id="rId8925" Type="http://schemas.openxmlformats.org/officeDocument/2006/relationships/hyperlink" Target="https://www.nlcbplaywhelotto.com/additional-marks/" TargetMode="External"/><Relationship Id="rId18187" Type="http://schemas.openxmlformats.org/officeDocument/2006/relationships/hyperlink" Target="https://www.nlcbplaywhelotto.com/additional-marks/" TargetMode="External"/><Relationship Id="rId8924" Type="http://schemas.openxmlformats.org/officeDocument/2006/relationships/hyperlink" Target="https://www.nlcbplaywhelotto.com/additional-marks/" TargetMode="External"/><Relationship Id="rId18188" Type="http://schemas.openxmlformats.org/officeDocument/2006/relationships/hyperlink" Target="https://www.nlcbplaywhelotto.com/additional-marks/" TargetMode="External"/><Relationship Id="rId18185" Type="http://schemas.openxmlformats.org/officeDocument/2006/relationships/hyperlink" Target="https://www.nlcbplaywhelotto.com/additional-marks/" TargetMode="External"/><Relationship Id="rId18186" Type="http://schemas.openxmlformats.org/officeDocument/2006/relationships/hyperlink" Target="https://www.nlcbplaywhelotto.com/additional-marks/" TargetMode="External"/><Relationship Id="rId8929" Type="http://schemas.openxmlformats.org/officeDocument/2006/relationships/hyperlink" Target="https://www.nlcbplaywhelotto.com/additional-marks/" TargetMode="External"/><Relationship Id="rId18183" Type="http://schemas.openxmlformats.org/officeDocument/2006/relationships/hyperlink" Target="https://www.nlcbplaywhelotto.com/additional-marks/" TargetMode="External"/><Relationship Id="rId8928" Type="http://schemas.openxmlformats.org/officeDocument/2006/relationships/hyperlink" Target="https://www.nlcbplaywhelotto.com/additional-marks/" TargetMode="External"/><Relationship Id="rId18184" Type="http://schemas.openxmlformats.org/officeDocument/2006/relationships/hyperlink" Target="https://www.nlcbplaywhelotto.com/additional-marks/" TargetMode="External"/><Relationship Id="rId18181" Type="http://schemas.openxmlformats.org/officeDocument/2006/relationships/hyperlink" Target="https://www.nlcbplaywhelotto.com/additional-marks/" TargetMode="External"/><Relationship Id="rId18182" Type="http://schemas.openxmlformats.org/officeDocument/2006/relationships/hyperlink" Target="https://www.nlcbplaywhelotto.com/additional-marks/" TargetMode="External"/><Relationship Id="rId18180" Type="http://schemas.openxmlformats.org/officeDocument/2006/relationships/hyperlink" Target="https://www.nlcbplaywhelotto.com/additional-marks/" TargetMode="External"/><Relationship Id="rId8923" Type="http://schemas.openxmlformats.org/officeDocument/2006/relationships/hyperlink" Target="https://www.nlcbplaywhelotto.com/additional-marks/" TargetMode="External"/><Relationship Id="rId8922" Type="http://schemas.openxmlformats.org/officeDocument/2006/relationships/hyperlink" Target="https://www.nlcbplaywhelotto.com/additional-marks/" TargetMode="External"/><Relationship Id="rId8921" Type="http://schemas.openxmlformats.org/officeDocument/2006/relationships/hyperlink" Target="https://www.nlcbplaywhelotto.com/additional-marks/" TargetMode="External"/><Relationship Id="rId8920" Type="http://schemas.openxmlformats.org/officeDocument/2006/relationships/hyperlink" Target="https://www.nlcbplaywhelotto.com/additional-marks/" TargetMode="External"/><Relationship Id="rId8916" Type="http://schemas.openxmlformats.org/officeDocument/2006/relationships/hyperlink" Target="https://www.nlcbplaywhelotto.com/additional-marks/" TargetMode="External"/><Relationship Id="rId8915" Type="http://schemas.openxmlformats.org/officeDocument/2006/relationships/hyperlink" Target="https://www.nlcbplaywhelotto.com/additional-marks/" TargetMode="External"/><Relationship Id="rId8914" Type="http://schemas.openxmlformats.org/officeDocument/2006/relationships/hyperlink" Target="https://www.nlcbplaywhelotto.com/additional-marks/" TargetMode="External"/><Relationship Id="rId18198" Type="http://schemas.openxmlformats.org/officeDocument/2006/relationships/hyperlink" Target="https://www.nlcbplaywhelotto.com/additional-marks/" TargetMode="External"/><Relationship Id="rId8913" Type="http://schemas.openxmlformats.org/officeDocument/2006/relationships/hyperlink" Target="https://www.nlcbplaywhelotto.com/additional-marks/" TargetMode="External"/><Relationship Id="rId18199" Type="http://schemas.openxmlformats.org/officeDocument/2006/relationships/hyperlink" Target="https://www.nlcbplaywhelotto.com/additional-marks/" TargetMode="External"/><Relationship Id="rId18196" Type="http://schemas.openxmlformats.org/officeDocument/2006/relationships/hyperlink" Target="https://www.nlcbplaywhelotto.com/additional-marks/" TargetMode="External"/><Relationship Id="rId8919" Type="http://schemas.openxmlformats.org/officeDocument/2006/relationships/hyperlink" Target="https://www.nlcbplaywhelotto.com/additional-marks/" TargetMode="External"/><Relationship Id="rId18197" Type="http://schemas.openxmlformats.org/officeDocument/2006/relationships/hyperlink" Target="https://www.nlcbplaywhelotto.com/additional-marks/" TargetMode="External"/><Relationship Id="rId8918" Type="http://schemas.openxmlformats.org/officeDocument/2006/relationships/hyperlink" Target="https://www.nlcbplaywhelotto.com/additional-marks/" TargetMode="External"/><Relationship Id="rId18194" Type="http://schemas.openxmlformats.org/officeDocument/2006/relationships/hyperlink" Target="https://www.nlcbplaywhelotto.com/additional-marks/" TargetMode="External"/><Relationship Id="rId8917" Type="http://schemas.openxmlformats.org/officeDocument/2006/relationships/hyperlink" Target="https://www.nlcbplaywhelotto.com/additional-marks/" TargetMode="External"/><Relationship Id="rId18195" Type="http://schemas.openxmlformats.org/officeDocument/2006/relationships/hyperlink" Target="https://www.nlcbplaywhelotto.com/additional-marks/" TargetMode="External"/><Relationship Id="rId18192" Type="http://schemas.openxmlformats.org/officeDocument/2006/relationships/hyperlink" Target="https://www.nlcbplaywhelotto.com/additional-marks/" TargetMode="External"/><Relationship Id="rId18193" Type="http://schemas.openxmlformats.org/officeDocument/2006/relationships/hyperlink" Target="https://www.nlcbplaywhelotto.com/additional-marks/" TargetMode="External"/><Relationship Id="rId18190" Type="http://schemas.openxmlformats.org/officeDocument/2006/relationships/hyperlink" Target="https://www.nlcbplaywhelotto.com/additional-marks/" TargetMode="External"/><Relationship Id="rId18191" Type="http://schemas.openxmlformats.org/officeDocument/2006/relationships/hyperlink" Target="https://www.nlcbplaywhelotto.com/additional-marks/" TargetMode="External"/><Relationship Id="rId699" Type="http://schemas.openxmlformats.org/officeDocument/2006/relationships/hyperlink" Target="https://www.nlcbplaywhelotto.com/additional-marks/" TargetMode="External"/><Relationship Id="rId698" Type="http://schemas.openxmlformats.org/officeDocument/2006/relationships/hyperlink" Target="https://www.nlcbplaywhelotto.com/additional-marks/" TargetMode="External"/><Relationship Id="rId693" Type="http://schemas.openxmlformats.org/officeDocument/2006/relationships/hyperlink" Target="https://www.nlcbplaywhelotto.com/additional-marks/" TargetMode="External"/><Relationship Id="rId692" Type="http://schemas.openxmlformats.org/officeDocument/2006/relationships/hyperlink" Target="https://www.nlcbplaywhelotto.com/additional-marks/" TargetMode="External"/><Relationship Id="rId691" Type="http://schemas.openxmlformats.org/officeDocument/2006/relationships/hyperlink" Target="https://www.nlcbplaywhelotto.com/additional-marks/" TargetMode="External"/><Relationship Id="rId690" Type="http://schemas.openxmlformats.org/officeDocument/2006/relationships/hyperlink" Target="https://www.nlcbplaywhelotto.com/additional-marks/" TargetMode="External"/><Relationship Id="rId697" Type="http://schemas.openxmlformats.org/officeDocument/2006/relationships/hyperlink" Target="https://www.nlcbplaywhelotto.com/additional-marks/" TargetMode="External"/><Relationship Id="rId8912" Type="http://schemas.openxmlformats.org/officeDocument/2006/relationships/hyperlink" Target="https://www.nlcbplaywhelotto.com/additional-marks/" TargetMode="External"/><Relationship Id="rId696" Type="http://schemas.openxmlformats.org/officeDocument/2006/relationships/hyperlink" Target="https://www.nlcbplaywhelotto.com/additional-marks/" TargetMode="External"/><Relationship Id="rId8911" Type="http://schemas.openxmlformats.org/officeDocument/2006/relationships/hyperlink" Target="https://www.nlcbplaywhelotto.com/additional-marks/" TargetMode="External"/><Relationship Id="rId695" Type="http://schemas.openxmlformats.org/officeDocument/2006/relationships/hyperlink" Target="https://www.nlcbplaywhelotto.com/additional-marks/" TargetMode="External"/><Relationship Id="rId8910" Type="http://schemas.openxmlformats.org/officeDocument/2006/relationships/hyperlink" Target="https://www.nlcbplaywhelotto.com/additional-marks/" TargetMode="External"/><Relationship Id="rId694" Type="http://schemas.openxmlformats.org/officeDocument/2006/relationships/hyperlink" Target="https://www.nlcbplaywhelotto.com/additional-marks/" TargetMode="External"/><Relationship Id="rId7618" Type="http://schemas.openxmlformats.org/officeDocument/2006/relationships/hyperlink" Target="https://www.nlcbplaywhelotto.com/additional-marks/" TargetMode="External"/><Relationship Id="rId8949" Type="http://schemas.openxmlformats.org/officeDocument/2006/relationships/hyperlink" Target="https://www.nlcbplaywhelotto.com/additional-marks/" TargetMode="External"/><Relationship Id="rId18167" Type="http://schemas.openxmlformats.org/officeDocument/2006/relationships/hyperlink" Target="https://www.nlcbplaywhelotto.com/additional-marks/" TargetMode="External"/><Relationship Id="rId7617" Type="http://schemas.openxmlformats.org/officeDocument/2006/relationships/hyperlink" Target="https://www.nlcbplaywhelotto.com/additional-marks/" TargetMode="External"/><Relationship Id="rId8948" Type="http://schemas.openxmlformats.org/officeDocument/2006/relationships/hyperlink" Target="https://www.nlcbplaywhelotto.com/additional-marks/" TargetMode="External"/><Relationship Id="rId18168" Type="http://schemas.openxmlformats.org/officeDocument/2006/relationships/hyperlink" Target="https://www.nlcbplaywhelotto.com/additional-marks/" TargetMode="External"/><Relationship Id="rId7616" Type="http://schemas.openxmlformats.org/officeDocument/2006/relationships/hyperlink" Target="https://www.nlcbplaywhelotto.com/additional-marks/" TargetMode="External"/><Relationship Id="rId8947" Type="http://schemas.openxmlformats.org/officeDocument/2006/relationships/hyperlink" Target="https://www.nlcbplaywhelotto.com/additional-marks/" TargetMode="External"/><Relationship Id="rId18165" Type="http://schemas.openxmlformats.org/officeDocument/2006/relationships/hyperlink" Target="https://www.nlcbplaywhelotto.com/additional-marks/" TargetMode="External"/><Relationship Id="rId7615" Type="http://schemas.openxmlformats.org/officeDocument/2006/relationships/hyperlink" Target="https://www.nlcbplaywhelotto.com/additional-marks/" TargetMode="External"/><Relationship Id="rId8946" Type="http://schemas.openxmlformats.org/officeDocument/2006/relationships/hyperlink" Target="https://www.nlcbplaywhelotto.com/additional-marks/" TargetMode="External"/><Relationship Id="rId18166" Type="http://schemas.openxmlformats.org/officeDocument/2006/relationships/hyperlink" Target="https://www.nlcbplaywhelotto.com/additional-marks/" TargetMode="External"/><Relationship Id="rId18163" Type="http://schemas.openxmlformats.org/officeDocument/2006/relationships/hyperlink" Target="https://www.nlcbplaywhelotto.com/additional-marks/" TargetMode="External"/><Relationship Id="rId18164" Type="http://schemas.openxmlformats.org/officeDocument/2006/relationships/hyperlink" Target="https://www.nlcbplaywhelotto.com/additional-marks/" TargetMode="External"/><Relationship Id="rId18161" Type="http://schemas.openxmlformats.org/officeDocument/2006/relationships/hyperlink" Target="https://www.nlcbplaywhelotto.com/additional-marks/" TargetMode="External"/><Relationship Id="rId7619" Type="http://schemas.openxmlformats.org/officeDocument/2006/relationships/hyperlink" Target="https://www.nlcbplaywhelotto.com/additional-marks/" TargetMode="External"/><Relationship Id="rId18162" Type="http://schemas.openxmlformats.org/officeDocument/2006/relationships/hyperlink" Target="https://www.nlcbplaywhelotto.com/additional-marks/" TargetMode="External"/><Relationship Id="rId18160" Type="http://schemas.openxmlformats.org/officeDocument/2006/relationships/hyperlink" Target="https://www.nlcbplaywhelotto.com/additional-marks/" TargetMode="External"/><Relationship Id="rId7610" Type="http://schemas.openxmlformats.org/officeDocument/2006/relationships/hyperlink" Target="https://www.nlcbplaywhelotto.com/additional-marks/" TargetMode="External"/><Relationship Id="rId8941" Type="http://schemas.openxmlformats.org/officeDocument/2006/relationships/hyperlink" Target="https://www.nlcbplaywhelotto.com/additional-marks/" TargetMode="External"/><Relationship Id="rId8940" Type="http://schemas.openxmlformats.org/officeDocument/2006/relationships/hyperlink" Target="https://www.nlcbplaywhelotto.com/additional-marks/" TargetMode="External"/><Relationship Id="rId7614" Type="http://schemas.openxmlformats.org/officeDocument/2006/relationships/hyperlink" Target="https://www.nlcbplaywhelotto.com/additional-marks/" TargetMode="External"/><Relationship Id="rId8945" Type="http://schemas.openxmlformats.org/officeDocument/2006/relationships/hyperlink" Target="https://www.nlcbplaywhelotto.com/additional-marks/" TargetMode="External"/><Relationship Id="rId7613" Type="http://schemas.openxmlformats.org/officeDocument/2006/relationships/hyperlink" Target="https://www.nlcbplaywhelotto.com/additional-marks/" TargetMode="External"/><Relationship Id="rId8944" Type="http://schemas.openxmlformats.org/officeDocument/2006/relationships/hyperlink" Target="https://www.nlcbplaywhelotto.com/additional-marks/" TargetMode="External"/><Relationship Id="rId7612" Type="http://schemas.openxmlformats.org/officeDocument/2006/relationships/hyperlink" Target="https://www.nlcbplaywhelotto.com/additional-marks/" TargetMode="External"/><Relationship Id="rId8943" Type="http://schemas.openxmlformats.org/officeDocument/2006/relationships/hyperlink" Target="https://www.nlcbplaywhelotto.com/additional-marks/" TargetMode="External"/><Relationship Id="rId18158" Type="http://schemas.openxmlformats.org/officeDocument/2006/relationships/hyperlink" Target="https://www.nlcbplaywhelotto.com/additional-marks/" TargetMode="External"/><Relationship Id="rId7611" Type="http://schemas.openxmlformats.org/officeDocument/2006/relationships/hyperlink" Target="https://www.nlcbplaywhelotto.com/additional-marks/" TargetMode="External"/><Relationship Id="rId8942" Type="http://schemas.openxmlformats.org/officeDocument/2006/relationships/hyperlink" Target="https://www.nlcbplaywhelotto.com/additional-marks/" TargetMode="External"/><Relationship Id="rId18159" Type="http://schemas.openxmlformats.org/officeDocument/2006/relationships/hyperlink" Target="https://www.nlcbplaywhelotto.com/additional-marks/" TargetMode="External"/><Relationship Id="rId7607" Type="http://schemas.openxmlformats.org/officeDocument/2006/relationships/hyperlink" Target="https://www.nlcbplaywhelotto.com/additional-marks/" TargetMode="External"/><Relationship Id="rId8938" Type="http://schemas.openxmlformats.org/officeDocument/2006/relationships/hyperlink" Target="https://www.nlcbplaywhelotto.com/additional-marks/" TargetMode="External"/><Relationship Id="rId18178" Type="http://schemas.openxmlformats.org/officeDocument/2006/relationships/hyperlink" Target="https://www.nlcbplaywhelotto.com/additional-marks/" TargetMode="External"/><Relationship Id="rId7606" Type="http://schemas.openxmlformats.org/officeDocument/2006/relationships/hyperlink" Target="https://www.nlcbplaywhelotto.com/additional-marks/" TargetMode="External"/><Relationship Id="rId8937" Type="http://schemas.openxmlformats.org/officeDocument/2006/relationships/hyperlink" Target="https://www.nlcbplaywhelotto.com/additional-marks/" TargetMode="External"/><Relationship Id="rId18179" Type="http://schemas.openxmlformats.org/officeDocument/2006/relationships/hyperlink" Target="https://www.nlcbplaywhelotto.com/additional-marks/" TargetMode="External"/><Relationship Id="rId7605" Type="http://schemas.openxmlformats.org/officeDocument/2006/relationships/hyperlink" Target="https://www.nlcbplaywhelotto.com/additional-marks/" TargetMode="External"/><Relationship Id="rId8936" Type="http://schemas.openxmlformats.org/officeDocument/2006/relationships/hyperlink" Target="https://www.nlcbplaywhelotto.com/additional-marks/" TargetMode="External"/><Relationship Id="rId18176" Type="http://schemas.openxmlformats.org/officeDocument/2006/relationships/hyperlink" Target="https://www.nlcbplaywhelotto.com/additional-marks/" TargetMode="External"/><Relationship Id="rId7604" Type="http://schemas.openxmlformats.org/officeDocument/2006/relationships/hyperlink" Target="https://www.nlcbplaywhelotto.com/additional-marks/" TargetMode="External"/><Relationship Id="rId8935" Type="http://schemas.openxmlformats.org/officeDocument/2006/relationships/hyperlink" Target="https://www.nlcbplaywhelotto.com/additional-marks/" TargetMode="External"/><Relationship Id="rId18177" Type="http://schemas.openxmlformats.org/officeDocument/2006/relationships/hyperlink" Target="https://www.nlcbplaywhelotto.com/additional-marks/" TargetMode="External"/><Relationship Id="rId18174" Type="http://schemas.openxmlformats.org/officeDocument/2006/relationships/hyperlink" Target="https://www.nlcbplaywhelotto.com/additional-marks/" TargetMode="External"/><Relationship Id="rId18175" Type="http://schemas.openxmlformats.org/officeDocument/2006/relationships/hyperlink" Target="https://www.nlcbplaywhelotto.com/additional-marks/" TargetMode="External"/><Relationship Id="rId7609" Type="http://schemas.openxmlformats.org/officeDocument/2006/relationships/hyperlink" Target="https://www.nlcbplaywhelotto.com/additional-marks/" TargetMode="External"/><Relationship Id="rId18172" Type="http://schemas.openxmlformats.org/officeDocument/2006/relationships/hyperlink" Target="https://www.nlcbplaywhelotto.com/additional-marks/" TargetMode="External"/><Relationship Id="rId7608" Type="http://schemas.openxmlformats.org/officeDocument/2006/relationships/hyperlink" Target="https://www.nlcbplaywhelotto.com/additional-marks/" TargetMode="External"/><Relationship Id="rId8939" Type="http://schemas.openxmlformats.org/officeDocument/2006/relationships/hyperlink" Target="https://www.nlcbplaywhelotto.com/additional-marks/" TargetMode="External"/><Relationship Id="rId18173" Type="http://schemas.openxmlformats.org/officeDocument/2006/relationships/hyperlink" Target="https://www.nlcbplaywhelotto.com/additional-marks/" TargetMode="External"/><Relationship Id="rId18170" Type="http://schemas.openxmlformats.org/officeDocument/2006/relationships/hyperlink" Target="https://www.nlcbplaywhelotto.com/additional-marks/" TargetMode="External"/><Relationship Id="rId18171" Type="http://schemas.openxmlformats.org/officeDocument/2006/relationships/hyperlink" Target="https://www.nlcbplaywhelotto.com/additional-marks/" TargetMode="External"/><Relationship Id="rId8930" Type="http://schemas.openxmlformats.org/officeDocument/2006/relationships/hyperlink" Target="https://www.nlcbplaywhelotto.com/additional-marks/" TargetMode="External"/><Relationship Id="rId7603" Type="http://schemas.openxmlformats.org/officeDocument/2006/relationships/hyperlink" Target="https://www.nlcbplaywhelotto.com/additional-marks/" TargetMode="External"/><Relationship Id="rId8934" Type="http://schemas.openxmlformats.org/officeDocument/2006/relationships/hyperlink" Target="https://www.nlcbplaywhelotto.com/additional-marks/" TargetMode="External"/><Relationship Id="rId7602" Type="http://schemas.openxmlformats.org/officeDocument/2006/relationships/hyperlink" Target="https://www.nlcbplaywhelotto.com/additional-marks/" TargetMode="External"/><Relationship Id="rId8933" Type="http://schemas.openxmlformats.org/officeDocument/2006/relationships/hyperlink" Target="https://www.nlcbplaywhelotto.com/additional-marks/" TargetMode="External"/><Relationship Id="rId7601" Type="http://schemas.openxmlformats.org/officeDocument/2006/relationships/hyperlink" Target="https://www.nlcbplaywhelotto.com/additional-marks/" TargetMode="External"/><Relationship Id="rId8932" Type="http://schemas.openxmlformats.org/officeDocument/2006/relationships/hyperlink" Target="https://www.nlcbplaywhelotto.com/additional-marks/" TargetMode="External"/><Relationship Id="rId18169" Type="http://schemas.openxmlformats.org/officeDocument/2006/relationships/hyperlink" Target="https://www.nlcbplaywhelotto.com/additional-marks/" TargetMode="External"/><Relationship Id="rId7600" Type="http://schemas.openxmlformats.org/officeDocument/2006/relationships/hyperlink" Target="https://www.nlcbplaywhelotto.com/additional-marks/" TargetMode="External"/><Relationship Id="rId8931" Type="http://schemas.openxmlformats.org/officeDocument/2006/relationships/hyperlink" Target="https://www.nlcbplaywhelotto.com/additional-marks/" TargetMode="External"/><Relationship Id="rId668" Type="http://schemas.openxmlformats.org/officeDocument/2006/relationships/hyperlink" Target="https://www.nlcbplaywhelotto.com/additional-marks/" TargetMode="External"/><Relationship Id="rId667" Type="http://schemas.openxmlformats.org/officeDocument/2006/relationships/hyperlink" Target="https://www.nlcbplaywhelotto.com/additional-marks/" TargetMode="External"/><Relationship Id="rId666" Type="http://schemas.openxmlformats.org/officeDocument/2006/relationships/hyperlink" Target="https://www.nlcbplaywhelotto.com/additional-marks/" TargetMode="External"/><Relationship Id="rId665" Type="http://schemas.openxmlformats.org/officeDocument/2006/relationships/hyperlink" Target="https://www.nlcbplaywhelotto.com/additional-marks/" TargetMode="External"/><Relationship Id="rId669" Type="http://schemas.openxmlformats.org/officeDocument/2006/relationships/hyperlink" Target="https://www.nlcbplaywhelotto.com/additional-marks/" TargetMode="External"/><Relationship Id="rId660" Type="http://schemas.openxmlformats.org/officeDocument/2006/relationships/hyperlink" Target="https://www.nlcbplaywhelotto.com/additional-marks/" TargetMode="External"/><Relationship Id="rId664" Type="http://schemas.openxmlformats.org/officeDocument/2006/relationships/hyperlink" Target="https://www.nlcbplaywhelotto.com/additional-marks/" TargetMode="External"/><Relationship Id="rId663" Type="http://schemas.openxmlformats.org/officeDocument/2006/relationships/hyperlink" Target="https://www.nlcbplaywhelotto.com/additional-marks/" TargetMode="External"/><Relationship Id="rId662" Type="http://schemas.openxmlformats.org/officeDocument/2006/relationships/hyperlink" Target="https://www.nlcbplaywhelotto.com/additional-marks/" TargetMode="External"/><Relationship Id="rId661" Type="http://schemas.openxmlformats.org/officeDocument/2006/relationships/hyperlink" Target="https://www.nlcbplaywhelotto.com/additional-marks/" TargetMode="External"/><Relationship Id="rId657" Type="http://schemas.openxmlformats.org/officeDocument/2006/relationships/hyperlink" Target="https://www.nlcbplaywhelotto.com/additional-marks/" TargetMode="External"/><Relationship Id="rId656" Type="http://schemas.openxmlformats.org/officeDocument/2006/relationships/hyperlink" Target="https://www.nlcbplaywhelotto.com/additional-marks/" TargetMode="External"/><Relationship Id="rId655" Type="http://schemas.openxmlformats.org/officeDocument/2006/relationships/hyperlink" Target="https://www.nlcbplaywhelotto.com/additional-marks/" TargetMode="External"/><Relationship Id="rId654" Type="http://schemas.openxmlformats.org/officeDocument/2006/relationships/hyperlink" Target="https://www.nlcbplaywhelotto.com/additional-marks/" TargetMode="External"/><Relationship Id="rId659" Type="http://schemas.openxmlformats.org/officeDocument/2006/relationships/hyperlink" Target="https://www.nlcbplaywhelotto.com/additional-marks/" TargetMode="External"/><Relationship Id="rId658" Type="http://schemas.openxmlformats.org/officeDocument/2006/relationships/hyperlink" Target="https://www.nlcbplaywhelotto.com/additional-marks/" TargetMode="External"/><Relationship Id="rId653" Type="http://schemas.openxmlformats.org/officeDocument/2006/relationships/hyperlink" Target="https://www.nlcbplaywhelotto.com/additional-marks/" TargetMode="External"/><Relationship Id="rId652" Type="http://schemas.openxmlformats.org/officeDocument/2006/relationships/hyperlink" Target="https://www.nlcbplaywhelotto.com/additional-marks/" TargetMode="External"/><Relationship Id="rId651" Type="http://schemas.openxmlformats.org/officeDocument/2006/relationships/hyperlink" Target="https://www.nlcbplaywhelotto.com/additional-marks/" TargetMode="External"/><Relationship Id="rId650" Type="http://schemas.openxmlformats.org/officeDocument/2006/relationships/hyperlink" Target="https://www.nlcbplaywhelotto.com/additional-marks/" TargetMode="External"/><Relationship Id="rId8905" Type="http://schemas.openxmlformats.org/officeDocument/2006/relationships/hyperlink" Target="https://www.nlcbplaywhelotto.com/additional-marks/" TargetMode="External"/><Relationship Id="rId8904" Type="http://schemas.openxmlformats.org/officeDocument/2006/relationships/hyperlink" Target="https://www.nlcbplaywhelotto.com/additional-marks/" TargetMode="External"/><Relationship Id="rId8903" Type="http://schemas.openxmlformats.org/officeDocument/2006/relationships/hyperlink" Target="https://www.nlcbplaywhelotto.com/additional-marks/" TargetMode="External"/><Relationship Id="rId8902" Type="http://schemas.openxmlformats.org/officeDocument/2006/relationships/hyperlink" Target="https://www.nlcbplaywhelotto.com/additional-marks/" TargetMode="External"/><Relationship Id="rId8909" Type="http://schemas.openxmlformats.org/officeDocument/2006/relationships/hyperlink" Target="https://www.nlcbplaywhelotto.com/additional-marks/" TargetMode="External"/><Relationship Id="rId8908" Type="http://schemas.openxmlformats.org/officeDocument/2006/relationships/hyperlink" Target="https://www.nlcbplaywhelotto.com/additional-marks/" TargetMode="External"/><Relationship Id="rId8907" Type="http://schemas.openxmlformats.org/officeDocument/2006/relationships/hyperlink" Target="https://www.nlcbplaywhelotto.com/additional-marks/" TargetMode="External"/><Relationship Id="rId8906" Type="http://schemas.openxmlformats.org/officeDocument/2006/relationships/hyperlink" Target="https://www.nlcbplaywhelotto.com/additional-marks/" TargetMode="External"/><Relationship Id="rId689" Type="http://schemas.openxmlformats.org/officeDocument/2006/relationships/hyperlink" Target="https://www.nlcbplaywhelotto.com/additional-marks/" TargetMode="External"/><Relationship Id="rId688" Type="http://schemas.openxmlformats.org/officeDocument/2006/relationships/hyperlink" Target="https://www.nlcbplaywhelotto.com/additional-marks/" TargetMode="External"/><Relationship Id="rId687" Type="http://schemas.openxmlformats.org/officeDocument/2006/relationships/hyperlink" Target="https://www.nlcbplaywhelotto.com/additional-marks/" TargetMode="External"/><Relationship Id="rId682" Type="http://schemas.openxmlformats.org/officeDocument/2006/relationships/hyperlink" Target="https://www.nlcbplaywhelotto.com/additional-marks/" TargetMode="External"/><Relationship Id="rId681" Type="http://schemas.openxmlformats.org/officeDocument/2006/relationships/hyperlink" Target="https://www.nlcbplaywhelotto.com/additional-marks/" TargetMode="External"/><Relationship Id="rId680" Type="http://schemas.openxmlformats.org/officeDocument/2006/relationships/hyperlink" Target="https://www.nlcbplaywhelotto.com/additional-marks/" TargetMode="External"/><Relationship Id="rId686" Type="http://schemas.openxmlformats.org/officeDocument/2006/relationships/hyperlink" Target="https://www.nlcbplaywhelotto.com/additional-marks/" TargetMode="External"/><Relationship Id="rId8901" Type="http://schemas.openxmlformats.org/officeDocument/2006/relationships/hyperlink" Target="https://www.nlcbplaywhelotto.com/additional-marks/" TargetMode="External"/><Relationship Id="rId685" Type="http://schemas.openxmlformats.org/officeDocument/2006/relationships/hyperlink" Target="https://www.nlcbplaywhelotto.com/additional-marks/" TargetMode="External"/><Relationship Id="rId8900" Type="http://schemas.openxmlformats.org/officeDocument/2006/relationships/hyperlink" Target="https://www.nlcbplaywhelotto.com/additional-marks/" TargetMode="External"/><Relationship Id="rId684" Type="http://schemas.openxmlformats.org/officeDocument/2006/relationships/hyperlink" Target="https://www.nlcbplaywhelotto.com/additional-marks/" TargetMode="External"/><Relationship Id="rId683" Type="http://schemas.openxmlformats.org/officeDocument/2006/relationships/hyperlink" Target="https://www.nlcbplaywhelotto.com/additional-marks/" TargetMode="External"/><Relationship Id="rId679" Type="http://schemas.openxmlformats.org/officeDocument/2006/relationships/hyperlink" Target="https://www.nlcbplaywhelotto.com/additional-marks/" TargetMode="External"/><Relationship Id="rId678" Type="http://schemas.openxmlformats.org/officeDocument/2006/relationships/hyperlink" Target="https://www.nlcbplaywhelotto.com/additional-marks/" TargetMode="External"/><Relationship Id="rId677" Type="http://schemas.openxmlformats.org/officeDocument/2006/relationships/hyperlink" Target="https://www.nlcbplaywhelotto.com/additional-marks/" TargetMode="External"/><Relationship Id="rId676" Type="http://schemas.openxmlformats.org/officeDocument/2006/relationships/hyperlink" Target="https://www.nlcbplaywhelotto.com/additional-marks/" TargetMode="External"/><Relationship Id="rId671" Type="http://schemas.openxmlformats.org/officeDocument/2006/relationships/hyperlink" Target="https://www.nlcbplaywhelotto.com/additional-marks/" TargetMode="External"/><Relationship Id="rId670" Type="http://schemas.openxmlformats.org/officeDocument/2006/relationships/hyperlink" Target="https://www.nlcbplaywhelotto.com/additional-marks/" TargetMode="External"/><Relationship Id="rId675" Type="http://schemas.openxmlformats.org/officeDocument/2006/relationships/hyperlink" Target="https://www.nlcbplaywhelotto.com/additional-marks/" TargetMode="External"/><Relationship Id="rId674" Type="http://schemas.openxmlformats.org/officeDocument/2006/relationships/hyperlink" Target="https://www.nlcbplaywhelotto.com/additional-marks/" TargetMode="External"/><Relationship Id="rId673" Type="http://schemas.openxmlformats.org/officeDocument/2006/relationships/hyperlink" Target="https://www.nlcbplaywhelotto.com/additional-marks/" TargetMode="External"/><Relationship Id="rId672" Type="http://schemas.openxmlformats.org/officeDocument/2006/relationships/hyperlink" Target="https://www.nlcbplaywhelotto.com/additional-marks/" TargetMode="External"/><Relationship Id="rId17132" Type="http://schemas.openxmlformats.org/officeDocument/2006/relationships/hyperlink" Target="https://www.nlcbplaywhelotto.com/additional-marks/" TargetMode="External"/><Relationship Id="rId17131" Type="http://schemas.openxmlformats.org/officeDocument/2006/relationships/hyperlink" Target="https://www.nlcbplaywhelotto.com/additional-marks/" TargetMode="External"/><Relationship Id="rId5019" Type="http://schemas.openxmlformats.org/officeDocument/2006/relationships/hyperlink" Target="https://www.nlcbplaywhelotto.com/additional-marks/" TargetMode="External"/><Relationship Id="rId17134" Type="http://schemas.openxmlformats.org/officeDocument/2006/relationships/hyperlink" Target="https://www.nlcbplaywhelotto.com/additional-marks/" TargetMode="External"/><Relationship Id="rId17133" Type="http://schemas.openxmlformats.org/officeDocument/2006/relationships/hyperlink" Target="https://www.nlcbplaywhelotto.com/additional-marks/" TargetMode="External"/><Relationship Id="rId17130" Type="http://schemas.openxmlformats.org/officeDocument/2006/relationships/hyperlink" Target="https://www.nlcbplaywhelotto.com/additional-marks/" TargetMode="External"/><Relationship Id="rId6340" Type="http://schemas.openxmlformats.org/officeDocument/2006/relationships/hyperlink" Target="https://www.nlcbplaywhelotto.com/additional-marks/" TargetMode="External"/><Relationship Id="rId7672" Type="http://schemas.openxmlformats.org/officeDocument/2006/relationships/hyperlink" Target="https://www.nlcbplaywhelotto.com/additional-marks/" TargetMode="External"/><Relationship Id="rId5010" Type="http://schemas.openxmlformats.org/officeDocument/2006/relationships/hyperlink" Target="https://www.nlcbplaywhelotto.com/additional-marks/" TargetMode="External"/><Relationship Id="rId6341" Type="http://schemas.openxmlformats.org/officeDocument/2006/relationships/hyperlink" Target="https://www.nlcbplaywhelotto.com/additional-marks/" TargetMode="External"/><Relationship Id="rId7671" Type="http://schemas.openxmlformats.org/officeDocument/2006/relationships/hyperlink" Target="https://www.nlcbplaywhelotto.com/additional-marks/" TargetMode="External"/><Relationship Id="rId7670" Type="http://schemas.openxmlformats.org/officeDocument/2006/relationships/hyperlink" Target="https://www.nlcbplaywhelotto.com/additional-marks/" TargetMode="External"/><Relationship Id="rId5013" Type="http://schemas.openxmlformats.org/officeDocument/2006/relationships/hyperlink" Target="https://www.nlcbplaywhelotto.com/additional-marks/" TargetMode="External"/><Relationship Id="rId6344" Type="http://schemas.openxmlformats.org/officeDocument/2006/relationships/hyperlink" Target="https://www.nlcbplaywhelotto.com/additional-marks/" TargetMode="External"/><Relationship Id="rId7676" Type="http://schemas.openxmlformats.org/officeDocument/2006/relationships/hyperlink" Target="https://www.nlcbplaywhelotto.com/additional-marks/" TargetMode="External"/><Relationship Id="rId17129" Type="http://schemas.openxmlformats.org/officeDocument/2006/relationships/hyperlink" Target="https://www.nlcbplaywhelotto.com/additional-marks/" TargetMode="External"/><Relationship Id="rId5014" Type="http://schemas.openxmlformats.org/officeDocument/2006/relationships/hyperlink" Target="https://www.nlcbplaywhelotto.com/additional-marks/" TargetMode="External"/><Relationship Id="rId6345" Type="http://schemas.openxmlformats.org/officeDocument/2006/relationships/hyperlink" Target="https://www.nlcbplaywhelotto.com/additional-marks/" TargetMode="External"/><Relationship Id="rId7675" Type="http://schemas.openxmlformats.org/officeDocument/2006/relationships/hyperlink" Target="https://www.nlcbplaywhelotto.com/additional-marks/" TargetMode="External"/><Relationship Id="rId17128" Type="http://schemas.openxmlformats.org/officeDocument/2006/relationships/hyperlink" Target="https://www.nlcbplaywhelotto.com/additional-marks/" TargetMode="External"/><Relationship Id="rId5011" Type="http://schemas.openxmlformats.org/officeDocument/2006/relationships/hyperlink" Target="https://www.nlcbplaywhelotto.com/additional-marks/" TargetMode="External"/><Relationship Id="rId6342" Type="http://schemas.openxmlformats.org/officeDocument/2006/relationships/hyperlink" Target="https://www.nlcbplaywhelotto.com/additional-marks/" TargetMode="External"/><Relationship Id="rId7674" Type="http://schemas.openxmlformats.org/officeDocument/2006/relationships/hyperlink" Target="https://www.nlcbplaywhelotto.com/additional-marks/" TargetMode="External"/><Relationship Id="rId5012" Type="http://schemas.openxmlformats.org/officeDocument/2006/relationships/hyperlink" Target="https://www.nlcbplaywhelotto.com/additional-marks/" TargetMode="External"/><Relationship Id="rId6343" Type="http://schemas.openxmlformats.org/officeDocument/2006/relationships/hyperlink" Target="https://www.nlcbplaywhelotto.com/additional-marks/" TargetMode="External"/><Relationship Id="rId7673" Type="http://schemas.openxmlformats.org/officeDocument/2006/relationships/hyperlink" Target="https://www.nlcbplaywhelotto.com/additional-marks/" TargetMode="External"/><Relationship Id="rId5017" Type="http://schemas.openxmlformats.org/officeDocument/2006/relationships/hyperlink" Target="https://www.nlcbplaywhelotto.com/additional-marks/" TargetMode="External"/><Relationship Id="rId6348" Type="http://schemas.openxmlformats.org/officeDocument/2006/relationships/hyperlink" Target="https://www.nlcbplaywhelotto.com/additional-marks/" TargetMode="External"/><Relationship Id="rId17125" Type="http://schemas.openxmlformats.org/officeDocument/2006/relationships/hyperlink" Target="https://www.nlcbplaywhelotto.com/additional-marks/" TargetMode="External"/><Relationship Id="rId5018" Type="http://schemas.openxmlformats.org/officeDocument/2006/relationships/hyperlink" Target="https://www.nlcbplaywhelotto.com/additional-marks/" TargetMode="External"/><Relationship Id="rId6349" Type="http://schemas.openxmlformats.org/officeDocument/2006/relationships/hyperlink" Target="https://www.nlcbplaywhelotto.com/additional-marks/" TargetMode="External"/><Relationship Id="rId7679" Type="http://schemas.openxmlformats.org/officeDocument/2006/relationships/hyperlink" Target="https://www.nlcbplaywhelotto.com/additional-marks/" TargetMode="External"/><Relationship Id="rId17124" Type="http://schemas.openxmlformats.org/officeDocument/2006/relationships/hyperlink" Target="https://www.nlcbplaywhelotto.com/additional-marks/" TargetMode="External"/><Relationship Id="rId5015" Type="http://schemas.openxmlformats.org/officeDocument/2006/relationships/hyperlink" Target="https://www.nlcbplaywhelotto.com/additional-marks/" TargetMode="External"/><Relationship Id="rId6346" Type="http://schemas.openxmlformats.org/officeDocument/2006/relationships/hyperlink" Target="https://www.nlcbplaywhelotto.com/additional-marks/" TargetMode="External"/><Relationship Id="rId7678" Type="http://schemas.openxmlformats.org/officeDocument/2006/relationships/hyperlink" Target="https://www.nlcbplaywhelotto.com/additional-marks/" TargetMode="External"/><Relationship Id="rId17127" Type="http://schemas.openxmlformats.org/officeDocument/2006/relationships/hyperlink" Target="https://www.nlcbplaywhelotto.com/additional-marks/" TargetMode="External"/><Relationship Id="rId5016" Type="http://schemas.openxmlformats.org/officeDocument/2006/relationships/hyperlink" Target="https://www.nlcbplaywhelotto.com/additional-marks/" TargetMode="External"/><Relationship Id="rId6347" Type="http://schemas.openxmlformats.org/officeDocument/2006/relationships/hyperlink" Target="https://www.nlcbplaywhelotto.com/additional-marks/" TargetMode="External"/><Relationship Id="rId7677" Type="http://schemas.openxmlformats.org/officeDocument/2006/relationships/hyperlink" Target="https://www.nlcbplaywhelotto.com/additional-marks/" TargetMode="External"/><Relationship Id="rId17126" Type="http://schemas.openxmlformats.org/officeDocument/2006/relationships/hyperlink" Target="https://www.nlcbplaywhelotto.com/additional-marks/" TargetMode="External"/><Relationship Id="rId17143" Type="http://schemas.openxmlformats.org/officeDocument/2006/relationships/hyperlink" Target="https://www.nlcbplaywhelotto.com/additional-marks/" TargetMode="External"/><Relationship Id="rId17142" Type="http://schemas.openxmlformats.org/officeDocument/2006/relationships/hyperlink" Target="https://www.nlcbplaywhelotto.com/additional-marks/" TargetMode="External"/><Relationship Id="rId5008" Type="http://schemas.openxmlformats.org/officeDocument/2006/relationships/hyperlink" Target="https://www.nlcbplaywhelotto.com/additional-marks/" TargetMode="External"/><Relationship Id="rId6339" Type="http://schemas.openxmlformats.org/officeDocument/2006/relationships/hyperlink" Target="https://www.nlcbplaywhelotto.com/additional-marks/" TargetMode="External"/><Relationship Id="rId17145" Type="http://schemas.openxmlformats.org/officeDocument/2006/relationships/hyperlink" Target="https://www.nlcbplaywhelotto.com/additional-marks/" TargetMode="External"/><Relationship Id="rId5009" Type="http://schemas.openxmlformats.org/officeDocument/2006/relationships/hyperlink" Target="https://www.nlcbplaywhelotto.com/additional-marks/" TargetMode="External"/><Relationship Id="rId17144" Type="http://schemas.openxmlformats.org/officeDocument/2006/relationships/hyperlink" Target="https://www.nlcbplaywhelotto.com/additional-marks/" TargetMode="External"/><Relationship Id="rId17141" Type="http://schemas.openxmlformats.org/officeDocument/2006/relationships/hyperlink" Target="https://www.nlcbplaywhelotto.com/additional-marks/" TargetMode="External"/><Relationship Id="rId17140" Type="http://schemas.openxmlformats.org/officeDocument/2006/relationships/hyperlink" Target="https://www.nlcbplaywhelotto.com/additional-marks/" TargetMode="External"/><Relationship Id="rId7661" Type="http://schemas.openxmlformats.org/officeDocument/2006/relationships/hyperlink" Target="https://www.nlcbplaywhelotto.com/additional-marks/" TargetMode="External"/><Relationship Id="rId8992" Type="http://schemas.openxmlformats.org/officeDocument/2006/relationships/hyperlink" Target="https://www.nlcbplaywhelotto.com/additional-marks/" TargetMode="External"/><Relationship Id="rId6330" Type="http://schemas.openxmlformats.org/officeDocument/2006/relationships/hyperlink" Target="https://www.nlcbplaywhelotto.com/additional-marks/" TargetMode="External"/><Relationship Id="rId7660" Type="http://schemas.openxmlformats.org/officeDocument/2006/relationships/hyperlink" Target="https://www.nlcbplaywhelotto.com/additional-marks/" TargetMode="External"/><Relationship Id="rId8991" Type="http://schemas.openxmlformats.org/officeDocument/2006/relationships/hyperlink" Target="https://www.nlcbplaywhelotto.com/additional-marks/" TargetMode="External"/><Relationship Id="rId8990" Type="http://schemas.openxmlformats.org/officeDocument/2006/relationships/hyperlink" Target="https://www.nlcbplaywhelotto.com/additional-marks/" TargetMode="External"/><Relationship Id="rId5002" Type="http://schemas.openxmlformats.org/officeDocument/2006/relationships/hyperlink" Target="https://www.nlcbplaywhelotto.com/additional-marks/" TargetMode="External"/><Relationship Id="rId6333" Type="http://schemas.openxmlformats.org/officeDocument/2006/relationships/hyperlink" Target="https://www.nlcbplaywhelotto.com/additional-marks/" TargetMode="External"/><Relationship Id="rId7665" Type="http://schemas.openxmlformats.org/officeDocument/2006/relationships/hyperlink" Target="https://www.nlcbplaywhelotto.com/additional-marks/" TargetMode="External"/><Relationship Id="rId8996" Type="http://schemas.openxmlformats.org/officeDocument/2006/relationships/hyperlink" Target="https://www.nlcbplaywhelotto.com/additional-marks/" TargetMode="External"/><Relationship Id="rId5003" Type="http://schemas.openxmlformats.org/officeDocument/2006/relationships/hyperlink" Target="https://www.nlcbplaywhelotto.com/additional-marks/" TargetMode="External"/><Relationship Id="rId6334" Type="http://schemas.openxmlformats.org/officeDocument/2006/relationships/hyperlink" Target="https://www.nlcbplaywhelotto.com/additional-marks/" TargetMode="External"/><Relationship Id="rId7664" Type="http://schemas.openxmlformats.org/officeDocument/2006/relationships/hyperlink" Target="https://www.nlcbplaywhelotto.com/additional-marks/" TargetMode="External"/><Relationship Id="rId8995" Type="http://schemas.openxmlformats.org/officeDocument/2006/relationships/hyperlink" Target="https://www.nlcbplaywhelotto.com/additional-marks/" TargetMode="External"/><Relationship Id="rId17139" Type="http://schemas.openxmlformats.org/officeDocument/2006/relationships/hyperlink" Target="https://www.nlcbplaywhelotto.com/additional-marks/" TargetMode="External"/><Relationship Id="rId5000" Type="http://schemas.openxmlformats.org/officeDocument/2006/relationships/hyperlink" Target="https://www.nlcbplaywhelotto.com/additional-marks/" TargetMode="External"/><Relationship Id="rId6331" Type="http://schemas.openxmlformats.org/officeDocument/2006/relationships/hyperlink" Target="https://www.nlcbplaywhelotto.com/additional-marks/" TargetMode="External"/><Relationship Id="rId7663" Type="http://schemas.openxmlformats.org/officeDocument/2006/relationships/hyperlink" Target="https://www.nlcbplaywhelotto.com/additional-marks/" TargetMode="External"/><Relationship Id="rId8994" Type="http://schemas.openxmlformats.org/officeDocument/2006/relationships/hyperlink" Target="https://www.nlcbplaywhelotto.com/additional-marks/" TargetMode="External"/><Relationship Id="rId5001" Type="http://schemas.openxmlformats.org/officeDocument/2006/relationships/hyperlink" Target="https://www.nlcbplaywhelotto.com/additional-marks/" TargetMode="External"/><Relationship Id="rId6332" Type="http://schemas.openxmlformats.org/officeDocument/2006/relationships/hyperlink" Target="https://www.nlcbplaywhelotto.com/additional-marks/" TargetMode="External"/><Relationship Id="rId7662" Type="http://schemas.openxmlformats.org/officeDocument/2006/relationships/hyperlink" Target="https://www.nlcbplaywhelotto.com/additional-marks/" TargetMode="External"/><Relationship Id="rId8993" Type="http://schemas.openxmlformats.org/officeDocument/2006/relationships/hyperlink" Target="https://www.nlcbplaywhelotto.com/additional-marks/" TargetMode="External"/><Relationship Id="rId5006" Type="http://schemas.openxmlformats.org/officeDocument/2006/relationships/hyperlink" Target="https://www.nlcbplaywhelotto.com/additional-marks/" TargetMode="External"/><Relationship Id="rId6337" Type="http://schemas.openxmlformats.org/officeDocument/2006/relationships/hyperlink" Target="https://www.nlcbplaywhelotto.com/additional-marks/" TargetMode="External"/><Relationship Id="rId7669" Type="http://schemas.openxmlformats.org/officeDocument/2006/relationships/hyperlink" Target="https://www.nlcbplaywhelotto.com/additional-marks/" TargetMode="External"/><Relationship Id="rId17136" Type="http://schemas.openxmlformats.org/officeDocument/2006/relationships/hyperlink" Target="https://www.nlcbplaywhelotto.com/additional-marks/" TargetMode="External"/><Relationship Id="rId5007" Type="http://schemas.openxmlformats.org/officeDocument/2006/relationships/hyperlink" Target="https://www.nlcbplaywhelotto.com/additional-marks/" TargetMode="External"/><Relationship Id="rId6338" Type="http://schemas.openxmlformats.org/officeDocument/2006/relationships/hyperlink" Target="https://www.nlcbplaywhelotto.com/additional-marks/" TargetMode="External"/><Relationship Id="rId7668" Type="http://schemas.openxmlformats.org/officeDocument/2006/relationships/hyperlink" Target="https://www.nlcbplaywhelotto.com/additional-marks/" TargetMode="External"/><Relationship Id="rId8999" Type="http://schemas.openxmlformats.org/officeDocument/2006/relationships/hyperlink" Target="https://www.nlcbplaywhelotto.com/additional-marks/" TargetMode="External"/><Relationship Id="rId17135" Type="http://schemas.openxmlformats.org/officeDocument/2006/relationships/hyperlink" Target="https://www.nlcbplaywhelotto.com/additional-marks/" TargetMode="External"/><Relationship Id="rId5004" Type="http://schemas.openxmlformats.org/officeDocument/2006/relationships/hyperlink" Target="https://www.nlcbplaywhelotto.com/additional-marks/" TargetMode="External"/><Relationship Id="rId6335" Type="http://schemas.openxmlformats.org/officeDocument/2006/relationships/hyperlink" Target="https://www.nlcbplaywhelotto.com/additional-marks/" TargetMode="External"/><Relationship Id="rId7667" Type="http://schemas.openxmlformats.org/officeDocument/2006/relationships/hyperlink" Target="https://www.nlcbplaywhelotto.com/additional-marks/" TargetMode="External"/><Relationship Id="rId8998" Type="http://schemas.openxmlformats.org/officeDocument/2006/relationships/hyperlink" Target="https://www.nlcbplaywhelotto.com/additional-marks/" TargetMode="External"/><Relationship Id="rId17138" Type="http://schemas.openxmlformats.org/officeDocument/2006/relationships/hyperlink" Target="https://www.nlcbplaywhelotto.com/additional-marks/" TargetMode="External"/><Relationship Id="rId5005" Type="http://schemas.openxmlformats.org/officeDocument/2006/relationships/hyperlink" Target="https://www.nlcbplaywhelotto.com/additional-marks/" TargetMode="External"/><Relationship Id="rId6336" Type="http://schemas.openxmlformats.org/officeDocument/2006/relationships/hyperlink" Target="https://www.nlcbplaywhelotto.com/additional-marks/" TargetMode="External"/><Relationship Id="rId7666" Type="http://schemas.openxmlformats.org/officeDocument/2006/relationships/hyperlink" Target="https://www.nlcbplaywhelotto.com/additional-marks/" TargetMode="External"/><Relationship Id="rId8997" Type="http://schemas.openxmlformats.org/officeDocument/2006/relationships/hyperlink" Target="https://www.nlcbplaywhelotto.com/additional-marks/" TargetMode="External"/><Relationship Id="rId17137" Type="http://schemas.openxmlformats.org/officeDocument/2006/relationships/hyperlink" Target="https://www.nlcbplaywhelotto.com/additional-marks/" TargetMode="External"/><Relationship Id="rId17110" Type="http://schemas.openxmlformats.org/officeDocument/2006/relationships/hyperlink" Target="https://www.nlcbplaywhelotto.com/additional-marks/" TargetMode="External"/><Relationship Id="rId17112" Type="http://schemas.openxmlformats.org/officeDocument/2006/relationships/hyperlink" Target="https://www.nlcbplaywhelotto.com/additional-marks/" TargetMode="External"/><Relationship Id="rId17111" Type="http://schemas.openxmlformats.org/officeDocument/2006/relationships/hyperlink" Target="https://www.nlcbplaywhelotto.com/additional-marks/" TargetMode="External"/><Relationship Id="rId7690" Type="http://schemas.openxmlformats.org/officeDocument/2006/relationships/hyperlink" Target="https://www.nlcbplaywhelotto.com/additional-marks/" TargetMode="External"/><Relationship Id="rId5031" Type="http://schemas.openxmlformats.org/officeDocument/2006/relationships/hyperlink" Target="https://www.nlcbplaywhelotto.com/additional-marks/" TargetMode="External"/><Relationship Id="rId6362" Type="http://schemas.openxmlformats.org/officeDocument/2006/relationships/hyperlink" Target="https://www.nlcbplaywhelotto.com/additional-marks/" TargetMode="External"/><Relationship Id="rId7694" Type="http://schemas.openxmlformats.org/officeDocument/2006/relationships/hyperlink" Target="https://www.nlcbplaywhelotto.com/additional-marks/" TargetMode="External"/><Relationship Id="rId5032" Type="http://schemas.openxmlformats.org/officeDocument/2006/relationships/hyperlink" Target="https://www.nlcbplaywhelotto.com/additional-marks/" TargetMode="External"/><Relationship Id="rId6363" Type="http://schemas.openxmlformats.org/officeDocument/2006/relationships/hyperlink" Target="https://www.nlcbplaywhelotto.com/additional-marks/" TargetMode="External"/><Relationship Id="rId7693" Type="http://schemas.openxmlformats.org/officeDocument/2006/relationships/hyperlink" Target="https://www.nlcbplaywhelotto.com/additional-marks/" TargetMode="External"/><Relationship Id="rId6360" Type="http://schemas.openxmlformats.org/officeDocument/2006/relationships/hyperlink" Target="https://www.nlcbplaywhelotto.com/additional-marks/" TargetMode="External"/><Relationship Id="rId7692" Type="http://schemas.openxmlformats.org/officeDocument/2006/relationships/hyperlink" Target="https://www.nlcbplaywhelotto.com/additional-marks/" TargetMode="External"/><Relationship Id="rId5030" Type="http://schemas.openxmlformats.org/officeDocument/2006/relationships/hyperlink" Target="https://www.nlcbplaywhelotto.com/additional-marks/" TargetMode="External"/><Relationship Id="rId6361" Type="http://schemas.openxmlformats.org/officeDocument/2006/relationships/hyperlink" Target="https://www.nlcbplaywhelotto.com/additional-marks/" TargetMode="External"/><Relationship Id="rId7691" Type="http://schemas.openxmlformats.org/officeDocument/2006/relationships/hyperlink" Target="https://www.nlcbplaywhelotto.com/additional-marks/" TargetMode="External"/><Relationship Id="rId5035" Type="http://schemas.openxmlformats.org/officeDocument/2006/relationships/hyperlink" Target="https://www.nlcbplaywhelotto.com/additional-marks/" TargetMode="External"/><Relationship Id="rId6366" Type="http://schemas.openxmlformats.org/officeDocument/2006/relationships/hyperlink" Target="https://www.nlcbplaywhelotto.com/additional-marks/" TargetMode="External"/><Relationship Id="rId7698" Type="http://schemas.openxmlformats.org/officeDocument/2006/relationships/hyperlink" Target="https://www.nlcbplaywhelotto.com/additional-marks/" TargetMode="External"/><Relationship Id="rId17107" Type="http://schemas.openxmlformats.org/officeDocument/2006/relationships/hyperlink" Target="https://www.nlcbplaywhelotto.com/additional-marks/" TargetMode="External"/><Relationship Id="rId5036" Type="http://schemas.openxmlformats.org/officeDocument/2006/relationships/hyperlink" Target="https://www.nlcbplaywhelotto.com/additional-marks/" TargetMode="External"/><Relationship Id="rId6367" Type="http://schemas.openxmlformats.org/officeDocument/2006/relationships/hyperlink" Target="https://www.nlcbplaywhelotto.com/additional-marks/" TargetMode="External"/><Relationship Id="rId7697" Type="http://schemas.openxmlformats.org/officeDocument/2006/relationships/hyperlink" Target="https://www.nlcbplaywhelotto.com/additional-marks/" TargetMode="External"/><Relationship Id="rId17106" Type="http://schemas.openxmlformats.org/officeDocument/2006/relationships/hyperlink" Target="https://www.nlcbplaywhelotto.com/additional-marks/" TargetMode="External"/><Relationship Id="rId5033" Type="http://schemas.openxmlformats.org/officeDocument/2006/relationships/hyperlink" Target="https://www.nlcbplaywhelotto.com/additional-marks/" TargetMode="External"/><Relationship Id="rId6364" Type="http://schemas.openxmlformats.org/officeDocument/2006/relationships/hyperlink" Target="https://www.nlcbplaywhelotto.com/additional-marks/" TargetMode="External"/><Relationship Id="rId7696" Type="http://schemas.openxmlformats.org/officeDocument/2006/relationships/hyperlink" Target="https://www.nlcbplaywhelotto.com/additional-marks/" TargetMode="External"/><Relationship Id="rId17109" Type="http://schemas.openxmlformats.org/officeDocument/2006/relationships/hyperlink" Target="https://www.nlcbplaywhelotto.com/additional-marks/" TargetMode="External"/><Relationship Id="rId5034" Type="http://schemas.openxmlformats.org/officeDocument/2006/relationships/hyperlink" Target="https://www.nlcbplaywhelotto.com/additional-marks/" TargetMode="External"/><Relationship Id="rId6365" Type="http://schemas.openxmlformats.org/officeDocument/2006/relationships/hyperlink" Target="https://www.nlcbplaywhelotto.com/additional-marks/" TargetMode="External"/><Relationship Id="rId7695" Type="http://schemas.openxmlformats.org/officeDocument/2006/relationships/hyperlink" Target="https://www.nlcbplaywhelotto.com/additional-marks/" TargetMode="External"/><Relationship Id="rId17108" Type="http://schemas.openxmlformats.org/officeDocument/2006/relationships/hyperlink" Target="https://www.nlcbplaywhelotto.com/additional-marks/" TargetMode="External"/><Relationship Id="rId5039" Type="http://schemas.openxmlformats.org/officeDocument/2006/relationships/hyperlink" Target="https://www.nlcbplaywhelotto.com/additional-marks/" TargetMode="External"/><Relationship Id="rId17103" Type="http://schemas.openxmlformats.org/officeDocument/2006/relationships/hyperlink" Target="https://www.nlcbplaywhelotto.com/additional-marks/" TargetMode="External"/><Relationship Id="rId17102" Type="http://schemas.openxmlformats.org/officeDocument/2006/relationships/hyperlink" Target="https://www.nlcbplaywhelotto.com/additional-marks/" TargetMode="External"/><Relationship Id="rId5037" Type="http://schemas.openxmlformats.org/officeDocument/2006/relationships/hyperlink" Target="https://www.nlcbplaywhelotto.com/additional-marks/" TargetMode="External"/><Relationship Id="rId6368" Type="http://schemas.openxmlformats.org/officeDocument/2006/relationships/hyperlink" Target="https://www.nlcbplaywhelotto.com/additional-marks/" TargetMode="External"/><Relationship Id="rId17105" Type="http://schemas.openxmlformats.org/officeDocument/2006/relationships/hyperlink" Target="https://www.nlcbplaywhelotto.com/additional-marks/" TargetMode="External"/><Relationship Id="rId5038" Type="http://schemas.openxmlformats.org/officeDocument/2006/relationships/hyperlink" Target="https://www.nlcbplaywhelotto.com/additional-marks/" TargetMode="External"/><Relationship Id="rId6369" Type="http://schemas.openxmlformats.org/officeDocument/2006/relationships/hyperlink" Target="https://www.nlcbplaywhelotto.com/additional-marks/" TargetMode="External"/><Relationship Id="rId7699" Type="http://schemas.openxmlformats.org/officeDocument/2006/relationships/hyperlink" Target="https://www.nlcbplaywhelotto.com/additional-marks/" TargetMode="External"/><Relationship Id="rId17104" Type="http://schemas.openxmlformats.org/officeDocument/2006/relationships/hyperlink" Target="https://www.nlcbplaywhelotto.com/additional-marks/" TargetMode="External"/><Relationship Id="rId17121" Type="http://schemas.openxmlformats.org/officeDocument/2006/relationships/hyperlink" Target="https://www.nlcbplaywhelotto.com/additional-marks/" TargetMode="External"/><Relationship Id="rId17120" Type="http://schemas.openxmlformats.org/officeDocument/2006/relationships/hyperlink" Target="https://www.nlcbplaywhelotto.com/additional-marks/" TargetMode="External"/><Relationship Id="rId17123" Type="http://schemas.openxmlformats.org/officeDocument/2006/relationships/hyperlink" Target="https://www.nlcbplaywhelotto.com/additional-marks/" TargetMode="External"/><Relationship Id="rId17122" Type="http://schemas.openxmlformats.org/officeDocument/2006/relationships/hyperlink" Target="https://www.nlcbplaywhelotto.com/additional-marks/" TargetMode="External"/><Relationship Id="rId5020" Type="http://schemas.openxmlformats.org/officeDocument/2006/relationships/hyperlink" Target="https://www.nlcbplaywhelotto.com/additional-marks/" TargetMode="External"/><Relationship Id="rId6351" Type="http://schemas.openxmlformats.org/officeDocument/2006/relationships/hyperlink" Target="https://www.nlcbplaywhelotto.com/additional-marks/" TargetMode="External"/><Relationship Id="rId7683" Type="http://schemas.openxmlformats.org/officeDocument/2006/relationships/hyperlink" Target="https://www.nlcbplaywhelotto.com/additional-marks/" TargetMode="External"/><Relationship Id="rId5021" Type="http://schemas.openxmlformats.org/officeDocument/2006/relationships/hyperlink" Target="https://www.nlcbplaywhelotto.com/additional-marks/" TargetMode="External"/><Relationship Id="rId6352" Type="http://schemas.openxmlformats.org/officeDocument/2006/relationships/hyperlink" Target="https://www.nlcbplaywhelotto.com/additional-marks/" TargetMode="External"/><Relationship Id="rId7682" Type="http://schemas.openxmlformats.org/officeDocument/2006/relationships/hyperlink" Target="https://www.nlcbplaywhelotto.com/additional-marks/" TargetMode="External"/><Relationship Id="rId7681" Type="http://schemas.openxmlformats.org/officeDocument/2006/relationships/hyperlink" Target="https://www.nlcbplaywhelotto.com/additional-marks/" TargetMode="External"/><Relationship Id="rId6350" Type="http://schemas.openxmlformats.org/officeDocument/2006/relationships/hyperlink" Target="https://www.nlcbplaywhelotto.com/additional-marks/" TargetMode="External"/><Relationship Id="rId7680" Type="http://schemas.openxmlformats.org/officeDocument/2006/relationships/hyperlink" Target="https://www.nlcbplaywhelotto.com/additional-marks/" TargetMode="External"/><Relationship Id="rId5024" Type="http://schemas.openxmlformats.org/officeDocument/2006/relationships/hyperlink" Target="https://www.nlcbplaywhelotto.com/additional-marks/" TargetMode="External"/><Relationship Id="rId6355" Type="http://schemas.openxmlformats.org/officeDocument/2006/relationships/hyperlink" Target="https://www.nlcbplaywhelotto.com/additional-marks/" TargetMode="External"/><Relationship Id="rId7687" Type="http://schemas.openxmlformats.org/officeDocument/2006/relationships/hyperlink" Target="https://www.nlcbplaywhelotto.com/additional-marks/" TargetMode="External"/><Relationship Id="rId17118" Type="http://schemas.openxmlformats.org/officeDocument/2006/relationships/hyperlink" Target="https://www.nlcbplaywhelotto.com/additional-marks/" TargetMode="External"/><Relationship Id="rId5025" Type="http://schemas.openxmlformats.org/officeDocument/2006/relationships/hyperlink" Target="https://www.nlcbplaywhelotto.com/additional-marks/" TargetMode="External"/><Relationship Id="rId6356" Type="http://schemas.openxmlformats.org/officeDocument/2006/relationships/hyperlink" Target="https://www.nlcbplaywhelotto.com/additional-marks/" TargetMode="External"/><Relationship Id="rId7686" Type="http://schemas.openxmlformats.org/officeDocument/2006/relationships/hyperlink" Target="https://www.nlcbplaywhelotto.com/additional-marks/" TargetMode="External"/><Relationship Id="rId17117" Type="http://schemas.openxmlformats.org/officeDocument/2006/relationships/hyperlink" Target="https://www.nlcbplaywhelotto.com/additional-marks/" TargetMode="External"/><Relationship Id="rId5022" Type="http://schemas.openxmlformats.org/officeDocument/2006/relationships/hyperlink" Target="https://www.nlcbplaywhelotto.com/additional-marks/" TargetMode="External"/><Relationship Id="rId6353" Type="http://schemas.openxmlformats.org/officeDocument/2006/relationships/hyperlink" Target="https://www.nlcbplaywhelotto.com/additional-marks/" TargetMode="External"/><Relationship Id="rId7685" Type="http://schemas.openxmlformats.org/officeDocument/2006/relationships/hyperlink" Target="https://www.nlcbplaywhelotto.com/additional-marks/" TargetMode="External"/><Relationship Id="rId5023" Type="http://schemas.openxmlformats.org/officeDocument/2006/relationships/hyperlink" Target="https://www.nlcbplaywhelotto.com/additional-marks/" TargetMode="External"/><Relationship Id="rId6354" Type="http://schemas.openxmlformats.org/officeDocument/2006/relationships/hyperlink" Target="https://www.nlcbplaywhelotto.com/additional-marks/" TargetMode="External"/><Relationship Id="rId7684" Type="http://schemas.openxmlformats.org/officeDocument/2006/relationships/hyperlink" Target="https://www.nlcbplaywhelotto.com/additional-marks/" TargetMode="External"/><Relationship Id="rId17119" Type="http://schemas.openxmlformats.org/officeDocument/2006/relationships/hyperlink" Target="https://www.nlcbplaywhelotto.com/additional-marks/" TargetMode="External"/><Relationship Id="rId5028" Type="http://schemas.openxmlformats.org/officeDocument/2006/relationships/hyperlink" Target="https://www.nlcbplaywhelotto.com/additional-marks/" TargetMode="External"/><Relationship Id="rId6359" Type="http://schemas.openxmlformats.org/officeDocument/2006/relationships/hyperlink" Target="https://www.nlcbplaywhelotto.com/additional-marks/" TargetMode="External"/><Relationship Id="rId17114" Type="http://schemas.openxmlformats.org/officeDocument/2006/relationships/hyperlink" Target="https://www.nlcbplaywhelotto.com/additional-marks/" TargetMode="External"/><Relationship Id="rId5029" Type="http://schemas.openxmlformats.org/officeDocument/2006/relationships/hyperlink" Target="https://www.nlcbplaywhelotto.com/additional-marks/" TargetMode="External"/><Relationship Id="rId17113" Type="http://schemas.openxmlformats.org/officeDocument/2006/relationships/hyperlink" Target="https://www.nlcbplaywhelotto.com/additional-marks/" TargetMode="External"/><Relationship Id="rId5026" Type="http://schemas.openxmlformats.org/officeDocument/2006/relationships/hyperlink" Target="https://www.nlcbplaywhelotto.com/additional-marks/" TargetMode="External"/><Relationship Id="rId6357" Type="http://schemas.openxmlformats.org/officeDocument/2006/relationships/hyperlink" Target="https://www.nlcbplaywhelotto.com/additional-marks/" TargetMode="External"/><Relationship Id="rId7689" Type="http://schemas.openxmlformats.org/officeDocument/2006/relationships/hyperlink" Target="https://www.nlcbplaywhelotto.com/additional-marks/" TargetMode="External"/><Relationship Id="rId17116" Type="http://schemas.openxmlformats.org/officeDocument/2006/relationships/hyperlink" Target="https://www.nlcbplaywhelotto.com/additional-marks/" TargetMode="External"/><Relationship Id="rId5027" Type="http://schemas.openxmlformats.org/officeDocument/2006/relationships/hyperlink" Target="https://www.nlcbplaywhelotto.com/additional-marks/" TargetMode="External"/><Relationship Id="rId6358" Type="http://schemas.openxmlformats.org/officeDocument/2006/relationships/hyperlink" Target="https://www.nlcbplaywhelotto.com/additional-marks/" TargetMode="External"/><Relationship Id="rId7688" Type="http://schemas.openxmlformats.org/officeDocument/2006/relationships/hyperlink" Target="https://www.nlcbplaywhelotto.com/additional-marks/" TargetMode="External"/><Relationship Id="rId17115" Type="http://schemas.openxmlformats.org/officeDocument/2006/relationships/hyperlink" Target="https://www.nlcbplaywhelotto.com/additional-marks/" TargetMode="External"/><Relationship Id="rId6308" Type="http://schemas.openxmlformats.org/officeDocument/2006/relationships/hyperlink" Target="https://www.nlcbplaywhelotto.com/additional-marks/" TargetMode="External"/><Relationship Id="rId17176" Type="http://schemas.openxmlformats.org/officeDocument/2006/relationships/hyperlink" Target="https://www.nlcbplaywhelotto.com/additional-marks/" TargetMode="External"/><Relationship Id="rId6309" Type="http://schemas.openxmlformats.org/officeDocument/2006/relationships/hyperlink" Target="https://www.nlcbplaywhelotto.com/additional-marks/" TargetMode="External"/><Relationship Id="rId7639" Type="http://schemas.openxmlformats.org/officeDocument/2006/relationships/hyperlink" Target="https://www.nlcbplaywhelotto.com/additional-marks/" TargetMode="External"/><Relationship Id="rId17175" Type="http://schemas.openxmlformats.org/officeDocument/2006/relationships/hyperlink" Target="https://www.nlcbplaywhelotto.com/additional-marks/" TargetMode="External"/><Relationship Id="rId6306" Type="http://schemas.openxmlformats.org/officeDocument/2006/relationships/hyperlink" Target="https://www.nlcbplaywhelotto.com/additional-marks/" TargetMode="External"/><Relationship Id="rId7638" Type="http://schemas.openxmlformats.org/officeDocument/2006/relationships/hyperlink" Target="https://www.nlcbplaywhelotto.com/additional-marks/" TargetMode="External"/><Relationship Id="rId8969" Type="http://schemas.openxmlformats.org/officeDocument/2006/relationships/hyperlink" Target="https://www.nlcbplaywhelotto.com/additional-marks/" TargetMode="External"/><Relationship Id="rId17178" Type="http://schemas.openxmlformats.org/officeDocument/2006/relationships/hyperlink" Target="https://www.nlcbplaywhelotto.com/additional-marks/" TargetMode="External"/><Relationship Id="rId6307" Type="http://schemas.openxmlformats.org/officeDocument/2006/relationships/hyperlink" Target="https://www.nlcbplaywhelotto.com/additional-marks/" TargetMode="External"/><Relationship Id="rId7637" Type="http://schemas.openxmlformats.org/officeDocument/2006/relationships/hyperlink" Target="https://www.nlcbplaywhelotto.com/additional-marks/" TargetMode="External"/><Relationship Id="rId8968" Type="http://schemas.openxmlformats.org/officeDocument/2006/relationships/hyperlink" Target="https://www.nlcbplaywhelotto.com/additional-marks/" TargetMode="External"/><Relationship Id="rId17177" Type="http://schemas.openxmlformats.org/officeDocument/2006/relationships/hyperlink" Target="https://www.nlcbplaywhelotto.com/additional-marks/" TargetMode="External"/><Relationship Id="rId17172" Type="http://schemas.openxmlformats.org/officeDocument/2006/relationships/hyperlink" Target="https://www.nlcbplaywhelotto.com/additional-marks/" TargetMode="External"/><Relationship Id="rId17171" Type="http://schemas.openxmlformats.org/officeDocument/2006/relationships/hyperlink" Target="https://www.nlcbplaywhelotto.com/additional-marks/" TargetMode="External"/><Relationship Id="rId17174" Type="http://schemas.openxmlformats.org/officeDocument/2006/relationships/hyperlink" Target="https://www.nlcbplaywhelotto.com/additional-marks/" TargetMode="External"/><Relationship Id="rId17173" Type="http://schemas.openxmlformats.org/officeDocument/2006/relationships/hyperlink" Target="https://www.nlcbplaywhelotto.com/additional-marks/" TargetMode="External"/><Relationship Id="rId17170" Type="http://schemas.openxmlformats.org/officeDocument/2006/relationships/hyperlink" Target="https://www.nlcbplaywhelotto.com/additional-marks/" TargetMode="External"/><Relationship Id="rId6300" Type="http://schemas.openxmlformats.org/officeDocument/2006/relationships/hyperlink" Target="https://www.nlcbplaywhelotto.com/additional-marks/" TargetMode="External"/><Relationship Id="rId7632" Type="http://schemas.openxmlformats.org/officeDocument/2006/relationships/hyperlink" Target="https://www.nlcbplaywhelotto.com/additional-marks/" TargetMode="External"/><Relationship Id="rId8963" Type="http://schemas.openxmlformats.org/officeDocument/2006/relationships/hyperlink" Target="https://www.nlcbplaywhelotto.com/additional-marks/" TargetMode="External"/><Relationship Id="rId6301" Type="http://schemas.openxmlformats.org/officeDocument/2006/relationships/hyperlink" Target="https://www.nlcbplaywhelotto.com/additional-marks/" TargetMode="External"/><Relationship Id="rId7631" Type="http://schemas.openxmlformats.org/officeDocument/2006/relationships/hyperlink" Target="https://www.nlcbplaywhelotto.com/additional-marks/" TargetMode="External"/><Relationship Id="rId8962" Type="http://schemas.openxmlformats.org/officeDocument/2006/relationships/hyperlink" Target="https://www.nlcbplaywhelotto.com/additional-marks/" TargetMode="External"/><Relationship Id="rId7630" Type="http://schemas.openxmlformats.org/officeDocument/2006/relationships/hyperlink" Target="https://www.nlcbplaywhelotto.com/additional-marks/" TargetMode="External"/><Relationship Id="rId8961" Type="http://schemas.openxmlformats.org/officeDocument/2006/relationships/hyperlink" Target="https://www.nlcbplaywhelotto.com/additional-marks/" TargetMode="External"/><Relationship Id="rId8960" Type="http://schemas.openxmlformats.org/officeDocument/2006/relationships/hyperlink" Target="https://www.nlcbplaywhelotto.com/additional-marks/" TargetMode="External"/><Relationship Id="rId6304" Type="http://schemas.openxmlformats.org/officeDocument/2006/relationships/hyperlink" Target="https://www.nlcbplaywhelotto.com/additional-marks/" TargetMode="External"/><Relationship Id="rId7636" Type="http://schemas.openxmlformats.org/officeDocument/2006/relationships/hyperlink" Target="https://www.nlcbplaywhelotto.com/additional-marks/" TargetMode="External"/><Relationship Id="rId8967" Type="http://schemas.openxmlformats.org/officeDocument/2006/relationships/hyperlink" Target="https://www.nlcbplaywhelotto.com/additional-marks/" TargetMode="External"/><Relationship Id="rId17169" Type="http://schemas.openxmlformats.org/officeDocument/2006/relationships/hyperlink" Target="https://www.nlcbplaywhelotto.com/additional-marks/" TargetMode="External"/><Relationship Id="rId6305" Type="http://schemas.openxmlformats.org/officeDocument/2006/relationships/hyperlink" Target="https://www.nlcbplaywhelotto.com/additional-marks/" TargetMode="External"/><Relationship Id="rId7635" Type="http://schemas.openxmlformats.org/officeDocument/2006/relationships/hyperlink" Target="https://www.nlcbplaywhelotto.com/additional-marks/" TargetMode="External"/><Relationship Id="rId8966" Type="http://schemas.openxmlformats.org/officeDocument/2006/relationships/hyperlink" Target="https://www.nlcbplaywhelotto.com/additional-marks/" TargetMode="External"/><Relationship Id="rId17168" Type="http://schemas.openxmlformats.org/officeDocument/2006/relationships/hyperlink" Target="https://www.nlcbplaywhelotto.com/additional-marks/" TargetMode="External"/><Relationship Id="rId6302" Type="http://schemas.openxmlformats.org/officeDocument/2006/relationships/hyperlink" Target="https://www.nlcbplaywhelotto.com/additional-marks/" TargetMode="External"/><Relationship Id="rId7634" Type="http://schemas.openxmlformats.org/officeDocument/2006/relationships/hyperlink" Target="https://www.nlcbplaywhelotto.com/additional-marks/" TargetMode="External"/><Relationship Id="rId8965" Type="http://schemas.openxmlformats.org/officeDocument/2006/relationships/hyperlink" Target="https://www.nlcbplaywhelotto.com/additional-marks/" TargetMode="External"/><Relationship Id="rId6303" Type="http://schemas.openxmlformats.org/officeDocument/2006/relationships/hyperlink" Target="https://www.nlcbplaywhelotto.com/additional-marks/" TargetMode="External"/><Relationship Id="rId7633" Type="http://schemas.openxmlformats.org/officeDocument/2006/relationships/hyperlink" Target="https://www.nlcbplaywhelotto.com/additional-marks/" TargetMode="External"/><Relationship Id="rId8964" Type="http://schemas.openxmlformats.org/officeDocument/2006/relationships/hyperlink" Target="https://www.nlcbplaywhelotto.com/additional-marks/" TargetMode="External"/><Relationship Id="rId7629" Type="http://schemas.openxmlformats.org/officeDocument/2006/relationships/hyperlink" Target="https://www.nlcbplaywhelotto.com/additional-marks/" TargetMode="External"/><Relationship Id="rId17187" Type="http://schemas.openxmlformats.org/officeDocument/2006/relationships/hyperlink" Target="https://www.nlcbplaywhelotto.com/additional-marks/" TargetMode="External"/><Relationship Id="rId7628" Type="http://schemas.openxmlformats.org/officeDocument/2006/relationships/hyperlink" Target="https://www.nlcbplaywhelotto.com/additional-marks/" TargetMode="External"/><Relationship Id="rId8959" Type="http://schemas.openxmlformats.org/officeDocument/2006/relationships/hyperlink" Target="https://www.nlcbplaywhelotto.com/additional-marks/" TargetMode="External"/><Relationship Id="rId17186" Type="http://schemas.openxmlformats.org/officeDocument/2006/relationships/hyperlink" Target="https://www.nlcbplaywhelotto.com/additional-marks/" TargetMode="External"/><Relationship Id="rId7627" Type="http://schemas.openxmlformats.org/officeDocument/2006/relationships/hyperlink" Target="https://www.nlcbplaywhelotto.com/additional-marks/" TargetMode="External"/><Relationship Id="rId8958" Type="http://schemas.openxmlformats.org/officeDocument/2006/relationships/hyperlink" Target="https://www.nlcbplaywhelotto.com/additional-marks/" TargetMode="External"/><Relationship Id="rId17189" Type="http://schemas.openxmlformats.org/officeDocument/2006/relationships/hyperlink" Target="https://www.nlcbplaywhelotto.com/additional-marks/" TargetMode="External"/><Relationship Id="rId7626" Type="http://schemas.openxmlformats.org/officeDocument/2006/relationships/hyperlink" Target="https://www.nlcbplaywhelotto.com/additional-marks/" TargetMode="External"/><Relationship Id="rId8957" Type="http://schemas.openxmlformats.org/officeDocument/2006/relationships/hyperlink" Target="https://www.nlcbplaywhelotto.com/additional-marks/" TargetMode="External"/><Relationship Id="rId17188" Type="http://schemas.openxmlformats.org/officeDocument/2006/relationships/hyperlink" Target="https://www.nlcbplaywhelotto.com/additional-marks/" TargetMode="External"/><Relationship Id="rId17183" Type="http://schemas.openxmlformats.org/officeDocument/2006/relationships/hyperlink" Target="https://www.nlcbplaywhelotto.com/additional-marks/" TargetMode="External"/><Relationship Id="rId17182" Type="http://schemas.openxmlformats.org/officeDocument/2006/relationships/hyperlink" Target="https://www.nlcbplaywhelotto.com/additional-marks/" TargetMode="External"/><Relationship Id="rId17185" Type="http://schemas.openxmlformats.org/officeDocument/2006/relationships/hyperlink" Target="https://www.nlcbplaywhelotto.com/additional-marks/" TargetMode="External"/><Relationship Id="rId17184" Type="http://schemas.openxmlformats.org/officeDocument/2006/relationships/hyperlink" Target="https://www.nlcbplaywhelotto.com/additional-marks/" TargetMode="External"/><Relationship Id="rId17181" Type="http://schemas.openxmlformats.org/officeDocument/2006/relationships/hyperlink" Target="https://www.nlcbplaywhelotto.com/additional-marks/" TargetMode="External"/><Relationship Id="rId17180" Type="http://schemas.openxmlformats.org/officeDocument/2006/relationships/hyperlink" Target="https://www.nlcbplaywhelotto.com/additional-marks/" TargetMode="External"/><Relationship Id="rId7621" Type="http://schemas.openxmlformats.org/officeDocument/2006/relationships/hyperlink" Target="https://www.nlcbplaywhelotto.com/additional-marks/" TargetMode="External"/><Relationship Id="rId8952" Type="http://schemas.openxmlformats.org/officeDocument/2006/relationships/hyperlink" Target="https://www.nlcbplaywhelotto.com/additional-marks/" TargetMode="External"/><Relationship Id="rId7620" Type="http://schemas.openxmlformats.org/officeDocument/2006/relationships/hyperlink" Target="https://www.nlcbplaywhelotto.com/additional-marks/" TargetMode="External"/><Relationship Id="rId8951" Type="http://schemas.openxmlformats.org/officeDocument/2006/relationships/hyperlink" Target="https://www.nlcbplaywhelotto.com/additional-marks/" TargetMode="External"/><Relationship Id="rId8950" Type="http://schemas.openxmlformats.org/officeDocument/2006/relationships/hyperlink" Target="https://www.nlcbplaywhelotto.com/additional-marks/" TargetMode="External"/><Relationship Id="rId7625" Type="http://schemas.openxmlformats.org/officeDocument/2006/relationships/hyperlink" Target="https://www.nlcbplaywhelotto.com/additional-marks/" TargetMode="External"/><Relationship Id="rId8956" Type="http://schemas.openxmlformats.org/officeDocument/2006/relationships/hyperlink" Target="https://www.nlcbplaywhelotto.com/additional-marks/" TargetMode="External"/><Relationship Id="rId7624" Type="http://schemas.openxmlformats.org/officeDocument/2006/relationships/hyperlink" Target="https://www.nlcbplaywhelotto.com/additional-marks/" TargetMode="External"/><Relationship Id="rId8955" Type="http://schemas.openxmlformats.org/officeDocument/2006/relationships/hyperlink" Target="https://www.nlcbplaywhelotto.com/additional-marks/" TargetMode="External"/><Relationship Id="rId17179" Type="http://schemas.openxmlformats.org/officeDocument/2006/relationships/hyperlink" Target="https://www.nlcbplaywhelotto.com/additional-marks/" TargetMode="External"/><Relationship Id="rId7623" Type="http://schemas.openxmlformats.org/officeDocument/2006/relationships/hyperlink" Target="https://www.nlcbplaywhelotto.com/additional-marks/" TargetMode="External"/><Relationship Id="rId8954" Type="http://schemas.openxmlformats.org/officeDocument/2006/relationships/hyperlink" Target="https://www.nlcbplaywhelotto.com/additional-marks/" TargetMode="External"/><Relationship Id="rId7622" Type="http://schemas.openxmlformats.org/officeDocument/2006/relationships/hyperlink" Target="https://www.nlcbplaywhelotto.com/additional-marks/" TargetMode="External"/><Relationship Id="rId8953" Type="http://schemas.openxmlformats.org/officeDocument/2006/relationships/hyperlink" Target="https://www.nlcbplaywhelotto.com/additional-marks/" TargetMode="External"/><Relationship Id="rId17154" Type="http://schemas.openxmlformats.org/officeDocument/2006/relationships/hyperlink" Target="https://www.nlcbplaywhelotto.com/additional-marks/" TargetMode="External"/><Relationship Id="rId17153" Type="http://schemas.openxmlformats.org/officeDocument/2006/relationships/hyperlink" Target="https://www.nlcbplaywhelotto.com/additional-marks/" TargetMode="External"/><Relationship Id="rId6328" Type="http://schemas.openxmlformats.org/officeDocument/2006/relationships/hyperlink" Target="https://www.nlcbplaywhelotto.com/additional-marks/" TargetMode="External"/><Relationship Id="rId17156" Type="http://schemas.openxmlformats.org/officeDocument/2006/relationships/hyperlink" Target="https://www.nlcbplaywhelotto.com/additional-marks/" TargetMode="External"/><Relationship Id="rId6329" Type="http://schemas.openxmlformats.org/officeDocument/2006/relationships/hyperlink" Target="https://www.nlcbplaywhelotto.com/additional-marks/" TargetMode="External"/><Relationship Id="rId7659" Type="http://schemas.openxmlformats.org/officeDocument/2006/relationships/hyperlink" Target="https://www.nlcbplaywhelotto.com/additional-marks/" TargetMode="External"/><Relationship Id="rId17155" Type="http://schemas.openxmlformats.org/officeDocument/2006/relationships/hyperlink" Target="https://www.nlcbplaywhelotto.com/additional-marks/" TargetMode="External"/><Relationship Id="rId17150" Type="http://schemas.openxmlformats.org/officeDocument/2006/relationships/hyperlink" Target="https://www.nlcbplaywhelotto.com/additional-marks/" TargetMode="External"/><Relationship Id="rId17152" Type="http://schemas.openxmlformats.org/officeDocument/2006/relationships/hyperlink" Target="https://www.nlcbplaywhelotto.com/additional-marks/" TargetMode="External"/><Relationship Id="rId17151" Type="http://schemas.openxmlformats.org/officeDocument/2006/relationships/hyperlink" Target="https://www.nlcbplaywhelotto.com/additional-marks/" TargetMode="External"/><Relationship Id="rId7650" Type="http://schemas.openxmlformats.org/officeDocument/2006/relationships/hyperlink" Target="https://www.nlcbplaywhelotto.com/additional-marks/" TargetMode="External"/><Relationship Id="rId8981" Type="http://schemas.openxmlformats.org/officeDocument/2006/relationships/hyperlink" Target="https://www.nlcbplaywhelotto.com/additional-marks/" TargetMode="External"/><Relationship Id="rId8980" Type="http://schemas.openxmlformats.org/officeDocument/2006/relationships/hyperlink" Target="https://www.nlcbplaywhelotto.com/additional-marks/" TargetMode="External"/><Relationship Id="rId6322" Type="http://schemas.openxmlformats.org/officeDocument/2006/relationships/hyperlink" Target="https://www.nlcbplaywhelotto.com/additional-marks/" TargetMode="External"/><Relationship Id="rId7654" Type="http://schemas.openxmlformats.org/officeDocument/2006/relationships/hyperlink" Target="https://www.nlcbplaywhelotto.com/additional-marks/" TargetMode="External"/><Relationship Id="rId8985" Type="http://schemas.openxmlformats.org/officeDocument/2006/relationships/hyperlink" Target="https://www.nlcbplaywhelotto.com/additional-marks/" TargetMode="External"/><Relationship Id="rId6323" Type="http://schemas.openxmlformats.org/officeDocument/2006/relationships/hyperlink" Target="https://www.nlcbplaywhelotto.com/additional-marks/" TargetMode="External"/><Relationship Id="rId7653" Type="http://schemas.openxmlformats.org/officeDocument/2006/relationships/hyperlink" Target="https://www.nlcbplaywhelotto.com/additional-marks/" TargetMode="External"/><Relationship Id="rId8984" Type="http://schemas.openxmlformats.org/officeDocument/2006/relationships/hyperlink" Target="https://www.nlcbplaywhelotto.com/additional-marks/" TargetMode="External"/><Relationship Id="rId6320" Type="http://schemas.openxmlformats.org/officeDocument/2006/relationships/hyperlink" Target="https://www.nlcbplaywhelotto.com/additional-marks/" TargetMode="External"/><Relationship Id="rId7652" Type="http://schemas.openxmlformats.org/officeDocument/2006/relationships/hyperlink" Target="https://www.nlcbplaywhelotto.com/additional-marks/" TargetMode="External"/><Relationship Id="rId8983" Type="http://schemas.openxmlformats.org/officeDocument/2006/relationships/hyperlink" Target="https://www.nlcbplaywhelotto.com/additional-marks/" TargetMode="External"/><Relationship Id="rId6321" Type="http://schemas.openxmlformats.org/officeDocument/2006/relationships/hyperlink" Target="https://www.nlcbplaywhelotto.com/additional-marks/" TargetMode="External"/><Relationship Id="rId7651" Type="http://schemas.openxmlformats.org/officeDocument/2006/relationships/hyperlink" Target="https://www.nlcbplaywhelotto.com/additional-marks/" TargetMode="External"/><Relationship Id="rId8982" Type="http://schemas.openxmlformats.org/officeDocument/2006/relationships/hyperlink" Target="https://www.nlcbplaywhelotto.com/additional-marks/" TargetMode="External"/><Relationship Id="rId6326" Type="http://schemas.openxmlformats.org/officeDocument/2006/relationships/hyperlink" Target="https://www.nlcbplaywhelotto.com/additional-marks/" TargetMode="External"/><Relationship Id="rId7658" Type="http://schemas.openxmlformats.org/officeDocument/2006/relationships/hyperlink" Target="https://www.nlcbplaywhelotto.com/additional-marks/" TargetMode="External"/><Relationship Id="rId8989" Type="http://schemas.openxmlformats.org/officeDocument/2006/relationships/hyperlink" Target="https://www.nlcbplaywhelotto.com/additional-marks/" TargetMode="External"/><Relationship Id="rId17147" Type="http://schemas.openxmlformats.org/officeDocument/2006/relationships/hyperlink" Target="https://www.nlcbplaywhelotto.com/additional-marks/" TargetMode="External"/><Relationship Id="rId6327" Type="http://schemas.openxmlformats.org/officeDocument/2006/relationships/hyperlink" Target="https://www.nlcbplaywhelotto.com/additional-marks/" TargetMode="External"/><Relationship Id="rId7657" Type="http://schemas.openxmlformats.org/officeDocument/2006/relationships/hyperlink" Target="https://www.nlcbplaywhelotto.com/additional-marks/" TargetMode="External"/><Relationship Id="rId8988" Type="http://schemas.openxmlformats.org/officeDocument/2006/relationships/hyperlink" Target="https://www.nlcbplaywhelotto.com/additional-marks/" TargetMode="External"/><Relationship Id="rId17146" Type="http://schemas.openxmlformats.org/officeDocument/2006/relationships/hyperlink" Target="https://www.nlcbplaywhelotto.com/additional-marks/" TargetMode="External"/><Relationship Id="rId6324" Type="http://schemas.openxmlformats.org/officeDocument/2006/relationships/hyperlink" Target="https://www.nlcbplaywhelotto.com/additional-marks/" TargetMode="External"/><Relationship Id="rId7656" Type="http://schemas.openxmlformats.org/officeDocument/2006/relationships/hyperlink" Target="https://www.nlcbplaywhelotto.com/additional-marks/" TargetMode="External"/><Relationship Id="rId8987" Type="http://schemas.openxmlformats.org/officeDocument/2006/relationships/hyperlink" Target="https://www.nlcbplaywhelotto.com/additional-marks/" TargetMode="External"/><Relationship Id="rId17149" Type="http://schemas.openxmlformats.org/officeDocument/2006/relationships/hyperlink" Target="https://www.nlcbplaywhelotto.com/additional-marks/" TargetMode="External"/><Relationship Id="rId6325" Type="http://schemas.openxmlformats.org/officeDocument/2006/relationships/hyperlink" Target="https://www.nlcbplaywhelotto.com/additional-marks/" TargetMode="External"/><Relationship Id="rId7655" Type="http://schemas.openxmlformats.org/officeDocument/2006/relationships/hyperlink" Target="https://www.nlcbplaywhelotto.com/additional-marks/" TargetMode="External"/><Relationship Id="rId8986" Type="http://schemas.openxmlformats.org/officeDocument/2006/relationships/hyperlink" Target="https://www.nlcbplaywhelotto.com/additional-marks/" TargetMode="External"/><Relationship Id="rId17148" Type="http://schemas.openxmlformats.org/officeDocument/2006/relationships/hyperlink" Target="https://www.nlcbplaywhelotto.com/additional-marks/" TargetMode="External"/><Relationship Id="rId6319" Type="http://schemas.openxmlformats.org/officeDocument/2006/relationships/hyperlink" Target="https://www.nlcbplaywhelotto.com/additional-marks/" TargetMode="External"/><Relationship Id="rId17165" Type="http://schemas.openxmlformats.org/officeDocument/2006/relationships/hyperlink" Target="https://www.nlcbplaywhelotto.com/additional-marks/" TargetMode="External"/><Relationship Id="rId17164" Type="http://schemas.openxmlformats.org/officeDocument/2006/relationships/hyperlink" Target="https://www.nlcbplaywhelotto.com/additional-marks/" TargetMode="External"/><Relationship Id="rId6317" Type="http://schemas.openxmlformats.org/officeDocument/2006/relationships/hyperlink" Target="https://www.nlcbplaywhelotto.com/additional-marks/" TargetMode="External"/><Relationship Id="rId7649" Type="http://schemas.openxmlformats.org/officeDocument/2006/relationships/hyperlink" Target="https://www.nlcbplaywhelotto.com/additional-marks/" TargetMode="External"/><Relationship Id="rId17167" Type="http://schemas.openxmlformats.org/officeDocument/2006/relationships/hyperlink" Target="https://www.nlcbplaywhelotto.com/additional-marks/" TargetMode="External"/><Relationship Id="rId6318" Type="http://schemas.openxmlformats.org/officeDocument/2006/relationships/hyperlink" Target="https://www.nlcbplaywhelotto.com/additional-marks/" TargetMode="External"/><Relationship Id="rId7648" Type="http://schemas.openxmlformats.org/officeDocument/2006/relationships/hyperlink" Target="https://www.nlcbplaywhelotto.com/additional-marks/" TargetMode="External"/><Relationship Id="rId8979" Type="http://schemas.openxmlformats.org/officeDocument/2006/relationships/hyperlink" Target="https://www.nlcbplaywhelotto.com/additional-marks/" TargetMode="External"/><Relationship Id="rId17166" Type="http://schemas.openxmlformats.org/officeDocument/2006/relationships/hyperlink" Target="https://www.nlcbplaywhelotto.com/additional-marks/" TargetMode="External"/><Relationship Id="rId17161" Type="http://schemas.openxmlformats.org/officeDocument/2006/relationships/hyperlink" Target="https://www.nlcbplaywhelotto.com/additional-marks/" TargetMode="External"/><Relationship Id="rId17160" Type="http://schemas.openxmlformats.org/officeDocument/2006/relationships/hyperlink" Target="https://www.nlcbplaywhelotto.com/additional-marks/" TargetMode="External"/><Relationship Id="rId17163" Type="http://schemas.openxmlformats.org/officeDocument/2006/relationships/hyperlink" Target="https://www.nlcbplaywhelotto.com/additional-marks/" TargetMode="External"/><Relationship Id="rId17162" Type="http://schemas.openxmlformats.org/officeDocument/2006/relationships/hyperlink" Target="https://www.nlcbplaywhelotto.com/additional-marks/" TargetMode="External"/><Relationship Id="rId8970" Type="http://schemas.openxmlformats.org/officeDocument/2006/relationships/hyperlink" Target="https://www.nlcbplaywhelotto.com/additional-marks/" TargetMode="External"/><Relationship Id="rId6311" Type="http://schemas.openxmlformats.org/officeDocument/2006/relationships/hyperlink" Target="https://www.nlcbplaywhelotto.com/additional-marks/" TargetMode="External"/><Relationship Id="rId7643" Type="http://schemas.openxmlformats.org/officeDocument/2006/relationships/hyperlink" Target="https://www.nlcbplaywhelotto.com/additional-marks/" TargetMode="External"/><Relationship Id="rId8974" Type="http://schemas.openxmlformats.org/officeDocument/2006/relationships/hyperlink" Target="https://www.nlcbplaywhelotto.com/additional-marks/" TargetMode="External"/><Relationship Id="rId6312" Type="http://schemas.openxmlformats.org/officeDocument/2006/relationships/hyperlink" Target="https://www.nlcbplaywhelotto.com/additional-marks/" TargetMode="External"/><Relationship Id="rId7642" Type="http://schemas.openxmlformats.org/officeDocument/2006/relationships/hyperlink" Target="https://www.nlcbplaywhelotto.com/additional-marks/" TargetMode="External"/><Relationship Id="rId8973" Type="http://schemas.openxmlformats.org/officeDocument/2006/relationships/hyperlink" Target="https://www.nlcbplaywhelotto.com/additional-marks/" TargetMode="External"/><Relationship Id="rId7641" Type="http://schemas.openxmlformats.org/officeDocument/2006/relationships/hyperlink" Target="https://www.nlcbplaywhelotto.com/additional-marks/" TargetMode="External"/><Relationship Id="rId8972" Type="http://schemas.openxmlformats.org/officeDocument/2006/relationships/hyperlink" Target="https://www.nlcbplaywhelotto.com/additional-marks/" TargetMode="External"/><Relationship Id="rId6310" Type="http://schemas.openxmlformats.org/officeDocument/2006/relationships/hyperlink" Target="https://www.nlcbplaywhelotto.com/additional-marks/" TargetMode="External"/><Relationship Id="rId7640" Type="http://schemas.openxmlformats.org/officeDocument/2006/relationships/hyperlink" Target="https://www.nlcbplaywhelotto.com/additional-marks/" TargetMode="External"/><Relationship Id="rId8971" Type="http://schemas.openxmlformats.org/officeDocument/2006/relationships/hyperlink" Target="https://www.nlcbplaywhelotto.com/additional-marks/" TargetMode="External"/><Relationship Id="rId6315" Type="http://schemas.openxmlformats.org/officeDocument/2006/relationships/hyperlink" Target="https://www.nlcbplaywhelotto.com/additional-marks/" TargetMode="External"/><Relationship Id="rId7647" Type="http://schemas.openxmlformats.org/officeDocument/2006/relationships/hyperlink" Target="https://www.nlcbplaywhelotto.com/additional-marks/" TargetMode="External"/><Relationship Id="rId8978" Type="http://schemas.openxmlformats.org/officeDocument/2006/relationships/hyperlink" Target="https://www.nlcbplaywhelotto.com/additional-marks/" TargetMode="External"/><Relationship Id="rId17158" Type="http://schemas.openxmlformats.org/officeDocument/2006/relationships/hyperlink" Target="https://www.nlcbplaywhelotto.com/additional-marks/" TargetMode="External"/><Relationship Id="rId6316" Type="http://schemas.openxmlformats.org/officeDocument/2006/relationships/hyperlink" Target="https://www.nlcbplaywhelotto.com/additional-marks/" TargetMode="External"/><Relationship Id="rId7646" Type="http://schemas.openxmlformats.org/officeDocument/2006/relationships/hyperlink" Target="https://www.nlcbplaywhelotto.com/additional-marks/" TargetMode="External"/><Relationship Id="rId8977" Type="http://schemas.openxmlformats.org/officeDocument/2006/relationships/hyperlink" Target="https://www.nlcbplaywhelotto.com/additional-marks/" TargetMode="External"/><Relationship Id="rId17157" Type="http://schemas.openxmlformats.org/officeDocument/2006/relationships/hyperlink" Target="https://www.nlcbplaywhelotto.com/additional-marks/" TargetMode="External"/><Relationship Id="rId6313" Type="http://schemas.openxmlformats.org/officeDocument/2006/relationships/hyperlink" Target="https://www.nlcbplaywhelotto.com/additional-marks/" TargetMode="External"/><Relationship Id="rId7645" Type="http://schemas.openxmlformats.org/officeDocument/2006/relationships/hyperlink" Target="https://www.nlcbplaywhelotto.com/additional-marks/" TargetMode="External"/><Relationship Id="rId8976" Type="http://schemas.openxmlformats.org/officeDocument/2006/relationships/hyperlink" Target="https://www.nlcbplaywhelotto.com/additional-marks/" TargetMode="External"/><Relationship Id="rId6314" Type="http://schemas.openxmlformats.org/officeDocument/2006/relationships/hyperlink" Target="https://www.nlcbplaywhelotto.com/additional-marks/" TargetMode="External"/><Relationship Id="rId7644" Type="http://schemas.openxmlformats.org/officeDocument/2006/relationships/hyperlink" Target="https://www.nlcbplaywhelotto.com/additional-marks/" TargetMode="External"/><Relationship Id="rId8975" Type="http://schemas.openxmlformats.org/officeDocument/2006/relationships/hyperlink" Target="https://www.nlcbplaywhelotto.com/additional-marks/" TargetMode="External"/><Relationship Id="rId17159" Type="http://schemas.openxmlformats.org/officeDocument/2006/relationships/hyperlink" Target="https://www.nlcbplaywhelotto.com/additional-marks/" TargetMode="External"/><Relationship Id="rId5093" Type="http://schemas.openxmlformats.org/officeDocument/2006/relationships/hyperlink" Target="https://www.nlcbplaywhelotto.com/additional-marks/" TargetMode="External"/><Relationship Id="rId5094" Type="http://schemas.openxmlformats.org/officeDocument/2006/relationships/hyperlink" Target="https://www.nlcbplaywhelotto.com/additional-marks/" TargetMode="External"/><Relationship Id="rId5091" Type="http://schemas.openxmlformats.org/officeDocument/2006/relationships/hyperlink" Target="https://www.nlcbplaywhelotto.com/additional-marks/" TargetMode="External"/><Relationship Id="rId5092" Type="http://schemas.openxmlformats.org/officeDocument/2006/relationships/hyperlink" Target="https://www.nlcbplaywhelotto.com/additional-marks/" TargetMode="External"/><Relationship Id="rId5097" Type="http://schemas.openxmlformats.org/officeDocument/2006/relationships/hyperlink" Target="https://www.nlcbplaywhelotto.com/additional-marks/" TargetMode="External"/><Relationship Id="rId5098" Type="http://schemas.openxmlformats.org/officeDocument/2006/relationships/hyperlink" Target="https://www.nlcbplaywhelotto.com/additional-marks/" TargetMode="External"/><Relationship Id="rId5095" Type="http://schemas.openxmlformats.org/officeDocument/2006/relationships/hyperlink" Target="https://www.nlcbplaywhelotto.com/additional-marks/" TargetMode="External"/><Relationship Id="rId5096" Type="http://schemas.openxmlformats.org/officeDocument/2006/relationships/hyperlink" Target="https://www.nlcbplaywhelotto.com/additional-marks/" TargetMode="External"/><Relationship Id="rId5099" Type="http://schemas.openxmlformats.org/officeDocument/2006/relationships/hyperlink" Target="https://www.nlcbplaywhelotto.com/additional-marks/" TargetMode="External"/><Relationship Id="rId5090" Type="http://schemas.openxmlformats.org/officeDocument/2006/relationships/hyperlink" Target="https://www.nlcbplaywhelotto.com/additional-marks/" TargetMode="External"/><Relationship Id="rId5082" Type="http://schemas.openxmlformats.org/officeDocument/2006/relationships/hyperlink" Target="https://www.nlcbplaywhelotto.com/additional-marks/" TargetMode="External"/><Relationship Id="rId5083" Type="http://schemas.openxmlformats.org/officeDocument/2006/relationships/hyperlink" Target="https://www.nlcbplaywhelotto.com/additional-marks/" TargetMode="External"/><Relationship Id="rId5080" Type="http://schemas.openxmlformats.org/officeDocument/2006/relationships/hyperlink" Target="https://www.nlcbplaywhelotto.com/additional-marks/" TargetMode="External"/><Relationship Id="rId5081" Type="http://schemas.openxmlformats.org/officeDocument/2006/relationships/hyperlink" Target="https://www.nlcbplaywhelotto.com/additional-marks/" TargetMode="External"/><Relationship Id="rId5086" Type="http://schemas.openxmlformats.org/officeDocument/2006/relationships/hyperlink" Target="https://www.nlcbplaywhelotto.com/additional-marks/" TargetMode="External"/><Relationship Id="rId5087" Type="http://schemas.openxmlformats.org/officeDocument/2006/relationships/hyperlink" Target="https://www.nlcbplaywhelotto.com/additional-marks/" TargetMode="External"/><Relationship Id="rId5084" Type="http://schemas.openxmlformats.org/officeDocument/2006/relationships/hyperlink" Target="https://www.nlcbplaywhelotto.com/additional-marks/" TargetMode="External"/><Relationship Id="rId5085" Type="http://schemas.openxmlformats.org/officeDocument/2006/relationships/hyperlink" Target="https://www.nlcbplaywhelotto.com/additional-marks/" TargetMode="External"/><Relationship Id="rId5088" Type="http://schemas.openxmlformats.org/officeDocument/2006/relationships/hyperlink" Target="https://www.nlcbplaywhelotto.com/additional-marks/" TargetMode="External"/><Relationship Id="rId5089" Type="http://schemas.openxmlformats.org/officeDocument/2006/relationships/hyperlink" Target="https://www.nlcbplaywhelotto.com/additional-marks/" TargetMode="External"/><Relationship Id="rId18420" Type="http://schemas.openxmlformats.org/officeDocument/2006/relationships/drawing" Target="../drawings/drawing1.xml"/><Relationship Id="rId6380" Type="http://schemas.openxmlformats.org/officeDocument/2006/relationships/hyperlink" Target="https://www.nlcbplaywhelotto.com/additional-marks/" TargetMode="External"/><Relationship Id="rId5050" Type="http://schemas.openxmlformats.org/officeDocument/2006/relationships/hyperlink" Target="https://www.nlcbplaywhelotto.com/additional-marks/" TargetMode="External"/><Relationship Id="rId6381" Type="http://schemas.openxmlformats.org/officeDocument/2006/relationships/hyperlink" Target="https://www.nlcbplaywhelotto.com/additional-marks/" TargetMode="External"/><Relationship Id="rId5053" Type="http://schemas.openxmlformats.org/officeDocument/2006/relationships/hyperlink" Target="https://www.nlcbplaywhelotto.com/additional-marks/" TargetMode="External"/><Relationship Id="rId6384" Type="http://schemas.openxmlformats.org/officeDocument/2006/relationships/hyperlink" Target="https://www.nlcbplaywhelotto.com/additional-marks/" TargetMode="External"/><Relationship Id="rId5054" Type="http://schemas.openxmlformats.org/officeDocument/2006/relationships/hyperlink" Target="https://www.nlcbplaywhelotto.com/additional-marks/" TargetMode="External"/><Relationship Id="rId6385" Type="http://schemas.openxmlformats.org/officeDocument/2006/relationships/hyperlink" Target="https://www.nlcbplaywhelotto.com/additional-marks/" TargetMode="External"/><Relationship Id="rId5051" Type="http://schemas.openxmlformats.org/officeDocument/2006/relationships/hyperlink" Target="https://www.nlcbplaywhelotto.com/additional-marks/" TargetMode="External"/><Relationship Id="rId6382" Type="http://schemas.openxmlformats.org/officeDocument/2006/relationships/hyperlink" Target="https://www.nlcbplaywhelotto.com/additional-marks/" TargetMode="External"/><Relationship Id="rId18419" Type="http://schemas.openxmlformats.org/officeDocument/2006/relationships/hyperlink" Target="https://www.nlcbplaywhelotto.com/additional-marks/" TargetMode="External"/><Relationship Id="rId5052" Type="http://schemas.openxmlformats.org/officeDocument/2006/relationships/hyperlink" Target="https://www.nlcbplaywhelotto.com/additional-marks/" TargetMode="External"/><Relationship Id="rId6383" Type="http://schemas.openxmlformats.org/officeDocument/2006/relationships/hyperlink" Target="https://www.nlcbplaywhelotto.com/additional-marks/" TargetMode="External"/><Relationship Id="rId5057" Type="http://schemas.openxmlformats.org/officeDocument/2006/relationships/hyperlink" Target="https://www.nlcbplaywhelotto.com/additional-marks/" TargetMode="External"/><Relationship Id="rId6388" Type="http://schemas.openxmlformats.org/officeDocument/2006/relationships/hyperlink" Target="https://www.nlcbplaywhelotto.com/additional-marks/" TargetMode="External"/><Relationship Id="rId18417" Type="http://schemas.openxmlformats.org/officeDocument/2006/relationships/hyperlink" Target="https://www.nlcbplaywhelotto.com/additional-marks/" TargetMode="External"/><Relationship Id="rId5058" Type="http://schemas.openxmlformats.org/officeDocument/2006/relationships/hyperlink" Target="https://www.nlcbplaywhelotto.com/additional-marks/" TargetMode="External"/><Relationship Id="rId6389" Type="http://schemas.openxmlformats.org/officeDocument/2006/relationships/hyperlink" Target="https://www.nlcbplaywhelotto.com/additional-marks/" TargetMode="External"/><Relationship Id="rId18418" Type="http://schemas.openxmlformats.org/officeDocument/2006/relationships/hyperlink" Target="https://www.nlcbplaywhelotto.com/additional-marks/" TargetMode="External"/><Relationship Id="rId5055" Type="http://schemas.openxmlformats.org/officeDocument/2006/relationships/hyperlink" Target="https://www.nlcbplaywhelotto.com/additional-marks/" TargetMode="External"/><Relationship Id="rId6386" Type="http://schemas.openxmlformats.org/officeDocument/2006/relationships/hyperlink" Target="https://www.nlcbplaywhelotto.com/additional-marks/" TargetMode="External"/><Relationship Id="rId18415" Type="http://schemas.openxmlformats.org/officeDocument/2006/relationships/hyperlink" Target="https://www.nlcbplaywhelotto.com/additional-marks/" TargetMode="External"/><Relationship Id="rId5056" Type="http://schemas.openxmlformats.org/officeDocument/2006/relationships/hyperlink" Target="https://www.nlcbplaywhelotto.com/additional-marks/" TargetMode="External"/><Relationship Id="rId6387" Type="http://schemas.openxmlformats.org/officeDocument/2006/relationships/hyperlink" Target="https://www.nlcbplaywhelotto.com/additional-marks/" TargetMode="External"/><Relationship Id="rId18416" Type="http://schemas.openxmlformats.org/officeDocument/2006/relationships/hyperlink" Target="https://www.nlcbplaywhelotto.com/additional-marks/" TargetMode="External"/><Relationship Id="rId18413" Type="http://schemas.openxmlformats.org/officeDocument/2006/relationships/hyperlink" Target="https://www.nlcbplaywhelotto.com/additional-marks/" TargetMode="External"/><Relationship Id="rId18414" Type="http://schemas.openxmlformats.org/officeDocument/2006/relationships/hyperlink" Target="https://www.nlcbplaywhelotto.com/additional-marks/" TargetMode="External"/><Relationship Id="rId5059" Type="http://schemas.openxmlformats.org/officeDocument/2006/relationships/hyperlink" Target="https://www.nlcbplaywhelotto.com/additional-marks/" TargetMode="External"/><Relationship Id="rId18411" Type="http://schemas.openxmlformats.org/officeDocument/2006/relationships/hyperlink" Target="https://www.nlcbplaywhelotto.com/additional-marks/" TargetMode="External"/><Relationship Id="rId18412" Type="http://schemas.openxmlformats.org/officeDocument/2006/relationships/hyperlink" Target="https://www.nlcbplaywhelotto.com/additional-marks/" TargetMode="External"/><Relationship Id="rId17101" Type="http://schemas.openxmlformats.org/officeDocument/2006/relationships/hyperlink" Target="https://www.nlcbplaywhelotto.com/additional-marks/" TargetMode="External"/><Relationship Id="rId17100" Type="http://schemas.openxmlformats.org/officeDocument/2006/relationships/hyperlink" Target="https://www.nlcbplaywhelotto.com/additional-marks/" TargetMode="External"/><Relationship Id="rId6370" Type="http://schemas.openxmlformats.org/officeDocument/2006/relationships/hyperlink" Target="https://www.nlcbplaywhelotto.com/additional-marks/" TargetMode="External"/><Relationship Id="rId5042" Type="http://schemas.openxmlformats.org/officeDocument/2006/relationships/hyperlink" Target="https://www.nlcbplaywhelotto.com/additional-marks/" TargetMode="External"/><Relationship Id="rId6373" Type="http://schemas.openxmlformats.org/officeDocument/2006/relationships/hyperlink" Target="https://www.nlcbplaywhelotto.com/additional-marks/" TargetMode="External"/><Relationship Id="rId5043" Type="http://schemas.openxmlformats.org/officeDocument/2006/relationships/hyperlink" Target="https://www.nlcbplaywhelotto.com/additional-marks/" TargetMode="External"/><Relationship Id="rId6374" Type="http://schemas.openxmlformats.org/officeDocument/2006/relationships/hyperlink" Target="https://www.nlcbplaywhelotto.com/additional-marks/" TargetMode="External"/><Relationship Id="rId5040" Type="http://schemas.openxmlformats.org/officeDocument/2006/relationships/hyperlink" Target="https://www.nlcbplaywhelotto.com/additional-marks/" TargetMode="External"/><Relationship Id="rId6371" Type="http://schemas.openxmlformats.org/officeDocument/2006/relationships/hyperlink" Target="https://www.nlcbplaywhelotto.com/additional-marks/" TargetMode="External"/><Relationship Id="rId5041" Type="http://schemas.openxmlformats.org/officeDocument/2006/relationships/hyperlink" Target="https://www.nlcbplaywhelotto.com/additional-marks/" TargetMode="External"/><Relationship Id="rId6372" Type="http://schemas.openxmlformats.org/officeDocument/2006/relationships/hyperlink" Target="https://www.nlcbplaywhelotto.com/additional-marks/" TargetMode="External"/><Relationship Id="rId5046" Type="http://schemas.openxmlformats.org/officeDocument/2006/relationships/hyperlink" Target="https://www.nlcbplaywhelotto.com/additional-marks/" TargetMode="External"/><Relationship Id="rId6377" Type="http://schemas.openxmlformats.org/officeDocument/2006/relationships/hyperlink" Target="https://www.nlcbplaywhelotto.com/additional-marks/" TargetMode="External"/><Relationship Id="rId5047" Type="http://schemas.openxmlformats.org/officeDocument/2006/relationships/hyperlink" Target="https://www.nlcbplaywhelotto.com/additional-marks/" TargetMode="External"/><Relationship Id="rId6378" Type="http://schemas.openxmlformats.org/officeDocument/2006/relationships/hyperlink" Target="https://www.nlcbplaywhelotto.com/additional-marks/" TargetMode="External"/><Relationship Id="rId5044" Type="http://schemas.openxmlformats.org/officeDocument/2006/relationships/hyperlink" Target="https://www.nlcbplaywhelotto.com/additional-marks/" TargetMode="External"/><Relationship Id="rId6375" Type="http://schemas.openxmlformats.org/officeDocument/2006/relationships/hyperlink" Target="https://www.nlcbplaywhelotto.com/additional-marks/" TargetMode="External"/><Relationship Id="rId5045" Type="http://schemas.openxmlformats.org/officeDocument/2006/relationships/hyperlink" Target="https://www.nlcbplaywhelotto.com/additional-marks/" TargetMode="External"/><Relationship Id="rId6376" Type="http://schemas.openxmlformats.org/officeDocument/2006/relationships/hyperlink" Target="https://www.nlcbplaywhelotto.com/additional-marks/" TargetMode="External"/><Relationship Id="rId5048" Type="http://schemas.openxmlformats.org/officeDocument/2006/relationships/hyperlink" Target="https://www.nlcbplaywhelotto.com/additional-marks/" TargetMode="External"/><Relationship Id="rId6379" Type="http://schemas.openxmlformats.org/officeDocument/2006/relationships/hyperlink" Target="https://www.nlcbplaywhelotto.com/additional-marks/" TargetMode="External"/><Relationship Id="rId5049" Type="http://schemas.openxmlformats.org/officeDocument/2006/relationships/hyperlink" Target="https://www.nlcbplaywhelotto.com/additional-marks/" TargetMode="External"/><Relationship Id="rId5071" Type="http://schemas.openxmlformats.org/officeDocument/2006/relationships/hyperlink" Target="https://www.nlcbplaywhelotto.com/additional-marks/" TargetMode="External"/><Relationship Id="rId5072" Type="http://schemas.openxmlformats.org/officeDocument/2006/relationships/hyperlink" Target="https://www.nlcbplaywhelotto.com/additional-marks/" TargetMode="External"/><Relationship Id="rId5070" Type="http://schemas.openxmlformats.org/officeDocument/2006/relationships/hyperlink" Target="https://www.nlcbplaywhelotto.com/additional-marks/" TargetMode="External"/><Relationship Id="rId5075" Type="http://schemas.openxmlformats.org/officeDocument/2006/relationships/hyperlink" Target="https://www.nlcbplaywhelotto.com/additional-marks/" TargetMode="External"/><Relationship Id="rId5076" Type="http://schemas.openxmlformats.org/officeDocument/2006/relationships/hyperlink" Target="https://www.nlcbplaywhelotto.com/additional-marks/" TargetMode="External"/><Relationship Id="rId5073" Type="http://schemas.openxmlformats.org/officeDocument/2006/relationships/hyperlink" Target="https://www.nlcbplaywhelotto.com/additional-marks/" TargetMode="External"/><Relationship Id="rId5074" Type="http://schemas.openxmlformats.org/officeDocument/2006/relationships/hyperlink" Target="https://www.nlcbplaywhelotto.com/additional-marks/" TargetMode="External"/><Relationship Id="rId5079" Type="http://schemas.openxmlformats.org/officeDocument/2006/relationships/hyperlink" Target="https://www.nlcbplaywhelotto.com/additional-marks/" TargetMode="External"/><Relationship Id="rId5077" Type="http://schemas.openxmlformats.org/officeDocument/2006/relationships/hyperlink" Target="https://www.nlcbplaywhelotto.com/additional-marks/" TargetMode="External"/><Relationship Id="rId5078" Type="http://schemas.openxmlformats.org/officeDocument/2006/relationships/hyperlink" Target="https://www.nlcbplaywhelotto.com/additional-marks/" TargetMode="External"/><Relationship Id="rId18410" Type="http://schemas.openxmlformats.org/officeDocument/2006/relationships/hyperlink" Target="https://www.nlcbplaywhelotto.com/additional-marks/" TargetMode="External"/><Relationship Id="rId5060" Type="http://schemas.openxmlformats.org/officeDocument/2006/relationships/hyperlink" Target="https://www.nlcbplaywhelotto.com/additional-marks/" TargetMode="External"/><Relationship Id="rId6391" Type="http://schemas.openxmlformats.org/officeDocument/2006/relationships/hyperlink" Target="https://www.nlcbplaywhelotto.com/additional-marks/" TargetMode="External"/><Relationship Id="rId5061" Type="http://schemas.openxmlformats.org/officeDocument/2006/relationships/hyperlink" Target="https://www.nlcbplaywhelotto.com/additional-marks/" TargetMode="External"/><Relationship Id="rId6392" Type="http://schemas.openxmlformats.org/officeDocument/2006/relationships/hyperlink" Target="https://www.nlcbplaywhelotto.com/additional-marks/" TargetMode="External"/><Relationship Id="rId6390" Type="http://schemas.openxmlformats.org/officeDocument/2006/relationships/hyperlink" Target="https://www.nlcbplaywhelotto.com/additional-marks/" TargetMode="External"/><Relationship Id="rId5064" Type="http://schemas.openxmlformats.org/officeDocument/2006/relationships/hyperlink" Target="https://www.nlcbplaywhelotto.com/additional-marks/" TargetMode="External"/><Relationship Id="rId6395" Type="http://schemas.openxmlformats.org/officeDocument/2006/relationships/hyperlink" Target="https://www.nlcbplaywhelotto.com/additional-marks/" TargetMode="External"/><Relationship Id="rId5065" Type="http://schemas.openxmlformats.org/officeDocument/2006/relationships/hyperlink" Target="https://www.nlcbplaywhelotto.com/additional-marks/" TargetMode="External"/><Relationship Id="rId6396" Type="http://schemas.openxmlformats.org/officeDocument/2006/relationships/hyperlink" Target="https://www.nlcbplaywhelotto.com/additional-marks/" TargetMode="External"/><Relationship Id="rId5062" Type="http://schemas.openxmlformats.org/officeDocument/2006/relationships/hyperlink" Target="https://www.nlcbplaywhelotto.com/additional-marks/" TargetMode="External"/><Relationship Id="rId6393" Type="http://schemas.openxmlformats.org/officeDocument/2006/relationships/hyperlink" Target="https://www.nlcbplaywhelotto.com/additional-marks/" TargetMode="External"/><Relationship Id="rId18408" Type="http://schemas.openxmlformats.org/officeDocument/2006/relationships/hyperlink" Target="https://www.nlcbplaywhelotto.com/additional-marks/" TargetMode="External"/><Relationship Id="rId5063" Type="http://schemas.openxmlformats.org/officeDocument/2006/relationships/hyperlink" Target="https://www.nlcbplaywhelotto.com/additional-marks/" TargetMode="External"/><Relationship Id="rId6394" Type="http://schemas.openxmlformats.org/officeDocument/2006/relationships/hyperlink" Target="https://www.nlcbplaywhelotto.com/additional-marks/" TargetMode="External"/><Relationship Id="rId18409" Type="http://schemas.openxmlformats.org/officeDocument/2006/relationships/hyperlink" Target="https://www.nlcbplaywhelotto.com/additional-marks/" TargetMode="External"/><Relationship Id="rId5068" Type="http://schemas.openxmlformats.org/officeDocument/2006/relationships/hyperlink" Target="https://www.nlcbplaywhelotto.com/additional-marks/" TargetMode="External"/><Relationship Id="rId6399" Type="http://schemas.openxmlformats.org/officeDocument/2006/relationships/hyperlink" Target="https://www.nlcbplaywhelotto.com/additional-marks/" TargetMode="External"/><Relationship Id="rId18406" Type="http://schemas.openxmlformats.org/officeDocument/2006/relationships/hyperlink" Target="https://www.nlcbplaywhelotto.com/additional-marks/" TargetMode="External"/><Relationship Id="rId5069" Type="http://schemas.openxmlformats.org/officeDocument/2006/relationships/hyperlink" Target="https://www.nlcbplaywhelotto.com/additional-marks/" TargetMode="External"/><Relationship Id="rId18407" Type="http://schemas.openxmlformats.org/officeDocument/2006/relationships/hyperlink" Target="https://www.nlcbplaywhelotto.com/additional-marks/" TargetMode="External"/><Relationship Id="rId5066" Type="http://schemas.openxmlformats.org/officeDocument/2006/relationships/hyperlink" Target="https://www.nlcbplaywhelotto.com/additional-marks/" TargetMode="External"/><Relationship Id="rId6397" Type="http://schemas.openxmlformats.org/officeDocument/2006/relationships/hyperlink" Target="https://www.nlcbplaywhelotto.com/additional-marks/" TargetMode="External"/><Relationship Id="rId18404" Type="http://schemas.openxmlformats.org/officeDocument/2006/relationships/hyperlink" Target="https://www.nlcbplaywhelotto.com/additional-marks/" TargetMode="External"/><Relationship Id="rId5067" Type="http://schemas.openxmlformats.org/officeDocument/2006/relationships/hyperlink" Target="https://www.nlcbplaywhelotto.com/additional-marks/" TargetMode="External"/><Relationship Id="rId6398" Type="http://schemas.openxmlformats.org/officeDocument/2006/relationships/hyperlink" Target="https://www.nlcbplaywhelotto.com/additional-marks/" TargetMode="External"/><Relationship Id="rId18405" Type="http://schemas.openxmlformats.org/officeDocument/2006/relationships/hyperlink" Target="https://www.nlcbplaywhelotto.com/additional-marks/" TargetMode="External"/><Relationship Id="rId18402" Type="http://schemas.openxmlformats.org/officeDocument/2006/relationships/hyperlink" Target="https://www.nlcbplaywhelotto.com/additional-marks/" TargetMode="External"/><Relationship Id="rId18403" Type="http://schemas.openxmlformats.org/officeDocument/2006/relationships/hyperlink" Target="https://www.nlcbplaywhelotto.com/additional-marks/" TargetMode="External"/><Relationship Id="rId18400" Type="http://schemas.openxmlformats.org/officeDocument/2006/relationships/hyperlink" Target="https://www.nlcbplaywhelotto.com/additional-marks/" TargetMode="External"/><Relationship Id="rId18401" Type="http://schemas.openxmlformats.org/officeDocument/2006/relationships/hyperlink" Target="https://www.nlcbplaywhelotto.com/additional-marks/" TargetMode="External"/><Relationship Id="rId987" Type="http://schemas.openxmlformats.org/officeDocument/2006/relationships/hyperlink" Target="https://www.nlcbplaywhelotto.com/additional-marks/" TargetMode="External"/><Relationship Id="rId986" Type="http://schemas.openxmlformats.org/officeDocument/2006/relationships/hyperlink" Target="https://www.nlcbplaywhelotto.com/additional-marks/" TargetMode="External"/><Relationship Id="rId985" Type="http://schemas.openxmlformats.org/officeDocument/2006/relationships/hyperlink" Target="https://www.nlcbplaywhelotto.com/additional-marks/" TargetMode="External"/><Relationship Id="rId984" Type="http://schemas.openxmlformats.org/officeDocument/2006/relationships/hyperlink" Target="https://www.nlcbplaywhelotto.com/additional-marks/" TargetMode="External"/><Relationship Id="rId989" Type="http://schemas.openxmlformats.org/officeDocument/2006/relationships/hyperlink" Target="https://www.nlcbplaywhelotto.com/additional-marks/" TargetMode="External"/><Relationship Id="rId988" Type="http://schemas.openxmlformats.org/officeDocument/2006/relationships/hyperlink" Target="https://www.nlcbplaywhelotto.com/additional-marks/" TargetMode="External"/><Relationship Id="rId983" Type="http://schemas.openxmlformats.org/officeDocument/2006/relationships/hyperlink" Target="https://www.nlcbplaywhelotto.com/additional-marks/" TargetMode="External"/><Relationship Id="rId982" Type="http://schemas.openxmlformats.org/officeDocument/2006/relationships/hyperlink" Target="https://www.nlcbplaywhelotto.com/additional-marks/" TargetMode="External"/><Relationship Id="rId981" Type="http://schemas.openxmlformats.org/officeDocument/2006/relationships/hyperlink" Target="https://www.nlcbplaywhelotto.com/additional-marks/" TargetMode="External"/><Relationship Id="rId980" Type="http://schemas.openxmlformats.org/officeDocument/2006/relationships/hyperlink" Target="https://www.nlcbplaywhelotto.com/additional-marks/" TargetMode="External"/><Relationship Id="rId976" Type="http://schemas.openxmlformats.org/officeDocument/2006/relationships/hyperlink" Target="https://www.nlcbplaywhelotto.com/additional-marks/" TargetMode="External"/><Relationship Id="rId975" Type="http://schemas.openxmlformats.org/officeDocument/2006/relationships/hyperlink" Target="https://www.nlcbplaywhelotto.com/additional-marks/" TargetMode="External"/><Relationship Id="rId974" Type="http://schemas.openxmlformats.org/officeDocument/2006/relationships/hyperlink" Target="https://www.nlcbplaywhelotto.com/additional-marks/" TargetMode="External"/><Relationship Id="rId973" Type="http://schemas.openxmlformats.org/officeDocument/2006/relationships/hyperlink" Target="https://www.nlcbplaywhelotto.com/additional-marks/" TargetMode="External"/><Relationship Id="rId979" Type="http://schemas.openxmlformats.org/officeDocument/2006/relationships/hyperlink" Target="https://www.nlcbplaywhelotto.com/additional-marks/" TargetMode="External"/><Relationship Id="rId978" Type="http://schemas.openxmlformats.org/officeDocument/2006/relationships/hyperlink" Target="https://www.nlcbplaywhelotto.com/additional-marks/" TargetMode="External"/><Relationship Id="rId977" Type="http://schemas.openxmlformats.org/officeDocument/2006/relationships/hyperlink" Target="https://www.nlcbplaywhelotto.com/additional-marks/" TargetMode="External"/><Relationship Id="rId972" Type="http://schemas.openxmlformats.org/officeDocument/2006/relationships/hyperlink" Target="https://www.nlcbplaywhelotto.com/additional-marks/" TargetMode="External"/><Relationship Id="rId971" Type="http://schemas.openxmlformats.org/officeDocument/2006/relationships/hyperlink" Target="https://www.nlcbplaywhelotto.com/additional-marks/" TargetMode="External"/><Relationship Id="rId970" Type="http://schemas.openxmlformats.org/officeDocument/2006/relationships/hyperlink" Target="https://www.nlcbplaywhelotto.com/additional-marks/" TargetMode="External"/><Relationship Id="rId998" Type="http://schemas.openxmlformats.org/officeDocument/2006/relationships/hyperlink" Target="https://www.nlcbplaywhelotto.com/additional-marks/" TargetMode="External"/><Relationship Id="rId997" Type="http://schemas.openxmlformats.org/officeDocument/2006/relationships/hyperlink" Target="https://www.nlcbplaywhelotto.com/additional-marks/" TargetMode="External"/><Relationship Id="rId996" Type="http://schemas.openxmlformats.org/officeDocument/2006/relationships/hyperlink" Target="https://www.nlcbplaywhelotto.com/additional-marks/" TargetMode="External"/><Relationship Id="rId995" Type="http://schemas.openxmlformats.org/officeDocument/2006/relationships/hyperlink" Target="https://www.nlcbplaywhelotto.com/additional-marks/" TargetMode="External"/><Relationship Id="rId999" Type="http://schemas.openxmlformats.org/officeDocument/2006/relationships/hyperlink" Target="https://www.nlcbplaywhelotto.com/additional-marks/" TargetMode="External"/><Relationship Id="rId990" Type="http://schemas.openxmlformats.org/officeDocument/2006/relationships/hyperlink" Target="https://www.nlcbplaywhelotto.com/additional-marks/" TargetMode="External"/><Relationship Id="rId994" Type="http://schemas.openxmlformats.org/officeDocument/2006/relationships/hyperlink" Target="https://www.nlcbplaywhelotto.com/additional-marks/" TargetMode="External"/><Relationship Id="rId993" Type="http://schemas.openxmlformats.org/officeDocument/2006/relationships/hyperlink" Target="https://www.nlcbplaywhelotto.com/additional-marks/" TargetMode="External"/><Relationship Id="rId992" Type="http://schemas.openxmlformats.org/officeDocument/2006/relationships/hyperlink" Target="https://www.nlcbplaywhelotto.com/additional-marks/" TargetMode="External"/><Relationship Id="rId991" Type="http://schemas.openxmlformats.org/officeDocument/2006/relationships/hyperlink" Target="https://www.nlcbplaywhelotto.com/additional-marks/" TargetMode="External"/><Relationship Id="rId949" Type="http://schemas.openxmlformats.org/officeDocument/2006/relationships/hyperlink" Target="https://www.nlcbplaywhelotto.com/additional-marks/" TargetMode="External"/><Relationship Id="rId948" Type="http://schemas.openxmlformats.org/officeDocument/2006/relationships/hyperlink" Target="https://www.nlcbplaywhelotto.com/additional-marks/" TargetMode="External"/><Relationship Id="rId943" Type="http://schemas.openxmlformats.org/officeDocument/2006/relationships/hyperlink" Target="https://www.nlcbplaywhelotto.com/additional-marks/" TargetMode="External"/><Relationship Id="rId942" Type="http://schemas.openxmlformats.org/officeDocument/2006/relationships/hyperlink" Target="https://www.nlcbplaywhelotto.com/additional-marks/" TargetMode="External"/><Relationship Id="rId941" Type="http://schemas.openxmlformats.org/officeDocument/2006/relationships/hyperlink" Target="https://www.nlcbplaywhelotto.com/additional-marks/" TargetMode="External"/><Relationship Id="rId940" Type="http://schemas.openxmlformats.org/officeDocument/2006/relationships/hyperlink" Target="https://www.nlcbplaywhelotto.com/additional-marks/" TargetMode="External"/><Relationship Id="rId947" Type="http://schemas.openxmlformats.org/officeDocument/2006/relationships/hyperlink" Target="https://www.nlcbplaywhelotto.com/additional-marks/" TargetMode="External"/><Relationship Id="rId946" Type="http://schemas.openxmlformats.org/officeDocument/2006/relationships/hyperlink" Target="https://www.nlcbplaywhelotto.com/additional-marks/" TargetMode="External"/><Relationship Id="rId945" Type="http://schemas.openxmlformats.org/officeDocument/2006/relationships/hyperlink" Target="https://www.nlcbplaywhelotto.com/additional-marks/" TargetMode="External"/><Relationship Id="rId944" Type="http://schemas.openxmlformats.org/officeDocument/2006/relationships/hyperlink" Target="https://www.nlcbplaywhelotto.com/additional-marks/" TargetMode="External"/><Relationship Id="rId939" Type="http://schemas.openxmlformats.org/officeDocument/2006/relationships/hyperlink" Target="https://www.nlcbplaywhelotto.com/additional-marks/" TargetMode="External"/><Relationship Id="rId938" Type="http://schemas.openxmlformats.org/officeDocument/2006/relationships/hyperlink" Target="https://www.nlcbplaywhelotto.com/additional-marks/" TargetMode="External"/><Relationship Id="rId937" Type="http://schemas.openxmlformats.org/officeDocument/2006/relationships/hyperlink" Target="https://www.nlcbplaywhelotto.com/additional-marks/" TargetMode="External"/><Relationship Id="rId932" Type="http://schemas.openxmlformats.org/officeDocument/2006/relationships/hyperlink" Target="https://www.nlcbplaywhelotto.com/additional-marks/" TargetMode="External"/><Relationship Id="rId931" Type="http://schemas.openxmlformats.org/officeDocument/2006/relationships/hyperlink" Target="https://www.nlcbplaywhelotto.com/additional-marks/" TargetMode="External"/><Relationship Id="rId930" Type="http://schemas.openxmlformats.org/officeDocument/2006/relationships/hyperlink" Target="https://www.nlcbplaywhelotto.com/additional-marks/" TargetMode="External"/><Relationship Id="rId936" Type="http://schemas.openxmlformats.org/officeDocument/2006/relationships/hyperlink" Target="https://www.nlcbplaywhelotto.com/additional-marks/" TargetMode="External"/><Relationship Id="rId935" Type="http://schemas.openxmlformats.org/officeDocument/2006/relationships/hyperlink" Target="https://www.nlcbplaywhelotto.com/additional-marks/" TargetMode="External"/><Relationship Id="rId934" Type="http://schemas.openxmlformats.org/officeDocument/2006/relationships/hyperlink" Target="https://www.nlcbplaywhelotto.com/additional-marks/" TargetMode="External"/><Relationship Id="rId933" Type="http://schemas.openxmlformats.org/officeDocument/2006/relationships/hyperlink" Target="https://www.nlcbplaywhelotto.com/additional-marks/" TargetMode="External"/><Relationship Id="rId965" Type="http://schemas.openxmlformats.org/officeDocument/2006/relationships/hyperlink" Target="https://www.nlcbplaywhelotto.com/additional-marks/" TargetMode="External"/><Relationship Id="rId964" Type="http://schemas.openxmlformats.org/officeDocument/2006/relationships/hyperlink" Target="https://www.nlcbplaywhelotto.com/additional-marks/" TargetMode="External"/><Relationship Id="rId963" Type="http://schemas.openxmlformats.org/officeDocument/2006/relationships/hyperlink" Target="https://www.nlcbplaywhelotto.com/additional-marks/" TargetMode="External"/><Relationship Id="rId962" Type="http://schemas.openxmlformats.org/officeDocument/2006/relationships/hyperlink" Target="https://www.nlcbplaywhelotto.com/additional-marks/" TargetMode="External"/><Relationship Id="rId969" Type="http://schemas.openxmlformats.org/officeDocument/2006/relationships/hyperlink" Target="https://www.nlcbplaywhelotto.com/additional-marks/" TargetMode="External"/><Relationship Id="rId968" Type="http://schemas.openxmlformats.org/officeDocument/2006/relationships/hyperlink" Target="https://www.nlcbplaywhelotto.com/additional-marks/" TargetMode="External"/><Relationship Id="rId967" Type="http://schemas.openxmlformats.org/officeDocument/2006/relationships/hyperlink" Target="https://www.nlcbplaywhelotto.com/additional-marks/" TargetMode="External"/><Relationship Id="rId966" Type="http://schemas.openxmlformats.org/officeDocument/2006/relationships/hyperlink" Target="https://www.nlcbplaywhelotto.com/additional-marks/" TargetMode="External"/><Relationship Id="rId961" Type="http://schemas.openxmlformats.org/officeDocument/2006/relationships/hyperlink" Target="https://www.nlcbplaywhelotto.com/additional-marks/" TargetMode="External"/><Relationship Id="rId960" Type="http://schemas.openxmlformats.org/officeDocument/2006/relationships/hyperlink" Target="https://www.nlcbplaywhelotto.com/additional-marks/" TargetMode="External"/><Relationship Id="rId959" Type="http://schemas.openxmlformats.org/officeDocument/2006/relationships/hyperlink" Target="https://www.nlcbplaywhelotto.com/additional-marks/" TargetMode="External"/><Relationship Id="rId954" Type="http://schemas.openxmlformats.org/officeDocument/2006/relationships/hyperlink" Target="https://www.nlcbplaywhelotto.com/additional-marks/" TargetMode="External"/><Relationship Id="rId953" Type="http://schemas.openxmlformats.org/officeDocument/2006/relationships/hyperlink" Target="https://www.nlcbplaywhelotto.com/additional-marks/" TargetMode="External"/><Relationship Id="rId952" Type="http://schemas.openxmlformats.org/officeDocument/2006/relationships/hyperlink" Target="https://www.nlcbplaywhelotto.com/additional-marks/" TargetMode="External"/><Relationship Id="rId951" Type="http://schemas.openxmlformats.org/officeDocument/2006/relationships/hyperlink" Target="https://www.nlcbplaywhelotto.com/additional-marks/" TargetMode="External"/><Relationship Id="rId958" Type="http://schemas.openxmlformats.org/officeDocument/2006/relationships/hyperlink" Target="https://www.nlcbplaywhelotto.com/additional-marks/" TargetMode="External"/><Relationship Id="rId957" Type="http://schemas.openxmlformats.org/officeDocument/2006/relationships/hyperlink" Target="https://www.nlcbplaywhelotto.com/additional-marks/" TargetMode="External"/><Relationship Id="rId956" Type="http://schemas.openxmlformats.org/officeDocument/2006/relationships/hyperlink" Target="https://www.nlcbplaywhelotto.com/additional-marks/" TargetMode="External"/><Relationship Id="rId955" Type="http://schemas.openxmlformats.org/officeDocument/2006/relationships/hyperlink" Target="https://www.nlcbplaywhelotto.com/additional-marks/" TargetMode="External"/><Relationship Id="rId950" Type="http://schemas.openxmlformats.org/officeDocument/2006/relationships/hyperlink" Target="https://www.nlcbplaywhelotto.com/additional-marks/" TargetMode="External"/><Relationship Id="rId7717" Type="http://schemas.openxmlformats.org/officeDocument/2006/relationships/hyperlink" Target="https://www.nlcbplaywhelotto.com/additional-marks/" TargetMode="External"/><Relationship Id="rId7716" Type="http://schemas.openxmlformats.org/officeDocument/2006/relationships/hyperlink" Target="https://www.nlcbplaywhelotto.com/additional-marks/" TargetMode="External"/><Relationship Id="rId7715" Type="http://schemas.openxmlformats.org/officeDocument/2006/relationships/hyperlink" Target="https://www.nlcbplaywhelotto.com/additional-marks/" TargetMode="External"/><Relationship Id="rId7714" Type="http://schemas.openxmlformats.org/officeDocument/2006/relationships/hyperlink" Target="https://www.nlcbplaywhelotto.com/additional-marks/" TargetMode="External"/><Relationship Id="rId7719" Type="http://schemas.openxmlformats.org/officeDocument/2006/relationships/hyperlink" Target="https://www.nlcbplaywhelotto.com/additional-marks/" TargetMode="External"/><Relationship Id="rId7718" Type="http://schemas.openxmlformats.org/officeDocument/2006/relationships/hyperlink" Target="https://www.nlcbplaywhelotto.com/additional-marks/" TargetMode="External"/><Relationship Id="rId7713" Type="http://schemas.openxmlformats.org/officeDocument/2006/relationships/hyperlink" Target="https://www.nlcbplaywhelotto.com/additional-marks/" TargetMode="External"/><Relationship Id="rId7712" Type="http://schemas.openxmlformats.org/officeDocument/2006/relationships/hyperlink" Target="https://www.nlcbplaywhelotto.com/additional-marks/" TargetMode="External"/><Relationship Id="rId7711" Type="http://schemas.openxmlformats.org/officeDocument/2006/relationships/hyperlink" Target="https://www.nlcbplaywhelotto.com/additional-marks/" TargetMode="External"/><Relationship Id="rId7710" Type="http://schemas.openxmlformats.org/officeDocument/2006/relationships/hyperlink" Target="https://www.nlcbplaywhelotto.com/additional-marks/" TargetMode="External"/><Relationship Id="rId7706" Type="http://schemas.openxmlformats.org/officeDocument/2006/relationships/hyperlink" Target="https://www.nlcbplaywhelotto.com/additional-marks/" TargetMode="External"/><Relationship Id="rId7705" Type="http://schemas.openxmlformats.org/officeDocument/2006/relationships/hyperlink" Target="https://www.nlcbplaywhelotto.com/additional-marks/" TargetMode="External"/><Relationship Id="rId7704" Type="http://schemas.openxmlformats.org/officeDocument/2006/relationships/hyperlink" Target="https://www.nlcbplaywhelotto.com/additional-marks/" TargetMode="External"/><Relationship Id="rId7703" Type="http://schemas.openxmlformats.org/officeDocument/2006/relationships/hyperlink" Target="https://www.nlcbplaywhelotto.com/additional-marks/" TargetMode="External"/><Relationship Id="rId7709" Type="http://schemas.openxmlformats.org/officeDocument/2006/relationships/hyperlink" Target="https://www.nlcbplaywhelotto.com/additional-marks/" TargetMode="External"/><Relationship Id="rId7708" Type="http://schemas.openxmlformats.org/officeDocument/2006/relationships/hyperlink" Target="https://www.nlcbplaywhelotto.com/additional-marks/" TargetMode="External"/><Relationship Id="rId7707" Type="http://schemas.openxmlformats.org/officeDocument/2006/relationships/hyperlink" Target="https://www.nlcbplaywhelotto.com/additional-marks/" TargetMode="External"/><Relationship Id="rId7702" Type="http://schemas.openxmlformats.org/officeDocument/2006/relationships/hyperlink" Target="https://www.nlcbplaywhelotto.com/additional-marks/" TargetMode="External"/><Relationship Id="rId7701" Type="http://schemas.openxmlformats.org/officeDocument/2006/relationships/hyperlink" Target="https://www.nlcbplaywhelotto.com/additional-marks/" TargetMode="External"/><Relationship Id="rId7700" Type="http://schemas.openxmlformats.org/officeDocument/2006/relationships/hyperlink" Target="https://www.nlcbplaywhelotto.com/additional-marks/" TargetMode="External"/><Relationship Id="rId6407" Type="http://schemas.openxmlformats.org/officeDocument/2006/relationships/hyperlink" Target="https://www.nlcbplaywhelotto.com/additional-marks/" TargetMode="External"/><Relationship Id="rId7739" Type="http://schemas.openxmlformats.org/officeDocument/2006/relationships/hyperlink" Target="https://www.nlcbplaywhelotto.com/additional-marks/" TargetMode="External"/><Relationship Id="rId17198" Type="http://schemas.openxmlformats.org/officeDocument/2006/relationships/hyperlink" Target="https://www.nlcbplaywhelotto.com/additional-marks/" TargetMode="External"/><Relationship Id="rId6408" Type="http://schemas.openxmlformats.org/officeDocument/2006/relationships/hyperlink" Target="https://www.nlcbplaywhelotto.com/additional-marks/" TargetMode="External"/><Relationship Id="rId7738" Type="http://schemas.openxmlformats.org/officeDocument/2006/relationships/hyperlink" Target="https://www.nlcbplaywhelotto.com/additional-marks/" TargetMode="External"/><Relationship Id="rId17197" Type="http://schemas.openxmlformats.org/officeDocument/2006/relationships/hyperlink" Target="https://www.nlcbplaywhelotto.com/additional-marks/" TargetMode="External"/><Relationship Id="rId6405" Type="http://schemas.openxmlformats.org/officeDocument/2006/relationships/hyperlink" Target="https://www.nlcbplaywhelotto.com/additional-marks/" TargetMode="External"/><Relationship Id="rId7737" Type="http://schemas.openxmlformats.org/officeDocument/2006/relationships/hyperlink" Target="https://www.nlcbplaywhelotto.com/additional-marks/" TargetMode="External"/><Relationship Id="rId6406" Type="http://schemas.openxmlformats.org/officeDocument/2006/relationships/hyperlink" Target="https://www.nlcbplaywhelotto.com/additional-marks/" TargetMode="External"/><Relationship Id="rId7736" Type="http://schemas.openxmlformats.org/officeDocument/2006/relationships/hyperlink" Target="https://www.nlcbplaywhelotto.com/additional-marks/" TargetMode="External"/><Relationship Id="rId17199" Type="http://schemas.openxmlformats.org/officeDocument/2006/relationships/hyperlink" Target="https://www.nlcbplaywhelotto.com/additional-marks/" TargetMode="External"/><Relationship Id="rId17194" Type="http://schemas.openxmlformats.org/officeDocument/2006/relationships/hyperlink" Target="https://www.nlcbplaywhelotto.com/additional-marks/" TargetMode="External"/><Relationship Id="rId17193" Type="http://schemas.openxmlformats.org/officeDocument/2006/relationships/hyperlink" Target="https://www.nlcbplaywhelotto.com/additional-marks/" TargetMode="External"/><Relationship Id="rId6409" Type="http://schemas.openxmlformats.org/officeDocument/2006/relationships/hyperlink" Target="https://www.nlcbplaywhelotto.com/additional-marks/" TargetMode="External"/><Relationship Id="rId17196" Type="http://schemas.openxmlformats.org/officeDocument/2006/relationships/hyperlink" Target="https://www.nlcbplaywhelotto.com/additional-marks/" TargetMode="External"/><Relationship Id="rId17195" Type="http://schemas.openxmlformats.org/officeDocument/2006/relationships/hyperlink" Target="https://www.nlcbplaywhelotto.com/additional-marks/" TargetMode="External"/><Relationship Id="rId17190" Type="http://schemas.openxmlformats.org/officeDocument/2006/relationships/hyperlink" Target="https://www.nlcbplaywhelotto.com/additional-marks/" TargetMode="External"/><Relationship Id="rId17192" Type="http://schemas.openxmlformats.org/officeDocument/2006/relationships/hyperlink" Target="https://www.nlcbplaywhelotto.com/additional-marks/" TargetMode="External"/><Relationship Id="rId17191" Type="http://schemas.openxmlformats.org/officeDocument/2006/relationships/hyperlink" Target="https://www.nlcbplaywhelotto.com/additional-marks/" TargetMode="External"/><Relationship Id="rId7731" Type="http://schemas.openxmlformats.org/officeDocument/2006/relationships/hyperlink" Target="https://www.nlcbplaywhelotto.com/additional-marks/" TargetMode="External"/><Relationship Id="rId6400" Type="http://schemas.openxmlformats.org/officeDocument/2006/relationships/hyperlink" Target="https://www.nlcbplaywhelotto.com/additional-marks/" TargetMode="External"/><Relationship Id="rId7730" Type="http://schemas.openxmlformats.org/officeDocument/2006/relationships/hyperlink" Target="https://www.nlcbplaywhelotto.com/additional-marks/" TargetMode="External"/><Relationship Id="rId6403" Type="http://schemas.openxmlformats.org/officeDocument/2006/relationships/hyperlink" Target="https://www.nlcbplaywhelotto.com/additional-marks/" TargetMode="External"/><Relationship Id="rId7735" Type="http://schemas.openxmlformats.org/officeDocument/2006/relationships/hyperlink" Target="https://www.nlcbplaywhelotto.com/additional-marks/" TargetMode="External"/><Relationship Id="rId6404" Type="http://schemas.openxmlformats.org/officeDocument/2006/relationships/hyperlink" Target="https://www.nlcbplaywhelotto.com/additional-marks/" TargetMode="External"/><Relationship Id="rId7734" Type="http://schemas.openxmlformats.org/officeDocument/2006/relationships/hyperlink" Target="https://www.nlcbplaywhelotto.com/additional-marks/" TargetMode="External"/><Relationship Id="rId6401" Type="http://schemas.openxmlformats.org/officeDocument/2006/relationships/hyperlink" Target="https://www.nlcbplaywhelotto.com/additional-marks/" TargetMode="External"/><Relationship Id="rId7733" Type="http://schemas.openxmlformats.org/officeDocument/2006/relationships/hyperlink" Target="https://www.nlcbplaywhelotto.com/additional-marks/" TargetMode="External"/><Relationship Id="rId6402" Type="http://schemas.openxmlformats.org/officeDocument/2006/relationships/hyperlink" Target="https://www.nlcbplaywhelotto.com/additional-marks/" TargetMode="External"/><Relationship Id="rId7732" Type="http://schemas.openxmlformats.org/officeDocument/2006/relationships/hyperlink" Target="https://www.nlcbplaywhelotto.com/additional-marks/" TargetMode="External"/><Relationship Id="rId7728" Type="http://schemas.openxmlformats.org/officeDocument/2006/relationships/hyperlink" Target="https://www.nlcbplaywhelotto.com/additional-marks/" TargetMode="External"/><Relationship Id="rId7727" Type="http://schemas.openxmlformats.org/officeDocument/2006/relationships/hyperlink" Target="https://www.nlcbplaywhelotto.com/additional-marks/" TargetMode="External"/><Relationship Id="rId7726" Type="http://schemas.openxmlformats.org/officeDocument/2006/relationships/hyperlink" Target="https://www.nlcbplaywhelotto.com/additional-marks/" TargetMode="External"/><Relationship Id="rId7725" Type="http://schemas.openxmlformats.org/officeDocument/2006/relationships/hyperlink" Target="https://www.nlcbplaywhelotto.com/additional-marks/" TargetMode="External"/><Relationship Id="rId7729" Type="http://schemas.openxmlformats.org/officeDocument/2006/relationships/hyperlink" Target="https://www.nlcbplaywhelotto.com/additional-marks/" TargetMode="External"/><Relationship Id="rId7720" Type="http://schemas.openxmlformats.org/officeDocument/2006/relationships/hyperlink" Target="https://www.nlcbplaywhelotto.com/additional-marks/" TargetMode="External"/><Relationship Id="rId7724" Type="http://schemas.openxmlformats.org/officeDocument/2006/relationships/hyperlink" Target="https://www.nlcbplaywhelotto.com/additional-marks/" TargetMode="External"/><Relationship Id="rId7723" Type="http://schemas.openxmlformats.org/officeDocument/2006/relationships/hyperlink" Target="https://www.nlcbplaywhelotto.com/additional-marks/" TargetMode="External"/><Relationship Id="rId7722" Type="http://schemas.openxmlformats.org/officeDocument/2006/relationships/hyperlink" Target="https://www.nlcbplaywhelotto.com/additional-marks/" TargetMode="External"/><Relationship Id="rId7721" Type="http://schemas.openxmlformats.org/officeDocument/2006/relationships/hyperlink" Target="https://www.nlcbplaywhelotto.com/additional-marks/" TargetMode="External"/><Relationship Id="rId17011" Type="http://schemas.openxmlformats.org/officeDocument/2006/relationships/hyperlink" Target="https://www.nlcbplaywhelotto.com/additional-marks/" TargetMode="External"/><Relationship Id="rId18343" Type="http://schemas.openxmlformats.org/officeDocument/2006/relationships/hyperlink" Target="https://www.nlcbplaywhelotto.com/additional-marks/" TargetMode="External"/><Relationship Id="rId17010" Type="http://schemas.openxmlformats.org/officeDocument/2006/relationships/hyperlink" Target="https://www.nlcbplaywhelotto.com/additional-marks/" TargetMode="External"/><Relationship Id="rId18344" Type="http://schemas.openxmlformats.org/officeDocument/2006/relationships/hyperlink" Target="https://www.nlcbplaywhelotto.com/additional-marks/" TargetMode="External"/><Relationship Id="rId17013" Type="http://schemas.openxmlformats.org/officeDocument/2006/relationships/hyperlink" Target="https://www.nlcbplaywhelotto.com/additional-marks/" TargetMode="External"/><Relationship Id="rId18341" Type="http://schemas.openxmlformats.org/officeDocument/2006/relationships/hyperlink" Target="https://www.nlcbplaywhelotto.com/additional-marks/" TargetMode="External"/><Relationship Id="rId17012" Type="http://schemas.openxmlformats.org/officeDocument/2006/relationships/hyperlink" Target="https://www.nlcbplaywhelotto.com/additional-marks/" TargetMode="External"/><Relationship Id="rId18342" Type="http://schemas.openxmlformats.org/officeDocument/2006/relationships/hyperlink" Target="https://www.nlcbplaywhelotto.com/additional-marks/" TargetMode="External"/><Relationship Id="rId18340" Type="http://schemas.openxmlformats.org/officeDocument/2006/relationships/hyperlink" Target="https://www.nlcbplaywhelotto.com/additional-marks/" TargetMode="External"/><Relationship Id="rId5130" Type="http://schemas.openxmlformats.org/officeDocument/2006/relationships/hyperlink" Target="https://www.nlcbplaywhelotto.com/additional-marks/" TargetMode="External"/><Relationship Id="rId6461" Type="http://schemas.openxmlformats.org/officeDocument/2006/relationships/hyperlink" Target="https://www.nlcbplaywhelotto.com/additional-marks/" TargetMode="External"/><Relationship Id="rId7793" Type="http://schemas.openxmlformats.org/officeDocument/2006/relationships/hyperlink" Target="https://www.nlcbplaywhelotto.com/additional-marks/" TargetMode="External"/><Relationship Id="rId5131" Type="http://schemas.openxmlformats.org/officeDocument/2006/relationships/hyperlink" Target="https://www.nlcbplaywhelotto.com/additional-marks/" TargetMode="External"/><Relationship Id="rId6462" Type="http://schemas.openxmlformats.org/officeDocument/2006/relationships/hyperlink" Target="https://www.nlcbplaywhelotto.com/additional-marks/" TargetMode="External"/><Relationship Id="rId7792" Type="http://schemas.openxmlformats.org/officeDocument/2006/relationships/hyperlink" Target="https://www.nlcbplaywhelotto.com/additional-marks/" TargetMode="External"/><Relationship Id="rId7791" Type="http://schemas.openxmlformats.org/officeDocument/2006/relationships/hyperlink" Target="https://www.nlcbplaywhelotto.com/additional-marks/" TargetMode="External"/><Relationship Id="rId6460" Type="http://schemas.openxmlformats.org/officeDocument/2006/relationships/hyperlink" Target="https://www.nlcbplaywhelotto.com/additional-marks/" TargetMode="External"/><Relationship Id="rId7790" Type="http://schemas.openxmlformats.org/officeDocument/2006/relationships/hyperlink" Target="https://www.nlcbplaywhelotto.com/additional-marks/" TargetMode="External"/><Relationship Id="rId5134" Type="http://schemas.openxmlformats.org/officeDocument/2006/relationships/hyperlink" Target="https://www.nlcbplaywhelotto.com/additional-marks/" TargetMode="External"/><Relationship Id="rId6465" Type="http://schemas.openxmlformats.org/officeDocument/2006/relationships/hyperlink" Target="https://www.nlcbplaywhelotto.com/additional-marks/" TargetMode="External"/><Relationship Id="rId7797" Type="http://schemas.openxmlformats.org/officeDocument/2006/relationships/hyperlink" Target="https://www.nlcbplaywhelotto.com/additional-marks/" TargetMode="External"/><Relationship Id="rId17008" Type="http://schemas.openxmlformats.org/officeDocument/2006/relationships/hyperlink" Target="https://www.nlcbplaywhelotto.com/additional-marks/" TargetMode="External"/><Relationship Id="rId5135" Type="http://schemas.openxmlformats.org/officeDocument/2006/relationships/hyperlink" Target="https://www.nlcbplaywhelotto.com/additional-marks/" TargetMode="External"/><Relationship Id="rId6466" Type="http://schemas.openxmlformats.org/officeDocument/2006/relationships/hyperlink" Target="https://www.nlcbplaywhelotto.com/additional-marks/" TargetMode="External"/><Relationship Id="rId7796" Type="http://schemas.openxmlformats.org/officeDocument/2006/relationships/hyperlink" Target="https://www.nlcbplaywhelotto.com/additional-marks/" TargetMode="External"/><Relationship Id="rId17007" Type="http://schemas.openxmlformats.org/officeDocument/2006/relationships/hyperlink" Target="https://www.nlcbplaywhelotto.com/additional-marks/" TargetMode="External"/><Relationship Id="rId5132" Type="http://schemas.openxmlformats.org/officeDocument/2006/relationships/hyperlink" Target="https://www.nlcbplaywhelotto.com/additional-marks/" TargetMode="External"/><Relationship Id="rId6463" Type="http://schemas.openxmlformats.org/officeDocument/2006/relationships/hyperlink" Target="https://www.nlcbplaywhelotto.com/additional-marks/" TargetMode="External"/><Relationship Id="rId7795" Type="http://schemas.openxmlformats.org/officeDocument/2006/relationships/hyperlink" Target="https://www.nlcbplaywhelotto.com/additional-marks/" TargetMode="External"/><Relationship Id="rId18338" Type="http://schemas.openxmlformats.org/officeDocument/2006/relationships/hyperlink" Target="https://www.nlcbplaywhelotto.com/additional-marks/" TargetMode="External"/><Relationship Id="rId5133" Type="http://schemas.openxmlformats.org/officeDocument/2006/relationships/hyperlink" Target="https://www.nlcbplaywhelotto.com/additional-marks/" TargetMode="External"/><Relationship Id="rId6464" Type="http://schemas.openxmlformats.org/officeDocument/2006/relationships/hyperlink" Target="https://www.nlcbplaywhelotto.com/additional-marks/" TargetMode="External"/><Relationship Id="rId7794" Type="http://schemas.openxmlformats.org/officeDocument/2006/relationships/hyperlink" Target="https://www.nlcbplaywhelotto.com/additional-marks/" TargetMode="External"/><Relationship Id="rId17009" Type="http://schemas.openxmlformats.org/officeDocument/2006/relationships/hyperlink" Target="https://www.nlcbplaywhelotto.com/additional-marks/" TargetMode="External"/><Relationship Id="rId18339" Type="http://schemas.openxmlformats.org/officeDocument/2006/relationships/hyperlink" Target="https://www.nlcbplaywhelotto.com/additional-marks/" TargetMode="External"/><Relationship Id="rId5138" Type="http://schemas.openxmlformats.org/officeDocument/2006/relationships/hyperlink" Target="https://www.nlcbplaywhelotto.com/additional-marks/" TargetMode="External"/><Relationship Id="rId6469" Type="http://schemas.openxmlformats.org/officeDocument/2006/relationships/hyperlink" Target="https://www.nlcbplaywhelotto.com/additional-marks/" TargetMode="External"/><Relationship Id="rId17004" Type="http://schemas.openxmlformats.org/officeDocument/2006/relationships/hyperlink" Target="https://www.nlcbplaywhelotto.com/additional-marks/" TargetMode="External"/><Relationship Id="rId18336" Type="http://schemas.openxmlformats.org/officeDocument/2006/relationships/hyperlink" Target="https://www.nlcbplaywhelotto.com/additional-marks/" TargetMode="External"/><Relationship Id="rId5139" Type="http://schemas.openxmlformats.org/officeDocument/2006/relationships/hyperlink" Target="https://www.nlcbplaywhelotto.com/additional-marks/" TargetMode="External"/><Relationship Id="rId17003" Type="http://schemas.openxmlformats.org/officeDocument/2006/relationships/hyperlink" Target="https://www.nlcbplaywhelotto.com/additional-marks/" TargetMode="External"/><Relationship Id="rId18337" Type="http://schemas.openxmlformats.org/officeDocument/2006/relationships/hyperlink" Target="https://www.nlcbplaywhelotto.com/additional-marks/" TargetMode="External"/><Relationship Id="rId5136" Type="http://schemas.openxmlformats.org/officeDocument/2006/relationships/hyperlink" Target="https://www.nlcbplaywhelotto.com/additional-marks/" TargetMode="External"/><Relationship Id="rId6467" Type="http://schemas.openxmlformats.org/officeDocument/2006/relationships/hyperlink" Target="https://www.nlcbplaywhelotto.com/additional-marks/" TargetMode="External"/><Relationship Id="rId7799" Type="http://schemas.openxmlformats.org/officeDocument/2006/relationships/hyperlink" Target="https://www.nlcbplaywhelotto.com/additional-marks/" TargetMode="External"/><Relationship Id="rId17006" Type="http://schemas.openxmlformats.org/officeDocument/2006/relationships/hyperlink" Target="https://www.nlcbplaywhelotto.com/additional-marks/" TargetMode="External"/><Relationship Id="rId18334" Type="http://schemas.openxmlformats.org/officeDocument/2006/relationships/hyperlink" Target="https://www.nlcbplaywhelotto.com/additional-marks/" TargetMode="External"/><Relationship Id="rId5137" Type="http://schemas.openxmlformats.org/officeDocument/2006/relationships/hyperlink" Target="https://www.nlcbplaywhelotto.com/additional-marks/" TargetMode="External"/><Relationship Id="rId6468" Type="http://schemas.openxmlformats.org/officeDocument/2006/relationships/hyperlink" Target="https://www.nlcbplaywhelotto.com/additional-marks/" TargetMode="External"/><Relationship Id="rId7798" Type="http://schemas.openxmlformats.org/officeDocument/2006/relationships/hyperlink" Target="https://www.nlcbplaywhelotto.com/additional-marks/" TargetMode="External"/><Relationship Id="rId17005" Type="http://schemas.openxmlformats.org/officeDocument/2006/relationships/hyperlink" Target="https://www.nlcbplaywhelotto.com/additional-marks/" TargetMode="External"/><Relationship Id="rId18335" Type="http://schemas.openxmlformats.org/officeDocument/2006/relationships/hyperlink" Target="https://www.nlcbplaywhelotto.com/additional-marks/" TargetMode="External"/><Relationship Id="rId17022" Type="http://schemas.openxmlformats.org/officeDocument/2006/relationships/hyperlink" Target="https://www.nlcbplaywhelotto.com/additional-marks/" TargetMode="External"/><Relationship Id="rId18354" Type="http://schemas.openxmlformats.org/officeDocument/2006/relationships/hyperlink" Target="https://www.nlcbplaywhelotto.com/additional-marks/" TargetMode="External"/><Relationship Id="rId17021" Type="http://schemas.openxmlformats.org/officeDocument/2006/relationships/hyperlink" Target="https://www.nlcbplaywhelotto.com/additional-marks/" TargetMode="External"/><Relationship Id="rId18355" Type="http://schemas.openxmlformats.org/officeDocument/2006/relationships/hyperlink" Target="https://www.nlcbplaywhelotto.com/additional-marks/" TargetMode="External"/><Relationship Id="rId5129" Type="http://schemas.openxmlformats.org/officeDocument/2006/relationships/hyperlink" Target="https://www.nlcbplaywhelotto.com/additional-marks/" TargetMode="External"/><Relationship Id="rId17024" Type="http://schemas.openxmlformats.org/officeDocument/2006/relationships/hyperlink" Target="https://www.nlcbplaywhelotto.com/additional-marks/" TargetMode="External"/><Relationship Id="rId18352" Type="http://schemas.openxmlformats.org/officeDocument/2006/relationships/hyperlink" Target="https://www.nlcbplaywhelotto.com/additional-marks/" TargetMode="External"/><Relationship Id="rId17023" Type="http://schemas.openxmlformats.org/officeDocument/2006/relationships/hyperlink" Target="https://www.nlcbplaywhelotto.com/additional-marks/" TargetMode="External"/><Relationship Id="rId18353" Type="http://schemas.openxmlformats.org/officeDocument/2006/relationships/hyperlink" Target="https://www.nlcbplaywhelotto.com/additional-marks/" TargetMode="External"/><Relationship Id="rId18350" Type="http://schemas.openxmlformats.org/officeDocument/2006/relationships/hyperlink" Target="https://www.nlcbplaywhelotto.com/additional-marks/" TargetMode="External"/><Relationship Id="rId18351" Type="http://schemas.openxmlformats.org/officeDocument/2006/relationships/hyperlink" Target="https://www.nlcbplaywhelotto.com/additional-marks/" TargetMode="External"/><Relationship Id="rId17020" Type="http://schemas.openxmlformats.org/officeDocument/2006/relationships/hyperlink" Target="https://www.nlcbplaywhelotto.com/additional-marks/" TargetMode="External"/><Relationship Id="rId6450" Type="http://schemas.openxmlformats.org/officeDocument/2006/relationships/hyperlink" Target="https://www.nlcbplaywhelotto.com/additional-marks/" TargetMode="External"/><Relationship Id="rId7782" Type="http://schemas.openxmlformats.org/officeDocument/2006/relationships/hyperlink" Target="https://www.nlcbplaywhelotto.com/additional-marks/" TargetMode="External"/><Relationship Id="rId5120" Type="http://schemas.openxmlformats.org/officeDocument/2006/relationships/hyperlink" Target="https://www.nlcbplaywhelotto.com/additional-marks/" TargetMode="External"/><Relationship Id="rId6451" Type="http://schemas.openxmlformats.org/officeDocument/2006/relationships/hyperlink" Target="https://www.nlcbplaywhelotto.com/additional-marks/" TargetMode="External"/><Relationship Id="rId7781" Type="http://schemas.openxmlformats.org/officeDocument/2006/relationships/hyperlink" Target="https://www.nlcbplaywhelotto.com/additional-marks/" TargetMode="External"/><Relationship Id="rId7780" Type="http://schemas.openxmlformats.org/officeDocument/2006/relationships/hyperlink" Target="https://www.nlcbplaywhelotto.com/additional-marks/" TargetMode="External"/><Relationship Id="rId5123" Type="http://schemas.openxmlformats.org/officeDocument/2006/relationships/hyperlink" Target="https://www.nlcbplaywhelotto.com/additional-marks/" TargetMode="External"/><Relationship Id="rId6454" Type="http://schemas.openxmlformats.org/officeDocument/2006/relationships/hyperlink" Target="https://www.nlcbplaywhelotto.com/additional-marks/" TargetMode="External"/><Relationship Id="rId7786" Type="http://schemas.openxmlformats.org/officeDocument/2006/relationships/hyperlink" Target="https://www.nlcbplaywhelotto.com/additional-marks/" TargetMode="External"/><Relationship Id="rId17019" Type="http://schemas.openxmlformats.org/officeDocument/2006/relationships/hyperlink" Target="https://www.nlcbplaywhelotto.com/additional-marks/" TargetMode="External"/><Relationship Id="rId5124" Type="http://schemas.openxmlformats.org/officeDocument/2006/relationships/hyperlink" Target="https://www.nlcbplaywhelotto.com/additional-marks/" TargetMode="External"/><Relationship Id="rId6455" Type="http://schemas.openxmlformats.org/officeDocument/2006/relationships/hyperlink" Target="https://www.nlcbplaywhelotto.com/additional-marks/" TargetMode="External"/><Relationship Id="rId7785" Type="http://schemas.openxmlformats.org/officeDocument/2006/relationships/hyperlink" Target="https://www.nlcbplaywhelotto.com/additional-marks/" TargetMode="External"/><Relationship Id="rId17018" Type="http://schemas.openxmlformats.org/officeDocument/2006/relationships/hyperlink" Target="https://www.nlcbplaywhelotto.com/additional-marks/" TargetMode="External"/><Relationship Id="rId5121" Type="http://schemas.openxmlformats.org/officeDocument/2006/relationships/hyperlink" Target="https://www.nlcbplaywhelotto.com/additional-marks/" TargetMode="External"/><Relationship Id="rId6452" Type="http://schemas.openxmlformats.org/officeDocument/2006/relationships/hyperlink" Target="https://www.nlcbplaywhelotto.com/additional-marks/" TargetMode="External"/><Relationship Id="rId7784" Type="http://schemas.openxmlformats.org/officeDocument/2006/relationships/hyperlink" Target="https://www.nlcbplaywhelotto.com/additional-marks/" TargetMode="External"/><Relationship Id="rId18349" Type="http://schemas.openxmlformats.org/officeDocument/2006/relationships/hyperlink" Target="https://www.nlcbplaywhelotto.com/additional-marks/" TargetMode="External"/><Relationship Id="rId5122" Type="http://schemas.openxmlformats.org/officeDocument/2006/relationships/hyperlink" Target="https://www.nlcbplaywhelotto.com/additional-marks/" TargetMode="External"/><Relationship Id="rId6453" Type="http://schemas.openxmlformats.org/officeDocument/2006/relationships/hyperlink" Target="https://www.nlcbplaywhelotto.com/additional-marks/" TargetMode="External"/><Relationship Id="rId7783" Type="http://schemas.openxmlformats.org/officeDocument/2006/relationships/hyperlink" Target="https://www.nlcbplaywhelotto.com/additional-marks/" TargetMode="External"/><Relationship Id="rId5127" Type="http://schemas.openxmlformats.org/officeDocument/2006/relationships/hyperlink" Target="https://www.nlcbplaywhelotto.com/additional-marks/" TargetMode="External"/><Relationship Id="rId6458" Type="http://schemas.openxmlformats.org/officeDocument/2006/relationships/hyperlink" Target="https://www.nlcbplaywhelotto.com/additional-marks/" TargetMode="External"/><Relationship Id="rId17015" Type="http://schemas.openxmlformats.org/officeDocument/2006/relationships/hyperlink" Target="https://www.nlcbplaywhelotto.com/additional-marks/" TargetMode="External"/><Relationship Id="rId18347" Type="http://schemas.openxmlformats.org/officeDocument/2006/relationships/hyperlink" Target="https://www.nlcbplaywhelotto.com/additional-marks/" TargetMode="External"/><Relationship Id="rId5128" Type="http://schemas.openxmlformats.org/officeDocument/2006/relationships/hyperlink" Target="https://www.nlcbplaywhelotto.com/additional-marks/" TargetMode="External"/><Relationship Id="rId6459" Type="http://schemas.openxmlformats.org/officeDocument/2006/relationships/hyperlink" Target="https://www.nlcbplaywhelotto.com/additional-marks/" TargetMode="External"/><Relationship Id="rId7789" Type="http://schemas.openxmlformats.org/officeDocument/2006/relationships/hyperlink" Target="https://www.nlcbplaywhelotto.com/additional-marks/" TargetMode="External"/><Relationship Id="rId17014" Type="http://schemas.openxmlformats.org/officeDocument/2006/relationships/hyperlink" Target="https://www.nlcbplaywhelotto.com/additional-marks/" TargetMode="External"/><Relationship Id="rId18348" Type="http://schemas.openxmlformats.org/officeDocument/2006/relationships/hyperlink" Target="https://www.nlcbplaywhelotto.com/additional-marks/" TargetMode="External"/><Relationship Id="rId5125" Type="http://schemas.openxmlformats.org/officeDocument/2006/relationships/hyperlink" Target="https://www.nlcbplaywhelotto.com/additional-marks/" TargetMode="External"/><Relationship Id="rId6456" Type="http://schemas.openxmlformats.org/officeDocument/2006/relationships/hyperlink" Target="https://www.nlcbplaywhelotto.com/additional-marks/" TargetMode="External"/><Relationship Id="rId7788" Type="http://schemas.openxmlformats.org/officeDocument/2006/relationships/hyperlink" Target="https://www.nlcbplaywhelotto.com/additional-marks/" TargetMode="External"/><Relationship Id="rId17017" Type="http://schemas.openxmlformats.org/officeDocument/2006/relationships/hyperlink" Target="https://www.nlcbplaywhelotto.com/additional-marks/" TargetMode="External"/><Relationship Id="rId18345" Type="http://schemas.openxmlformats.org/officeDocument/2006/relationships/hyperlink" Target="https://www.nlcbplaywhelotto.com/additional-marks/" TargetMode="External"/><Relationship Id="rId5126" Type="http://schemas.openxmlformats.org/officeDocument/2006/relationships/hyperlink" Target="https://www.nlcbplaywhelotto.com/additional-marks/" TargetMode="External"/><Relationship Id="rId6457" Type="http://schemas.openxmlformats.org/officeDocument/2006/relationships/hyperlink" Target="https://www.nlcbplaywhelotto.com/additional-marks/" TargetMode="External"/><Relationship Id="rId7787" Type="http://schemas.openxmlformats.org/officeDocument/2006/relationships/hyperlink" Target="https://www.nlcbplaywhelotto.com/additional-marks/" TargetMode="External"/><Relationship Id="rId17016" Type="http://schemas.openxmlformats.org/officeDocument/2006/relationships/hyperlink" Target="https://www.nlcbplaywhelotto.com/additional-marks/" TargetMode="External"/><Relationship Id="rId18346" Type="http://schemas.openxmlformats.org/officeDocument/2006/relationships/hyperlink" Target="https://www.nlcbplaywhelotto.com/additional-marks/" TargetMode="External"/><Relationship Id="rId18321" Type="http://schemas.openxmlformats.org/officeDocument/2006/relationships/hyperlink" Target="https://www.nlcbplaywhelotto.com/additional-marks/" TargetMode="External"/><Relationship Id="rId18322" Type="http://schemas.openxmlformats.org/officeDocument/2006/relationships/hyperlink" Target="https://www.nlcbplaywhelotto.com/additional-marks/" TargetMode="External"/><Relationship Id="rId18320" Type="http://schemas.openxmlformats.org/officeDocument/2006/relationships/hyperlink" Target="https://www.nlcbplaywhelotto.com/additional-marks/" TargetMode="External"/><Relationship Id="rId6480" Type="http://schemas.openxmlformats.org/officeDocument/2006/relationships/hyperlink" Target="https://www.nlcbplaywhelotto.com/additional-marks/" TargetMode="External"/><Relationship Id="rId5152" Type="http://schemas.openxmlformats.org/officeDocument/2006/relationships/hyperlink" Target="https://www.nlcbplaywhelotto.com/additional-marks/" TargetMode="External"/><Relationship Id="rId6483" Type="http://schemas.openxmlformats.org/officeDocument/2006/relationships/hyperlink" Target="https://www.nlcbplaywhelotto.com/additional-marks/" TargetMode="External"/><Relationship Id="rId5153" Type="http://schemas.openxmlformats.org/officeDocument/2006/relationships/hyperlink" Target="https://www.nlcbplaywhelotto.com/additional-marks/" TargetMode="External"/><Relationship Id="rId6484" Type="http://schemas.openxmlformats.org/officeDocument/2006/relationships/hyperlink" Target="https://www.nlcbplaywhelotto.com/additional-marks/" TargetMode="External"/><Relationship Id="rId5150" Type="http://schemas.openxmlformats.org/officeDocument/2006/relationships/hyperlink" Target="https://www.nlcbplaywhelotto.com/additional-marks/" TargetMode="External"/><Relationship Id="rId6481" Type="http://schemas.openxmlformats.org/officeDocument/2006/relationships/hyperlink" Target="https://www.nlcbplaywhelotto.com/additional-marks/" TargetMode="External"/><Relationship Id="rId5151" Type="http://schemas.openxmlformats.org/officeDocument/2006/relationships/hyperlink" Target="https://www.nlcbplaywhelotto.com/additional-marks/" TargetMode="External"/><Relationship Id="rId6482" Type="http://schemas.openxmlformats.org/officeDocument/2006/relationships/hyperlink" Target="https://www.nlcbplaywhelotto.com/additional-marks/" TargetMode="External"/><Relationship Id="rId5156" Type="http://schemas.openxmlformats.org/officeDocument/2006/relationships/hyperlink" Target="https://www.nlcbplaywhelotto.com/additional-marks/" TargetMode="External"/><Relationship Id="rId6487" Type="http://schemas.openxmlformats.org/officeDocument/2006/relationships/hyperlink" Target="https://www.nlcbplaywhelotto.com/additional-marks/" TargetMode="External"/><Relationship Id="rId18318" Type="http://schemas.openxmlformats.org/officeDocument/2006/relationships/hyperlink" Target="https://www.nlcbplaywhelotto.com/additional-marks/" TargetMode="External"/><Relationship Id="rId5157" Type="http://schemas.openxmlformats.org/officeDocument/2006/relationships/hyperlink" Target="https://www.nlcbplaywhelotto.com/additional-marks/" TargetMode="External"/><Relationship Id="rId6488" Type="http://schemas.openxmlformats.org/officeDocument/2006/relationships/hyperlink" Target="https://www.nlcbplaywhelotto.com/additional-marks/" TargetMode="External"/><Relationship Id="rId18319" Type="http://schemas.openxmlformats.org/officeDocument/2006/relationships/hyperlink" Target="https://www.nlcbplaywhelotto.com/additional-marks/" TargetMode="External"/><Relationship Id="rId5154" Type="http://schemas.openxmlformats.org/officeDocument/2006/relationships/hyperlink" Target="https://www.nlcbplaywhelotto.com/additional-marks/" TargetMode="External"/><Relationship Id="rId6485" Type="http://schemas.openxmlformats.org/officeDocument/2006/relationships/hyperlink" Target="https://www.nlcbplaywhelotto.com/additional-marks/" TargetMode="External"/><Relationship Id="rId18316" Type="http://schemas.openxmlformats.org/officeDocument/2006/relationships/hyperlink" Target="https://www.nlcbplaywhelotto.com/additional-marks/" TargetMode="External"/><Relationship Id="rId5155" Type="http://schemas.openxmlformats.org/officeDocument/2006/relationships/hyperlink" Target="https://www.nlcbplaywhelotto.com/additional-marks/" TargetMode="External"/><Relationship Id="rId6486" Type="http://schemas.openxmlformats.org/officeDocument/2006/relationships/hyperlink" Target="https://www.nlcbplaywhelotto.com/additional-marks/" TargetMode="External"/><Relationship Id="rId18317" Type="http://schemas.openxmlformats.org/officeDocument/2006/relationships/hyperlink" Target="https://www.nlcbplaywhelotto.com/additional-marks/" TargetMode="External"/><Relationship Id="rId18314" Type="http://schemas.openxmlformats.org/officeDocument/2006/relationships/hyperlink" Target="https://www.nlcbplaywhelotto.com/additional-marks/" TargetMode="External"/><Relationship Id="rId18315" Type="http://schemas.openxmlformats.org/officeDocument/2006/relationships/hyperlink" Target="https://www.nlcbplaywhelotto.com/additional-marks/" TargetMode="External"/><Relationship Id="rId5158" Type="http://schemas.openxmlformats.org/officeDocument/2006/relationships/hyperlink" Target="https://www.nlcbplaywhelotto.com/additional-marks/" TargetMode="External"/><Relationship Id="rId6489" Type="http://schemas.openxmlformats.org/officeDocument/2006/relationships/hyperlink" Target="https://www.nlcbplaywhelotto.com/additional-marks/" TargetMode="External"/><Relationship Id="rId18312" Type="http://schemas.openxmlformats.org/officeDocument/2006/relationships/hyperlink" Target="https://www.nlcbplaywhelotto.com/additional-marks/" TargetMode="External"/><Relationship Id="rId5159" Type="http://schemas.openxmlformats.org/officeDocument/2006/relationships/hyperlink" Target="https://www.nlcbplaywhelotto.com/additional-marks/" TargetMode="External"/><Relationship Id="rId18313" Type="http://schemas.openxmlformats.org/officeDocument/2006/relationships/hyperlink" Target="https://www.nlcbplaywhelotto.com/additional-marks/" TargetMode="External"/><Relationship Id="rId17000" Type="http://schemas.openxmlformats.org/officeDocument/2006/relationships/hyperlink" Target="https://www.nlcbplaywhelotto.com/additional-marks/" TargetMode="External"/><Relationship Id="rId18332" Type="http://schemas.openxmlformats.org/officeDocument/2006/relationships/hyperlink" Target="https://www.nlcbplaywhelotto.com/additional-marks/" TargetMode="External"/><Relationship Id="rId18333" Type="http://schemas.openxmlformats.org/officeDocument/2006/relationships/hyperlink" Target="https://www.nlcbplaywhelotto.com/additional-marks/" TargetMode="External"/><Relationship Id="rId17002" Type="http://schemas.openxmlformats.org/officeDocument/2006/relationships/hyperlink" Target="https://www.nlcbplaywhelotto.com/additional-marks/" TargetMode="External"/><Relationship Id="rId18330" Type="http://schemas.openxmlformats.org/officeDocument/2006/relationships/hyperlink" Target="https://www.nlcbplaywhelotto.com/additional-marks/" TargetMode="External"/><Relationship Id="rId17001" Type="http://schemas.openxmlformats.org/officeDocument/2006/relationships/hyperlink" Target="https://www.nlcbplaywhelotto.com/additional-marks/" TargetMode="External"/><Relationship Id="rId18331" Type="http://schemas.openxmlformats.org/officeDocument/2006/relationships/hyperlink" Target="https://www.nlcbplaywhelotto.com/additional-marks/" TargetMode="External"/><Relationship Id="rId5141" Type="http://schemas.openxmlformats.org/officeDocument/2006/relationships/hyperlink" Target="https://www.nlcbplaywhelotto.com/additional-marks/" TargetMode="External"/><Relationship Id="rId6472" Type="http://schemas.openxmlformats.org/officeDocument/2006/relationships/hyperlink" Target="https://www.nlcbplaywhelotto.com/additional-marks/" TargetMode="External"/><Relationship Id="rId5142" Type="http://schemas.openxmlformats.org/officeDocument/2006/relationships/hyperlink" Target="https://www.nlcbplaywhelotto.com/additional-marks/" TargetMode="External"/><Relationship Id="rId6473" Type="http://schemas.openxmlformats.org/officeDocument/2006/relationships/hyperlink" Target="https://www.nlcbplaywhelotto.com/additional-marks/" TargetMode="External"/><Relationship Id="rId6470" Type="http://schemas.openxmlformats.org/officeDocument/2006/relationships/hyperlink" Target="https://www.nlcbplaywhelotto.com/additional-marks/" TargetMode="External"/><Relationship Id="rId5140" Type="http://schemas.openxmlformats.org/officeDocument/2006/relationships/hyperlink" Target="https://www.nlcbplaywhelotto.com/additional-marks/" TargetMode="External"/><Relationship Id="rId6471" Type="http://schemas.openxmlformats.org/officeDocument/2006/relationships/hyperlink" Target="https://www.nlcbplaywhelotto.com/additional-marks/" TargetMode="External"/><Relationship Id="rId5145" Type="http://schemas.openxmlformats.org/officeDocument/2006/relationships/hyperlink" Target="https://www.nlcbplaywhelotto.com/additional-marks/" TargetMode="External"/><Relationship Id="rId6476" Type="http://schemas.openxmlformats.org/officeDocument/2006/relationships/hyperlink" Target="https://www.nlcbplaywhelotto.com/additional-marks/" TargetMode="External"/><Relationship Id="rId18329" Type="http://schemas.openxmlformats.org/officeDocument/2006/relationships/hyperlink" Target="https://www.nlcbplaywhelotto.com/additional-marks/" TargetMode="External"/><Relationship Id="rId5146" Type="http://schemas.openxmlformats.org/officeDocument/2006/relationships/hyperlink" Target="https://www.nlcbplaywhelotto.com/additional-marks/" TargetMode="External"/><Relationship Id="rId6477" Type="http://schemas.openxmlformats.org/officeDocument/2006/relationships/hyperlink" Target="https://www.nlcbplaywhelotto.com/additional-marks/" TargetMode="External"/><Relationship Id="rId5143" Type="http://schemas.openxmlformats.org/officeDocument/2006/relationships/hyperlink" Target="https://www.nlcbplaywhelotto.com/additional-marks/" TargetMode="External"/><Relationship Id="rId6474" Type="http://schemas.openxmlformats.org/officeDocument/2006/relationships/hyperlink" Target="https://www.nlcbplaywhelotto.com/additional-marks/" TargetMode="External"/><Relationship Id="rId18327" Type="http://schemas.openxmlformats.org/officeDocument/2006/relationships/hyperlink" Target="https://www.nlcbplaywhelotto.com/additional-marks/" TargetMode="External"/><Relationship Id="rId5144" Type="http://schemas.openxmlformats.org/officeDocument/2006/relationships/hyperlink" Target="https://www.nlcbplaywhelotto.com/additional-marks/" TargetMode="External"/><Relationship Id="rId6475" Type="http://schemas.openxmlformats.org/officeDocument/2006/relationships/hyperlink" Target="https://www.nlcbplaywhelotto.com/additional-marks/" TargetMode="External"/><Relationship Id="rId18328" Type="http://schemas.openxmlformats.org/officeDocument/2006/relationships/hyperlink" Target="https://www.nlcbplaywhelotto.com/additional-marks/" TargetMode="External"/><Relationship Id="rId5149" Type="http://schemas.openxmlformats.org/officeDocument/2006/relationships/hyperlink" Target="https://www.nlcbplaywhelotto.com/additional-marks/" TargetMode="External"/><Relationship Id="rId18325" Type="http://schemas.openxmlformats.org/officeDocument/2006/relationships/hyperlink" Target="https://www.nlcbplaywhelotto.com/additional-marks/" TargetMode="External"/><Relationship Id="rId18326" Type="http://schemas.openxmlformats.org/officeDocument/2006/relationships/hyperlink" Target="https://www.nlcbplaywhelotto.com/additional-marks/" TargetMode="External"/><Relationship Id="rId5147" Type="http://schemas.openxmlformats.org/officeDocument/2006/relationships/hyperlink" Target="https://www.nlcbplaywhelotto.com/additional-marks/" TargetMode="External"/><Relationship Id="rId6478" Type="http://schemas.openxmlformats.org/officeDocument/2006/relationships/hyperlink" Target="https://www.nlcbplaywhelotto.com/additional-marks/" TargetMode="External"/><Relationship Id="rId18323" Type="http://schemas.openxmlformats.org/officeDocument/2006/relationships/hyperlink" Target="https://www.nlcbplaywhelotto.com/additional-marks/" TargetMode="External"/><Relationship Id="rId5148" Type="http://schemas.openxmlformats.org/officeDocument/2006/relationships/hyperlink" Target="https://www.nlcbplaywhelotto.com/additional-marks/" TargetMode="External"/><Relationship Id="rId6479" Type="http://schemas.openxmlformats.org/officeDocument/2006/relationships/hyperlink" Target="https://www.nlcbplaywhelotto.com/additional-marks/" TargetMode="External"/><Relationship Id="rId18324" Type="http://schemas.openxmlformats.org/officeDocument/2006/relationships/hyperlink" Target="https://www.nlcbplaywhelotto.com/additional-marks/" TargetMode="External"/><Relationship Id="rId6429" Type="http://schemas.openxmlformats.org/officeDocument/2006/relationships/hyperlink" Target="https://www.nlcbplaywhelotto.com/additional-marks/" TargetMode="External"/><Relationship Id="rId17055" Type="http://schemas.openxmlformats.org/officeDocument/2006/relationships/hyperlink" Target="https://www.nlcbplaywhelotto.com/additional-marks/" TargetMode="External"/><Relationship Id="rId18387" Type="http://schemas.openxmlformats.org/officeDocument/2006/relationships/hyperlink" Target="https://www.nlcbplaywhelotto.com/additional-marks/" TargetMode="External"/><Relationship Id="rId17054" Type="http://schemas.openxmlformats.org/officeDocument/2006/relationships/hyperlink" Target="https://www.nlcbplaywhelotto.com/additional-marks/" TargetMode="External"/><Relationship Id="rId18388" Type="http://schemas.openxmlformats.org/officeDocument/2006/relationships/hyperlink" Target="https://www.nlcbplaywhelotto.com/additional-marks/" TargetMode="External"/><Relationship Id="rId6427" Type="http://schemas.openxmlformats.org/officeDocument/2006/relationships/hyperlink" Target="https://www.nlcbplaywhelotto.com/additional-marks/" TargetMode="External"/><Relationship Id="rId7759" Type="http://schemas.openxmlformats.org/officeDocument/2006/relationships/hyperlink" Target="https://www.nlcbplaywhelotto.com/additional-marks/" TargetMode="External"/><Relationship Id="rId17057" Type="http://schemas.openxmlformats.org/officeDocument/2006/relationships/hyperlink" Target="https://www.nlcbplaywhelotto.com/additional-marks/" TargetMode="External"/><Relationship Id="rId18385" Type="http://schemas.openxmlformats.org/officeDocument/2006/relationships/hyperlink" Target="https://www.nlcbplaywhelotto.com/additional-marks/" TargetMode="External"/><Relationship Id="rId6428" Type="http://schemas.openxmlformats.org/officeDocument/2006/relationships/hyperlink" Target="https://www.nlcbplaywhelotto.com/additional-marks/" TargetMode="External"/><Relationship Id="rId7758" Type="http://schemas.openxmlformats.org/officeDocument/2006/relationships/hyperlink" Target="https://www.nlcbplaywhelotto.com/additional-marks/" TargetMode="External"/><Relationship Id="rId17056" Type="http://schemas.openxmlformats.org/officeDocument/2006/relationships/hyperlink" Target="https://www.nlcbplaywhelotto.com/additional-marks/" TargetMode="External"/><Relationship Id="rId18386" Type="http://schemas.openxmlformats.org/officeDocument/2006/relationships/hyperlink" Target="https://www.nlcbplaywhelotto.com/additional-marks/" TargetMode="External"/><Relationship Id="rId17051" Type="http://schemas.openxmlformats.org/officeDocument/2006/relationships/hyperlink" Target="https://www.nlcbplaywhelotto.com/additional-marks/" TargetMode="External"/><Relationship Id="rId18383" Type="http://schemas.openxmlformats.org/officeDocument/2006/relationships/hyperlink" Target="https://www.nlcbplaywhelotto.com/additional-marks/" TargetMode="External"/><Relationship Id="rId17050" Type="http://schemas.openxmlformats.org/officeDocument/2006/relationships/hyperlink" Target="https://www.nlcbplaywhelotto.com/additional-marks/" TargetMode="External"/><Relationship Id="rId18384" Type="http://schemas.openxmlformats.org/officeDocument/2006/relationships/hyperlink" Target="https://www.nlcbplaywhelotto.com/additional-marks/" TargetMode="External"/><Relationship Id="rId17053" Type="http://schemas.openxmlformats.org/officeDocument/2006/relationships/hyperlink" Target="https://www.nlcbplaywhelotto.com/additional-marks/" TargetMode="External"/><Relationship Id="rId18381" Type="http://schemas.openxmlformats.org/officeDocument/2006/relationships/hyperlink" Target="https://www.nlcbplaywhelotto.com/additional-marks/" TargetMode="External"/><Relationship Id="rId17052" Type="http://schemas.openxmlformats.org/officeDocument/2006/relationships/hyperlink" Target="https://www.nlcbplaywhelotto.com/additional-marks/" TargetMode="External"/><Relationship Id="rId18382" Type="http://schemas.openxmlformats.org/officeDocument/2006/relationships/hyperlink" Target="https://www.nlcbplaywhelotto.com/additional-marks/" TargetMode="External"/><Relationship Id="rId18380" Type="http://schemas.openxmlformats.org/officeDocument/2006/relationships/hyperlink" Target="https://www.nlcbplaywhelotto.com/additional-marks/" TargetMode="External"/><Relationship Id="rId6421" Type="http://schemas.openxmlformats.org/officeDocument/2006/relationships/hyperlink" Target="https://www.nlcbplaywhelotto.com/additional-marks/" TargetMode="External"/><Relationship Id="rId7753" Type="http://schemas.openxmlformats.org/officeDocument/2006/relationships/hyperlink" Target="https://www.nlcbplaywhelotto.com/additional-marks/" TargetMode="External"/><Relationship Id="rId6422" Type="http://schemas.openxmlformats.org/officeDocument/2006/relationships/hyperlink" Target="https://www.nlcbplaywhelotto.com/additional-marks/" TargetMode="External"/><Relationship Id="rId7752" Type="http://schemas.openxmlformats.org/officeDocument/2006/relationships/hyperlink" Target="https://www.nlcbplaywhelotto.com/additional-marks/" TargetMode="External"/><Relationship Id="rId7751" Type="http://schemas.openxmlformats.org/officeDocument/2006/relationships/hyperlink" Target="https://www.nlcbplaywhelotto.com/additional-marks/" TargetMode="External"/><Relationship Id="rId6420" Type="http://schemas.openxmlformats.org/officeDocument/2006/relationships/hyperlink" Target="https://www.nlcbplaywhelotto.com/additional-marks/" TargetMode="External"/><Relationship Id="rId7750" Type="http://schemas.openxmlformats.org/officeDocument/2006/relationships/hyperlink" Target="https://www.nlcbplaywhelotto.com/additional-marks/" TargetMode="External"/><Relationship Id="rId6425" Type="http://schemas.openxmlformats.org/officeDocument/2006/relationships/hyperlink" Target="https://www.nlcbplaywhelotto.com/additional-marks/" TargetMode="External"/><Relationship Id="rId7757" Type="http://schemas.openxmlformats.org/officeDocument/2006/relationships/hyperlink" Target="https://www.nlcbplaywhelotto.com/additional-marks/" TargetMode="External"/><Relationship Id="rId17048" Type="http://schemas.openxmlformats.org/officeDocument/2006/relationships/hyperlink" Target="https://www.nlcbplaywhelotto.com/additional-marks/" TargetMode="External"/><Relationship Id="rId6426" Type="http://schemas.openxmlformats.org/officeDocument/2006/relationships/hyperlink" Target="https://www.nlcbplaywhelotto.com/additional-marks/" TargetMode="External"/><Relationship Id="rId7756" Type="http://schemas.openxmlformats.org/officeDocument/2006/relationships/hyperlink" Target="https://www.nlcbplaywhelotto.com/additional-marks/" TargetMode="External"/><Relationship Id="rId17047" Type="http://schemas.openxmlformats.org/officeDocument/2006/relationships/hyperlink" Target="https://www.nlcbplaywhelotto.com/additional-marks/" TargetMode="External"/><Relationship Id="rId6423" Type="http://schemas.openxmlformats.org/officeDocument/2006/relationships/hyperlink" Target="https://www.nlcbplaywhelotto.com/additional-marks/" TargetMode="External"/><Relationship Id="rId7755" Type="http://schemas.openxmlformats.org/officeDocument/2006/relationships/hyperlink" Target="https://www.nlcbplaywhelotto.com/additional-marks/" TargetMode="External"/><Relationship Id="rId18378" Type="http://schemas.openxmlformats.org/officeDocument/2006/relationships/hyperlink" Target="https://www.nlcbplaywhelotto.com/additional-marks/" TargetMode="External"/><Relationship Id="rId6424" Type="http://schemas.openxmlformats.org/officeDocument/2006/relationships/hyperlink" Target="https://www.nlcbplaywhelotto.com/additional-marks/" TargetMode="External"/><Relationship Id="rId7754" Type="http://schemas.openxmlformats.org/officeDocument/2006/relationships/hyperlink" Target="https://www.nlcbplaywhelotto.com/additional-marks/" TargetMode="External"/><Relationship Id="rId17049" Type="http://schemas.openxmlformats.org/officeDocument/2006/relationships/hyperlink" Target="https://www.nlcbplaywhelotto.com/additional-marks/" TargetMode="External"/><Relationship Id="rId18379" Type="http://schemas.openxmlformats.org/officeDocument/2006/relationships/hyperlink" Target="https://www.nlcbplaywhelotto.com/additional-marks/" TargetMode="External"/><Relationship Id="rId6418" Type="http://schemas.openxmlformats.org/officeDocument/2006/relationships/hyperlink" Target="https://www.nlcbplaywhelotto.com/additional-marks/" TargetMode="External"/><Relationship Id="rId17066" Type="http://schemas.openxmlformats.org/officeDocument/2006/relationships/hyperlink" Target="https://www.nlcbplaywhelotto.com/additional-marks/" TargetMode="External"/><Relationship Id="rId18398" Type="http://schemas.openxmlformats.org/officeDocument/2006/relationships/hyperlink" Target="https://www.nlcbplaywhelotto.com/additional-marks/" TargetMode="External"/><Relationship Id="rId6419" Type="http://schemas.openxmlformats.org/officeDocument/2006/relationships/hyperlink" Target="https://www.nlcbplaywhelotto.com/additional-marks/" TargetMode="External"/><Relationship Id="rId7749" Type="http://schemas.openxmlformats.org/officeDocument/2006/relationships/hyperlink" Target="https://www.nlcbplaywhelotto.com/additional-marks/" TargetMode="External"/><Relationship Id="rId17065" Type="http://schemas.openxmlformats.org/officeDocument/2006/relationships/hyperlink" Target="https://www.nlcbplaywhelotto.com/additional-marks/" TargetMode="External"/><Relationship Id="rId18399" Type="http://schemas.openxmlformats.org/officeDocument/2006/relationships/hyperlink" Target="https://www.nlcbplaywhelotto.com/additional-marks/" TargetMode="External"/><Relationship Id="rId6416" Type="http://schemas.openxmlformats.org/officeDocument/2006/relationships/hyperlink" Target="https://www.nlcbplaywhelotto.com/additional-marks/" TargetMode="External"/><Relationship Id="rId7748" Type="http://schemas.openxmlformats.org/officeDocument/2006/relationships/hyperlink" Target="https://www.nlcbplaywhelotto.com/additional-marks/" TargetMode="External"/><Relationship Id="rId17068" Type="http://schemas.openxmlformats.org/officeDocument/2006/relationships/hyperlink" Target="https://www.nlcbplaywhelotto.com/additional-marks/" TargetMode="External"/><Relationship Id="rId18396" Type="http://schemas.openxmlformats.org/officeDocument/2006/relationships/hyperlink" Target="https://www.nlcbplaywhelotto.com/additional-marks/" TargetMode="External"/><Relationship Id="rId6417" Type="http://schemas.openxmlformats.org/officeDocument/2006/relationships/hyperlink" Target="https://www.nlcbplaywhelotto.com/additional-marks/" TargetMode="External"/><Relationship Id="rId7747" Type="http://schemas.openxmlformats.org/officeDocument/2006/relationships/hyperlink" Target="https://www.nlcbplaywhelotto.com/additional-marks/" TargetMode="External"/><Relationship Id="rId17067" Type="http://schemas.openxmlformats.org/officeDocument/2006/relationships/hyperlink" Target="https://www.nlcbplaywhelotto.com/additional-marks/" TargetMode="External"/><Relationship Id="rId18397" Type="http://schemas.openxmlformats.org/officeDocument/2006/relationships/hyperlink" Target="https://www.nlcbplaywhelotto.com/additional-marks/" TargetMode="External"/><Relationship Id="rId17062" Type="http://schemas.openxmlformats.org/officeDocument/2006/relationships/hyperlink" Target="https://www.nlcbplaywhelotto.com/additional-marks/" TargetMode="External"/><Relationship Id="rId18394" Type="http://schemas.openxmlformats.org/officeDocument/2006/relationships/hyperlink" Target="https://www.nlcbplaywhelotto.com/additional-marks/" TargetMode="External"/><Relationship Id="rId17061" Type="http://schemas.openxmlformats.org/officeDocument/2006/relationships/hyperlink" Target="https://www.nlcbplaywhelotto.com/additional-marks/" TargetMode="External"/><Relationship Id="rId18395" Type="http://schemas.openxmlformats.org/officeDocument/2006/relationships/hyperlink" Target="https://www.nlcbplaywhelotto.com/additional-marks/" TargetMode="External"/><Relationship Id="rId17064" Type="http://schemas.openxmlformats.org/officeDocument/2006/relationships/hyperlink" Target="https://www.nlcbplaywhelotto.com/additional-marks/" TargetMode="External"/><Relationship Id="rId18392" Type="http://schemas.openxmlformats.org/officeDocument/2006/relationships/hyperlink" Target="https://www.nlcbplaywhelotto.com/additional-marks/" TargetMode="External"/><Relationship Id="rId17063" Type="http://schemas.openxmlformats.org/officeDocument/2006/relationships/hyperlink" Target="https://www.nlcbplaywhelotto.com/additional-marks/" TargetMode="External"/><Relationship Id="rId18393" Type="http://schemas.openxmlformats.org/officeDocument/2006/relationships/hyperlink" Target="https://www.nlcbplaywhelotto.com/additional-marks/" TargetMode="External"/><Relationship Id="rId18390" Type="http://schemas.openxmlformats.org/officeDocument/2006/relationships/hyperlink" Target="https://www.nlcbplaywhelotto.com/additional-marks/" TargetMode="External"/><Relationship Id="rId18391" Type="http://schemas.openxmlformats.org/officeDocument/2006/relationships/hyperlink" Target="https://www.nlcbplaywhelotto.com/additional-marks/" TargetMode="External"/><Relationship Id="rId17060" Type="http://schemas.openxmlformats.org/officeDocument/2006/relationships/hyperlink" Target="https://www.nlcbplaywhelotto.com/additional-marks/" TargetMode="External"/><Relationship Id="rId6410" Type="http://schemas.openxmlformats.org/officeDocument/2006/relationships/hyperlink" Target="https://www.nlcbplaywhelotto.com/additional-marks/" TargetMode="External"/><Relationship Id="rId7742" Type="http://schemas.openxmlformats.org/officeDocument/2006/relationships/hyperlink" Target="https://www.nlcbplaywhelotto.com/additional-marks/" TargetMode="External"/><Relationship Id="rId6411" Type="http://schemas.openxmlformats.org/officeDocument/2006/relationships/hyperlink" Target="https://www.nlcbplaywhelotto.com/additional-marks/" TargetMode="External"/><Relationship Id="rId7741" Type="http://schemas.openxmlformats.org/officeDocument/2006/relationships/hyperlink" Target="https://www.nlcbplaywhelotto.com/additional-marks/" TargetMode="External"/><Relationship Id="rId7740" Type="http://schemas.openxmlformats.org/officeDocument/2006/relationships/hyperlink" Target="https://www.nlcbplaywhelotto.com/additional-marks/" TargetMode="External"/><Relationship Id="rId6414" Type="http://schemas.openxmlformats.org/officeDocument/2006/relationships/hyperlink" Target="https://www.nlcbplaywhelotto.com/additional-marks/" TargetMode="External"/><Relationship Id="rId7746" Type="http://schemas.openxmlformats.org/officeDocument/2006/relationships/hyperlink" Target="https://www.nlcbplaywhelotto.com/additional-marks/" TargetMode="External"/><Relationship Id="rId17059" Type="http://schemas.openxmlformats.org/officeDocument/2006/relationships/hyperlink" Target="https://www.nlcbplaywhelotto.com/additional-marks/" TargetMode="External"/><Relationship Id="rId6415" Type="http://schemas.openxmlformats.org/officeDocument/2006/relationships/hyperlink" Target="https://www.nlcbplaywhelotto.com/additional-marks/" TargetMode="External"/><Relationship Id="rId7745" Type="http://schemas.openxmlformats.org/officeDocument/2006/relationships/hyperlink" Target="https://www.nlcbplaywhelotto.com/additional-marks/" TargetMode="External"/><Relationship Id="rId17058" Type="http://schemas.openxmlformats.org/officeDocument/2006/relationships/hyperlink" Target="https://www.nlcbplaywhelotto.com/additional-marks/" TargetMode="External"/><Relationship Id="rId6412" Type="http://schemas.openxmlformats.org/officeDocument/2006/relationships/hyperlink" Target="https://www.nlcbplaywhelotto.com/additional-marks/" TargetMode="External"/><Relationship Id="rId7744" Type="http://schemas.openxmlformats.org/officeDocument/2006/relationships/hyperlink" Target="https://www.nlcbplaywhelotto.com/additional-marks/" TargetMode="External"/><Relationship Id="rId18389" Type="http://schemas.openxmlformats.org/officeDocument/2006/relationships/hyperlink" Target="https://www.nlcbplaywhelotto.com/additional-marks/" TargetMode="External"/><Relationship Id="rId6413" Type="http://schemas.openxmlformats.org/officeDocument/2006/relationships/hyperlink" Target="https://www.nlcbplaywhelotto.com/additional-marks/" TargetMode="External"/><Relationship Id="rId7743" Type="http://schemas.openxmlformats.org/officeDocument/2006/relationships/hyperlink" Target="https://www.nlcbplaywhelotto.com/additional-marks/" TargetMode="External"/><Relationship Id="rId17033" Type="http://schemas.openxmlformats.org/officeDocument/2006/relationships/hyperlink" Target="https://www.nlcbplaywhelotto.com/additional-marks/" TargetMode="External"/><Relationship Id="rId18365" Type="http://schemas.openxmlformats.org/officeDocument/2006/relationships/hyperlink" Target="https://www.nlcbplaywhelotto.com/additional-marks/" TargetMode="External"/><Relationship Id="rId17032" Type="http://schemas.openxmlformats.org/officeDocument/2006/relationships/hyperlink" Target="https://www.nlcbplaywhelotto.com/additional-marks/" TargetMode="External"/><Relationship Id="rId18366" Type="http://schemas.openxmlformats.org/officeDocument/2006/relationships/hyperlink" Target="https://www.nlcbplaywhelotto.com/additional-marks/" TargetMode="External"/><Relationship Id="rId5118" Type="http://schemas.openxmlformats.org/officeDocument/2006/relationships/hyperlink" Target="https://www.nlcbplaywhelotto.com/additional-marks/" TargetMode="External"/><Relationship Id="rId6449" Type="http://schemas.openxmlformats.org/officeDocument/2006/relationships/hyperlink" Target="https://www.nlcbplaywhelotto.com/additional-marks/" TargetMode="External"/><Relationship Id="rId17035" Type="http://schemas.openxmlformats.org/officeDocument/2006/relationships/hyperlink" Target="https://www.nlcbplaywhelotto.com/additional-marks/" TargetMode="External"/><Relationship Id="rId18363" Type="http://schemas.openxmlformats.org/officeDocument/2006/relationships/hyperlink" Target="https://www.nlcbplaywhelotto.com/additional-marks/" TargetMode="External"/><Relationship Id="rId5119" Type="http://schemas.openxmlformats.org/officeDocument/2006/relationships/hyperlink" Target="https://www.nlcbplaywhelotto.com/additional-marks/" TargetMode="External"/><Relationship Id="rId17034" Type="http://schemas.openxmlformats.org/officeDocument/2006/relationships/hyperlink" Target="https://www.nlcbplaywhelotto.com/additional-marks/" TargetMode="External"/><Relationship Id="rId18364" Type="http://schemas.openxmlformats.org/officeDocument/2006/relationships/hyperlink" Target="https://www.nlcbplaywhelotto.com/additional-marks/" TargetMode="External"/><Relationship Id="rId18361" Type="http://schemas.openxmlformats.org/officeDocument/2006/relationships/hyperlink" Target="https://www.nlcbplaywhelotto.com/additional-marks/" TargetMode="External"/><Relationship Id="rId18362" Type="http://schemas.openxmlformats.org/officeDocument/2006/relationships/hyperlink" Target="https://www.nlcbplaywhelotto.com/additional-marks/" TargetMode="External"/><Relationship Id="rId17031" Type="http://schemas.openxmlformats.org/officeDocument/2006/relationships/hyperlink" Target="https://www.nlcbplaywhelotto.com/additional-marks/" TargetMode="External"/><Relationship Id="rId17030" Type="http://schemas.openxmlformats.org/officeDocument/2006/relationships/hyperlink" Target="https://www.nlcbplaywhelotto.com/additional-marks/" TargetMode="External"/><Relationship Id="rId18360" Type="http://schemas.openxmlformats.org/officeDocument/2006/relationships/hyperlink" Target="https://www.nlcbplaywhelotto.com/additional-marks/" TargetMode="External"/><Relationship Id="rId7771" Type="http://schemas.openxmlformats.org/officeDocument/2006/relationships/hyperlink" Target="https://www.nlcbplaywhelotto.com/additional-marks/" TargetMode="External"/><Relationship Id="rId6440" Type="http://schemas.openxmlformats.org/officeDocument/2006/relationships/hyperlink" Target="https://www.nlcbplaywhelotto.com/additional-marks/" TargetMode="External"/><Relationship Id="rId7770" Type="http://schemas.openxmlformats.org/officeDocument/2006/relationships/hyperlink" Target="https://www.nlcbplaywhelotto.com/additional-marks/" TargetMode="External"/><Relationship Id="rId5112" Type="http://schemas.openxmlformats.org/officeDocument/2006/relationships/hyperlink" Target="https://www.nlcbplaywhelotto.com/additional-marks/" TargetMode="External"/><Relationship Id="rId6443" Type="http://schemas.openxmlformats.org/officeDocument/2006/relationships/hyperlink" Target="https://www.nlcbplaywhelotto.com/additional-marks/" TargetMode="External"/><Relationship Id="rId7775" Type="http://schemas.openxmlformats.org/officeDocument/2006/relationships/hyperlink" Target="https://www.nlcbplaywhelotto.com/additional-marks/" TargetMode="External"/><Relationship Id="rId5113" Type="http://schemas.openxmlformats.org/officeDocument/2006/relationships/hyperlink" Target="https://www.nlcbplaywhelotto.com/additional-marks/" TargetMode="External"/><Relationship Id="rId6444" Type="http://schemas.openxmlformats.org/officeDocument/2006/relationships/hyperlink" Target="https://www.nlcbplaywhelotto.com/additional-marks/" TargetMode="External"/><Relationship Id="rId7774" Type="http://schemas.openxmlformats.org/officeDocument/2006/relationships/hyperlink" Target="https://www.nlcbplaywhelotto.com/additional-marks/" TargetMode="External"/><Relationship Id="rId17029" Type="http://schemas.openxmlformats.org/officeDocument/2006/relationships/hyperlink" Target="https://www.nlcbplaywhelotto.com/additional-marks/" TargetMode="External"/><Relationship Id="rId5110" Type="http://schemas.openxmlformats.org/officeDocument/2006/relationships/hyperlink" Target="https://www.nlcbplaywhelotto.com/additional-marks/" TargetMode="External"/><Relationship Id="rId6441" Type="http://schemas.openxmlformats.org/officeDocument/2006/relationships/hyperlink" Target="https://www.nlcbplaywhelotto.com/additional-marks/" TargetMode="External"/><Relationship Id="rId7773" Type="http://schemas.openxmlformats.org/officeDocument/2006/relationships/hyperlink" Target="https://www.nlcbplaywhelotto.com/additional-marks/" TargetMode="External"/><Relationship Id="rId5111" Type="http://schemas.openxmlformats.org/officeDocument/2006/relationships/hyperlink" Target="https://www.nlcbplaywhelotto.com/additional-marks/" TargetMode="External"/><Relationship Id="rId6442" Type="http://schemas.openxmlformats.org/officeDocument/2006/relationships/hyperlink" Target="https://www.nlcbplaywhelotto.com/additional-marks/" TargetMode="External"/><Relationship Id="rId7772" Type="http://schemas.openxmlformats.org/officeDocument/2006/relationships/hyperlink" Target="https://www.nlcbplaywhelotto.com/additional-marks/" TargetMode="External"/><Relationship Id="rId5116" Type="http://schemas.openxmlformats.org/officeDocument/2006/relationships/hyperlink" Target="https://www.nlcbplaywhelotto.com/additional-marks/" TargetMode="External"/><Relationship Id="rId6447" Type="http://schemas.openxmlformats.org/officeDocument/2006/relationships/hyperlink" Target="https://www.nlcbplaywhelotto.com/additional-marks/" TargetMode="External"/><Relationship Id="rId7779" Type="http://schemas.openxmlformats.org/officeDocument/2006/relationships/hyperlink" Target="https://www.nlcbplaywhelotto.com/additional-marks/" TargetMode="External"/><Relationship Id="rId17026" Type="http://schemas.openxmlformats.org/officeDocument/2006/relationships/hyperlink" Target="https://www.nlcbplaywhelotto.com/additional-marks/" TargetMode="External"/><Relationship Id="rId18358" Type="http://schemas.openxmlformats.org/officeDocument/2006/relationships/hyperlink" Target="https://www.nlcbplaywhelotto.com/additional-marks/" TargetMode="External"/><Relationship Id="rId5117" Type="http://schemas.openxmlformats.org/officeDocument/2006/relationships/hyperlink" Target="https://www.nlcbplaywhelotto.com/additional-marks/" TargetMode="External"/><Relationship Id="rId6448" Type="http://schemas.openxmlformats.org/officeDocument/2006/relationships/hyperlink" Target="https://www.nlcbplaywhelotto.com/additional-marks/" TargetMode="External"/><Relationship Id="rId7778" Type="http://schemas.openxmlformats.org/officeDocument/2006/relationships/hyperlink" Target="https://www.nlcbplaywhelotto.com/additional-marks/" TargetMode="External"/><Relationship Id="rId17025" Type="http://schemas.openxmlformats.org/officeDocument/2006/relationships/hyperlink" Target="https://www.nlcbplaywhelotto.com/additional-marks/" TargetMode="External"/><Relationship Id="rId18359" Type="http://schemas.openxmlformats.org/officeDocument/2006/relationships/hyperlink" Target="https://www.nlcbplaywhelotto.com/additional-marks/" TargetMode="External"/><Relationship Id="rId5114" Type="http://schemas.openxmlformats.org/officeDocument/2006/relationships/hyperlink" Target="https://www.nlcbplaywhelotto.com/additional-marks/" TargetMode="External"/><Relationship Id="rId6445" Type="http://schemas.openxmlformats.org/officeDocument/2006/relationships/hyperlink" Target="https://www.nlcbplaywhelotto.com/additional-marks/" TargetMode="External"/><Relationship Id="rId7777" Type="http://schemas.openxmlformats.org/officeDocument/2006/relationships/hyperlink" Target="https://www.nlcbplaywhelotto.com/additional-marks/" TargetMode="External"/><Relationship Id="rId17028" Type="http://schemas.openxmlformats.org/officeDocument/2006/relationships/hyperlink" Target="https://www.nlcbplaywhelotto.com/additional-marks/" TargetMode="External"/><Relationship Id="rId18356" Type="http://schemas.openxmlformats.org/officeDocument/2006/relationships/hyperlink" Target="https://www.nlcbplaywhelotto.com/additional-marks/" TargetMode="External"/><Relationship Id="rId5115" Type="http://schemas.openxmlformats.org/officeDocument/2006/relationships/hyperlink" Target="https://www.nlcbplaywhelotto.com/additional-marks/" TargetMode="External"/><Relationship Id="rId6446" Type="http://schemas.openxmlformats.org/officeDocument/2006/relationships/hyperlink" Target="https://www.nlcbplaywhelotto.com/additional-marks/" TargetMode="External"/><Relationship Id="rId7776" Type="http://schemas.openxmlformats.org/officeDocument/2006/relationships/hyperlink" Target="https://www.nlcbplaywhelotto.com/additional-marks/" TargetMode="External"/><Relationship Id="rId17027" Type="http://schemas.openxmlformats.org/officeDocument/2006/relationships/hyperlink" Target="https://www.nlcbplaywhelotto.com/additional-marks/" TargetMode="External"/><Relationship Id="rId18357" Type="http://schemas.openxmlformats.org/officeDocument/2006/relationships/hyperlink" Target="https://www.nlcbplaywhelotto.com/additional-marks/" TargetMode="External"/><Relationship Id="rId5109" Type="http://schemas.openxmlformats.org/officeDocument/2006/relationships/hyperlink" Target="https://www.nlcbplaywhelotto.com/additional-marks/" TargetMode="External"/><Relationship Id="rId17044" Type="http://schemas.openxmlformats.org/officeDocument/2006/relationships/hyperlink" Target="https://www.nlcbplaywhelotto.com/additional-marks/" TargetMode="External"/><Relationship Id="rId18376" Type="http://schemas.openxmlformats.org/officeDocument/2006/relationships/hyperlink" Target="https://www.nlcbplaywhelotto.com/additional-marks/" TargetMode="External"/><Relationship Id="rId17043" Type="http://schemas.openxmlformats.org/officeDocument/2006/relationships/hyperlink" Target="https://www.nlcbplaywhelotto.com/additional-marks/" TargetMode="External"/><Relationship Id="rId18377" Type="http://schemas.openxmlformats.org/officeDocument/2006/relationships/hyperlink" Target="https://www.nlcbplaywhelotto.com/additional-marks/" TargetMode="External"/><Relationship Id="rId5107" Type="http://schemas.openxmlformats.org/officeDocument/2006/relationships/hyperlink" Target="https://www.nlcbplaywhelotto.com/additional-marks/" TargetMode="External"/><Relationship Id="rId6438" Type="http://schemas.openxmlformats.org/officeDocument/2006/relationships/hyperlink" Target="https://www.nlcbplaywhelotto.com/additional-marks/" TargetMode="External"/><Relationship Id="rId17046" Type="http://schemas.openxmlformats.org/officeDocument/2006/relationships/hyperlink" Target="https://www.nlcbplaywhelotto.com/additional-marks/" TargetMode="External"/><Relationship Id="rId18374" Type="http://schemas.openxmlformats.org/officeDocument/2006/relationships/hyperlink" Target="https://www.nlcbplaywhelotto.com/additional-marks/" TargetMode="External"/><Relationship Id="rId5108" Type="http://schemas.openxmlformats.org/officeDocument/2006/relationships/hyperlink" Target="https://www.nlcbplaywhelotto.com/additional-marks/" TargetMode="External"/><Relationship Id="rId6439" Type="http://schemas.openxmlformats.org/officeDocument/2006/relationships/hyperlink" Target="https://www.nlcbplaywhelotto.com/additional-marks/" TargetMode="External"/><Relationship Id="rId7769" Type="http://schemas.openxmlformats.org/officeDocument/2006/relationships/hyperlink" Target="https://www.nlcbplaywhelotto.com/additional-marks/" TargetMode="External"/><Relationship Id="rId17045" Type="http://schemas.openxmlformats.org/officeDocument/2006/relationships/hyperlink" Target="https://www.nlcbplaywhelotto.com/additional-marks/" TargetMode="External"/><Relationship Id="rId18375" Type="http://schemas.openxmlformats.org/officeDocument/2006/relationships/hyperlink" Target="https://www.nlcbplaywhelotto.com/additional-marks/" TargetMode="External"/><Relationship Id="rId17040" Type="http://schemas.openxmlformats.org/officeDocument/2006/relationships/hyperlink" Target="https://www.nlcbplaywhelotto.com/additional-marks/" TargetMode="External"/><Relationship Id="rId18372" Type="http://schemas.openxmlformats.org/officeDocument/2006/relationships/hyperlink" Target="https://www.nlcbplaywhelotto.com/additional-marks/" TargetMode="External"/><Relationship Id="rId18373" Type="http://schemas.openxmlformats.org/officeDocument/2006/relationships/hyperlink" Target="https://www.nlcbplaywhelotto.com/additional-marks/" TargetMode="External"/><Relationship Id="rId17042" Type="http://schemas.openxmlformats.org/officeDocument/2006/relationships/hyperlink" Target="https://www.nlcbplaywhelotto.com/additional-marks/" TargetMode="External"/><Relationship Id="rId18370" Type="http://schemas.openxmlformats.org/officeDocument/2006/relationships/hyperlink" Target="https://www.nlcbplaywhelotto.com/additional-marks/" TargetMode="External"/><Relationship Id="rId17041" Type="http://schemas.openxmlformats.org/officeDocument/2006/relationships/hyperlink" Target="https://www.nlcbplaywhelotto.com/additional-marks/" TargetMode="External"/><Relationship Id="rId18371" Type="http://schemas.openxmlformats.org/officeDocument/2006/relationships/hyperlink" Target="https://www.nlcbplaywhelotto.com/additional-marks/" TargetMode="External"/><Relationship Id="rId7760" Type="http://schemas.openxmlformats.org/officeDocument/2006/relationships/hyperlink" Target="https://www.nlcbplaywhelotto.com/additional-marks/" TargetMode="External"/><Relationship Id="rId5101" Type="http://schemas.openxmlformats.org/officeDocument/2006/relationships/hyperlink" Target="https://www.nlcbplaywhelotto.com/additional-marks/" TargetMode="External"/><Relationship Id="rId6432" Type="http://schemas.openxmlformats.org/officeDocument/2006/relationships/hyperlink" Target="https://www.nlcbplaywhelotto.com/additional-marks/" TargetMode="External"/><Relationship Id="rId7764" Type="http://schemas.openxmlformats.org/officeDocument/2006/relationships/hyperlink" Target="https://www.nlcbplaywhelotto.com/additional-marks/" TargetMode="External"/><Relationship Id="rId5102" Type="http://schemas.openxmlformats.org/officeDocument/2006/relationships/hyperlink" Target="https://www.nlcbplaywhelotto.com/additional-marks/" TargetMode="External"/><Relationship Id="rId6433" Type="http://schemas.openxmlformats.org/officeDocument/2006/relationships/hyperlink" Target="https://www.nlcbplaywhelotto.com/additional-marks/" TargetMode="External"/><Relationship Id="rId7763" Type="http://schemas.openxmlformats.org/officeDocument/2006/relationships/hyperlink" Target="https://www.nlcbplaywhelotto.com/additional-marks/" TargetMode="External"/><Relationship Id="rId6430" Type="http://schemas.openxmlformats.org/officeDocument/2006/relationships/hyperlink" Target="https://www.nlcbplaywhelotto.com/additional-marks/" TargetMode="External"/><Relationship Id="rId7762" Type="http://schemas.openxmlformats.org/officeDocument/2006/relationships/hyperlink" Target="https://www.nlcbplaywhelotto.com/additional-marks/" TargetMode="External"/><Relationship Id="rId5100" Type="http://schemas.openxmlformats.org/officeDocument/2006/relationships/hyperlink" Target="https://www.nlcbplaywhelotto.com/additional-marks/" TargetMode="External"/><Relationship Id="rId6431" Type="http://schemas.openxmlformats.org/officeDocument/2006/relationships/hyperlink" Target="https://www.nlcbplaywhelotto.com/additional-marks/" TargetMode="External"/><Relationship Id="rId7761" Type="http://schemas.openxmlformats.org/officeDocument/2006/relationships/hyperlink" Target="https://www.nlcbplaywhelotto.com/additional-marks/" TargetMode="External"/><Relationship Id="rId5105" Type="http://schemas.openxmlformats.org/officeDocument/2006/relationships/hyperlink" Target="https://www.nlcbplaywhelotto.com/additional-marks/" TargetMode="External"/><Relationship Id="rId6436" Type="http://schemas.openxmlformats.org/officeDocument/2006/relationships/hyperlink" Target="https://www.nlcbplaywhelotto.com/additional-marks/" TargetMode="External"/><Relationship Id="rId7768" Type="http://schemas.openxmlformats.org/officeDocument/2006/relationships/hyperlink" Target="https://www.nlcbplaywhelotto.com/additional-marks/" TargetMode="External"/><Relationship Id="rId17037" Type="http://schemas.openxmlformats.org/officeDocument/2006/relationships/hyperlink" Target="https://www.nlcbplaywhelotto.com/additional-marks/" TargetMode="External"/><Relationship Id="rId18369" Type="http://schemas.openxmlformats.org/officeDocument/2006/relationships/hyperlink" Target="https://www.nlcbplaywhelotto.com/additional-marks/" TargetMode="External"/><Relationship Id="rId5106" Type="http://schemas.openxmlformats.org/officeDocument/2006/relationships/hyperlink" Target="https://www.nlcbplaywhelotto.com/additional-marks/" TargetMode="External"/><Relationship Id="rId6437" Type="http://schemas.openxmlformats.org/officeDocument/2006/relationships/hyperlink" Target="https://www.nlcbplaywhelotto.com/additional-marks/" TargetMode="External"/><Relationship Id="rId7767" Type="http://schemas.openxmlformats.org/officeDocument/2006/relationships/hyperlink" Target="https://www.nlcbplaywhelotto.com/additional-marks/" TargetMode="External"/><Relationship Id="rId17036" Type="http://schemas.openxmlformats.org/officeDocument/2006/relationships/hyperlink" Target="https://www.nlcbplaywhelotto.com/additional-marks/" TargetMode="External"/><Relationship Id="rId5103" Type="http://schemas.openxmlformats.org/officeDocument/2006/relationships/hyperlink" Target="https://www.nlcbplaywhelotto.com/additional-marks/" TargetMode="External"/><Relationship Id="rId6434" Type="http://schemas.openxmlformats.org/officeDocument/2006/relationships/hyperlink" Target="https://www.nlcbplaywhelotto.com/additional-marks/" TargetMode="External"/><Relationship Id="rId7766" Type="http://schemas.openxmlformats.org/officeDocument/2006/relationships/hyperlink" Target="https://www.nlcbplaywhelotto.com/additional-marks/" TargetMode="External"/><Relationship Id="rId17039" Type="http://schemas.openxmlformats.org/officeDocument/2006/relationships/hyperlink" Target="https://www.nlcbplaywhelotto.com/additional-marks/" TargetMode="External"/><Relationship Id="rId18367" Type="http://schemas.openxmlformats.org/officeDocument/2006/relationships/hyperlink" Target="https://www.nlcbplaywhelotto.com/additional-marks/" TargetMode="External"/><Relationship Id="rId5104" Type="http://schemas.openxmlformats.org/officeDocument/2006/relationships/hyperlink" Target="https://www.nlcbplaywhelotto.com/additional-marks/" TargetMode="External"/><Relationship Id="rId6435" Type="http://schemas.openxmlformats.org/officeDocument/2006/relationships/hyperlink" Target="https://www.nlcbplaywhelotto.com/additional-marks/" TargetMode="External"/><Relationship Id="rId7765" Type="http://schemas.openxmlformats.org/officeDocument/2006/relationships/hyperlink" Target="https://www.nlcbplaywhelotto.com/additional-marks/" TargetMode="External"/><Relationship Id="rId17038" Type="http://schemas.openxmlformats.org/officeDocument/2006/relationships/hyperlink" Target="https://www.nlcbplaywhelotto.com/additional-marks/" TargetMode="External"/><Relationship Id="rId18368" Type="http://schemas.openxmlformats.org/officeDocument/2006/relationships/hyperlink" Target="https://www.nlcbplaywhelotto.com/additional-marks/" TargetMode="External"/><Relationship Id="rId907" Type="http://schemas.openxmlformats.org/officeDocument/2006/relationships/hyperlink" Target="https://www.nlcbplaywhelotto.com/additional-marks/" TargetMode="External"/><Relationship Id="rId906" Type="http://schemas.openxmlformats.org/officeDocument/2006/relationships/hyperlink" Target="https://www.nlcbplaywhelotto.com/additional-marks/" TargetMode="External"/><Relationship Id="rId905" Type="http://schemas.openxmlformats.org/officeDocument/2006/relationships/hyperlink" Target="https://www.nlcbplaywhelotto.com/additional-marks/" TargetMode="External"/><Relationship Id="rId904" Type="http://schemas.openxmlformats.org/officeDocument/2006/relationships/hyperlink" Target="https://www.nlcbplaywhelotto.com/additional-marks/" TargetMode="External"/><Relationship Id="rId909" Type="http://schemas.openxmlformats.org/officeDocument/2006/relationships/hyperlink" Target="https://www.nlcbplaywhelotto.com/additional-marks/" TargetMode="External"/><Relationship Id="rId908" Type="http://schemas.openxmlformats.org/officeDocument/2006/relationships/hyperlink" Target="https://www.nlcbplaywhelotto.com/additional-marks/" TargetMode="External"/><Relationship Id="rId903" Type="http://schemas.openxmlformats.org/officeDocument/2006/relationships/hyperlink" Target="https://www.nlcbplaywhelotto.com/additional-marks/" TargetMode="External"/><Relationship Id="rId902" Type="http://schemas.openxmlformats.org/officeDocument/2006/relationships/hyperlink" Target="https://www.nlcbplaywhelotto.com/additional-marks/" TargetMode="External"/><Relationship Id="rId901" Type="http://schemas.openxmlformats.org/officeDocument/2006/relationships/hyperlink" Target="https://www.nlcbplaywhelotto.com/additional-marks/" TargetMode="External"/><Relationship Id="rId900" Type="http://schemas.openxmlformats.org/officeDocument/2006/relationships/hyperlink" Target="https://www.nlcbplaywhelotto.com/additional-marks/" TargetMode="External"/><Relationship Id="rId929" Type="http://schemas.openxmlformats.org/officeDocument/2006/relationships/hyperlink" Target="https://www.nlcbplaywhelotto.com/additional-marks/" TargetMode="External"/><Relationship Id="rId928" Type="http://schemas.openxmlformats.org/officeDocument/2006/relationships/hyperlink" Target="https://www.nlcbplaywhelotto.com/additional-marks/" TargetMode="External"/><Relationship Id="rId927" Type="http://schemas.openxmlformats.org/officeDocument/2006/relationships/hyperlink" Target="https://www.nlcbplaywhelotto.com/additional-marks/" TargetMode="External"/><Relationship Id="rId926" Type="http://schemas.openxmlformats.org/officeDocument/2006/relationships/hyperlink" Target="https://www.nlcbplaywhelotto.com/additional-marks/" TargetMode="External"/><Relationship Id="rId921" Type="http://schemas.openxmlformats.org/officeDocument/2006/relationships/hyperlink" Target="https://www.nlcbplaywhelotto.com/additional-marks/" TargetMode="External"/><Relationship Id="rId920" Type="http://schemas.openxmlformats.org/officeDocument/2006/relationships/hyperlink" Target="https://www.nlcbplaywhelotto.com/additional-marks/" TargetMode="External"/><Relationship Id="rId925" Type="http://schemas.openxmlformats.org/officeDocument/2006/relationships/hyperlink" Target="https://www.nlcbplaywhelotto.com/additional-marks/" TargetMode="External"/><Relationship Id="rId924" Type="http://schemas.openxmlformats.org/officeDocument/2006/relationships/hyperlink" Target="https://www.nlcbplaywhelotto.com/additional-marks/" TargetMode="External"/><Relationship Id="rId923" Type="http://schemas.openxmlformats.org/officeDocument/2006/relationships/hyperlink" Target="https://www.nlcbplaywhelotto.com/additional-marks/" TargetMode="External"/><Relationship Id="rId922" Type="http://schemas.openxmlformats.org/officeDocument/2006/relationships/hyperlink" Target="https://www.nlcbplaywhelotto.com/additional-marks/" TargetMode="External"/><Relationship Id="rId918" Type="http://schemas.openxmlformats.org/officeDocument/2006/relationships/hyperlink" Target="https://www.nlcbplaywhelotto.com/additional-marks/" TargetMode="External"/><Relationship Id="rId917" Type="http://schemas.openxmlformats.org/officeDocument/2006/relationships/hyperlink" Target="https://www.nlcbplaywhelotto.com/additional-marks/" TargetMode="External"/><Relationship Id="rId916" Type="http://schemas.openxmlformats.org/officeDocument/2006/relationships/hyperlink" Target="https://www.nlcbplaywhelotto.com/additional-marks/" TargetMode="External"/><Relationship Id="rId915" Type="http://schemas.openxmlformats.org/officeDocument/2006/relationships/hyperlink" Target="https://www.nlcbplaywhelotto.com/additional-marks/" TargetMode="External"/><Relationship Id="rId919" Type="http://schemas.openxmlformats.org/officeDocument/2006/relationships/hyperlink" Target="https://www.nlcbplaywhelotto.com/additional-marks/" TargetMode="External"/><Relationship Id="rId910" Type="http://schemas.openxmlformats.org/officeDocument/2006/relationships/hyperlink" Target="https://www.nlcbplaywhelotto.com/additional-marks/" TargetMode="External"/><Relationship Id="rId914" Type="http://schemas.openxmlformats.org/officeDocument/2006/relationships/hyperlink" Target="https://www.nlcbplaywhelotto.com/additional-marks/" TargetMode="External"/><Relationship Id="rId913" Type="http://schemas.openxmlformats.org/officeDocument/2006/relationships/hyperlink" Target="https://www.nlcbplaywhelotto.com/additional-marks/" TargetMode="External"/><Relationship Id="rId912" Type="http://schemas.openxmlformats.org/officeDocument/2006/relationships/hyperlink" Target="https://www.nlcbplaywhelotto.com/additional-marks/" TargetMode="External"/><Relationship Id="rId911" Type="http://schemas.openxmlformats.org/officeDocument/2006/relationships/hyperlink" Target="https://www.nlcbplaywhelotto.com/additional-marks/" TargetMode="External"/><Relationship Id="rId18300" Type="http://schemas.openxmlformats.org/officeDocument/2006/relationships/hyperlink" Target="https://www.nlcbplaywhelotto.com/additional-marks/" TargetMode="External"/><Relationship Id="rId5170" Type="http://schemas.openxmlformats.org/officeDocument/2006/relationships/hyperlink" Target="https://www.nlcbplaywhelotto.com/additional-marks/" TargetMode="External"/><Relationship Id="rId5171" Type="http://schemas.openxmlformats.org/officeDocument/2006/relationships/hyperlink" Target="https://www.nlcbplaywhelotto.com/additional-marks/" TargetMode="External"/><Relationship Id="rId5174" Type="http://schemas.openxmlformats.org/officeDocument/2006/relationships/hyperlink" Target="https://www.nlcbplaywhelotto.com/additional-marks/" TargetMode="External"/><Relationship Id="rId5175" Type="http://schemas.openxmlformats.org/officeDocument/2006/relationships/hyperlink" Target="https://www.nlcbplaywhelotto.com/additional-marks/" TargetMode="External"/><Relationship Id="rId5172" Type="http://schemas.openxmlformats.org/officeDocument/2006/relationships/hyperlink" Target="https://www.nlcbplaywhelotto.com/additional-marks/" TargetMode="External"/><Relationship Id="rId5173" Type="http://schemas.openxmlformats.org/officeDocument/2006/relationships/hyperlink" Target="https://www.nlcbplaywhelotto.com/additional-marks/" TargetMode="External"/><Relationship Id="rId5178" Type="http://schemas.openxmlformats.org/officeDocument/2006/relationships/hyperlink" Target="https://www.nlcbplaywhelotto.com/additional-marks/" TargetMode="External"/><Relationship Id="rId5179" Type="http://schemas.openxmlformats.org/officeDocument/2006/relationships/hyperlink" Target="https://www.nlcbplaywhelotto.com/additional-marks/" TargetMode="External"/><Relationship Id="rId5176" Type="http://schemas.openxmlformats.org/officeDocument/2006/relationships/hyperlink" Target="https://www.nlcbplaywhelotto.com/additional-marks/" TargetMode="External"/><Relationship Id="rId5177" Type="http://schemas.openxmlformats.org/officeDocument/2006/relationships/hyperlink" Target="https://www.nlcbplaywhelotto.com/additional-marks/" TargetMode="External"/><Relationship Id="rId18310" Type="http://schemas.openxmlformats.org/officeDocument/2006/relationships/hyperlink" Target="https://www.nlcbplaywhelotto.com/additional-marks/" TargetMode="External"/><Relationship Id="rId18311" Type="http://schemas.openxmlformats.org/officeDocument/2006/relationships/hyperlink" Target="https://www.nlcbplaywhelotto.com/additional-marks/" TargetMode="External"/><Relationship Id="rId6490" Type="http://schemas.openxmlformats.org/officeDocument/2006/relationships/hyperlink" Target="https://www.nlcbplaywhelotto.com/additional-marks/" TargetMode="External"/><Relationship Id="rId5160" Type="http://schemas.openxmlformats.org/officeDocument/2006/relationships/hyperlink" Target="https://www.nlcbplaywhelotto.com/additional-marks/" TargetMode="External"/><Relationship Id="rId6491" Type="http://schemas.openxmlformats.org/officeDocument/2006/relationships/hyperlink" Target="https://www.nlcbplaywhelotto.com/additional-marks/" TargetMode="External"/><Relationship Id="rId5163" Type="http://schemas.openxmlformats.org/officeDocument/2006/relationships/hyperlink" Target="https://www.nlcbplaywhelotto.com/additional-marks/" TargetMode="External"/><Relationship Id="rId6494" Type="http://schemas.openxmlformats.org/officeDocument/2006/relationships/hyperlink" Target="https://www.nlcbplaywhelotto.com/additional-marks/" TargetMode="External"/><Relationship Id="rId5164" Type="http://schemas.openxmlformats.org/officeDocument/2006/relationships/hyperlink" Target="https://www.nlcbplaywhelotto.com/additional-marks/" TargetMode="External"/><Relationship Id="rId6495" Type="http://schemas.openxmlformats.org/officeDocument/2006/relationships/hyperlink" Target="https://www.nlcbplaywhelotto.com/additional-marks/" TargetMode="External"/><Relationship Id="rId5161" Type="http://schemas.openxmlformats.org/officeDocument/2006/relationships/hyperlink" Target="https://www.nlcbplaywhelotto.com/additional-marks/" TargetMode="External"/><Relationship Id="rId6492" Type="http://schemas.openxmlformats.org/officeDocument/2006/relationships/hyperlink" Target="https://www.nlcbplaywhelotto.com/additional-marks/" TargetMode="External"/><Relationship Id="rId18309" Type="http://schemas.openxmlformats.org/officeDocument/2006/relationships/hyperlink" Target="https://www.nlcbplaywhelotto.com/additional-marks/" TargetMode="External"/><Relationship Id="rId5162" Type="http://schemas.openxmlformats.org/officeDocument/2006/relationships/hyperlink" Target="https://www.nlcbplaywhelotto.com/additional-marks/" TargetMode="External"/><Relationship Id="rId6493" Type="http://schemas.openxmlformats.org/officeDocument/2006/relationships/hyperlink" Target="https://www.nlcbplaywhelotto.com/additional-marks/" TargetMode="External"/><Relationship Id="rId5167" Type="http://schemas.openxmlformats.org/officeDocument/2006/relationships/hyperlink" Target="https://www.nlcbplaywhelotto.com/additional-marks/" TargetMode="External"/><Relationship Id="rId6498" Type="http://schemas.openxmlformats.org/officeDocument/2006/relationships/hyperlink" Target="https://www.nlcbplaywhelotto.com/additional-marks/" TargetMode="External"/><Relationship Id="rId18307" Type="http://schemas.openxmlformats.org/officeDocument/2006/relationships/hyperlink" Target="https://www.nlcbplaywhelotto.com/additional-marks/" TargetMode="External"/><Relationship Id="rId5168" Type="http://schemas.openxmlformats.org/officeDocument/2006/relationships/hyperlink" Target="https://www.nlcbplaywhelotto.com/additional-marks/" TargetMode="External"/><Relationship Id="rId6499" Type="http://schemas.openxmlformats.org/officeDocument/2006/relationships/hyperlink" Target="https://www.nlcbplaywhelotto.com/additional-marks/" TargetMode="External"/><Relationship Id="rId18308" Type="http://schemas.openxmlformats.org/officeDocument/2006/relationships/hyperlink" Target="https://www.nlcbplaywhelotto.com/additional-marks/" TargetMode="External"/><Relationship Id="rId5165" Type="http://schemas.openxmlformats.org/officeDocument/2006/relationships/hyperlink" Target="https://www.nlcbplaywhelotto.com/additional-marks/" TargetMode="External"/><Relationship Id="rId6496" Type="http://schemas.openxmlformats.org/officeDocument/2006/relationships/hyperlink" Target="https://www.nlcbplaywhelotto.com/additional-marks/" TargetMode="External"/><Relationship Id="rId18305" Type="http://schemas.openxmlformats.org/officeDocument/2006/relationships/hyperlink" Target="https://www.nlcbplaywhelotto.com/additional-marks/" TargetMode="External"/><Relationship Id="rId5166" Type="http://schemas.openxmlformats.org/officeDocument/2006/relationships/hyperlink" Target="https://www.nlcbplaywhelotto.com/additional-marks/" TargetMode="External"/><Relationship Id="rId6497" Type="http://schemas.openxmlformats.org/officeDocument/2006/relationships/hyperlink" Target="https://www.nlcbplaywhelotto.com/additional-marks/" TargetMode="External"/><Relationship Id="rId18306" Type="http://schemas.openxmlformats.org/officeDocument/2006/relationships/hyperlink" Target="https://www.nlcbplaywhelotto.com/additional-marks/" TargetMode="External"/><Relationship Id="rId18303" Type="http://schemas.openxmlformats.org/officeDocument/2006/relationships/hyperlink" Target="https://www.nlcbplaywhelotto.com/additional-marks/" TargetMode="External"/><Relationship Id="rId18304" Type="http://schemas.openxmlformats.org/officeDocument/2006/relationships/hyperlink" Target="https://www.nlcbplaywhelotto.com/additional-marks/" TargetMode="External"/><Relationship Id="rId5169" Type="http://schemas.openxmlformats.org/officeDocument/2006/relationships/hyperlink" Target="https://www.nlcbplaywhelotto.com/additional-marks/" TargetMode="External"/><Relationship Id="rId18301" Type="http://schemas.openxmlformats.org/officeDocument/2006/relationships/hyperlink" Target="https://www.nlcbplaywhelotto.com/additional-marks/" TargetMode="External"/><Relationship Id="rId18302" Type="http://schemas.openxmlformats.org/officeDocument/2006/relationships/hyperlink" Target="https://www.nlcbplaywhelotto.com/additional-marks/" TargetMode="External"/><Relationship Id="rId5192" Type="http://schemas.openxmlformats.org/officeDocument/2006/relationships/hyperlink" Target="https://www.nlcbplaywhelotto.com/additional-marks/" TargetMode="External"/><Relationship Id="rId5193" Type="http://schemas.openxmlformats.org/officeDocument/2006/relationships/hyperlink" Target="https://www.nlcbplaywhelotto.com/additional-marks/" TargetMode="External"/><Relationship Id="rId5190" Type="http://schemas.openxmlformats.org/officeDocument/2006/relationships/hyperlink" Target="https://www.nlcbplaywhelotto.com/additional-marks/" TargetMode="External"/><Relationship Id="rId5191" Type="http://schemas.openxmlformats.org/officeDocument/2006/relationships/hyperlink" Target="https://www.nlcbplaywhelotto.com/additional-marks/" TargetMode="External"/><Relationship Id="rId5196" Type="http://schemas.openxmlformats.org/officeDocument/2006/relationships/hyperlink" Target="https://www.nlcbplaywhelotto.com/additional-marks/" TargetMode="External"/><Relationship Id="rId5197" Type="http://schemas.openxmlformats.org/officeDocument/2006/relationships/hyperlink" Target="https://www.nlcbplaywhelotto.com/additional-marks/" TargetMode="External"/><Relationship Id="rId5194" Type="http://schemas.openxmlformats.org/officeDocument/2006/relationships/hyperlink" Target="https://www.nlcbplaywhelotto.com/additional-marks/" TargetMode="External"/><Relationship Id="rId5195" Type="http://schemas.openxmlformats.org/officeDocument/2006/relationships/hyperlink" Target="https://www.nlcbplaywhelotto.com/additional-marks/" TargetMode="External"/><Relationship Id="rId5198" Type="http://schemas.openxmlformats.org/officeDocument/2006/relationships/hyperlink" Target="https://www.nlcbplaywhelotto.com/additional-marks/" TargetMode="External"/><Relationship Id="rId5199" Type="http://schemas.openxmlformats.org/officeDocument/2006/relationships/hyperlink" Target="https://www.nlcbplaywhelotto.com/additional-marks/" TargetMode="External"/><Relationship Id="rId5181" Type="http://schemas.openxmlformats.org/officeDocument/2006/relationships/hyperlink" Target="https://www.nlcbplaywhelotto.com/additional-marks/" TargetMode="External"/><Relationship Id="rId5182" Type="http://schemas.openxmlformats.org/officeDocument/2006/relationships/hyperlink" Target="https://www.nlcbplaywhelotto.com/additional-marks/" TargetMode="External"/><Relationship Id="rId5180" Type="http://schemas.openxmlformats.org/officeDocument/2006/relationships/hyperlink" Target="https://www.nlcbplaywhelotto.com/additional-marks/" TargetMode="External"/><Relationship Id="rId5185" Type="http://schemas.openxmlformats.org/officeDocument/2006/relationships/hyperlink" Target="https://www.nlcbplaywhelotto.com/additional-marks/" TargetMode="External"/><Relationship Id="rId5186" Type="http://schemas.openxmlformats.org/officeDocument/2006/relationships/hyperlink" Target="https://www.nlcbplaywhelotto.com/additional-marks/" TargetMode="External"/><Relationship Id="rId5183" Type="http://schemas.openxmlformats.org/officeDocument/2006/relationships/hyperlink" Target="https://www.nlcbplaywhelotto.com/additional-marks/" TargetMode="External"/><Relationship Id="rId5184" Type="http://schemas.openxmlformats.org/officeDocument/2006/relationships/hyperlink" Target="https://www.nlcbplaywhelotto.com/additional-marks/" TargetMode="External"/><Relationship Id="rId5189" Type="http://schemas.openxmlformats.org/officeDocument/2006/relationships/hyperlink" Target="https://www.nlcbplaywhelotto.com/additional-marks/" TargetMode="External"/><Relationship Id="rId5187" Type="http://schemas.openxmlformats.org/officeDocument/2006/relationships/hyperlink" Target="https://www.nlcbplaywhelotto.com/additional-marks/" TargetMode="External"/><Relationship Id="rId5188" Type="http://schemas.openxmlformats.org/officeDocument/2006/relationships/hyperlink" Target="https://www.nlcbplaywhelotto.com/additional-marks/" TargetMode="External"/><Relationship Id="rId866" Type="http://schemas.openxmlformats.org/officeDocument/2006/relationships/hyperlink" Target="https://www.nlcbplaywhelotto.com/additional-marks/" TargetMode="External"/><Relationship Id="rId865" Type="http://schemas.openxmlformats.org/officeDocument/2006/relationships/hyperlink" Target="https://www.nlcbplaywhelotto.com/additional-marks/" TargetMode="External"/><Relationship Id="rId864" Type="http://schemas.openxmlformats.org/officeDocument/2006/relationships/hyperlink" Target="https://www.nlcbplaywhelotto.com/additional-marks/" TargetMode="External"/><Relationship Id="rId863" Type="http://schemas.openxmlformats.org/officeDocument/2006/relationships/hyperlink" Target="https://www.nlcbplaywhelotto.com/additional-marks/" TargetMode="External"/><Relationship Id="rId869" Type="http://schemas.openxmlformats.org/officeDocument/2006/relationships/hyperlink" Target="https://www.nlcbplaywhelotto.com/additional-marks/" TargetMode="External"/><Relationship Id="rId868" Type="http://schemas.openxmlformats.org/officeDocument/2006/relationships/hyperlink" Target="https://www.nlcbplaywhelotto.com/additional-marks/" TargetMode="External"/><Relationship Id="rId867" Type="http://schemas.openxmlformats.org/officeDocument/2006/relationships/hyperlink" Target="https://www.nlcbplaywhelotto.com/additional-marks/" TargetMode="External"/><Relationship Id="rId862" Type="http://schemas.openxmlformats.org/officeDocument/2006/relationships/hyperlink" Target="https://www.nlcbplaywhelotto.com/additional-marks/" TargetMode="External"/><Relationship Id="rId861" Type="http://schemas.openxmlformats.org/officeDocument/2006/relationships/hyperlink" Target="https://www.nlcbplaywhelotto.com/additional-marks/" TargetMode="External"/><Relationship Id="rId860" Type="http://schemas.openxmlformats.org/officeDocument/2006/relationships/hyperlink" Target="https://www.nlcbplaywhelotto.com/additional-marks/" TargetMode="External"/><Relationship Id="rId855" Type="http://schemas.openxmlformats.org/officeDocument/2006/relationships/hyperlink" Target="https://www.nlcbplaywhelotto.com/additional-marks/" TargetMode="External"/><Relationship Id="rId854" Type="http://schemas.openxmlformats.org/officeDocument/2006/relationships/hyperlink" Target="https://www.nlcbplaywhelotto.com/additional-marks/" TargetMode="External"/><Relationship Id="rId853" Type="http://schemas.openxmlformats.org/officeDocument/2006/relationships/hyperlink" Target="https://www.nlcbplaywhelotto.com/additional-marks/" TargetMode="External"/><Relationship Id="rId852" Type="http://schemas.openxmlformats.org/officeDocument/2006/relationships/hyperlink" Target="https://www.nlcbplaywhelotto.com/additional-marks/" TargetMode="External"/><Relationship Id="rId859" Type="http://schemas.openxmlformats.org/officeDocument/2006/relationships/hyperlink" Target="https://www.nlcbplaywhelotto.com/additional-marks/" TargetMode="External"/><Relationship Id="rId858" Type="http://schemas.openxmlformats.org/officeDocument/2006/relationships/hyperlink" Target="https://www.nlcbplaywhelotto.com/additional-marks/" TargetMode="External"/><Relationship Id="rId857" Type="http://schemas.openxmlformats.org/officeDocument/2006/relationships/hyperlink" Target="https://www.nlcbplaywhelotto.com/additional-marks/" TargetMode="External"/><Relationship Id="rId856" Type="http://schemas.openxmlformats.org/officeDocument/2006/relationships/hyperlink" Target="https://www.nlcbplaywhelotto.com/additional-marks/" TargetMode="External"/><Relationship Id="rId851" Type="http://schemas.openxmlformats.org/officeDocument/2006/relationships/hyperlink" Target="https://www.nlcbplaywhelotto.com/additional-marks/" TargetMode="External"/><Relationship Id="rId850" Type="http://schemas.openxmlformats.org/officeDocument/2006/relationships/hyperlink" Target="https://www.nlcbplaywhelotto.com/additional-marks/" TargetMode="External"/><Relationship Id="rId888" Type="http://schemas.openxmlformats.org/officeDocument/2006/relationships/hyperlink" Target="https://www.nlcbplaywhelotto.com/additional-marks/" TargetMode="External"/><Relationship Id="rId887" Type="http://schemas.openxmlformats.org/officeDocument/2006/relationships/hyperlink" Target="https://www.nlcbplaywhelotto.com/additional-marks/" TargetMode="External"/><Relationship Id="rId886" Type="http://schemas.openxmlformats.org/officeDocument/2006/relationships/hyperlink" Target="https://www.nlcbplaywhelotto.com/additional-marks/" TargetMode="External"/><Relationship Id="rId885" Type="http://schemas.openxmlformats.org/officeDocument/2006/relationships/hyperlink" Target="https://www.nlcbplaywhelotto.com/additional-marks/" TargetMode="External"/><Relationship Id="rId889" Type="http://schemas.openxmlformats.org/officeDocument/2006/relationships/hyperlink" Target="https://www.nlcbplaywhelotto.com/additional-marks/" TargetMode="External"/><Relationship Id="rId880" Type="http://schemas.openxmlformats.org/officeDocument/2006/relationships/hyperlink" Target="https://www.nlcbplaywhelotto.com/additional-marks/" TargetMode="External"/><Relationship Id="rId884" Type="http://schemas.openxmlformats.org/officeDocument/2006/relationships/hyperlink" Target="https://www.nlcbplaywhelotto.com/additional-marks/" TargetMode="External"/><Relationship Id="rId883" Type="http://schemas.openxmlformats.org/officeDocument/2006/relationships/hyperlink" Target="https://www.nlcbplaywhelotto.com/additional-marks/" TargetMode="External"/><Relationship Id="rId882" Type="http://schemas.openxmlformats.org/officeDocument/2006/relationships/hyperlink" Target="https://www.nlcbplaywhelotto.com/additional-marks/" TargetMode="External"/><Relationship Id="rId881" Type="http://schemas.openxmlformats.org/officeDocument/2006/relationships/hyperlink" Target="https://www.nlcbplaywhelotto.com/additional-marks/" TargetMode="External"/><Relationship Id="rId877" Type="http://schemas.openxmlformats.org/officeDocument/2006/relationships/hyperlink" Target="https://www.nlcbplaywhelotto.com/additional-marks/" TargetMode="External"/><Relationship Id="rId876" Type="http://schemas.openxmlformats.org/officeDocument/2006/relationships/hyperlink" Target="https://www.nlcbplaywhelotto.com/additional-marks/" TargetMode="External"/><Relationship Id="rId875" Type="http://schemas.openxmlformats.org/officeDocument/2006/relationships/hyperlink" Target="https://www.nlcbplaywhelotto.com/additional-marks/" TargetMode="External"/><Relationship Id="rId874" Type="http://schemas.openxmlformats.org/officeDocument/2006/relationships/hyperlink" Target="https://www.nlcbplaywhelotto.com/additional-marks/" TargetMode="External"/><Relationship Id="rId879" Type="http://schemas.openxmlformats.org/officeDocument/2006/relationships/hyperlink" Target="https://www.nlcbplaywhelotto.com/additional-marks/" TargetMode="External"/><Relationship Id="rId878" Type="http://schemas.openxmlformats.org/officeDocument/2006/relationships/hyperlink" Target="https://www.nlcbplaywhelotto.com/additional-marks/" TargetMode="External"/><Relationship Id="rId873" Type="http://schemas.openxmlformats.org/officeDocument/2006/relationships/hyperlink" Target="https://www.nlcbplaywhelotto.com/additional-marks/" TargetMode="External"/><Relationship Id="rId872" Type="http://schemas.openxmlformats.org/officeDocument/2006/relationships/hyperlink" Target="https://www.nlcbplaywhelotto.com/additional-marks/" TargetMode="External"/><Relationship Id="rId871" Type="http://schemas.openxmlformats.org/officeDocument/2006/relationships/hyperlink" Target="https://www.nlcbplaywhelotto.com/additional-marks/" TargetMode="External"/><Relationship Id="rId870" Type="http://schemas.openxmlformats.org/officeDocument/2006/relationships/hyperlink" Target="https://www.nlcbplaywhelotto.com/additional-marks/" TargetMode="External"/><Relationship Id="rId829" Type="http://schemas.openxmlformats.org/officeDocument/2006/relationships/hyperlink" Target="https://www.nlcbplaywhelotto.com/additional-marks/" TargetMode="External"/><Relationship Id="rId828" Type="http://schemas.openxmlformats.org/officeDocument/2006/relationships/hyperlink" Target="https://www.nlcbplaywhelotto.com/additional-marks/" TargetMode="External"/><Relationship Id="rId827" Type="http://schemas.openxmlformats.org/officeDocument/2006/relationships/hyperlink" Target="https://www.nlcbplaywhelotto.com/additional-marks/" TargetMode="External"/><Relationship Id="rId822" Type="http://schemas.openxmlformats.org/officeDocument/2006/relationships/hyperlink" Target="https://www.nlcbplaywhelotto.com/additional-marks/" TargetMode="External"/><Relationship Id="rId821" Type="http://schemas.openxmlformats.org/officeDocument/2006/relationships/hyperlink" Target="https://www.nlcbplaywhelotto.com/additional-marks/" TargetMode="External"/><Relationship Id="rId820" Type="http://schemas.openxmlformats.org/officeDocument/2006/relationships/hyperlink" Target="https://www.nlcbplaywhelotto.com/additional-marks/" TargetMode="External"/><Relationship Id="rId826" Type="http://schemas.openxmlformats.org/officeDocument/2006/relationships/hyperlink" Target="https://www.nlcbplaywhelotto.com/additional-marks/" TargetMode="External"/><Relationship Id="rId825" Type="http://schemas.openxmlformats.org/officeDocument/2006/relationships/hyperlink" Target="https://www.nlcbplaywhelotto.com/additional-marks/" TargetMode="External"/><Relationship Id="rId824" Type="http://schemas.openxmlformats.org/officeDocument/2006/relationships/hyperlink" Target="https://www.nlcbplaywhelotto.com/additional-marks/" TargetMode="External"/><Relationship Id="rId823" Type="http://schemas.openxmlformats.org/officeDocument/2006/relationships/hyperlink" Target="https://www.nlcbplaywhelotto.com/additional-marks/" TargetMode="External"/><Relationship Id="rId819" Type="http://schemas.openxmlformats.org/officeDocument/2006/relationships/hyperlink" Target="https://www.nlcbplaywhelotto.com/additional-marks/" TargetMode="External"/><Relationship Id="rId818" Type="http://schemas.openxmlformats.org/officeDocument/2006/relationships/hyperlink" Target="https://www.nlcbplaywhelotto.com/additional-marks/" TargetMode="External"/><Relationship Id="rId817" Type="http://schemas.openxmlformats.org/officeDocument/2006/relationships/hyperlink" Target="https://www.nlcbplaywhelotto.com/additional-marks/" TargetMode="External"/><Relationship Id="rId816" Type="http://schemas.openxmlformats.org/officeDocument/2006/relationships/hyperlink" Target="https://www.nlcbplaywhelotto.com/additional-marks/" TargetMode="External"/><Relationship Id="rId811" Type="http://schemas.openxmlformats.org/officeDocument/2006/relationships/hyperlink" Target="https://www.nlcbplaywhelotto.com/additional-marks/" TargetMode="External"/><Relationship Id="rId810" Type="http://schemas.openxmlformats.org/officeDocument/2006/relationships/hyperlink" Target="https://www.nlcbplaywhelotto.com/additional-marks/" TargetMode="External"/><Relationship Id="rId815" Type="http://schemas.openxmlformats.org/officeDocument/2006/relationships/hyperlink" Target="https://www.nlcbplaywhelotto.com/additional-marks/" TargetMode="External"/><Relationship Id="rId814" Type="http://schemas.openxmlformats.org/officeDocument/2006/relationships/hyperlink" Target="https://www.nlcbplaywhelotto.com/additional-marks/" TargetMode="External"/><Relationship Id="rId813" Type="http://schemas.openxmlformats.org/officeDocument/2006/relationships/hyperlink" Target="https://www.nlcbplaywhelotto.com/additional-marks/" TargetMode="External"/><Relationship Id="rId812" Type="http://schemas.openxmlformats.org/officeDocument/2006/relationships/hyperlink" Target="https://www.nlcbplaywhelotto.com/additional-marks/" TargetMode="External"/><Relationship Id="rId849" Type="http://schemas.openxmlformats.org/officeDocument/2006/relationships/hyperlink" Target="https://www.nlcbplaywhelotto.com/additional-marks/" TargetMode="External"/><Relationship Id="rId844" Type="http://schemas.openxmlformats.org/officeDocument/2006/relationships/hyperlink" Target="https://www.nlcbplaywhelotto.com/additional-marks/" TargetMode="External"/><Relationship Id="rId843" Type="http://schemas.openxmlformats.org/officeDocument/2006/relationships/hyperlink" Target="https://www.nlcbplaywhelotto.com/additional-marks/" TargetMode="External"/><Relationship Id="rId842" Type="http://schemas.openxmlformats.org/officeDocument/2006/relationships/hyperlink" Target="https://www.nlcbplaywhelotto.com/additional-marks/" TargetMode="External"/><Relationship Id="rId841" Type="http://schemas.openxmlformats.org/officeDocument/2006/relationships/hyperlink" Target="https://www.nlcbplaywhelotto.com/additional-marks/" TargetMode="External"/><Relationship Id="rId848" Type="http://schemas.openxmlformats.org/officeDocument/2006/relationships/hyperlink" Target="https://www.nlcbplaywhelotto.com/additional-marks/" TargetMode="External"/><Relationship Id="rId847" Type="http://schemas.openxmlformats.org/officeDocument/2006/relationships/hyperlink" Target="https://www.nlcbplaywhelotto.com/additional-marks/" TargetMode="External"/><Relationship Id="rId846" Type="http://schemas.openxmlformats.org/officeDocument/2006/relationships/hyperlink" Target="https://www.nlcbplaywhelotto.com/additional-marks/" TargetMode="External"/><Relationship Id="rId845" Type="http://schemas.openxmlformats.org/officeDocument/2006/relationships/hyperlink" Target="https://www.nlcbplaywhelotto.com/additional-marks/" TargetMode="External"/><Relationship Id="rId840" Type="http://schemas.openxmlformats.org/officeDocument/2006/relationships/hyperlink" Target="https://www.nlcbplaywhelotto.com/additional-marks/" TargetMode="External"/><Relationship Id="rId839" Type="http://schemas.openxmlformats.org/officeDocument/2006/relationships/hyperlink" Target="https://www.nlcbplaywhelotto.com/additional-marks/" TargetMode="External"/><Relationship Id="rId838" Type="http://schemas.openxmlformats.org/officeDocument/2006/relationships/hyperlink" Target="https://www.nlcbplaywhelotto.com/additional-marks/" TargetMode="External"/><Relationship Id="rId833" Type="http://schemas.openxmlformats.org/officeDocument/2006/relationships/hyperlink" Target="https://www.nlcbplaywhelotto.com/additional-marks/" TargetMode="External"/><Relationship Id="rId832" Type="http://schemas.openxmlformats.org/officeDocument/2006/relationships/hyperlink" Target="https://www.nlcbplaywhelotto.com/additional-marks/" TargetMode="External"/><Relationship Id="rId831" Type="http://schemas.openxmlformats.org/officeDocument/2006/relationships/hyperlink" Target="https://www.nlcbplaywhelotto.com/additional-marks/" TargetMode="External"/><Relationship Id="rId830" Type="http://schemas.openxmlformats.org/officeDocument/2006/relationships/hyperlink" Target="https://www.nlcbplaywhelotto.com/additional-marks/" TargetMode="External"/><Relationship Id="rId837" Type="http://schemas.openxmlformats.org/officeDocument/2006/relationships/hyperlink" Target="https://www.nlcbplaywhelotto.com/additional-marks/" TargetMode="External"/><Relationship Id="rId836" Type="http://schemas.openxmlformats.org/officeDocument/2006/relationships/hyperlink" Target="https://www.nlcbplaywhelotto.com/additional-marks/" TargetMode="External"/><Relationship Id="rId835" Type="http://schemas.openxmlformats.org/officeDocument/2006/relationships/hyperlink" Target="https://www.nlcbplaywhelotto.com/additional-marks/" TargetMode="External"/><Relationship Id="rId834" Type="http://schemas.openxmlformats.org/officeDocument/2006/relationships/hyperlink" Target="https://www.nlcbplaywhelotto.com/additional-marks/" TargetMode="External"/><Relationship Id="rId6506" Type="http://schemas.openxmlformats.org/officeDocument/2006/relationships/hyperlink" Target="https://www.nlcbplaywhelotto.com/additional-marks/" TargetMode="External"/><Relationship Id="rId7838" Type="http://schemas.openxmlformats.org/officeDocument/2006/relationships/hyperlink" Target="https://www.nlcbplaywhelotto.com/additional-marks/" TargetMode="External"/><Relationship Id="rId17099" Type="http://schemas.openxmlformats.org/officeDocument/2006/relationships/hyperlink" Target="https://www.nlcbplaywhelotto.com/additional-marks/" TargetMode="External"/><Relationship Id="rId6507" Type="http://schemas.openxmlformats.org/officeDocument/2006/relationships/hyperlink" Target="https://www.nlcbplaywhelotto.com/additional-marks/" TargetMode="External"/><Relationship Id="rId7837" Type="http://schemas.openxmlformats.org/officeDocument/2006/relationships/hyperlink" Target="https://www.nlcbplaywhelotto.com/additional-marks/" TargetMode="External"/><Relationship Id="rId17098" Type="http://schemas.openxmlformats.org/officeDocument/2006/relationships/hyperlink" Target="https://www.nlcbplaywhelotto.com/additional-marks/" TargetMode="External"/><Relationship Id="rId6504" Type="http://schemas.openxmlformats.org/officeDocument/2006/relationships/hyperlink" Target="https://www.nlcbplaywhelotto.com/additional-marks/" TargetMode="External"/><Relationship Id="rId7836" Type="http://schemas.openxmlformats.org/officeDocument/2006/relationships/hyperlink" Target="https://www.nlcbplaywhelotto.com/additional-marks/" TargetMode="External"/><Relationship Id="rId6505" Type="http://schemas.openxmlformats.org/officeDocument/2006/relationships/hyperlink" Target="https://www.nlcbplaywhelotto.com/additional-marks/" TargetMode="External"/><Relationship Id="rId7835" Type="http://schemas.openxmlformats.org/officeDocument/2006/relationships/hyperlink" Target="https://www.nlcbplaywhelotto.com/additional-marks/" TargetMode="External"/><Relationship Id="rId17095" Type="http://schemas.openxmlformats.org/officeDocument/2006/relationships/hyperlink" Target="https://www.nlcbplaywhelotto.com/additional-marks/" TargetMode="External"/><Relationship Id="rId17094" Type="http://schemas.openxmlformats.org/officeDocument/2006/relationships/hyperlink" Target="https://www.nlcbplaywhelotto.com/additional-marks/" TargetMode="External"/><Relationship Id="rId6508" Type="http://schemas.openxmlformats.org/officeDocument/2006/relationships/hyperlink" Target="https://www.nlcbplaywhelotto.com/additional-marks/" TargetMode="External"/><Relationship Id="rId17097" Type="http://schemas.openxmlformats.org/officeDocument/2006/relationships/hyperlink" Target="https://www.nlcbplaywhelotto.com/additional-marks/" TargetMode="External"/><Relationship Id="rId6509" Type="http://schemas.openxmlformats.org/officeDocument/2006/relationships/hyperlink" Target="https://www.nlcbplaywhelotto.com/additional-marks/" TargetMode="External"/><Relationship Id="rId7839" Type="http://schemas.openxmlformats.org/officeDocument/2006/relationships/hyperlink" Target="https://www.nlcbplaywhelotto.com/additional-marks/" TargetMode="External"/><Relationship Id="rId17096" Type="http://schemas.openxmlformats.org/officeDocument/2006/relationships/hyperlink" Target="https://www.nlcbplaywhelotto.com/additional-marks/" TargetMode="External"/><Relationship Id="rId17091" Type="http://schemas.openxmlformats.org/officeDocument/2006/relationships/hyperlink" Target="https://www.nlcbplaywhelotto.com/additional-marks/" TargetMode="External"/><Relationship Id="rId17090" Type="http://schemas.openxmlformats.org/officeDocument/2006/relationships/hyperlink" Target="https://www.nlcbplaywhelotto.com/additional-marks/" TargetMode="External"/><Relationship Id="rId17093" Type="http://schemas.openxmlformats.org/officeDocument/2006/relationships/hyperlink" Target="https://www.nlcbplaywhelotto.com/additional-marks/" TargetMode="External"/><Relationship Id="rId17092" Type="http://schemas.openxmlformats.org/officeDocument/2006/relationships/hyperlink" Target="https://www.nlcbplaywhelotto.com/additional-marks/" TargetMode="External"/><Relationship Id="rId7830" Type="http://schemas.openxmlformats.org/officeDocument/2006/relationships/hyperlink" Target="https://www.nlcbplaywhelotto.com/additional-marks/" TargetMode="External"/><Relationship Id="rId6502" Type="http://schemas.openxmlformats.org/officeDocument/2006/relationships/hyperlink" Target="https://www.nlcbplaywhelotto.com/additional-marks/" TargetMode="External"/><Relationship Id="rId7834" Type="http://schemas.openxmlformats.org/officeDocument/2006/relationships/hyperlink" Target="https://www.nlcbplaywhelotto.com/additional-marks/" TargetMode="External"/><Relationship Id="rId6503" Type="http://schemas.openxmlformats.org/officeDocument/2006/relationships/hyperlink" Target="https://www.nlcbplaywhelotto.com/additional-marks/" TargetMode="External"/><Relationship Id="rId7833" Type="http://schemas.openxmlformats.org/officeDocument/2006/relationships/hyperlink" Target="https://www.nlcbplaywhelotto.com/additional-marks/" TargetMode="External"/><Relationship Id="rId6500" Type="http://schemas.openxmlformats.org/officeDocument/2006/relationships/hyperlink" Target="https://www.nlcbplaywhelotto.com/additional-marks/" TargetMode="External"/><Relationship Id="rId7832" Type="http://schemas.openxmlformats.org/officeDocument/2006/relationships/hyperlink" Target="https://www.nlcbplaywhelotto.com/additional-marks/" TargetMode="External"/><Relationship Id="rId6501" Type="http://schemas.openxmlformats.org/officeDocument/2006/relationships/hyperlink" Target="https://www.nlcbplaywhelotto.com/additional-marks/" TargetMode="External"/><Relationship Id="rId7831" Type="http://schemas.openxmlformats.org/officeDocument/2006/relationships/hyperlink" Target="https://www.nlcbplaywhelotto.com/additional-marks/" TargetMode="External"/><Relationship Id="rId7827" Type="http://schemas.openxmlformats.org/officeDocument/2006/relationships/hyperlink" Target="https://www.nlcbplaywhelotto.com/additional-marks/" TargetMode="External"/><Relationship Id="rId7826" Type="http://schemas.openxmlformats.org/officeDocument/2006/relationships/hyperlink" Target="https://www.nlcbplaywhelotto.com/additional-marks/" TargetMode="External"/><Relationship Id="rId7825" Type="http://schemas.openxmlformats.org/officeDocument/2006/relationships/hyperlink" Target="https://www.nlcbplaywhelotto.com/additional-marks/" TargetMode="External"/><Relationship Id="rId7824" Type="http://schemas.openxmlformats.org/officeDocument/2006/relationships/hyperlink" Target="https://www.nlcbplaywhelotto.com/additional-marks/" TargetMode="External"/><Relationship Id="rId7829" Type="http://schemas.openxmlformats.org/officeDocument/2006/relationships/hyperlink" Target="https://www.nlcbplaywhelotto.com/additional-marks/" TargetMode="External"/><Relationship Id="rId7828" Type="http://schemas.openxmlformats.org/officeDocument/2006/relationships/hyperlink" Target="https://www.nlcbplaywhelotto.com/additional-marks/" TargetMode="External"/><Relationship Id="rId7823" Type="http://schemas.openxmlformats.org/officeDocument/2006/relationships/hyperlink" Target="https://www.nlcbplaywhelotto.com/additional-marks/" TargetMode="External"/><Relationship Id="rId7822" Type="http://schemas.openxmlformats.org/officeDocument/2006/relationships/hyperlink" Target="https://www.nlcbplaywhelotto.com/additional-marks/" TargetMode="External"/><Relationship Id="rId7821" Type="http://schemas.openxmlformats.org/officeDocument/2006/relationships/hyperlink" Target="https://www.nlcbplaywhelotto.com/additional-marks/" TargetMode="External"/><Relationship Id="rId7820" Type="http://schemas.openxmlformats.org/officeDocument/2006/relationships/hyperlink" Target="https://www.nlcbplaywhelotto.com/additional-marks/" TargetMode="External"/><Relationship Id="rId6528" Type="http://schemas.openxmlformats.org/officeDocument/2006/relationships/hyperlink" Target="https://www.nlcbplaywhelotto.com/additional-marks/" TargetMode="External"/><Relationship Id="rId17077" Type="http://schemas.openxmlformats.org/officeDocument/2006/relationships/hyperlink" Target="https://www.nlcbplaywhelotto.com/additional-marks/" TargetMode="External"/><Relationship Id="rId6529" Type="http://schemas.openxmlformats.org/officeDocument/2006/relationships/hyperlink" Target="https://www.nlcbplaywhelotto.com/additional-marks/" TargetMode="External"/><Relationship Id="rId7859" Type="http://schemas.openxmlformats.org/officeDocument/2006/relationships/hyperlink" Target="https://www.nlcbplaywhelotto.com/additional-marks/" TargetMode="External"/><Relationship Id="rId17076" Type="http://schemas.openxmlformats.org/officeDocument/2006/relationships/hyperlink" Target="https://www.nlcbplaywhelotto.com/additional-marks/" TargetMode="External"/><Relationship Id="rId6526" Type="http://schemas.openxmlformats.org/officeDocument/2006/relationships/hyperlink" Target="https://www.nlcbplaywhelotto.com/additional-marks/" TargetMode="External"/><Relationship Id="rId7858" Type="http://schemas.openxmlformats.org/officeDocument/2006/relationships/hyperlink" Target="https://www.nlcbplaywhelotto.com/additional-marks/" TargetMode="External"/><Relationship Id="rId17079" Type="http://schemas.openxmlformats.org/officeDocument/2006/relationships/hyperlink" Target="https://www.nlcbplaywhelotto.com/additional-marks/" TargetMode="External"/><Relationship Id="rId6527" Type="http://schemas.openxmlformats.org/officeDocument/2006/relationships/hyperlink" Target="https://www.nlcbplaywhelotto.com/additional-marks/" TargetMode="External"/><Relationship Id="rId7857" Type="http://schemas.openxmlformats.org/officeDocument/2006/relationships/hyperlink" Target="https://www.nlcbplaywhelotto.com/additional-marks/" TargetMode="External"/><Relationship Id="rId17078" Type="http://schemas.openxmlformats.org/officeDocument/2006/relationships/hyperlink" Target="https://www.nlcbplaywhelotto.com/additional-marks/" TargetMode="External"/><Relationship Id="rId17073" Type="http://schemas.openxmlformats.org/officeDocument/2006/relationships/hyperlink" Target="https://www.nlcbplaywhelotto.com/additional-marks/" TargetMode="External"/><Relationship Id="rId17072" Type="http://schemas.openxmlformats.org/officeDocument/2006/relationships/hyperlink" Target="https://www.nlcbplaywhelotto.com/additional-marks/" TargetMode="External"/><Relationship Id="rId17075" Type="http://schemas.openxmlformats.org/officeDocument/2006/relationships/hyperlink" Target="https://www.nlcbplaywhelotto.com/additional-marks/" TargetMode="External"/><Relationship Id="rId17074" Type="http://schemas.openxmlformats.org/officeDocument/2006/relationships/hyperlink" Target="https://www.nlcbplaywhelotto.com/additional-marks/" TargetMode="External"/><Relationship Id="rId17071" Type="http://schemas.openxmlformats.org/officeDocument/2006/relationships/hyperlink" Target="https://www.nlcbplaywhelotto.com/additional-marks/" TargetMode="External"/><Relationship Id="rId17070" Type="http://schemas.openxmlformats.org/officeDocument/2006/relationships/hyperlink" Target="https://www.nlcbplaywhelotto.com/additional-marks/" TargetMode="External"/><Relationship Id="rId6520" Type="http://schemas.openxmlformats.org/officeDocument/2006/relationships/hyperlink" Target="https://www.nlcbplaywhelotto.com/additional-marks/" TargetMode="External"/><Relationship Id="rId7852" Type="http://schemas.openxmlformats.org/officeDocument/2006/relationships/hyperlink" Target="https://www.nlcbplaywhelotto.com/additional-marks/" TargetMode="External"/><Relationship Id="rId6521" Type="http://schemas.openxmlformats.org/officeDocument/2006/relationships/hyperlink" Target="https://www.nlcbplaywhelotto.com/additional-marks/" TargetMode="External"/><Relationship Id="rId7851" Type="http://schemas.openxmlformats.org/officeDocument/2006/relationships/hyperlink" Target="https://www.nlcbplaywhelotto.com/additional-marks/" TargetMode="External"/><Relationship Id="rId7850" Type="http://schemas.openxmlformats.org/officeDocument/2006/relationships/hyperlink" Target="https://www.nlcbplaywhelotto.com/additional-marks/" TargetMode="External"/><Relationship Id="rId6524" Type="http://schemas.openxmlformats.org/officeDocument/2006/relationships/hyperlink" Target="https://www.nlcbplaywhelotto.com/additional-marks/" TargetMode="External"/><Relationship Id="rId7856" Type="http://schemas.openxmlformats.org/officeDocument/2006/relationships/hyperlink" Target="https://www.nlcbplaywhelotto.com/additional-marks/" TargetMode="External"/><Relationship Id="rId6525" Type="http://schemas.openxmlformats.org/officeDocument/2006/relationships/hyperlink" Target="https://www.nlcbplaywhelotto.com/additional-marks/" TargetMode="External"/><Relationship Id="rId7855" Type="http://schemas.openxmlformats.org/officeDocument/2006/relationships/hyperlink" Target="https://www.nlcbplaywhelotto.com/additional-marks/" TargetMode="External"/><Relationship Id="rId17069" Type="http://schemas.openxmlformats.org/officeDocument/2006/relationships/hyperlink" Target="https://www.nlcbplaywhelotto.com/additional-marks/" TargetMode="External"/><Relationship Id="rId6522" Type="http://schemas.openxmlformats.org/officeDocument/2006/relationships/hyperlink" Target="https://www.nlcbplaywhelotto.com/additional-marks/" TargetMode="External"/><Relationship Id="rId7854" Type="http://schemas.openxmlformats.org/officeDocument/2006/relationships/hyperlink" Target="https://www.nlcbplaywhelotto.com/additional-marks/" TargetMode="External"/><Relationship Id="rId6523" Type="http://schemas.openxmlformats.org/officeDocument/2006/relationships/hyperlink" Target="https://www.nlcbplaywhelotto.com/additional-marks/" TargetMode="External"/><Relationship Id="rId7853" Type="http://schemas.openxmlformats.org/officeDocument/2006/relationships/hyperlink" Target="https://www.nlcbplaywhelotto.com/additional-marks/" TargetMode="External"/><Relationship Id="rId6517" Type="http://schemas.openxmlformats.org/officeDocument/2006/relationships/hyperlink" Target="https://www.nlcbplaywhelotto.com/additional-marks/" TargetMode="External"/><Relationship Id="rId7849" Type="http://schemas.openxmlformats.org/officeDocument/2006/relationships/hyperlink" Target="https://www.nlcbplaywhelotto.com/additional-marks/" TargetMode="External"/><Relationship Id="rId17088" Type="http://schemas.openxmlformats.org/officeDocument/2006/relationships/hyperlink" Target="https://www.nlcbplaywhelotto.com/additional-marks/" TargetMode="External"/><Relationship Id="rId6518" Type="http://schemas.openxmlformats.org/officeDocument/2006/relationships/hyperlink" Target="https://www.nlcbplaywhelotto.com/additional-marks/" TargetMode="External"/><Relationship Id="rId7848" Type="http://schemas.openxmlformats.org/officeDocument/2006/relationships/hyperlink" Target="https://www.nlcbplaywhelotto.com/additional-marks/" TargetMode="External"/><Relationship Id="rId17087" Type="http://schemas.openxmlformats.org/officeDocument/2006/relationships/hyperlink" Target="https://www.nlcbplaywhelotto.com/additional-marks/" TargetMode="External"/><Relationship Id="rId6515" Type="http://schemas.openxmlformats.org/officeDocument/2006/relationships/hyperlink" Target="https://www.nlcbplaywhelotto.com/additional-marks/" TargetMode="External"/><Relationship Id="rId7847" Type="http://schemas.openxmlformats.org/officeDocument/2006/relationships/hyperlink" Target="https://www.nlcbplaywhelotto.com/additional-marks/" TargetMode="External"/><Relationship Id="rId6516" Type="http://schemas.openxmlformats.org/officeDocument/2006/relationships/hyperlink" Target="https://www.nlcbplaywhelotto.com/additional-marks/" TargetMode="External"/><Relationship Id="rId7846" Type="http://schemas.openxmlformats.org/officeDocument/2006/relationships/hyperlink" Target="https://www.nlcbplaywhelotto.com/additional-marks/" TargetMode="External"/><Relationship Id="rId17089" Type="http://schemas.openxmlformats.org/officeDocument/2006/relationships/hyperlink" Target="https://www.nlcbplaywhelotto.com/additional-marks/" TargetMode="External"/><Relationship Id="rId17084" Type="http://schemas.openxmlformats.org/officeDocument/2006/relationships/hyperlink" Target="https://www.nlcbplaywhelotto.com/additional-marks/" TargetMode="External"/><Relationship Id="rId17083" Type="http://schemas.openxmlformats.org/officeDocument/2006/relationships/hyperlink" Target="https://www.nlcbplaywhelotto.com/additional-marks/" TargetMode="External"/><Relationship Id="rId6519" Type="http://schemas.openxmlformats.org/officeDocument/2006/relationships/hyperlink" Target="https://www.nlcbplaywhelotto.com/additional-marks/" TargetMode="External"/><Relationship Id="rId17086" Type="http://schemas.openxmlformats.org/officeDocument/2006/relationships/hyperlink" Target="https://www.nlcbplaywhelotto.com/additional-marks/" TargetMode="External"/><Relationship Id="rId17085" Type="http://schemas.openxmlformats.org/officeDocument/2006/relationships/hyperlink" Target="https://www.nlcbplaywhelotto.com/additional-marks/" TargetMode="External"/><Relationship Id="rId17080" Type="http://schemas.openxmlformats.org/officeDocument/2006/relationships/hyperlink" Target="https://www.nlcbplaywhelotto.com/additional-marks/" TargetMode="External"/><Relationship Id="rId17082" Type="http://schemas.openxmlformats.org/officeDocument/2006/relationships/hyperlink" Target="https://www.nlcbplaywhelotto.com/additional-marks/" TargetMode="External"/><Relationship Id="rId17081" Type="http://schemas.openxmlformats.org/officeDocument/2006/relationships/hyperlink" Target="https://www.nlcbplaywhelotto.com/additional-marks/" TargetMode="External"/><Relationship Id="rId7841" Type="http://schemas.openxmlformats.org/officeDocument/2006/relationships/hyperlink" Target="https://www.nlcbplaywhelotto.com/additional-marks/" TargetMode="External"/><Relationship Id="rId6510" Type="http://schemas.openxmlformats.org/officeDocument/2006/relationships/hyperlink" Target="https://www.nlcbplaywhelotto.com/additional-marks/" TargetMode="External"/><Relationship Id="rId7840" Type="http://schemas.openxmlformats.org/officeDocument/2006/relationships/hyperlink" Target="https://www.nlcbplaywhelotto.com/additional-marks/" TargetMode="External"/><Relationship Id="rId6513" Type="http://schemas.openxmlformats.org/officeDocument/2006/relationships/hyperlink" Target="https://www.nlcbplaywhelotto.com/additional-marks/" TargetMode="External"/><Relationship Id="rId7845" Type="http://schemas.openxmlformats.org/officeDocument/2006/relationships/hyperlink" Target="https://www.nlcbplaywhelotto.com/additional-marks/" TargetMode="External"/><Relationship Id="rId6514" Type="http://schemas.openxmlformats.org/officeDocument/2006/relationships/hyperlink" Target="https://www.nlcbplaywhelotto.com/additional-marks/" TargetMode="External"/><Relationship Id="rId7844" Type="http://schemas.openxmlformats.org/officeDocument/2006/relationships/hyperlink" Target="https://www.nlcbplaywhelotto.com/additional-marks/" TargetMode="External"/><Relationship Id="rId6511" Type="http://schemas.openxmlformats.org/officeDocument/2006/relationships/hyperlink" Target="https://www.nlcbplaywhelotto.com/additional-marks/" TargetMode="External"/><Relationship Id="rId7843" Type="http://schemas.openxmlformats.org/officeDocument/2006/relationships/hyperlink" Target="https://www.nlcbplaywhelotto.com/additional-marks/" TargetMode="External"/><Relationship Id="rId6512" Type="http://schemas.openxmlformats.org/officeDocument/2006/relationships/hyperlink" Target="https://www.nlcbplaywhelotto.com/additional-marks/" TargetMode="External"/><Relationship Id="rId7842" Type="http://schemas.openxmlformats.org/officeDocument/2006/relationships/hyperlink" Target="https://www.nlcbplaywhelotto.com/additional-marks/" TargetMode="External"/><Relationship Id="rId899" Type="http://schemas.openxmlformats.org/officeDocument/2006/relationships/hyperlink" Target="https://www.nlcbplaywhelotto.com/additional-marks/" TargetMode="External"/><Relationship Id="rId898" Type="http://schemas.openxmlformats.org/officeDocument/2006/relationships/hyperlink" Target="https://www.nlcbplaywhelotto.com/additional-marks/" TargetMode="External"/><Relationship Id="rId897" Type="http://schemas.openxmlformats.org/officeDocument/2006/relationships/hyperlink" Target="https://www.nlcbplaywhelotto.com/additional-marks/" TargetMode="External"/><Relationship Id="rId896" Type="http://schemas.openxmlformats.org/officeDocument/2006/relationships/hyperlink" Target="https://www.nlcbplaywhelotto.com/additional-marks/" TargetMode="External"/><Relationship Id="rId891" Type="http://schemas.openxmlformats.org/officeDocument/2006/relationships/hyperlink" Target="https://www.nlcbplaywhelotto.com/additional-marks/" TargetMode="External"/><Relationship Id="rId890" Type="http://schemas.openxmlformats.org/officeDocument/2006/relationships/hyperlink" Target="https://www.nlcbplaywhelotto.com/additional-marks/" TargetMode="External"/><Relationship Id="rId895" Type="http://schemas.openxmlformats.org/officeDocument/2006/relationships/hyperlink" Target="https://www.nlcbplaywhelotto.com/additional-marks/" TargetMode="External"/><Relationship Id="rId894" Type="http://schemas.openxmlformats.org/officeDocument/2006/relationships/hyperlink" Target="https://www.nlcbplaywhelotto.com/additional-marks/" TargetMode="External"/><Relationship Id="rId893" Type="http://schemas.openxmlformats.org/officeDocument/2006/relationships/hyperlink" Target="https://www.nlcbplaywhelotto.com/additional-marks/" TargetMode="External"/><Relationship Id="rId892" Type="http://schemas.openxmlformats.org/officeDocument/2006/relationships/hyperlink" Target="https://www.nlcbplaywhelotto.com/additional-marks/" TargetMode="External"/><Relationship Id="rId7816" Type="http://schemas.openxmlformats.org/officeDocument/2006/relationships/hyperlink" Target="https://www.nlcbplaywhelotto.com/additional-marks/" TargetMode="External"/><Relationship Id="rId7815" Type="http://schemas.openxmlformats.org/officeDocument/2006/relationships/hyperlink" Target="https://www.nlcbplaywhelotto.com/additional-marks/" TargetMode="External"/><Relationship Id="rId7814" Type="http://schemas.openxmlformats.org/officeDocument/2006/relationships/hyperlink" Target="https://www.nlcbplaywhelotto.com/additional-marks/" TargetMode="External"/><Relationship Id="rId7813" Type="http://schemas.openxmlformats.org/officeDocument/2006/relationships/hyperlink" Target="https://www.nlcbplaywhelotto.com/additional-marks/" TargetMode="External"/><Relationship Id="rId7819" Type="http://schemas.openxmlformats.org/officeDocument/2006/relationships/hyperlink" Target="https://www.nlcbplaywhelotto.com/additional-marks/" TargetMode="External"/><Relationship Id="rId7818" Type="http://schemas.openxmlformats.org/officeDocument/2006/relationships/hyperlink" Target="https://www.nlcbplaywhelotto.com/additional-marks/" TargetMode="External"/><Relationship Id="rId7817" Type="http://schemas.openxmlformats.org/officeDocument/2006/relationships/hyperlink" Target="https://www.nlcbplaywhelotto.com/additional-marks/" TargetMode="External"/><Relationship Id="rId7812" Type="http://schemas.openxmlformats.org/officeDocument/2006/relationships/hyperlink" Target="https://www.nlcbplaywhelotto.com/additional-marks/" TargetMode="External"/><Relationship Id="rId7811" Type="http://schemas.openxmlformats.org/officeDocument/2006/relationships/hyperlink" Target="https://www.nlcbplaywhelotto.com/additional-marks/" TargetMode="External"/><Relationship Id="rId7810" Type="http://schemas.openxmlformats.org/officeDocument/2006/relationships/hyperlink" Target="https://www.nlcbplaywhelotto.com/additional-marks/" TargetMode="External"/><Relationship Id="rId7805" Type="http://schemas.openxmlformats.org/officeDocument/2006/relationships/hyperlink" Target="https://www.nlcbplaywhelotto.com/additional-marks/" TargetMode="External"/><Relationship Id="rId7804" Type="http://schemas.openxmlformats.org/officeDocument/2006/relationships/hyperlink" Target="https://www.nlcbplaywhelotto.com/additional-marks/" TargetMode="External"/><Relationship Id="rId7803" Type="http://schemas.openxmlformats.org/officeDocument/2006/relationships/hyperlink" Target="https://www.nlcbplaywhelotto.com/additional-marks/" TargetMode="External"/><Relationship Id="rId7802" Type="http://schemas.openxmlformats.org/officeDocument/2006/relationships/hyperlink" Target="https://www.nlcbplaywhelotto.com/additional-marks/" TargetMode="External"/><Relationship Id="rId7809" Type="http://schemas.openxmlformats.org/officeDocument/2006/relationships/hyperlink" Target="https://www.nlcbplaywhelotto.com/additional-marks/" TargetMode="External"/><Relationship Id="rId7808" Type="http://schemas.openxmlformats.org/officeDocument/2006/relationships/hyperlink" Target="https://www.nlcbplaywhelotto.com/additional-marks/" TargetMode="External"/><Relationship Id="rId7807" Type="http://schemas.openxmlformats.org/officeDocument/2006/relationships/hyperlink" Target="https://www.nlcbplaywhelotto.com/additional-marks/" TargetMode="External"/><Relationship Id="rId7806" Type="http://schemas.openxmlformats.org/officeDocument/2006/relationships/hyperlink" Target="https://www.nlcbplaywhelotto.com/additional-marks/" TargetMode="External"/><Relationship Id="rId7801" Type="http://schemas.openxmlformats.org/officeDocument/2006/relationships/hyperlink" Target="https://www.nlcbplaywhelotto.com/additional-marks/" TargetMode="External"/><Relationship Id="rId7800" Type="http://schemas.openxmlformats.org/officeDocument/2006/relationships/hyperlink" Target="https://www.nlcbplaywhelotto.com/additional-marks/" TargetMode="External"/><Relationship Id="rId16043" Type="http://schemas.openxmlformats.org/officeDocument/2006/relationships/hyperlink" Target="https://www.nlcbplaywhelotto.com/additional-marks/" TargetMode="External"/><Relationship Id="rId17374" Type="http://schemas.openxmlformats.org/officeDocument/2006/relationships/hyperlink" Target="https://www.nlcbplaywhelotto.com/additional-marks/" TargetMode="External"/><Relationship Id="rId16042" Type="http://schemas.openxmlformats.org/officeDocument/2006/relationships/hyperlink" Target="https://www.nlcbplaywhelotto.com/additional-marks/" TargetMode="External"/><Relationship Id="rId17373" Type="http://schemas.openxmlformats.org/officeDocument/2006/relationships/hyperlink" Target="https://www.nlcbplaywhelotto.com/additional-marks/" TargetMode="External"/><Relationship Id="rId16045" Type="http://schemas.openxmlformats.org/officeDocument/2006/relationships/hyperlink" Target="https://www.nlcbplaywhelotto.com/additional-marks/" TargetMode="External"/><Relationship Id="rId17376" Type="http://schemas.openxmlformats.org/officeDocument/2006/relationships/hyperlink" Target="https://www.nlcbplaywhelotto.com/additional-marks/" TargetMode="External"/><Relationship Id="rId16044" Type="http://schemas.openxmlformats.org/officeDocument/2006/relationships/hyperlink" Target="https://www.nlcbplaywhelotto.com/additional-marks/" TargetMode="External"/><Relationship Id="rId17375" Type="http://schemas.openxmlformats.org/officeDocument/2006/relationships/hyperlink" Target="https://www.nlcbplaywhelotto.com/additional-marks/" TargetMode="External"/><Relationship Id="rId17370" Type="http://schemas.openxmlformats.org/officeDocument/2006/relationships/hyperlink" Target="https://www.nlcbplaywhelotto.com/additional-marks/" TargetMode="External"/><Relationship Id="rId16041" Type="http://schemas.openxmlformats.org/officeDocument/2006/relationships/hyperlink" Target="https://www.nlcbplaywhelotto.com/additional-marks/" TargetMode="External"/><Relationship Id="rId17372" Type="http://schemas.openxmlformats.org/officeDocument/2006/relationships/hyperlink" Target="https://www.nlcbplaywhelotto.com/additional-marks/" TargetMode="External"/><Relationship Id="rId16040" Type="http://schemas.openxmlformats.org/officeDocument/2006/relationships/hyperlink" Target="https://www.nlcbplaywhelotto.com/additional-marks/" TargetMode="External"/><Relationship Id="rId17371" Type="http://schemas.openxmlformats.org/officeDocument/2006/relationships/hyperlink" Target="https://www.nlcbplaywhelotto.com/additional-marks/" TargetMode="External"/><Relationship Id="rId16039" Type="http://schemas.openxmlformats.org/officeDocument/2006/relationships/hyperlink" Target="https://www.nlcbplaywhelotto.com/additional-marks/" TargetMode="External"/><Relationship Id="rId16036" Type="http://schemas.openxmlformats.org/officeDocument/2006/relationships/hyperlink" Target="https://www.nlcbplaywhelotto.com/additional-marks/" TargetMode="External"/><Relationship Id="rId17367" Type="http://schemas.openxmlformats.org/officeDocument/2006/relationships/hyperlink" Target="https://www.nlcbplaywhelotto.com/additional-marks/" TargetMode="External"/><Relationship Id="rId16035" Type="http://schemas.openxmlformats.org/officeDocument/2006/relationships/hyperlink" Target="https://www.nlcbplaywhelotto.com/additional-marks/" TargetMode="External"/><Relationship Id="rId17366" Type="http://schemas.openxmlformats.org/officeDocument/2006/relationships/hyperlink" Target="https://www.nlcbplaywhelotto.com/additional-marks/" TargetMode="External"/><Relationship Id="rId16038" Type="http://schemas.openxmlformats.org/officeDocument/2006/relationships/hyperlink" Target="https://www.nlcbplaywhelotto.com/additional-marks/" TargetMode="External"/><Relationship Id="rId17369" Type="http://schemas.openxmlformats.org/officeDocument/2006/relationships/hyperlink" Target="https://www.nlcbplaywhelotto.com/additional-marks/" TargetMode="External"/><Relationship Id="rId16037" Type="http://schemas.openxmlformats.org/officeDocument/2006/relationships/hyperlink" Target="https://www.nlcbplaywhelotto.com/additional-marks/" TargetMode="External"/><Relationship Id="rId17368" Type="http://schemas.openxmlformats.org/officeDocument/2006/relationships/hyperlink" Target="https://www.nlcbplaywhelotto.com/additional-marks/" TargetMode="External"/><Relationship Id="rId16054" Type="http://schemas.openxmlformats.org/officeDocument/2006/relationships/hyperlink" Target="https://www.nlcbplaywhelotto.com/additional-marks/" TargetMode="External"/><Relationship Id="rId17385" Type="http://schemas.openxmlformats.org/officeDocument/2006/relationships/hyperlink" Target="https://www.nlcbplaywhelotto.com/additional-marks/" TargetMode="External"/><Relationship Id="rId16053" Type="http://schemas.openxmlformats.org/officeDocument/2006/relationships/hyperlink" Target="https://www.nlcbplaywhelotto.com/additional-marks/" TargetMode="External"/><Relationship Id="rId17384" Type="http://schemas.openxmlformats.org/officeDocument/2006/relationships/hyperlink" Target="https://www.nlcbplaywhelotto.com/additional-marks/" TargetMode="External"/><Relationship Id="rId16056" Type="http://schemas.openxmlformats.org/officeDocument/2006/relationships/hyperlink" Target="https://www.nlcbplaywhelotto.com/additional-marks/" TargetMode="External"/><Relationship Id="rId17387" Type="http://schemas.openxmlformats.org/officeDocument/2006/relationships/hyperlink" Target="https://www.nlcbplaywhelotto.com/additional-marks/" TargetMode="External"/><Relationship Id="rId16055" Type="http://schemas.openxmlformats.org/officeDocument/2006/relationships/hyperlink" Target="https://www.nlcbplaywhelotto.com/additional-marks/" TargetMode="External"/><Relationship Id="rId17386" Type="http://schemas.openxmlformats.org/officeDocument/2006/relationships/hyperlink" Target="https://www.nlcbplaywhelotto.com/additional-marks/" TargetMode="External"/><Relationship Id="rId16050" Type="http://schemas.openxmlformats.org/officeDocument/2006/relationships/hyperlink" Target="https://www.nlcbplaywhelotto.com/additional-marks/" TargetMode="External"/><Relationship Id="rId17381" Type="http://schemas.openxmlformats.org/officeDocument/2006/relationships/hyperlink" Target="https://www.nlcbplaywhelotto.com/additional-marks/" TargetMode="External"/><Relationship Id="rId17380" Type="http://schemas.openxmlformats.org/officeDocument/2006/relationships/hyperlink" Target="https://www.nlcbplaywhelotto.com/additional-marks/" TargetMode="External"/><Relationship Id="rId16052" Type="http://schemas.openxmlformats.org/officeDocument/2006/relationships/hyperlink" Target="https://www.nlcbplaywhelotto.com/additional-marks/" TargetMode="External"/><Relationship Id="rId17383" Type="http://schemas.openxmlformats.org/officeDocument/2006/relationships/hyperlink" Target="https://www.nlcbplaywhelotto.com/additional-marks/" TargetMode="External"/><Relationship Id="rId16051" Type="http://schemas.openxmlformats.org/officeDocument/2006/relationships/hyperlink" Target="https://www.nlcbplaywhelotto.com/additional-marks/" TargetMode="External"/><Relationship Id="rId17382" Type="http://schemas.openxmlformats.org/officeDocument/2006/relationships/hyperlink" Target="https://www.nlcbplaywhelotto.com/additional-marks/" TargetMode="External"/><Relationship Id="rId16047" Type="http://schemas.openxmlformats.org/officeDocument/2006/relationships/hyperlink" Target="https://www.nlcbplaywhelotto.com/additional-marks/" TargetMode="External"/><Relationship Id="rId17378" Type="http://schemas.openxmlformats.org/officeDocument/2006/relationships/hyperlink" Target="https://www.nlcbplaywhelotto.com/additional-marks/" TargetMode="External"/><Relationship Id="rId16046" Type="http://schemas.openxmlformats.org/officeDocument/2006/relationships/hyperlink" Target="https://www.nlcbplaywhelotto.com/additional-marks/" TargetMode="External"/><Relationship Id="rId17377" Type="http://schemas.openxmlformats.org/officeDocument/2006/relationships/hyperlink" Target="https://www.nlcbplaywhelotto.com/additional-marks/" TargetMode="External"/><Relationship Id="rId16049" Type="http://schemas.openxmlformats.org/officeDocument/2006/relationships/hyperlink" Target="https://www.nlcbplaywhelotto.com/additional-marks/" TargetMode="External"/><Relationship Id="rId16048" Type="http://schemas.openxmlformats.org/officeDocument/2006/relationships/hyperlink" Target="https://www.nlcbplaywhelotto.com/additional-marks/" TargetMode="External"/><Relationship Id="rId17379" Type="http://schemas.openxmlformats.org/officeDocument/2006/relationships/hyperlink" Target="https://www.nlcbplaywhelotto.com/additional-marks/" TargetMode="External"/><Relationship Id="rId16021" Type="http://schemas.openxmlformats.org/officeDocument/2006/relationships/hyperlink" Target="https://www.nlcbplaywhelotto.com/additional-marks/" TargetMode="External"/><Relationship Id="rId17352" Type="http://schemas.openxmlformats.org/officeDocument/2006/relationships/hyperlink" Target="https://www.nlcbplaywhelotto.com/additional-marks/" TargetMode="External"/><Relationship Id="rId16020" Type="http://schemas.openxmlformats.org/officeDocument/2006/relationships/hyperlink" Target="https://www.nlcbplaywhelotto.com/additional-marks/" TargetMode="External"/><Relationship Id="rId17351" Type="http://schemas.openxmlformats.org/officeDocument/2006/relationships/hyperlink" Target="https://www.nlcbplaywhelotto.com/additional-marks/" TargetMode="External"/><Relationship Id="rId16023" Type="http://schemas.openxmlformats.org/officeDocument/2006/relationships/hyperlink" Target="https://www.nlcbplaywhelotto.com/additional-marks/" TargetMode="External"/><Relationship Id="rId17354" Type="http://schemas.openxmlformats.org/officeDocument/2006/relationships/hyperlink" Target="https://www.nlcbplaywhelotto.com/additional-marks/" TargetMode="External"/><Relationship Id="rId16022" Type="http://schemas.openxmlformats.org/officeDocument/2006/relationships/hyperlink" Target="https://www.nlcbplaywhelotto.com/additional-marks/" TargetMode="External"/><Relationship Id="rId17353" Type="http://schemas.openxmlformats.org/officeDocument/2006/relationships/hyperlink" Target="https://www.nlcbplaywhelotto.com/additional-marks/" TargetMode="External"/><Relationship Id="rId17350" Type="http://schemas.openxmlformats.org/officeDocument/2006/relationships/hyperlink" Target="https://www.nlcbplaywhelotto.com/additional-marks/" TargetMode="External"/><Relationship Id="rId16018" Type="http://schemas.openxmlformats.org/officeDocument/2006/relationships/hyperlink" Target="https://www.nlcbplaywhelotto.com/additional-marks/" TargetMode="External"/><Relationship Id="rId17349" Type="http://schemas.openxmlformats.org/officeDocument/2006/relationships/hyperlink" Target="https://www.nlcbplaywhelotto.com/additional-marks/" TargetMode="External"/><Relationship Id="rId16017" Type="http://schemas.openxmlformats.org/officeDocument/2006/relationships/hyperlink" Target="https://www.nlcbplaywhelotto.com/additional-marks/" TargetMode="External"/><Relationship Id="rId17348" Type="http://schemas.openxmlformats.org/officeDocument/2006/relationships/hyperlink" Target="https://www.nlcbplaywhelotto.com/additional-marks/" TargetMode="External"/><Relationship Id="rId16019" Type="http://schemas.openxmlformats.org/officeDocument/2006/relationships/hyperlink" Target="https://www.nlcbplaywhelotto.com/additional-marks/" TargetMode="External"/><Relationship Id="rId16014" Type="http://schemas.openxmlformats.org/officeDocument/2006/relationships/hyperlink" Target="https://www.nlcbplaywhelotto.com/additional-marks/" TargetMode="External"/><Relationship Id="rId17345" Type="http://schemas.openxmlformats.org/officeDocument/2006/relationships/hyperlink" Target="https://www.nlcbplaywhelotto.com/additional-marks/" TargetMode="External"/><Relationship Id="rId16013" Type="http://schemas.openxmlformats.org/officeDocument/2006/relationships/hyperlink" Target="https://www.nlcbplaywhelotto.com/additional-marks/" TargetMode="External"/><Relationship Id="rId17344" Type="http://schemas.openxmlformats.org/officeDocument/2006/relationships/hyperlink" Target="https://www.nlcbplaywhelotto.com/additional-marks/" TargetMode="External"/><Relationship Id="rId16016" Type="http://schemas.openxmlformats.org/officeDocument/2006/relationships/hyperlink" Target="https://www.nlcbplaywhelotto.com/additional-marks/" TargetMode="External"/><Relationship Id="rId17347" Type="http://schemas.openxmlformats.org/officeDocument/2006/relationships/hyperlink" Target="https://www.nlcbplaywhelotto.com/additional-marks/" TargetMode="External"/><Relationship Id="rId16015" Type="http://schemas.openxmlformats.org/officeDocument/2006/relationships/hyperlink" Target="https://www.nlcbplaywhelotto.com/additional-marks/" TargetMode="External"/><Relationship Id="rId17346" Type="http://schemas.openxmlformats.org/officeDocument/2006/relationships/hyperlink" Target="https://www.nlcbplaywhelotto.com/additional-marks/" TargetMode="External"/><Relationship Id="rId16032" Type="http://schemas.openxmlformats.org/officeDocument/2006/relationships/hyperlink" Target="https://www.nlcbplaywhelotto.com/additional-marks/" TargetMode="External"/><Relationship Id="rId17363" Type="http://schemas.openxmlformats.org/officeDocument/2006/relationships/hyperlink" Target="https://www.nlcbplaywhelotto.com/additional-marks/" TargetMode="External"/><Relationship Id="rId16031" Type="http://schemas.openxmlformats.org/officeDocument/2006/relationships/hyperlink" Target="https://www.nlcbplaywhelotto.com/additional-marks/" TargetMode="External"/><Relationship Id="rId17362" Type="http://schemas.openxmlformats.org/officeDocument/2006/relationships/hyperlink" Target="https://www.nlcbplaywhelotto.com/additional-marks/" TargetMode="External"/><Relationship Id="rId16034" Type="http://schemas.openxmlformats.org/officeDocument/2006/relationships/hyperlink" Target="https://www.nlcbplaywhelotto.com/additional-marks/" TargetMode="External"/><Relationship Id="rId17365" Type="http://schemas.openxmlformats.org/officeDocument/2006/relationships/hyperlink" Target="https://www.nlcbplaywhelotto.com/additional-marks/" TargetMode="External"/><Relationship Id="rId16033" Type="http://schemas.openxmlformats.org/officeDocument/2006/relationships/hyperlink" Target="https://www.nlcbplaywhelotto.com/additional-marks/" TargetMode="External"/><Relationship Id="rId17364" Type="http://schemas.openxmlformats.org/officeDocument/2006/relationships/hyperlink" Target="https://www.nlcbplaywhelotto.com/additional-marks/" TargetMode="External"/><Relationship Id="rId16030" Type="http://schemas.openxmlformats.org/officeDocument/2006/relationships/hyperlink" Target="https://www.nlcbplaywhelotto.com/additional-marks/" TargetMode="External"/><Relationship Id="rId17361" Type="http://schemas.openxmlformats.org/officeDocument/2006/relationships/hyperlink" Target="https://www.nlcbplaywhelotto.com/additional-marks/" TargetMode="External"/><Relationship Id="rId17360" Type="http://schemas.openxmlformats.org/officeDocument/2006/relationships/hyperlink" Target="https://www.nlcbplaywhelotto.com/additional-marks/" TargetMode="External"/><Relationship Id="rId16029" Type="http://schemas.openxmlformats.org/officeDocument/2006/relationships/hyperlink" Target="https://www.nlcbplaywhelotto.com/additional-marks/" TargetMode="External"/><Relationship Id="rId16028" Type="http://schemas.openxmlformats.org/officeDocument/2006/relationships/hyperlink" Target="https://www.nlcbplaywhelotto.com/additional-marks/" TargetMode="External"/><Relationship Id="rId17359" Type="http://schemas.openxmlformats.org/officeDocument/2006/relationships/hyperlink" Target="https://www.nlcbplaywhelotto.com/additional-marks/" TargetMode="External"/><Relationship Id="rId16025" Type="http://schemas.openxmlformats.org/officeDocument/2006/relationships/hyperlink" Target="https://www.nlcbplaywhelotto.com/additional-marks/" TargetMode="External"/><Relationship Id="rId17356" Type="http://schemas.openxmlformats.org/officeDocument/2006/relationships/hyperlink" Target="https://www.nlcbplaywhelotto.com/additional-marks/" TargetMode="External"/><Relationship Id="rId16024" Type="http://schemas.openxmlformats.org/officeDocument/2006/relationships/hyperlink" Target="https://www.nlcbplaywhelotto.com/additional-marks/" TargetMode="External"/><Relationship Id="rId17355" Type="http://schemas.openxmlformats.org/officeDocument/2006/relationships/hyperlink" Target="https://www.nlcbplaywhelotto.com/additional-marks/" TargetMode="External"/><Relationship Id="rId16027" Type="http://schemas.openxmlformats.org/officeDocument/2006/relationships/hyperlink" Target="https://www.nlcbplaywhelotto.com/additional-marks/" TargetMode="External"/><Relationship Id="rId17358" Type="http://schemas.openxmlformats.org/officeDocument/2006/relationships/hyperlink" Target="https://www.nlcbplaywhelotto.com/additional-marks/" TargetMode="External"/><Relationship Id="rId16026" Type="http://schemas.openxmlformats.org/officeDocument/2006/relationships/hyperlink" Target="https://www.nlcbplaywhelotto.com/additional-marks/" TargetMode="External"/><Relationship Id="rId17357" Type="http://schemas.openxmlformats.org/officeDocument/2006/relationships/hyperlink" Target="https://www.nlcbplaywhelotto.com/additional-marks/" TargetMode="External"/><Relationship Id="rId16087" Type="http://schemas.openxmlformats.org/officeDocument/2006/relationships/hyperlink" Target="https://www.nlcbplaywhelotto.com/additional-marks/" TargetMode="External"/><Relationship Id="rId16086" Type="http://schemas.openxmlformats.org/officeDocument/2006/relationships/hyperlink" Target="https://www.nlcbplaywhelotto.com/additional-marks/" TargetMode="External"/><Relationship Id="rId16089" Type="http://schemas.openxmlformats.org/officeDocument/2006/relationships/hyperlink" Target="https://www.nlcbplaywhelotto.com/additional-marks/" TargetMode="External"/><Relationship Id="rId16088" Type="http://schemas.openxmlformats.org/officeDocument/2006/relationships/hyperlink" Target="https://www.nlcbplaywhelotto.com/additional-marks/" TargetMode="External"/><Relationship Id="rId16083" Type="http://schemas.openxmlformats.org/officeDocument/2006/relationships/hyperlink" Target="https://www.nlcbplaywhelotto.com/additional-marks/" TargetMode="External"/><Relationship Id="rId16082" Type="http://schemas.openxmlformats.org/officeDocument/2006/relationships/hyperlink" Target="https://www.nlcbplaywhelotto.com/additional-marks/" TargetMode="External"/><Relationship Id="rId16085" Type="http://schemas.openxmlformats.org/officeDocument/2006/relationships/hyperlink" Target="https://www.nlcbplaywhelotto.com/additional-marks/" TargetMode="External"/><Relationship Id="rId16084" Type="http://schemas.openxmlformats.org/officeDocument/2006/relationships/hyperlink" Target="https://www.nlcbplaywhelotto.com/additional-marks/" TargetMode="External"/><Relationship Id="rId16081" Type="http://schemas.openxmlformats.org/officeDocument/2006/relationships/hyperlink" Target="https://www.nlcbplaywhelotto.com/additional-marks/" TargetMode="External"/><Relationship Id="rId16080" Type="http://schemas.openxmlformats.org/officeDocument/2006/relationships/hyperlink" Target="https://www.nlcbplaywhelotto.com/additional-marks/" TargetMode="External"/><Relationship Id="rId2180" Type="http://schemas.openxmlformats.org/officeDocument/2006/relationships/hyperlink" Target="https://www.nlcbplaywhelotto.com/additional-marks/" TargetMode="External"/><Relationship Id="rId2181" Type="http://schemas.openxmlformats.org/officeDocument/2006/relationships/hyperlink" Target="https://www.nlcbplaywhelotto.com/additional-marks/" TargetMode="External"/><Relationship Id="rId2182" Type="http://schemas.openxmlformats.org/officeDocument/2006/relationships/hyperlink" Target="https://www.nlcbplaywhelotto.com/additional-marks/" TargetMode="External"/><Relationship Id="rId2183" Type="http://schemas.openxmlformats.org/officeDocument/2006/relationships/hyperlink" Target="https://www.nlcbplaywhelotto.com/additional-marks/" TargetMode="External"/><Relationship Id="rId2184" Type="http://schemas.openxmlformats.org/officeDocument/2006/relationships/hyperlink" Target="https://www.nlcbplaywhelotto.com/additional-marks/" TargetMode="External"/><Relationship Id="rId2185" Type="http://schemas.openxmlformats.org/officeDocument/2006/relationships/hyperlink" Target="https://www.nlcbplaywhelotto.com/additional-marks/" TargetMode="External"/><Relationship Id="rId2186" Type="http://schemas.openxmlformats.org/officeDocument/2006/relationships/hyperlink" Target="https://www.nlcbplaywhelotto.com/additional-marks/" TargetMode="External"/><Relationship Id="rId2187" Type="http://schemas.openxmlformats.org/officeDocument/2006/relationships/hyperlink" Target="https://www.nlcbplaywhelotto.com/additional-marks/" TargetMode="External"/><Relationship Id="rId2188" Type="http://schemas.openxmlformats.org/officeDocument/2006/relationships/hyperlink" Target="https://www.nlcbplaywhelotto.com/additional-marks/" TargetMode="External"/><Relationship Id="rId2189" Type="http://schemas.openxmlformats.org/officeDocument/2006/relationships/hyperlink" Target="https://www.nlcbplaywhelotto.com/additional-marks/" TargetMode="External"/><Relationship Id="rId16079" Type="http://schemas.openxmlformats.org/officeDocument/2006/relationships/hyperlink" Target="https://www.nlcbplaywhelotto.com/additional-marks/" TargetMode="External"/><Relationship Id="rId16098" Type="http://schemas.openxmlformats.org/officeDocument/2006/relationships/hyperlink" Target="https://www.nlcbplaywhelotto.com/additional-marks/" TargetMode="External"/><Relationship Id="rId16097" Type="http://schemas.openxmlformats.org/officeDocument/2006/relationships/hyperlink" Target="https://www.nlcbplaywhelotto.com/additional-marks/" TargetMode="External"/><Relationship Id="rId16099" Type="http://schemas.openxmlformats.org/officeDocument/2006/relationships/hyperlink" Target="https://www.nlcbplaywhelotto.com/additional-marks/" TargetMode="External"/><Relationship Id="rId16094" Type="http://schemas.openxmlformats.org/officeDocument/2006/relationships/hyperlink" Target="https://www.nlcbplaywhelotto.com/additional-marks/" TargetMode="External"/><Relationship Id="rId16093" Type="http://schemas.openxmlformats.org/officeDocument/2006/relationships/hyperlink" Target="https://www.nlcbplaywhelotto.com/additional-marks/" TargetMode="External"/><Relationship Id="rId16096" Type="http://schemas.openxmlformats.org/officeDocument/2006/relationships/hyperlink" Target="https://www.nlcbplaywhelotto.com/additional-marks/" TargetMode="External"/><Relationship Id="rId16095" Type="http://schemas.openxmlformats.org/officeDocument/2006/relationships/hyperlink" Target="https://www.nlcbplaywhelotto.com/additional-marks/" TargetMode="External"/><Relationship Id="rId16090" Type="http://schemas.openxmlformats.org/officeDocument/2006/relationships/hyperlink" Target="https://www.nlcbplaywhelotto.com/additional-marks/" TargetMode="External"/><Relationship Id="rId16092" Type="http://schemas.openxmlformats.org/officeDocument/2006/relationships/hyperlink" Target="https://www.nlcbplaywhelotto.com/additional-marks/" TargetMode="External"/><Relationship Id="rId16091" Type="http://schemas.openxmlformats.org/officeDocument/2006/relationships/hyperlink" Target="https://www.nlcbplaywhelotto.com/additional-marks/" TargetMode="External"/><Relationship Id="rId2170" Type="http://schemas.openxmlformats.org/officeDocument/2006/relationships/hyperlink" Target="https://www.nlcbplaywhelotto.com/additional-marks/" TargetMode="External"/><Relationship Id="rId2171" Type="http://schemas.openxmlformats.org/officeDocument/2006/relationships/hyperlink" Target="https://www.nlcbplaywhelotto.com/additional-marks/" TargetMode="External"/><Relationship Id="rId2172" Type="http://schemas.openxmlformats.org/officeDocument/2006/relationships/hyperlink" Target="https://www.nlcbplaywhelotto.com/additional-marks/" TargetMode="External"/><Relationship Id="rId2173" Type="http://schemas.openxmlformats.org/officeDocument/2006/relationships/hyperlink" Target="https://www.nlcbplaywhelotto.com/additional-marks/" TargetMode="External"/><Relationship Id="rId2174" Type="http://schemas.openxmlformats.org/officeDocument/2006/relationships/hyperlink" Target="https://www.nlcbplaywhelotto.com/additional-marks/" TargetMode="External"/><Relationship Id="rId2175" Type="http://schemas.openxmlformats.org/officeDocument/2006/relationships/hyperlink" Target="https://www.nlcbplaywhelotto.com/additional-marks/" TargetMode="External"/><Relationship Id="rId2176" Type="http://schemas.openxmlformats.org/officeDocument/2006/relationships/hyperlink" Target="https://www.nlcbplaywhelotto.com/additional-marks/" TargetMode="External"/><Relationship Id="rId2177" Type="http://schemas.openxmlformats.org/officeDocument/2006/relationships/hyperlink" Target="https://www.nlcbplaywhelotto.com/additional-marks/" TargetMode="External"/><Relationship Id="rId2178" Type="http://schemas.openxmlformats.org/officeDocument/2006/relationships/hyperlink" Target="https://www.nlcbplaywhelotto.com/additional-marks/" TargetMode="External"/><Relationship Id="rId2179" Type="http://schemas.openxmlformats.org/officeDocument/2006/relationships/hyperlink" Target="https://www.nlcbplaywhelotto.com/additional-marks/" TargetMode="External"/><Relationship Id="rId16065" Type="http://schemas.openxmlformats.org/officeDocument/2006/relationships/hyperlink" Target="https://www.nlcbplaywhelotto.com/additional-marks/" TargetMode="External"/><Relationship Id="rId17396" Type="http://schemas.openxmlformats.org/officeDocument/2006/relationships/hyperlink" Target="https://www.nlcbplaywhelotto.com/additional-marks/" TargetMode="External"/><Relationship Id="rId16064" Type="http://schemas.openxmlformats.org/officeDocument/2006/relationships/hyperlink" Target="https://www.nlcbplaywhelotto.com/additional-marks/" TargetMode="External"/><Relationship Id="rId17395" Type="http://schemas.openxmlformats.org/officeDocument/2006/relationships/hyperlink" Target="https://www.nlcbplaywhelotto.com/additional-marks/" TargetMode="External"/><Relationship Id="rId16067" Type="http://schemas.openxmlformats.org/officeDocument/2006/relationships/hyperlink" Target="https://www.nlcbplaywhelotto.com/additional-marks/" TargetMode="External"/><Relationship Id="rId17398" Type="http://schemas.openxmlformats.org/officeDocument/2006/relationships/hyperlink" Target="https://www.nlcbplaywhelotto.com/additional-marks/" TargetMode="External"/><Relationship Id="rId16066" Type="http://schemas.openxmlformats.org/officeDocument/2006/relationships/hyperlink" Target="https://www.nlcbplaywhelotto.com/additional-marks/" TargetMode="External"/><Relationship Id="rId17397" Type="http://schemas.openxmlformats.org/officeDocument/2006/relationships/hyperlink" Target="https://www.nlcbplaywhelotto.com/additional-marks/" TargetMode="External"/><Relationship Id="rId16061" Type="http://schemas.openxmlformats.org/officeDocument/2006/relationships/hyperlink" Target="https://www.nlcbplaywhelotto.com/additional-marks/" TargetMode="External"/><Relationship Id="rId17392" Type="http://schemas.openxmlformats.org/officeDocument/2006/relationships/hyperlink" Target="https://www.nlcbplaywhelotto.com/additional-marks/" TargetMode="External"/><Relationship Id="rId16060" Type="http://schemas.openxmlformats.org/officeDocument/2006/relationships/hyperlink" Target="https://www.nlcbplaywhelotto.com/additional-marks/" TargetMode="External"/><Relationship Id="rId17391" Type="http://schemas.openxmlformats.org/officeDocument/2006/relationships/hyperlink" Target="https://www.nlcbplaywhelotto.com/additional-marks/" TargetMode="External"/><Relationship Id="rId16063" Type="http://schemas.openxmlformats.org/officeDocument/2006/relationships/hyperlink" Target="https://www.nlcbplaywhelotto.com/additional-marks/" TargetMode="External"/><Relationship Id="rId17394" Type="http://schemas.openxmlformats.org/officeDocument/2006/relationships/hyperlink" Target="https://www.nlcbplaywhelotto.com/additional-marks/" TargetMode="External"/><Relationship Id="rId16062" Type="http://schemas.openxmlformats.org/officeDocument/2006/relationships/hyperlink" Target="https://www.nlcbplaywhelotto.com/additional-marks/" TargetMode="External"/><Relationship Id="rId17393" Type="http://schemas.openxmlformats.org/officeDocument/2006/relationships/hyperlink" Target="https://www.nlcbplaywhelotto.com/additional-marks/" TargetMode="External"/><Relationship Id="rId17390" Type="http://schemas.openxmlformats.org/officeDocument/2006/relationships/hyperlink" Target="https://www.nlcbplaywhelotto.com/additional-marks/" TargetMode="External"/><Relationship Id="rId16058" Type="http://schemas.openxmlformats.org/officeDocument/2006/relationships/hyperlink" Target="https://www.nlcbplaywhelotto.com/additional-marks/" TargetMode="External"/><Relationship Id="rId17389" Type="http://schemas.openxmlformats.org/officeDocument/2006/relationships/hyperlink" Target="https://www.nlcbplaywhelotto.com/additional-marks/" TargetMode="External"/><Relationship Id="rId16057" Type="http://schemas.openxmlformats.org/officeDocument/2006/relationships/hyperlink" Target="https://www.nlcbplaywhelotto.com/additional-marks/" TargetMode="External"/><Relationship Id="rId17388" Type="http://schemas.openxmlformats.org/officeDocument/2006/relationships/hyperlink" Target="https://www.nlcbplaywhelotto.com/additional-marks/" TargetMode="External"/><Relationship Id="rId16059" Type="http://schemas.openxmlformats.org/officeDocument/2006/relationships/hyperlink" Target="https://www.nlcbplaywhelotto.com/additional-marks/" TargetMode="External"/><Relationship Id="rId16076" Type="http://schemas.openxmlformats.org/officeDocument/2006/relationships/hyperlink" Target="https://www.nlcbplaywhelotto.com/additional-marks/" TargetMode="External"/><Relationship Id="rId16075" Type="http://schemas.openxmlformats.org/officeDocument/2006/relationships/hyperlink" Target="https://www.nlcbplaywhelotto.com/additional-marks/" TargetMode="External"/><Relationship Id="rId16078" Type="http://schemas.openxmlformats.org/officeDocument/2006/relationships/hyperlink" Target="https://www.nlcbplaywhelotto.com/additional-marks/" TargetMode="External"/><Relationship Id="rId16077" Type="http://schemas.openxmlformats.org/officeDocument/2006/relationships/hyperlink" Target="https://www.nlcbplaywhelotto.com/additional-marks/" TargetMode="External"/><Relationship Id="rId16072" Type="http://schemas.openxmlformats.org/officeDocument/2006/relationships/hyperlink" Target="https://www.nlcbplaywhelotto.com/additional-marks/" TargetMode="External"/><Relationship Id="rId16071" Type="http://schemas.openxmlformats.org/officeDocument/2006/relationships/hyperlink" Target="https://www.nlcbplaywhelotto.com/additional-marks/" TargetMode="External"/><Relationship Id="rId16074" Type="http://schemas.openxmlformats.org/officeDocument/2006/relationships/hyperlink" Target="https://www.nlcbplaywhelotto.com/additional-marks/" TargetMode="External"/><Relationship Id="rId16073" Type="http://schemas.openxmlformats.org/officeDocument/2006/relationships/hyperlink" Target="https://www.nlcbplaywhelotto.com/additional-marks/" TargetMode="External"/><Relationship Id="rId16070" Type="http://schemas.openxmlformats.org/officeDocument/2006/relationships/hyperlink" Target="https://www.nlcbplaywhelotto.com/additional-marks/" TargetMode="External"/><Relationship Id="rId2190" Type="http://schemas.openxmlformats.org/officeDocument/2006/relationships/hyperlink" Target="https://www.nlcbplaywhelotto.com/additional-marks/" TargetMode="External"/><Relationship Id="rId2191" Type="http://schemas.openxmlformats.org/officeDocument/2006/relationships/hyperlink" Target="https://www.nlcbplaywhelotto.com/additional-marks/" TargetMode="External"/><Relationship Id="rId2192" Type="http://schemas.openxmlformats.org/officeDocument/2006/relationships/hyperlink" Target="https://www.nlcbplaywhelotto.com/additional-marks/" TargetMode="External"/><Relationship Id="rId2193" Type="http://schemas.openxmlformats.org/officeDocument/2006/relationships/hyperlink" Target="https://www.nlcbplaywhelotto.com/additional-marks/" TargetMode="External"/><Relationship Id="rId2194" Type="http://schemas.openxmlformats.org/officeDocument/2006/relationships/hyperlink" Target="https://www.nlcbplaywhelotto.com/additional-marks/" TargetMode="External"/><Relationship Id="rId2195" Type="http://schemas.openxmlformats.org/officeDocument/2006/relationships/hyperlink" Target="https://www.nlcbplaywhelotto.com/additional-marks/" TargetMode="External"/><Relationship Id="rId2196" Type="http://schemas.openxmlformats.org/officeDocument/2006/relationships/hyperlink" Target="https://www.nlcbplaywhelotto.com/additional-marks/" TargetMode="External"/><Relationship Id="rId2197" Type="http://schemas.openxmlformats.org/officeDocument/2006/relationships/hyperlink" Target="https://www.nlcbplaywhelotto.com/additional-marks/" TargetMode="External"/><Relationship Id="rId2198" Type="http://schemas.openxmlformats.org/officeDocument/2006/relationships/hyperlink" Target="https://www.nlcbplaywhelotto.com/additional-marks/" TargetMode="External"/><Relationship Id="rId2199" Type="http://schemas.openxmlformats.org/officeDocument/2006/relationships/hyperlink" Target="https://www.nlcbplaywhelotto.com/additional-marks/" TargetMode="External"/><Relationship Id="rId16069" Type="http://schemas.openxmlformats.org/officeDocument/2006/relationships/hyperlink" Target="https://www.nlcbplaywhelotto.com/additional-marks/" TargetMode="External"/><Relationship Id="rId16068" Type="http://schemas.openxmlformats.org/officeDocument/2006/relationships/hyperlink" Target="https://www.nlcbplaywhelotto.com/additional-marks/" TargetMode="External"/><Relationship Id="rId17399" Type="http://schemas.openxmlformats.org/officeDocument/2006/relationships/hyperlink" Target="https://www.nlcbplaywhelotto.com/additional-marks/" TargetMode="External"/><Relationship Id="rId17330" Type="http://schemas.openxmlformats.org/officeDocument/2006/relationships/hyperlink" Target="https://www.nlcbplaywhelotto.com/additional-marks/" TargetMode="External"/><Relationship Id="rId16001" Type="http://schemas.openxmlformats.org/officeDocument/2006/relationships/hyperlink" Target="https://www.nlcbplaywhelotto.com/additional-marks/" TargetMode="External"/><Relationship Id="rId17332" Type="http://schemas.openxmlformats.org/officeDocument/2006/relationships/hyperlink" Target="https://www.nlcbplaywhelotto.com/additional-marks/" TargetMode="External"/><Relationship Id="rId16000" Type="http://schemas.openxmlformats.org/officeDocument/2006/relationships/hyperlink" Target="https://www.nlcbplaywhelotto.com/additional-marks/" TargetMode="External"/><Relationship Id="rId17331" Type="http://schemas.openxmlformats.org/officeDocument/2006/relationships/hyperlink" Target="https://www.nlcbplaywhelotto.com/additional-marks/" TargetMode="External"/><Relationship Id="rId17327" Type="http://schemas.openxmlformats.org/officeDocument/2006/relationships/hyperlink" Target="https://www.nlcbplaywhelotto.com/additional-marks/" TargetMode="External"/><Relationship Id="rId17326" Type="http://schemas.openxmlformats.org/officeDocument/2006/relationships/hyperlink" Target="https://www.nlcbplaywhelotto.com/additional-marks/" TargetMode="External"/><Relationship Id="rId17329" Type="http://schemas.openxmlformats.org/officeDocument/2006/relationships/hyperlink" Target="https://www.nlcbplaywhelotto.com/additional-marks/" TargetMode="External"/><Relationship Id="rId17328" Type="http://schemas.openxmlformats.org/officeDocument/2006/relationships/hyperlink" Target="https://www.nlcbplaywhelotto.com/additional-marks/" TargetMode="External"/><Relationship Id="rId17323" Type="http://schemas.openxmlformats.org/officeDocument/2006/relationships/hyperlink" Target="https://www.nlcbplaywhelotto.com/additional-marks/" TargetMode="External"/><Relationship Id="rId17322" Type="http://schemas.openxmlformats.org/officeDocument/2006/relationships/hyperlink" Target="https://www.nlcbplaywhelotto.com/additional-marks/" TargetMode="External"/><Relationship Id="rId17325" Type="http://schemas.openxmlformats.org/officeDocument/2006/relationships/hyperlink" Target="https://www.nlcbplaywhelotto.com/additional-marks/" TargetMode="External"/><Relationship Id="rId17324" Type="http://schemas.openxmlformats.org/officeDocument/2006/relationships/hyperlink" Target="https://www.nlcbplaywhelotto.com/additional-marks/" TargetMode="External"/><Relationship Id="rId16010" Type="http://schemas.openxmlformats.org/officeDocument/2006/relationships/hyperlink" Target="https://www.nlcbplaywhelotto.com/additional-marks/" TargetMode="External"/><Relationship Id="rId17341" Type="http://schemas.openxmlformats.org/officeDocument/2006/relationships/hyperlink" Target="https://www.nlcbplaywhelotto.com/additional-marks/" TargetMode="External"/><Relationship Id="rId17340" Type="http://schemas.openxmlformats.org/officeDocument/2006/relationships/hyperlink" Target="https://www.nlcbplaywhelotto.com/additional-marks/" TargetMode="External"/><Relationship Id="rId16012" Type="http://schemas.openxmlformats.org/officeDocument/2006/relationships/hyperlink" Target="https://www.nlcbplaywhelotto.com/additional-marks/" TargetMode="External"/><Relationship Id="rId17343" Type="http://schemas.openxmlformats.org/officeDocument/2006/relationships/hyperlink" Target="https://www.nlcbplaywhelotto.com/additional-marks/" TargetMode="External"/><Relationship Id="rId16011" Type="http://schemas.openxmlformats.org/officeDocument/2006/relationships/hyperlink" Target="https://www.nlcbplaywhelotto.com/additional-marks/" TargetMode="External"/><Relationship Id="rId17342" Type="http://schemas.openxmlformats.org/officeDocument/2006/relationships/hyperlink" Target="https://www.nlcbplaywhelotto.com/additional-marks/" TargetMode="External"/><Relationship Id="rId16007" Type="http://schemas.openxmlformats.org/officeDocument/2006/relationships/hyperlink" Target="https://www.nlcbplaywhelotto.com/additional-marks/" TargetMode="External"/><Relationship Id="rId17338" Type="http://schemas.openxmlformats.org/officeDocument/2006/relationships/hyperlink" Target="https://www.nlcbplaywhelotto.com/additional-marks/" TargetMode="External"/><Relationship Id="rId16006" Type="http://schemas.openxmlformats.org/officeDocument/2006/relationships/hyperlink" Target="https://www.nlcbplaywhelotto.com/additional-marks/" TargetMode="External"/><Relationship Id="rId17337" Type="http://schemas.openxmlformats.org/officeDocument/2006/relationships/hyperlink" Target="https://www.nlcbplaywhelotto.com/additional-marks/" TargetMode="External"/><Relationship Id="rId16009" Type="http://schemas.openxmlformats.org/officeDocument/2006/relationships/hyperlink" Target="https://www.nlcbplaywhelotto.com/additional-marks/" TargetMode="External"/><Relationship Id="rId16008" Type="http://schemas.openxmlformats.org/officeDocument/2006/relationships/hyperlink" Target="https://www.nlcbplaywhelotto.com/additional-marks/" TargetMode="External"/><Relationship Id="rId17339" Type="http://schemas.openxmlformats.org/officeDocument/2006/relationships/hyperlink" Target="https://www.nlcbplaywhelotto.com/additional-marks/" TargetMode="External"/><Relationship Id="rId16003" Type="http://schemas.openxmlformats.org/officeDocument/2006/relationships/hyperlink" Target="https://www.nlcbplaywhelotto.com/additional-marks/" TargetMode="External"/><Relationship Id="rId17334" Type="http://schemas.openxmlformats.org/officeDocument/2006/relationships/hyperlink" Target="https://www.nlcbplaywhelotto.com/additional-marks/" TargetMode="External"/><Relationship Id="rId16002" Type="http://schemas.openxmlformats.org/officeDocument/2006/relationships/hyperlink" Target="https://www.nlcbplaywhelotto.com/additional-marks/" TargetMode="External"/><Relationship Id="rId17333" Type="http://schemas.openxmlformats.org/officeDocument/2006/relationships/hyperlink" Target="https://www.nlcbplaywhelotto.com/additional-marks/" TargetMode="External"/><Relationship Id="rId16005" Type="http://schemas.openxmlformats.org/officeDocument/2006/relationships/hyperlink" Target="https://www.nlcbplaywhelotto.com/additional-marks/" TargetMode="External"/><Relationship Id="rId17336" Type="http://schemas.openxmlformats.org/officeDocument/2006/relationships/hyperlink" Target="https://www.nlcbplaywhelotto.com/additional-marks/" TargetMode="External"/><Relationship Id="rId16004" Type="http://schemas.openxmlformats.org/officeDocument/2006/relationships/hyperlink" Target="https://www.nlcbplaywhelotto.com/additional-marks/" TargetMode="External"/><Relationship Id="rId17335" Type="http://schemas.openxmlformats.org/officeDocument/2006/relationships/hyperlink" Target="https://www.nlcbplaywhelotto.com/additional-marks/" TargetMode="External"/><Relationship Id="rId17310" Type="http://schemas.openxmlformats.org/officeDocument/2006/relationships/hyperlink" Target="https://www.nlcbplaywhelotto.com/additional-marks/" TargetMode="External"/><Relationship Id="rId17309" Type="http://schemas.openxmlformats.org/officeDocument/2006/relationships/hyperlink" Target="https://www.nlcbplaywhelotto.com/additional-marks/" TargetMode="External"/><Relationship Id="rId17308" Type="http://schemas.openxmlformats.org/officeDocument/2006/relationships/hyperlink" Target="https://www.nlcbplaywhelotto.com/additional-marks/" TargetMode="External"/><Relationship Id="rId17305" Type="http://schemas.openxmlformats.org/officeDocument/2006/relationships/hyperlink" Target="https://www.nlcbplaywhelotto.com/additional-marks/" TargetMode="External"/><Relationship Id="rId17304" Type="http://schemas.openxmlformats.org/officeDocument/2006/relationships/hyperlink" Target="https://www.nlcbplaywhelotto.com/additional-marks/" TargetMode="External"/><Relationship Id="rId17307" Type="http://schemas.openxmlformats.org/officeDocument/2006/relationships/hyperlink" Target="https://www.nlcbplaywhelotto.com/additional-marks/" TargetMode="External"/><Relationship Id="rId17306" Type="http://schemas.openxmlformats.org/officeDocument/2006/relationships/hyperlink" Target="https://www.nlcbplaywhelotto.com/additional-marks/" TargetMode="External"/><Relationship Id="rId17301" Type="http://schemas.openxmlformats.org/officeDocument/2006/relationships/hyperlink" Target="https://www.nlcbplaywhelotto.com/additional-marks/" TargetMode="External"/><Relationship Id="rId17300" Type="http://schemas.openxmlformats.org/officeDocument/2006/relationships/hyperlink" Target="https://www.nlcbplaywhelotto.com/additional-marks/" TargetMode="External"/><Relationship Id="rId17303" Type="http://schemas.openxmlformats.org/officeDocument/2006/relationships/hyperlink" Target="https://www.nlcbplaywhelotto.com/additional-marks/" TargetMode="External"/><Relationship Id="rId17302" Type="http://schemas.openxmlformats.org/officeDocument/2006/relationships/hyperlink" Target="https://www.nlcbplaywhelotto.com/additional-marks/" TargetMode="External"/><Relationship Id="rId17321" Type="http://schemas.openxmlformats.org/officeDocument/2006/relationships/hyperlink" Target="https://www.nlcbplaywhelotto.com/additional-marks/" TargetMode="External"/><Relationship Id="rId17320" Type="http://schemas.openxmlformats.org/officeDocument/2006/relationships/hyperlink" Target="https://www.nlcbplaywhelotto.com/additional-marks/" TargetMode="External"/><Relationship Id="rId17319" Type="http://schemas.openxmlformats.org/officeDocument/2006/relationships/hyperlink" Target="https://www.nlcbplaywhelotto.com/additional-marks/" TargetMode="External"/><Relationship Id="rId17316" Type="http://schemas.openxmlformats.org/officeDocument/2006/relationships/hyperlink" Target="https://www.nlcbplaywhelotto.com/additional-marks/" TargetMode="External"/><Relationship Id="rId17315" Type="http://schemas.openxmlformats.org/officeDocument/2006/relationships/hyperlink" Target="https://www.nlcbplaywhelotto.com/additional-marks/" TargetMode="External"/><Relationship Id="rId17318" Type="http://schemas.openxmlformats.org/officeDocument/2006/relationships/hyperlink" Target="https://www.nlcbplaywhelotto.com/additional-marks/" TargetMode="External"/><Relationship Id="rId17317" Type="http://schemas.openxmlformats.org/officeDocument/2006/relationships/hyperlink" Target="https://www.nlcbplaywhelotto.com/additional-marks/" TargetMode="External"/><Relationship Id="rId17312" Type="http://schemas.openxmlformats.org/officeDocument/2006/relationships/hyperlink" Target="https://www.nlcbplaywhelotto.com/additional-marks/" TargetMode="External"/><Relationship Id="rId17311" Type="http://schemas.openxmlformats.org/officeDocument/2006/relationships/hyperlink" Target="https://www.nlcbplaywhelotto.com/additional-marks/" TargetMode="External"/><Relationship Id="rId17314" Type="http://schemas.openxmlformats.org/officeDocument/2006/relationships/hyperlink" Target="https://www.nlcbplaywhelotto.com/additional-marks/" TargetMode="External"/><Relationship Id="rId17313" Type="http://schemas.openxmlformats.org/officeDocument/2006/relationships/hyperlink" Target="https://www.nlcbplaywhelotto.com/additional-marks/" TargetMode="External"/><Relationship Id="rId3513" Type="http://schemas.openxmlformats.org/officeDocument/2006/relationships/hyperlink" Target="https://www.nlcbplaywhelotto.com/additional-marks/" TargetMode="External"/><Relationship Id="rId4844" Type="http://schemas.openxmlformats.org/officeDocument/2006/relationships/hyperlink" Target="https://www.nlcbplaywhelotto.com/additional-marks/" TargetMode="External"/><Relationship Id="rId3512" Type="http://schemas.openxmlformats.org/officeDocument/2006/relationships/hyperlink" Target="https://www.nlcbplaywhelotto.com/additional-marks/" TargetMode="External"/><Relationship Id="rId4843" Type="http://schemas.openxmlformats.org/officeDocument/2006/relationships/hyperlink" Target="https://www.nlcbplaywhelotto.com/additional-marks/" TargetMode="External"/><Relationship Id="rId3515" Type="http://schemas.openxmlformats.org/officeDocument/2006/relationships/hyperlink" Target="https://www.nlcbplaywhelotto.com/additional-marks/" TargetMode="External"/><Relationship Id="rId4846" Type="http://schemas.openxmlformats.org/officeDocument/2006/relationships/hyperlink" Target="https://www.nlcbplaywhelotto.com/additional-marks/" TargetMode="External"/><Relationship Id="rId3514" Type="http://schemas.openxmlformats.org/officeDocument/2006/relationships/hyperlink" Target="https://www.nlcbplaywhelotto.com/additional-marks/" TargetMode="External"/><Relationship Id="rId4845" Type="http://schemas.openxmlformats.org/officeDocument/2006/relationships/hyperlink" Target="https://www.nlcbplaywhelotto.com/additional-marks/" TargetMode="External"/><Relationship Id="rId3517" Type="http://schemas.openxmlformats.org/officeDocument/2006/relationships/hyperlink" Target="https://www.nlcbplaywhelotto.com/additional-marks/" TargetMode="External"/><Relationship Id="rId4848" Type="http://schemas.openxmlformats.org/officeDocument/2006/relationships/hyperlink" Target="https://www.nlcbplaywhelotto.com/additional-marks/" TargetMode="External"/><Relationship Id="rId3516" Type="http://schemas.openxmlformats.org/officeDocument/2006/relationships/hyperlink" Target="https://www.nlcbplaywhelotto.com/additional-marks/" TargetMode="External"/><Relationship Id="rId4847" Type="http://schemas.openxmlformats.org/officeDocument/2006/relationships/hyperlink" Target="https://www.nlcbplaywhelotto.com/additional-marks/" TargetMode="External"/><Relationship Id="rId3519" Type="http://schemas.openxmlformats.org/officeDocument/2006/relationships/hyperlink" Target="https://www.nlcbplaywhelotto.com/additional-marks/" TargetMode="External"/><Relationship Id="rId3518" Type="http://schemas.openxmlformats.org/officeDocument/2006/relationships/hyperlink" Target="https://www.nlcbplaywhelotto.com/additional-marks/" TargetMode="External"/><Relationship Id="rId4849" Type="http://schemas.openxmlformats.org/officeDocument/2006/relationships/hyperlink" Target="https://www.nlcbplaywhelotto.com/additional-marks/" TargetMode="External"/><Relationship Id="rId4840" Type="http://schemas.openxmlformats.org/officeDocument/2006/relationships/hyperlink" Target="https://www.nlcbplaywhelotto.com/additional-marks/" TargetMode="External"/><Relationship Id="rId3511" Type="http://schemas.openxmlformats.org/officeDocument/2006/relationships/hyperlink" Target="https://www.nlcbplaywhelotto.com/additional-marks/" TargetMode="External"/><Relationship Id="rId4842" Type="http://schemas.openxmlformats.org/officeDocument/2006/relationships/hyperlink" Target="https://www.nlcbplaywhelotto.com/additional-marks/" TargetMode="External"/><Relationship Id="rId3510" Type="http://schemas.openxmlformats.org/officeDocument/2006/relationships/hyperlink" Target="https://www.nlcbplaywhelotto.com/additional-marks/" TargetMode="External"/><Relationship Id="rId4841" Type="http://schemas.openxmlformats.org/officeDocument/2006/relationships/hyperlink" Target="https://www.nlcbplaywhelotto.com/additional-marks/" TargetMode="External"/><Relationship Id="rId3502" Type="http://schemas.openxmlformats.org/officeDocument/2006/relationships/hyperlink" Target="https://www.nlcbplaywhelotto.com/additional-marks/" TargetMode="External"/><Relationship Id="rId4833" Type="http://schemas.openxmlformats.org/officeDocument/2006/relationships/hyperlink" Target="https://www.nlcbplaywhelotto.com/additional-marks/" TargetMode="External"/><Relationship Id="rId3501" Type="http://schemas.openxmlformats.org/officeDocument/2006/relationships/hyperlink" Target="https://www.nlcbplaywhelotto.com/additional-marks/" TargetMode="External"/><Relationship Id="rId4832" Type="http://schemas.openxmlformats.org/officeDocument/2006/relationships/hyperlink" Target="https://www.nlcbplaywhelotto.com/additional-marks/" TargetMode="External"/><Relationship Id="rId3504" Type="http://schemas.openxmlformats.org/officeDocument/2006/relationships/hyperlink" Target="https://www.nlcbplaywhelotto.com/additional-marks/" TargetMode="External"/><Relationship Id="rId4835" Type="http://schemas.openxmlformats.org/officeDocument/2006/relationships/hyperlink" Target="https://www.nlcbplaywhelotto.com/additional-marks/" TargetMode="External"/><Relationship Id="rId3503" Type="http://schemas.openxmlformats.org/officeDocument/2006/relationships/hyperlink" Target="https://www.nlcbplaywhelotto.com/additional-marks/" TargetMode="External"/><Relationship Id="rId4834" Type="http://schemas.openxmlformats.org/officeDocument/2006/relationships/hyperlink" Target="https://www.nlcbplaywhelotto.com/additional-marks/" TargetMode="External"/><Relationship Id="rId3506" Type="http://schemas.openxmlformats.org/officeDocument/2006/relationships/hyperlink" Target="https://www.nlcbplaywhelotto.com/additional-marks/" TargetMode="External"/><Relationship Id="rId4837" Type="http://schemas.openxmlformats.org/officeDocument/2006/relationships/hyperlink" Target="https://www.nlcbplaywhelotto.com/additional-marks/" TargetMode="External"/><Relationship Id="rId3505" Type="http://schemas.openxmlformats.org/officeDocument/2006/relationships/hyperlink" Target="https://www.nlcbplaywhelotto.com/additional-marks/" TargetMode="External"/><Relationship Id="rId4836" Type="http://schemas.openxmlformats.org/officeDocument/2006/relationships/hyperlink" Target="https://www.nlcbplaywhelotto.com/additional-marks/" TargetMode="External"/><Relationship Id="rId3508" Type="http://schemas.openxmlformats.org/officeDocument/2006/relationships/hyperlink" Target="https://www.nlcbplaywhelotto.com/additional-marks/" TargetMode="External"/><Relationship Id="rId4839" Type="http://schemas.openxmlformats.org/officeDocument/2006/relationships/hyperlink" Target="https://www.nlcbplaywhelotto.com/additional-marks/" TargetMode="External"/><Relationship Id="rId3507" Type="http://schemas.openxmlformats.org/officeDocument/2006/relationships/hyperlink" Target="https://www.nlcbplaywhelotto.com/additional-marks/" TargetMode="External"/><Relationship Id="rId4838" Type="http://schemas.openxmlformats.org/officeDocument/2006/relationships/hyperlink" Target="https://www.nlcbplaywhelotto.com/additional-marks/" TargetMode="External"/><Relationship Id="rId3509" Type="http://schemas.openxmlformats.org/officeDocument/2006/relationships/hyperlink" Target="https://www.nlcbplaywhelotto.com/additional-marks/" TargetMode="External"/><Relationship Id="rId3500" Type="http://schemas.openxmlformats.org/officeDocument/2006/relationships/hyperlink" Target="https://www.nlcbplaywhelotto.com/additional-marks/" TargetMode="External"/><Relationship Id="rId4831" Type="http://schemas.openxmlformats.org/officeDocument/2006/relationships/hyperlink" Target="https://www.nlcbplaywhelotto.com/additional-marks/" TargetMode="External"/><Relationship Id="rId4830" Type="http://schemas.openxmlformats.org/officeDocument/2006/relationships/hyperlink" Target="https://www.nlcbplaywhelotto.com/additional-marks/" TargetMode="External"/><Relationship Id="rId2203" Type="http://schemas.openxmlformats.org/officeDocument/2006/relationships/hyperlink" Target="https://www.nlcbplaywhelotto.com/additional-marks/" TargetMode="External"/><Relationship Id="rId3535" Type="http://schemas.openxmlformats.org/officeDocument/2006/relationships/hyperlink" Target="https://www.nlcbplaywhelotto.com/additional-marks/" TargetMode="External"/><Relationship Id="rId4866" Type="http://schemas.openxmlformats.org/officeDocument/2006/relationships/hyperlink" Target="https://www.nlcbplaywhelotto.com/additional-marks/" TargetMode="External"/><Relationship Id="rId2204" Type="http://schemas.openxmlformats.org/officeDocument/2006/relationships/hyperlink" Target="https://www.nlcbplaywhelotto.com/additional-marks/" TargetMode="External"/><Relationship Id="rId3534" Type="http://schemas.openxmlformats.org/officeDocument/2006/relationships/hyperlink" Target="https://www.nlcbplaywhelotto.com/additional-marks/" TargetMode="External"/><Relationship Id="rId4865" Type="http://schemas.openxmlformats.org/officeDocument/2006/relationships/hyperlink" Target="https://www.nlcbplaywhelotto.com/additional-marks/" TargetMode="External"/><Relationship Id="rId2205" Type="http://schemas.openxmlformats.org/officeDocument/2006/relationships/hyperlink" Target="https://www.nlcbplaywhelotto.com/additional-marks/" TargetMode="External"/><Relationship Id="rId3537" Type="http://schemas.openxmlformats.org/officeDocument/2006/relationships/hyperlink" Target="https://www.nlcbplaywhelotto.com/additional-marks/" TargetMode="External"/><Relationship Id="rId4868" Type="http://schemas.openxmlformats.org/officeDocument/2006/relationships/hyperlink" Target="https://www.nlcbplaywhelotto.com/additional-marks/" TargetMode="External"/><Relationship Id="rId2206" Type="http://schemas.openxmlformats.org/officeDocument/2006/relationships/hyperlink" Target="https://www.nlcbplaywhelotto.com/additional-marks/" TargetMode="External"/><Relationship Id="rId3536" Type="http://schemas.openxmlformats.org/officeDocument/2006/relationships/hyperlink" Target="https://www.nlcbplaywhelotto.com/additional-marks/" TargetMode="External"/><Relationship Id="rId4867" Type="http://schemas.openxmlformats.org/officeDocument/2006/relationships/hyperlink" Target="https://www.nlcbplaywhelotto.com/additional-marks/" TargetMode="External"/><Relationship Id="rId2207" Type="http://schemas.openxmlformats.org/officeDocument/2006/relationships/hyperlink" Target="https://www.nlcbplaywhelotto.com/additional-marks/" TargetMode="External"/><Relationship Id="rId3539" Type="http://schemas.openxmlformats.org/officeDocument/2006/relationships/hyperlink" Target="https://www.nlcbplaywhelotto.com/additional-marks/" TargetMode="External"/><Relationship Id="rId2208" Type="http://schemas.openxmlformats.org/officeDocument/2006/relationships/hyperlink" Target="https://www.nlcbplaywhelotto.com/additional-marks/" TargetMode="External"/><Relationship Id="rId3538" Type="http://schemas.openxmlformats.org/officeDocument/2006/relationships/hyperlink" Target="https://www.nlcbplaywhelotto.com/additional-marks/" TargetMode="External"/><Relationship Id="rId4869" Type="http://schemas.openxmlformats.org/officeDocument/2006/relationships/hyperlink" Target="https://www.nlcbplaywhelotto.com/additional-marks/" TargetMode="External"/><Relationship Id="rId2209" Type="http://schemas.openxmlformats.org/officeDocument/2006/relationships/hyperlink" Target="https://www.nlcbplaywhelotto.com/additional-marks/" TargetMode="External"/><Relationship Id="rId4860" Type="http://schemas.openxmlformats.org/officeDocument/2006/relationships/hyperlink" Target="https://www.nlcbplaywhelotto.com/additional-marks/" TargetMode="External"/><Relationship Id="rId3531" Type="http://schemas.openxmlformats.org/officeDocument/2006/relationships/hyperlink" Target="https://www.nlcbplaywhelotto.com/additional-marks/" TargetMode="External"/><Relationship Id="rId4862" Type="http://schemas.openxmlformats.org/officeDocument/2006/relationships/hyperlink" Target="https://www.nlcbplaywhelotto.com/additional-marks/" TargetMode="External"/><Relationship Id="rId2200" Type="http://schemas.openxmlformats.org/officeDocument/2006/relationships/hyperlink" Target="https://www.nlcbplaywhelotto.com/additional-marks/" TargetMode="External"/><Relationship Id="rId3530" Type="http://schemas.openxmlformats.org/officeDocument/2006/relationships/hyperlink" Target="https://www.nlcbplaywhelotto.com/additional-marks/" TargetMode="External"/><Relationship Id="rId4861" Type="http://schemas.openxmlformats.org/officeDocument/2006/relationships/hyperlink" Target="https://www.nlcbplaywhelotto.com/additional-marks/" TargetMode="External"/><Relationship Id="rId2201" Type="http://schemas.openxmlformats.org/officeDocument/2006/relationships/hyperlink" Target="https://www.nlcbplaywhelotto.com/additional-marks/" TargetMode="External"/><Relationship Id="rId3533" Type="http://schemas.openxmlformats.org/officeDocument/2006/relationships/hyperlink" Target="https://www.nlcbplaywhelotto.com/additional-marks/" TargetMode="External"/><Relationship Id="rId4864" Type="http://schemas.openxmlformats.org/officeDocument/2006/relationships/hyperlink" Target="https://www.nlcbplaywhelotto.com/additional-marks/" TargetMode="External"/><Relationship Id="rId2202" Type="http://schemas.openxmlformats.org/officeDocument/2006/relationships/hyperlink" Target="https://www.nlcbplaywhelotto.com/additional-marks/" TargetMode="External"/><Relationship Id="rId3532" Type="http://schemas.openxmlformats.org/officeDocument/2006/relationships/hyperlink" Target="https://www.nlcbplaywhelotto.com/additional-marks/" TargetMode="External"/><Relationship Id="rId4863" Type="http://schemas.openxmlformats.org/officeDocument/2006/relationships/hyperlink" Target="https://www.nlcbplaywhelotto.com/additional-marks/" TargetMode="External"/><Relationship Id="rId3524" Type="http://schemas.openxmlformats.org/officeDocument/2006/relationships/hyperlink" Target="https://www.nlcbplaywhelotto.com/additional-marks/" TargetMode="External"/><Relationship Id="rId4855" Type="http://schemas.openxmlformats.org/officeDocument/2006/relationships/hyperlink" Target="https://www.nlcbplaywhelotto.com/additional-marks/" TargetMode="External"/><Relationship Id="rId3523" Type="http://schemas.openxmlformats.org/officeDocument/2006/relationships/hyperlink" Target="https://www.nlcbplaywhelotto.com/additional-marks/" TargetMode="External"/><Relationship Id="rId4854" Type="http://schemas.openxmlformats.org/officeDocument/2006/relationships/hyperlink" Target="https://www.nlcbplaywhelotto.com/additional-marks/" TargetMode="External"/><Relationship Id="rId3526" Type="http://schemas.openxmlformats.org/officeDocument/2006/relationships/hyperlink" Target="https://www.nlcbplaywhelotto.com/additional-marks/" TargetMode="External"/><Relationship Id="rId4857" Type="http://schemas.openxmlformats.org/officeDocument/2006/relationships/hyperlink" Target="https://www.nlcbplaywhelotto.com/additional-marks/" TargetMode="External"/><Relationship Id="rId3525" Type="http://schemas.openxmlformats.org/officeDocument/2006/relationships/hyperlink" Target="https://www.nlcbplaywhelotto.com/additional-marks/" TargetMode="External"/><Relationship Id="rId4856" Type="http://schemas.openxmlformats.org/officeDocument/2006/relationships/hyperlink" Target="https://www.nlcbplaywhelotto.com/additional-marks/" TargetMode="External"/><Relationship Id="rId3528" Type="http://schemas.openxmlformats.org/officeDocument/2006/relationships/hyperlink" Target="https://www.nlcbplaywhelotto.com/additional-marks/" TargetMode="External"/><Relationship Id="rId4859" Type="http://schemas.openxmlformats.org/officeDocument/2006/relationships/hyperlink" Target="https://www.nlcbplaywhelotto.com/additional-marks/" TargetMode="External"/><Relationship Id="rId3527" Type="http://schemas.openxmlformats.org/officeDocument/2006/relationships/hyperlink" Target="https://www.nlcbplaywhelotto.com/additional-marks/" TargetMode="External"/><Relationship Id="rId4858" Type="http://schemas.openxmlformats.org/officeDocument/2006/relationships/hyperlink" Target="https://www.nlcbplaywhelotto.com/additional-marks/" TargetMode="External"/><Relationship Id="rId3529" Type="http://schemas.openxmlformats.org/officeDocument/2006/relationships/hyperlink" Target="https://www.nlcbplaywhelotto.com/additional-marks/" TargetMode="External"/><Relationship Id="rId3520" Type="http://schemas.openxmlformats.org/officeDocument/2006/relationships/hyperlink" Target="https://www.nlcbplaywhelotto.com/additional-marks/" TargetMode="External"/><Relationship Id="rId4851" Type="http://schemas.openxmlformats.org/officeDocument/2006/relationships/hyperlink" Target="https://www.nlcbplaywhelotto.com/additional-marks/" TargetMode="External"/><Relationship Id="rId4850" Type="http://schemas.openxmlformats.org/officeDocument/2006/relationships/hyperlink" Target="https://www.nlcbplaywhelotto.com/additional-marks/" TargetMode="External"/><Relationship Id="rId3522" Type="http://schemas.openxmlformats.org/officeDocument/2006/relationships/hyperlink" Target="https://www.nlcbplaywhelotto.com/additional-marks/" TargetMode="External"/><Relationship Id="rId4853" Type="http://schemas.openxmlformats.org/officeDocument/2006/relationships/hyperlink" Target="https://www.nlcbplaywhelotto.com/additional-marks/" TargetMode="External"/><Relationship Id="rId3521" Type="http://schemas.openxmlformats.org/officeDocument/2006/relationships/hyperlink" Target="https://www.nlcbplaywhelotto.com/additional-marks/" TargetMode="External"/><Relationship Id="rId4852" Type="http://schemas.openxmlformats.org/officeDocument/2006/relationships/hyperlink" Target="https://www.nlcbplaywhelotto.com/additional-marks/" TargetMode="External"/><Relationship Id="rId4800" Type="http://schemas.openxmlformats.org/officeDocument/2006/relationships/hyperlink" Target="https://www.nlcbplaywhelotto.com/additional-marks/" TargetMode="External"/><Relationship Id="rId4802" Type="http://schemas.openxmlformats.org/officeDocument/2006/relationships/hyperlink" Target="https://www.nlcbplaywhelotto.com/additional-marks/" TargetMode="External"/><Relationship Id="rId4801" Type="http://schemas.openxmlformats.org/officeDocument/2006/relationships/hyperlink" Target="https://www.nlcbplaywhelotto.com/additional-marks/" TargetMode="External"/><Relationship Id="rId4804" Type="http://schemas.openxmlformats.org/officeDocument/2006/relationships/hyperlink" Target="https://www.nlcbplaywhelotto.com/additional-marks/" TargetMode="External"/><Relationship Id="rId4803" Type="http://schemas.openxmlformats.org/officeDocument/2006/relationships/hyperlink" Target="https://www.nlcbplaywhelotto.com/additional-marks/" TargetMode="External"/><Relationship Id="rId4806" Type="http://schemas.openxmlformats.org/officeDocument/2006/relationships/hyperlink" Target="https://www.nlcbplaywhelotto.com/additional-marks/" TargetMode="External"/><Relationship Id="rId4805" Type="http://schemas.openxmlformats.org/officeDocument/2006/relationships/hyperlink" Target="https://www.nlcbplaywhelotto.com/additional-marks/" TargetMode="External"/><Relationship Id="rId4808" Type="http://schemas.openxmlformats.org/officeDocument/2006/relationships/hyperlink" Target="https://www.nlcbplaywhelotto.com/additional-marks/" TargetMode="External"/><Relationship Id="rId4807" Type="http://schemas.openxmlformats.org/officeDocument/2006/relationships/hyperlink" Target="https://www.nlcbplaywhelotto.com/additional-marks/" TargetMode="External"/><Relationship Id="rId4809" Type="http://schemas.openxmlformats.org/officeDocument/2006/relationships/hyperlink" Target="https://www.nlcbplaywhelotto.com/additional-marks/" TargetMode="External"/><Relationship Id="rId4822" Type="http://schemas.openxmlformats.org/officeDocument/2006/relationships/hyperlink" Target="https://www.nlcbplaywhelotto.com/additional-marks/" TargetMode="External"/><Relationship Id="rId4821" Type="http://schemas.openxmlformats.org/officeDocument/2006/relationships/hyperlink" Target="https://www.nlcbplaywhelotto.com/additional-marks/" TargetMode="External"/><Relationship Id="rId4824" Type="http://schemas.openxmlformats.org/officeDocument/2006/relationships/hyperlink" Target="https://www.nlcbplaywhelotto.com/additional-marks/" TargetMode="External"/><Relationship Id="rId4823" Type="http://schemas.openxmlformats.org/officeDocument/2006/relationships/hyperlink" Target="https://www.nlcbplaywhelotto.com/additional-marks/" TargetMode="External"/><Relationship Id="rId4826" Type="http://schemas.openxmlformats.org/officeDocument/2006/relationships/hyperlink" Target="https://www.nlcbplaywhelotto.com/additional-marks/" TargetMode="External"/><Relationship Id="rId4825" Type="http://schemas.openxmlformats.org/officeDocument/2006/relationships/hyperlink" Target="https://www.nlcbplaywhelotto.com/additional-marks/" TargetMode="External"/><Relationship Id="rId4828" Type="http://schemas.openxmlformats.org/officeDocument/2006/relationships/hyperlink" Target="https://www.nlcbplaywhelotto.com/additional-marks/" TargetMode="External"/><Relationship Id="rId4827" Type="http://schemas.openxmlformats.org/officeDocument/2006/relationships/hyperlink" Target="https://www.nlcbplaywhelotto.com/additional-marks/" TargetMode="External"/><Relationship Id="rId4829" Type="http://schemas.openxmlformats.org/officeDocument/2006/relationships/hyperlink" Target="https://www.nlcbplaywhelotto.com/additional-marks/" TargetMode="External"/><Relationship Id="rId4820" Type="http://schemas.openxmlformats.org/officeDocument/2006/relationships/hyperlink" Target="https://www.nlcbplaywhelotto.com/additional-marks/" TargetMode="External"/><Relationship Id="rId4811" Type="http://schemas.openxmlformats.org/officeDocument/2006/relationships/hyperlink" Target="https://www.nlcbplaywhelotto.com/additional-marks/" TargetMode="External"/><Relationship Id="rId4810" Type="http://schemas.openxmlformats.org/officeDocument/2006/relationships/hyperlink" Target="https://www.nlcbplaywhelotto.com/additional-marks/" TargetMode="External"/><Relationship Id="rId4813" Type="http://schemas.openxmlformats.org/officeDocument/2006/relationships/hyperlink" Target="https://www.nlcbplaywhelotto.com/additional-marks/" TargetMode="External"/><Relationship Id="rId4812" Type="http://schemas.openxmlformats.org/officeDocument/2006/relationships/hyperlink" Target="https://www.nlcbplaywhelotto.com/additional-marks/" TargetMode="External"/><Relationship Id="rId4815" Type="http://schemas.openxmlformats.org/officeDocument/2006/relationships/hyperlink" Target="https://www.nlcbplaywhelotto.com/additional-marks/" TargetMode="External"/><Relationship Id="rId4814" Type="http://schemas.openxmlformats.org/officeDocument/2006/relationships/hyperlink" Target="https://www.nlcbplaywhelotto.com/additional-marks/" TargetMode="External"/><Relationship Id="rId4817" Type="http://schemas.openxmlformats.org/officeDocument/2006/relationships/hyperlink" Target="https://www.nlcbplaywhelotto.com/additional-marks/" TargetMode="External"/><Relationship Id="rId4816" Type="http://schemas.openxmlformats.org/officeDocument/2006/relationships/hyperlink" Target="https://www.nlcbplaywhelotto.com/additional-marks/" TargetMode="External"/><Relationship Id="rId4819" Type="http://schemas.openxmlformats.org/officeDocument/2006/relationships/hyperlink" Target="https://www.nlcbplaywhelotto.com/additional-marks/" TargetMode="External"/><Relationship Id="rId4818" Type="http://schemas.openxmlformats.org/officeDocument/2006/relationships/hyperlink" Target="https://www.nlcbplaywhelotto.com/additional-marks/" TargetMode="External"/><Relationship Id="rId2269" Type="http://schemas.openxmlformats.org/officeDocument/2006/relationships/hyperlink" Target="https://www.nlcbplaywhelotto.com/additional-marks/" TargetMode="External"/><Relationship Id="rId3591" Type="http://schemas.openxmlformats.org/officeDocument/2006/relationships/hyperlink" Target="https://www.nlcbplaywhelotto.com/additional-marks/" TargetMode="External"/><Relationship Id="rId2260" Type="http://schemas.openxmlformats.org/officeDocument/2006/relationships/hyperlink" Target="https://www.nlcbplaywhelotto.com/additional-marks/" TargetMode="External"/><Relationship Id="rId3590" Type="http://schemas.openxmlformats.org/officeDocument/2006/relationships/hyperlink" Target="https://www.nlcbplaywhelotto.com/additional-marks/" TargetMode="External"/><Relationship Id="rId2261" Type="http://schemas.openxmlformats.org/officeDocument/2006/relationships/hyperlink" Target="https://www.nlcbplaywhelotto.com/additional-marks/" TargetMode="External"/><Relationship Id="rId3593" Type="http://schemas.openxmlformats.org/officeDocument/2006/relationships/hyperlink" Target="https://www.nlcbplaywhelotto.com/additional-marks/" TargetMode="External"/><Relationship Id="rId2262" Type="http://schemas.openxmlformats.org/officeDocument/2006/relationships/hyperlink" Target="https://www.nlcbplaywhelotto.com/additional-marks/" TargetMode="External"/><Relationship Id="rId3592" Type="http://schemas.openxmlformats.org/officeDocument/2006/relationships/hyperlink" Target="https://www.nlcbplaywhelotto.com/additional-marks/" TargetMode="External"/><Relationship Id="rId2263" Type="http://schemas.openxmlformats.org/officeDocument/2006/relationships/hyperlink" Target="https://www.nlcbplaywhelotto.com/additional-marks/" TargetMode="External"/><Relationship Id="rId3595" Type="http://schemas.openxmlformats.org/officeDocument/2006/relationships/hyperlink" Target="https://www.nlcbplaywhelotto.com/additional-marks/" TargetMode="External"/><Relationship Id="rId2264" Type="http://schemas.openxmlformats.org/officeDocument/2006/relationships/hyperlink" Target="https://www.nlcbplaywhelotto.com/additional-marks/" TargetMode="External"/><Relationship Id="rId3594" Type="http://schemas.openxmlformats.org/officeDocument/2006/relationships/hyperlink" Target="https://www.nlcbplaywhelotto.com/additional-marks/" TargetMode="External"/><Relationship Id="rId2265" Type="http://schemas.openxmlformats.org/officeDocument/2006/relationships/hyperlink" Target="https://www.nlcbplaywhelotto.com/additional-marks/" TargetMode="External"/><Relationship Id="rId3597" Type="http://schemas.openxmlformats.org/officeDocument/2006/relationships/hyperlink" Target="https://www.nlcbplaywhelotto.com/additional-marks/" TargetMode="External"/><Relationship Id="rId2266" Type="http://schemas.openxmlformats.org/officeDocument/2006/relationships/hyperlink" Target="https://www.nlcbplaywhelotto.com/additional-marks/" TargetMode="External"/><Relationship Id="rId3596" Type="http://schemas.openxmlformats.org/officeDocument/2006/relationships/hyperlink" Target="https://www.nlcbplaywhelotto.com/additional-marks/" TargetMode="External"/><Relationship Id="rId2267" Type="http://schemas.openxmlformats.org/officeDocument/2006/relationships/hyperlink" Target="https://www.nlcbplaywhelotto.com/additional-marks/" TargetMode="External"/><Relationship Id="rId3599" Type="http://schemas.openxmlformats.org/officeDocument/2006/relationships/hyperlink" Target="https://www.nlcbplaywhelotto.com/additional-marks/" TargetMode="External"/><Relationship Id="rId2268" Type="http://schemas.openxmlformats.org/officeDocument/2006/relationships/hyperlink" Target="https://www.nlcbplaywhelotto.com/additional-marks/" TargetMode="External"/><Relationship Id="rId3598" Type="http://schemas.openxmlformats.org/officeDocument/2006/relationships/hyperlink" Target="https://www.nlcbplaywhelotto.com/additional-marks/" TargetMode="External"/><Relationship Id="rId2258" Type="http://schemas.openxmlformats.org/officeDocument/2006/relationships/hyperlink" Target="https://www.nlcbplaywhelotto.com/additional-marks/" TargetMode="External"/><Relationship Id="rId2259" Type="http://schemas.openxmlformats.org/officeDocument/2006/relationships/hyperlink" Target="https://www.nlcbplaywhelotto.com/additional-marks/" TargetMode="External"/><Relationship Id="rId3589" Type="http://schemas.openxmlformats.org/officeDocument/2006/relationships/hyperlink" Target="https://www.nlcbplaywhelotto.com/additional-marks/" TargetMode="External"/><Relationship Id="rId3580" Type="http://schemas.openxmlformats.org/officeDocument/2006/relationships/hyperlink" Target="https://www.nlcbplaywhelotto.com/additional-marks/" TargetMode="External"/><Relationship Id="rId2250" Type="http://schemas.openxmlformats.org/officeDocument/2006/relationships/hyperlink" Target="https://www.nlcbplaywhelotto.com/additional-marks/" TargetMode="External"/><Relationship Id="rId3582" Type="http://schemas.openxmlformats.org/officeDocument/2006/relationships/hyperlink" Target="https://www.nlcbplaywhelotto.com/additional-marks/" TargetMode="External"/><Relationship Id="rId2251" Type="http://schemas.openxmlformats.org/officeDocument/2006/relationships/hyperlink" Target="https://www.nlcbplaywhelotto.com/additional-marks/" TargetMode="External"/><Relationship Id="rId3581" Type="http://schemas.openxmlformats.org/officeDocument/2006/relationships/hyperlink" Target="https://www.nlcbplaywhelotto.com/additional-marks/" TargetMode="External"/><Relationship Id="rId2252" Type="http://schemas.openxmlformats.org/officeDocument/2006/relationships/hyperlink" Target="https://www.nlcbplaywhelotto.com/additional-marks/" TargetMode="External"/><Relationship Id="rId3584" Type="http://schemas.openxmlformats.org/officeDocument/2006/relationships/hyperlink" Target="https://www.nlcbplaywhelotto.com/additional-marks/" TargetMode="External"/><Relationship Id="rId2253" Type="http://schemas.openxmlformats.org/officeDocument/2006/relationships/hyperlink" Target="https://www.nlcbplaywhelotto.com/additional-marks/" TargetMode="External"/><Relationship Id="rId3583" Type="http://schemas.openxmlformats.org/officeDocument/2006/relationships/hyperlink" Target="https://www.nlcbplaywhelotto.com/additional-marks/" TargetMode="External"/><Relationship Id="rId2254" Type="http://schemas.openxmlformats.org/officeDocument/2006/relationships/hyperlink" Target="https://www.nlcbplaywhelotto.com/additional-marks/" TargetMode="External"/><Relationship Id="rId3586" Type="http://schemas.openxmlformats.org/officeDocument/2006/relationships/hyperlink" Target="https://www.nlcbplaywhelotto.com/additional-marks/" TargetMode="External"/><Relationship Id="rId2255" Type="http://schemas.openxmlformats.org/officeDocument/2006/relationships/hyperlink" Target="https://www.nlcbplaywhelotto.com/additional-marks/" TargetMode="External"/><Relationship Id="rId3585" Type="http://schemas.openxmlformats.org/officeDocument/2006/relationships/hyperlink" Target="https://www.nlcbplaywhelotto.com/additional-marks/" TargetMode="External"/><Relationship Id="rId2256" Type="http://schemas.openxmlformats.org/officeDocument/2006/relationships/hyperlink" Target="https://www.nlcbplaywhelotto.com/additional-marks/" TargetMode="External"/><Relationship Id="rId3588" Type="http://schemas.openxmlformats.org/officeDocument/2006/relationships/hyperlink" Target="https://www.nlcbplaywhelotto.com/additional-marks/" TargetMode="External"/><Relationship Id="rId2257" Type="http://schemas.openxmlformats.org/officeDocument/2006/relationships/hyperlink" Target="https://www.nlcbplaywhelotto.com/additional-marks/" TargetMode="External"/><Relationship Id="rId3587" Type="http://schemas.openxmlformats.org/officeDocument/2006/relationships/hyperlink" Target="https://www.nlcbplaywhelotto.com/additional-marks/" TargetMode="External"/><Relationship Id="rId2280" Type="http://schemas.openxmlformats.org/officeDocument/2006/relationships/hyperlink" Target="https://www.nlcbplaywhelotto.com/additional-marks/" TargetMode="External"/><Relationship Id="rId2281" Type="http://schemas.openxmlformats.org/officeDocument/2006/relationships/hyperlink" Target="https://www.nlcbplaywhelotto.com/additional-marks/" TargetMode="External"/><Relationship Id="rId2282" Type="http://schemas.openxmlformats.org/officeDocument/2006/relationships/hyperlink" Target="https://www.nlcbplaywhelotto.com/additional-marks/" TargetMode="External"/><Relationship Id="rId2283" Type="http://schemas.openxmlformats.org/officeDocument/2006/relationships/hyperlink" Target="https://www.nlcbplaywhelotto.com/additional-marks/" TargetMode="External"/><Relationship Id="rId2284" Type="http://schemas.openxmlformats.org/officeDocument/2006/relationships/hyperlink" Target="https://www.nlcbplaywhelotto.com/additional-marks/" TargetMode="External"/><Relationship Id="rId2285" Type="http://schemas.openxmlformats.org/officeDocument/2006/relationships/hyperlink" Target="https://www.nlcbplaywhelotto.com/additional-marks/" TargetMode="External"/><Relationship Id="rId2286" Type="http://schemas.openxmlformats.org/officeDocument/2006/relationships/hyperlink" Target="https://www.nlcbplaywhelotto.com/additional-marks/" TargetMode="External"/><Relationship Id="rId2287" Type="http://schemas.openxmlformats.org/officeDocument/2006/relationships/hyperlink" Target="https://www.nlcbplaywhelotto.com/additional-marks/" TargetMode="External"/><Relationship Id="rId2288" Type="http://schemas.openxmlformats.org/officeDocument/2006/relationships/hyperlink" Target="https://www.nlcbplaywhelotto.com/additional-marks/" TargetMode="External"/><Relationship Id="rId2289" Type="http://schemas.openxmlformats.org/officeDocument/2006/relationships/hyperlink" Target="https://www.nlcbplaywhelotto.com/additional-marks/" TargetMode="External"/><Relationship Id="rId2270" Type="http://schemas.openxmlformats.org/officeDocument/2006/relationships/hyperlink" Target="https://www.nlcbplaywhelotto.com/additional-marks/" TargetMode="External"/><Relationship Id="rId2271" Type="http://schemas.openxmlformats.org/officeDocument/2006/relationships/hyperlink" Target="https://www.nlcbplaywhelotto.com/additional-marks/" TargetMode="External"/><Relationship Id="rId2272" Type="http://schemas.openxmlformats.org/officeDocument/2006/relationships/hyperlink" Target="https://www.nlcbplaywhelotto.com/additional-marks/" TargetMode="External"/><Relationship Id="rId2273" Type="http://schemas.openxmlformats.org/officeDocument/2006/relationships/hyperlink" Target="https://www.nlcbplaywhelotto.com/additional-marks/" TargetMode="External"/><Relationship Id="rId2274" Type="http://schemas.openxmlformats.org/officeDocument/2006/relationships/hyperlink" Target="https://www.nlcbplaywhelotto.com/additional-marks/" TargetMode="External"/><Relationship Id="rId2275" Type="http://schemas.openxmlformats.org/officeDocument/2006/relationships/hyperlink" Target="https://www.nlcbplaywhelotto.com/additional-marks/" TargetMode="External"/><Relationship Id="rId2276" Type="http://schemas.openxmlformats.org/officeDocument/2006/relationships/hyperlink" Target="https://www.nlcbplaywhelotto.com/additional-marks/" TargetMode="External"/><Relationship Id="rId2277" Type="http://schemas.openxmlformats.org/officeDocument/2006/relationships/hyperlink" Target="https://www.nlcbplaywhelotto.com/additional-marks/" TargetMode="External"/><Relationship Id="rId2278" Type="http://schemas.openxmlformats.org/officeDocument/2006/relationships/hyperlink" Target="https://www.nlcbplaywhelotto.com/additional-marks/" TargetMode="External"/><Relationship Id="rId2279" Type="http://schemas.openxmlformats.org/officeDocument/2006/relationships/hyperlink" Target="https://www.nlcbplaywhelotto.com/additional-marks/" TargetMode="External"/><Relationship Id="rId2225" Type="http://schemas.openxmlformats.org/officeDocument/2006/relationships/hyperlink" Target="https://www.nlcbplaywhelotto.com/additional-marks/" TargetMode="External"/><Relationship Id="rId3557" Type="http://schemas.openxmlformats.org/officeDocument/2006/relationships/hyperlink" Target="https://www.nlcbplaywhelotto.com/additional-marks/" TargetMode="External"/><Relationship Id="rId4888" Type="http://schemas.openxmlformats.org/officeDocument/2006/relationships/hyperlink" Target="https://www.nlcbplaywhelotto.com/additional-marks/" TargetMode="External"/><Relationship Id="rId2226" Type="http://schemas.openxmlformats.org/officeDocument/2006/relationships/hyperlink" Target="https://www.nlcbplaywhelotto.com/additional-marks/" TargetMode="External"/><Relationship Id="rId3556" Type="http://schemas.openxmlformats.org/officeDocument/2006/relationships/hyperlink" Target="https://www.nlcbplaywhelotto.com/additional-marks/" TargetMode="External"/><Relationship Id="rId4887" Type="http://schemas.openxmlformats.org/officeDocument/2006/relationships/hyperlink" Target="https://www.nlcbplaywhelotto.com/additional-marks/" TargetMode="External"/><Relationship Id="rId2227" Type="http://schemas.openxmlformats.org/officeDocument/2006/relationships/hyperlink" Target="https://www.nlcbplaywhelotto.com/additional-marks/" TargetMode="External"/><Relationship Id="rId3559" Type="http://schemas.openxmlformats.org/officeDocument/2006/relationships/hyperlink" Target="https://www.nlcbplaywhelotto.com/additional-marks/" TargetMode="External"/><Relationship Id="rId2228" Type="http://schemas.openxmlformats.org/officeDocument/2006/relationships/hyperlink" Target="https://www.nlcbplaywhelotto.com/additional-marks/" TargetMode="External"/><Relationship Id="rId3558" Type="http://schemas.openxmlformats.org/officeDocument/2006/relationships/hyperlink" Target="https://www.nlcbplaywhelotto.com/additional-marks/" TargetMode="External"/><Relationship Id="rId4889" Type="http://schemas.openxmlformats.org/officeDocument/2006/relationships/hyperlink" Target="https://www.nlcbplaywhelotto.com/additional-marks/" TargetMode="External"/><Relationship Id="rId2229" Type="http://schemas.openxmlformats.org/officeDocument/2006/relationships/hyperlink" Target="https://www.nlcbplaywhelotto.com/additional-marks/" TargetMode="External"/><Relationship Id="rId4880" Type="http://schemas.openxmlformats.org/officeDocument/2006/relationships/hyperlink" Target="https://www.nlcbplaywhelotto.com/additional-marks/" TargetMode="External"/><Relationship Id="rId3551" Type="http://schemas.openxmlformats.org/officeDocument/2006/relationships/hyperlink" Target="https://www.nlcbplaywhelotto.com/additional-marks/" TargetMode="External"/><Relationship Id="rId4882" Type="http://schemas.openxmlformats.org/officeDocument/2006/relationships/hyperlink" Target="https://www.nlcbplaywhelotto.com/additional-marks/" TargetMode="External"/><Relationship Id="rId2220" Type="http://schemas.openxmlformats.org/officeDocument/2006/relationships/hyperlink" Target="https://www.nlcbplaywhelotto.com/additional-marks/" TargetMode="External"/><Relationship Id="rId3550" Type="http://schemas.openxmlformats.org/officeDocument/2006/relationships/hyperlink" Target="https://www.nlcbplaywhelotto.com/additional-marks/" TargetMode="External"/><Relationship Id="rId4881" Type="http://schemas.openxmlformats.org/officeDocument/2006/relationships/hyperlink" Target="https://www.nlcbplaywhelotto.com/additional-marks/" TargetMode="External"/><Relationship Id="rId2221" Type="http://schemas.openxmlformats.org/officeDocument/2006/relationships/hyperlink" Target="https://www.nlcbplaywhelotto.com/additional-marks/" TargetMode="External"/><Relationship Id="rId3553" Type="http://schemas.openxmlformats.org/officeDocument/2006/relationships/hyperlink" Target="https://www.nlcbplaywhelotto.com/additional-marks/" TargetMode="External"/><Relationship Id="rId4884" Type="http://schemas.openxmlformats.org/officeDocument/2006/relationships/hyperlink" Target="https://www.nlcbplaywhelotto.com/additional-marks/" TargetMode="External"/><Relationship Id="rId2222" Type="http://schemas.openxmlformats.org/officeDocument/2006/relationships/hyperlink" Target="https://www.nlcbplaywhelotto.com/additional-marks/" TargetMode="External"/><Relationship Id="rId3552" Type="http://schemas.openxmlformats.org/officeDocument/2006/relationships/hyperlink" Target="https://www.nlcbplaywhelotto.com/additional-marks/" TargetMode="External"/><Relationship Id="rId4883" Type="http://schemas.openxmlformats.org/officeDocument/2006/relationships/hyperlink" Target="https://www.nlcbplaywhelotto.com/additional-marks/" TargetMode="External"/><Relationship Id="rId2223" Type="http://schemas.openxmlformats.org/officeDocument/2006/relationships/hyperlink" Target="https://www.nlcbplaywhelotto.com/additional-marks/" TargetMode="External"/><Relationship Id="rId3555" Type="http://schemas.openxmlformats.org/officeDocument/2006/relationships/hyperlink" Target="https://www.nlcbplaywhelotto.com/additional-marks/" TargetMode="External"/><Relationship Id="rId4886" Type="http://schemas.openxmlformats.org/officeDocument/2006/relationships/hyperlink" Target="https://www.nlcbplaywhelotto.com/additional-marks/" TargetMode="External"/><Relationship Id="rId2224" Type="http://schemas.openxmlformats.org/officeDocument/2006/relationships/hyperlink" Target="https://www.nlcbplaywhelotto.com/additional-marks/" TargetMode="External"/><Relationship Id="rId3554" Type="http://schemas.openxmlformats.org/officeDocument/2006/relationships/hyperlink" Target="https://www.nlcbplaywhelotto.com/additional-marks/" TargetMode="External"/><Relationship Id="rId4885" Type="http://schemas.openxmlformats.org/officeDocument/2006/relationships/hyperlink" Target="https://www.nlcbplaywhelotto.com/additional-marks/" TargetMode="External"/><Relationship Id="rId2214" Type="http://schemas.openxmlformats.org/officeDocument/2006/relationships/hyperlink" Target="https://www.nlcbplaywhelotto.com/additional-marks/" TargetMode="External"/><Relationship Id="rId3546" Type="http://schemas.openxmlformats.org/officeDocument/2006/relationships/hyperlink" Target="https://www.nlcbplaywhelotto.com/additional-marks/" TargetMode="External"/><Relationship Id="rId4877" Type="http://schemas.openxmlformats.org/officeDocument/2006/relationships/hyperlink" Target="https://www.nlcbplaywhelotto.com/additional-marks/" TargetMode="External"/><Relationship Id="rId2215" Type="http://schemas.openxmlformats.org/officeDocument/2006/relationships/hyperlink" Target="https://www.nlcbplaywhelotto.com/additional-marks/" TargetMode="External"/><Relationship Id="rId3545" Type="http://schemas.openxmlformats.org/officeDocument/2006/relationships/hyperlink" Target="https://www.nlcbplaywhelotto.com/additional-marks/" TargetMode="External"/><Relationship Id="rId4876" Type="http://schemas.openxmlformats.org/officeDocument/2006/relationships/hyperlink" Target="https://www.nlcbplaywhelotto.com/additional-marks/" TargetMode="External"/><Relationship Id="rId2216" Type="http://schemas.openxmlformats.org/officeDocument/2006/relationships/hyperlink" Target="https://www.nlcbplaywhelotto.com/additional-marks/" TargetMode="External"/><Relationship Id="rId3548" Type="http://schemas.openxmlformats.org/officeDocument/2006/relationships/hyperlink" Target="https://www.nlcbplaywhelotto.com/additional-marks/" TargetMode="External"/><Relationship Id="rId4879" Type="http://schemas.openxmlformats.org/officeDocument/2006/relationships/hyperlink" Target="https://www.nlcbplaywhelotto.com/additional-marks/" TargetMode="External"/><Relationship Id="rId2217" Type="http://schemas.openxmlformats.org/officeDocument/2006/relationships/hyperlink" Target="https://www.nlcbplaywhelotto.com/additional-marks/" TargetMode="External"/><Relationship Id="rId3547" Type="http://schemas.openxmlformats.org/officeDocument/2006/relationships/hyperlink" Target="https://www.nlcbplaywhelotto.com/additional-marks/" TargetMode="External"/><Relationship Id="rId4878" Type="http://schemas.openxmlformats.org/officeDocument/2006/relationships/hyperlink" Target="https://www.nlcbplaywhelotto.com/additional-marks/" TargetMode="External"/><Relationship Id="rId2218" Type="http://schemas.openxmlformats.org/officeDocument/2006/relationships/hyperlink" Target="https://www.nlcbplaywhelotto.com/additional-marks/" TargetMode="External"/><Relationship Id="rId2219" Type="http://schemas.openxmlformats.org/officeDocument/2006/relationships/hyperlink" Target="https://www.nlcbplaywhelotto.com/additional-marks/" TargetMode="External"/><Relationship Id="rId3549" Type="http://schemas.openxmlformats.org/officeDocument/2006/relationships/hyperlink" Target="https://www.nlcbplaywhelotto.com/additional-marks/" TargetMode="External"/><Relationship Id="rId3540" Type="http://schemas.openxmlformats.org/officeDocument/2006/relationships/hyperlink" Target="https://www.nlcbplaywhelotto.com/additional-marks/" TargetMode="External"/><Relationship Id="rId4871" Type="http://schemas.openxmlformats.org/officeDocument/2006/relationships/hyperlink" Target="https://www.nlcbplaywhelotto.com/additional-marks/" TargetMode="External"/><Relationship Id="rId4870" Type="http://schemas.openxmlformats.org/officeDocument/2006/relationships/hyperlink" Target="https://www.nlcbplaywhelotto.com/additional-marks/" TargetMode="External"/><Relationship Id="rId2210" Type="http://schemas.openxmlformats.org/officeDocument/2006/relationships/hyperlink" Target="https://www.nlcbplaywhelotto.com/additional-marks/" TargetMode="External"/><Relationship Id="rId3542" Type="http://schemas.openxmlformats.org/officeDocument/2006/relationships/hyperlink" Target="https://www.nlcbplaywhelotto.com/additional-marks/" TargetMode="External"/><Relationship Id="rId4873" Type="http://schemas.openxmlformats.org/officeDocument/2006/relationships/hyperlink" Target="https://www.nlcbplaywhelotto.com/additional-marks/" TargetMode="External"/><Relationship Id="rId2211" Type="http://schemas.openxmlformats.org/officeDocument/2006/relationships/hyperlink" Target="https://www.nlcbplaywhelotto.com/additional-marks/" TargetMode="External"/><Relationship Id="rId3541" Type="http://schemas.openxmlformats.org/officeDocument/2006/relationships/hyperlink" Target="https://www.nlcbplaywhelotto.com/additional-marks/" TargetMode="External"/><Relationship Id="rId4872" Type="http://schemas.openxmlformats.org/officeDocument/2006/relationships/hyperlink" Target="https://www.nlcbplaywhelotto.com/additional-marks/" TargetMode="External"/><Relationship Id="rId2212" Type="http://schemas.openxmlformats.org/officeDocument/2006/relationships/hyperlink" Target="https://www.nlcbplaywhelotto.com/additional-marks/" TargetMode="External"/><Relationship Id="rId3544" Type="http://schemas.openxmlformats.org/officeDocument/2006/relationships/hyperlink" Target="https://www.nlcbplaywhelotto.com/additional-marks/" TargetMode="External"/><Relationship Id="rId4875" Type="http://schemas.openxmlformats.org/officeDocument/2006/relationships/hyperlink" Target="https://www.nlcbplaywhelotto.com/additional-marks/" TargetMode="External"/><Relationship Id="rId2213" Type="http://schemas.openxmlformats.org/officeDocument/2006/relationships/hyperlink" Target="https://www.nlcbplaywhelotto.com/additional-marks/" TargetMode="External"/><Relationship Id="rId3543" Type="http://schemas.openxmlformats.org/officeDocument/2006/relationships/hyperlink" Target="https://www.nlcbplaywhelotto.com/additional-marks/" TargetMode="External"/><Relationship Id="rId4874" Type="http://schemas.openxmlformats.org/officeDocument/2006/relationships/hyperlink" Target="https://www.nlcbplaywhelotto.com/additional-marks/" TargetMode="External"/><Relationship Id="rId2247" Type="http://schemas.openxmlformats.org/officeDocument/2006/relationships/hyperlink" Target="https://www.nlcbplaywhelotto.com/additional-marks/" TargetMode="External"/><Relationship Id="rId3579" Type="http://schemas.openxmlformats.org/officeDocument/2006/relationships/hyperlink" Target="https://www.nlcbplaywhelotto.com/additional-marks/" TargetMode="External"/><Relationship Id="rId2248" Type="http://schemas.openxmlformats.org/officeDocument/2006/relationships/hyperlink" Target="https://www.nlcbplaywhelotto.com/additional-marks/" TargetMode="External"/><Relationship Id="rId3578" Type="http://schemas.openxmlformats.org/officeDocument/2006/relationships/hyperlink" Target="https://www.nlcbplaywhelotto.com/additional-marks/" TargetMode="External"/><Relationship Id="rId2249" Type="http://schemas.openxmlformats.org/officeDocument/2006/relationships/hyperlink" Target="https://www.nlcbplaywhelotto.com/additional-marks/" TargetMode="External"/><Relationship Id="rId3571" Type="http://schemas.openxmlformats.org/officeDocument/2006/relationships/hyperlink" Target="https://www.nlcbplaywhelotto.com/additional-marks/" TargetMode="External"/><Relationship Id="rId2240" Type="http://schemas.openxmlformats.org/officeDocument/2006/relationships/hyperlink" Target="https://www.nlcbplaywhelotto.com/additional-marks/" TargetMode="External"/><Relationship Id="rId3570" Type="http://schemas.openxmlformats.org/officeDocument/2006/relationships/hyperlink" Target="https://www.nlcbplaywhelotto.com/additional-marks/" TargetMode="External"/><Relationship Id="rId2241" Type="http://schemas.openxmlformats.org/officeDocument/2006/relationships/hyperlink" Target="https://www.nlcbplaywhelotto.com/additional-marks/" TargetMode="External"/><Relationship Id="rId3573" Type="http://schemas.openxmlformats.org/officeDocument/2006/relationships/hyperlink" Target="https://www.nlcbplaywhelotto.com/additional-marks/" TargetMode="External"/><Relationship Id="rId2242" Type="http://schemas.openxmlformats.org/officeDocument/2006/relationships/hyperlink" Target="https://www.nlcbplaywhelotto.com/additional-marks/" TargetMode="External"/><Relationship Id="rId3572" Type="http://schemas.openxmlformats.org/officeDocument/2006/relationships/hyperlink" Target="https://www.nlcbplaywhelotto.com/additional-marks/" TargetMode="External"/><Relationship Id="rId2243" Type="http://schemas.openxmlformats.org/officeDocument/2006/relationships/hyperlink" Target="https://www.nlcbplaywhelotto.com/additional-marks/" TargetMode="External"/><Relationship Id="rId3575" Type="http://schemas.openxmlformats.org/officeDocument/2006/relationships/hyperlink" Target="https://www.nlcbplaywhelotto.com/additional-marks/" TargetMode="External"/><Relationship Id="rId2244" Type="http://schemas.openxmlformats.org/officeDocument/2006/relationships/hyperlink" Target="https://www.nlcbplaywhelotto.com/additional-marks/" TargetMode="External"/><Relationship Id="rId3574" Type="http://schemas.openxmlformats.org/officeDocument/2006/relationships/hyperlink" Target="https://www.nlcbplaywhelotto.com/additional-marks/" TargetMode="External"/><Relationship Id="rId2245" Type="http://schemas.openxmlformats.org/officeDocument/2006/relationships/hyperlink" Target="https://www.nlcbplaywhelotto.com/additional-marks/" TargetMode="External"/><Relationship Id="rId3577" Type="http://schemas.openxmlformats.org/officeDocument/2006/relationships/hyperlink" Target="https://www.nlcbplaywhelotto.com/additional-marks/" TargetMode="External"/><Relationship Id="rId2246" Type="http://schemas.openxmlformats.org/officeDocument/2006/relationships/hyperlink" Target="https://www.nlcbplaywhelotto.com/additional-marks/" TargetMode="External"/><Relationship Id="rId3576" Type="http://schemas.openxmlformats.org/officeDocument/2006/relationships/hyperlink" Target="https://www.nlcbplaywhelotto.com/additional-marks/" TargetMode="External"/><Relationship Id="rId2236" Type="http://schemas.openxmlformats.org/officeDocument/2006/relationships/hyperlink" Target="https://www.nlcbplaywhelotto.com/additional-marks/" TargetMode="External"/><Relationship Id="rId3568" Type="http://schemas.openxmlformats.org/officeDocument/2006/relationships/hyperlink" Target="https://www.nlcbplaywhelotto.com/additional-marks/" TargetMode="External"/><Relationship Id="rId4899" Type="http://schemas.openxmlformats.org/officeDocument/2006/relationships/hyperlink" Target="https://www.nlcbplaywhelotto.com/additional-marks/" TargetMode="External"/><Relationship Id="rId2237" Type="http://schemas.openxmlformats.org/officeDocument/2006/relationships/hyperlink" Target="https://www.nlcbplaywhelotto.com/additional-marks/" TargetMode="External"/><Relationship Id="rId3567" Type="http://schemas.openxmlformats.org/officeDocument/2006/relationships/hyperlink" Target="https://www.nlcbplaywhelotto.com/additional-marks/" TargetMode="External"/><Relationship Id="rId4898" Type="http://schemas.openxmlformats.org/officeDocument/2006/relationships/hyperlink" Target="https://www.nlcbplaywhelotto.com/additional-marks/" TargetMode="External"/><Relationship Id="rId2238" Type="http://schemas.openxmlformats.org/officeDocument/2006/relationships/hyperlink" Target="https://www.nlcbplaywhelotto.com/additional-marks/" TargetMode="External"/><Relationship Id="rId2239" Type="http://schemas.openxmlformats.org/officeDocument/2006/relationships/hyperlink" Target="https://www.nlcbplaywhelotto.com/additional-marks/" TargetMode="External"/><Relationship Id="rId3569" Type="http://schemas.openxmlformats.org/officeDocument/2006/relationships/hyperlink" Target="https://www.nlcbplaywhelotto.com/additional-marks/" TargetMode="External"/><Relationship Id="rId3560" Type="http://schemas.openxmlformats.org/officeDocument/2006/relationships/hyperlink" Target="https://www.nlcbplaywhelotto.com/additional-marks/" TargetMode="External"/><Relationship Id="rId4891" Type="http://schemas.openxmlformats.org/officeDocument/2006/relationships/hyperlink" Target="https://www.nlcbplaywhelotto.com/additional-marks/" TargetMode="External"/><Relationship Id="rId4890" Type="http://schemas.openxmlformats.org/officeDocument/2006/relationships/hyperlink" Target="https://www.nlcbplaywhelotto.com/additional-marks/" TargetMode="External"/><Relationship Id="rId2230" Type="http://schemas.openxmlformats.org/officeDocument/2006/relationships/hyperlink" Target="https://www.nlcbplaywhelotto.com/additional-marks/" TargetMode="External"/><Relationship Id="rId3562" Type="http://schemas.openxmlformats.org/officeDocument/2006/relationships/hyperlink" Target="https://www.nlcbplaywhelotto.com/additional-marks/" TargetMode="External"/><Relationship Id="rId4893" Type="http://schemas.openxmlformats.org/officeDocument/2006/relationships/hyperlink" Target="https://www.nlcbplaywhelotto.com/additional-marks/" TargetMode="External"/><Relationship Id="rId2231" Type="http://schemas.openxmlformats.org/officeDocument/2006/relationships/hyperlink" Target="https://www.nlcbplaywhelotto.com/additional-marks/" TargetMode="External"/><Relationship Id="rId3561" Type="http://schemas.openxmlformats.org/officeDocument/2006/relationships/hyperlink" Target="https://www.nlcbplaywhelotto.com/additional-marks/" TargetMode="External"/><Relationship Id="rId4892" Type="http://schemas.openxmlformats.org/officeDocument/2006/relationships/hyperlink" Target="https://www.nlcbplaywhelotto.com/additional-marks/" TargetMode="External"/><Relationship Id="rId2232" Type="http://schemas.openxmlformats.org/officeDocument/2006/relationships/hyperlink" Target="https://www.nlcbplaywhelotto.com/additional-marks/" TargetMode="External"/><Relationship Id="rId3564" Type="http://schemas.openxmlformats.org/officeDocument/2006/relationships/hyperlink" Target="https://www.nlcbplaywhelotto.com/additional-marks/" TargetMode="External"/><Relationship Id="rId4895" Type="http://schemas.openxmlformats.org/officeDocument/2006/relationships/hyperlink" Target="https://www.nlcbplaywhelotto.com/additional-marks/" TargetMode="External"/><Relationship Id="rId2233" Type="http://schemas.openxmlformats.org/officeDocument/2006/relationships/hyperlink" Target="https://www.nlcbplaywhelotto.com/additional-marks/" TargetMode="External"/><Relationship Id="rId3563" Type="http://schemas.openxmlformats.org/officeDocument/2006/relationships/hyperlink" Target="https://www.nlcbplaywhelotto.com/additional-marks/" TargetMode="External"/><Relationship Id="rId4894" Type="http://schemas.openxmlformats.org/officeDocument/2006/relationships/hyperlink" Target="https://www.nlcbplaywhelotto.com/additional-marks/" TargetMode="External"/><Relationship Id="rId2234" Type="http://schemas.openxmlformats.org/officeDocument/2006/relationships/hyperlink" Target="https://www.nlcbplaywhelotto.com/additional-marks/" TargetMode="External"/><Relationship Id="rId3566" Type="http://schemas.openxmlformats.org/officeDocument/2006/relationships/hyperlink" Target="https://www.nlcbplaywhelotto.com/additional-marks/" TargetMode="External"/><Relationship Id="rId4897" Type="http://schemas.openxmlformats.org/officeDocument/2006/relationships/hyperlink" Target="https://www.nlcbplaywhelotto.com/additional-marks/" TargetMode="External"/><Relationship Id="rId2235" Type="http://schemas.openxmlformats.org/officeDocument/2006/relationships/hyperlink" Target="https://www.nlcbplaywhelotto.com/additional-marks/" TargetMode="External"/><Relationship Id="rId3565" Type="http://schemas.openxmlformats.org/officeDocument/2006/relationships/hyperlink" Target="https://www.nlcbplaywhelotto.com/additional-marks/" TargetMode="External"/><Relationship Id="rId4896" Type="http://schemas.openxmlformats.org/officeDocument/2006/relationships/hyperlink" Target="https://www.nlcbplaywhelotto.com/additional-marks/" TargetMode="External"/><Relationship Id="rId17253" Type="http://schemas.openxmlformats.org/officeDocument/2006/relationships/hyperlink" Target="https://www.nlcbplaywhelotto.com/additional-marks/" TargetMode="External"/><Relationship Id="rId17252" Type="http://schemas.openxmlformats.org/officeDocument/2006/relationships/hyperlink" Target="https://www.nlcbplaywhelotto.com/additional-marks/" TargetMode="External"/><Relationship Id="rId17255" Type="http://schemas.openxmlformats.org/officeDocument/2006/relationships/hyperlink" Target="https://www.nlcbplaywhelotto.com/additional-marks/" TargetMode="External"/><Relationship Id="rId17254" Type="http://schemas.openxmlformats.org/officeDocument/2006/relationships/hyperlink" Target="https://www.nlcbplaywhelotto.com/additional-marks/" TargetMode="External"/><Relationship Id="rId17251" Type="http://schemas.openxmlformats.org/officeDocument/2006/relationships/hyperlink" Target="https://www.nlcbplaywhelotto.com/additional-marks/" TargetMode="External"/><Relationship Id="rId17250" Type="http://schemas.openxmlformats.org/officeDocument/2006/relationships/hyperlink" Target="https://www.nlcbplaywhelotto.com/additional-marks/" TargetMode="External"/><Relationship Id="rId17249" Type="http://schemas.openxmlformats.org/officeDocument/2006/relationships/hyperlink" Target="https://www.nlcbplaywhelotto.com/additional-marks/" TargetMode="External"/><Relationship Id="rId17246" Type="http://schemas.openxmlformats.org/officeDocument/2006/relationships/hyperlink" Target="https://www.nlcbplaywhelotto.com/additional-marks/" TargetMode="External"/><Relationship Id="rId17245" Type="http://schemas.openxmlformats.org/officeDocument/2006/relationships/hyperlink" Target="https://www.nlcbplaywhelotto.com/additional-marks/" TargetMode="External"/><Relationship Id="rId17248" Type="http://schemas.openxmlformats.org/officeDocument/2006/relationships/hyperlink" Target="https://www.nlcbplaywhelotto.com/additional-marks/" TargetMode="External"/><Relationship Id="rId17247" Type="http://schemas.openxmlformats.org/officeDocument/2006/relationships/hyperlink" Target="https://www.nlcbplaywhelotto.com/additional-marks/" TargetMode="External"/><Relationship Id="rId17264" Type="http://schemas.openxmlformats.org/officeDocument/2006/relationships/hyperlink" Target="https://www.nlcbplaywhelotto.com/additional-marks/" TargetMode="External"/><Relationship Id="rId17263" Type="http://schemas.openxmlformats.org/officeDocument/2006/relationships/hyperlink" Target="https://www.nlcbplaywhelotto.com/additional-marks/" TargetMode="External"/><Relationship Id="rId17266" Type="http://schemas.openxmlformats.org/officeDocument/2006/relationships/hyperlink" Target="https://www.nlcbplaywhelotto.com/additional-marks/" TargetMode="External"/><Relationship Id="rId17265" Type="http://schemas.openxmlformats.org/officeDocument/2006/relationships/hyperlink" Target="https://www.nlcbplaywhelotto.com/additional-marks/" TargetMode="External"/><Relationship Id="rId17260" Type="http://schemas.openxmlformats.org/officeDocument/2006/relationships/hyperlink" Target="https://www.nlcbplaywhelotto.com/additional-marks/" TargetMode="External"/><Relationship Id="rId17262" Type="http://schemas.openxmlformats.org/officeDocument/2006/relationships/hyperlink" Target="https://www.nlcbplaywhelotto.com/additional-marks/" TargetMode="External"/><Relationship Id="rId17261" Type="http://schemas.openxmlformats.org/officeDocument/2006/relationships/hyperlink" Target="https://www.nlcbplaywhelotto.com/additional-marks/" TargetMode="External"/><Relationship Id="rId17257" Type="http://schemas.openxmlformats.org/officeDocument/2006/relationships/hyperlink" Target="https://www.nlcbplaywhelotto.com/additional-marks/" TargetMode="External"/><Relationship Id="rId17256" Type="http://schemas.openxmlformats.org/officeDocument/2006/relationships/hyperlink" Target="https://www.nlcbplaywhelotto.com/additional-marks/" TargetMode="External"/><Relationship Id="rId17259" Type="http://schemas.openxmlformats.org/officeDocument/2006/relationships/hyperlink" Target="https://www.nlcbplaywhelotto.com/additional-marks/" TargetMode="External"/><Relationship Id="rId17258" Type="http://schemas.openxmlformats.org/officeDocument/2006/relationships/hyperlink" Target="https://www.nlcbplaywhelotto.com/additional-marks/" TargetMode="External"/><Relationship Id="rId17231" Type="http://schemas.openxmlformats.org/officeDocument/2006/relationships/hyperlink" Target="https://www.nlcbplaywhelotto.com/additional-marks/" TargetMode="External"/><Relationship Id="rId17230" Type="http://schemas.openxmlformats.org/officeDocument/2006/relationships/hyperlink" Target="https://www.nlcbplaywhelotto.com/additional-marks/" TargetMode="External"/><Relationship Id="rId17233" Type="http://schemas.openxmlformats.org/officeDocument/2006/relationships/hyperlink" Target="https://www.nlcbplaywhelotto.com/additional-marks/" TargetMode="External"/><Relationship Id="rId17232" Type="http://schemas.openxmlformats.org/officeDocument/2006/relationships/hyperlink" Target="https://www.nlcbplaywhelotto.com/additional-marks/" TargetMode="External"/><Relationship Id="rId17228" Type="http://schemas.openxmlformats.org/officeDocument/2006/relationships/hyperlink" Target="https://www.nlcbplaywhelotto.com/additional-marks/" TargetMode="External"/><Relationship Id="rId17227" Type="http://schemas.openxmlformats.org/officeDocument/2006/relationships/hyperlink" Target="https://www.nlcbplaywhelotto.com/additional-marks/" TargetMode="External"/><Relationship Id="rId17229" Type="http://schemas.openxmlformats.org/officeDocument/2006/relationships/hyperlink" Target="https://www.nlcbplaywhelotto.com/additional-marks/" TargetMode="External"/><Relationship Id="rId17224" Type="http://schemas.openxmlformats.org/officeDocument/2006/relationships/hyperlink" Target="https://www.nlcbplaywhelotto.com/additional-marks/" TargetMode="External"/><Relationship Id="rId17223" Type="http://schemas.openxmlformats.org/officeDocument/2006/relationships/hyperlink" Target="https://www.nlcbplaywhelotto.com/additional-marks/" TargetMode="External"/><Relationship Id="rId17226" Type="http://schemas.openxmlformats.org/officeDocument/2006/relationships/hyperlink" Target="https://www.nlcbplaywhelotto.com/additional-marks/" TargetMode="External"/><Relationship Id="rId17225" Type="http://schemas.openxmlformats.org/officeDocument/2006/relationships/hyperlink" Target="https://www.nlcbplaywhelotto.com/additional-marks/" TargetMode="External"/><Relationship Id="rId17242" Type="http://schemas.openxmlformats.org/officeDocument/2006/relationships/hyperlink" Target="https://www.nlcbplaywhelotto.com/additional-marks/" TargetMode="External"/><Relationship Id="rId17241" Type="http://schemas.openxmlformats.org/officeDocument/2006/relationships/hyperlink" Target="https://www.nlcbplaywhelotto.com/additional-marks/" TargetMode="External"/><Relationship Id="rId17244" Type="http://schemas.openxmlformats.org/officeDocument/2006/relationships/hyperlink" Target="https://www.nlcbplaywhelotto.com/additional-marks/" TargetMode="External"/><Relationship Id="rId17243" Type="http://schemas.openxmlformats.org/officeDocument/2006/relationships/hyperlink" Target="https://www.nlcbplaywhelotto.com/additional-marks/" TargetMode="External"/><Relationship Id="rId17240" Type="http://schemas.openxmlformats.org/officeDocument/2006/relationships/hyperlink" Target="https://www.nlcbplaywhelotto.com/additional-marks/" TargetMode="External"/><Relationship Id="rId17239" Type="http://schemas.openxmlformats.org/officeDocument/2006/relationships/hyperlink" Target="https://www.nlcbplaywhelotto.com/additional-marks/" TargetMode="External"/><Relationship Id="rId17238" Type="http://schemas.openxmlformats.org/officeDocument/2006/relationships/hyperlink" Target="https://www.nlcbplaywhelotto.com/additional-marks/" TargetMode="External"/><Relationship Id="rId17235" Type="http://schemas.openxmlformats.org/officeDocument/2006/relationships/hyperlink" Target="https://www.nlcbplaywhelotto.com/additional-marks/" TargetMode="External"/><Relationship Id="rId17234" Type="http://schemas.openxmlformats.org/officeDocument/2006/relationships/hyperlink" Target="https://www.nlcbplaywhelotto.com/additional-marks/" TargetMode="External"/><Relationship Id="rId17237" Type="http://schemas.openxmlformats.org/officeDocument/2006/relationships/hyperlink" Target="https://www.nlcbplaywhelotto.com/additional-marks/" TargetMode="External"/><Relationship Id="rId17236" Type="http://schemas.openxmlformats.org/officeDocument/2006/relationships/hyperlink" Target="https://www.nlcbplaywhelotto.com/additional-marks/" TargetMode="External"/><Relationship Id="rId17297" Type="http://schemas.openxmlformats.org/officeDocument/2006/relationships/hyperlink" Target="https://www.nlcbplaywhelotto.com/additional-marks/" TargetMode="External"/><Relationship Id="rId17296" Type="http://schemas.openxmlformats.org/officeDocument/2006/relationships/hyperlink" Target="https://www.nlcbplaywhelotto.com/additional-marks/" TargetMode="External"/><Relationship Id="rId17299" Type="http://schemas.openxmlformats.org/officeDocument/2006/relationships/hyperlink" Target="https://www.nlcbplaywhelotto.com/additional-marks/" TargetMode="External"/><Relationship Id="rId17298" Type="http://schemas.openxmlformats.org/officeDocument/2006/relationships/hyperlink" Target="https://www.nlcbplaywhelotto.com/additional-marks/" TargetMode="External"/><Relationship Id="rId17293" Type="http://schemas.openxmlformats.org/officeDocument/2006/relationships/hyperlink" Target="https://www.nlcbplaywhelotto.com/additional-marks/" TargetMode="External"/><Relationship Id="rId17292" Type="http://schemas.openxmlformats.org/officeDocument/2006/relationships/hyperlink" Target="https://www.nlcbplaywhelotto.com/additional-marks/" TargetMode="External"/><Relationship Id="rId17295" Type="http://schemas.openxmlformats.org/officeDocument/2006/relationships/hyperlink" Target="https://www.nlcbplaywhelotto.com/additional-marks/" TargetMode="External"/><Relationship Id="rId17294" Type="http://schemas.openxmlformats.org/officeDocument/2006/relationships/hyperlink" Target="https://www.nlcbplaywhelotto.com/additional-marks/" TargetMode="External"/><Relationship Id="rId17291" Type="http://schemas.openxmlformats.org/officeDocument/2006/relationships/hyperlink" Target="https://www.nlcbplaywhelotto.com/additional-marks/" TargetMode="External"/><Relationship Id="rId17290" Type="http://schemas.openxmlformats.org/officeDocument/2006/relationships/hyperlink" Target="https://www.nlcbplaywhelotto.com/additional-marks/" TargetMode="External"/><Relationship Id="rId17289" Type="http://schemas.openxmlformats.org/officeDocument/2006/relationships/hyperlink" Target="https://www.nlcbplaywhelotto.com/additional-marks/" TargetMode="External"/><Relationship Id="rId2290" Type="http://schemas.openxmlformats.org/officeDocument/2006/relationships/hyperlink" Target="https://www.nlcbplaywhelotto.com/additional-marks/" TargetMode="External"/><Relationship Id="rId2291" Type="http://schemas.openxmlformats.org/officeDocument/2006/relationships/hyperlink" Target="https://www.nlcbplaywhelotto.com/additional-marks/" TargetMode="External"/><Relationship Id="rId2292" Type="http://schemas.openxmlformats.org/officeDocument/2006/relationships/hyperlink" Target="https://www.nlcbplaywhelotto.com/additional-marks/" TargetMode="External"/><Relationship Id="rId2293" Type="http://schemas.openxmlformats.org/officeDocument/2006/relationships/hyperlink" Target="https://www.nlcbplaywhelotto.com/additional-marks/" TargetMode="External"/><Relationship Id="rId2294" Type="http://schemas.openxmlformats.org/officeDocument/2006/relationships/hyperlink" Target="https://www.nlcbplaywhelotto.com/additional-marks/" TargetMode="External"/><Relationship Id="rId2295" Type="http://schemas.openxmlformats.org/officeDocument/2006/relationships/hyperlink" Target="https://www.nlcbplaywhelotto.com/additional-marks/" TargetMode="External"/><Relationship Id="rId2296" Type="http://schemas.openxmlformats.org/officeDocument/2006/relationships/hyperlink" Target="https://www.nlcbplaywhelotto.com/additional-marks/" TargetMode="External"/><Relationship Id="rId2297" Type="http://schemas.openxmlformats.org/officeDocument/2006/relationships/hyperlink" Target="https://www.nlcbplaywhelotto.com/additional-marks/" TargetMode="External"/><Relationship Id="rId2298" Type="http://schemas.openxmlformats.org/officeDocument/2006/relationships/hyperlink" Target="https://www.nlcbplaywhelotto.com/additional-marks/" TargetMode="External"/><Relationship Id="rId2299" Type="http://schemas.openxmlformats.org/officeDocument/2006/relationships/hyperlink" Target="https://www.nlcbplaywhelotto.com/additional-marks/" TargetMode="External"/><Relationship Id="rId17275" Type="http://schemas.openxmlformats.org/officeDocument/2006/relationships/hyperlink" Target="https://www.nlcbplaywhelotto.com/additional-marks/" TargetMode="External"/><Relationship Id="rId17274" Type="http://schemas.openxmlformats.org/officeDocument/2006/relationships/hyperlink" Target="https://www.nlcbplaywhelotto.com/additional-marks/" TargetMode="External"/><Relationship Id="rId17277" Type="http://schemas.openxmlformats.org/officeDocument/2006/relationships/hyperlink" Target="https://www.nlcbplaywhelotto.com/additional-marks/" TargetMode="External"/><Relationship Id="rId17276" Type="http://schemas.openxmlformats.org/officeDocument/2006/relationships/hyperlink" Target="https://www.nlcbplaywhelotto.com/additional-marks/" TargetMode="External"/><Relationship Id="rId17271" Type="http://schemas.openxmlformats.org/officeDocument/2006/relationships/hyperlink" Target="https://www.nlcbplaywhelotto.com/additional-marks/" TargetMode="External"/><Relationship Id="rId17270" Type="http://schemas.openxmlformats.org/officeDocument/2006/relationships/hyperlink" Target="https://www.nlcbplaywhelotto.com/additional-marks/" TargetMode="External"/><Relationship Id="rId17273" Type="http://schemas.openxmlformats.org/officeDocument/2006/relationships/hyperlink" Target="https://www.nlcbplaywhelotto.com/additional-marks/" TargetMode="External"/><Relationship Id="rId17272" Type="http://schemas.openxmlformats.org/officeDocument/2006/relationships/hyperlink" Target="https://www.nlcbplaywhelotto.com/additional-marks/" TargetMode="External"/><Relationship Id="rId17268" Type="http://schemas.openxmlformats.org/officeDocument/2006/relationships/hyperlink" Target="https://www.nlcbplaywhelotto.com/additional-marks/" TargetMode="External"/><Relationship Id="rId17267" Type="http://schemas.openxmlformats.org/officeDocument/2006/relationships/hyperlink" Target="https://www.nlcbplaywhelotto.com/additional-marks/" TargetMode="External"/><Relationship Id="rId17269" Type="http://schemas.openxmlformats.org/officeDocument/2006/relationships/hyperlink" Target="https://www.nlcbplaywhelotto.com/additional-marks/" TargetMode="External"/><Relationship Id="rId17286" Type="http://schemas.openxmlformats.org/officeDocument/2006/relationships/hyperlink" Target="https://www.nlcbplaywhelotto.com/additional-marks/" TargetMode="External"/><Relationship Id="rId17285" Type="http://schemas.openxmlformats.org/officeDocument/2006/relationships/hyperlink" Target="https://www.nlcbplaywhelotto.com/additional-marks/" TargetMode="External"/><Relationship Id="rId17288" Type="http://schemas.openxmlformats.org/officeDocument/2006/relationships/hyperlink" Target="https://www.nlcbplaywhelotto.com/additional-marks/" TargetMode="External"/><Relationship Id="rId17287" Type="http://schemas.openxmlformats.org/officeDocument/2006/relationships/hyperlink" Target="https://www.nlcbplaywhelotto.com/additional-marks/" TargetMode="External"/><Relationship Id="rId17282" Type="http://schemas.openxmlformats.org/officeDocument/2006/relationships/hyperlink" Target="https://www.nlcbplaywhelotto.com/additional-marks/" TargetMode="External"/><Relationship Id="rId17281" Type="http://schemas.openxmlformats.org/officeDocument/2006/relationships/hyperlink" Target="https://www.nlcbplaywhelotto.com/additional-marks/" TargetMode="External"/><Relationship Id="rId17284" Type="http://schemas.openxmlformats.org/officeDocument/2006/relationships/hyperlink" Target="https://www.nlcbplaywhelotto.com/additional-marks/" TargetMode="External"/><Relationship Id="rId17283" Type="http://schemas.openxmlformats.org/officeDocument/2006/relationships/hyperlink" Target="https://www.nlcbplaywhelotto.com/additional-marks/" TargetMode="External"/><Relationship Id="rId17280" Type="http://schemas.openxmlformats.org/officeDocument/2006/relationships/hyperlink" Target="https://www.nlcbplaywhelotto.com/additional-marks/" TargetMode="External"/><Relationship Id="rId17279" Type="http://schemas.openxmlformats.org/officeDocument/2006/relationships/hyperlink" Target="https://www.nlcbplaywhelotto.com/additional-marks/" TargetMode="External"/><Relationship Id="rId17278" Type="http://schemas.openxmlformats.org/officeDocument/2006/relationships/hyperlink" Target="https://www.nlcbplaywhelotto.com/additional-marks/" TargetMode="External"/><Relationship Id="rId4901" Type="http://schemas.openxmlformats.org/officeDocument/2006/relationships/hyperlink" Target="https://www.nlcbplaywhelotto.com/additional-marks/" TargetMode="External"/><Relationship Id="rId4900" Type="http://schemas.openxmlformats.org/officeDocument/2006/relationships/hyperlink" Target="https://www.nlcbplaywhelotto.com/additional-marks/" TargetMode="External"/><Relationship Id="rId4903" Type="http://schemas.openxmlformats.org/officeDocument/2006/relationships/hyperlink" Target="https://www.nlcbplaywhelotto.com/additional-marks/" TargetMode="External"/><Relationship Id="rId4902" Type="http://schemas.openxmlformats.org/officeDocument/2006/relationships/hyperlink" Target="https://www.nlcbplaywhelotto.com/additional-marks/" TargetMode="External"/><Relationship Id="rId4905" Type="http://schemas.openxmlformats.org/officeDocument/2006/relationships/hyperlink" Target="https://www.nlcbplaywhelotto.com/additional-marks/" TargetMode="External"/><Relationship Id="rId4904" Type="http://schemas.openxmlformats.org/officeDocument/2006/relationships/hyperlink" Target="https://www.nlcbplaywhelotto.com/additional-marks/" TargetMode="External"/><Relationship Id="rId4907" Type="http://schemas.openxmlformats.org/officeDocument/2006/relationships/hyperlink" Target="https://www.nlcbplaywhelotto.com/additional-marks/" TargetMode="External"/><Relationship Id="rId4906" Type="http://schemas.openxmlformats.org/officeDocument/2006/relationships/hyperlink" Target="https://www.nlcbplaywhelotto.com/additional-marks/" TargetMode="External"/><Relationship Id="rId4909" Type="http://schemas.openxmlformats.org/officeDocument/2006/relationships/hyperlink" Target="https://www.nlcbplaywhelotto.com/additional-marks/" TargetMode="External"/><Relationship Id="rId4908" Type="http://schemas.openxmlformats.org/officeDocument/2006/relationships/hyperlink" Target="https://www.nlcbplaywhelotto.com/additional-marks/" TargetMode="External"/><Relationship Id="rId17211" Type="http://schemas.openxmlformats.org/officeDocument/2006/relationships/hyperlink" Target="https://www.nlcbplaywhelotto.com/additional-marks/" TargetMode="External"/><Relationship Id="rId17210" Type="http://schemas.openxmlformats.org/officeDocument/2006/relationships/hyperlink" Target="https://www.nlcbplaywhelotto.com/additional-marks/" TargetMode="External"/><Relationship Id="rId17209" Type="http://schemas.openxmlformats.org/officeDocument/2006/relationships/hyperlink" Target="https://www.nlcbplaywhelotto.com/additional-marks/" TargetMode="External"/><Relationship Id="rId17206" Type="http://schemas.openxmlformats.org/officeDocument/2006/relationships/hyperlink" Target="https://www.nlcbplaywhelotto.com/additional-marks/" TargetMode="External"/><Relationship Id="rId17205" Type="http://schemas.openxmlformats.org/officeDocument/2006/relationships/hyperlink" Target="https://www.nlcbplaywhelotto.com/additional-marks/" TargetMode="External"/><Relationship Id="rId17208" Type="http://schemas.openxmlformats.org/officeDocument/2006/relationships/hyperlink" Target="https://www.nlcbplaywhelotto.com/additional-marks/" TargetMode="External"/><Relationship Id="rId17207" Type="http://schemas.openxmlformats.org/officeDocument/2006/relationships/hyperlink" Target="https://www.nlcbplaywhelotto.com/additional-marks/" TargetMode="External"/><Relationship Id="rId17202" Type="http://schemas.openxmlformats.org/officeDocument/2006/relationships/hyperlink" Target="https://www.nlcbplaywhelotto.com/additional-marks/" TargetMode="External"/><Relationship Id="rId17201" Type="http://schemas.openxmlformats.org/officeDocument/2006/relationships/hyperlink" Target="https://www.nlcbplaywhelotto.com/additional-marks/" TargetMode="External"/><Relationship Id="rId17204" Type="http://schemas.openxmlformats.org/officeDocument/2006/relationships/hyperlink" Target="https://www.nlcbplaywhelotto.com/additional-marks/" TargetMode="External"/><Relationship Id="rId17203" Type="http://schemas.openxmlformats.org/officeDocument/2006/relationships/hyperlink" Target="https://www.nlcbplaywhelotto.com/additional-marks/" TargetMode="External"/><Relationship Id="rId17220" Type="http://schemas.openxmlformats.org/officeDocument/2006/relationships/hyperlink" Target="https://www.nlcbplaywhelotto.com/additional-marks/" TargetMode="External"/><Relationship Id="rId17222" Type="http://schemas.openxmlformats.org/officeDocument/2006/relationships/hyperlink" Target="https://www.nlcbplaywhelotto.com/additional-marks/" TargetMode="External"/><Relationship Id="rId17221" Type="http://schemas.openxmlformats.org/officeDocument/2006/relationships/hyperlink" Target="https://www.nlcbplaywhelotto.com/additional-marks/" TargetMode="External"/><Relationship Id="rId17217" Type="http://schemas.openxmlformats.org/officeDocument/2006/relationships/hyperlink" Target="https://www.nlcbplaywhelotto.com/additional-marks/" TargetMode="External"/><Relationship Id="rId17216" Type="http://schemas.openxmlformats.org/officeDocument/2006/relationships/hyperlink" Target="https://www.nlcbplaywhelotto.com/additional-marks/" TargetMode="External"/><Relationship Id="rId17219" Type="http://schemas.openxmlformats.org/officeDocument/2006/relationships/hyperlink" Target="https://www.nlcbplaywhelotto.com/additional-marks/" TargetMode="External"/><Relationship Id="rId17218" Type="http://schemas.openxmlformats.org/officeDocument/2006/relationships/hyperlink" Target="https://www.nlcbplaywhelotto.com/additional-marks/" TargetMode="External"/><Relationship Id="rId17213" Type="http://schemas.openxmlformats.org/officeDocument/2006/relationships/hyperlink" Target="https://www.nlcbplaywhelotto.com/additional-marks/" TargetMode="External"/><Relationship Id="rId17212" Type="http://schemas.openxmlformats.org/officeDocument/2006/relationships/hyperlink" Target="https://www.nlcbplaywhelotto.com/additional-marks/" TargetMode="External"/><Relationship Id="rId17215" Type="http://schemas.openxmlformats.org/officeDocument/2006/relationships/hyperlink" Target="https://www.nlcbplaywhelotto.com/additional-marks/" TargetMode="External"/><Relationship Id="rId17214" Type="http://schemas.openxmlformats.org/officeDocument/2006/relationships/hyperlink" Target="https://www.nlcbplaywhelotto.com/additional-marks/" TargetMode="External"/><Relationship Id="rId17200" Type="http://schemas.openxmlformats.org/officeDocument/2006/relationships/hyperlink" Target="https://www.nlcbplaywhelotto.com/additional-marks/" TargetMode="External"/><Relationship Id="rId2302" Type="http://schemas.openxmlformats.org/officeDocument/2006/relationships/hyperlink" Target="https://www.nlcbplaywhelotto.com/additional-marks/" TargetMode="External"/><Relationship Id="rId3634" Type="http://schemas.openxmlformats.org/officeDocument/2006/relationships/hyperlink" Target="https://www.nlcbplaywhelotto.com/additional-marks/" TargetMode="External"/><Relationship Id="rId4965" Type="http://schemas.openxmlformats.org/officeDocument/2006/relationships/hyperlink" Target="https://www.nlcbplaywhelotto.com/additional-marks/" TargetMode="External"/><Relationship Id="rId2303" Type="http://schemas.openxmlformats.org/officeDocument/2006/relationships/hyperlink" Target="https://www.nlcbplaywhelotto.com/additional-marks/" TargetMode="External"/><Relationship Id="rId3633" Type="http://schemas.openxmlformats.org/officeDocument/2006/relationships/hyperlink" Target="https://www.nlcbplaywhelotto.com/additional-marks/" TargetMode="External"/><Relationship Id="rId4964" Type="http://schemas.openxmlformats.org/officeDocument/2006/relationships/hyperlink" Target="https://www.nlcbplaywhelotto.com/additional-marks/" TargetMode="External"/><Relationship Id="rId2304" Type="http://schemas.openxmlformats.org/officeDocument/2006/relationships/hyperlink" Target="https://www.nlcbplaywhelotto.com/additional-marks/" TargetMode="External"/><Relationship Id="rId3636" Type="http://schemas.openxmlformats.org/officeDocument/2006/relationships/hyperlink" Target="https://www.nlcbplaywhelotto.com/additional-marks/" TargetMode="External"/><Relationship Id="rId4967" Type="http://schemas.openxmlformats.org/officeDocument/2006/relationships/hyperlink" Target="https://www.nlcbplaywhelotto.com/additional-marks/" TargetMode="External"/><Relationship Id="rId2305" Type="http://schemas.openxmlformats.org/officeDocument/2006/relationships/hyperlink" Target="https://www.nlcbplaywhelotto.com/additional-marks/" TargetMode="External"/><Relationship Id="rId3635" Type="http://schemas.openxmlformats.org/officeDocument/2006/relationships/hyperlink" Target="https://www.nlcbplaywhelotto.com/additional-marks/" TargetMode="External"/><Relationship Id="rId4966" Type="http://schemas.openxmlformats.org/officeDocument/2006/relationships/hyperlink" Target="https://www.nlcbplaywhelotto.com/additional-marks/" TargetMode="External"/><Relationship Id="rId2306" Type="http://schemas.openxmlformats.org/officeDocument/2006/relationships/hyperlink" Target="https://www.nlcbplaywhelotto.com/additional-marks/" TargetMode="External"/><Relationship Id="rId3638" Type="http://schemas.openxmlformats.org/officeDocument/2006/relationships/hyperlink" Target="https://www.nlcbplaywhelotto.com/additional-marks/" TargetMode="External"/><Relationship Id="rId4969" Type="http://schemas.openxmlformats.org/officeDocument/2006/relationships/hyperlink" Target="https://www.nlcbplaywhelotto.com/additional-marks/" TargetMode="External"/><Relationship Id="rId2307" Type="http://schemas.openxmlformats.org/officeDocument/2006/relationships/hyperlink" Target="https://www.nlcbplaywhelotto.com/additional-marks/" TargetMode="External"/><Relationship Id="rId3637" Type="http://schemas.openxmlformats.org/officeDocument/2006/relationships/hyperlink" Target="https://www.nlcbplaywhelotto.com/additional-marks/" TargetMode="External"/><Relationship Id="rId4968" Type="http://schemas.openxmlformats.org/officeDocument/2006/relationships/hyperlink" Target="https://www.nlcbplaywhelotto.com/additional-marks/" TargetMode="External"/><Relationship Id="rId2308" Type="http://schemas.openxmlformats.org/officeDocument/2006/relationships/hyperlink" Target="https://www.nlcbplaywhelotto.com/additional-marks/" TargetMode="External"/><Relationship Id="rId2309" Type="http://schemas.openxmlformats.org/officeDocument/2006/relationships/hyperlink" Target="https://www.nlcbplaywhelotto.com/additional-marks/" TargetMode="External"/><Relationship Id="rId3639" Type="http://schemas.openxmlformats.org/officeDocument/2006/relationships/hyperlink" Target="https://www.nlcbplaywhelotto.com/additional-marks/" TargetMode="External"/><Relationship Id="rId3630" Type="http://schemas.openxmlformats.org/officeDocument/2006/relationships/hyperlink" Target="https://www.nlcbplaywhelotto.com/additional-marks/" TargetMode="External"/><Relationship Id="rId4961" Type="http://schemas.openxmlformats.org/officeDocument/2006/relationships/hyperlink" Target="https://www.nlcbplaywhelotto.com/additional-marks/" TargetMode="External"/><Relationship Id="rId4960" Type="http://schemas.openxmlformats.org/officeDocument/2006/relationships/hyperlink" Target="https://www.nlcbplaywhelotto.com/additional-marks/" TargetMode="External"/><Relationship Id="rId2300" Type="http://schemas.openxmlformats.org/officeDocument/2006/relationships/hyperlink" Target="https://www.nlcbplaywhelotto.com/additional-marks/" TargetMode="External"/><Relationship Id="rId3632" Type="http://schemas.openxmlformats.org/officeDocument/2006/relationships/hyperlink" Target="https://www.nlcbplaywhelotto.com/additional-marks/" TargetMode="External"/><Relationship Id="rId4963" Type="http://schemas.openxmlformats.org/officeDocument/2006/relationships/hyperlink" Target="https://www.nlcbplaywhelotto.com/additional-marks/" TargetMode="External"/><Relationship Id="rId2301" Type="http://schemas.openxmlformats.org/officeDocument/2006/relationships/hyperlink" Target="https://www.nlcbplaywhelotto.com/additional-marks/" TargetMode="External"/><Relationship Id="rId3631" Type="http://schemas.openxmlformats.org/officeDocument/2006/relationships/hyperlink" Target="https://www.nlcbplaywhelotto.com/additional-marks/" TargetMode="External"/><Relationship Id="rId4962" Type="http://schemas.openxmlformats.org/officeDocument/2006/relationships/hyperlink" Target="https://www.nlcbplaywhelotto.com/additional-marks/" TargetMode="External"/><Relationship Id="rId3623" Type="http://schemas.openxmlformats.org/officeDocument/2006/relationships/hyperlink" Target="https://www.nlcbplaywhelotto.com/additional-marks/" TargetMode="External"/><Relationship Id="rId4954" Type="http://schemas.openxmlformats.org/officeDocument/2006/relationships/hyperlink" Target="https://www.nlcbplaywhelotto.com/additional-marks/" TargetMode="External"/><Relationship Id="rId3622" Type="http://schemas.openxmlformats.org/officeDocument/2006/relationships/hyperlink" Target="https://www.nlcbplaywhelotto.com/additional-marks/" TargetMode="External"/><Relationship Id="rId4953" Type="http://schemas.openxmlformats.org/officeDocument/2006/relationships/hyperlink" Target="https://www.nlcbplaywhelotto.com/additional-marks/" TargetMode="External"/><Relationship Id="rId3625" Type="http://schemas.openxmlformats.org/officeDocument/2006/relationships/hyperlink" Target="https://www.nlcbplaywhelotto.com/additional-marks/" TargetMode="External"/><Relationship Id="rId4956" Type="http://schemas.openxmlformats.org/officeDocument/2006/relationships/hyperlink" Target="https://www.nlcbplaywhelotto.com/additional-marks/" TargetMode="External"/><Relationship Id="rId3624" Type="http://schemas.openxmlformats.org/officeDocument/2006/relationships/hyperlink" Target="https://www.nlcbplaywhelotto.com/additional-marks/" TargetMode="External"/><Relationship Id="rId4955" Type="http://schemas.openxmlformats.org/officeDocument/2006/relationships/hyperlink" Target="https://www.nlcbplaywhelotto.com/additional-marks/" TargetMode="External"/><Relationship Id="rId3627" Type="http://schemas.openxmlformats.org/officeDocument/2006/relationships/hyperlink" Target="https://www.nlcbplaywhelotto.com/additional-marks/" TargetMode="External"/><Relationship Id="rId4958" Type="http://schemas.openxmlformats.org/officeDocument/2006/relationships/hyperlink" Target="https://www.nlcbplaywhelotto.com/additional-marks/" TargetMode="External"/><Relationship Id="rId3626" Type="http://schemas.openxmlformats.org/officeDocument/2006/relationships/hyperlink" Target="https://www.nlcbplaywhelotto.com/additional-marks/" TargetMode="External"/><Relationship Id="rId4957" Type="http://schemas.openxmlformats.org/officeDocument/2006/relationships/hyperlink" Target="https://www.nlcbplaywhelotto.com/additional-marks/" TargetMode="External"/><Relationship Id="rId3629" Type="http://schemas.openxmlformats.org/officeDocument/2006/relationships/hyperlink" Target="https://www.nlcbplaywhelotto.com/additional-marks/" TargetMode="External"/><Relationship Id="rId3628" Type="http://schemas.openxmlformats.org/officeDocument/2006/relationships/hyperlink" Target="https://www.nlcbplaywhelotto.com/additional-marks/" TargetMode="External"/><Relationship Id="rId4959" Type="http://schemas.openxmlformats.org/officeDocument/2006/relationships/hyperlink" Target="https://www.nlcbplaywhelotto.com/additional-marks/" TargetMode="External"/><Relationship Id="rId4950" Type="http://schemas.openxmlformats.org/officeDocument/2006/relationships/hyperlink" Target="https://www.nlcbplaywhelotto.com/additional-marks/" TargetMode="External"/><Relationship Id="rId3621" Type="http://schemas.openxmlformats.org/officeDocument/2006/relationships/hyperlink" Target="https://www.nlcbplaywhelotto.com/additional-marks/" TargetMode="External"/><Relationship Id="rId4952" Type="http://schemas.openxmlformats.org/officeDocument/2006/relationships/hyperlink" Target="https://www.nlcbplaywhelotto.com/additional-marks/" TargetMode="External"/><Relationship Id="rId3620" Type="http://schemas.openxmlformats.org/officeDocument/2006/relationships/hyperlink" Target="https://www.nlcbplaywhelotto.com/additional-marks/" TargetMode="External"/><Relationship Id="rId4951" Type="http://schemas.openxmlformats.org/officeDocument/2006/relationships/hyperlink" Target="https://www.nlcbplaywhelotto.com/additional-marks/" TargetMode="External"/><Relationship Id="rId2324" Type="http://schemas.openxmlformats.org/officeDocument/2006/relationships/hyperlink" Target="https://www.nlcbplaywhelotto.com/additional-marks/" TargetMode="External"/><Relationship Id="rId3656" Type="http://schemas.openxmlformats.org/officeDocument/2006/relationships/hyperlink" Target="https://www.nlcbplaywhelotto.com/additional-marks/" TargetMode="External"/><Relationship Id="rId4987" Type="http://schemas.openxmlformats.org/officeDocument/2006/relationships/hyperlink" Target="https://www.nlcbplaywhelotto.com/additional-marks/" TargetMode="External"/><Relationship Id="rId2325" Type="http://schemas.openxmlformats.org/officeDocument/2006/relationships/hyperlink" Target="https://www.nlcbplaywhelotto.com/additional-marks/" TargetMode="External"/><Relationship Id="rId3655" Type="http://schemas.openxmlformats.org/officeDocument/2006/relationships/hyperlink" Target="https://www.nlcbplaywhelotto.com/additional-marks/" TargetMode="External"/><Relationship Id="rId4986" Type="http://schemas.openxmlformats.org/officeDocument/2006/relationships/hyperlink" Target="https://www.nlcbplaywhelotto.com/additional-marks/" TargetMode="External"/><Relationship Id="rId2326" Type="http://schemas.openxmlformats.org/officeDocument/2006/relationships/hyperlink" Target="https://www.nlcbplaywhelotto.com/additional-marks/" TargetMode="External"/><Relationship Id="rId3658" Type="http://schemas.openxmlformats.org/officeDocument/2006/relationships/hyperlink" Target="https://www.nlcbplaywhelotto.com/additional-marks/" TargetMode="External"/><Relationship Id="rId4989" Type="http://schemas.openxmlformats.org/officeDocument/2006/relationships/hyperlink" Target="https://www.nlcbplaywhelotto.com/additional-marks/" TargetMode="External"/><Relationship Id="rId2327" Type="http://schemas.openxmlformats.org/officeDocument/2006/relationships/hyperlink" Target="https://www.nlcbplaywhelotto.com/additional-marks/" TargetMode="External"/><Relationship Id="rId3657" Type="http://schemas.openxmlformats.org/officeDocument/2006/relationships/hyperlink" Target="https://www.nlcbplaywhelotto.com/additional-marks/" TargetMode="External"/><Relationship Id="rId4988" Type="http://schemas.openxmlformats.org/officeDocument/2006/relationships/hyperlink" Target="https://www.nlcbplaywhelotto.com/additional-marks/" TargetMode="External"/><Relationship Id="rId2328" Type="http://schemas.openxmlformats.org/officeDocument/2006/relationships/hyperlink" Target="https://www.nlcbplaywhelotto.com/additional-marks/" TargetMode="External"/><Relationship Id="rId2329" Type="http://schemas.openxmlformats.org/officeDocument/2006/relationships/hyperlink" Target="https://www.nlcbplaywhelotto.com/additional-marks/" TargetMode="External"/><Relationship Id="rId3659" Type="http://schemas.openxmlformats.org/officeDocument/2006/relationships/hyperlink" Target="https://www.nlcbplaywhelotto.com/additional-marks/" TargetMode="External"/><Relationship Id="rId3650" Type="http://schemas.openxmlformats.org/officeDocument/2006/relationships/hyperlink" Target="https://www.nlcbplaywhelotto.com/additional-marks/" TargetMode="External"/><Relationship Id="rId4981" Type="http://schemas.openxmlformats.org/officeDocument/2006/relationships/hyperlink" Target="https://www.nlcbplaywhelotto.com/additional-marks/" TargetMode="External"/><Relationship Id="rId4980" Type="http://schemas.openxmlformats.org/officeDocument/2006/relationships/hyperlink" Target="https://www.nlcbplaywhelotto.com/additional-marks/" TargetMode="External"/><Relationship Id="rId2320" Type="http://schemas.openxmlformats.org/officeDocument/2006/relationships/hyperlink" Target="https://www.nlcbplaywhelotto.com/additional-marks/" TargetMode="External"/><Relationship Id="rId3652" Type="http://schemas.openxmlformats.org/officeDocument/2006/relationships/hyperlink" Target="https://www.nlcbplaywhelotto.com/additional-marks/" TargetMode="External"/><Relationship Id="rId4983" Type="http://schemas.openxmlformats.org/officeDocument/2006/relationships/hyperlink" Target="https://www.nlcbplaywhelotto.com/additional-marks/" TargetMode="External"/><Relationship Id="rId2321" Type="http://schemas.openxmlformats.org/officeDocument/2006/relationships/hyperlink" Target="https://www.nlcbplaywhelotto.com/additional-marks/" TargetMode="External"/><Relationship Id="rId3651" Type="http://schemas.openxmlformats.org/officeDocument/2006/relationships/hyperlink" Target="https://www.nlcbplaywhelotto.com/additional-marks/" TargetMode="External"/><Relationship Id="rId4982" Type="http://schemas.openxmlformats.org/officeDocument/2006/relationships/hyperlink" Target="https://www.nlcbplaywhelotto.com/additional-marks/" TargetMode="External"/><Relationship Id="rId2322" Type="http://schemas.openxmlformats.org/officeDocument/2006/relationships/hyperlink" Target="https://www.nlcbplaywhelotto.com/additional-marks/" TargetMode="External"/><Relationship Id="rId3654" Type="http://schemas.openxmlformats.org/officeDocument/2006/relationships/hyperlink" Target="https://www.nlcbplaywhelotto.com/additional-marks/" TargetMode="External"/><Relationship Id="rId4985" Type="http://schemas.openxmlformats.org/officeDocument/2006/relationships/hyperlink" Target="https://www.nlcbplaywhelotto.com/additional-marks/" TargetMode="External"/><Relationship Id="rId2323" Type="http://schemas.openxmlformats.org/officeDocument/2006/relationships/hyperlink" Target="https://www.nlcbplaywhelotto.com/additional-marks/" TargetMode="External"/><Relationship Id="rId3653" Type="http://schemas.openxmlformats.org/officeDocument/2006/relationships/hyperlink" Target="https://www.nlcbplaywhelotto.com/additional-marks/" TargetMode="External"/><Relationship Id="rId4984" Type="http://schemas.openxmlformats.org/officeDocument/2006/relationships/hyperlink" Target="https://www.nlcbplaywhelotto.com/additional-marks/" TargetMode="External"/><Relationship Id="rId2313" Type="http://schemas.openxmlformats.org/officeDocument/2006/relationships/hyperlink" Target="https://www.nlcbplaywhelotto.com/additional-marks/" TargetMode="External"/><Relationship Id="rId3645" Type="http://schemas.openxmlformats.org/officeDocument/2006/relationships/hyperlink" Target="https://www.nlcbplaywhelotto.com/additional-marks/" TargetMode="External"/><Relationship Id="rId4976" Type="http://schemas.openxmlformats.org/officeDocument/2006/relationships/hyperlink" Target="https://www.nlcbplaywhelotto.com/additional-marks/" TargetMode="External"/><Relationship Id="rId2314" Type="http://schemas.openxmlformats.org/officeDocument/2006/relationships/hyperlink" Target="https://www.nlcbplaywhelotto.com/additional-marks/" TargetMode="External"/><Relationship Id="rId3644" Type="http://schemas.openxmlformats.org/officeDocument/2006/relationships/hyperlink" Target="https://www.nlcbplaywhelotto.com/additional-marks/" TargetMode="External"/><Relationship Id="rId4975" Type="http://schemas.openxmlformats.org/officeDocument/2006/relationships/hyperlink" Target="https://www.nlcbplaywhelotto.com/additional-marks/" TargetMode="External"/><Relationship Id="rId2315" Type="http://schemas.openxmlformats.org/officeDocument/2006/relationships/hyperlink" Target="https://www.nlcbplaywhelotto.com/additional-marks/" TargetMode="External"/><Relationship Id="rId3647" Type="http://schemas.openxmlformats.org/officeDocument/2006/relationships/hyperlink" Target="https://www.nlcbplaywhelotto.com/additional-marks/" TargetMode="External"/><Relationship Id="rId4978" Type="http://schemas.openxmlformats.org/officeDocument/2006/relationships/hyperlink" Target="https://www.nlcbplaywhelotto.com/additional-marks/" TargetMode="External"/><Relationship Id="rId2316" Type="http://schemas.openxmlformats.org/officeDocument/2006/relationships/hyperlink" Target="https://www.nlcbplaywhelotto.com/additional-marks/" TargetMode="External"/><Relationship Id="rId3646" Type="http://schemas.openxmlformats.org/officeDocument/2006/relationships/hyperlink" Target="https://www.nlcbplaywhelotto.com/additional-marks/" TargetMode="External"/><Relationship Id="rId4977" Type="http://schemas.openxmlformats.org/officeDocument/2006/relationships/hyperlink" Target="https://www.nlcbplaywhelotto.com/additional-marks/" TargetMode="External"/><Relationship Id="rId2317" Type="http://schemas.openxmlformats.org/officeDocument/2006/relationships/hyperlink" Target="https://www.nlcbplaywhelotto.com/additional-marks/" TargetMode="External"/><Relationship Id="rId3649" Type="http://schemas.openxmlformats.org/officeDocument/2006/relationships/hyperlink" Target="https://www.nlcbplaywhelotto.com/additional-marks/" TargetMode="External"/><Relationship Id="rId2318" Type="http://schemas.openxmlformats.org/officeDocument/2006/relationships/hyperlink" Target="https://www.nlcbplaywhelotto.com/additional-marks/" TargetMode="External"/><Relationship Id="rId3648" Type="http://schemas.openxmlformats.org/officeDocument/2006/relationships/hyperlink" Target="https://www.nlcbplaywhelotto.com/additional-marks/" TargetMode="External"/><Relationship Id="rId4979" Type="http://schemas.openxmlformats.org/officeDocument/2006/relationships/hyperlink" Target="https://www.nlcbplaywhelotto.com/additional-marks/" TargetMode="External"/><Relationship Id="rId2319" Type="http://schemas.openxmlformats.org/officeDocument/2006/relationships/hyperlink" Target="https://www.nlcbplaywhelotto.com/additional-marks/" TargetMode="External"/><Relationship Id="rId4970" Type="http://schemas.openxmlformats.org/officeDocument/2006/relationships/hyperlink" Target="https://www.nlcbplaywhelotto.com/additional-marks/" TargetMode="External"/><Relationship Id="rId3641" Type="http://schemas.openxmlformats.org/officeDocument/2006/relationships/hyperlink" Target="https://www.nlcbplaywhelotto.com/additional-marks/" TargetMode="External"/><Relationship Id="rId4972" Type="http://schemas.openxmlformats.org/officeDocument/2006/relationships/hyperlink" Target="https://www.nlcbplaywhelotto.com/additional-marks/" TargetMode="External"/><Relationship Id="rId2310" Type="http://schemas.openxmlformats.org/officeDocument/2006/relationships/hyperlink" Target="https://www.nlcbplaywhelotto.com/additional-marks/" TargetMode="External"/><Relationship Id="rId3640" Type="http://schemas.openxmlformats.org/officeDocument/2006/relationships/hyperlink" Target="https://www.nlcbplaywhelotto.com/additional-marks/" TargetMode="External"/><Relationship Id="rId4971" Type="http://schemas.openxmlformats.org/officeDocument/2006/relationships/hyperlink" Target="https://www.nlcbplaywhelotto.com/additional-marks/" TargetMode="External"/><Relationship Id="rId2311" Type="http://schemas.openxmlformats.org/officeDocument/2006/relationships/hyperlink" Target="https://www.nlcbplaywhelotto.com/additional-marks/" TargetMode="External"/><Relationship Id="rId3643" Type="http://schemas.openxmlformats.org/officeDocument/2006/relationships/hyperlink" Target="https://www.nlcbplaywhelotto.com/additional-marks/" TargetMode="External"/><Relationship Id="rId4974" Type="http://schemas.openxmlformats.org/officeDocument/2006/relationships/hyperlink" Target="https://www.nlcbplaywhelotto.com/additional-marks/" TargetMode="External"/><Relationship Id="rId2312" Type="http://schemas.openxmlformats.org/officeDocument/2006/relationships/hyperlink" Target="https://www.nlcbplaywhelotto.com/additional-marks/" TargetMode="External"/><Relationship Id="rId3642" Type="http://schemas.openxmlformats.org/officeDocument/2006/relationships/hyperlink" Target="https://www.nlcbplaywhelotto.com/additional-marks/" TargetMode="External"/><Relationship Id="rId4973" Type="http://schemas.openxmlformats.org/officeDocument/2006/relationships/hyperlink" Target="https://www.nlcbplaywhelotto.com/additional-marks/" TargetMode="External"/><Relationship Id="rId4921" Type="http://schemas.openxmlformats.org/officeDocument/2006/relationships/hyperlink" Target="https://www.nlcbplaywhelotto.com/additional-marks/" TargetMode="External"/><Relationship Id="rId4920" Type="http://schemas.openxmlformats.org/officeDocument/2006/relationships/hyperlink" Target="https://www.nlcbplaywhelotto.com/additional-marks/" TargetMode="External"/><Relationship Id="rId4923" Type="http://schemas.openxmlformats.org/officeDocument/2006/relationships/hyperlink" Target="https://www.nlcbplaywhelotto.com/additional-marks/" TargetMode="External"/><Relationship Id="rId4922" Type="http://schemas.openxmlformats.org/officeDocument/2006/relationships/hyperlink" Target="https://www.nlcbplaywhelotto.com/additional-marks/" TargetMode="External"/><Relationship Id="rId4925" Type="http://schemas.openxmlformats.org/officeDocument/2006/relationships/hyperlink" Target="https://www.nlcbplaywhelotto.com/additional-marks/" TargetMode="External"/><Relationship Id="rId4924" Type="http://schemas.openxmlformats.org/officeDocument/2006/relationships/hyperlink" Target="https://www.nlcbplaywhelotto.com/additional-marks/" TargetMode="External"/><Relationship Id="rId4927" Type="http://schemas.openxmlformats.org/officeDocument/2006/relationships/hyperlink" Target="https://www.nlcbplaywhelotto.com/additional-marks/" TargetMode="External"/><Relationship Id="rId4926" Type="http://schemas.openxmlformats.org/officeDocument/2006/relationships/hyperlink" Target="https://www.nlcbplaywhelotto.com/additional-marks/" TargetMode="External"/><Relationship Id="rId4929" Type="http://schemas.openxmlformats.org/officeDocument/2006/relationships/hyperlink" Target="https://www.nlcbplaywhelotto.com/additional-marks/" TargetMode="External"/><Relationship Id="rId4928" Type="http://schemas.openxmlformats.org/officeDocument/2006/relationships/hyperlink" Target="https://www.nlcbplaywhelotto.com/additional-marks/" TargetMode="External"/><Relationship Id="rId4910" Type="http://schemas.openxmlformats.org/officeDocument/2006/relationships/hyperlink" Target="https://www.nlcbplaywhelotto.com/additional-marks/" TargetMode="External"/><Relationship Id="rId4912" Type="http://schemas.openxmlformats.org/officeDocument/2006/relationships/hyperlink" Target="https://www.nlcbplaywhelotto.com/additional-marks/" TargetMode="External"/><Relationship Id="rId4911" Type="http://schemas.openxmlformats.org/officeDocument/2006/relationships/hyperlink" Target="https://www.nlcbplaywhelotto.com/additional-marks/" TargetMode="External"/><Relationship Id="rId4914" Type="http://schemas.openxmlformats.org/officeDocument/2006/relationships/hyperlink" Target="https://www.nlcbplaywhelotto.com/additional-marks/" TargetMode="External"/><Relationship Id="rId4913" Type="http://schemas.openxmlformats.org/officeDocument/2006/relationships/hyperlink" Target="https://www.nlcbplaywhelotto.com/additional-marks/" TargetMode="External"/><Relationship Id="rId4916" Type="http://schemas.openxmlformats.org/officeDocument/2006/relationships/hyperlink" Target="https://www.nlcbplaywhelotto.com/additional-marks/" TargetMode="External"/><Relationship Id="rId4915" Type="http://schemas.openxmlformats.org/officeDocument/2006/relationships/hyperlink" Target="https://www.nlcbplaywhelotto.com/additional-marks/" TargetMode="External"/><Relationship Id="rId4918" Type="http://schemas.openxmlformats.org/officeDocument/2006/relationships/hyperlink" Target="https://www.nlcbplaywhelotto.com/additional-marks/" TargetMode="External"/><Relationship Id="rId4917" Type="http://schemas.openxmlformats.org/officeDocument/2006/relationships/hyperlink" Target="https://www.nlcbplaywhelotto.com/additional-marks/" TargetMode="External"/><Relationship Id="rId4919" Type="http://schemas.openxmlformats.org/officeDocument/2006/relationships/hyperlink" Target="https://www.nlcbplaywhelotto.com/additional-marks/" TargetMode="External"/><Relationship Id="rId3612" Type="http://schemas.openxmlformats.org/officeDocument/2006/relationships/hyperlink" Target="https://www.nlcbplaywhelotto.com/additional-marks/" TargetMode="External"/><Relationship Id="rId4943" Type="http://schemas.openxmlformats.org/officeDocument/2006/relationships/hyperlink" Target="https://www.nlcbplaywhelotto.com/additional-marks/" TargetMode="External"/><Relationship Id="rId3611" Type="http://schemas.openxmlformats.org/officeDocument/2006/relationships/hyperlink" Target="https://www.nlcbplaywhelotto.com/additional-marks/" TargetMode="External"/><Relationship Id="rId4942" Type="http://schemas.openxmlformats.org/officeDocument/2006/relationships/hyperlink" Target="https://www.nlcbplaywhelotto.com/additional-marks/" TargetMode="External"/><Relationship Id="rId3614" Type="http://schemas.openxmlformats.org/officeDocument/2006/relationships/hyperlink" Target="https://www.nlcbplaywhelotto.com/additional-marks/" TargetMode="External"/><Relationship Id="rId4945" Type="http://schemas.openxmlformats.org/officeDocument/2006/relationships/hyperlink" Target="https://www.nlcbplaywhelotto.com/additional-marks/" TargetMode="External"/><Relationship Id="rId3613" Type="http://schemas.openxmlformats.org/officeDocument/2006/relationships/hyperlink" Target="https://www.nlcbplaywhelotto.com/additional-marks/" TargetMode="External"/><Relationship Id="rId4944" Type="http://schemas.openxmlformats.org/officeDocument/2006/relationships/hyperlink" Target="https://www.nlcbplaywhelotto.com/additional-marks/" TargetMode="External"/><Relationship Id="rId3616" Type="http://schemas.openxmlformats.org/officeDocument/2006/relationships/hyperlink" Target="https://www.nlcbplaywhelotto.com/additional-marks/" TargetMode="External"/><Relationship Id="rId4947" Type="http://schemas.openxmlformats.org/officeDocument/2006/relationships/hyperlink" Target="https://www.nlcbplaywhelotto.com/additional-marks/" TargetMode="External"/><Relationship Id="rId3615" Type="http://schemas.openxmlformats.org/officeDocument/2006/relationships/hyperlink" Target="https://www.nlcbplaywhelotto.com/additional-marks/" TargetMode="External"/><Relationship Id="rId4946" Type="http://schemas.openxmlformats.org/officeDocument/2006/relationships/hyperlink" Target="https://www.nlcbplaywhelotto.com/additional-marks/" TargetMode="External"/><Relationship Id="rId3618" Type="http://schemas.openxmlformats.org/officeDocument/2006/relationships/hyperlink" Target="https://www.nlcbplaywhelotto.com/additional-marks/" TargetMode="External"/><Relationship Id="rId4949" Type="http://schemas.openxmlformats.org/officeDocument/2006/relationships/hyperlink" Target="https://www.nlcbplaywhelotto.com/additional-marks/" TargetMode="External"/><Relationship Id="rId3617" Type="http://schemas.openxmlformats.org/officeDocument/2006/relationships/hyperlink" Target="https://www.nlcbplaywhelotto.com/additional-marks/" TargetMode="External"/><Relationship Id="rId4948" Type="http://schemas.openxmlformats.org/officeDocument/2006/relationships/hyperlink" Target="https://www.nlcbplaywhelotto.com/additional-marks/" TargetMode="External"/><Relationship Id="rId3619" Type="http://schemas.openxmlformats.org/officeDocument/2006/relationships/hyperlink" Target="https://www.nlcbplaywhelotto.com/additional-marks/" TargetMode="External"/><Relationship Id="rId3610" Type="http://schemas.openxmlformats.org/officeDocument/2006/relationships/hyperlink" Target="https://www.nlcbplaywhelotto.com/additional-marks/" TargetMode="External"/><Relationship Id="rId4941" Type="http://schemas.openxmlformats.org/officeDocument/2006/relationships/hyperlink" Target="https://www.nlcbplaywhelotto.com/additional-marks/" TargetMode="External"/><Relationship Id="rId4940" Type="http://schemas.openxmlformats.org/officeDocument/2006/relationships/hyperlink" Target="https://www.nlcbplaywhelotto.com/additional-marks/" TargetMode="External"/><Relationship Id="rId3601" Type="http://schemas.openxmlformats.org/officeDocument/2006/relationships/hyperlink" Target="https://www.nlcbplaywhelotto.com/additional-marks/" TargetMode="External"/><Relationship Id="rId4932" Type="http://schemas.openxmlformats.org/officeDocument/2006/relationships/hyperlink" Target="https://www.nlcbplaywhelotto.com/additional-marks/" TargetMode="External"/><Relationship Id="rId3600" Type="http://schemas.openxmlformats.org/officeDocument/2006/relationships/hyperlink" Target="https://www.nlcbplaywhelotto.com/additional-marks/" TargetMode="External"/><Relationship Id="rId4931" Type="http://schemas.openxmlformats.org/officeDocument/2006/relationships/hyperlink" Target="https://www.nlcbplaywhelotto.com/additional-marks/" TargetMode="External"/><Relationship Id="rId3603" Type="http://schemas.openxmlformats.org/officeDocument/2006/relationships/hyperlink" Target="https://www.nlcbplaywhelotto.com/additional-marks/" TargetMode="External"/><Relationship Id="rId4934" Type="http://schemas.openxmlformats.org/officeDocument/2006/relationships/hyperlink" Target="https://www.nlcbplaywhelotto.com/additional-marks/" TargetMode="External"/><Relationship Id="rId3602" Type="http://schemas.openxmlformats.org/officeDocument/2006/relationships/hyperlink" Target="https://www.nlcbplaywhelotto.com/additional-marks/" TargetMode="External"/><Relationship Id="rId4933" Type="http://schemas.openxmlformats.org/officeDocument/2006/relationships/hyperlink" Target="https://www.nlcbplaywhelotto.com/additional-marks/" TargetMode="External"/><Relationship Id="rId3605" Type="http://schemas.openxmlformats.org/officeDocument/2006/relationships/hyperlink" Target="https://www.nlcbplaywhelotto.com/additional-marks/" TargetMode="External"/><Relationship Id="rId4936" Type="http://schemas.openxmlformats.org/officeDocument/2006/relationships/hyperlink" Target="https://www.nlcbplaywhelotto.com/additional-marks/" TargetMode="External"/><Relationship Id="rId3604" Type="http://schemas.openxmlformats.org/officeDocument/2006/relationships/hyperlink" Target="https://www.nlcbplaywhelotto.com/additional-marks/" TargetMode="External"/><Relationship Id="rId4935" Type="http://schemas.openxmlformats.org/officeDocument/2006/relationships/hyperlink" Target="https://www.nlcbplaywhelotto.com/additional-marks/" TargetMode="External"/><Relationship Id="rId3607" Type="http://schemas.openxmlformats.org/officeDocument/2006/relationships/hyperlink" Target="https://www.nlcbplaywhelotto.com/additional-marks/" TargetMode="External"/><Relationship Id="rId4938" Type="http://schemas.openxmlformats.org/officeDocument/2006/relationships/hyperlink" Target="https://www.nlcbplaywhelotto.com/additional-marks/" TargetMode="External"/><Relationship Id="rId3606" Type="http://schemas.openxmlformats.org/officeDocument/2006/relationships/hyperlink" Target="https://www.nlcbplaywhelotto.com/additional-marks/" TargetMode="External"/><Relationship Id="rId4937" Type="http://schemas.openxmlformats.org/officeDocument/2006/relationships/hyperlink" Target="https://www.nlcbplaywhelotto.com/additional-marks/" TargetMode="External"/><Relationship Id="rId3609" Type="http://schemas.openxmlformats.org/officeDocument/2006/relationships/hyperlink" Target="https://www.nlcbplaywhelotto.com/additional-marks/" TargetMode="External"/><Relationship Id="rId3608" Type="http://schemas.openxmlformats.org/officeDocument/2006/relationships/hyperlink" Target="https://www.nlcbplaywhelotto.com/additional-marks/" TargetMode="External"/><Relationship Id="rId4939" Type="http://schemas.openxmlformats.org/officeDocument/2006/relationships/hyperlink" Target="https://www.nlcbplaywhelotto.com/additional-marks/" TargetMode="External"/><Relationship Id="rId4930" Type="http://schemas.openxmlformats.org/officeDocument/2006/relationships/hyperlink" Target="https://www.nlcbplaywhelotto.com/additional-marks/" TargetMode="External"/><Relationship Id="rId1059" Type="http://schemas.openxmlformats.org/officeDocument/2006/relationships/hyperlink" Target="https://www.nlcbplaywhelotto.com/additional-marks/" TargetMode="External"/><Relationship Id="rId2380" Type="http://schemas.openxmlformats.org/officeDocument/2006/relationships/hyperlink" Target="https://www.nlcbplaywhelotto.com/additional-marks/" TargetMode="External"/><Relationship Id="rId1050" Type="http://schemas.openxmlformats.org/officeDocument/2006/relationships/hyperlink" Target="https://www.nlcbplaywhelotto.com/additional-marks/" TargetMode="External"/><Relationship Id="rId2381" Type="http://schemas.openxmlformats.org/officeDocument/2006/relationships/hyperlink" Target="https://www.nlcbplaywhelotto.com/additional-marks/" TargetMode="External"/><Relationship Id="rId1051" Type="http://schemas.openxmlformats.org/officeDocument/2006/relationships/hyperlink" Target="https://www.nlcbplaywhelotto.com/additional-marks/" TargetMode="External"/><Relationship Id="rId2382" Type="http://schemas.openxmlformats.org/officeDocument/2006/relationships/hyperlink" Target="https://www.nlcbplaywhelotto.com/additional-marks/" TargetMode="External"/><Relationship Id="rId1052" Type="http://schemas.openxmlformats.org/officeDocument/2006/relationships/hyperlink" Target="https://www.nlcbplaywhelotto.com/additional-marks/" TargetMode="External"/><Relationship Id="rId2383" Type="http://schemas.openxmlformats.org/officeDocument/2006/relationships/hyperlink" Target="https://www.nlcbplaywhelotto.com/additional-marks/" TargetMode="External"/><Relationship Id="rId1053" Type="http://schemas.openxmlformats.org/officeDocument/2006/relationships/hyperlink" Target="https://www.nlcbplaywhelotto.com/additional-marks/" TargetMode="External"/><Relationship Id="rId2384" Type="http://schemas.openxmlformats.org/officeDocument/2006/relationships/hyperlink" Target="https://www.nlcbplaywhelotto.com/additional-marks/" TargetMode="External"/><Relationship Id="rId1054" Type="http://schemas.openxmlformats.org/officeDocument/2006/relationships/hyperlink" Target="https://www.nlcbplaywhelotto.com/additional-marks/" TargetMode="External"/><Relationship Id="rId2385" Type="http://schemas.openxmlformats.org/officeDocument/2006/relationships/hyperlink" Target="https://www.nlcbplaywhelotto.com/additional-marks/" TargetMode="External"/><Relationship Id="rId1055" Type="http://schemas.openxmlformats.org/officeDocument/2006/relationships/hyperlink" Target="https://www.nlcbplaywhelotto.com/additional-marks/" TargetMode="External"/><Relationship Id="rId2386" Type="http://schemas.openxmlformats.org/officeDocument/2006/relationships/hyperlink" Target="https://www.nlcbplaywhelotto.com/additional-marks/" TargetMode="External"/><Relationship Id="rId1056" Type="http://schemas.openxmlformats.org/officeDocument/2006/relationships/hyperlink" Target="https://www.nlcbplaywhelotto.com/additional-marks/" TargetMode="External"/><Relationship Id="rId2387" Type="http://schemas.openxmlformats.org/officeDocument/2006/relationships/hyperlink" Target="https://www.nlcbplaywhelotto.com/additional-marks/" TargetMode="External"/><Relationship Id="rId1057" Type="http://schemas.openxmlformats.org/officeDocument/2006/relationships/hyperlink" Target="https://www.nlcbplaywhelotto.com/additional-marks/" TargetMode="External"/><Relationship Id="rId2388" Type="http://schemas.openxmlformats.org/officeDocument/2006/relationships/hyperlink" Target="https://www.nlcbplaywhelotto.com/additional-marks/" TargetMode="External"/><Relationship Id="rId1058" Type="http://schemas.openxmlformats.org/officeDocument/2006/relationships/hyperlink" Target="https://www.nlcbplaywhelotto.com/additional-marks/" TargetMode="External"/><Relationship Id="rId2389" Type="http://schemas.openxmlformats.org/officeDocument/2006/relationships/hyperlink" Target="https://www.nlcbplaywhelotto.com/additional-marks/" TargetMode="External"/><Relationship Id="rId1048" Type="http://schemas.openxmlformats.org/officeDocument/2006/relationships/hyperlink" Target="https://www.nlcbplaywhelotto.com/additional-marks/" TargetMode="External"/><Relationship Id="rId2379" Type="http://schemas.openxmlformats.org/officeDocument/2006/relationships/hyperlink" Target="https://www.nlcbplaywhelotto.com/additional-marks/" TargetMode="External"/><Relationship Id="rId1049" Type="http://schemas.openxmlformats.org/officeDocument/2006/relationships/hyperlink" Target="https://www.nlcbplaywhelotto.com/additional-marks/" TargetMode="External"/><Relationship Id="rId2370" Type="http://schemas.openxmlformats.org/officeDocument/2006/relationships/hyperlink" Target="https://www.nlcbplaywhelotto.com/additional-marks/" TargetMode="External"/><Relationship Id="rId1040" Type="http://schemas.openxmlformats.org/officeDocument/2006/relationships/hyperlink" Target="https://www.nlcbplaywhelotto.com/additional-marks/" TargetMode="External"/><Relationship Id="rId2371" Type="http://schemas.openxmlformats.org/officeDocument/2006/relationships/hyperlink" Target="https://www.nlcbplaywhelotto.com/additional-marks/" TargetMode="External"/><Relationship Id="rId1041" Type="http://schemas.openxmlformats.org/officeDocument/2006/relationships/hyperlink" Target="https://www.nlcbplaywhelotto.com/additional-marks/" TargetMode="External"/><Relationship Id="rId2372" Type="http://schemas.openxmlformats.org/officeDocument/2006/relationships/hyperlink" Target="https://www.nlcbplaywhelotto.com/additional-marks/" TargetMode="External"/><Relationship Id="rId1042" Type="http://schemas.openxmlformats.org/officeDocument/2006/relationships/hyperlink" Target="https://www.nlcbplaywhelotto.com/additional-marks/" TargetMode="External"/><Relationship Id="rId2373" Type="http://schemas.openxmlformats.org/officeDocument/2006/relationships/hyperlink" Target="https://www.nlcbplaywhelotto.com/additional-marks/" TargetMode="External"/><Relationship Id="rId1043" Type="http://schemas.openxmlformats.org/officeDocument/2006/relationships/hyperlink" Target="https://www.nlcbplaywhelotto.com/additional-marks/" TargetMode="External"/><Relationship Id="rId2374" Type="http://schemas.openxmlformats.org/officeDocument/2006/relationships/hyperlink" Target="https://www.nlcbplaywhelotto.com/additional-marks/" TargetMode="External"/><Relationship Id="rId1044" Type="http://schemas.openxmlformats.org/officeDocument/2006/relationships/hyperlink" Target="https://www.nlcbplaywhelotto.com/additional-marks/" TargetMode="External"/><Relationship Id="rId2375" Type="http://schemas.openxmlformats.org/officeDocument/2006/relationships/hyperlink" Target="https://www.nlcbplaywhelotto.com/additional-marks/" TargetMode="External"/><Relationship Id="rId1045" Type="http://schemas.openxmlformats.org/officeDocument/2006/relationships/hyperlink" Target="https://www.nlcbplaywhelotto.com/additional-marks/" TargetMode="External"/><Relationship Id="rId2376" Type="http://schemas.openxmlformats.org/officeDocument/2006/relationships/hyperlink" Target="https://www.nlcbplaywhelotto.com/additional-marks/" TargetMode="External"/><Relationship Id="rId1046" Type="http://schemas.openxmlformats.org/officeDocument/2006/relationships/hyperlink" Target="https://www.nlcbplaywhelotto.com/additional-marks/" TargetMode="External"/><Relationship Id="rId2377" Type="http://schemas.openxmlformats.org/officeDocument/2006/relationships/hyperlink" Target="https://www.nlcbplaywhelotto.com/additional-marks/" TargetMode="External"/><Relationship Id="rId1047" Type="http://schemas.openxmlformats.org/officeDocument/2006/relationships/hyperlink" Target="https://www.nlcbplaywhelotto.com/additional-marks/" TargetMode="External"/><Relationship Id="rId2378" Type="http://schemas.openxmlformats.org/officeDocument/2006/relationships/hyperlink" Target="https://www.nlcbplaywhelotto.com/additional-marks/" TargetMode="External"/><Relationship Id="rId1070" Type="http://schemas.openxmlformats.org/officeDocument/2006/relationships/hyperlink" Target="https://www.nlcbplaywhelotto.com/additional-marks/" TargetMode="External"/><Relationship Id="rId1071" Type="http://schemas.openxmlformats.org/officeDocument/2006/relationships/hyperlink" Target="https://www.nlcbplaywhelotto.com/additional-marks/" TargetMode="External"/><Relationship Id="rId1072" Type="http://schemas.openxmlformats.org/officeDocument/2006/relationships/hyperlink" Target="https://www.nlcbplaywhelotto.com/additional-marks/" TargetMode="External"/><Relationship Id="rId1073" Type="http://schemas.openxmlformats.org/officeDocument/2006/relationships/hyperlink" Target="https://www.nlcbplaywhelotto.com/additional-marks/" TargetMode="External"/><Relationship Id="rId1074" Type="http://schemas.openxmlformats.org/officeDocument/2006/relationships/hyperlink" Target="https://www.nlcbplaywhelotto.com/additional-marks/" TargetMode="External"/><Relationship Id="rId1075" Type="http://schemas.openxmlformats.org/officeDocument/2006/relationships/hyperlink" Target="https://www.nlcbplaywhelotto.com/additional-marks/" TargetMode="External"/><Relationship Id="rId1076" Type="http://schemas.openxmlformats.org/officeDocument/2006/relationships/hyperlink" Target="https://www.nlcbplaywhelotto.com/additional-marks/" TargetMode="External"/><Relationship Id="rId1077" Type="http://schemas.openxmlformats.org/officeDocument/2006/relationships/hyperlink" Target="https://www.nlcbplaywhelotto.com/additional-marks/" TargetMode="External"/><Relationship Id="rId1078" Type="http://schemas.openxmlformats.org/officeDocument/2006/relationships/hyperlink" Target="https://www.nlcbplaywhelotto.com/additional-marks/" TargetMode="External"/><Relationship Id="rId1079" Type="http://schemas.openxmlformats.org/officeDocument/2006/relationships/hyperlink" Target="https://www.nlcbplaywhelotto.com/additional-marks/" TargetMode="External"/><Relationship Id="rId2390" Type="http://schemas.openxmlformats.org/officeDocument/2006/relationships/hyperlink" Target="https://www.nlcbplaywhelotto.com/additional-marks/" TargetMode="External"/><Relationship Id="rId1060" Type="http://schemas.openxmlformats.org/officeDocument/2006/relationships/hyperlink" Target="https://www.nlcbplaywhelotto.com/additional-marks/" TargetMode="External"/><Relationship Id="rId2391" Type="http://schemas.openxmlformats.org/officeDocument/2006/relationships/hyperlink" Target="https://www.nlcbplaywhelotto.com/additional-marks/" TargetMode="External"/><Relationship Id="rId1061" Type="http://schemas.openxmlformats.org/officeDocument/2006/relationships/hyperlink" Target="https://www.nlcbplaywhelotto.com/additional-marks/" TargetMode="External"/><Relationship Id="rId2392" Type="http://schemas.openxmlformats.org/officeDocument/2006/relationships/hyperlink" Target="https://www.nlcbplaywhelotto.com/additional-marks/" TargetMode="External"/><Relationship Id="rId1062" Type="http://schemas.openxmlformats.org/officeDocument/2006/relationships/hyperlink" Target="https://www.nlcbplaywhelotto.com/additional-marks/" TargetMode="External"/><Relationship Id="rId2393" Type="http://schemas.openxmlformats.org/officeDocument/2006/relationships/hyperlink" Target="https://www.nlcbplaywhelotto.com/additional-marks/" TargetMode="External"/><Relationship Id="rId1063" Type="http://schemas.openxmlformats.org/officeDocument/2006/relationships/hyperlink" Target="https://www.nlcbplaywhelotto.com/additional-marks/" TargetMode="External"/><Relationship Id="rId2394" Type="http://schemas.openxmlformats.org/officeDocument/2006/relationships/hyperlink" Target="https://www.nlcbplaywhelotto.com/additional-marks/" TargetMode="External"/><Relationship Id="rId1064" Type="http://schemas.openxmlformats.org/officeDocument/2006/relationships/hyperlink" Target="https://www.nlcbplaywhelotto.com/additional-marks/" TargetMode="External"/><Relationship Id="rId2395" Type="http://schemas.openxmlformats.org/officeDocument/2006/relationships/hyperlink" Target="https://www.nlcbplaywhelotto.com/additional-marks/" TargetMode="External"/><Relationship Id="rId1065" Type="http://schemas.openxmlformats.org/officeDocument/2006/relationships/hyperlink" Target="https://www.nlcbplaywhelotto.com/additional-marks/" TargetMode="External"/><Relationship Id="rId2396" Type="http://schemas.openxmlformats.org/officeDocument/2006/relationships/hyperlink" Target="https://www.nlcbplaywhelotto.com/additional-marks/" TargetMode="External"/><Relationship Id="rId1066" Type="http://schemas.openxmlformats.org/officeDocument/2006/relationships/hyperlink" Target="https://www.nlcbplaywhelotto.com/additional-marks/" TargetMode="External"/><Relationship Id="rId2397" Type="http://schemas.openxmlformats.org/officeDocument/2006/relationships/hyperlink" Target="https://www.nlcbplaywhelotto.com/additional-marks/" TargetMode="External"/><Relationship Id="rId1067" Type="http://schemas.openxmlformats.org/officeDocument/2006/relationships/hyperlink" Target="https://www.nlcbplaywhelotto.com/additional-marks/" TargetMode="External"/><Relationship Id="rId2398" Type="http://schemas.openxmlformats.org/officeDocument/2006/relationships/hyperlink" Target="https://www.nlcbplaywhelotto.com/additional-marks/" TargetMode="External"/><Relationship Id="rId1068" Type="http://schemas.openxmlformats.org/officeDocument/2006/relationships/hyperlink" Target="https://www.nlcbplaywhelotto.com/additional-marks/" TargetMode="External"/><Relationship Id="rId2399" Type="http://schemas.openxmlformats.org/officeDocument/2006/relationships/hyperlink" Target="https://www.nlcbplaywhelotto.com/additional-marks/" TargetMode="External"/><Relationship Id="rId1069" Type="http://schemas.openxmlformats.org/officeDocument/2006/relationships/hyperlink" Target="https://www.nlcbplaywhelotto.com/additional-marks/" TargetMode="External"/><Relationship Id="rId1015" Type="http://schemas.openxmlformats.org/officeDocument/2006/relationships/hyperlink" Target="https://www.nlcbplaywhelotto.com/additional-marks/" TargetMode="External"/><Relationship Id="rId2346" Type="http://schemas.openxmlformats.org/officeDocument/2006/relationships/hyperlink" Target="https://www.nlcbplaywhelotto.com/additional-marks/" TargetMode="External"/><Relationship Id="rId3678" Type="http://schemas.openxmlformats.org/officeDocument/2006/relationships/hyperlink" Target="https://www.nlcbplaywhelotto.com/additional-marks/" TargetMode="External"/><Relationship Id="rId1016" Type="http://schemas.openxmlformats.org/officeDocument/2006/relationships/hyperlink" Target="https://www.nlcbplaywhelotto.com/additional-marks/" TargetMode="External"/><Relationship Id="rId2347" Type="http://schemas.openxmlformats.org/officeDocument/2006/relationships/hyperlink" Target="https://www.nlcbplaywhelotto.com/additional-marks/" TargetMode="External"/><Relationship Id="rId3677" Type="http://schemas.openxmlformats.org/officeDocument/2006/relationships/hyperlink" Target="https://www.nlcbplaywhelotto.com/additional-marks/" TargetMode="External"/><Relationship Id="rId1017" Type="http://schemas.openxmlformats.org/officeDocument/2006/relationships/hyperlink" Target="https://www.nlcbplaywhelotto.com/additional-marks/" TargetMode="External"/><Relationship Id="rId2348" Type="http://schemas.openxmlformats.org/officeDocument/2006/relationships/hyperlink" Target="https://www.nlcbplaywhelotto.com/additional-marks/" TargetMode="External"/><Relationship Id="rId1018" Type="http://schemas.openxmlformats.org/officeDocument/2006/relationships/hyperlink" Target="https://www.nlcbplaywhelotto.com/additional-marks/" TargetMode="External"/><Relationship Id="rId2349" Type="http://schemas.openxmlformats.org/officeDocument/2006/relationships/hyperlink" Target="https://www.nlcbplaywhelotto.com/additional-marks/" TargetMode="External"/><Relationship Id="rId3679" Type="http://schemas.openxmlformats.org/officeDocument/2006/relationships/hyperlink" Target="https://www.nlcbplaywhelotto.com/additional-marks/" TargetMode="External"/><Relationship Id="rId1019" Type="http://schemas.openxmlformats.org/officeDocument/2006/relationships/hyperlink" Target="https://www.nlcbplaywhelotto.com/additional-marks/" TargetMode="External"/><Relationship Id="rId3670" Type="http://schemas.openxmlformats.org/officeDocument/2006/relationships/hyperlink" Target="https://www.nlcbplaywhelotto.com/additional-marks/" TargetMode="External"/><Relationship Id="rId2340" Type="http://schemas.openxmlformats.org/officeDocument/2006/relationships/hyperlink" Target="https://www.nlcbplaywhelotto.com/additional-marks/" TargetMode="External"/><Relationship Id="rId3672" Type="http://schemas.openxmlformats.org/officeDocument/2006/relationships/hyperlink" Target="https://www.nlcbplaywhelotto.com/additional-marks/" TargetMode="External"/><Relationship Id="rId1010" Type="http://schemas.openxmlformats.org/officeDocument/2006/relationships/hyperlink" Target="https://www.nlcbplaywhelotto.com/additional-marks/" TargetMode="External"/><Relationship Id="rId2341" Type="http://schemas.openxmlformats.org/officeDocument/2006/relationships/hyperlink" Target="https://www.nlcbplaywhelotto.com/additional-marks/" TargetMode="External"/><Relationship Id="rId3671" Type="http://schemas.openxmlformats.org/officeDocument/2006/relationships/hyperlink" Target="https://www.nlcbplaywhelotto.com/additional-marks/" TargetMode="External"/><Relationship Id="rId1011" Type="http://schemas.openxmlformats.org/officeDocument/2006/relationships/hyperlink" Target="https://www.nlcbplaywhelotto.com/additional-marks/" TargetMode="External"/><Relationship Id="rId2342" Type="http://schemas.openxmlformats.org/officeDocument/2006/relationships/hyperlink" Target="https://www.nlcbplaywhelotto.com/additional-marks/" TargetMode="External"/><Relationship Id="rId3674" Type="http://schemas.openxmlformats.org/officeDocument/2006/relationships/hyperlink" Target="https://www.nlcbplaywhelotto.com/additional-marks/" TargetMode="External"/><Relationship Id="rId1012" Type="http://schemas.openxmlformats.org/officeDocument/2006/relationships/hyperlink" Target="https://www.nlcbplaywhelotto.com/additional-marks/" TargetMode="External"/><Relationship Id="rId2343" Type="http://schemas.openxmlformats.org/officeDocument/2006/relationships/hyperlink" Target="https://www.nlcbplaywhelotto.com/additional-marks/" TargetMode="External"/><Relationship Id="rId3673" Type="http://schemas.openxmlformats.org/officeDocument/2006/relationships/hyperlink" Target="https://www.nlcbplaywhelotto.com/additional-marks/" TargetMode="External"/><Relationship Id="rId1013" Type="http://schemas.openxmlformats.org/officeDocument/2006/relationships/hyperlink" Target="https://www.nlcbplaywhelotto.com/additional-marks/" TargetMode="External"/><Relationship Id="rId2344" Type="http://schemas.openxmlformats.org/officeDocument/2006/relationships/hyperlink" Target="https://www.nlcbplaywhelotto.com/additional-marks/" TargetMode="External"/><Relationship Id="rId3676" Type="http://schemas.openxmlformats.org/officeDocument/2006/relationships/hyperlink" Target="https://www.nlcbplaywhelotto.com/additional-marks/" TargetMode="External"/><Relationship Id="rId1014" Type="http://schemas.openxmlformats.org/officeDocument/2006/relationships/hyperlink" Target="https://www.nlcbplaywhelotto.com/additional-marks/" TargetMode="External"/><Relationship Id="rId2345" Type="http://schemas.openxmlformats.org/officeDocument/2006/relationships/hyperlink" Target="https://www.nlcbplaywhelotto.com/additional-marks/" TargetMode="External"/><Relationship Id="rId3675" Type="http://schemas.openxmlformats.org/officeDocument/2006/relationships/hyperlink" Target="https://www.nlcbplaywhelotto.com/additional-marks/" TargetMode="External"/><Relationship Id="rId1004" Type="http://schemas.openxmlformats.org/officeDocument/2006/relationships/hyperlink" Target="https://www.nlcbplaywhelotto.com/additional-marks/" TargetMode="External"/><Relationship Id="rId2335" Type="http://schemas.openxmlformats.org/officeDocument/2006/relationships/hyperlink" Target="https://www.nlcbplaywhelotto.com/additional-marks/" TargetMode="External"/><Relationship Id="rId3667" Type="http://schemas.openxmlformats.org/officeDocument/2006/relationships/hyperlink" Target="https://www.nlcbplaywhelotto.com/additional-marks/" TargetMode="External"/><Relationship Id="rId4998" Type="http://schemas.openxmlformats.org/officeDocument/2006/relationships/hyperlink" Target="https://www.nlcbplaywhelotto.com/additional-marks/" TargetMode="External"/><Relationship Id="rId1005" Type="http://schemas.openxmlformats.org/officeDocument/2006/relationships/hyperlink" Target="https://www.nlcbplaywhelotto.com/additional-marks/" TargetMode="External"/><Relationship Id="rId2336" Type="http://schemas.openxmlformats.org/officeDocument/2006/relationships/hyperlink" Target="https://www.nlcbplaywhelotto.com/additional-marks/" TargetMode="External"/><Relationship Id="rId3666" Type="http://schemas.openxmlformats.org/officeDocument/2006/relationships/hyperlink" Target="https://www.nlcbplaywhelotto.com/additional-marks/" TargetMode="External"/><Relationship Id="rId4997" Type="http://schemas.openxmlformats.org/officeDocument/2006/relationships/hyperlink" Target="https://www.nlcbplaywhelotto.com/additional-marks/" TargetMode="External"/><Relationship Id="rId1006" Type="http://schemas.openxmlformats.org/officeDocument/2006/relationships/hyperlink" Target="https://www.nlcbplaywhelotto.com/additional-marks/" TargetMode="External"/><Relationship Id="rId2337" Type="http://schemas.openxmlformats.org/officeDocument/2006/relationships/hyperlink" Target="https://www.nlcbplaywhelotto.com/additional-marks/" TargetMode="External"/><Relationship Id="rId3669" Type="http://schemas.openxmlformats.org/officeDocument/2006/relationships/hyperlink" Target="https://www.nlcbplaywhelotto.com/additional-marks/" TargetMode="External"/><Relationship Id="rId1007" Type="http://schemas.openxmlformats.org/officeDocument/2006/relationships/hyperlink" Target="https://www.nlcbplaywhelotto.com/additional-marks/" TargetMode="External"/><Relationship Id="rId2338" Type="http://schemas.openxmlformats.org/officeDocument/2006/relationships/hyperlink" Target="https://www.nlcbplaywhelotto.com/additional-marks/" TargetMode="External"/><Relationship Id="rId3668" Type="http://schemas.openxmlformats.org/officeDocument/2006/relationships/hyperlink" Target="https://www.nlcbplaywhelotto.com/additional-marks/" TargetMode="External"/><Relationship Id="rId4999" Type="http://schemas.openxmlformats.org/officeDocument/2006/relationships/hyperlink" Target="https://www.nlcbplaywhelotto.com/additional-marks/" TargetMode="External"/><Relationship Id="rId1008" Type="http://schemas.openxmlformats.org/officeDocument/2006/relationships/hyperlink" Target="https://www.nlcbplaywhelotto.com/additional-marks/" TargetMode="External"/><Relationship Id="rId2339" Type="http://schemas.openxmlformats.org/officeDocument/2006/relationships/hyperlink" Target="https://www.nlcbplaywhelotto.com/additional-marks/" TargetMode="External"/><Relationship Id="rId1009" Type="http://schemas.openxmlformats.org/officeDocument/2006/relationships/hyperlink" Target="https://www.nlcbplaywhelotto.com/additional-marks/" TargetMode="External"/><Relationship Id="rId4990" Type="http://schemas.openxmlformats.org/officeDocument/2006/relationships/hyperlink" Target="https://www.nlcbplaywhelotto.com/additional-marks/" TargetMode="External"/><Relationship Id="rId3661" Type="http://schemas.openxmlformats.org/officeDocument/2006/relationships/hyperlink" Target="https://www.nlcbplaywhelotto.com/additional-marks/" TargetMode="External"/><Relationship Id="rId4992" Type="http://schemas.openxmlformats.org/officeDocument/2006/relationships/hyperlink" Target="https://www.nlcbplaywhelotto.com/additional-marks/" TargetMode="External"/><Relationship Id="rId2330" Type="http://schemas.openxmlformats.org/officeDocument/2006/relationships/hyperlink" Target="https://www.nlcbplaywhelotto.com/additional-marks/" TargetMode="External"/><Relationship Id="rId3660" Type="http://schemas.openxmlformats.org/officeDocument/2006/relationships/hyperlink" Target="https://www.nlcbplaywhelotto.com/additional-marks/" TargetMode="External"/><Relationship Id="rId4991" Type="http://schemas.openxmlformats.org/officeDocument/2006/relationships/hyperlink" Target="https://www.nlcbplaywhelotto.com/additional-marks/" TargetMode="External"/><Relationship Id="rId1000" Type="http://schemas.openxmlformats.org/officeDocument/2006/relationships/hyperlink" Target="https://www.nlcbplaywhelotto.com/additional-marks/" TargetMode="External"/><Relationship Id="rId2331" Type="http://schemas.openxmlformats.org/officeDocument/2006/relationships/hyperlink" Target="https://www.nlcbplaywhelotto.com/additional-marks/" TargetMode="External"/><Relationship Id="rId3663" Type="http://schemas.openxmlformats.org/officeDocument/2006/relationships/hyperlink" Target="https://www.nlcbplaywhelotto.com/additional-marks/" TargetMode="External"/><Relationship Id="rId4994" Type="http://schemas.openxmlformats.org/officeDocument/2006/relationships/hyperlink" Target="https://www.nlcbplaywhelotto.com/additional-marks/" TargetMode="External"/><Relationship Id="rId1001" Type="http://schemas.openxmlformats.org/officeDocument/2006/relationships/hyperlink" Target="https://www.nlcbplaywhelotto.com/additional-marks/" TargetMode="External"/><Relationship Id="rId2332" Type="http://schemas.openxmlformats.org/officeDocument/2006/relationships/hyperlink" Target="https://www.nlcbplaywhelotto.com/additional-marks/" TargetMode="External"/><Relationship Id="rId3662" Type="http://schemas.openxmlformats.org/officeDocument/2006/relationships/hyperlink" Target="https://www.nlcbplaywhelotto.com/additional-marks/" TargetMode="External"/><Relationship Id="rId4993" Type="http://schemas.openxmlformats.org/officeDocument/2006/relationships/hyperlink" Target="https://www.nlcbplaywhelotto.com/additional-marks/" TargetMode="External"/><Relationship Id="rId1002" Type="http://schemas.openxmlformats.org/officeDocument/2006/relationships/hyperlink" Target="https://www.nlcbplaywhelotto.com/additional-marks/" TargetMode="External"/><Relationship Id="rId2333" Type="http://schemas.openxmlformats.org/officeDocument/2006/relationships/hyperlink" Target="https://www.nlcbplaywhelotto.com/additional-marks/" TargetMode="External"/><Relationship Id="rId3665" Type="http://schemas.openxmlformats.org/officeDocument/2006/relationships/hyperlink" Target="https://www.nlcbplaywhelotto.com/additional-marks/" TargetMode="External"/><Relationship Id="rId4996" Type="http://schemas.openxmlformats.org/officeDocument/2006/relationships/hyperlink" Target="https://www.nlcbplaywhelotto.com/additional-marks/" TargetMode="External"/><Relationship Id="rId1003" Type="http://schemas.openxmlformats.org/officeDocument/2006/relationships/hyperlink" Target="https://www.nlcbplaywhelotto.com/additional-marks/" TargetMode="External"/><Relationship Id="rId2334" Type="http://schemas.openxmlformats.org/officeDocument/2006/relationships/hyperlink" Target="https://www.nlcbplaywhelotto.com/additional-marks/" TargetMode="External"/><Relationship Id="rId3664" Type="http://schemas.openxmlformats.org/officeDocument/2006/relationships/hyperlink" Target="https://www.nlcbplaywhelotto.com/additional-marks/" TargetMode="External"/><Relationship Id="rId4995" Type="http://schemas.openxmlformats.org/officeDocument/2006/relationships/hyperlink" Target="https://www.nlcbplaywhelotto.com/additional-marks/" TargetMode="External"/><Relationship Id="rId1037" Type="http://schemas.openxmlformats.org/officeDocument/2006/relationships/hyperlink" Target="https://www.nlcbplaywhelotto.com/additional-marks/" TargetMode="External"/><Relationship Id="rId2368" Type="http://schemas.openxmlformats.org/officeDocument/2006/relationships/hyperlink" Target="https://www.nlcbplaywhelotto.com/additional-marks/" TargetMode="External"/><Relationship Id="rId1038" Type="http://schemas.openxmlformats.org/officeDocument/2006/relationships/hyperlink" Target="https://www.nlcbplaywhelotto.com/additional-marks/" TargetMode="External"/><Relationship Id="rId2369" Type="http://schemas.openxmlformats.org/officeDocument/2006/relationships/hyperlink" Target="https://www.nlcbplaywhelotto.com/additional-marks/" TargetMode="External"/><Relationship Id="rId3699" Type="http://schemas.openxmlformats.org/officeDocument/2006/relationships/hyperlink" Target="https://www.nlcbplaywhelotto.com/additional-marks/" TargetMode="External"/><Relationship Id="rId1039" Type="http://schemas.openxmlformats.org/officeDocument/2006/relationships/hyperlink" Target="https://www.nlcbplaywhelotto.com/additional-marks/" TargetMode="External"/><Relationship Id="rId3690" Type="http://schemas.openxmlformats.org/officeDocument/2006/relationships/hyperlink" Target="https://www.nlcbplaywhelotto.com/additional-marks/" TargetMode="External"/><Relationship Id="rId2360" Type="http://schemas.openxmlformats.org/officeDocument/2006/relationships/hyperlink" Target="https://www.nlcbplaywhelotto.com/additional-marks/" TargetMode="External"/><Relationship Id="rId3692" Type="http://schemas.openxmlformats.org/officeDocument/2006/relationships/hyperlink" Target="https://www.nlcbplaywhelotto.com/additional-marks/" TargetMode="External"/><Relationship Id="rId1030" Type="http://schemas.openxmlformats.org/officeDocument/2006/relationships/hyperlink" Target="https://www.nlcbplaywhelotto.com/additional-marks/" TargetMode="External"/><Relationship Id="rId2361" Type="http://schemas.openxmlformats.org/officeDocument/2006/relationships/hyperlink" Target="https://www.nlcbplaywhelotto.com/additional-marks/" TargetMode="External"/><Relationship Id="rId3691" Type="http://schemas.openxmlformats.org/officeDocument/2006/relationships/hyperlink" Target="https://www.nlcbplaywhelotto.com/additional-marks/" TargetMode="External"/><Relationship Id="rId1031" Type="http://schemas.openxmlformats.org/officeDocument/2006/relationships/hyperlink" Target="https://www.nlcbplaywhelotto.com/additional-marks/" TargetMode="External"/><Relationship Id="rId2362" Type="http://schemas.openxmlformats.org/officeDocument/2006/relationships/hyperlink" Target="https://www.nlcbplaywhelotto.com/additional-marks/" TargetMode="External"/><Relationship Id="rId3694" Type="http://schemas.openxmlformats.org/officeDocument/2006/relationships/hyperlink" Target="https://www.nlcbplaywhelotto.com/additional-marks/" TargetMode="External"/><Relationship Id="rId1032" Type="http://schemas.openxmlformats.org/officeDocument/2006/relationships/hyperlink" Target="https://www.nlcbplaywhelotto.com/additional-marks/" TargetMode="External"/><Relationship Id="rId2363" Type="http://schemas.openxmlformats.org/officeDocument/2006/relationships/hyperlink" Target="https://www.nlcbplaywhelotto.com/additional-marks/" TargetMode="External"/><Relationship Id="rId3693" Type="http://schemas.openxmlformats.org/officeDocument/2006/relationships/hyperlink" Target="https://www.nlcbplaywhelotto.com/additional-marks/" TargetMode="External"/><Relationship Id="rId1033" Type="http://schemas.openxmlformats.org/officeDocument/2006/relationships/hyperlink" Target="https://www.nlcbplaywhelotto.com/additional-marks/" TargetMode="External"/><Relationship Id="rId2364" Type="http://schemas.openxmlformats.org/officeDocument/2006/relationships/hyperlink" Target="https://www.nlcbplaywhelotto.com/additional-marks/" TargetMode="External"/><Relationship Id="rId3696" Type="http://schemas.openxmlformats.org/officeDocument/2006/relationships/hyperlink" Target="https://www.nlcbplaywhelotto.com/additional-marks/" TargetMode="External"/><Relationship Id="rId1034" Type="http://schemas.openxmlformats.org/officeDocument/2006/relationships/hyperlink" Target="https://www.nlcbplaywhelotto.com/additional-marks/" TargetMode="External"/><Relationship Id="rId2365" Type="http://schemas.openxmlformats.org/officeDocument/2006/relationships/hyperlink" Target="https://www.nlcbplaywhelotto.com/additional-marks/" TargetMode="External"/><Relationship Id="rId3695" Type="http://schemas.openxmlformats.org/officeDocument/2006/relationships/hyperlink" Target="https://www.nlcbplaywhelotto.com/additional-marks/" TargetMode="External"/><Relationship Id="rId1035" Type="http://schemas.openxmlformats.org/officeDocument/2006/relationships/hyperlink" Target="https://www.nlcbplaywhelotto.com/additional-marks/" TargetMode="External"/><Relationship Id="rId2366" Type="http://schemas.openxmlformats.org/officeDocument/2006/relationships/hyperlink" Target="https://www.nlcbplaywhelotto.com/additional-marks/" TargetMode="External"/><Relationship Id="rId3698" Type="http://schemas.openxmlformats.org/officeDocument/2006/relationships/hyperlink" Target="https://www.nlcbplaywhelotto.com/additional-marks/" TargetMode="External"/><Relationship Id="rId1036" Type="http://schemas.openxmlformats.org/officeDocument/2006/relationships/hyperlink" Target="https://www.nlcbplaywhelotto.com/additional-marks/" TargetMode="External"/><Relationship Id="rId2367" Type="http://schemas.openxmlformats.org/officeDocument/2006/relationships/hyperlink" Target="https://www.nlcbplaywhelotto.com/additional-marks/" TargetMode="External"/><Relationship Id="rId3697" Type="http://schemas.openxmlformats.org/officeDocument/2006/relationships/hyperlink" Target="https://www.nlcbplaywhelotto.com/additional-marks/" TargetMode="External"/><Relationship Id="rId1026" Type="http://schemas.openxmlformats.org/officeDocument/2006/relationships/hyperlink" Target="https://www.nlcbplaywhelotto.com/additional-marks/" TargetMode="External"/><Relationship Id="rId2357" Type="http://schemas.openxmlformats.org/officeDocument/2006/relationships/hyperlink" Target="https://www.nlcbplaywhelotto.com/additional-marks/" TargetMode="External"/><Relationship Id="rId3689" Type="http://schemas.openxmlformats.org/officeDocument/2006/relationships/hyperlink" Target="https://www.nlcbplaywhelotto.com/additional-marks/" TargetMode="External"/><Relationship Id="rId1027" Type="http://schemas.openxmlformats.org/officeDocument/2006/relationships/hyperlink" Target="https://www.nlcbplaywhelotto.com/additional-marks/" TargetMode="External"/><Relationship Id="rId2358" Type="http://schemas.openxmlformats.org/officeDocument/2006/relationships/hyperlink" Target="https://www.nlcbplaywhelotto.com/additional-marks/" TargetMode="External"/><Relationship Id="rId3688" Type="http://schemas.openxmlformats.org/officeDocument/2006/relationships/hyperlink" Target="https://www.nlcbplaywhelotto.com/additional-marks/" TargetMode="External"/><Relationship Id="rId1028" Type="http://schemas.openxmlformats.org/officeDocument/2006/relationships/hyperlink" Target="https://www.nlcbplaywhelotto.com/additional-marks/" TargetMode="External"/><Relationship Id="rId2359" Type="http://schemas.openxmlformats.org/officeDocument/2006/relationships/hyperlink" Target="https://www.nlcbplaywhelotto.com/additional-marks/" TargetMode="External"/><Relationship Id="rId1029" Type="http://schemas.openxmlformats.org/officeDocument/2006/relationships/hyperlink" Target="https://www.nlcbplaywhelotto.com/additional-marks/" TargetMode="External"/><Relationship Id="rId3681" Type="http://schemas.openxmlformats.org/officeDocument/2006/relationships/hyperlink" Target="https://www.nlcbplaywhelotto.com/additional-marks/" TargetMode="External"/><Relationship Id="rId2350" Type="http://schemas.openxmlformats.org/officeDocument/2006/relationships/hyperlink" Target="https://www.nlcbplaywhelotto.com/additional-marks/" TargetMode="External"/><Relationship Id="rId3680" Type="http://schemas.openxmlformats.org/officeDocument/2006/relationships/hyperlink" Target="https://www.nlcbplaywhelotto.com/additional-marks/" TargetMode="External"/><Relationship Id="rId1020" Type="http://schemas.openxmlformats.org/officeDocument/2006/relationships/hyperlink" Target="https://www.nlcbplaywhelotto.com/additional-marks/" TargetMode="External"/><Relationship Id="rId2351" Type="http://schemas.openxmlformats.org/officeDocument/2006/relationships/hyperlink" Target="https://www.nlcbplaywhelotto.com/additional-marks/" TargetMode="External"/><Relationship Id="rId3683" Type="http://schemas.openxmlformats.org/officeDocument/2006/relationships/hyperlink" Target="https://www.nlcbplaywhelotto.com/additional-marks/" TargetMode="External"/><Relationship Id="rId1021" Type="http://schemas.openxmlformats.org/officeDocument/2006/relationships/hyperlink" Target="https://www.nlcbplaywhelotto.com/additional-marks/" TargetMode="External"/><Relationship Id="rId2352" Type="http://schemas.openxmlformats.org/officeDocument/2006/relationships/hyperlink" Target="https://www.nlcbplaywhelotto.com/additional-marks/" TargetMode="External"/><Relationship Id="rId3682" Type="http://schemas.openxmlformats.org/officeDocument/2006/relationships/hyperlink" Target="https://www.nlcbplaywhelotto.com/additional-marks/" TargetMode="External"/><Relationship Id="rId1022" Type="http://schemas.openxmlformats.org/officeDocument/2006/relationships/hyperlink" Target="https://www.nlcbplaywhelotto.com/additional-marks/" TargetMode="External"/><Relationship Id="rId2353" Type="http://schemas.openxmlformats.org/officeDocument/2006/relationships/hyperlink" Target="https://www.nlcbplaywhelotto.com/additional-marks/" TargetMode="External"/><Relationship Id="rId3685" Type="http://schemas.openxmlformats.org/officeDocument/2006/relationships/hyperlink" Target="https://www.nlcbplaywhelotto.com/additional-marks/" TargetMode="External"/><Relationship Id="rId1023" Type="http://schemas.openxmlformats.org/officeDocument/2006/relationships/hyperlink" Target="https://www.nlcbplaywhelotto.com/additional-marks/" TargetMode="External"/><Relationship Id="rId2354" Type="http://schemas.openxmlformats.org/officeDocument/2006/relationships/hyperlink" Target="https://www.nlcbplaywhelotto.com/additional-marks/" TargetMode="External"/><Relationship Id="rId3684" Type="http://schemas.openxmlformats.org/officeDocument/2006/relationships/hyperlink" Target="https://www.nlcbplaywhelotto.com/additional-marks/" TargetMode="External"/><Relationship Id="rId1024" Type="http://schemas.openxmlformats.org/officeDocument/2006/relationships/hyperlink" Target="https://www.nlcbplaywhelotto.com/additional-marks/" TargetMode="External"/><Relationship Id="rId2355" Type="http://schemas.openxmlformats.org/officeDocument/2006/relationships/hyperlink" Target="https://www.nlcbplaywhelotto.com/additional-marks/" TargetMode="External"/><Relationship Id="rId3687" Type="http://schemas.openxmlformats.org/officeDocument/2006/relationships/hyperlink" Target="https://www.nlcbplaywhelotto.com/additional-marks/" TargetMode="External"/><Relationship Id="rId1025" Type="http://schemas.openxmlformats.org/officeDocument/2006/relationships/hyperlink" Target="https://www.nlcbplaywhelotto.com/additional-marks/" TargetMode="External"/><Relationship Id="rId2356" Type="http://schemas.openxmlformats.org/officeDocument/2006/relationships/hyperlink" Target="https://www.nlcbplaywhelotto.com/additional-marks/" TargetMode="External"/><Relationship Id="rId3686" Type="http://schemas.openxmlformats.org/officeDocument/2006/relationships/hyperlink" Target="https://www.nlcbplaywhelotto.com/additional-marks/" TargetMode="External"/><Relationship Id="rId16285" Type="http://schemas.openxmlformats.org/officeDocument/2006/relationships/hyperlink" Target="https://www.nlcbplaywhelotto.com/additional-marks/" TargetMode="External"/><Relationship Id="rId16284" Type="http://schemas.openxmlformats.org/officeDocument/2006/relationships/hyperlink" Target="https://www.nlcbplaywhelotto.com/additional-marks/" TargetMode="External"/><Relationship Id="rId16287" Type="http://schemas.openxmlformats.org/officeDocument/2006/relationships/hyperlink" Target="https://www.nlcbplaywhelotto.com/additional-marks/" TargetMode="External"/><Relationship Id="rId16286" Type="http://schemas.openxmlformats.org/officeDocument/2006/relationships/hyperlink" Target="https://www.nlcbplaywhelotto.com/additional-marks/" TargetMode="External"/><Relationship Id="rId16281" Type="http://schemas.openxmlformats.org/officeDocument/2006/relationships/hyperlink" Target="https://www.nlcbplaywhelotto.com/additional-marks/" TargetMode="External"/><Relationship Id="rId16280" Type="http://schemas.openxmlformats.org/officeDocument/2006/relationships/hyperlink" Target="https://www.nlcbplaywhelotto.com/additional-marks/" TargetMode="External"/><Relationship Id="rId16283" Type="http://schemas.openxmlformats.org/officeDocument/2006/relationships/hyperlink" Target="https://www.nlcbplaywhelotto.com/additional-marks/" TargetMode="External"/><Relationship Id="rId16282" Type="http://schemas.openxmlformats.org/officeDocument/2006/relationships/hyperlink" Target="https://www.nlcbplaywhelotto.com/additional-marks/" TargetMode="External"/><Relationship Id="rId16278" Type="http://schemas.openxmlformats.org/officeDocument/2006/relationships/hyperlink" Target="https://www.nlcbplaywhelotto.com/additional-marks/" TargetMode="External"/><Relationship Id="rId16277" Type="http://schemas.openxmlformats.org/officeDocument/2006/relationships/hyperlink" Target="https://www.nlcbplaywhelotto.com/additional-marks/" TargetMode="External"/><Relationship Id="rId16279" Type="http://schemas.openxmlformats.org/officeDocument/2006/relationships/hyperlink" Target="https://www.nlcbplaywhelotto.com/additional-marks/" TargetMode="External"/><Relationship Id="rId16296" Type="http://schemas.openxmlformats.org/officeDocument/2006/relationships/hyperlink" Target="https://www.nlcbplaywhelotto.com/additional-marks/" TargetMode="External"/><Relationship Id="rId16295" Type="http://schemas.openxmlformats.org/officeDocument/2006/relationships/hyperlink" Target="https://www.nlcbplaywhelotto.com/additional-marks/" TargetMode="External"/><Relationship Id="rId16298" Type="http://schemas.openxmlformats.org/officeDocument/2006/relationships/hyperlink" Target="https://www.nlcbplaywhelotto.com/additional-marks/" TargetMode="External"/><Relationship Id="rId16297" Type="http://schemas.openxmlformats.org/officeDocument/2006/relationships/hyperlink" Target="https://www.nlcbplaywhelotto.com/additional-marks/" TargetMode="External"/><Relationship Id="rId16292" Type="http://schemas.openxmlformats.org/officeDocument/2006/relationships/hyperlink" Target="https://www.nlcbplaywhelotto.com/additional-marks/" TargetMode="External"/><Relationship Id="rId16291" Type="http://schemas.openxmlformats.org/officeDocument/2006/relationships/hyperlink" Target="https://www.nlcbplaywhelotto.com/additional-marks/" TargetMode="External"/><Relationship Id="rId16294" Type="http://schemas.openxmlformats.org/officeDocument/2006/relationships/hyperlink" Target="https://www.nlcbplaywhelotto.com/additional-marks/" TargetMode="External"/><Relationship Id="rId16293" Type="http://schemas.openxmlformats.org/officeDocument/2006/relationships/hyperlink" Target="https://www.nlcbplaywhelotto.com/additional-marks/" TargetMode="External"/><Relationship Id="rId16290" Type="http://schemas.openxmlformats.org/officeDocument/2006/relationships/hyperlink" Target="https://www.nlcbplaywhelotto.com/additional-marks/" TargetMode="External"/><Relationship Id="rId16289" Type="http://schemas.openxmlformats.org/officeDocument/2006/relationships/hyperlink" Target="https://www.nlcbplaywhelotto.com/additional-marks/" TargetMode="External"/><Relationship Id="rId16288" Type="http://schemas.openxmlformats.org/officeDocument/2006/relationships/hyperlink" Target="https://www.nlcbplaywhelotto.com/additional-marks/" TargetMode="External"/><Relationship Id="rId16263" Type="http://schemas.openxmlformats.org/officeDocument/2006/relationships/hyperlink" Target="https://www.nlcbplaywhelotto.com/additional-marks/" TargetMode="External"/><Relationship Id="rId17594" Type="http://schemas.openxmlformats.org/officeDocument/2006/relationships/hyperlink" Target="https://www.nlcbplaywhelotto.com/additional-marks/" TargetMode="External"/><Relationship Id="rId16262" Type="http://schemas.openxmlformats.org/officeDocument/2006/relationships/hyperlink" Target="https://www.nlcbplaywhelotto.com/additional-marks/" TargetMode="External"/><Relationship Id="rId17593" Type="http://schemas.openxmlformats.org/officeDocument/2006/relationships/hyperlink" Target="https://www.nlcbplaywhelotto.com/additional-marks/" TargetMode="External"/><Relationship Id="rId16265" Type="http://schemas.openxmlformats.org/officeDocument/2006/relationships/hyperlink" Target="https://www.nlcbplaywhelotto.com/additional-marks/" TargetMode="External"/><Relationship Id="rId17596" Type="http://schemas.openxmlformats.org/officeDocument/2006/relationships/hyperlink" Target="https://www.nlcbplaywhelotto.com/additional-marks/" TargetMode="External"/><Relationship Id="rId16264" Type="http://schemas.openxmlformats.org/officeDocument/2006/relationships/hyperlink" Target="https://www.nlcbplaywhelotto.com/additional-marks/" TargetMode="External"/><Relationship Id="rId17595" Type="http://schemas.openxmlformats.org/officeDocument/2006/relationships/hyperlink" Target="https://www.nlcbplaywhelotto.com/additional-marks/" TargetMode="External"/><Relationship Id="rId17590" Type="http://schemas.openxmlformats.org/officeDocument/2006/relationships/hyperlink" Target="https://www.nlcbplaywhelotto.com/additional-marks/" TargetMode="External"/><Relationship Id="rId16261" Type="http://schemas.openxmlformats.org/officeDocument/2006/relationships/hyperlink" Target="https://www.nlcbplaywhelotto.com/additional-marks/" TargetMode="External"/><Relationship Id="rId17592" Type="http://schemas.openxmlformats.org/officeDocument/2006/relationships/hyperlink" Target="https://www.nlcbplaywhelotto.com/additional-marks/" TargetMode="External"/><Relationship Id="rId16260" Type="http://schemas.openxmlformats.org/officeDocument/2006/relationships/hyperlink" Target="https://www.nlcbplaywhelotto.com/additional-marks/" TargetMode="External"/><Relationship Id="rId17591" Type="http://schemas.openxmlformats.org/officeDocument/2006/relationships/hyperlink" Target="https://www.nlcbplaywhelotto.com/additional-marks/" TargetMode="External"/><Relationship Id="rId16259" Type="http://schemas.openxmlformats.org/officeDocument/2006/relationships/hyperlink" Target="https://www.nlcbplaywhelotto.com/additional-marks/" TargetMode="External"/><Relationship Id="rId16256" Type="http://schemas.openxmlformats.org/officeDocument/2006/relationships/hyperlink" Target="https://www.nlcbplaywhelotto.com/additional-marks/" TargetMode="External"/><Relationship Id="rId17587" Type="http://schemas.openxmlformats.org/officeDocument/2006/relationships/hyperlink" Target="https://www.nlcbplaywhelotto.com/additional-marks/" TargetMode="External"/><Relationship Id="rId16255" Type="http://schemas.openxmlformats.org/officeDocument/2006/relationships/hyperlink" Target="https://www.nlcbplaywhelotto.com/additional-marks/" TargetMode="External"/><Relationship Id="rId17586" Type="http://schemas.openxmlformats.org/officeDocument/2006/relationships/hyperlink" Target="https://www.nlcbplaywhelotto.com/additional-marks/" TargetMode="External"/><Relationship Id="rId16258" Type="http://schemas.openxmlformats.org/officeDocument/2006/relationships/hyperlink" Target="https://www.nlcbplaywhelotto.com/additional-marks/" TargetMode="External"/><Relationship Id="rId17589" Type="http://schemas.openxmlformats.org/officeDocument/2006/relationships/hyperlink" Target="https://www.nlcbplaywhelotto.com/additional-marks/" TargetMode="External"/><Relationship Id="rId16257" Type="http://schemas.openxmlformats.org/officeDocument/2006/relationships/hyperlink" Target="https://www.nlcbplaywhelotto.com/additional-marks/" TargetMode="External"/><Relationship Id="rId17588" Type="http://schemas.openxmlformats.org/officeDocument/2006/relationships/hyperlink" Target="https://www.nlcbplaywhelotto.com/additional-marks/" TargetMode="External"/><Relationship Id="rId16274" Type="http://schemas.openxmlformats.org/officeDocument/2006/relationships/hyperlink" Target="https://www.nlcbplaywhelotto.com/additional-marks/" TargetMode="External"/><Relationship Id="rId16273" Type="http://schemas.openxmlformats.org/officeDocument/2006/relationships/hyperlink" Target="https://www.nlcbplaywhelotto.com/additional-marks/" TargetMode="External"/><Relationship Id="rId16276" Type="http://schemas.openxmlformats.org/officeDocument/2006/relationships/hyperlink" Target="https://www.nlcbplaywhelotto.com/additional-marks/" TargetMode="External"/><Relationship Id="rId16275" Type="http://schemas.openxmlformats.org/officeDocument/2006/relationships/hyperlink" Target="https://www.nlcbplaywhelotto.com/additional-marks/" TargetMode="External"/><Relationship Id="rId16270" Type="http://schemas.openxmlformats.org/officeDocument/2006/relationships/hyperlink" Target="https://www.nlcbplaywhelotto.com/additional-marks/" TargetMode="External"/><Relationship Id="rId16272" Type="http://schemas.openxmlformats.org/officeDocument/2006/relationships/hyperlink" Target="https://www.nlcbplaywhelotto.com/additional-marks/" TargetMode="External"/><Relationship Id="rId16271" Type="http://schemas.openxmlformats.org/officeDocument/2006/relationships/hyperlink" Target="https://www.nlcbplaywhelotto.com/additional-marks/" TargetMode="External"/><Relationship Id="rId16267" Type="http://schemas.openxmlformats.org/officeDocument/2006/relationships/hyperlink" Target="https://www.nlcbplaywhelotto.com/additional-marks/" TargetMode="External"/><Relationship Id="rId17598" Type="http://schemas.openxmlformats.org/officeDocument/2006/relationships/hyperlink" Target="https://www.nlcbplaywhelotto.com/additional-marks/" TargetMode="External"/><Relationship Id="rId16266" Type="http://schemas.openxmlformats.org/officeDocument/2006/relationships/hyperlink" Target="https://www.nlcbplaywhelotto.com/additional-marks/" TargetMode="External"/><Relationship Id="rId17597" Type="http://schemas.openxmlformats.org/officeDocument/2006/relationships/hyperlink" Target="https://www.nlcbplaywhelotto.com/additional-marks/" TargetMode="External"/><Relationship Id="rId16269" Type="http://schemas.openxmlformats.org/officeDocument/2006/relationships/hyperlink" Target="https://www.nlcbplaywhelotto.com/additional-marks/" TargetMode="External"/><Relationship Id="rId16268" Type="http://schemas.openxmlformats.org/officeDocument/2006/relationships/hyperlink" Target="https://www.nlcbplaywhelotto.com/additional-marks/" TargetMode="External"/><Relationship Id="rId17599" Type="http://schemas.openxmlformats.org/officeDocument/2006/relationships/hyperlink" Target="https://www.nlcbplaywhelotto.com/additional-marks/" TargetMode="External"/><Relationship Id="rId1090" Type="http://schemas.openxmlformats.org/officeDocument/2006/relationships/hyperlink" Target="https://www.nlcbplaywhelotto.com/additional-marks/" TargetMode="External"/><Relationship Id="rId1091" Type="http://schemas.openxmlformats.org/officeDocument/2006/relationships/hyperlink" Target="https://www.nlcbplaywhelotto.com/additional-marks/" TargetMode="External"/><Relationship Id="rId1092" Type="http://schemas.openxmlformats.org/officeDocument/2006/relationships/hyperlink" Target="https://www.nlcbplaywhelotto.com/additional-marks/" TargetMode="External"/><Relationship Id="rId1093" Type="http://schemas.openxmlformats.org/officeDocument/2006/relationships/hyperlink" Target="https://www.nlcbplaywhelotto.com/additional-marks/" TargetMode="External"/><Relationship Id="rId1094" Type="http://schemas.openxmlformats.org/officeDocument/2006/relationships/hyperlink" Target="https://www.nlcbplaywhelotto.com/additional-marks/" TargetMode="External"/><Relationship Id="rId1095" Type="http://schemas.openxmlformats.org/officeDocument/2006/relationships/hyperlink" Target="https://www.nlcbplaywhelotto.com/additional-marks/" TargetMode="External"/><Relationship Id="rId1096" Type="http://schemas.openxmlformats.org/officeDocument/2006/relationships/hyperlink" Target="https://www.nlcbplaywhelotto.com/additional-marks/" TargetMode="External"/><Relationship Id="rId1097" Type="http://schemas.openxmlformats.org/officeDocument/2006/relationships/hyperlink" Target="https://www.nlcbplaywhelotto.com/additional-marks/" TargetMode="External"/><Relationship Id="rId1098" Type="http://schemas.openxmlformats.org/officeDocument/2006/relationships/hyperlink" Target="https://www.nlcbplaywhelotto.com/additional-marks/" TargetMode="External"/><Relationship Id="rId1099" Type="http://schemas.openxmlformats.org/officeDocument/2006/relationships/hyperlink" Target="https://www.nlcbplaywhelotto.com/additional-marks/" TargetMode="External"/><Relationship Id="rId1080" Type="http://schemas.openxmlformats.org/officeDocument/2006/relationships/hyperlink" Target="https://www.nlcbplaywhelotto.com/additional-marks/" TargetMode="External"/><Relationship Id="rId1081" Type="http://schemas.openxmlformats.org/officeDocument/2006/relationships/hyperlink" Target="https://www.nlcbplaywhelotto.com/additional-marks/" TargetMode="External"/><Relationship Id="rId1082" Type="http://schemas.openxmlformats.org/officeDocument/2006/relationships/hyperlink" Target="https://www.nlcbplaywhelotto.com/additional-marks/" TargetMode="External"/><Relationship Id="rId1083" Type="http://schemas.openxmlformats.org/officeDocument/2006/relationships/hyperlink" Target="https://www.nlcbplaywhelotto.com/additional-marks/" TargetMode="External"/><Relationship Id="rId1084" Type="http://schemas.openxmlformats.org/officeDocument/2006/relationships/hyperlink" Target="https://www.nlcbplaywhelotto.com/additional-marks/" TargetMode="External"/><Relationship Id="rId1085" Type="http://schemas.openxmlformats.org/officeDocument/2006/relationships/hyperlink" Target="https://www.nlcbplaywhelotto.com/additional-marks/" TargetMode="External"/><Relationship Id="rId1086" Type="http://schemas.openxmlformats.org/officeDocument/2006/relationships/hyperlink" Target="https://www.nlcbplaywhelotto.com/additional-marks/" TargetMode="External"/><Relationship Id="rId1087" Type="http://schemas.openxmlformats.org/officeDocument/2006/relationships/hyperlink" Target="https://www.nlcbplaywhelotto.com/additional-marks/" TargetMode="External"/><Relationship Id="rId1088" Type="http://schemas.openxmlformats.org/officeDocument/2006/relationships/hyperlink" Target="https://www.nlcbplaywhelotto.com/additional-marks/" TargetMode="External"/><Relationship Id="rId1089" Type="http://schemas.openxmlformats.org/officeDocument/2006/relationships/hyperlink" Target="https://www.nlcbplaywhelotto.com/additional-marks/" TargetMode="External"/><Relationship Id="rId16299" Type="http://schemas.openxmlformats.org/officeDocument/2006/relationships/hyperlink" Target="https://www.nlcbplaywhelotto.com/additional-marks/" TargetMode="External"/><Relationship Id="rId17530" Type="http://schemas.openxmlformats.org/officeDocument/2006/relationships/hyperlink" Target="https://www.nlcbplaywhelotto.com/additional-marks/" TargetMode="External"/><Relationship Id="rId17529" Type="http://schemas.openxmlformats.org/officeDocument/2006/relationships/hyperlink" Target="https://www.nlcbplaywhelotto.com/additional-marks/" TargetMode="External"/><Relationship Id="rId17528" Type="http://schemas.openxmlformats.org/officeDocument/2006/relationships/hyperlink" Target="https://www.nlcbplaywhelotto.com/additional-marks/" TargetMode="External"/><Relationship Id="rId17525" Type="http://schemas.openxmlformats.org/officeDocument/2006/relationships/hyperlink" Target="https://www.nlcbplaywhelotto.com/additional-marks/" TargetMode="External"/><Relationship Id="rId17524" Type="http://schemas.openxmlformats.org/officeDocument/2006/relationships/hyperlink" Target="https://www.nlcbplaywhelotto.com/additional-marks/" TargetMode="External"/><Relationship Id="rId17527" Type="http://schemas.openxmlformats.org/officeDocument/2006/relationships/hyperlink" Target="https://www.nlcbplaywhelotto.com/additional-marks/" TargetMode="External"/><Relationship Id="rId17526" Type="http://schemas.openxmlformats.org/officeDocument/2006/relationships/hyperlink" Target="https://www.nlcbplaywhelotto.com/additional-marks/" TargetMode="External"/><Relationship Id="rId17521" Type="http://schemas.openxmlformats.org/officeDocument/2006/relationships/hyperlink" Target="https://www.nlcbplaywhelotto.com/additional-marks/" TargetMode="External"/><Relationship Id="rId17520" Type="http://schemas.openxmlformats.org/officeDocument/2006/relationships/hyperlink" Target="https://www.nlcbplaywhelotto.com/additional-marks/" TargetMode="External"/><Relationship Id="rId17523" Type="http://schemas.openxmlformats.org/officeDocument/2006/relationships/hyperlink" Target="https://www.nlcbplaywhelotto.com/additional-marks/" TargetMode="External"/><Relationship Id="rId17522" Type="http://schemas.openxmlformats.org/officeDocument/2006/relationships/hyperlink" Target="https://www.nlcbplaywhelotto.com/additional-marks/" TargetMode="External"/><Relationship Id="rId16210" Type="http://schemas.openxmlformats.org/officeDocument/2006/relationships/hyperlink" Target="https://www.nlcbplaywhelotto.com/additional-marks/" TargetMode="External"/><Relationship Id="rId17541" Type="http://schemas.openxmlformats.org/officeDocument/2006/relationships/hyperlink" Target="https://www.nlcbplaywhelotto.com/additional-marks/" TargetMode="External"/><Relationship Id="rId17540" Type="http://schemas.openxmlformats.org/officeDocument/2006/relationships/hyperlink" Target="https://www.nlcbplaywhelotto.com/additional-marks/" TargetMode="External"/><Relationship Id="rId16209" Type="http://schemas.openxmlformats.org/officeDocument/2006/relationships/hyperlink" Target="https://www.nlcbplaywhelotto.com/additional-marks/" TargetMode="External"/><Relationship Id="rId16208" Type="http://schemas.openxmlformats.org/officeDocument/2006/relationships/hyperlink" Target="https://www.nlcbplaywhelotto.com/additional-marks/" TargetMode="External"/><Relationship Id="rId17539" Type="http://schemas.openxmlformats.org/officeDocument/2006/relationships/hyperlink" Target="https://www.nlcbplaywhelotto.com/additional-marks/" TargetMode="External"/><Relationship Id="rId16205" Type="http://schemas.openxmlformats.org/officeDocument/2006/relationships/hyperlink" Target="https://www.nlcbplaywhelotto.com/additional-marks/" TargetMode="External"/><Relationship Id="rId17536" Type="http://schemas.openxmlformats.org/officeDocument/2006/relationships/hyperlink" Target="https://www.nlcbplaywhelotto.com/additional-marks/" TargetMode="External"/><Relationship Id="rId16204" Type="http://schemas.openxmlformats.org/officeDocument/2006/relationships/hyperlink" Target="https://www.nlcbplaywhelotto.com/additional-marks/" TargetMode="External"/><Relationship Id="rId17535" Type="http://schemas.openxmlformats.org/officeDocument/2006/relationships/hyperlink" Target="https://www.nlcbplaywhelotto.com/additional-marks/" TargetMode="External"/><Relationship Id="rId16207" Type="http://schemas.openxmlformats.org/officeDocument/2006/relationships/hyperlink" Target="https://www.nlcbplaywhelotto.com/additional-marks/" TargetMode="External"/><Relationship Id="rId17538" Type="http://schemas.openxmlformats.org/officeDocument/2006/relationships/hyperlink" Target="https://www.nlcbplaywhelotto.com/additional-marks/" TargetMode="External"/><Relationship Id="rId16206" Type="http://schemas.openxmlformats.org/officeDocument/2006/relationships/hyperlink" Target="https://www.nlcbplaywhelotto.com/additional-marks/" TargetMode="External"/><Relationship Id="rId17537" Type="http://schemas.openxmlformats.org/officeDocument/2006/relationships/hyperlink" Target="https://www.nlcbplaywhelotto.com/additional-marks/" TargetMode="External"/><Relationship Id="rId16201" Type="http://schemas.openxmlformats.org/officeDocument/2006/relationships/hyperlink" Target="https://www.nlcbplaywhelotto.com/additional-marks/" TargetMode="External"/><Relationship Id="rId17532" Type="http://schemas.openxmlformats.org/officeDocument/2006/relationships/hyperlink" Target="https://www.nlcbplaywhelotto.com/additional-marks/" TargetMode="External"/><Relationship Id="rId16200" Type="http://schemas.openxmlformats.org/officeDocument/2006/relationships/hyperlink" Target="https://www.nlcbplaywhelotto.com/additional-marks/" TargetMode="External"/><Relationship Id="rId17531" Type="http://schemas.openxmlformats.org/officeDocument/2006/relationships/hyperlink" Target="https://www.nlcbplaywhelotto.com/additional-marks/" TargetMode="External"/><Relationship Id="rId16203" Type="http://schemas.openxmlformats.org/officeDocument/2006/relationships/hyperlink" Target="https://www.nlcbplaywhelotto.com/additional-marks/" TargetMode="External"/><Relationship Id="rId17534" Type="http://schemas.openxmlformats.org/officeDocument/2006/relationships/hyperlink" Target="https://www.nlcbplaywhelotto.com/additional-marks/" TargetMode="External"/><Relationship Id="rId16202" Type="http://schemas.openxmlformats.org/officeDocument/2006/relationships/hyperlink" Target="https://www.nlcbplaywhelotto.com/additional-marks/" TargetMode="External"/><Relationship Id="rId17533" Type="http://schemas.openxmlformats.org/officeDocument/2006/relationships/hyperlink" Target="https://www.nlcbplaywhelotto.com/additional-marks/" TargetMode="External"/><Relationship Id="rId17507" Type="http://schemas.openxmlformats.org/officeDocument/2006/relationships/hyperlink" Target="https://www.nlcbplaywhelotto.com/additional-marks/" TargetMode="External"/><Relationship Id="rId17506" Type="http://schemas.openxmlformats.org/officeDocument/2006/relationships/hyperlink" Target="https://www.nlcbplaywhelotto.com/additional-marks/" TargetMode="External"/><Relationship Id="rId17509" Type="http://schemas.openxmlformats.org/officeDocument/2006/relationships/hyperlink" Target="https://www.nlcbplaywhelotto.com/additional-marks/" TargetMode="External"/><Relationship Id="rId17508" Type="http://schemas.openxmlformats.org/officeDocument/2006/relationships/hyperlink" Target="https://www.nlcbplaywhelotto.com/additional-marks/" TargetMode="External"/><Relationship Id="rId17503" Type="http://schemas.openxmlformats.org/officeDocument/2006/relationships/hyperlink" Target="https://www.nlcbplaywhelotto.com/additional-marks/" TargetMode="External"/><Relationship Id="rId17502" Type="http://schemas.openxmlformats.org/officeDocument/2006/relationships/hyperlink" Target="https://www.nlcbplaywhelotto.com/additional-marks/" TargetMode="External"/><Relationship Id="rId17505" Type="http://schemas.openxmlformats.org/officeDocument/2006/relationships/hyperlink" Target="https://www.nlcbplaywhelotto.com/additional-marks/" TargetMode="External"/><Relationship Id="rId17504" Type="http://schemas.openxmlformats.org/officeDocument/2006/relationships/hyperlink" Target="https://www.nlcbplaywhelotto.com/additional-marks/" TargetMode="External"/><Relationship Id="rId17501" Type="http://schemas.openxmlformats.org/officeDocument/2006/relationships/hyperlink" Target="https://www.nlcbplaywhelotto.com/additional-marks/" TargetMode="External"/><Relationship Id="rId17500" Type="http://schemas.openxmlformats.org/officeDocument/2006/relationships/hyperlink" Target="https://www.nlcbplaywhelotto.com/additional-marks/" TargetMode="External"/><Relationship Id="rId17518" Type="http://schemas.openxmlformats.org/officeDocument/2006/relationships/hyperlink" Target="https://www.nlcbplaywhelotto.com/additional-marks/" TargetMode="External"/><Relationship Id="rId17517" Type="http://schemas.openxmlformats.org/officeDocument/2006/relationships/hyperlink" Target="https://www.nlcbplaywhelotto.com/additional-marks/" TargetMode="External"/><Relationship Id="rId17519" Type="http://schemas.openxmlformats.org/officeDocument/2006/relationships/hyperlink" Target="https://www.nlcbplaywhelotto.com/additional-marks/" TargetMode="External"/><Relationship Id="rId17514" Type="http://schemas.openxmlformats.org/officeDocument/2006/relationships/hyperlink" Target="https://www.nlcbplaywhelotto.com/additional-marks/" TargetMode="External"/><Relationship Id="rId17513" Type="http://schemas.openxmlformats.org/officeDocument/2006/relationships/hyperlink" Target="https://www.nlcbplaywhelotto.com/additional-marks/" TargetMode="External"/><Relationship Id="rId17516" Type="http://schemas.openxmlformats.org/officeDocument/2006/relationships/hyperlink" Target="https://www.nlcbplaywhelotto.com/additional-marks/" TargetMode="External"/><Relationship Id="rId17515" Type="http://schemas.openxmlformats.org/officeDocument/2006/relationships/hyperlink" Target="https://www.nlcbplaywhelotto.com/additional-marks/" TargetMode="External"/><Relationship Id="rId17510" Type="http://schemas.openxmlformats.org/officeDocument/2006/relationships/hyperlink" Target="https://www.nlcbplaywhelotto.com/additional-marks/" TargetMode="External"/><Relationship Id="rId17512" Type="http://schemas.openxmlformats.org/officeDocument/2006/relationships/hyperlink" Target="https://www.nlcbplaywhelotto.com/additional-marks/" TargetMode="External"/><Relationship Id="rId17511" Type="http://schemas.openxmlformats.org/officeDocument/2006/relationships/hyperlink" Target="https://www.nlcbplaywhelotto.com/additional-marks/" TargetMode="External"/><Relationship Id="rId16241" Type="http://schemas.openxmlformats.org/officeDocument/2006/relationships/hyperlink" Target="https://www.nlcbplaywhelotto.com/additional-marks/" TargetMode="External"/><Relationship Id="rId17572" Type="http://schemas.openxmlformats.org/officeDocument/2006/relationships/hyperlink" Target="https://www.nlcbplaywhelotto.com/additional-marks/" TargetMode="External"/><Relationship Id="rId16240" Type="http://schemas.openxmlformats.org/officeDocument/2006/relationships/hyperlink" Target="https://www.nlcbplaywhelotto.com/additional-marks/" TargetMode="External"/><Relationship Id="rId17571" Type="http://schemas.openxmlformats.org/officeDocument/2006/relationships/hyperlink" Target="https://www.nlcbplaywhelotto.com/additional-marks/" TargetMode="External"/><Relationship Id="rId16243" Type="http://schemas.openxmlformats.org/officeDocument/2006/relationships/hyperlink" Target="https://www.nlcbplaywhelotto.com/additional-marks/" TargetMode="External"/><Relationship Id="rId17574" Type="http://schemas.openxmlformats.org/officeDocument/2006/relationships/hyperlink" Target="https://www.nlcbplaywhelotto.com/additional-marks/" TargetMode="External"/><Relationship Id="rId16242" Type="http://schemas.openxmlformats.org/officeDocument/2006/relationships/hyperlink" Target="https://www.nlcbplaywhelotto.com/additional-marks/" TargetMode="External"/><Relationship Id="rId17573" Type="http://schemas.openxmlformats.org/officeDocument/2006/relationships/hyperlink" Target="https://www.nlcbplaywhelotto.com/additional-marks/" TargetMode="External"/><Relationship Id="rId17570" Type="http://schemas.openxmlformats.org/officeDocument/2006/relationships/hyperlink" Target="https://www.nlcbplaywhelotto.com/additional-marks/" TargetMode="External"/><Relationship Id="rId16238" Type="http://schemas.openxmlformats.org/officeDocument/2006/relationships/hyperlink" Target="https://www.nlcbplaywhelotto.com/additional-marks/" TargetMode="External"/><Relationship Id="rId17569" Type="http://schemas.openxmlformats.org/officeDocument/2006/relationships/hyperlink" Target="https://www.nlcbplaywhelotto.com/additional-marks/" TargetMode="External"/><Relationship Id="rId16237" Type="http://schemas.openxmlformats.org/officeDocument/2006/relationships/hyperlink" Target="https://www.nlcbplaywhelotto.com/additional-marks/" TargetMode="External"/><Relationship Id="rId17568" Type="http://schemas.openxmlformats.org/officeDocument/2006/relationships/hyperlink" Target="https://www.nlcbplaywhelotto.com/additional-marks/" TargetMode="External"/><Relationship Id="rId16239" Type="http://schemas.openxmlformats.org/officeDocument/2006/relationships/hyperlink" Target="https://www.nlcbplaywhelotto.com/additional-marks/" TargetMode="External"/><Relationship Id="rId16234" Type="http://schemas.openxmlformats.org/officeDocument/2006/relationships/hyperlink" Target="https://www.nlcbplaywhelotto.com/additional-marks/" TargetMode="External"/><Relationship Id="rId17565" Type="http://schemas.openxmlformats.org/officeDocument/2006/relationships/hyperlink" Target="https://www.nlcbplaywhelotto.com/additional-marks/" TargetMode="External"/><Relationship Id="rId16233" Type="http://schemas.openxmlformats.org/officeDocument/2006/relationships/hyperlink" Target="https://www.nlcbplaywhelotto.com/additional-marks/" TargetMode="External"/><Relationship Id="rId17564" Type="http://schemas.openxmlformats.org/officeDocument/2006/relationships/hyperlink" Target="https://www.nlcbplaywhelotto.com/additional-marks/" TargetMode="External"/><Relationship Id="rId16236" Type="http://schemas.openxmlformats.org/officeDocument/2006/relationships/hyperlink" Target="https://www.nlcbplaywhelotto.com/additional-marks/" TargetMode="External"/><Relationship Id="rId17567" Type="http://schemas.openxmlformats.org/officeDocument/2006/relationships/hyperlink" Target="https://www.nlcbplaywhelotto.com/additional-marks/" TargetMode="External"/><Relationship Id="rId16235" Type="http://schemas.openxmlformats.org/officeDocument/2006/relationships/hyperlink" Target="https://www.nlcbplaywhelotto.com/additional-marks/" TargetMode="External"/><Relationship Id="rId17566" Type="http://schemas.openxmlformats.org/officeDocument/2006/relationships/hyperlink" Target="https://www.nlcbplaywhelotto.com/additional-marks/" TargetMode="External"/><Relationship Id="rId16252" Type="http://schemas.openxmlformats.org/officeDocument/2006/relationships/hyperlink" Target="https://www.nlcbplaywhelotto.com/additional-marks/" TargetMode="External"/><Relationship Id="rId17583" Type="http://schemas.openxmlformats.org/officeDocument/2006/relationships/hyperlink" Target="https://www.nlcbplaywhelotto.com/additional-marks/" TargetMode="External"/><Relationship Id="rId16251" Type="http://schemas.openxmlformats.org/officeDocument/2006/relationships/hyperlink" Target="https://www.nlcbplaywhelotto.com/additional-marks/" TargetMode="External"/><Relationship Id="rId17582" Type="http://schemas.openxmlformats.org/officeDocument/2006/relationships/hyperlink" Target="https://www.nlcbplaywhelotto.com/additional-marks/" TargetMode="External"/><Relationship Id="rId16254" Type="http://schemas.openxmlformats.org/officeDocument/2006/relationships/hyperlink" Target="https://www.nlcbplaywhelotto.com/additional-marks/" TargetMode="External"/><Relationship Id="rId17585" Type="http://schemas.openxmlformats.org/officeDocument/2006/relationships/hyperlink" Target="https://www.nlcbplaywhelotto.com/additional-marks/" TargetMode="External"/><Relationship Id="rId16253" Type="http://schemas.openxmlformats.org/officeDocument/2006/relationships/hyperlink" Target="https://www.nlcbplaywhelotto.com/additional-marks/" TargetMode="External"/><Relationship Id="rId17584" Type="http://schemas.openxmlformats.org/officeDocument/2006/relationships/hyperlink" Target="https://www.nlcbplaywhelotto.com/additional-marks/" TargetMode="External"/><Relationship Id="rId16250" Type="http://schemas.openxmlformats.org/officeDocument/2006/relationships/hyperlink" Target="https://www.nlcbplaywhelotto.com/additional-marks/" TargetMode="External"/><Relationship Id="rId17581" Type="http://schemas.openxmlformats.org/officeDocument/2006/relationships/hyperlink" Target="https://www.nlcbplaywhelotto.com/additional-marks/" TargetMode="External"/><Relationship Id="rId17580" Type="http://schemas.openxmlformats.org/officeDocument/2006/relationships/hyperlink" Target="https://www.nlcbplaywhelotto.com/additional-marks/" TargetMode="External"/><Relationship Id="rId16249" Type="http://schemas.openxmlformats.org/officeDocument/2006/relationships/hyperlink" Target="https://www.nlcbplaywhelotto.com/additional-marks/" TargetMode="External"/><Relationship Id="rId16248" Type="http://schemas.openxmlformats.org/officeDocument/2006/relationships/hyperlink" Target="https://www.nlcbplaywhelotto.com/additional-marks/" TargetMode="External"/><Relationship Id="rId17579" Type="http://schemas.openxmlformats.org/officeDocument/2006/relationships/hyperlink" Target="https://www.nlcbplaywhelotto.com/additional-marks/" TargetMode="External"/><Relationship Id="rId16245" Type="http://schemas.openxmlformats.org/officeDocument/2006/relationships/hyperlink" Target="https://www.nlcbplaywhelotto.com/additional-marks/" TargetMode="External"/><Relationship Id="rId17576" Type="http://schemas.openxmlformats.org/officeDocument/2006/relationships/hyperlink" Target="https://www.nlcbplaywhelotto.com/additional-marks/" TargetMode="External"/><Relationship Id="rId16244" Type="http://schemas.openxmlformats.org/officeDocument/2006/relationships/hyperlink" Target="https://www.nlcbplaywhelotto.com/additional-marks/" TargetMode="External"/><Relationship Id="rId17575" Type="http://schemas.openxmlformats.org/officeDocument/2006/relationships/hyperlink" Target="https://www.nlcbplaywhelotto.com/additional-marks/" TargetMode="External"/><Relationship Id="rId16247" Type="http://schemas.openxmlformats.org/officeDocument/2006/relationships/hyperlink" Target="https://www.nlcbplaywhelotto.com/additional-marks/" TargetMode="External"/><Relationship Id="rId17578" Type="http://schemas.openxmlformats.org/officeDocument/2006/relationships/hyperlink" Target="https://www.nlcbplaywhelotto.com/additional-marks/" TargetMode="External"/><Relationship Id="rId16246" Type="http://schemas.openxmlformats.org/officeDocument/2006/relationships/hyperlink" Target="https://www.nlcbplaywhelotto.com/additional-marks/" TargetMode="External"/><Relationship Id="rId17577" Type="http://schemas.openxmlformats.org/officeDocument/2006/relationships/hyperlink" Target="https://www.nlcbplaywhelotto.com/additional-marks/" TargetMode="External"/><Relationship Id="rId17550" Type="http://schemas.openxmlformats.org/officeDocument/2006/relationships/hyperlink" Target="https://www.nlcbplaywhelotto.com/additional-marks/" TargetMode="External"/><Relationship Id="rId16221" Type="http://schemas.openxmlformats.org/officeDocument/2006/relationships/hyperlink" Target="https://www.nlcbplaywhelotto.com/additional-marks/" TargetMode="External"/><Relationship Id="rId17552" Type="http://schemas.openxmlformats.org/officeDocument/2006/relationships/hyperlink" Target="https://www.nlcbplaywhelotto.com/additional-marks/" TargetMode="External"/><Relationship Id="rId16220" Type="http://schemas.openxmlformats.org/officeDocument/2006/relationships/hyperlink" Target="https://www.nlcbplaywhelotto.com/additional-marks/" TargetMode="External"/><Relationship Id="rId17551" Type="http://schemas.openxmlformats.org/officeDocument/2006/relationships/hyperlink" Target="https://www.nlcbplaywhelotto.com/additional-marks/" TargetMode="External"/><Relationship Id="rId16219" Type="http://schemas.openxmlformats.org/officeDocument/2006/relationships/hyperlink" Target="https://www.nlcbplaywhelotto.com/additional-marks/" TargetMode="External"/><Relationship Id="rId16216" Type="http://schemas.openxmlformats.org/officeDocument/2006/relationships/hyperlink" Target="https://www.nlcbplaywhelotto.com/additional-marks/" TargetMode="External"/><Relationship Id="rId17547" Type="http://schemas.openxmlformats.org/officeDocument/2006/relationships/hyperlink" Target="https://www.nlcbplaywhelotto.com/additional-marks/" TargetMode="External"/><Relationship Id="rId16215" Type="http://schemas.openxmlformats.org/officeDocument/2006/relationships/hyperlink" Target="https://www.nlcbplaywhelotto.com/additional-marks/" TargetMode="External"/><Relationship Id="rId17546" Type="http://schemas.openxmlformats.org/officeDocument/2006/relationships/hyperlink" Target="https://www.nlcbplaywhelotto.com/additional-marks/" TargetMode="External"/><Relationship Id="rId16218" Type="http://schemas.openxmlformats.org/officeDocument/2006/relationships/hyperlink" Target="https://www.nlcbplaywhelotto.com/additional-marks/" TargetMode="External"/><Relationship Id="rId17549" Type="http://schemas.openxmlformats.org/officeDocument/2006/relationships/hyperlink" Target="https://www.nlcbplaywhelotto.com/additional-marks/" TargetMode="External"/><Relationship Id="rId16217" Type="http://schemas.openxmlformats.org/officeDocument/2006/relationships/hyperlink" Target="https://www.nlcbplaywhelotto.com/additional-marks/" TargetMode="External"/><Relationship Id="rId17548" Type="http://schemas.openxmlformats.org/officeDocument/2006/relationships/hyperlink" Target="https://www.nlcbplaywhelotto.com/additional-marks/" TargetMode="External"/><Relationship Id="rId16212" Type="http://schemas.openxmlformats.org/officeDocument/2006/relationships/hyperlink" Target="https://www.nlcbplaywhelotto.com/additional-marks/" TargetMode="External"/><Relationship Id="rId17543" Type="http://schemas.openxmlformats.org/officeDocument/2006/relationships/hyperlink" Target="https://www.nlcbplaywhelotto.com/additional-marks/" TargetMode="External"/><Relationship Id="rId16211" Type="http://schemas.openxmlformats.org/officeDocument/2006/relationships/hyperlink" Target="https://www.nlcbplaywhelotto.com/additional-marks/" TargetMode="External"/><Relationship Id="rId17542" Type="http://schemas.openxmlformats.org/officeDocument/2006/relationships/hyperlink" Target="https://www.nlcbplaywhelotto.com/additional-marks/" TargetMode="External"/><Relationship Id="rId16214" Type="http://schemas.openxmlformats.org/officeDocument/2006/relationships/hyperlink" Target="https://www.nlcbplaywhelotto.com/additional-marks/" TargetMode="External"/><Relationship Id="rId17545" Type="http://schemas.openxmlformats.org/officeDocument/2006/relationships/hyperlink" Target="https://www.nlcbplaywhelotto.com/additional-marks/" TargetMode="External"/><Relationship Id="rId16213" Type="http://schemas.openxmlformats.org/officeDocument/2006/relationships/hyperlink" Target="https://www.nlcbplaywhelotto.com/additional-marks/" TargetMode="External"/><Relationship Id="rId17544" Type="http://schemas.openxmlformats.org/officeDocument/2006/relationships/hyperlink" Target="https://www.nlcbplaywhelotto.com/additional-marks/" TargetMode="External"/><Relationship Id="rId16230" Type="http://schemas.openxmlformats.org/officeDocument/2006/relationships/hyperlink" Target="https://www.nlcbplaywhelotto.com/additional-marks/" TargetMode="External"/><Relationship Id="rId17561" Type="http://schemas.openxmlformats.org/officeDocument/2006/relationships/hyperlink" Target="https://www.nlcbplaywhelotto.com/additional-marks/" TargetMode="External"/><Relationship Id="rId17560" Type="http://schemas.openxmlformats.org/officeDocument/2006/relationships/hyperlink" Target="https://www.nlcbplaywhelotto.com/additional-marks/" TargetMode="External"/><Relationship Id="rId16232" Type="http://schemas.openxmlformats.org/officeDocument/2006/relationships/hyperlink" Target="https://www.nlcbplaywhelotto.com/additional-marks/" TargetMode="External"/><Relationship Id="rId17563" Type="http://schemas.openxmlformats.org/officeDocument/2006/relationships/hyperlink" Target="https://www.nlcbplaywhelotto.com/additional-marks/" TargetMode="External"/><Relationship Id="rId16231" Type="http://schemas.openxmlformats.org/officeDocument/2006/relationships/hyperlink" Target="https://www.nlcbplaywhelotto.com/additional-marks/" TargetMode="External"/><Relationship Id="rId17562" Type="http://schemas.openxmlformats.org/officeDocument/2006/relationships/hyperlink" Target="https://www.nlcbplaywhelotto.com/additional-marks/" TargetMode="External"/><Relationship Id="rId16227" Type="http://schemas.openxmlformats.org/officeDocument/2006/relationships/hyperlink" Target="https://www.nlcbplaywhelotto.com/additional-marks/" TargetMode="External"/><Relationship Id="rId17558" Type="http://schemas.openxmlformats.org/officeDocument/2006/relationships/hyperlink" Target="https://www.nlcbplaywhelotto.com/additional-marks/" TargetMode="External"/><Relationship Id="rId16226" Type="http://schemas.openxmlformats.org/officeDocument/2006/relationships/hyperlink" Target="https://www.nlcbplaywhelotto.com/additional-marks/" TargetMode="External"/><Relationship Id="rId17557" Type="http://schemas.openxmlformats.org/officeDocument/2006/relationships/hyperlink" Target="https://www.nlcbplaywhelotto.com/additional-marks/" TargetMode="External"/><Relationship Id="rId16229" Type="http://schemas.openxmlformats.org/officeDocument/2006/relationships/hyperlink" Target="https://www.nlcbplaywhelotto.com/additional-marks/" TargetMode="External"/><Relationship Id="rId16228" Type="http://schemas.openxmlformats.org/officeDocument/2006/relationships/hyperlink" Target="https://www.nlcbplaywhelotto.com/additional-marks/" TargetMode="External"/><Relationship Id="rId17559" Type="http://schemas.openxmlformats.org/officeDocument/2006/relationships/hyperlink" Target="https://www.nlcbplaywhelotto.com/additional-marks/" TargetMode="External"/><Relationship Id="rId16223" Type="http://schemas.openxmlformats.org/officeDocument/2006/relationships/hyperlink" Target="https://www.nlcbplaywhelotto.com/additional-marks/" TargetMode="External"/><Relationship Id="rId17554" Type="http://schemas.openxmlformats.org/officeDocument/2006/relationships/hyperlink" Target="https://www.nlcbplaywhelotto.com/additional-marks/" TargetMode="External"/><Relationship Id="rId16222" Type="http://schemas.openxmlformats.org/officeDocument/2006/relationships/hyperlink" Target="https://www.nlcbplaywhelotto.com/additional-marks/" TargetMode="External"/><Relationship Id="rId17553" Type="http://schemas.openxmlformats.org/officeDocument/2006/relationships/hyperlink" Target="https://www.nlcbplaywhelotto.com/additional-marks/" TargetMode="External"/><Relationship Id="rId16225" Type="http://schemas.openxmlformats.org/officeDocument/2006/relationships/hyperlink" Target="https://www.nlcbplaywhelotto.com/additional-marks/" TargetMode="External"/><Relationship Id="rId17556" Type="http://schemas.openxmlformats.org/officeDocument/2006/relationships/hyperlink" Target="https://www.nlcbplaywhelotto.com/additional-marks/" TargetMode="External"/><Relationship Id="rId16224" Type="http://schemas.openxmlformats.org/officeDocument/2006/relationships/hyperlink" Target="https://www.nlcbplaywhelotto.com/additional-marks/" TargetMode="External"/><Relationship Id="rId17555" Type="http://schemas.openxmlformats.org/officeDocument/2006/relationships/hyperlink" Target="https://www.nlcbplaywhelotto.com/additional-marks/" TargetMode="External"/><Relationship Id="rId2423" Type="http://schemas.openxmlformats.org/officeDocument/2006/relationships/hyperlink" Target="https://www.nlcbplaywhelotto.com/additional-marks/" TargetMode="External"/><Relationship Id="rId3755" Type="http://schemas.openxmlformats.org/officeDocument/2006/relationships/hyperlink" Target="https://www.nlcbplaywhelotto.com/additional-marks/" TargetMode="External"/><Relationship Id="rId2424" Type="http://schemas.openxmlformats.org/officeDocument/2006/relationships/hyperlink" Target="https://www.nlcbplaywhelotto.com/additional-marks/" TargetMode="External"/><Relationship Id="rId3754" Type="http://schemas.openxmlformats.org/officeDocument/2006/relationships/hyperlink" Target="https://www.nlcbplaywhelotto.com/additional-marks/" TargetMode="External"/><Relationship Id="rId2425" Type="http://schemas.openxmlformats.org/officeDocument/2006/relationships/hyperlink" Target="https://www.nlcbplaywhelotto.com/additional-marks/" TargetMode="External"/><Relationship Id="rId3757" Type="http://schemas.openxmlformats.org/officeDocument/2006/relationships/hyperlink" Target="https://www.nlcbplaywhelotto.com/additional-marks/" TargetMode="External"/><Relationship Id="rId2426" Type="http://schemas.openxmlformats.org/officeDocument/2006/relationships/hyperlink" Target="https://www.nlcbplaywhelotto.com/additional-marks/" TargetMode="External"/><Relationship Id="rId3756" Type="http://schemas.openxmlformats.org/officeDocument/2006/relationships/hyperlink" Target="https://www.nlcbplaywhelotto.com/additional-marks/" TargetMode="External"/><Relationship Id="rId2427" Type="http://schemas.openxmlformats.org/officeDocument/2006/relationships/hyperlink" Target="https://www.nlcbplaywhelotto.com/additional-marks/" TargetMode="External"/><Relationship Id="rId3759" Type="http://schemas.openxmlformats.org/officeDocument/2006/relationships/hyperlink" Target="https://www.nlcbplaywhelotto.com/additional-marks/" TargetMode="External"/><Relationship Id="rId2428" Type="http://schemas.openxmlformats.org/officeDocument/2006/relationships/hyperlink" Target="https://www.nlcbplaywhelotto.com/additional-marks/" TargetMode="External"/><Relationship Id="rId3758" Type="http://schemas.openxmlformats.org/officeDocument/2006/relationships/hyperlink" Target="https://www.nlcbplaywhelotto.com/additional-marks/" TargetMode="External"/><Relationship Id="rId2429" Type="http://schemas.openxmlformats.org/officeDocument/2006/relationships/hyperlink" Target="https://www.nlcbplaywhelotto.com/additional-marks/" TargetMode="External"/><Relationship Id="rId3751" Type="http://schemas.openxmlformats.org/officeDocument/2006/relationships/hyperlink" Target="https://www.nlcbplaywhelotto.com/additional-marks/" TargetMode="External"/><Relationship Id="rId2420" Type="http://schemas.openxmlformats.org/officeDocument/2006/relationships/hyperlink" Target="https://www.nlcbplaywhelotto.com/additional-marks/" TargetMode="External"/><Relationship Id="rId3750" Type="http://schemas.openxmlformats.org/officeDocument/2006/relationships/hyperlink" Target="https://www.nlcbplaywhelotto.com/additional-marks/" TargetMode="External"/><Relationship Id="rId2421" Type="http://schemas.openxmlformats.org/officeDocument/2006/relationships/hyperlink" Target="https://www.nlcbplaywhelotto.com/additional-marks/" TargetMode="External"/><Relationship Id="rId3753" Type="http://schemas.openxmlformats.org/officeDocument/2006/relationships/hyperlink" Target="https://www.nlcbplaywhelotto.com/additional-marks/" TargetMode="External"/><Relationship Id="rId2422" Type="http://schemas.openxmlformats.org/officeDocument/2006/relationships/hyperlink" Target="https://www.nlcbplaywhelotto.com/additional-marks/" TargetMode="External"/><Relationship Id="rId3752" Type="http://schemas.openxmlformats.org/officeDocument/2006/relationships/hyperlink" Target="https://www.nlcbplaywhelotto.com/additional-marks/" TargetMode="External"/><Relationship Id="rId2412" Type="http://schemas.openxmlformats.org/officeDocument/2006/relationships/hyperlink" Target="https://www.nlcbplaywhelotto.com/additional-marks/" TargetMode="External"/><Relationship Id="rId3744" Type="http://schemas.openxmlformats.org/officeDocument/2006/relationships/hyperlink" Target="https://www.nlcbplaywhelotto.com/additional-marks/" TargetMode="External"/><Relationship Id="rId2413" Type="http://schemas.openxmlformats.org/officeDocument/2006/relationships/hyperlink" Target="https://www.nlcbplaywhelotto.com/additional-marks/" TargetMode="External"/><Relationship Id="rId3743" Type="http://schemas.openxmlformats.org/officeDocument/2006/relationships/hyperlink" Target="https://www.nlcbplaywhelotto.com/additional-marks/" TargetMode="External"/><Relationship Id="rId2414" Type="http://schemas.openxmlformats.org/officeDocument/2006/relationships/hyperlink" Target="https://www.nlcbplaywhelotto.com/additional-marks/" TargetMode="External"/><Relationship Id="rId3746" Type="http://schemas.openxmlformats.org/officeDocument/2006/relationships/hyperlink" Target="https://www.nlcbplaywhelotto.com/additional-marks/" TargetMode="External"/><Relationship Id="rId2415" Type="http://schemas.openxmlformats.org/officeDocument/2006/relationships/hyperlink" Target="https://www.nlcbplaywhelotto.com/additional-marks/" TargetMode="External"/><Relationship Id="rId3745" Type="http://schemas.openxmlformats.org/officeDocument/2006/relationships/hyperlink" Target="https://www.nlcbplaywhelotto.com/additional-marks/" TargetMode="External"/><Relationship Id="rId2416" Type="http://schemas.openxmlformats.org/officeDocument/2006/relationships/hyperlink" Target="https://www.nlcbplaywhelotto.com/additional-marks/" TargetMode="External"/><Relationship Id="rId3748" Type="http://schemas.openxmlformats.org/officeDocument/2006/relationships/hyperlink" Target="https://www.nlcbplaywhelotto.com/additional-marks/" TargetMode="External"/><Relationship Id="rId2417" Type="http://schemas.openxmlformats.org/officeDocument/2006/relationships/hyperlink" Target="https://www.nlcbplaywhelotto.com/additional-marks/" TargetMode="External"/><Relationship Id="rId3747" Type="http://schemas.openxmlformats.org/officeDocument/2006/relationships/hyperlink" Target="https://www.nlcbplaywhelotto.com/additional-marks/" TargetMode="External"/><Relationship Id="rId2418" Type="http://schemas.openxmlformats.org/officeDocument/2006/relationships/hyperlink" Target="https://www.nlcbplaywhelotto.com/additional-marks/" TargetMode="External"/><Relationship Id="rId2419" Type="http://schemas.openxmlformats.org/officeDocument/2006/relationships/hyperlink" Target="https://www.nlcbplaywhelotto.com/additional-marks/" TargetMode="External"/><Relationship Id="rId3749" Type="http://schemas.openxmlformats.org/officeDocument/2006/relationships/hyperlink" Target="https://www.nlcbplaywhelotto.com/additional-marks/" TargetMode="External"/><Relationship Id="rId3740" Type="http://schemas.openxmlformats.org/officeDocument/2006/relationships/hyperlink" Target="https://www.nlcbplaywhelotto.com/additional-marks/" TargetMode="External"/><Relationship Id="rId2410" Type="http://schemas.openxmlformats.org/officeDocument/2006/relationships/hyperlink" Target="https://www.nlcbplaywhelotto.com/additional-marks/" TargetMode="External"/><Relationship Id="rId3742" Type="http://schemas.openxmlformats.org/officeDocument/2006/relationships/hyperlink" Target="https://www.nlcbplaywhelotto.com/additional-marks/" TargetMode="External"/><Relationship Id="rId2411" Type="http://schemas.openxmlformats.org/officeDocument/2006/relationships/hyperlink" Target="https://www.nlcbplaywhelotto.com/additional-marks/" TargetMode="External"/><Relationship Id="rId3741" Type="http://schemas.openxmlformats.org/officeDocument/2006/relationships/hyperlink" Target="https://www.nlcbplaywhelotto.com/additional-marks/" TargetMode="External"/><Relationship Id="rId1114" Type="http://schemas.openxmlformats.org/officeDocument/2006/relationships/hyperlink" Target="https://www.nlcbplaywhelotto.com/additional-marks/" TargetMode="External"/><Relationship Id="rId2445" Type="http://schemas.openxmlformats.org/officeDocument/2006/relationships/hyperlink" Target="https://www.nlcbplaywhelotto.com/additional-marks/" TargetMode="External"/><Relationship Id="rId3777" Type="http://schemas.openxmlformats.org/officeDocument/2006/relationships/hyperlink" Target="https://www.nlcbplaywhelotto.com/additional-marks/" TargetMode="External"/><Relationship Id="rId1115" Type="http://schemas.openxmlformats.org/officeDocument/2006/relationships/hyperlink" Target="https://www.nlcbplaywhelotto.com/additional-marks/" TargetMode="External"/><Relationship Id="rId2446" Type="http://schemas.openxmlformats.org/officeDocument/2006/relationships/hyperlink" Target="https://www.nlcbplaywhelotto.com/additional-marks/" TargetMode="External"/><Relationship Id="rId3776" Type="http://schemas.openxmlformats.org/officeDocument/2006/relationships/hyperlink" Target="https://www.nlcbplaywhelotto.com/additional-marks/" TargetMode="External"/><Relationship Id="rId1116" Type="http://schemas.openxmlformats.org/officeDocument/2006/relationships/hyperlink" Target="https://www.nlcbplaywhelotto.com/additional-marks/" TargetMode="External"/><Relationship Id="rId2447" Type="http://schemas.openxmlformats.org/officeDocument/2006/relationships/hyperlink" Target="https://www.nlcbplaywhelotto.com/additional-marks/" TargetMode="External"/><Relationship Id="rId3779" Type="http://schemas.openxmlformats.org/officeDocument/2006/relationships/hyperlink" Target="https://www.nlcbplaywhelotto.com/additional-marks/" TargetMode="External"/><Relationship Id="rId1117" Type="http://schemas.openxmlformats.org/officeDocument/2006/relationships/hyperlink" Target="https://www.nlcbplaywhelotto.com/additional-marks/" TargetMode="External"/><Relationship Id="rId2448" Type="http://schemas.openxmlformats.org/officeDocument/2006/relationships/hyperlink" Target="https://www.nlcbplaywhelotto.com/additional-marks/" TargetMode="External"/><Relationship Id="rId3778" Type="http://schemas.openxmlformats.org/officeDocument/2006/relationships/hyperlink" Target="https://www.nlcbplaywhelotto.com/additional-marks/" TargetMode="External"/><Relationship Id="rId1118" Type="http://schemas.openxmlformats.org/officeDocument/2006/relationships/hyperlink" Target="https://www.nlcbplaywhelotto.com/additional-marks/" TargetMode="External"/><Relationship Id="rId2449" Type="http://schemas.openxmlformats.org/officeDocument/2006/relationships/hyperlink" Target="https://www.nlcbplaywhelotto.com/additional-marks/" TargetMode="External"/><Relationship Id="rId1119" Type="http://schemas.openxmlformats.org/officeDocument/2006/relationships/hyperlink" Target="https://www.nlcbplaywhelotto.com/additional-marks/" TargetMode="External"/><Relationship Id="rId3771" Type="http://schemas.openxmlformats.org/officeDocument/2006/relationships/hyperlink" Target="https://www.nlcbplaywhelotto.com/additional-marks/" TargetMode="External"/><Relationship Id="rId2440" Type="http://schemas.openxmlformats.org/officeDocument/2006/relationships/hyperlink" Target="https://www.nlcbplaywhelotto.com/additional-marks/" TargetMode="External"/><Relationship Id="rId3770" Type="http://schemas.openxmlformats.org/officeDocument/2006/relationships/hyperlink" Target="https://www.nlcbplaywhelotto.com/additional-marks/" TargetMode="External"/><Relationship Id="rId1110" Type="http://schemas.openxmlformats.org/officeDocument/2006/relationships/hyperlink" Target="https://www.nlcbplaywhelotto.com/additional-marks/" TargetMode="External"/><Relationship Id="rId2441" Type="http://schemas.openxmlformats.org/officeDocument/2006/relationships/hyperlink" Target="https://www.nlcbplaywhelotto.com/additional-marks/" TargetMode="External"/><Relationship Id="rId3773" Type="http://schemas.openxmlformats.org/officeDocument/2006/relationships/hyperlink" Target="https://www.nlcbplaywhelotto.com/additional-marks/" TargetMode="External"/><Relationship Id="rId1111" Type="http://schemas.openxmlformats.org/officeDocument/2006/relationships/hyperlink" Target="https://www.nlcbplaywhelotto.com/additional-marks/" TargetMode="External"/><Relationship Id="rId2442" Type="http://schemas.openxmlformats.org/officeDocument/2006/relationships/hyperlink" Target="https://www.nlcbplaywhelotto.com/additional-marks/" TargetMode="External"/><Relationship Id="rId3772" Type="http://schemas.openxmlformats.org/officeDocument/2006/relationships/hyperlink" Target="https://www.nlcbplaywhelotto.com/additional-marks/" TargetMode="External"/><Relationship Id="rId1112" Type="http://schemas.openxmlformats.org/officeDocument/2006/relationships/hyperlink" Target="https://www.nlcbplaywhelotto.com/additional-marks/" TargetMode="External"/><Relationship Id="rId2443" Type="http://schemas.openxmlformats.org/officeDocument/2006/relationships/hyperlink" Target="https://www.nlcbplaywhelotto.com/additional-marks/" TargetMode="External"/><Relationship Id="rId3775" Type="http://schemas.openxmlformats.org/officeDocument/2006/relationships/hyperlink" Target="https://www.nlcbplaywhelotto.com/additional-marks/" TargetMode="External"/><Relationship Id="rId1113" Type="http://schemas.openxmlformats.org/officeDocument/2006/relationships/hyperlink" Target="https://www.nlcbplaywhelotto.com/additional-marks/" TargetMode="External"/><Relationship Id="rId2444" Type="http://schemas.openxmlformats.org/officeDocument/2006/relationships/hyperlink" Target="https://www.nlcbplaywhelotto.com/additional-marks/" TargetMode="External"/><Relationship Id="rId3774" Type="http://schemas.openxmlformats.org/officeDocument/2006/relationships/hyperlink" Target="https://www.nlcbplaywhelotto.com/additional-marks/" TargetMode="External"/><Relationship Id="rId1103" Type="http://schemas.openxmlformats.org/officeDocument/2006/relationships/hyperlink" Target="https://www.nlcbplaywhelotto.com/additional-marks/" TargetMode="External"/><Relationship Id="rId2434" Type="http://schemas.openxmlformats.org/officeDocument/2006/relationships/hyperlink" Target="https://www.nlcbplaywhelotto.com/additional-marks/" TargetMode="External"/><Relationship Id="rId3766" Type="http://schemas.openxmlformats.org/officeDocument/2006/relationships/hyperlink" Target="https://www.nlcbplaywhelotto.com/additional-marks/" TargetMode="External"/><Relationship Id="rId1104" Type="http://schemas.openxmlformats.org/officeDocument/2006/relationships/hyperlink" Target="https://www.nlcbplaywhelotto.com/additional-marks/" TargetMode="External"/><Relationship Id="rId2435" Type="http://schemas.openxmlformats.org/officeDocument/2006/relationships/hyperlink" Target="https://www.nlcbplaywhelotto.com/additional-marks/" TargetMode="External"/><Relationship Id="rId3765" Type="http://schemas.openxmlformats.org/officeDocument/2006/relationships/hyperlink" Target="https://www.nlcbplaywhelotto.com/additional-marks/" TargetMode="External"/><Relationship Id="rId1105" Type="http://schemas.openxmlformats.org/officeDocument/2006/relationships/hyperlink" Target="https://www.nlcbplaywhelotto.com/additional-marks/" TargetMode="External"/><Relationship Id="rId2436" Type="http://schemas.openxmlformats.org/officeDocument/2006/relationships/hyperlink" Target="https://www.nlcbplaywhelotto.com/additional-marks/" TargetMode="External"/><Relationship Id="rId3768" Type="http://schemas.openxmlformats.org/officeDocument/2006/relationships/hyperlink" Target="https://www.nlcbplaywhelotto.com/additional-marks/" TargetMode="External"/><Relationship Id="rId1106" Type="http://schemas.openxmlformats.org/officeDocument/2006/relationships/hyperlink" Target="https://www.nlcbplaywhelotto.com/additional-marks/" TargetMode="External"/><Relationship Id="rId2437" Type="http://schemas.openxmlformats.org/officeDocument/2006/relationships/hyperlink" Target="https://www.nlcbplaywhelotto.com/additional-marks/" TargetMode="External"/><Relationship Id="rId3767" Type="http://schemas.openxmlformats.org/officeDocument/2006/relationships/hyperlink" Target="https://www.nlcbplaywhelotto.com/additional-marks/" TargetMode="External"/><Relationship Id="rId1107" Type="http://schemas.openxmlformats.org/officeDocument/2006/relationships/hyperlink" Target="https://www.nlcbplaywhelotto.com/additional-marks/" TargetMode="External"/><Relationship Id="rId2438" Type="http://schemas.openxmlformats.org/officeDocument/2006/relationships/hyperlink" Target="https://www.nlcbplaywhelotto.com/additional-marks/" TargetMode="External"/><Relationship Id="rId1108" Type="http://schemas.openxmlformats.org/officeDocument/2006/relationships/hyperlink" Target="https://www.nlcbplaywhelotto.com/additional-marks/" TargetMode="External"/><Relationship Id="rId2439" Type="http://schemas.openxmlformats.org/officeDocument/2006/relationships/hyperlink" Target="https://www.nlcbplaywhelotto.com/additional-marks/" TargetMode="External"/><Relationship Id="rId3769" Type="http://schemas.openxmlformats.org/officeDocument/2006/relationships/hyperlink" Target="https://www.nlcbplaywhelotto.com/additional-marks/" TargetMode="External"/><Relationship Id="rId1109" Type="http://schemas.openxmlformats.org/officeDocument/2006/relationships/hyperlink" Target="https://www.nlcbplaywhelotto.com/additional-marks/" TargetMode="External"/><Relationship Id="rId3760" Type="http://schemas.openxmlformats.org/officeDocument/2006/relationships/hyperlink" Target="https://www.nlcbplaywhelotto.com/additional-marks/" TargetMode="External"/><Relationship Id="rId2430" Type="http://schemas.openxmlformats.org/officeDocument/2006/relationships/hyperlink" Target="https://www.nlcbplaywhelotto.com/additional-marks/" TargetMode="External"/><Relationship Id="rId3762" Type="http://schemas.openxmlformats.org/officeDocument/2006/relationships/hyperlink" Target="https://www.nlcbplaywhelotto.com/additional-marks/" TargetMode="External"/><Relationship Id="rId1100" Type="http://schemas.openxmlformats.org/officeDocument/2006/relationships/hyperlink" Target="https://www.nlcbplaywhelotto.com/additional-marks/" TargetMode="External"/><Relationship Id="rId2431" Type="http://schemas.openxmlformats.org/officeDocument/2006/relationships/hyperlink" Target="https://www.nlcbplaywhelotto.com/additional-marks/" TargetMode="External"/><Relationship Id="rId3761" Type="http://schemas.openxmlformats.org/officeDocument/2006/relationships/hyperlink" Target="https://www.nlcbplaywhelotto.com/additional-marks/" TargetMode="External"/><Relationship Id="rId1101" Type="http://schemas.openxmlformats.org/officeDocument/2006/relationships/hyperlink" Target="https://www.nlcbplaywhelotto.com/additional-marks/" TargetMode="External"/><Relationship Id="rId2432" Type="http://schemas.openxmlformats.org/officeDocument/2006/relationships/hyperlink" Target="https://www.nlcbplaywhelotto.com/additional-marks/" TargetMode="External"/><Relationship Id="rId3764" Type="http://schemas.openxmlformats.org/officeDocument/2006/relationships/hyperlink" Target="https://www.nlcbplaywhelotto.com/additional-marks/" TargetMode="External"/><Relationship Id="rId1102" Type="http://schemas.openxmlformats.org/officeDocument/2006/relationships/hyperlink" Target="https://www.nlcbplaywhelotto.com/additional-marks/" TargetMode="External"/><Relationship Id="rId2433" Type="http://schemas.openxmlformats.org/officeDocument/2006/relationships/hyperlink" Target="https://www.nlcbplaywhelotto.com/additional-marks/" TargetMode="External"/><Relationship Id="rId3763" Type="http://schemas.openxmlformats.org/officeDocument/2006/relationships/hyperlink" Target="https://www.nlcbplaywhelotto.com/additional-marks/" TargetMode="External"/><Relationship Id="rId3711" Type="http://schemas.openxmlformats.org/officeDocument/2006/relationships/hyperlink" Target="https://www.nlcbplaywhelotto.com/additional-marks/" TargetMode="External"/><Relationship Id="rId3710" Type="http://schemas.openxmlformats.org/officeDocument/2006/relationships/hyperlink" Target="https://www.nlcbplaywhelotto.com/additional-marks/" TargetMode="External"/><Relationship Id="rId3713" Type="http://schemas.openxmlformats.org/officeDocument/2006/relationships/hyperlink" Target="https://www.nlcbplaywhelotto.com/additional-marks/" TargetMode="External"/><Relationship Id="rId3712" Type="http://schemas.openxmlformats.org/officeDocument/2006/relationships/hyperlink" Target="https://www.nlcbplaywhelotto.com/additional-marks/" TargetMode="External"/><Relationship Id="rId3715" Type="http://schemas.openxmlformats.org/officeDocument/2006/relationships/hyperlink" Target="https://www.nlcbplaywhelotto.com/additional-marks/" TargetMode="External"/><Relationship Id="rId3714" Type="http://schemas.openxmlformats.org/officeDocument/2006/relationships/hyperlink" Target="https://www.nlcbplaywhelotto.com/additional-marks/" TargetMode="External"/><Relationship Id="rId3717" Type="http://schemas.openxmlformats.org/officeDocument/2006/relationships/hyperlink" Target="https://www.nlcbplaywhelotto.com/additional-marks/" TargetMode="External"/><Relationship Id="rId3716" Type="http://schemas.openxmlformats.org/officeDocument/2006/relationships/hyperlink" Target="https://www.nlcbplaywhelotto.com/additional-marks/" TargetMode="External"/><Relationship Id="rId3719" Type="http://schemas.openxmlformats.org/officeDocument/2006/relationships/hyperlink" Target="https://www.nlcbplaywhelotto.com/additional-marks/" TargetMode="External"/><Relationship Id="rId3718" Type="http://schemas.openxmlformats.org/officeDocument/2006/relationships/hyperlink" Target="https://www.nlcbplaywhelotto.com/additional-marks/" TargetMode="External"/><Relationship Id="rId17609" Type="http://schemas.openxmlformats.org/officeDocument/2006/relationships/hyperlink" Target="https://www.nlcbplaywhelotto.com/additional-marks/" TargetMode="External"/><Relationship Id="rId17606" Type="http://schemas.openxmlformats.org/officeDocument/2006/relationships/hyperlink" Target="https://www.nlcbplaywhelotto.com/additional-marks/" TargetMode="External"/><Relationship Id="rId17605" Type="http://schemas.openxmlformats.org/officeDocument/2006/relationships/hyperlink" Target="https://www.nlcbplaywhelotto.com/additional-marks/" TargetMode="External"/><Relationship Id="rId17608" Type="http://schemas.openxmlformats.org/officeDocument/2006/relationships/hyperlink" Target="https://www.nlcbplaywhelotto.com/additional-marks/" TargetMode="External"/><Relationship Id="rId17607" Type="http://schemas.openxmlformats.org/officeDocument/2006/relationships/hyperlink" Target="https://www.nlcbplaywhelotto.com/additional-marks/" TargetMode="External"/><Relationship Id="rId17602" Type="http://schemas.openxmlformats.org/officeDocument/2006/relationships/hyperlink" Target="https://www.nlcbplaywhelotto.com/additional-marks/" TargetMode="External"/><Relationship Id="rId17601" Type="http://schemas.openxmlformats.org/officeDocument/2006/relationships/hyperlink" Target="https://www.nlcbplaywhelotto.com/additional-marks/" TargetMode="External"/><Relationship Id="rId17604" Type="http://schemas.openxmlformats.org/officeDocument/2006/relationships/hyperlink" Target="https://www.nlcbplaywhelotto.com/additional-marks/" TargetMode="External"/><Relationship Id="rId17603" Type="http://schemas.openxmlformats.org/officeDocument/2006/relationships/hyperlink" Target="https://www.nlcbplaywhelotto.com/additional-marks/" TargetMode="External"/><Relationship Id="rId17600" Type="http://schemas.openxmlformats.org/officeDocument/2006/relationships/hyperlink" Target="https://www.nlcbplaywhelotto.com/additional-marks/" TargetMode="External"/><Relationship Id="rId3700" Type="http://schemas.openxmlformats.org/officeDocument/2006/relationships/hyperlink" Target="https://www.nlcbplaywhelotto.com/additional-marks/" TargetMode="External"/><Relationship Id="rId3702" Type="http://schemas.openxmlformats.org/officeDocument/2006/relationships/hyperlink" Target="https://www.nlcbplaywhelotto.com/additional-marks/" TargetMode="External"/><Relationship Id="rId3701" Type="http://schemas.openxmlformats.org/officeDocument/2006/relationships/hyperlink" Target="https://www.nlcbplaywhelotto.com/additional-marks/" TargetMode="External"/><Relationship Id="rId3704" Type="http://schemas.openxmlformats.org/officeDocument/2006/relationships/hyperlink" Target="https://www.nlcbplaywhelotto.com/additional-marks/" TargetMode="External"/><Relationship Id="rId3703" Type="http://schemas.openxmlformats.org/officeDocument/2006/relationships/hyperlink" Target="https://www.nlcbplaywhelotto.com/additional-marks/" TargetMode="External"/><Relationship Id="rId3706" Type="http://schemas.openxmlformats.org/officeDocument/2006/relationships/hyperlink" Target="https://www.nlcbplaywhelotto.com/additional-marks/" TargetMode="External"/><Relationship Id="rId3705" Type="http://schemas.openxmlformats.org/officeDocument/2006/relationships/hyperlink" Target="https://www.nlcbplaywhelotto.com/additional-marks/" TargetMode="External"/><Relationship Id="rId3708" Type="http://schemas.openxmlformats.org/officeDocument/2006/relationships/hyperlink" Target="https://www.nlcbplaywhelotto.com/additional-marks/" TargetMode="External"/><Relationship Id="rId3707" Type="http://schemas.openxmlformats.org/officeDocument/2006/relationships/hyperlink" Target="https://www.nlcbplaywhelotto.com/additional-marks/" TargetMode="External"/><Relationship Id="rId3709" Type="http://schemas.openxmlformats.org/officeDocument/2006/relationships/hyperlink" Target="https://www.nlcbplaywhelotto.com/additional-marks/" TargetMode="External"/><Relationship Id="rId17617" Type="http://schemas.openxmlformats.org/officeDocument/2006/relationships/hyperlink" Target="https://www.nlcbplaywhelotto.com/additional-marks/" TargetMode="External"/><Relationship Id="rId17616" Type="http://schemas.openxmlformats.org/officeDocument/2006/relationships/hyperlink" Target="https://www.nlcbplaywhelotto.com/additional-marks/" TargetMode="External"/><Relationship Id="rId17619" Type="http://schemas.openxmlformats.org/officeDocument/2006/relationships/hyperlink" Target="https://www.nlcbplaywhelotto.com/additional-marks/" TargetMode="External"/><Relationship Id="rId17618" Type="http://schemas.openxmlformats.org/officeDocument/2006/relationships/hyperlink" Target="https://www.nlcbplaywhelotto.com/additional-marks/" TargetMode="External"/><Relationship Id="rId17613" Type="http://schemas.openxmlformats.org/officeDocument/2006/relationships/hyperlink" Target="https://www.nlcbplaywhelotto.com/additional-marks/" TargetMode="External"/><Relationship Id="rId17612" Type="http://schemas.openxmlformats.org/officeDocument/2006/relationships/hyperlink" Target="https://www.nlcbplaywhelotto.com/additional-marks/" TargetMode="External"/><Relationship Id="rId17615" Type="http://schemas.openxmlformats.org/officeDocument/2006/relationships/hyperlink" Target="https://www.nlcbplaywhelotto.com/additional-marks/" TargetMode="External"/><Relationship Id="rId17614" Type="http://schemas.openxmlformats.org/officeDocument/2006/relationships/hyperlink" Target="https://www.nlcbplaywhelotto.com/additional-marks/" TargetMode="External"/><Relationship Id="rId17611" Type="http://schemas.openxmlformats.org/officeDocument/2006/relationships/hyperlink" Target="https://www.nlcbplaywhelotto.com/additional-marks/" TargetMode="External"/><Relationship Id="rId17610" Type="http://schemas.openxmlformats.org/officeDocument/2006/relationships/hyperlink" Target="https://www.nlcbplaywhelotto.com/additional-marks/" TargetMode="External"/><Relationship Id="rId2401" Type="http://schemas.openxmlformats.org/officeDocument/2006/relationships/hyperlink" Target="https://www.nlcbplaywhelotto.com/additional-marks/" TargetMode="External"/><Relationship Id="rId3733" Type="http://schemas.openxmlformats.org/officeDocument/2006/relationships/hyperlink" Target="https://www.nlcbplaywhelotto.com/additional-marks/" TargetMode="External"/><Relationship Id="rId2402" Type="http://schemas.openxmlformats.org/officeDocument/2006/relationships/hyperlink" Target="https://www.nlcbplaywhelotto.com/additional-marks/" TargetMode="External"/><Relationship Id="rId3732" Type="http://schemas.openxmlformats.org/officeDocument/2006/relationships/hyperlink" Target="https://www.nlcbplaywhelotto.com/additional-marks/" TargetMode="External"/><Relationship Id="rId2403" Type="http://schemas.openxmlformats.org/officeDocument/2006/relationships/hyperlink" Target="https://www.nlcbplaywhelotto.com/additional-marks/" TargetMode="External"/><Relationship Id="rId3735" Type="http://schemas.openxmlformats.org/officeDocument/2006/relationships/hyperlink" Target="https://www.nlcbplaywhelotto.com/additional-marks/" TargetMode="External"/><Relationship Id="rId2404" Type="http://schemas.openxmlformats.org/officeDocument/2006/relationships/hyperlink" Target="https://www.nlcbplaywhelotto.com/additional-marks/" TargetMode="External"/><Relationship Id="rId3734" Type="http://schemas.openxmlformats.org/officeDocument/2006/relationships/hyperlink" Target="https://www.nlcbplaywhelotto.com/additional-marks/" TargetMode="External"/><Relationship Id="rId2405" Type="http://schemas.openxmlformats.org/officeDocument/2006/relationships/hyperlink" Target="https://www.nlcbplaywhelotto.com/additional-marks/" TargetMode="External"/><Relationship Id="rId3737" Type="http://schemas.openxmlformats.org/officeDocument/2006/relationships/hyperlink" Target="https://www.nlcbplaywhelotto.com/additional-marks/" TargetMode="External"/><Relationship Id="rId2406" Type="http://schemas.openxmlformats.org/officeDocument/2006/relationships/hyperlink" Target="https://www.nlcbplaywhelotto.com/additional-marks/" TargetMode="External"/><Relationship Id="rId3736" Type="http://schemas.openxmlformats.org/officeDocument/2006/relationships/hyperlink" Target="https://www.nlcbplaywhelotto.com/additional-marks/" TargetMode="External"/><Relationship Id="rId2407" Type="http://schemas.openxmlformats.org/officeDocument/2006/relationships/hyperlink" Target="https://www.nlcbplaywhelotto.com/additional-marks/" TargetMode="External"/><Relationship Id="rId3739" Type="http://schemas.openxmlformats.org/officeDocument/2006/relationships/hyperlink" Target="https://www.nlcbplaywhelotto.com/additional-marks/" TargetMode="External"/><Relationship Id="rId2408" Type="http://schemas.openxmlformats.org/officeDocument/2006/relationships/hyperlink" Target="https://www.nlcbplaywhelotto.com/additional-marks/" TargetMode="External"/><Relationship Id="rId3738" Type="http://schemas.openxmlformats.org/officeDocument/2006/relationships/hyperlink" Target="https://www.nlcbplaywhelotto.com/additional-marks/" TargetMode="External"/><Relationship Id="rId2409" Type="http://schemas.openxmlformats.org/officeDocument/2006/relationships/hyperlink" Target="https://www.nlcbplaywhelotto.com/additional-marks/" TargetMode="External"/><Relationship Id="rId3731" Type="http://schemas.openxmlformats.org/officeDocument/2006/relationships/hyperlink" Target="https://www.nlcbplaywhelotto.com/additional-marks/" TargetMode="External"/><Relationship Id="rId2400" Type="http://schemas.openxmlformats.org/officeDocument/2006/relationships/hyperlink" Target="https://www.nlcbplaywhelotto.com/additional-marks/" TargetMode="External"/><Relationship Id="rId3730" Type="http://schemas.openxmlformats.org/officeDocument/2006/relationships/hyperlink" Target="https://www.nlcbplaywhelotto.com/additional-marks/" TargetMode="External"/><Relationship Id="rId3722" Type="http://schemas.openxmlformats.org/officeDocument/2006/relationships/hyperlink" Target="https://www.nlcbplaywhelotto.com/additional-marks/" TargetMode="External"/><Relationship Id="rId3721" Type="http://schemas.openxmlformats.org/officeDocument/2006/relationships/hyperlink" Target="https://www.nlcbplaywhelotto.com/additional-marks/" TargetMode="External"/><Relationship Id="rId3724" Type="http://schemas.openxmlformats.org/officeDocument/2006/relationships/hyperlink" Target="https://www.nlcbplaywhelotto.com/additional-marks/" TargetMode="External"/><Relationship Id="rId3723" Type="http://schemas.openxmlformats.org/officeDocument/2006/relationships/hyperlink" Target="https://www.nlcbplaywhelotto.com/additional-marks/" TargetMode="External"/><Relationship Id="rId3726" Type="http://schemas.openxmlformats.org/officeDocument/2006/relationships/hyperlink" Target="https://www.nlcbplaywhelotto.com/additional-marks/" TargetMode="External"/><Relationship Id="rId3725" Type="http://schemas.openxmlformats.org/officeDocument/2006/relationships/hyperlink" Target="https://www.nlcbplaywhelotto.com/additional-marks/" TargetMode="External"/><Relationship Id="rId3728" Type="http://schemas.openxmlformats.org/officeDocument/2006/relationships/hyperlink" Target="https://www.nlcbplaywhelotto.com/additional-marks/" TargetMode="External"/><Relationship Id="rId3727" Type="http://schemas.openxmlformats.org/officeDocument/2006/relationships/hyperlink" Target="https://www.nlcbplaywhelotto.com/additional-marks/" TargetMode="External"/><Relationship Id="rId3729" Type="http://schemas.openxmlformats.org/officeDocument/2006/relationships/hyperlink" Target="https://www.nlcbplaywhelotto.com/additional-marks/" TargetMode="External"/><Relationship Id="rId3720" Type="http://schemas.openxmlformats.org/officeDocument/2006/relationships/hyperlink" Target="https://www.nlcbplaywhelotto.com/additional-marks/" TargetMode="External"/><Relationship Id="rId1170" Type="http://schemas.openxmlformats.org/officeDocument/2006/relationships/hyperlink" Target="https://www.nlcbplaywhelotto.com/additional-marks/" TargetMode="External"/><Relationship Id="rId1171" Type="http://schemas.openxmlformats.org/officeDocument/2006/relationships/hyperlink" Target="https://www.nlcbplaywhelotto.com/additional-marks/" TargetMode="External"/><Relationship Id="rId1172" Type="http://schemas.openxmlformats.org/officeDocument/2006/relationships/hyperlink" Target="https://www.nlcbplaywhelotto.com/additional-marks/" TargetMode="External"/><Relationship Id="rId1173" Type="http://schemas.openxmlformats.org/officeDocument/2006/relationships/hyperlink" Target="https://www.nlcbplaywhelotto.com/additional-marks/" TargetMode="External"/><Relationship Id="rId1174" Type="http://schemas.openxmlformats.org/officeDocument/2006/relationships/hyperlink" Target="https://www.nlcbplaywhelotto.com/additional-marks/" TargetMode="External"/><Relationship Id="rId1175" Type="http://schemas.openxmlformats.org/officeDocument/2006/relationships/hyperlink" Target="https://www.nlcbplaywhelotto.com/additional-marks/" TargetMode="External"/><Relationship Id="rId1176" Type="http://schemas.openxmlformats.org/officeDocument/2006/relationships/hyperlink" Target="https://www.nlcbplaywhelotto.com/additional-marks/" TargetMode="External"/><Relationship Id="rId1177" Type="http://schemas.openxmlformats.org/officeDocument/2006/relationships/hyperlink" Target="https://www.nlcbplaywhelotto.com/additional-marks/" TargetMode="External"/><Relationship Id="rId1178" Type="http://schemas.openxmlformats.org/officeDocument/2006/relationships/hyperlink" Target="https://www.nlcbplaywhelotto.com/additional-marks/" TargetMode="External"/><Relationship Id="rId1179" Type="http://schemas.openxmlformats.org/officeDocument/2006/relationships/hyperlink" Target="https://www.nlcbplaywhelotto.com/additional-marks/" TargetMode="External"/><Relationship Id="rId1169" Type="http://schemas.openxmlformats.org/officeDocument/2006/relationships/hyperlink" Target="https://www.nlcbplaywhelotto.com/additional-marks/" TargetMode="External"/><Relationship Id="rId2490" Type="http://schemas.openxmlformats.org/officeDocument/2006/relationships/hyperlink" Target="https://www.nlcbplaywhelotto.com/additional-marks/" TargetMode="External"/><Relationship Id="rId1160" Type="http://schemas.openxmlformats.org/officeDocument/2006/relationships/hyperlink" Target="https://www.nlcbplaywhelotto.com/additional-marks/" TargetMode="External"/><Relationship Id="rId2491" Type="http://schemas.openxmlformats.org/officeDocument/2006/relationships/hyperlink" Target="https://www.nlcbplaywhelotto.com/additional-marks/" TargetMode="External"/><Relationship Id="rId1161" Type="http://schemas.openxmlformats.org/officeDocument/2006/relationships/hyperlink" Target="https://www.nlcbplaywhelotto.com/additional-marks/" TargetMode="External"/><Relationship Id="rId2492" Type="http://schemas.openxmlformats.org/officeDocument/2006/relationships/hyperlink" Target="https://www.nlcbplaywhelotto.com/additional-marks/" TargetMode="External"/><Relationship Id="rId1162" Type="http://schemas.openxmlformats.org/officeDocument/2006/relationships/hyperlink" Target="https://www.nlcbplaywhelotto.com/additional-marks/" TargetMode="External"/><Relationship Id="rId2493" Type="http://schemas.openxmlformats.org/officeDocument/2006/relationships/hyperlink" Target="https://www.nlcbplaywhelotto.com/additional-marks/" TargetMode="External"/><Relationship Id="rId1163" Type="http://schemas.openxmlformats.org/officeDocument/2006/relationships/hyperlink" Target="https://www.nlcbplaywhelotto.com/additional-marks/" TargetMode="External"/><Relationship Id="rId2494" Type="http://schemas.openxmlformats.org/officeDocument/2006/relationships/hyperlink" Target="https://www.nlcbplaywhelotto.com/additional-marks/" TargetMode="External"/><Relationship Id="rId1164" Type="http://schemas.openxmlformats.org/officeDocument/2006/relationships/hyperlink" Target="https://www.nlcbplaywhelotto.com/additional-marks/" TargetMode="External"/><Relationship Id="rId2495" Type="http://schemas.openxmlformats.org/officeDocument/2006/relationships/hyperlink" Target="https://www.nlcbplaywhelotto.com/additional-marks/" TargetMode="External"/><Relationship Id="rId1165" Type="http://schemas.openxmlformats.org/officeDocument/2006/relationships/hyperlink" Target="https://www.nlcbplaywhelotto.com/additional-marks/" TargetMode="External"/><Relationship Id="rId2496" Type="http://schemas.openxmlformats.org/officeDocument/2006/relationships/hyperlink" Target="https://www.nlcbplaywhelotto.com/additional-marks/" TargetMode="External"/><Relationship Id="rId1166" Type="http://schemas.openxmlformats.org/officeDocument/2006/relationships/hyperlink" Target="https://www.nlcbplaywhelotto.com/additional-marks/" TargetMode="External"/><Relationship Id="rId2497" Type="http://schemas.openxmlformats.org/officeDocument/2006/relationships/hyperlink" Target="https://www.nlcbplaywhelotto.com/additional-marks/" TargetMode="External"/><Relationship Id="rId1167" Type="http://schemas.openxmlformats.org/officeDocument/2006/relationships/hyperlink" Target="https://www.nlcbplaywhelotto.com/additional-marks/" TargetMode="External"/><Relationship Id="rId2498" Type="http://schemas.openxmlformats.org/officeDocument/2006/relationships/hyperlink" Target="https://www.nlcbplaywhelotto.com/additional-marks/" TargetMode="External"/><Relationship Id="rId1168" Type="http://schemas.openxmlformats.org/officeDocument/2006/relationships/hyperlink" Target="https://www.nlcbplaywhelotto.com/additional-marks/" TargetMode="External"/><Relationship Id="rId2499" Type="http://schemas.openxmlformats.org/officeDocument/2006/relationships/hyperlink" Target="https://www.nlcbplaywhelotto.com/additional-marks/" TargetMode="External"/><Relationship Id="rId1190" Type="http://schemas.openxmlformats.org/officeDocument/2006/relationships/hyperlink" Target="https://www.nlcbplaywhelotto.com/additional-marks/" TargetMode="External"/><Relationship Id="rId1191" Type="http://schemas.openxmlformats.org/officeDocument/2006/relationships/hyperlink" Target="https://www.nlcbplaywhelotto.com/additional-marks/" TargetMode="External"/><Relationship Id="rId1192" Type="http://schemas.openxmlformats.org/officeDocument/2006/relationships/hyperlink" Target="https://www.nlcbplaywhelotto.com/additional-marks/" TargetMode="External"/><Relationship Id="rId1193" Type="http://schemas.openxmlformats.org/officeDocument/2006/relationships/hyperlink" Target="https://www.nlcbplaywhelotto.com/additional-marks/" TargetMode="External"/><Relationship Id="rId1194" Type="http://schemas.openxmlformats.org/officeDocument/2006/relationships/hyperlink" Target="https://www.nlcbplaywhelotto.com/additional-marks/" TargetMode="External"/><Relationship Id="rId1195" Type="http://schemas.openxmlformats.org/officeDocument/2006/relationships/hyperlink" Target="https://www.nlcbplaywhelotto.com/additional-marks/" TargetMode="External"/><Relationship Id="rId1196" Type="http://schemas.openxmlformats.org/officeDocument/2006/relationships/hyperlink" Target="https://www.nlcbplaywhelotto.com/additional-marks/" TargetMode="External"/><Relationship Id="rId1197" Type="http://schemas.openxmlformats.org/officeDocument/2006/relationships/hyperlink" Target="https://www.nlcbplaywhelotto.com/additional-marks/" TargetMode="External"/><Relationship Id="rId1198" Type="http://schemas.openxmlformats.org/officeDocument/2006/relationships/hyperlink" Target="https://www.nlcbplaywhelotto.com/additional-marks/" TargetMode="External"/><Relationship Id="rId1199" Type="http://schemas.openxmlformats.org/officeDocument/2006/relationships/hyperlink" Target="https://www.nlcbplaywhelotto.com/additional-marks/" TargetMode="External"/><Relationship Id="rId1180" Type="http://schemas.openxmlformats.org/officeDocument/2006/relationships/hyperlink" Target="https://www.nlcbplaywhelotto.com/additional-marks/" TargetMode="External"/><Relationship Id="rId1181" Type="http://schemas.openxmlformats.org/officeDocument/2006/relationships/hyperlink" Target="https://www.nlcbplaywhelotto.com/additional-marks/" TargetMode="External"/><Relationship Id="rId1182" Type="http://schemas.openxmlformats.org/officeDocument/2006/relationships/hyperlink" Target="https://www.nlcbplaywhelotto.com/additional-marks/" TargetMode="External"/><Relationship Id="rId1183" Type="http://schemas.openxmlformats.org/officeDocument/2006/relationships/hyperlink" Target="https://www.nlcbplaywhelotto.com/additional-marks/" TargetMode="External"/><Relationship Id="rId1184" Type="http://schemas.openxmlformats.org/officeDocument/2006/relationships/hyperlink" Target="https://www.nlcbplaywhelotto.com/additional-marks/" TargetMode="External"/><Relationship Id="rId1185" Type="http://schemas.openxmlformats.org/officeDocument/2006/relationships/hyperlink" Target="https://www.nlcbplaywhelotto.com/additional-marks/" TargetMode="External"/><Relationship Id="rId1186" Type="http://schemas.openxmlformats.org/officeDocument/2006/relationships/hyperlink" Target="https://www.nlcbplaywhelotto.com/additional-marks/" TargetMode="External"/><Relationship Id="rId1187" Type="http://schemas.openxmlformats.org/officeDocument/2006/relationships/hyperlink" Target="https://www.nlcbplaywhelotto.com/additional-marks/" TargetMode="External"/><Relationship Id="rId1188" Type="http://schemas.openxmlformats.org/officeDocument/2006/relationships/hyperlink" Target="https://www.nlcbplaywhelotto.com/additional-marks/" TargetMode="External"/><Relationship Id="rId1189" Type="http://schemas.openxmlformats.org/officeDocument/2006/relationships/hyperlink" Target="https://www.nlcbplaywhelotto.com/additional-marks/" TargetMode="External"/><Relationship Id="rId1136" Type="http://schemas.openxmlformats.org/officeDocument/2006/relationships/hyperlink" Target="https://www.nlcbplaywhelotto.com/additional-marks/" TargetMode="External"/><Relationship Id="rId2467" Type="http://schemas.openxmlformats.org/officeDocument/2006/relationships/hyperlink" Target="https://www.nlcbplaywhelotto.com/additional-marks/" TargetMode="External"/><Relationship Id="rId3799" Type="http://schemas.openxmlformats.org/officeDocument/2006/relationships/hyperlink" Target="https://www.nlcbplaywhelotto.com/additional-marks/" TargetMode="External"/><Relationship Id="rId1137" Type="http://schemas.openxmlformats.org/officeDocument/2006/relationships/hyperlink" Target="https://www.nlcbplaywhelotto.com/additional-marks/" TargetMode="External"/><Relationship Id="rId2468" Type="http://schemas.openxmlformats.org/officeDocument/2006/relationships/hyperlink" Target="https://www.nlcbplaywhelotto.com/additional-marks/" TargetMode="External"/><Relationship Id="rId3798" Type="http://schemas.openxmlformats.org/officeDocument/2006/relationships/hyperlink" Target="https://www.nlcbplaywhelotto.com/additional-marks/" TargetMode="External"/><Relationship Id="rId1138" Type="http://schemas.openxmlformats.org/officeDocument/2006/relationships/hyperlink" Target="https://www.nlcbplaywhelotto.com/additional-marks/" TargetMode="External"/><Relationship Id="rId2469" Type="http://schemas.openxmlformats.org/officeDocument/2006/relationships/hyperlink" Target="https://www.nlcbplaywhelotto.com/additional-marks/" TargetMode="External"/><Relationship Id="rId1139" Type="http://schemas.openxmlformats.org/officeDocument/2006/relationships/hyperlink" Target="https://www.nlcbplaywhelotto.com/additional-marks/" TargetMode="External"/><Relationship Id="rId3791" Type="http://schemas.openxmlformats.org/officeDocument/2006/relationships/hyperlink" Target="https://www.nlcbplaywhelotto.com/additional-marks/" TargetMode="External"/><Relationship Id="rId2460" Type="http://schemas.openxmlformats.org/officeDocument/2006/relationships/hyperlink" Target="https://www.nlcbplaywhelotto.com/additional-marks/" TargetMode="External"/><Relationship Id="rId3790" Type="http://schemas.openxmlformats.org/officeDocument/2006/relationships/hyperlink" Target="https://www.nlcbplaywhelotto.com/additional-marks/" TargetMode="External"/><Relationship Id="rId1130" Type="http://schemas.openxmlformats.org/officeDocument/2006/relationships/hyperlink" Target="https://www.nlcbplaywhelotto.com/additional-marks/" TargetMode="External"/><Relationship Id="rId2461" Type="http://schemas.openxmlformats.org/officeDocument/2006/relationships/hyperlink" Target="https://www.nlcbplaywhelotto.com/additional-marks/" TargetMode="External"/><Relationship Id="rId3793" Type="http://schemas.openxmlformats.org/officeDocument/2006/relationships/hyperlink" Target="https://www.nlcbplaywhelotto.com/additional-marks/" TargetMode="External"/><Relationship Id="rId1131" Type="http://schemas.openxmlformats.org/officeDocument/2006/relationships/hyperlink" Target="https://www.nlcbplaywhelotto.com/additional-marks/" TargetMode="External"/><Relationship Id="rId2462" Type="http://schemas.openxmlformats.org/officeDocument/2006/relationships/hyperlink" Target="https://www.nlcbplaywhelotto.com/additional-marks/" TargetMode="External"/><Relationship Id="rId3792" Type="http://schemas.openxmlformats.org/officeDocument/2006/relationships/hyperlink" Target="https://www.nlcbplaywhelotto.com/additional-marks/" TargetMode="External"/><Relationship Id="rId1132" Type="http://schemas.openxmlformats.org/officeDocument/2006/relationships/hyperlink" Target="https://www.nlcbplaywhelotto.com/additional-marks/" TargetMode="External"/><Relationship Id="rId2463" Type="http://schemas.openxmlformats.org/officeDocument/2006/relationships/hyperlink" Target="https://www.nlcbplaywhelotto.com/additional-marks/" TargetMode="External"/><Relationship Id="rId3795" Type="http://schemas.openxmlformats.org/officeDocument/2006/relationships/hyperlink" Target="https://www.nlcbplaywhelotto.com/additional-marks/" TargetMode="External"/><Relationship Id="rId1133" Type="http://schemas.openxmlformats.org/officeDocument/2006/relationships/hyperlink" Target="https://www.nlcbplaywhelotto.com/additional-marks/" TargetMode="External"/><Relationship Id="rId2464" Type="http://schemas.openxmlformats.org/officeDocument/2006/relationships/hyperlink" Target="https://www.nlcbplaywhelotto.com/additional-marks/" TargetMode="External"/><Relationship Id="rId3794" Type="http://schemas.openxmlformats.org/officeDocument/2006/relationships/hyperlink" Target="https://www.nlcbplaywhelotto.com/additional-marks/" TargetMode="External"/><Relationship Id="rId1134" Type="http://schemas.openxmlformats.org/officeDocument/2006/relationships/hyperlink" Target="https://www.nlcbplaywhelotto.com/additional-marks/" TargetMode="External"/><Relationship Id="rId2465" Type="http://schemas.openxmlformats.org/officeDocument/2006/relationships/hyperlink" Target="https://www.nlcbplaywhelotto.com/additional-marks/" TargetMode="External"/><Relationship Id="rId3797" Type="http://schemas.openxmlformats.org/officeDocument/2006/relationships/hyperlink" Target="https://www.nlcbplaywhelotto.com/additional-marks/" TargetMode="External"/><Relationship Id="rId1135" Type="http://schemas.openxmlformats.org/officeDocument/2006/relationships/hyperlink" Target="https://www.nlcbplaywhelotto.com/additional-marks/" TargetMode="External"/><Relationship Id="rId2466" Type="http://schemas.openxmlformats.org/officeDocument/2006/relationships/hyperlink" Target="https://www.nlcbplaywhelotto.com/additional-marks/" TargetMode="External"/><Relationship Id="rId3796" Type="http://schemas.openxmlformats.org/officeDocument/2006/relationships/hyperlink" Target="https://www.nlcbplaywhelotto.com/additional-marks/" TargetMode="External"/><Relationship Id="rId1125" Type="http://schemas.openxmlformats.org/officeDocument/2006/relationships/hyperlink" Target="https://www.nlcbplaywhelotto.com/additional-marks/" TargetMode="External"/><Relationship Id="rId2456" Type="http://schemas.openxmlformats.org/officeDocument/2006/relationships/hyperlink" Target="https://www.nlcbplaywhelotto.com/additional-marks/" TargetMode="External"/><Relationship Id="rId3788" Type="http://schemas.openxmlformats.org/officeDocument/2006/relationships/hyperlink" Target="https://www.nlcbplaywhelotto.com/additional-marks/" TargetMode="External"/><Relationship Id="rId1126" Type="http://schemas.openxmlformats.org/officeDocument/2006/relationships/hyperlink" Target="https://www.nlcbplaywhelotto.com/additional-marks/" TargetMode="External"/><Relationship Id="rId2457" Type="http://schemas.openxmlformats.org/officeDocument/2006/relationships/hyperlink" Target="https://www.nlcbplaywhelotto.com/additional-marks/" TargetMode="External"/><Relationship Id="rId3787" Type="http://schemas.openxmlformats.org/officeDocument/2006/relationships/hyperlink" Target="https://www.nlcbplaywhelotto.com/additional-marks/" TargetMode="External"/><Relationship Id="rId1127" Type="http://schemas.openxmlformats.org/officeDocument/2006/relationships/hyperlink" Target="https://www.nlcbplaywhelotto.com/additional-marks/" TargetMode="External"/><Relationship Id="rId2458" Type="http://schemas.openxmlformats.org/officeDocument/2006/relationships/hyperlink" Target="https://www.nlcbplaywhelotto.com/additional-marks/" TargetMode="External"/><Relationship Id="rId1128" Type="http://schemas.openxmlformats.org/officeDocument/2006/relationships/hyperlink" Target="https://www.nlcbplaywhelotto.com/additional-marks/" TargetMode="External"/><Relationship Id="rId2459" Type="http://schemas.openxmlformats.org/officeDocument/2006/relationships/hyperlink" Target="https://www.nlcbplaywhelotto.com/additional-marks/" TargetMode="External"/><Relationship Id="rId3789" Type="http://schemas.openxmlformats.org/officeDocument/2006/relationships/hyperlink" Target="https://www.nlcbplaywhelotto.com/additional-marks/" TargetMode="External"/><Relationship Id="rId1129" Type="http://schemas.openxmlformats.org/officeDocument/2006/relationships/hyperlink" Target="https://www.nlcbplaywhelotto.com/additional-marks/" TargetMode="External"/><Relationship Id="rId3780" Type="http://schemas.openxmlformats.org/officeDocument/2006/relationships/hyperlink" Target="https://www.nlcbplaywhelotto.com/additional-marks/" TargetMode="External"/><Relationship Id="rId2450" Type="http://schemas.openxmlformats.org/officeDocument/2006/relationships/hyperlink" Target="https://www.nlcbplaywhelotto.com/additional-marks/" TargetMode="External"/><Relationship Id="rId3782" Type="http://schemas.openxmlformats.org/officeDocument/2006/relationships/hyperlink" Target="https://www.nlcbplaywhelotto.com/additional-marks/" TargetMode="External"/><Relationship Id="rId1120" Type="http://schemas.openxmlformats.org/officeDocument/2006/relationships/hyperlink" Target="https://www.nlcbplaywhelotto.com/additional-marks/" TargetMode="External"/><Relationship Id="rId2451" Type="http://schemas.openxmlformats.org/officeDocument/2006/relationships/hyperlink" Target="https://www.nlcbplaywhelotto.com/additional-marks/" TargetMode="External"/><Relationship Id="rId3781" Type="http://schemas.openxmlformats.org/officeDocument/2006/relationships/hyperlink" Target="https://www.nlcbplaywhelotto.com/additional-marks/" TargetMode="External"/><Relationship Id="rId1121" Type="http://schemas.openxmlformats.org/officeDocument/2006/relationships/hyperlink" Target="https://www.nlcbplaywhelotto.com/additional-marks/" TargetMode="External"/><Relationship Id="rId2452" Type="http://schemas.openxmlformats.org/officeDocument/2006/relationships/hyperlink" Target="https://www.nlcbplaywhelotto.com/additional-marks/" TargetMode="External"/><Relationship Id="rId3784" Type="http://schemas.openxmlformats.org/officeDocument/2006/relationships/hyperlink" Target="https://www.nlcbplaywhelotto.com/additional-marks/" TargetMode="External"/><Relationship Id="rId1122" Type="http://schemas.openxmlformats.org/officeDocument/2006/relationships/hyperlink" Target="https://www.nlcbplaywhelotto.com/additional-marks/" TargetMode="External"/><Relationship Id="rId2453" Type="http://schemas.openxmlformats.org/officeDocument/2006/relationships/hyperlink" Target="https://www.nlcbplaywhelotto.com/additional-marks/" TargetMode="External"/><Relationship Id="rId3783" Type="http://schemas.openxmlformats.org/officeDocument/2006/relationships/hyperlink" Target="https://www.nlcbplaywhelotto.com/additional-marks/" TargetMode="External"/><Relationship Id="rId1123" Type="http://schemas.openxmlformats.org/officeDocument/2006/relationships/hyperlink" Target="https://www.nlcbplaywhelotto.com/additional-marks/" TargetMode="External"/><Relationship Id="rId2454" Type="http://schemas.openxmlformats.org/officeDocument/2006/relationships/hyperlink" Target="https://www.nlcbplaywhelotto.com/additional-marks/" TargetMode="External"/><Relationship Id="rId3786" Type="http://schemas.openxmlformats.org/officeDocument/2006/relationships/hyperlink" Target="https://www.nlcbplaywhelotto.com/additional-marks/" TargetMode="External"/><Relationship Id="rId1124" Type="http://schemas.openxmlformats.org/officeDocument/2006/relationships/hyperlink" Target="https://www.nlcbplaywhelotto.com/additional-marks/" TargetMode="External"/><Relationship Id="rId2455" Type="http://schemas.openxmlformats.org/officeDocument/2006/relationships/hyperlink" Target="https://www.nlcbplaywhelotto.com/additional-marks/" TargetMode="External"/><Relationship Id="rId3785" Type="http://schemas.openxmlformats.org/officeDocument/2006/relationships/hyperlink" Target="https://www.nlcbplaywhelotto.com/additional-marks/" TargetMode="External"/><Relationship Id="rId1158" Type="http://schemas.openxmlformats.org/officeDocument/2006/relationships/hyperlink" Target="https://www.nlcbplaywhelotto.com/additional-marks/" TargetMode="External"/><Relationship Id="rId2489" Type="http://schemas.openxmlformats.org/officeDocument/2006/relationships/hyperlink" Target="https://www.nlcbplaywhelotto.com/additional-marks/" TargetMode="External"/><Relationship Id="rId1159" Type="http://schemas.openxmlformats.org/officeDocument/2006/relationships/hyperlink" Target="https://www.nlcbplaywhelotto.com/additional-marks/" TargetMode="External"/><Relationship Id="rId2480" Type="http://schemas.openxmlformats.org/officeDocument/2006/relationships/hyperlink" Target="https://www.nlcbplaywhelotto.com/additional-marks/" TargetMode="External"/><Relationship Id="rId1150" Type="http://schemas.openxmlformats.org/officeDocument/2006/relationships/hyperlink" Target="https://www.nlcbplaywhelotto.com/additional-marks/" TargetMode="External"/><Relationship Id="rId2481" Type="http://schemas.openxmlformats.org/officeDocument/2006/relationships/hyperlink" Target="https://www.nlcbplaywhelotto.com/additional-marks/" TargetMode="External"/><Relationship Id="rId1151" Type="http://schemas.openxmlformats.org/officeDocument/2006/relationships/hyperlink" Target="https://www.nlcbplaywhelotto.com/additional-marks/" TargetMode="External"/><Relationship Id="rId2482" Type="http://schemas.openxmlformats.org/officeDocument/2006/relationships/hyperlink" Target="https://www.nlcbplaywhelotto.com/additional-marks/" TargetMode="External"/><Relationship Id="rId1152" Type="http://schemas.openxmlformats.org/officeDocument/2006/relationships/hyperlink" Target="https://www.nlcbplaywhelotto.com/additional-marks/" TargetMode="External"/><Relationship Id="rId2483" Type="http://schemas.openxmlformats.org/officeDocument/2006/relationships/hyperlink" Target="https://www.nlcbplaywhelotto.com/additional-marks/" TargetMode="External"/><Relationship Id="rId1153" Type="http://schemas.openxmlformats.org/officeDocument/2006/relationships/hyperlink" Target="https://www.nlcbplaywhelotto.com/additional-marks/" TargetMode="External"/><Relationship Id="rId2484" Type="http://schemas.openxmlformats.org/officeDocument/2006/relationships/hyperlink" Target="https://www.nlcbplaywhelotto.com/additional-marks/" TargetMode="External"/><Relationship Id="rId1154" Type="http://schemas.openxmlformats.org/officeDocument/2006/relationships/hyperlink" Target="https://www.nlcbplaywhelotto.com/additional-marks/" TargetMode="External"/><Relationship Id="rId2485" Type="http://schemas.openxmlformats.org/officeDocument/2006/relationships/hyperlink" Target="https://www.nlcbplaywhelotto.com/additional-marks/" TargetMode="External"/><Relationship Id="rId1155" Type="http://schemas.openxmlformats.org/officeDocument/2006/relationships/hyperlink" Target="https://www.nlcbplaywhelotto.com/additional-marks/" TargetMode="External"/><Relationship Id="rId2486" Type="http://schemas.openxmlformats.org/officeDocument/2006/relationships/hyperlink" Target="https://www.nlcbplaywhelotto.com/additional-marks/" TargetMode="External"/><Relationship Id="rId1156" Type="http://schemas.openxmlformats.org/officeDocument/2006/relationships/hyperlink" Target="https://www.nlcbplaywhelotto.com/additional-marks/" TargetMode="External"/><Relationship Id="rId2487" Type="http://schemas.openxmlformats.org/officeDocument/2006/relationships/hyperlink" Target="https://www.nlcbplaywhelotto.com/additional-marks/" TargetMode="External"/><Relationship Id="rId1157" Type="http://schemas.openxmlformats.org/officeDocument/2006/relationships/hyperlink" Target="https://www.nlcbplaywhelotto.com/additional-marks/" TargetMode="External"/><Relationship Id="rId2488" Type="http://schemas.openxmlformats.org/officeDocument/2006/relationships/hyperlink" Target="https://www.nlcbplaywhelotto.com/additional-marks/" TargetMode="External"/><Relationship Id="rId1147" Type="http://schemas.openxmlformats.org/officeDocument/2006/relationships/hyperlink" Target="https://www.nlcbplaywhelotto.com/additional-marks/" TargetMode="External"/><Relationship Id="rId2478" Type="http://schemas.openxmlformats.org/officeDocument/2006/relationships/hyperlink" Target="https://www.nlcbplaywhelotto.com/additional-marks/" TargetMode="External"/><Relationship Id="rId1148" Type="http://schemas.openxmlformats.org/officeDocument/2006/relationships/hyperlink" Target="https://www.nlcbplaywhelotto.com/additional-marks/" TargetMode="External"/><Relationship Id="rId2479" Type="http://schemas.openxmlformats.org/officeDocument/2006/relationships/hyperlink" Target="https://www.nlcbplaywhelotto.com/additional-marks/" TargetMode="External"/><Relationship Id="rId1149" Type="http://schemas.openxmlformats.org/officeDocument/2006/relationships/hyperlink" Target="https://www.nlcbplaywhelotto.com/additional-marks/" TargetMode="External"/><Relationship Id="rId2470" Type="http://schemas.openxmlformats.org/officeDocument/2006/relationships/hyperlink" Target="https://www.nlcbplaywhelotto.com/additional-marks/" TargetMode="External"/><Relationship Id="rId1140" Type="http://schemas.openxmlformats.org/officeDocument/2006/relationships/hyperlink" Target="https://www.nlcbplaywhelotto.com/additional-marks/" TargetMode="External"/><Relationship Id="rId2471" Type="http://schemas.openxmlformats.org/officeDocument/2006/relationships/hyperlink" Target="https://www.nlcbplaywhelotto.com/additional-marks/" TargetMode="External"/><Relationship Id="rId1141" Type="http://schemas.openxmlformats.org/officeDocument/2006/relationships/hyperlink" Target="https://www.nlcbplaywhelotto.com/additional-marks/" TargetMode="External"/><Relationship Id="rId2472" Type="http://schemas.openxmlformats.org/officeDocument/2006/relationships/hyperlink" Target="https://www.nlcbplaywhelotto.com/additional-marks/" TargetMode="External"/><Relationship Id="rId1142" Type="http://schemas.openxmlformats.org/officeDocument/2006/relationships/hyperlink" Target="https://www.nlcbplaywhelotto.com/additional-marks/" TargetMode="External"/><Relationship Id="rId2473" Type="http://schemas.openxmlformats.org/officeDocument/2006/relationships/hyperlink" Target="https://www.nlcbplaywhelotto.com/additional-marks/" TargetMode="External"/><Relationship Id="rId1143" Type="http://schemas.openxmlformats.org/officeDocument/2006/relationships/hyperlink" Target="https://www.nlcbplaywhelotto.com/additional-marks/" TargetMode="External"/><Relationship Id="rId2474" Type="http://schemas.openxmlformats.org/officeDocument/2006/relationships/hyperlink" Target="https://www.nlcbplaywhelotto.com/additional-marks/" TargetMode="External"/><Relationship Id="rId1144" Type="http://schemas.openxmlformats.org/officeDocument/2006/relationships/hyperlink" Target="https://www.nlcbplaywhelotto.com/additional-marks/" TargetMode="External"/><Relationship Id="rId2475" Type="http://schemas.openxmlformats.org/officeDocument/2006/relationships/hyperlink" Target="https://www.nlcbplaywhelotto.com/additional-marks/" TargetMode="External"/><Relationship Id="rId1145" Type="http://schemas.openxmlformats.org/officeDocument/2006/relationships/hyperlink" Target="https://www.nlcbplaywhelotto.com/additional-marks/" TargetMode="External"/><Relationship Id="rId2476" Type="http://schemas.openxmlformats.org/officeDocument/2006/relationships/hyperlink" Target="https://www.nlcbplaywhelotto.com/additional-marks/" TargetMode="External"/><Relationship Id="rId1146" Type="http://schemas.openxmlformats.org/officeDocument/2006/relationships/hyperlink" Target="https://www.nlcbplaywhelotto.com/additional-marks/" TargetMode="External"/><Relationship Id="rId2477" Type="http://schemas.openxmlformats.org/officeDocument/2006/relationships/hyperlink" Target="https://www.nlcbplaywhelotto.com/additional-marks/" TargetMode="External"/><Relationship Id="rId16164" Type="http://schemas.openxmlformats.org/officeDocument/2006/relationships/hyperlink" Target="https://www.nlcbplaywhelotto.com/additional-marks/" TargetMode="External"/><Relationship Id="rId17495" Type="http://schemas.openxmlformats.org/officeDocument/2006/relationships/hyperlink" Target="https://www.nlcbplaywhelotto.com/additional-marks/" TargetMode="External"/><Relationship Id="rId16163" Type="http://schemas.openxmlformats.org/officeDocument/2006/relationships/hyperlink" Target="https://www.nlcbplaywhelotto.com/additional-marks/" TargetMode="External"/><Relationship Id="rId17494" Type="http://schemas.openxmlformats.org/officeDocument/2006/relationships/hyperlink" Target="https://www.nlcbplaywhelotto.com/additional-marks/" TargetMode="External"/><Relationship Id="rId16166" Type="http://schemas.openxmlformats.org/officeDocument/2006/relationships/hyperlink" Target="https://www.nlcbplaywhelotto.com/additional-marks/" TargetMode="External"/><Relationship Id="rId17497" Type="http://schemas.openxmlformats.org/officeDocument/2006/relationships/hyperlink" Target="https://www.nlcbplaywhelotto.com/additional-marks/" TargetMode="External"/><Relationship Id="rId16165" Type="http://schemas.openxmlformats.org/officeDocument/2006/relationships/hyperlink" Target="https://www.nlcbplaywhelotto.com/additional-marks/" TargetMode="External"/><Relationship Id="rId17496" Type="http://schemas.openxmlformats.org/officeDocument/2006/relationships/hyperlink" Target="https://www.nlcbplaywhelotto.com/additional-marks/" TargetMode="External"/><Relationship Id="rId16160" Type="http://schemas.openxmlformats.org/officeDocument/2006/relationships/hyperlink" Target="https://www.nlcbplaywhelotto.com/additional-marks/" TargetMode="External"/><Relationship Id="rId17491" Type="http://schemas.openxmlformats.org/officeDocument/2006/relationships/hyperlink" Target="https://www.nlcbplaywhelotto.com/additional-marks/" TargetMode="External"/><Relationship Id="rId17490" Type="http://schemas.openxmlformats.org/officeDocument/2006/relationships/hyperlink" Target="https://www.nlcbplaywhelotto.com/additional-marks/" TargetMode="External"/><Relationship Id="rId16162" Type="http://schemas.openxmlformats.org/officeDocument/2006/relationships/hyperlink" Target="https://www.nlcbplaywhelotto.com/additional-marks/" TargetMode="External"/><Relationship Id="rId17493" Type="http://schemas.openxmlformats.org/officeDocument/2006/relationships/hyperlink" Target="https://www.nlcbplaywhelotto.com/additional-marks/" TargetMode="External"/><Relationship Id="rId16161" Type="http://schemas.openxmlformats.org/officeDocument/2006/relationships/hyperlink" Target="https://www.nlcbplaywhelotto.com/additional-marks/" TargetMode="External"/><Relationship Id="rId17492" Type="http://schemas.openxmlformats.org/officeDocument/2006/relationships/hyperlink" Target="https://www.nlcbplaywhelotto.com/additional-marks/" TargetMode="External"/><Relationship Id="rId16157" Type="http://schemas.openxmlformats.org/officeDocument/2006/relationships/hyperlink" Target="https://www.nlcbplaywhelotto.com/additional-marks/" TargetMode="External"/><Relationship Id="rId17488" Type="http://schemas.openxmlformats.org/officeDocument/2006/relationships/hyperlink" Target="https://www.nlcbplaywhelotto.com/additional-marks/" TargetMode="External"/><Relationship Id="rId16156" Type="http://schemas.openxmlformats.org/officeDocument/2006/relationships/hyperlink" Target="https://www.nlcbplaywhelotto.com/additional-marks/" TargetMode="External"/><Relationship Id="rId17487" Type="http://schemas.openxmlformats.org/officeDocument/2006/relationships/hyperlink" Target="https://www.nlcbplaywhelotto.com/additional-marks/" TargetMode="External"/><Relationship Id="rId16159" Type="http://schemas.openxmlformats.org/officeDocument/2006/relationships/hyperlink" Target="https://www.nlcbplaywhelotto.com/additional-marks/" TargetMode="External"/><Relationship Id="rId16158" Type="http://schemas.openxmlformats.org/officeDocument/2006/relationships/hyperlink" Target="https://www.nlcbplaywhelotto.com/additional-marks/" TargetMode="External"/><Relationship Id="rId17489" Type="http://schemas.openxmlformats.org/officeDocument/2006/relationships/hyperlink" Target="https://www.nlcbplaywhelotto.com/additional-marks/" TargetMode="External"/><Relationship Id="rId16175" Type="http://schemas.openxmlformats.org/officeDocument/2006/relationships/hyperlink" Target="https://www.nlcbplaywhelotto.com/additional-marks/" TargetMode="External"/><Relationship Id="rId16174" Type="http://schemas.openxmlformats.org/officeDocument/2006/relationships/hyperlink" Target="https://www.nlcbplaywhelotto.com/additional-marks/" TargetMode="External"/><Relationship Id="rId16177" Type="http://schemas.openxmlformats.org/officeDocument/2006/relationships/hyperlink" Target="https://www.nlcbplaywhelotto.com/additional-marks/" TargetMode="External"/><Relationship Id="rId16176" Type="http://schemas.openxmlformats.org/officeDocument/2006/relationships/hyperlink" Target="https://www.nlcbplaywhelotto.com/additional-marks/" TargetMode="External"/><Relationship Id="rId16171" Type="http://schemas.openxmlformats.org/officeDocument/2006/relationships/hyperlink" Target="https://www.nlcbplaywhelotto.com/additional-marks/" TargetMode="External"/><Relationship Id="rId16170" Type="http://schemas.openxmlformats.org/officeDocument/2006/relationships/hyperlink" Target="https://www.nlcbplaywhelotto.com/additional-marks/" TargetMode="External"/><Relationship Id="rId16173" Type="http://schemas.openxmlformats.org/officeDocument/2006/relationships/hyperlink" Target="https://www.nlcbplaywhelotto.com/additional-marks/" TargetMode="External"/><Relationship Id="rId16172" Type="http://schemas.openxmlformats.org/officeDocument/2006/relationships/hyperlink" Target="https://www.nlcbplaywhelotto.com/additional-marks/" TargetMode="External"/><Relationship Id="rId16168" Type="http://schemas.openxmlformats.org/officeDocument/2006/relationships/hyperlink" Target="https://www.nlcbplaywhelotto.com/additional-marks/" TargetMode="External"/><Relationship Id="rId17499" Type="http://schemas.openxmlformats.org/officeDocument/2006/relationships/hyperlink" Target="https://www.nlcbplaywhelotto.com/additional-marks/" TargetMode="External"/><Relationship Id="rId16167" Type="http://schemas.openxmlformats.org/officeDocument/2006/relationships/hyperlink" Target="https://www.nlcbplaywhelotto.com/additional-marks/" TargetMode="External"/><Relationship Id="rId17498" Type="http://schemas.openxmlformats.org/officeDocument/2006/relationships/hyperlink" Target="https://www.nlcbplaywhelotto.com/additional-marks/" TargetMode="External"/><Relationship Id="rId16169" Type="http://schemas.openxmlformats.org/officeDocument/2006/relationships/hyperlink" Target="https://www.nlcbplaywhelotto.com/additional-marks/" TargetMode="External"/><Relationship Id="rId16142" Type="http://schemas.openxmlformats.org/officeDocument/2006/relationships/hyperlink" Target="https://www.nlcbplaywhelotto.com/additional-marks/" TargetMode="External"/><Relationship Id="rId17473" Type="http://schemas.openxmlformats.org/officeDocument/2006/relationships/hyperlink" Target="https://www.nlcbplaywhelotto.com/additional-marks/" TargetMode="External"/><Relationship Id="rId16141" Type="http://schemas.openxmlformats.org/officeDocument/2006/relationships/hyperlink" Target="https://www.nlcbplaywhelotto.com/additional-marks/" TargetMode="External"/><Relationship Id="rId17472" Type="http://schemas.openxmlformats.org/officeDocument/2006/relationships/hyperlink" Target="https://www.nlcbplaywhelotto.com/additional-marks/" TargetMode="External"/><Relationship Id="rId16144" Type="http://schemas.openxmlformats.org/officeDocument/2006/relationships/hyperlink" Target="https://www.nlcbplaywhelotto.com/additional-marks/" TargetMode="External"/><Relationship Id="rId17475" Type="http://schemas.openxmlformats.org/officeDocument/2006/relationships/hyperlink" Target="https://www.nlcbplaywhelotto.com/additional-marks/" TargetMode="External"/><Relationship Id="rId16143" Type="http://schemas.openxmlformats.org/officeDocument/2006/relationships/hyperlink" Target="https://www.nlcbplaywhelotto.com/additional-marks/" TargetMode="External"/><Relationship Id="rId17474" Type="http://schemas.openxmlformats.org/officeDocument/2006/relationships/hyperlink" Target="https://www.nlcbplaywhelotto.com/additional-marks/" TargetMode="External"/><Relationship Id="rId16140" Type="http://schemas.openxmlformats.org/officeDocument/2006/relationships/hyperlink" Target="https://www.nlcbplaywhelotto.com/additional-marks/" TargetMode="External"/><Relationship Id="rId17471" Type="http://schemas.openxmlformats.org/officeDocument/2006/relationships/hyperlink" Target="https://www.nlcbplaywhelotto.com/additional-marks/" TargetMode="External"/><Relationship Id="rId17470" Type="http://schemas.openxmlformats.org/officeDocument/2006/relationships/hyperlink" Target="https://www.nlcbplaywhelotto.com/additional-marks/" TargetMode="External"/><Relationship Id="rId16139" Type="http://schemas.openxmlformats.org/officeDocument/2006/relationships/hyperlink" Target="https://www.nlcbplaywhelotto.com/additional-marks/" TargetMode="External"/><Relationship Id="rId16138" Type="http://schemas.openxmlformats.org/officeDocument/2006/relationships/hyperlink" Target="https://www.nlcbplaywhelotto.com/additional-marks/" TargetMode="External"/><Relationship Id="rId17469" Type="http://schemas.openxmlformats.org/officeDocument/2006/relationships/hyperlink" Target="https://www.nlcbplaywhelotto.com/additional-marks/" TargetMode="External"/><Relationship Id="rId16135" Type="http://schemas.openxmlformats.org/officeDocument/2006/relationships/hyperlink" Target="https://www.nlcbplaywhelotto.com/additional-marks/" TargetMode="External"/><Relationship Id="rId17466" Type="http://schemas.openxmlformats.org/officeDocument/2006/relationships/hyperlink" Target="https://www.nlcbplaywhelotto.com/additional-marks/" TargetMode="External"/><Relationship Id="rId16134" Type="http://schemas.openxmlformats.org/officeDocument/2006/relationships/hyperlink" Target="https://www.nlcbplaywhelotto.com/additional-marks/" TargetMode="External"/><Relationship Id="rId17465" Type="http://schemas.openxmlformats.org/officeDocument/2006/relationships/hyperlink" Target="https://www.nlcbplaywhelotto.com/additional-marks/" TargetMode="External"/><Relationship Id="rId16137" Type="http://schemas.openxmlformats.org/officeDocument/2006/relationships/hyperlink" Target="https://www.nlcbplaywhelotto.com/additional-marks/" TargetMode="External"/><Relationship Id="rId17468" Type="http://schemas.openxmlformats.org/officeDocument/2006/relationships/hyperlink" Target="https://www.nlcbplaywhelotto.com/additional-marks/" TargetMode="External"/><Relationship Id="rId16136" Type="http://schemas.openxmlformats.org/officeDocument/2006/relationships/hyperlink" Target="https://www.nlcbplaywhelotto.com/additional-marks/" TargetMode="External"/><Relationship Id="rId17467" Type="http://schemas.openxmlformats.org/officeDocument/2006/relationships/hyperlink" Target="https://www.nlcbplaywhelotto.com/additional-marks/" TargetMode="External"/><Relationship Id="rId16153" Type="http://schemas.openxmlformats.org/officeDocument/2006/relationships/hyperlink" Target="https://www.nlcbplaywhelotto.com/additional-marks/" TargetMode="External"/><Relationship Id="rId17484" Type="http://schemas.openxmlformats.org/officeDocument/2006/relationships/hyperlink" Target="https://www.nlcbplaywhelotto.com/additional-marks/" TargetMode="External"/><Relationship Id="rId16152" Type="http://schemas.openxmlformats.org/officeDocument/2006/relationships/hyperlink" Target="https://www.nlcbplaywhelotto.com/additional-marks/" TargetMode="External"/><Relationship Id="rId17483" Type="http://schemas.openxmlformats.org/officeDocument/2006/relationships/hyperlink" Target="https://www.nlcbplaywhelotto.com/additional-marks/" TargetMode="External"/><Relationship Id="rId16155" Type="http://schemas.openxmlformats.org/officeDocument/2006/relationships/hyperlink" Target="https://www.nlcbplaywhelotto.com/additional-marks/" TargetMode="External"/><Relationship Id="rId17486" Type="http://schemas.openxmlformats.org/officeDocument/2006/relationships/hyperlink" Target="https://www.nlcbplaywhelotto.com/additional-marks/" TargetMode="External"/><Relationship Id="rId16154" Type="http://schemas.openxmlformats.org/officeDocument/2006/relationships/hyperlink" Target="https://www.nlcbplaywhelotto.com/additional-marks/" TargetMode="External"/><Relationship Id="rId17485" Type="http://schemas.openxmlformats.org/officeDocument/2006/relationships/hyperlink" Target="https://www.nlcbplaywhelotto.com/additional-marks/" TargetMode="External"/><Relationship Id="rId17480" Type="http://schemas.openxmlformats.org/officeDocument/2006/relationships/hyperlink" Target="https://www.nlcbplaywhelotto.com/additional-marks/" TargetMode="External"/><Relationship Id="rId16151" Type="http://schemas.openxmlformats.org/officeDocument/2006/relationships/hyperlink" Target="https://www.nlcbplaywhelotto.com/additional-marks/" TargetMode="External"/><Relationship Id="rId17482" Type="http://schemas.openxmlformats.org/officeDocument/2006/relationships/hyperlink" Target="https://www.nlcbplaywhelotto.com/additional-marks/" TargetMode="External"/><Relationship Id="rId16150" Type="http://schemas.openxmlformats.org/officeDocument/2006/relationships/hyperlink" Target="https://www.nlcbplaywhelotto.com/additional-marks/" TargetMode="External"/><Relationship Id="rId17481" Type="http://schemas.openxmlformats.org/officeDocument/2006/relationships/hyperlink" Target="https://www.nlcbplaywhelotto.com/additional-marks/" TargetMode="External"/><Relationship Id="rId16149" Type="http://schemas.openxmlformats.org/officeDocument/2006/relationships/hyperlink" Target="https://www.nlcbplaywhelotto.com/additional-marks/" TargetMode="External"/><Relationship Id="rId16146" Type="http://schemas.openxmlformats.org/officeDocument/2006/relationships/hyperlink" Target="https://www.nlcbplaywhelotto.com/additional-marks/" TargetMode="External"/><Relationship Id="rId17477" Type="http://schemas.openxmlformats.org/officeDocument/2006/relationships/hyperlink" Target="https://www.nlcbplaywhelotto.com/additional-marks/" TargetMode="External"/><Relationship Id="rId16145" Type="http://schemas.openxmlformats.org/officeDocument/2006/relationships/hyperlink" Target="https://www.nlcbplaywhelotto.com/additional-marks/" TargetMode="External"/><Relationship Id="rId17476" Type="http://schemas.openxmlformats.org/officeDocument/2006/relationships/hyperlink" Target="https://www.nlcbplaywhelotto.com/additional-marks/" TargetMode="External"/><Relationship Id="rId16148" Type="http://schemas.openxmlformats.org/officeDocument/2006/relationships/hyperlink" Target="https://www.nlcbplaywhelotto.com/additional-marks/" TargetMode="External"/><Relationship Id="rId17479" Type="http://schemas.openxmlformats.org/officeDocument/2006/relationships/hyperlink" Target="https://www.nlcbplaywhelotto.com/additional-marks/" TargetMode="External"/><Relationship Id="rId16147" Type="http://schemas.openxmlformats.org/officeDocument/2006/relationships/hyperlink" Target="https://www.nlcbplaywhelotto.com/additional-marks/" TargetMode="External"/><Relationship Id="rId17478" Type="http://schemas.openxmlformats.org/officeDocument/2006/relationships/hyperlink" Target="https://www.nlcbplaywhelotto.com/additional-marks/" TargetMode="External"/><Relationship Id="rId16186" Type="http://schemas.openxmlformats.org/officeDocument/2006/relationships/hyperlink" Target="https://www.nlcbplaywhelotto.com/additional-marks/" TargetMode="External"/><Relationship Id="rId16185" Type="http://schemas.openxmlformats.org/officeDocument/2006/relationships/hyperlink" Target="https://www.nlcbplaywhelotto.com/additional-marks/" TargetMode="External"/><Relationship Id="rId16188" Type="http://schemas.openxmlformats.org/officeDocument/2006/relationships/hyperlink" Target="https://www.nlcbplaywhelotto.com/additional-marks/" TargetMode="External"/><Relationship Id="rId16187" Type="http://schemas.openxmlformats.org/officeDocument/2006/relationships/hyperlink" Target="https://www.nlcbplaywhelotto.com/additional-marks/" TargetMode="External"/><Relationship Id="rId16182" Type="http://schemas.openxmlformats.org/officeDocument/2006/relationships/hyperlink" Target="https://www.nlcbplaywhelotto.com/additional-marks/" TargetMode="External"/><Relationship Id="rId16181" Type="http://schemas.openxmlformats.org/officeDocument/2006/relationships/hyperlink" Target="https://www.nlcbplaywhelotto.com/additional-marks/" TargetMode="External"/><Relationship Id="rId16184" Type="http://schemas.openxmlformats.org/officeDocument/2006/relationships/hyperlink" Target="https://www.nlcbplaywhelotto.com/additional-marks/" TargetMode="External"/><Relationship Id="rId16183" Type="http://schemas.openxmlformats.org/officeDocument/2006/relationships/hyperlink" Target="https://www.nlcbplaywhelotto.com/additional-marks/" TargetMode="External"/><Relationship Id="rId16180" Type="http://schemas.openxmlformats.org/officeDocument/2006/relationships/hyperlink" Target="https://www.nlcbplaywhelotto.com/additional-marks/" TargetMode="External"/><Relationship Id="rId16179" Type="http://schemas.openxmlformats.org/officeDocument/2006/relationships/hyperlink" Target="https://www.nlcbplaywhelotto.com/additional-marks/" TargetMode="External"/><Relationship Id="rId16178" Type="http://schemas.openxmlformats.org/officeDocument/2006/relationships/hyperlink" Target="https://www.nlcbplaywhelotto.com/additional-marks/" TargetMode="External"/><Relationship Id="rId16197" Type="http://schemas.openxmlformats.org/officeDocument/2006/relationships/hyperlink" Target="https://www.nlcbplaywhelotto.com/additional-marks/" TargetMode="External"/><Relationship Id="rId16196" Type="http://schemas.openxmlformats.org/officeDocument/2006/relationships/hyperlink" Target="https://www.nlcbplaywhelotto.com/additional-marks/" TargetMode="External"/><Relationship Id="rId16199" Type="http://schemas.openxmlformats.org/officeDocument/2006/relationships/hyperlink" Target="https://www.nlcbplaywhelotto.com/additional-marks/" TargetMode="External"/><Relationship Id="rId16198" Type="http://schemas.openxmlformats.org/officeDocument/2006/relationships/hyperlink" Target="https://www.nlcbplaywhelotto.com/additional-marks/" TargetMode="External"/><Relationship Id="rId16193" Type="http://schemas.openxmlformats.org/officeDocument/2006/relationships/hyperlink" Target="https://www.nlcbplaywhelotto.com/additional-marks/" TargetMode="External"/><Relationship Id="rId16192" Type="http://schemas.openxmlformats.org/officeDocument/2006/relationships/hyperlink" Target="https://www.nlcbplaywhelotto.com/additional-marks/" TargetMode="External"/><Relationship Id="rId16195" Type="http://schemas.openxmlformats.org/officeDocument/2006/relationships/hyperlink" Target="https://www.nlcbplaywhelotto.com/additional-marks/" TargetMode="External"/><Relationship Id="rId16194" Type="http://schemas.openxmlformats.org/officeDocument/2006/relationships/hyperlink" Target="https://www.nlcbplaywhelotto.com/additional-marks/" TargetMode="External"/><Relationship Id="rId16191" Type="http://schemas.openxmlformats.org/officeDocument/2006/relationships/hyperlink" Target="https://www.nlcbplaywhelotto.com/additional-marks/" TargetMode="External"/><Relationship Id="rId16190" Type="http://schemas.openxmlformats.org/officeDocument/2006/relationships/hyperlink" Target="https://www.nlcbplaywhelotto.com/additional-marks/" TargetMode="External"/><Relationship Id="rId16189" Type="http://schemas.openxmlformats.org/officeDocument/2006/relationships/hyperlink" Target="https://www.nlcbplaywhelotto.com/additional-marks/" TargetMode="External"/><Relationship Id="rId17408" Type="http://schemas.openxmlformats.org/officeDocument/2006/relationships/hyperlink" Target="https://www.nlcbplaywhelotto.com/additional-marks/" TargetMode="External"/><Relationship Id="rId17407" Type="http://schemas.openxmlformats.org/officeDocument/2006/relationships/hyperlink" Target="https://www.nlcbplaywhelotto.com/additional-marks/" TargetMode="External"/><Relationship Id="rId17409" Type="http://schemas.openxmlformats.org/officeDocument/2006/relationships/hyperlink" Target="https://www.nlcbplaywhelotto.com/additional-marks/" TargetMode="External"/><Relationship Id="rId17404" Type="http://schemas.openxmlformats.org/officeDocument/2006/relationships/hyperlink" Target="https://www.nlcbplaywhelotto.com/additional-marks/" TargetMode="External"/><Relationship Id="rId17403" Type="http://schemas.openxmlformats.org/officeDocument/2006/relationships/hyperlink" Target="https://www.nlcbplaywhelotto.com/additional-marks/" TargetMode="External"/><Relationship Id="rId17406" Type="http://schemas.openxmlformats.org/officeDocument/2006/relationships/hyperlink" Target="https://www.nlcbplaywhelotto.com/additional-marks/" TargetMode="External"/><Relationship Id="rId17405" Type="http://schemas.openxmlformats.org/officeDocument/2006/relationships/hyperlink" Target="https://www.nlcbplaywhelotto.com/additional-marks/" TargetMode="External"/><Relationship Id="rId17400" Type="http://schemas.openxmlformats.org/officeDocument/2006/relationships/hyperlink" Target="https://www.nlcbplaywhelotto.com/additional-marks/" TargetMode="External"/><Relationship Id="rId17402" Type="http://schemas.openxmlformats.org/officeDocument/2006/relationships/hyperlink" Target="https://www.nlcbplaywhelotto.com/additional-marks/" TargetMode="External"/><Relationship Id="rId17401" Type="http://schemas.openxmlformats.org/officeDocument/2006/relationships/hyperlink" Target="https://www.nlcbplaywhelotto.com/additional-marks/" TargetMode="External"/><Relationship Id="rId17420" Type="http://schemas.openxmlformats.org/officeDocument/2006/relationships/hyperlink" Target="https://www.nlcbplaywhelotto.com/additional-marks/" TargetMode="External"/><Relationship Id="rId17419" Type="http://schemas.openxmlformats.org/officeDocument/2006/relationships/hyperlink" Target="https://www.nlcbplaywhelotto.com/additional-marks/" TargetMode="External"/><Relationship Id="rId17418" Type="http://schemas.openxmlformats.org/officeDocument/2006/relationships/hyperlink" Target="https://www.nlcbplaywhelotto.com/additional-marks/" TargetMode="External"/><Relationship Id="rId17415" Type="http://schemas.openxmlformats.org/officeDocument/2006/relationships/hyperlink" Target="https://www.nlcbplaywhelotto.com/additional-marks/" TargetMode="External"/><Relationship Id="rId17414" Type="http://schemas.openxmlformats.org/officeDocument/2006/relationships/hyperlink" Target="https://www.nlcbplaywhelotto.com/additional-marks/" TargetMode="External"/><Relationship Id="rId17417" Type="http://schemas.openxmlformats.org/officeDocument/2006/relationships/hyperlink" Target="https://www.nlcbplaywhelotto.com/additional-marks/" TargetMode="External"/><Relationship Id="rId17416" Type="http://schemas.openxmlformats.org/officeDocument/2006/relationships/hyperlink" Target="https://www.nlcbplaywhelotto.com/additional-marks/" TargetMode="External"/><Relationship Id="rId17411" Type="http://schemas.openxmlformats.org/officeDocument/2006/relationships/hyperlink" Target="https://www.nlcbplaywhelotto.com/additional-marks/" TargetMode="External"/><Relationship Id="rId17410" Type="http://schemas.openxmlformats.org/officeDocument/2006/relationships/hyperlink" Target="https://www.nlcbplaywhelotto.com/additional-marks/" TargetMode="External"/><Relationship Id="rId17413" Type="http://schemas.openxmlformats.org/officeDocument/2006/relationships/hyperlink" Target="https://www.nlcbplaywhelotto.com/additional-marks/" TargetMode="External"/><Relationship Id="rId17412" Type="http://schemas.openxmlformats.org/officeDocument/2006/relationships/hyperlink" Target="https://www.nlcbplaywhelotto.com/additional-marks/" TargetMode="External"/><Relationship Id="rId3810" Type="http://schemas.openxmlformats.org/officeDocument/2006/relationships/hyperlink" Target="https://www.nlcbplaywhelotto.com/additional-marks/" TargetMode="External"/><Relationship Id="rId3812" Type="http://schemas.openxmlformats.org/officeDocument/2006/relationships/hyperlink" Target="https://www.nlcbplaywhelotto.com/additional-marks/" TargetMode="External"/><Relationship Id="rId3811" Type="http://schemas.openxmlformats.org/officeDocument/2006/relationships/hyperlink" Target="https://www.nlcbplaywhelotto.com/additional-marks/" TargetMode="External"/><Relationship Id="rId3814" Type="http://schemas.openxmlformats.org/officeDocument/2006/relationships/hyperlink" Target="https://www.nlcbplaywhelotto.com/additional-marks/" TargetMode="External"/><Relationship Id="rId3813" Type="http://schemas.openxmlformats.org/officeDocument/2006/relationships/hyperlink" Target="https://www.nlcbplaywhelotto.com/additional-marks/" TargetMode="External"/><Relationship Id="rId3816" Type="http://schemas.openxmlformats.org/officeDocument/2006/relationships/hyperlink" Target="https://www.nlcbplaywhelotto.com/additional-marks/" TargetMode="External"/><Relationship Id="rId3815" Type="http://schemas.openxmlformats.org/officeDocument/2006/relationships/hyperlink" Target="https://www.nlcbplaywhelotto.com/additional-marks/" TargetMode="External"/><Relationship Id="rId3818" Type="http://schemas.openxmlformats.org/officeDocument/2006/relationships/hyperlink" Target="https://www.nlcbplaywhelotto.com/additional-marks/" TargetMode="External"/><Relationship Id="rId3817" Type="http://schemas.openxmlformats.org/officeDocument/2006/relationships/hyperlink" Target="https://www.nlcbplaywhelotto.com/additional-marks/" TargetMode="External"/><Relationship Id="rId3819" Type="http://schemas.openxmlformats.org/officeDocument/2006/relationships/hyperlink" Target="https://www.nlcbplaywhelotto.com/additional-marks/" TargetMode="External"/><Relationship Id="rId3801" Type="http://schemas.openxmlformats.org/officeDocument/2006/relationships/hyperlink" Target="https://www.nlcbplaywhelotto.com/additional-marks/" TargetMode="External"/><Relationship Id="rId3800" Type="http://schemas.openxmlformats.org/officeDocument/2006/relationships/hyperlink" Target="https://www.nlcbplaywhelotto.com/additional-marks/" TargetMode="External"/><Relationship Id="rId3803" Type="http://schemas.openxmlformats.org/officeDocument/2006/relationships/hyperlink" Target="https://www.nlcbplaywhelotto.com/additional-marks/" TargetMode="External"/><Relationship Id="rId3802" Type="http://schemas.openxmlformats.org/officeDocument/2006/relationships/hyperlink" Target="https://www.nlcbplaywhelotto.com/additional-marks/" TargetMode="External"/><Relationship Id="rId3805" Type="http://schemas.openxmlformats.org/officeDocument/2006/relationships/hyperlink" Target="https://www.nlcbplaywhelotto.com/additional-marks/" TargetMode="External"/><Relationship Id="rId3804" Type="http://schemas.openxmlformats.org/officeDocument/2006/relationships/hyperlink" Target="https://www.nlcbplaywhelotto.com/additional-marks/" TargetMode="External"/><Relationship Id="rId3807" Type="http://schemas.openxmlformats.org/officeDocument/2006/relationships/hyperlink" Target="https://www.nlcbplaywhelotto.com/additional-marks/" TargetMode="External"/><Relationship Id="rId3806" Type="http://schemas.openxmlformats.org/officeDocument/2006/relationships/hyperlink" Target="https://www.nlcbplaywhelotto.com/additional-marks/" TargetMode="External"/><Relationship Id="rId3809" Type="http://schemas.openxmlformats.org/officeDocument/2006/relationships/hyperlink" Target="https://www.nlcbplaywhelotto.com/additional-marks/" TargetMode="External"/><Relationship Id="rId3808" Type="http://schemas.openxmlformats.org/officeDocument/2006/relationships/hyperlink" Target="https://www.nlcbplaywhelotto.com/additional-marks/" TargetMode="External"/><Relationship Id="rId16120" Type="http://schemas.openxmlformats.org/officeDocument/2006/relationships/hyperlink" Target="https://www.nlcbplaywhelotto.com/additional-marks/" TargetMode="External"/><Relationship Id="rId17451" Type="http://schemas.openxmlformats.org/officeDocument/2006/relationships/hyperlink" Target="https://www.nlcbplaywhelotto.com/additional-marks/" TargetMode="External"/><Relationship Id="rId17450" Type="http://schemas.openxmlformats.org/officeDocument/2006/relationships/hyperlink" Target="https://www.nlcbplaywhelotto.com/additional-marks/" TargetMode="External"/><Relationship Id="rId16122" Type="http://schemas.openxmlformats.org/officeDocument/2006/relationships/hyperlink" Target="https://www.nlcbplaywhelotto.com/additional-marks/" TargetMode="External"/><Relationship Id="rId17453" Type="http://schemas.openxmlformats.org/officeDocument/2006/relationships/hyperlink" Target="https://www.nlcbplaywhelotto.com/additional-marks/" TargetMode="External"/><Relationship Id="rId16121" Type="http://schemas.openxmlformats.org/officeDocument/2006/relationships/hyperlink" Target="https://www.nlcbplaywhelotto.com/additional-marks/" TargetMode="External"/><Relationship Id="rId17452" Type="http://schemas.openxmlformats.org/officeDocument/2006/relationships/hyperlink" Target="https://www.nlcbplaywhelotto.com/additional-marks/" TargetMode="External"/><Relationship Id="rId16117" Type="http://schemas.openxmlformats.org/officeDocument/2006/relationships/hyperlink" Target="https://www.nlcbplaywhelotto.com/additional-marks/" TargetMode="External"/><Relationship Id="rId17448" Type="http://schemas.openxmlformats.org/officeDocument/2006/relationships/hyperlink" Target="https://www.nlcbplaywhelotto.com/additional-marks/" TargetMode="External"/><Relationship Id="rId16116" Type="http://schemas.openxmlformats.org/officeDocument/2006/relationships/hyperlink" Target="https://www.nlcbplaywhelotto.com/additional-marks/" TargetMode="External"/><Relationship Id="rId17447" Type="http://schemas.openxmlformats.org/officeDocument/2006/relationships/hyperlink" Target="https://www.nlcbplaywhelotto.com/additional-marks/" TargetMode="External"/><Relationship Id="rId16119" Type="http://schemas.openxmlformats.org/officeDocument/2006/relationships/hyperlink" Target="https://www.nlcbplaywhelotto.com/additional-marks/" TargetMode="External"/><Relationship Id="rId16118" Type="http://schemas.openxmlformats.org/officeDocument/2006/relationships/hyperlink" Target="https://www.nlcbplaywhelotto.com/additional-marks/" TargetMode="External"/><Relationship Id="rId17449" Type="http://schemas.openxmlformats.org/officeDocument/2006/relationships/hyperlink" Target="https://www.nlcbplaywhelotto.com/additional-marks/" TargetMode="External"/><Relationship Id="rId16113" Type="http://schemas.openxmlformats.org/officeDocument/2006/relationships/hyperlink" Target="https://www.nlcbplaywhelotto.com/additional-marks/" TargetMode="External"/><Relationship Id="rId17444" Type="http://schemas.openxmlformats.org/officeDocument/2006/relationships/hyperlink" Target="https://www.nlcbplaywhelotto.com/additional-marks/" TargetMode="External"/><Relationship Id="rId16112" Type="http://schemas.openxmlformats.org/officeDocument/2006/relationships/hyperlink" Target="https://www.nlcbplaywhelotto.com/additional-marks/" TargetMode="External"/><Relationship Id="rId17443" Type="http://schemas.openxmlformats.org/officeDocument/2006/relationships/hyperlink" Target="https://www.nlcbplaywhelotto.com/additional-marks/" TargetMode="External"/><Relationship Id="rId16115" Type="http://schemas.openxmlformats.org/officeDocument/2006/relationships/hyperlink" Target="https://www.nlcbplaywhelotto.com/additional-marks/" TargetMode="External"/><Relationship Id="rId17446" Type="http://schemas.openxmlformats.org/officeDocument/2006/relationships/hyperlink" Target="https://www.nlcbplaywhelotto.com/additional-marks/" TargetMode="External"/><Relationship Id="rId16114" Type="http://schemas.openxmlformats.org/officeDocument/2006/relationships/hyperlink" Target="https://www.nlcbplaywhelotto.com/additional-marks/" TargetMode="External"/><Relationship Id="rId17445" Type="http://schemas.openxmlformats.org/officeDocument/2006/relationships/hyperlink" Target="https://www.nlcbplaywhelotto.com/additional-marks/" TargetMode="External"/><Relationship Id="rId16131" Type="http://schemas.openxmlformats.org/officeDocument/2006/relationships/hyperlink" Target="https://www.nlcbplaywhelotto.com/additional-marks/" TargetMode="External"/><Relationship Id="rId17462" Type="http://schemas.openxmlformats.org/officeDocument/2006/relationships/hyperlink" Target="https://www.nlcbplaywhelotto.com/additional-marks/" TargetMode="External"/><Relationship Id="rId16130" Type="http://schemas.openxmlformats.org/officeDocument/2006/relationships/hyperlink" Target="https://www.nlcbplaywhelotto.com/additional-marks/" TargetMode="External"/><Relationship Id="rId17461" Type="http://schemas.openxmlformats.org/officeDocument/2006/relationships/hyperlink" Target="https://www.nlcbplaywhelotto.com/additional-marks/" TargetMode="External"/><Relationship Id="rId16133" Type="http://schemas.openxmlformats.org/officeDocument/2006/relationships/hyperlink" Target="https://www.nlcbplaywhelotto.com/additional-marks/" TargetMode="External"/><Relationship Id="rId17464" Type="http://schemas.openxmlformats.org/officeDocument/2006/relationships/hyperlink" Target="https://www.nlcbplaywhelotto.com/additional-marks/" TargetMode="External"/><Relationship Id="rId16132" Type="http://schemas.openxmlformats.org/officeDocument/2006/relationships/hyperlink" Target="https://www.nlcbplaywhelotto.com/additional-marks/" TargetMode="External"/><Relationship Id="rId17463" Type="http://schemas.openxmlformats.org/officeDocument/2006/relationships/hyperlink" Target="https://www.nlcbplaywhelotto.com/additional-marks/" TargetMode="External"/><Relationship Id="rId17460" Type="http://schemas.openxmlformats.org/officeDocument/2006/relationships/hyperlink" Target="https://www.nlcbplaywhelotto.com/additional-marks/" TargetMode="External"/><Relationship Id="rId16128" Type="http://schemas.openxmlformats.org/officeDocument/2006/relationships/hyperlink" Target="https://www.nlcbplaywhelotto.com/additional-marks/" TargetMode="External"/><Relationship Id="rId17459" Type="http://schemas.openxmlformats.org/officeDocument/2006/relationships/hyperlink" Target="https://www.nlcbplaywhelotto.com/additional-marks/" TargetMode="External"/><Relationship Id="rId16127" Type="http://schemas.openxmlformats.org/officeDocument/2006/relationships/hyperlink" Target="https://www.nlcbplaywhelotto.com/additional-marks/" TargetMode="External"/><Relationship Id="rId17458" Type="http://schemas.openxmlformats.org/officeDocument/2006/relationships/hyperlink" Target="https://www.nlcbplaywhelotto.com/additional-marks/" TargetMode="External"/><Relationship Id="rId16129" Type="http://schemas.openxmlformats.org/officeDocument/2006/relationships/hyperlink" Target="https://www.nlcbplaywhelotto.com/additional-marks/" TargetMode="External"/><Relationship Id="rId16124" Type="http://schemas.openxmlformats.org/officeDocument/2006/relationships/hyperlink" Target="https://www.nlcbplaywhelotto.com/additional-marks/" TargetMode="External"/><Relationship Id="rId17455" Type="http://schemas.openxmlformats.org/officeDocument/2006/relationships/hyperlink" Target="https://www.nlcbplaywhelotto.com/additional-marks/" TargetMode="External"/><Relationship Id="rId16123" Type="http://schemas.openxmlformats.org/officeDocument/2006/relationships/hyperlink" Target="https://www.nlcbplaywhelotto.com/additional-marks/" TargetMode="External"/><Relationship Id="rId17454" Type="http://schemas.openxmlformats.org/officeDocument/2006/relationships/hyperlink" Target="https://www.nlcbplaywhelotto.com/additional-marks/" TargetMode="External"/><Relationship Id="rId16126" Type="http://schemas.openxmlformats.org/officeDocument/2006/relationships/hyperlink" Target="https://www.nlcbplaywhelotto.com/additional-marks/" TargetMode="External"/><Relationship Id="rId17457" Type="http://schemas.openxmlformats.org/officeDocument/2006/relationships/hyperlink" Target="https://www.nlcbplaywhelotto.com/additional-marks/" TargetMode="External"/><Relationship Id="rId16125" Type="http://schemas.openxmlformats.org/officeDocument/2006/relationships/hyperlink" Target="https://www.nlcbplaywhelotto.com/additional-marks/" TargetMode="External"/><Relationship Id="rId17456" Type="http://schemas.openxmlformats.org/officeDocument/2006/relationships/hyperlink" Target="https://www.nlcbplaywhelotto.com/additional-marks/" TargetMode="External"/><Relationship Id="rId16100" Type="http://schemas.openxmlformats.org/officeDocument/2006/relationships/hyperlink" Target="https://www.nlcbplaywhelotto.com/additional-marks/" TargetMode="External"/><Relationship Id="rId17431" Type="http://schemas.openxmlformats.org/officeDocument/2006/relationships/hyperlink" Target="https://www.nlcbplaywhelotto.com/additional-marks/" TargetMode="External"/><Relationship Id="rId17430" Type="http://schemas.openxmlformats.org/officeDocument/2006/relationships/hyperlink" Target="https://www.nlcbplaywhelotto.com/additional-marks/" TargetMode="External"/><Relationship Id="rId17429" Type="http://schemas.openxmlformats.org/officeDocument/2006/relationships/hyperlink" Target="https://www.nlcbplaywhelotto.com/additional-marks/" TargetMode="External"/><Relationship Id="rId17426" Type="http://schemas.openxmlformats.org/officeDocument/2006/relationships/hyperlink" Target="https://www.nlcbplaywhelotto.com/additional-marks/" TargetMode="External"/><Relationship Id="rId17425" Type="http://schemas.openxmlformats.org/officeDocument/2006/relationships/hyperlink" Target="https://www.nlcbplaywhelotto.com/additional-marks/" TargetMode="External"/><Relationship Id="rId17428" Type="http://schemas.openxmlformats.org/officeDocument/2006/relationships/hyperlink" Target="https://www.nlcbplaywhelotto.com/additional-marks/" TargetMode="External"/><Relationship Id="rId17427" Type="http://schemas.openxmlformats.org/officeDocument/2006/relationships/hyperlink" Target="https://www.nlcbplaywhelotto.com/additional-marks/" TargetMode="External"/><Relationship Id="rId17422" Type="http://schemas.openxmlformats.org/officeDocument/2006/relationships/hyperlink" Target="https://www.nlcbplaywhelotto.com/additional-marks/" TargetMode="External"/><Relationship Id="rId17421" Type="http://schemas.openxmlformats.org/officeDocument/2006/relationships/hyperlink" Target="https://www.nlcbplaywhelotto.com/additional-marks/" TargetMode="External"/><Relationship Id="rId17424" Type="http://schemas.openxmlformats.org/officeDocument/2006/relationships/hyperlink" Target="https://www.nlcbplaywhelotto.com/additional-marks/" TargetMode="External"/><Relationship Id="rId17423" Type="http://schemas.openxmlformats.org/officeDocument/2006/relationships/hyperlink" Target="https://www.nlcbplaywhelotto.com/additional-marks/" TargetMode="External"/><Relationship Id="rId17440" Type="http://schemas.openxmlformats.org/officeDocument/2006/relationships/hyperlink" Target="https://www.nlcbplaywhelotto.com/additional-marks/" TargetMode="External"/><Relationship Id="rId16111" Type="http://schemas.openxmlformats.org/officeDocument/2006/relationships/hyperlink" Target="https://www.nlcbplaywhelotto.com/additional-marks/" TargetMode="External"/><Relationship Id="rId17442" Type="http://schemas.openxmlformats.org/officeDocument/2006/relationships/hyperlink" Target="https://www.nlcbplaywhelotto.com/additional-marks/" TargetMode="External"/><Relationship Id="rId16110" Type="http://schemas.openxmlformats.org/officeDocument/2006/relationships/hyperlink" Target="https://www.nlcbplaywhelotto.com/additional-marks/" TargetMode="External"/><Relationship Id="rId17441" Type="http://schemas.openxmlformats.org/officeDocument/2006/relationships/hyperlink" Target="https://www.nlcbplaywhelotto.com/additional-marks/" TargetMode="External"/><Relationship Id="rId16109" Type="http://schemas.openxmlformats.org/officeDocument/2006/relationships/hyperlink" Target="https://www.nlcbplaywhelotto.com/additional-marks/" TargetMode="External"/><Relationship Id="rId16106" Type="http://schemas.openxmlformats.org/officeDocument/2006/relationships/hyperlink" Target="https://www.nlcbplaywhelotto.com/additional-marks/" TargetMode="External"/><Relationship Id="rId17437" Type="http://schemas.openxmlformats.org/officeDocument/2006/relationships/hyperlink" Target="https://www.nlcbplaywhelotto.com/additional-marks/" TargetMode="External"/><Relationship Id="rId16105" Type="http://schemas.openxmlformats.org/officeDocument/2006/relationships/hyperlink" Target="https://www.nlcbplaywhelotto.com/additional-marks/" TargetMode="External"/><Relationship Id="rId17436" Type="http://schemas.openxmlformats.org/officeDocument/2006/relationships/hyperlink" Target="https://www.nlcbplaywhelotto.com/additional-marks/" TargetMode="External"/><Relationship Id="rId16108" Type="http://schemas.openxmlformats.org/officeDocument/2006/relationships/hyperlink" Target="https://www.nlcbplaywhelotto.com/additional-marks/" TargetMode="External"/><Relationship Id="rId17439" Type="http://schemas.openxmlformats.org/officeDocument/2006/relationships/hyperlink" Target="https://www.nlcbplaywhelotto.com/additional-marks/" TargetMode="External"/><Relationship Id="rId16107" Type="http://schemas.openxmlformats.org/officeDocument/2006/relationships/hyperlink" Target="https://www.nlcbplaywhelotto.com/additional-marks/" TargetMode="External"/><Relationship Id="rId17438" Type="http://schemas.openxmlformats.org/officeDocument/2006/relationships/hyperlink" Target="https://www.nlcbplaywhelotto.com/additional-marks/" TargetMode="External"/><Relationship Id="rId16102" Type="http://schemas.openxmlformats.org/officeDocument/2006/relationships/hyperlink" Target="https://www.nlcbplaywhelotto.com/additional-marks/" TargetMode="External"/><Relationship Id="rId17433" Type="http://schemas.openxmlformats.org/officeDocument/2006/relationships/hyperlink" Target="https://www.nlcbplaywhelotto.com/additional-marks/" TargetMode="External"/><Relationship Id="rId16101" Type="http://schemas.openxmlformats.org/officeDocument/2006/relationships/hyperlink" Target="https://www.nlcbplaywhelotto.com/additional-marks/" TargetMode="External"/><Relationship Id="rId17432" Type="http://schemas.openxmlformats.org/officeDocument/2006/relationships/hyperlink" Target="https://www.nlcbplaywhelotto.com/additional-marks/" TargetMode="External"/><Relationship Id="rId16104" Type="http://schemas.openxmlformats.org/officeDocument/2006/relationships/hyperlink" Target="https://www.nlcbplaywhelotto.com/additional-marks/" TargetMode="External"/><Relationship Id="rId17435" Type="http://schemas.openxmlformats.org/officeDocument/2006/relationships/hyperlink" Target="https://www.nlcbplaywhelotto.com/additional-marks/" TargetMode="External"/><Relationship Id="rId16103" Type="http://schemas.openxmlformats.org/officeDocument/2006/relationships/hyperlink" Target="https://www.nlcbplaywhelotto.com/additional-marks/" TargetMode="External"/><Relationship Id="rId17434" Type="http://schemas.openxmlformats.org/officeDocument/2006/relationships/hyperlink" Target="https://www.nlcbplaywhelotto.com/additional-marks/" TargetMode="External"/><Relationship Id="rId1213" Type="http://schemas.openxmlformats.org/officeDocument/2006/relationships/hyperlink" Target="https://www.nlcbplaywhelotto.com/additional-marks/" TargetMode="External"/><Relationship Id="rId2544" Type="http://schemas.openxmlformats.org/officeDocument/2006/relationships/hyperlink" Target="https://www.nlcbplaywhelotto.com/additional-marks/" TargetMode="External"/><Relationship Id="rId3876" Type="http://schemas.openxmlformats.org/officeDocument/2006/relationships/hyperlink" Target="https://www.nlcbplaywhelotto.com/additional-marks/" TargetMode="External"/><Relationship Id="rId1214" Type="http://schemas.openxmlformats.org/officeDocument/2006/relationships/hyperlink" Target="https://www.nlcbplaywhelotto.com/additional-marks/" TargetMode="External"/><Relationship Id="rId2545" Type="http://schemas.openxmlformats.org/officeDocument/2006/relationships/hyperlink" Target="https://www.nlcbplaywhelotto.com/additional-marks/" TargetMode="External"/><Relationship Id="rId3875" Type="http://schemas.openxmlformats.org/officeDocument/2006/relationships/hyperlink" Target="https://www.nlcbplaywhelotto.com/additional-marks/" TargetMode="External"/><Relationship Id="rId1215" Type="http://schemas.openxmlformats.org/officeDocument/2006/relationships/hyperlink" Target="https://www.nlcbplaywhelotto.com/additional-marks/" TargetMode="External"/><Relationship Id="rId2546" Type="http://schemas.openxmlformats.org/officeDocument/2006/relationships/hyperlink" Target="https://www.nlcbplaywhelotto.com/additional-marks/" TargetMode="External"/><Relationship Id="rId3878" Type="http://schemas.openxmlformats.org/officeDocument/2006/relationships/hyperlink" Target="https://www.nlcbplaywhelotto.com/additional-marks/" TargetMode="External"/><Relationship Id="rId1216" Type="http://schemas.openxmlformats.org/officeDocument/2006/relationships/hyperlink" Target="https://www.nlcbplaywhelotto.com/additional-marks/" TargetMode="External"/><Relationship Id="rId2547" Type="http://schemas.openxmlformats.org/officeDocument/2006/relationships/hyperlink" Target="https://www.nlcbplaywhelotto.com/additional-marks/" TargetMode="External"/><Relationship Id="rId3877" Type="http://schemas.openxmlformats.org/officeDocument/2006/relationships/hyperlink" Target="https://www.nlcbplaywhelotto.com/additional-marks/" TargetMode="External"/><Relationship Id="rId1217" Type="http://schemas.openxmlformats.org/officeDocument/2006/relationships/hyperlink" Target="https://www.nlcbplaywhelotto.com/additional-marks/" TargetMode="External"/><Relationship Id="rId2548" Type="http://schemas.openxmlformats.org/officeDocument/2006/relationships/hyperlink" Target="https://www.nlcbplaywhelotto.com/additional-marks/" TargetMode="External"/><Relationship Id="rId1218" Type="http://schemas.openxmlformats.org/officeDocument/2006/relationships/hyperlink" Target="https://www.nlcbplaywhelotto.com/additional-marks/" TargetMode="External"/><Relationship Id="rId2549" Type="http://schemas.openxmlformats.org/officeDocument/2006/relationships/hyperlink" Target="https://www.nlcbplaywhelotto.com/additional-marks/" TargetMode="External"/><Relationship Id="rId3879" Type="http://schemas.openxmlformats.org/officeDocument/2006/relationships/hyperlink" Target="https://www.nlcbplaywhelotto.com/additional-marks/" TargetMode="External"/><Relationship Id="rId1219" Type="http://schemas.openxmlformats.org/officeDocument/2006/relationships/hyperlink" Target="https://www.nlcbplaywhelotto.com/additional-marks/" TargetMode="External"/><Relationship Id="rId3870" Type="http://schemas.openxmlformats.org/officeDocument/2006/relationships/hyperlink" Target="https://www.nlcbplaywhelotto.com/additional-marks/" TargetMode="External"/><Relationship Id="rId2540" Type="http://schemas.openxmlformats.org/officeDocument/2006/relationships/hyperlink" Target="https://www.nlcbplaywhelotto.com/additional-marks/" TargetMode="External"/><Relationship Id="rId3872" Type="http://schemas.openxmlformats.org/officeDocument/2006/relationships/hyperlink" Target="https://www.nlcbplaywhelotto.com/additional-marks/" TargetMode="External"/><Relationship Id="rId1210" Type="http://schemas.openxmlformats.org/officeDocument/2006/relationships/hyperlink" Target="https://www.nlcbplaywhelotto.com/additional-marks/" TargetMode="External"/><Relationship Id="rId2541" Type="http://schemas.openxmlformats.org/officeDocument/2006/relationships/hyperlink" Target="https://www.nlcbplaywhelotto.com/additional-marks/" TargetMode="External"/><Relationship Id="rId3871" Type="http://schemas.openxmlformats.org/officeDocument/2006/relationships/hyperlink" Target="https://www.nlcbplaywhelotto.com/additional-marks/" TargetMode="External"/><Relationship Id="rId1211" Type="http://schemas.openxmlformats.org/officeDocument/2006/relationships/hyperlink" Target="https://www.nlcbplaywhelotto.com/additional-marks/" TargetMode="External"/><Relationship Id="rId2542" Type="http://schemas.openxmlformats.org/officeDocument/2006/relationships/hyperlink" Target="https://www.nlcbplaywhelotto.com/additional-marks/" TargetMode="External"/><Relationship Id="rId3874" Type="http://schemas.openxmlformats.org/officeDocument/2006/relationships/hyperlink" Target="https://www.nlcbplaywhelotto.com/additional-marks/" TargetMode="External"/><Relationship Id="rId1212" Type="http://schemas.openxmlformats.org/officeDocument/2006/relationships/hyperlink" Target="https://www.nlcbplaywhelotto.com/additional-marks/" TargetMode="External"/><Relationship Id="rId2543" Type="http://schemas.openxmlformats.org/officeDocument/2006/relationships/hyperlink" Target="https://www.nlcbplaywhelotto.com/additional-marks/" TargetMode="External"/><Relationship Id="rId3873" Type="http://schemas.openxmlformats.org/officeDocument/2006/relationships/hyperlink" Target="https://www.nlcbplaywhelotto.com/additional-marks/" TargetMode="External"/><Relationship Id="rId1202" Type="http://schemas.openxmlformats.org/officeDocument/2006/relationships/hyperlink" Target="https://www.nlcbplaywhelotto.com/additional-marks/" TargetMode="External"/><Relationship Id="rId2533" Type="http://schemas.openxmlformats.org/officeDocument/2006/relationships/hyperlink" Target="https://www.nlcbplaywhelotto.com/additional-marks/" TargetMode="External"/><Relationship Id="rId3865" Type="http://schemas.openxmlformats.org/officeDocument/2006/relationships/hyperlink" Target="https://www.nlcbplaywhelotto.com/additional-marks/" TargetMode="External"/><Relationship Id="rId1203" Type="http://schemas.openxmlformats.org/officeDocument/2006/relationships/hyperlink" Target="https://www.nlcbplaywhelotto.com/additional-marks/" TargetMode="External"/><Relationship Id="rId2534" Type="http://schemas.openxmlformats.org/officeDocument/2006/relationships/hyperlink" Target="https://www.nlcbplaywhelotto.com/additional-marks/" TargetMode="External"/><Relationship Id="rId3864" Type="http://schemas.openxmlformats.org/officeDocument/2006/relationships/hyperlink" Target="https://www.nlcbplaywhelotto.com/additional-marks/" TargetMode="External"/><Relationship Id="rId1204" Type="http://schemas.openxmlformats.org/officeDocument/2006/relationships/hyperlink" Target="https://www.nlcbplaywhelotto.com/additional-marks/" TargetMode="External"/><Relationship Id="rId2535" Type="http://schemas.openxmlformats.org/officeDocument/2006/relationships/hyperlink" Target="https://www.nlcbplaywhelotto.com/additional-marks/" TargetMode="External"/><Relationship Id="rId3867" Type="http://schemas.openxmlformats.org/officeDocument/2006/relationships/hyperlink" Target="https://www.nlcbplaywhelotto.com/additional-marks/" TargetMode="External"/><Relationship Id="rId1205" Type="http://schemas.openxmlformats.org/officeDocument/2006/relationships/hyperlink" Target="https://www.nlcbplaywhelotto.com/additional-marks/" TargetMode="External"/><Relationship Id="rId2536" Type="http://schemas.openxmlformats.org/officeDocument/2006/relationships/hyperlink" Target="https://www.nlcbplaywhelotto.com/additional-marks/" TargetMode="External"/><Relationship Id="rId3866" Type="http://schemas.openxmlformats.org/officeDocument/2006/relationships/hyperlink" Target="https://www.nlcbplaywhelotto.com/additional-marks/" TargetMode="External"/><Relationship Id="rId1206" Type="http://schemas.openxmlformats.org/officeDocument/2006/relationships/hyperlink" Target="https://www.nlcbplaywhelotto.com/additional-marks/" TargetMode="External"/><Relationship Id="rId2537" Type="http://schemas.openxmlformats.org/officeDocument/2006/relationships/hyperlink" Target="https://www.nlcbplaywhelotto.com/additional-marks/" TargetMode="External"/><Relationship Id="rId3869" Type="http://schemas.openxmlformats.org/officeDocument/2006/relationships/hyperlink" Target="https://www.nlcbplaywhelotto.com/additional-marks/" TargetMode="External"/><Relationship Id="rId1207" Type="http://schemas.openxmlformats.org/officeDocument/2006/relationships/hyperlink" Target="https://www.nlcbplaywhelotto.com/additional-marks/" TargetMode="External"/><Relationship Id="rId2538" Type="http://schemas.openxmlformats.org/officeDocument/2006/relationships/hyperlink" Target="https://www.nlcbplaywhelotto.com/additional-marks/" TargetMode="External"/><Relationship Id="rId3868" Type="http://schemas.openxmlformats.org/officeDocument/2006/relationships/hyperlink" Target="https://www.nlcbplaywhelotto.com/additional-marks/" TargetMode="External"/><Relationship Id="rId1208" Type="http://schemas.openxmlformats.org/officeDocument/2006/relationships/hyperlink" Target="https://www.nlcbplaywhelotto.com/additional-marks/" TargetMode="External"/><Relationship Id="rId2539" Type="http://schemas.openxmlformats.org/officeDocument/2006/relationships/hyperlink" Target="https://www.nlcbplaywhelotto.com/additional-marks/" TargetMode="External"/><Relationship Id="rId1209" Type="http://schemas.openxmlformats.org/officeDocument/2006/relationships/hyperlink" Target="https://www.nlcbplaywhelotto.com/additional-marks/" TargetMode="External"/><Relationship Id="rId3861" Type="http://schemas.openxmlformats.org/officeDocument/2006/relationships/hyperlink" Target="https://www.nlcbplaywhelotto.com/additional-marks/" TargetMode="External"/><Relationship Id="rId2530" Type="http://schemas.openxmlformats.org/officeDocument/2006/relationships/hyperlink" Target="https://www.nlcbplaywhelotto.com/additional-marks/" TargetMode="External"/><Relationship Id="rId3860" Type="http://schemas.openxmlformats.org/officeDocument/2006/relationships/hyperlink" Target="https://www.nlcbplaywhelotto.com/additional-marks/" TargetMode="External"/><Relationship Id="rId1200" Type="http://schemas.openxmlformats.org/officeDocument/2006/relationships/hyperlink" Target="https://www.nlcbplaywhelotto.com/additional-marks/" TargetMode="External"/><Relationship Id="rId2531" Type="http://schemas.openxmlformats.org/officeDocument/2006/relationships/hyperlink" Target="https://www.nlcbplaywhelotto.com/additional-marks/" TargetMode="External"/><Relationship Id="rId3863" Type="http://schemas.openxmlformats.org/officeDocument/2006/relationships/hyperlink" Target="https://www.nlcbplaywhelotto.com/additional-marks/" TargetMode="External"/><Relationship Id="rId1201" Type="http://schemas.openxmlformats.org/officeDocument/2006/relationships/hyperlink" Target="https://www.nlcbplaywhelotto.com/additional-marks/" TargetMode="External"/><Relationship Id="rId2532" Type="http://schemas.openxmlformats.org/officeDocument/2006/relationships/hyperlink" Target="https://www.nlcbplaywhelotto.com/additional-marks/" TargetMode="External"/><Relationship Id="rId3862" Type="http://schemas.openxmlformats.org/officeDocument/2006/relationships/hyperlink" Target="https://www.nlcbplaywhelotto.com/additional-marks/" TargetMode="External"/><Relationship Id="rId1235" Type="http://schemas.openxmlformats.org/officeDocument/2006/relationships/hyperlink" Target="https://www.nlcbplaywhelotto.com/additional-marks/" TargetMode="External"/><Relationship Id="rId2566" Type="http://schemas.openxmlformats.org/officeDocument/2006/relationships/hyperlink" Target="https://www.nlcbplaywhelotto.com/additional-marks/" TargetMode="External"/><Relationship Id="rId3898" Type="http://schemas.openxmlformats.org/officeDocument/2006/relationships/hyperlink" Target="https://www.nlcbplaywhelotto.com/additional-marks/" TargetMode="External"/><Relationship Id="rId1236" Type="http://schemas.openxmlformats.org/officeDocument/2006/relationships/hyperlink" Target="https://www.nlcbplaywhelotto.com/additional-marks/" TargetMode="External"/><Relationship Id="rId2567" Type="http://schemas.openxmlformats.org/officeDocument/2006/relationships/hyperlink" Target="https://www.nlcbplaywhelotto.com/additional-marks/" TargetMode="External"/><Relationship Id="rId3897" Type="http://schemas.openxmlformats.org/officeDocument/2006/relationships/hyperlink" Target="https://www.nlcbplaywhelotto.com/additional-marks/" TargetMode="External"/><Relationship Id="rId1237" Type="http://schemas.openxmlformats.org/officeDocument/2006/relationships/hyperlink" Target="https://www.nlcbplaywhelotto.com/additional-marks/" TargetMode="External"/><Relationship Id="rId2568" Type="http://schemas.openxmlformats.org/officeDocument/2006/relationships/hyperlink" Target="https://www.nlcbplaywhelotto.com/additional-marks/" TargetMode="External"/><Relationship Id="rId1238" Type="http://schemas.openxmlformats.org/officeDocument/2006/relationships/hyperlink" Target="https://www.nlcbplaywhelotto.com/additional-marks/" TargetMode="External"/><Relationship Id="rId2569" Type="http://schemas.openxmlformats.org/officeDocument/2006/relationships/hyperlink" Target="https://www.nlcbplaywhelotto.com/additional-marks/" TargetMode="External"/><Relationship Id="rId3899" Type="http://schemas.openxmlformats.org/officeDocument/2006/relationships/hyperlink" Target="https://www.nlcbplaywhelotto.com/additional-marks/" TargetMode="External"/><Relationship Id="rId1239" Type="http://schemas.openxmlformats.org/officeDocument/2006/relationships/hyperlink" Target="https://www.nlcbplaywhelotto.com/additional-marks/" TargetMode="External"/><Relationship Id="rId3890" Type="http://schemas.openxmlformats.org/officeDocument/2006/relationships/hyperlink" Target="https://www.nlcbplaywhelotto.com/additional-marks/" TargetMode="External"/><Relationship Id="rId2560" Type="http://schemas.openxmlformats.org/officeDocument/2006/relationships/hyperlink" Target="https://www.nlcbplaywhelotto.com/additional-marks/" TargetMode="External"/><Relationship Id="rId3892" Type="http://schemas.openxmlformats.org/officeDocument/2006/relationships/hyperlink" Target="https://www.nlcbplaywhelotto.com/additional-marks/" TargetMode="External"/><Relationship Id="rId1230" Type="http://schemas.openxmlformats.org/officeDocument/2006/relationships/hyperlink" Target="https://www.nlcbplaywhelotto.com/additional-marks/" TargetMode="External"/><Relationship Id="rId2561" Type="http://schemas.openxmlformats.org/officeDocument/2006/relationships/hyperlink" Target="https://www.nlcbplaywhelotto.com/additional-marks/" TargetMode="External"/><Relationship Id="rId3891" Type="http://schemas.openxmlformats.org/officeDocument/2006/relationships/hyperlink" Target="https://www.nlcbplaywhelotto.com/additional-marks/" TargetMode="External"/><Relationship Id="rId1231" Type="http://schemas.openxmlformats.org/officeDocument/2006/relationships/hyperlink" Target="https://www.nlcbplaywhelotto.com/additional-marks/" TargetMode="External"/><Relationship Id="rId2562" Type="http://schemas.openxmlformats.org/officeDocument/2006/relationships/hyperlink" Target="https://www.nlcbplaywhelotto.com/additional-marks/" TargetMode="External"/><Relationship Id="rId3894" Type="http://schemas.openxmlformats.org/officeDocument/2006/relationships/hyperlink" Target="https://www.nlcbplaywhelotto.com/additional-marks/" TargetMode="External"/><Relationship Id="rId1232" Type="http://schemas.openxmlformats.org/officeDocument/2006/relationships/hyperlink" Target="https://www.nlcbplaywhelotto.com/additional-marks/" TargetMode="External"/><Relationship Id="rId2563" Type="http://schemas.openxmlformats.org/officeDocument/2006/relationships/hyperlink" Target="https://www.nlcbplaywhelotto.com/additional-marks/" TargetMode="External"/><Relationship Id="rId3893" Type="http://schemas.openxmlformats.org/officeDocument/2006/relationships/hyperlink" Target="https://www.nlcbplaywhelotto.com/additional-marks/" TargetMode="External"/><Relationship Id="rId1233" Type="http://schemas.openxmlformats.org/officeDocument/2006/relationships/hyperlink" Target="https://www.nlcbplaywhelotto.com/additional-marks/" TargetMode="External"/><Relationship Id="rId2564" Type="http://schemas.openxmlformats.org/officeDocument/2006/relationships/hyperlink" Target="https://www.nlcbplaywhelotto.com/additional-marks/" TargetMode="External"/><Relationship Id="rId3896" Type="http://schemas.openxmlformats.org/officeDocument/2006/relationships/hyperlink" Target="https://www.nlcbplaywhelotto.com/additional-marks/" TargetMode="External"/><Relationship Id="rId1234" Type="http://schemas.openxmlformats.org/officeDocument/2006/relationships/hyperlink" Target="https://www.nlcbplaywhelotto.com/additional-marks/" TargetMode="External"/><Relationship Id="rId2565" Type="http://schemas.openxmlformats.org/officeDocument/2006/relationships/hyperlink" Target="https://www.nlcbplaywhelotto.com/additional-marks/" TargetMode="External"/><Relationship Id="rId3895" Type="http://schemas.openxmlformats.org/officeDocument/2006/relationships/hyperlink" Target="https://www.nlcbplaywhelotto.com/additional-marks/" TargetMode="External"/><Relationship Id="rId1224" Type="http://schemas.openxmlformats.org/officeDocument/2006/relationships/hyperlink" Target="https://www.nlcbplaywhelotto.com/additional-marks/" TargetMode="External"/><Relationship Id="rId2555" Type="http://schemas.openxmlformats.org/officeDocument/2006/relationships/hyperlink" Target="https://www.nlcbplaywhelotto.com/additional-marks/" TargetMode="External"/><Relationship Id="rId3887" Type="http://schemas.openxmlformats.org/officeDocument/2006/relationships/hyperlink" Target="https://www.nlcbplaywhelotto.com/additional-marks/" TargetMode="External"/><Relationship Id="rId1225" Type="http://schemas.openxmlformats.org/officeDocument/2006/relationships/hyperlink" Target="https://www.nlcbplaywhelotto.com/additional-marks/" TargetMode="External"/><Relationship Id="rId2556" Type="http://schemas.openxmlformats.org/officeDocument/2006/relationships/hyperlink" Target="https://www.nlcbplaywhelotto.com/additional-marks/" TargetMode="External"/><Relationship Id="rId3886" Type="http://schemas.openxmlformats.org/officeDocument/2006/relationships/hyperlink" Target="https://www.nlcbplaywhelotto.com/additional-marks/" TargetMode="External"/><Relationship Id="rId1226" Type="http://schemas.openxmlformats.org/officeDocument/2006/relationships/hyperlink" Target="https://www.nlcbplaywhelotto.com/additional-marks/" TargetMode="External"/><Relationship Id="rId2557" Type="http://schemas.openxmlformats.org/officeDocument/2006/relationships/hyperlink" Target="https://www.nlcbplaywhelotto.com/additional-marks/" TargetMode="External"/><Relationship Id="rId3889" Type="http://schemas.openxmlformats.org/officeDocument/2006/relationships/hyperlink" Target="https://www.nlcbplaywhelotto.com/additional-marks/" TargetMode="External"/><Relationship Id="rId1227" Type="http://schemas.openxmlformats.org/officeDocument/2006/relationships/hyperlink" Target="https://www.nlcbplaywhelotto.com/additional-marks/" TargetMode="External"/><Relationship Id="rId2558" Type="http://schemas.openxmlformats.org/officeDocument/2006/relationships/hyperlink" Target="https://www.nlcbplaywhelotto.com/additional-marks/" TargetMode="External"/><Relationship Id="rId3888" Type="http://schemas.openxmlformats.org/officeDocument/2006/relationships/hyperlink" Target="https://www.nlcbplaywhelotto.com/additional-marks/" TargetMode="External"/><Relationship Id="rId1228" Type="http://schemas.openxmlformats.org/officeDocument/2006/relationships/hyperlink" Target="https://www.nlcbplaywhelotto.com/additional-marks/" TargetMode="External"/><Relationship Id="rId2559" Type="http://schemas.openxmlformats.org/officeDocument/2006/relationships/hyperlink" Target="https://www.nlcbplaywhelotto.com/additional-marks/" TargetMode="External"/><Relationship Id="rId1229" Type="http://schemas.openxmlformats.org/officeDocument/2006/relationships/hyperlink" Target="https://www.nlcbplaywhelotto.com/additional-marks/" TargetMode="External"/><Relationship Id="rId3881" Type="http://schemas.openxmlformats.org/officeDocument/2006/relationships/hyperlink" Target="https://www.nlcbplaywhelotto.com/additional-marks/" TargetMode="External"/><Relationship Id="rId2550" Type="http://schemas.openxmlformats.org/officeDocument/2006/relationships/hyperlink" Target="https://www.nlcbplaywhelotto.com/additional-marks/" TargetMode="External"/><Relationship Id="rId3880" Type="http://schemas.openxmlformats.org/officeDocument/2006/relationships/hyperlink" Target="https://www.nlcbplaywhelotto.com/additional-marks/" TargetMode="External"/><Relationship Id="rId1220" Type="http://schemas.openxmlformats.org/officeDocument/2006/relationships/hyperlink" Target="https://www.nlcbplaywhelotto.com/additional-marks/" TargetMode="External"/><Relationship Id="rId2551" Type="http://schemas.openxmlformats.org/officeDocument/2006/relationships/hyperlink" Target="https://www.nlcbplaywhelotto.com/additional-marks/" TargetMode="External"/><Relationship Id="rId3883" Type="http://schemas.openxmlformats.org/officeDocument/2006/relationships/hyperlink" Target="https://www.nlcbplaywhelotto.com/additional-marks/" TargetMode="External"/><Relationship Id="rId1221" Type="http://schemas.openxmlformats.org/officeDocument/2006/relationships/hyperlink" Target="https://www.nlcbplaywhelotto.com/additional-marks/" TargetMode="External"/><Relationship Id="rId2552" Type="http://schemas.openxmlformats.org/officeDocument/2006/relationships/hyperlink" Target="https://www.nlcbplaywhelotto.com/additional-marks/" TargetMode="External"/><Relationship Id="rId3882" Type="http://schemas.openxmlformats.org/officeDocument/2006/relationships/hyperlink" Target="https://www.nlcbplaywhelotto.com/additional-marks/" TargetMode="External"/><Relationship Id="rId1222" Type="http://schemas.openxmlformats.org/officeDocument/2006/relationships/hyperlink" Target="https://www.nlcbplaywhelotto.com/additional-marks/" TargetMode="External"/><Relationship Id="rId2553" Type="http://schemas.openxmlformats.org/officeDocument/2006/relationships/hyperlink" Target="https://www.nlcbplaywhelotto.com/additional-marks/" TargetMode="External"/><Relationship Id="rId3885" Type="http://schemas.openxmlformats.org/officeDocument/2006/relationships/hyperlink" Target="https://www.nlcbplaywhelotto.com/additional-marks/" TargetMode="External"/><Relationship Id="rId1223" Type="http://schemas.openxmlformats.org/officeDocument/2006/relationships/hyperlink" Target="https://www.nlcbplaywhelotto.com/additional-marks/" TargetMode="External"/><Relationship Id="rId2554" Type="http://schemas.openxmlformats.org/officeDocument/2006/relationships/hyperlink" Target="https://www.nlcbplaywhelotto.com/additional-marks/" TargetMode="External"/><Relationship Id="rId3884" Type="http://schemas.openxmlformats.org/officeDocument/2006/relationships/hyperlink" Target="https://www.nlcbplaywhelotto.com/additional-marks/" TargetMode="External"/><Relationship Id="rId2500" Type="http://schemas.openxmlformats.org/officeDocument/2006/relationships/hyperlink" Target="https://www.nlcbplaywhelotto.com/additional-marks/" TargetMode="External"/><Relationship Id="rId3832" Type="http://schemas.openxmlformats.org/officeDocument/2006/relationships/hyperlink" Target="https://www.nlcbplaywhelotto.com/additional-marks/" TargetMode="External"/><Relationship Id="rId2501" Type="http://schemas.openxmlformats.org/officeDocument/2006/relationships/hyperlink" Target="https://www.nlcbplaywhelotto.com/additional-marks/" TargetMode="External"/><Relationship Id="rId3831" Type="http://schemas.openxmlformats.org/officeDocument/2006/relationships/hyperlink" Target="https://www.nlcbplaywhelotto.com/additional-marks/" TargetMode="External"/><Relationship Id="rId2502" Type="http://schemas.openxmlformats.org/officeDocument/2006/relationships/hyperlink" Target="https://www.nlcbplaywhelotto.com/additional-marks/" TargetMode="External"/><Relationship Id="rId3834" Type="http://schemas.openxmlformats.org/officeDocument/2006/relationships/hyperlink" Target="https://www.nlcbplaywhelotto.com/additional-marks/" TargetMode="External"/><Relationship Id="rId2503" Type="http://schemas.openxmlformats.org/officeDocument/2006/relationships/hyperlink" Target="https://www.nlcbplaywhelotto.com/additional-marks/" TargetMode="External"/><Relationship Id="rId3833" Type="http://schemas.openxmlformats.org/officeDocument/2006/relationships/hyperlink" Target="https://www.nlcbplaywhelotto.com/additional-marks/" TargetMode="External"/><Relationship Id="rId2504" Type="http://schemas.openxmlformats.org/officeDocument/2006/relationships/hyperlink" Target="https://www.nlcbplaywhelotto.com/additional-marks/" TargetMode="External"/><Relationship Id="rId3836" Type="http://schemas.openxmlformats.org/officeDocument/2006/relationships/hyperlink" Target="https://www.nlcbplaywhelotto.com/additional-marks/" TargetMode="External"/><Relationship Id="rId2505" Type="http://schemas.openxmlformats.org/officeDocument/2006/relationships/hyperlink" Target="https://www.nlcbplaywhelotto.com/additional-marks/" TargetMode="External"/><Relationship Id="rId3835" Type="http://schemas.openxmlformats.org/officeDocument/2006/relationships/hyperlink" Target="https://www.nlcbplaywhelotto.com/additional-marks/" TargetMode="External"/><Relationship Id="rId2506" Type="http://schemas.openxmlformats.org/officeDocument/2006/relationships/hyperlink" Target="https://www.nlcbplaywhelotto.com/additional-marks/" TargetMode="External"/><Relationship Id="rId3838" Type="http://schemas.openxmlformats.org/officeDocument/2006/relationships/hyperlink" Target="https://www.nlcbplaywhelotto.com/additional-marks/" TargetMode="External"/><Relationship Id="rId2507" Type="http://schemas.openxmlformats.org/officeDocument/2006/relationships/hyperlink" Target="https://www.nlcbplaywhelotto.com/additional-marks/" TargetMode="External"/><Relationship Id="rId3837" Type="http://schemas.openxmlformats.org/officeDocument/2006/relationships/hyperlink" Target="https://www.nlcbplaywhelotto.com/additional-marks/" TargetMode="External"/><Relationship Id="rId2508" Type="http://schemas.openxmlformats.org/officeDocument/2006/relationships/hyperlink" Target="https://www.nlcbplaywhelotto.com/additional-marks/" TargetMode="External"/><Relationship Id="rId2509" Type="http://schemas.openxmlformats.org/officeDocument/2006/relationships/hyperlink" Target="https://www.nlcbplaywhelotto.com/additional-marks/" TargetMode="External"/><Relationship Id="rId3839" Type="http://schemas.openxmlformats.org/officeDocument/2006/relationships/hyperlink" Target="https://www.nlcbplaywhelotto.com/additional-marks/" TargetMode="External"/><Relationship Id="rId3830" Type="http://schemas.openxmlformats.org/officeDocument/2006/relationships/hyperlink" Target="https://www.nlcbplaywhelotto.com/additional-marks/" TargetMode="External"/><Relationship Id="rId3821" Type="http://schemas.openxmlformats.org/officeDocument/2006/relationships/hyperlink" Target="https://www.nlcbplaywhelotto.com/additional-marks/" TargetMode="External"/><Relationship Id="rId3820" Type="http://schemas.openxmlformats.org/officeDocument/2006/relationships/hyperlink" Target="https://www.nlcbplaywhelotto.com/additional-marks/" TargetMode="External"/><Relationship Id="rId3823" Type="http://schemas.openxmlformats.org/officeDocument/2006/relationships/hyperlink" Target="https://www.nlcbplaywhelotto.com/additional-marks/" TargetMode="External"/><Relationship Id="rId3822" Type="http://schemas.openxmlformats.org/officeDocument/2006/relationships/hyperlink" Target="https://www.nlcbplaywhelotto.com/additional-marks/" TargetMode="External"/><Relationship Id="rId3825" Type="http://schemas.openxmlformats.org/officeDocument/2006/relationships/hyperlink" Target="https://www.nlcbplaywhelotto.com/additional-marks/" TargetMode="External"/><Relationship Id="rId3824" Type="http://schemas.openxmlformats.org/officeDocument/2006/relationships/hyperlink" Target="https://www.nlcbplaywhelotto.com/additional-marks/" TargetMode="External"/><Relationship Id="rId3827" Type="http://schemas.openxmlformats.org/officeDocument/2006/relationships/hyperlink" Target="https://www.nlcbplaywhelotto.com/additional-marks/" TargetMode="External"/><Relationship Id="rId3826" Type="http://schemas.openxmlformats.org/officeDocument/2006/relationships/hyperlink" Target="https://www.nlcbplaywhelotto.com/additional-marks/" TargetMode="External"/><Relationship Id="rId3829" Type="http://schemas.openxmlformats.org/officeDocument/2006/relationships/hyperlink" Target="https://www.nlcbplaywhelotto.com/additional-marks/" TargetMode="External"/><Relationship Id="rId3828" Type="http://schemas.openxmlformats.org/officeDocument/2006/relationships/hyperlink" Target="https://www.nlcbplaywhelotto.com/additional-marks/" TargetMode="External"/><Relationship Id="rId2522" Type="http://schemas.openxmlformats.org/officeDocument/2006/relationships/hyperlink" Target="https://www.nlcbplaywhelotto.com/additional-marks/" TargetMode="External"/><Relationship Id="rId3854" Type="http://schemas.openxmlformats.org/officeDocument/2006/relationships/hyperlink" Target="https://www.nlcbplaywhelotto.com/additional-marks/" TargetMode="External"/><Relationship Id="rId2523" Type="http://schemas.openxmlformats.org/officeDocument/2006/relationships/hyperlink" Target="https://www.nlcbplaywhelotto.com/additional-marks/" TargetMode="External"/><Relationship Id="rId3853" Type="http://schemas.openxmlformats.org/officeDocument/2006/relationships/hyperlink" Target="https://www.nlcbplaywhelotto.com/additional-marks/" TargetMode="External"/><Relationship Id="rId2524" Type="http://schemas.openxmlformats.org/officeDocument/2006/relationships/hyperlink" Target="https://www.nlcbplaywhelotto.com/additional-marks/" TargetMode="External"/><Relationship Id="rId3856" Type="http://schemas.openxmlformats.org/officeDocument/2006/relationships/hyperlink" Target="https://www.nlcbplaywhelotto.com/additional-marks/" TargetMode="External"/><Relationship Id="rId2525" Type="http://schemas.openxmlformats.org/officeDocument/2006/relationships/hyperlink" Target="https://www.nlcbplaywhelotto.com/additional-marks/" TargetMode="External"/><Relationship Id="rId3855" Type="http://schemas.openxmlformats.org/officeDocument/2006/relationships/hyperlink" Target="https://www.nlcbplaywhelotto.com/additional-marks/" TargetMode="External"/><Relationship Id="rId2526" Type="http://schemas.openxmlformats.org/officeDocument/2006/relationships/hyperlink" Target="https://www.nlcbplaywhelotto.com/additional-marks/" TargetMode="External"/><Relationship Id="rId3858" Type="http://schemas.openxmlformats.org/officeDocument/2006/relationships/hyperlink" Target="https://www.nlcbplaywhelotto.com/additional-marks/" TargetMode="External"/><Relationship Id="rId2527" Type="http://schemas.openxmlformats.org/officeDocument/2006/relationships/hyperlink" Target="https://www.nlcbplaywhelotto.com/additional-marks/" TargetMode="External"/><Relationship Id="rId3857" Type="http://schemas.openxmlformats.org/officeDocument/2006/relationships/hyperlink" Target="https://www.nlcbplaywhelotto.com/additional-marks/" TargetMode="External"/><Relationship Id="rId2528" Type="http://schemas.openxmlformats.org/officeDocument/2006/relationships/hyperlink" Target="https://www.nlcbplaywhelotto.com/additional-marks/" TargetMode="External"/><Relationship Id="rId2529" Type="http://schemas.openxmlformats.org/officeDocument/2006/relationships/hyperlink" Target="https://www.nlcbplaywhelotto.com/additional-marks/" TargetMode="External"/><Relationship Id="rId3859" Type="http://schemas.openxmlformats.org/officeDocument/2006/relationships/hyperlink" Target="https://www.nlcbplaywhelotto.com/additional-marks/" TargetMode="External"/><Relationship Id="rId3850" Type="http://schemas.openxmlformats.org/officeDocument/2006/relationships/hyperlink" Target="https://www.nlcbplaywhelotto.com/additional-marks/" TargetMode="External"/><Relationship Id="rId2520" Type="http://schemas.openxmlformats.org/officeDocument/2006/relationships/hyperlink" Target="https://www.nlcbplaywhelotto.com/additional-marks/" TargetMode="External"/><Relationship Id="rId3852" Type="http://schemas.openxmlformats.org/officeDocument/2006/relationships/hyperlink" Target="https://www.nlcbplaywhelotto.com/additional-marks/" TargetMode="External"/><Relationship Id="rId2521" Type="http://schemas.openxmlformats.org/officeDocument/2006/relationships/hyperlink" Target="https://www.nlcbplaywhelotto.com/additional-marks/" TargetMode="External"/><Relationship Id="rId3851" Type="http://schemas.openxmlformats.org/officeDocument/2006/relationships/hyperlink" Target="https://www.nlcbplaywhelotto.com/additional-marks/" TargetMode="External"/><Relationship Id="rId2511" Type="http://schemas.openxmlformats.org/officeDocument/2006/relationships/hyperlink" Target="https://www.nlcbplaywhelotto.com/additional-marks/" TargetMode="External"/><Relationship Id="rId3843" Type="http://schemas.openxmlformats.org/officeDocument/2006/relationships/hyperlink" Target="https://www.nlcbplaywhelotto.com/additional-marks/" TargetMode="External"/><Relationship Id="rId2512" Type="http://schemas.openxmlformats.org/officeDocument/2006/relationships/hyperlink" Target="https://www.nlcbplaywhelotto.com/additional-marks/" TargetMode="External"/><Relationship Id="rId3842" Type="http://schemas.openxmlformats.org/officeDocument/2006/relationships/hyperlink" Target="https://www.nlcbplaywhelotto.com/additional-marks/" TargetMode="External"/><Relationship Id="rId2513" Type="http://schemas.openxmlformats.org/officeDocument/2006/relationships/hyperlink" Target="https://www.nlcbplaywhelotto.com/additional-marks/" TargetMode="External"/><Relationship Id="rId3845" Type="http://schemas.openxmlformats.org/officeDocument/2006/relationships/hyperlink" Target="https://www.nlcbplaywhelotto.com/additional-marks/" TargetMode="External"/><Relationship Id="rId2514" Type="http://schemas.openxmlformats.org/officeDocument/2006/relationships/hyperlink" Target="https://www.nlcbplaywhelotto.com/additional-marks/" TargetMode="External"/><Relationship Id="rId3844" Type="http://schemas.openxmlformats.org/officeDocument/2006/relationships/hyperlink" Target="https://www.nlcbplaywhelotto.com/additional-marks/" TargetMode="External"/><Relationship Id="rId2515" Type="http://schemas.openxmlformats.org/officeDocument/2006/relationships/hyperlink" Target="https://www.nlcbplaywhelotto.com/additional-marks/" TargetMode="External"/><Relationship Id="rId3847" Type="http://schemas.openxmlformats.org/officeDocument/2006/relationships/hyperlink" Target="https://www.nlcbplaywhelotto.com/additional-marks/" TargetMode="External"/><Relationship Id="rId2516" Type="http://schemas.openxmlformats.org/officeDocument/2006/relationships/hyperlink" Target="https://www.nlcbplaywhelotto.com/additional-marks/" TargetMode="External"/><Relationship Id="rId3846" Type="http://schemas.openxmlformats.org/officeDocument/2006/relationships/hyperlink" Target="https://www.nlcbplaywhelotto.com/additional-marks/" TargetMode="External"/><Relationship Id="rId2517" Type="http://schemas.openxmlformats.org/officeDocument/2006/relationships/hyperlink" Target="https://www.nlcbplaywhelotto.com/additional-marks/" TargetMode="External"/><Relationship Id="rId3849" Type="http://schemas.openxmlformats.org/officeDocument/2006/relationships/hyperlink" Target="https://www.nlcbplaywhelotto.com/additional-marks/" TargetMode="External"/><Relationship Id="rId2518" Type="http://schemas.openxmlformats.org/officeDocument/2006/relationships/hyperlink" Target="https://www.nlcbplaywhelotto.com/additional-marks/" TargetMode="External"/><Relationship Id="rId3848" Type="http://schemas.openxmlformats.org/officeDocument/2006/relationships/hyperlink" Target="https://www.nlcbplaywhelotto.com/additional-marks/" TargetMode="External"/><Relationship Id="rId2519" Type="http://schemas.openxmlformats.org/officeDocument/2006/relationships/hyperlink" Target="https://www.nlcbplaywhelotto.com/additional-marks/" TargetMode="External"/><Relationship Id="rId3841" Type="http://schemas.openxmlformats.org/officeDocument/2006/relationships/hyperlink" Target="https://www.nlcbplaywhelotto.com/additional-marks/" TargetMode="External"/><Relationship Id="rId2510" Type="http://schemas.openxmlformats.org/officeDocument/2006/relationships/hyperlink" Target="https://www.nlcbplaywhelotto.com/additional-marks/" TargetMode="External"/><Relationship Id="rId3840" Type="http://schemas.openxmlformats.org/officeDocument/2006/relationships/hyperlink" Target="https://www.nlcbplaywhelotto.com/additional-marks/" TargetMode="External"/><Relationship Id="rId1290" Type="http://schemas.openxmlformats.org/officeDocument/2006/relationships/hyperlink" Target="https://www.nlcbplaywhelotto.com/additional-marks/" TargetMode="External"/><Relationship Id="rId1291" Type="http://schemas.openxmlformats.org/officeDocument/2006/relationships/hyperlink" Target="https://www.nlcbplaywhelotto.com/additional-marks/" TargetMode="External"/><Relationship Id="rId1292" Type="http://schemas.openxmlformats.org/officeDocument/2006/relationships/hyperlink" Target="https://www.nlcbplaywhelotto.com/additional-marks/" TargetMode="External"/><Relationship Id="rId1293" Type="http://schemas.openxmlformats.org/officeDocument/2006/relationships/hyperlink" Target="https://www.nlcbplaywhelotto.com/additional-marks/" TargetMode="External"/><Relationship Id="rId1294" Type="http://schemas.openxmlformats.org/officeDocument/2006/relationships/hyperlink" Target="https://www.nlcbplaywhelotto.com/additional-marks/" TargetMode="External"/><Relationship Id="rId1295" Type="http://schemas.openxmlformats.org/officeDocument/2006/relationships/hyperlink" Target="https://www.nlcbplaywhelotto.com/additional-marks/" TargetMode="External"/><Relationship Id="rId1296" Type="http://schemas.openxmlformats.org/officeDocument/2006/relationships/hyperlink" Target="https://www.nlcbplaywhelotto.com/additional-marks/" TargetMode="External"/><Relationship Id="rId1297" Type="http://schemas.openxmlformats.org/officeDocument/2006/relationships/hyperlink" Target="https://www.nlcbplaywhelotto.com/additional-marks/" TargetMode="External"/><Relationship Id="rId1298" Type="http://schemas.openxmlformats.org/officeDocument/2006/relationships/hyperlink" Target="https://www.nlcbplaywhelotto.com/additional-marks/" TargetMode="External"/><Relationship Id="rId1299" Type="http://schemas.openxmlformats.org/officeDocument/2006/relationships/hyperlink" Target="https://www.nlcbplaywhelotto.com/additional-marks/" TargetMode="External"/><Relationship Id="rId1280" Type="http://schemas.openxmlformats.org/officeDocument/2006/relationships/hyperlink" Target="https://www.nlcbplaywhelotto.com/additional-marks/" TargetMode="External"/><Relationship Id="rId1281" Type="http://schemas.openxmlformats.org/officeDocument/2006/relationships/hyperlink" Target="https://www.nlcbplaywhelotto.com/additional-marks/" TargetMode="External"/><Relationship Id="rId1282" Type="http://schemas.openxmlformats.org/officeDocument/2006/relationships/hyperlink" Target="https://www.nlcbplaywhelotto.com/additional-marks/" TargetMode="External"/><Relationship Id="rId1283" Type="http://schemas.openxmlformats.org/officeDocument/2006/relationships/hyperlink" Target="https://www.nlcbplaywhelotto.com/additional-marks/" TargetMode="External"/><Relationship Id="rId1284" Type="http://schemas.openxmlformats.org/officeDocument/2006/relationships/hyperlink" Target="https://www.nlcbplaywhelotto.com/additional-marks/" TargetMode="External"/><Relationship Id="rId1285" Type="http://schemas.openxmlformats.org/officeDocument/2006/relationships/hyperlink" Target="https://www.nlcbplaywhelotto.com/additional-marks/" TargetMode="External"/><Relationship Id="rId1286" Type="http://schemas.openxmlformats.org/officeDocument/2006/relationships/hyperlink" Target="https://www.nlcbplaywhelotto.com/additional-marks/" TargetMode="External"/><Relationship Id="rId1287" Type="http://schemas.openxmlformats.org/officeDocument/2006/relationships/hyperlink" Target="https://www.nlcbplaywhelotto.com/additional-marks/" TargetMode="External"/><Relationship Id="rId1288" Type="http://schemas.openxmlformats.org/officeDocument/2006/relationships/hyperlink" Target="https://www.nlcbplaywhelotto.com/additional-marks/" TargetMode="External"/><Relationship Id="rId1289" Type="http://schemas.openxmlformats.org/officeDocument/2006/relationships/hyperlink" Target="https://www.nlcbplaywhelotto.com/additional-marks/" TargetMode="External"/><Relationship Id="rId1257" Type="http://schemas.openxmlformats.org/officeDocument/2006/relationships/hyperlink" Target="https://www.nlcbplaywhelotto.com/additional-marks/" TargetMode="External"/><Relationship Id="rId2588" Type="http://schemas.openxmlformats.org/officeDocument/2006/relationships/hyperlink" Target="https://www.nlcbplaywhelotto.com/additional-marks/" TargetMode="External"/><Relationship Id="rId1258" Type="http://schemas.openxmlformats.org/officeDocument/2006/relationships/hyperlink" Target="https://www.nlcbplaywhelotto.com/additional-marks/" TargetMode="External"/><Relationship Id="rId2589" Type="http://schemas.openxmlformats.org/officeDocument/2006/relationships/hyperlink" Target="https://www.nlcbplaywhelotto.com/additional-marks/" TargetMode="External"/><Relationship Id="rId1259" Type="http://schemas.openxmlformats.org/officeDocument/2006/relationships/hyperlink" Target="https://www.nlcbplaywhelotto.com/additional-marks/" TargetMode="External"/><Relationship Id="rId2580" Type="http://schemas.openxmlformats.org/officeDocument/2006/relationships/hyperlink" Target="https://www.nlcbplaywhelotto.com/additional-marks/" TargetMode="External"/><Relationship Id="rId1250" Type="http://schemas.openxmlformats.org/officeDocument/2006/relationships/hyperlink" Target="https://www.nlcbplaywhelotto.com/additional-marks/" TargetMode="External"/><Relationship Id="rId2581" Type="http://schemas.openxmlformats.org/officeDocument/2006/relationships/hyperlink" Target="https://www.nlcbplaywhelotto.com/additional-marks/" TargetMode="External"/><Relationship Id="rId1251" Type="http://schemas.openxmlformats.org/officeDocument/2006/relationships/hyperlink" Target="https://www.nlcbplaywhelotto.com/additional-marks/" TargetMode="External"/><Relationship Id="rId2582" Type="http://schemas.openxmlformats.org/officeDocument/2006/relationships/hyperlink" Target="https://www.nlcbplaywhelotto.com/additional-marks/" TargetMode="External"/><Relationship Id="rId1252" Type="http://schemas.openxmlformats.org/officeDocument/2006/relationships/hyperlink" Target="https://www.nlcbplaywhelotto.com/additional-marks/" TargetMode="External"/><Relationship Id="rId2583" Type="http://schemas.openxmlformats.org/officeDocument/2006/relationships/hyperlink" Target="https://www.nlcbplaywhelotto.com/additional-marks/" TargetMode="External"/><Relationship Id="rId1253" Type="http://schemas.openxmlformats.org/officeDocument/2006/relationships/hyperlink" Target="https://www.nlcbplaywhelotto.com/additional-marks/" TargetMode="External"/><Relationship Id="rId2584" Type="http://schemas.openxmlformats.org/officeDocument/2006/relationships/hyperlink" Target="https://www.nlcbplaywhelotto.com/additional-marks/" TargetMode="External"/><Relationship Id="rId1254" Type="http://schemas.openxmlformats.org/officeDocument/2006/relationships/hyperlink" Target="https://www.nlcbplaywhelotto.com/additional-marks/" TargetMode="External"/><Relationship Id="rId2585" Type="http://schemas.openxmlformats.org/officeDocument/2006/relationships/hyperlink" Target="https://www.nlcbplaywhelotto.com/additional-marks/" TargetMode="External"/><Relationship Id="rId1255" Type="http://schemas.openxmlformats.org/officeDocument/2006/relationships/hyperlink" Target="https://www.nlcbplaywhelotto.com/additional-marks/" TargetMode="External"/><Relationship Id="rId2586" Type="http://schemas.openxmlformats.org/officeDocument/2006/relationships/hyperlink" Target="https://www.nlcbplaywhelotto.com/additional-marks/" TargetMode="External"/><Relationship Id="rId1256" Type="http://schemas.openxmlformats.org/officeDocument/2006/relationships/hyperlink" Target="https://www.nlcbplaywhelotto.com/additional-marks/" TargetMode="External"/><Relationship Id="rId2587" Type="http://schemas.openxmlformats.org/officeDocument/2006/relationships/hyperlink" Target="https://www.nlcbplaywhelotto.com/additional-marks/" TargetMode="External"/><Relationship Id="rId1246" Type="http://schemas.openxmlformats.org/officeDocument/2006/relationships/hyperlink" Target="https://www.nlcbplaywhelotto.com/additional-marks/" TargetMode="External"/><Relationship Id="rId2577" Type="http://schemas.openxmlformats.org/officeDocument/2006/relationships/hyperlink" Target="https://www.nlcbplaywhelotto.com/additional-marks/" TargetMode="External"/><Relationship Id="rId1247" Type="http://schemas.openxmlformats.org/officeDocument/2006/relationships/hyperlink" Target="https://www.nlcbplaywhelotto.com/additional-marks/" TargetMode="External"/><Relationship Id="rId2578" Type="http://schemas.openxmlformats.org/officeDocument/2006/relationships/hyperlink" Target="https://www.nlcbplaywhelotto.com/additional-marks/" TargetMode="External"/><Relationship Id="rId1248" Type="http://schemas.openxmlformats.org/officeDocument/2006/relationships/hyperlink" Target="https://www.nlcbplaywhelotto.com/additional-marks/" TargetMode="External"/><Relationship Id="rId2579" Type="http://schemas.openxmlformats.org/officeDocument/2006/relationships/hyperlink" Target="https://www.nlcbplaywhelotto.com/additional-marks/" TargetMode="External"/><Relationship Id="rId1249" Type="http://schemas.openxmlformats.org/officeDocument/2006/relationships/hyperlink" Target="https://www.nlcbplaywhelotto.com/additional-marks/" TargetMode="External"/><Relationship Id="rId2570" Type="http://schemas.openxmlformats.org/officeDocument/2006/relationships/hyperlink" Target="https://www.nlcbplaywhelotto.com/additional-marks/" TargetMode="External"/><Relationship Id="rId1240" Type="http://schemas.openxmlformats.org/officeDocument/2006/relationships/hyperlink" Target="https://www.nlcbplaywhelotto.com/additional-marks/" TargetMode="External"/><Relationship Id="rId2571" Type="http://schemas.openxmlformats.org/officeDocument/2006/relationships/hyperlink" Target="https://www.nlcbplaywhelotto.com/additional-marks/" TargetMode="External"/><Relationship Id="rId1241" Type="http://schemas.openxmlformats.org/officeDocument/2006/relationships/hyperlink" Target="https://www.nlcbplaywhelotto.com/additional-marks/" TargetMode="External"/><Relationship Id="rId2572" Type="http://schemas.openxmlformats.org/officeDocument/2006/relationships/hyperlink" Target="https://www.nlcbplaywhelotto.com/additional-marks/" TargetMode="External"/><Relationship Id="rId1242" Type="http://schemas.openxmlformats.org/officeDocument/2006/relationships/hyperlink" Target="https://www.nlcbplaywhelotto.com/additional-marks/" TargetMode="External"/><Relationship Id="rId2573" Type="http://schemas.openxmlformats.org/officeDocument/2006/relationships/hyperlink" Target="https://www.nlcbplaywhelotto.com/additional-marks/" TargetMode="External"/><Relationship Id="rId1243" Type="http://schemas.openxmlformats.org/officeDocument/2006/relationships/hyperlink" Target="https://www.nlcbplaywhelotto.com/additional-marks/" TargetMode="External"/><Relationship Id="rId2574" Type="http://schemas.openxmlformats.org/officeDocument/2006/relationships/hyperlink" Target="https://www.nlcbplaywhelotto.com/additional-marks/" TargetMode="External"/><Relationship Id="rId1244" Type="http://schemas.openxmlformats.org/officeDocument/2006/relationships/hyperlink" Target="https://www.nlcbplaywhelotto.com/additional-marks/" TargetMode="External"/><Relationship Id="rId2575" Type="http://schemas.openxmlformats.org/officeDocument/2006/relationships/hyperlink" Target="https://www.nlcbplaywhelotto.com/additional-marks/" TargetMode="External"/><Relationship Id="rId1245" Type="http://schemas.openxmlformats.org/officeDocument/2006/relationships/hyperlink" Target="https://www.nlcbplaywhelotto.com/additional-marks/" TargetMode="External"/><Relationship Id="rId2576" Type="http://schemas.openxmlformats.org/officeDocument/2006/relationships/hyperlink" Target="https://www.nlcbplaywhelotto.com/additional-marks/" TargetMode="External"/><Relationship Id="rId1279" Type="http://schemas.openxmlformats.org/officeDocument/2006/relationships/hyperlink" Target="https://www.nlcbplaywhelotto.com/additional-marks/" TargetMode="External"/><Relationship Id="rId1270" Type="http://schemas.openxmlformats.org/officeDocument/2006/relationships/hyperlink" Target="https://www.nlcbplaywhelotto.com/additional-marks/" TargetMode="External"/><Relationship Id="rId1271" Type="http://schemas.openxmlformats.org/officeDocument/2006/relationships/hyperlink" Target="https://www.nlcbplaywhelotto.com/additional-marks/" TargetMode="External"/><Relationship Id="rId1272" Type="http://schemas.openxmlformats.org/officeDocument/2006/relationships/hyperlink" Target="https://www.nlcbplaywhelotto.com/additional-marks/" TargetMode="External"/><Relationship Id="rId1273" Type="http://schemas.openxmlformats.org/officeDocument/2006/relationships/hyperlink" Target="https://www.nlcbplaywhelotto.com/additional-marks/" TargetMode="External"/><Relationship Id="rId1274" Type="http://schemas.openxmlformats.org/officeDocument/2006/relationships/hyperlink" Target="https://www.nlcbplaywhelotto.com/additional-marks/" TargetMode="External"/><Relationship Id="rId1275" Type="http://schemas.openxmlformats.org/officeDocument/2006/relationships/hyperlink" Target="https://www.nlcbplaywhelotto.com/additional-marks/" TargetMode="External"/><Relationship Id="rId1276" Type="http://schemas.openxmlformats.org/officeDocument/2006/relationships/hyperlink" Target="https://www.nlcbplaywhelotto.com/additional-marks/" TargetMode="External"/><Relationship Id="rId1277" Type="http://schemas.openxmlformats.org/officeDocument/2006/relationships/hyperlink" Target="https://www.nlcbplaywhelotto.com/additional-marks/" TargetMode="External"/><Relationship Id="rId1278" Type="http://schemas.openxmlformats.org/officeDocument/2006/relationships/hyperlink" Target="https://www.nlcbplaywhelotto.com/additional-marks/" TargetMode="External"/><Relationship Id="rId1268" Type="http://schemas.openxmlformats.org/officeDocument/2006/relationships/hyperlink" Target="https://www.nlcbplaywhelotto.com/additional-marks/" TargetMode="External"/><Relationship Id="rId2599" Type="http://schemas.openxmlformats.org/officeDocument/2006/relationships/hyperlink" Target="https://www.nlcbplaywhelotto.com/additional-marks/" TargetMode="External"/><Relationship Id="rId1269" Type="http://schemas.openxmlformats.org/officeDocument/2006/relationships/hyperlink" Target="https://www.nlcbplaywhelotto.com/additional-marks/" TargetMode="External"/><Relationship Id="rId2590" Type="http://schemas.openxmlformats.org/officeDocument/2006/relationships/hyperlink" Target="https://www.nlcbplaywhelotto.com/additional-marks/" TargetMode="External"/><Relationship Id="rId1260" Type="http://schemas.openxmlformats.org/officeDocument/2006/relationships/hyperlink" Target="https://www.nlcbplaywhelotto.com/additional-marks/" TargetMode="External"/><Relationship Id="rId2591" Type="http://schemas.openxmlformats.org/officeDocument/2006/relationships/hyperlink" Target="https://www.nlcbplaywhelotto.com/additional-marks/" TargetMode="External"/><Relationship Id="rId1261" Type="http://schemas.openxmlformats.org/officeDocument/2006/relationships/hyperlink" Target="https://www.nlcbplaywhelotto.com/additional-marks/" TargetMode="External"/><Relationship Id="rId2592" Type="http://schemas.openxmlformats.org/officeDocument/2006/relationships/hyperlink" Target="https://www.nlcbplaywhelotto.com/additional-marks/" TargetMode="External"/><Relationship Id="rId1262" Type="http://schemas.openxmlformats.org/officeDocument/2006/relationships/hyperlink" Target="https://www.nlcbplaywhelotto.com/additional-marks/" TargetMode="External"/><Relationship Id="rId2593" Type="http://schemas.openxmlformats.org/officeDocument/2006/relationships/hyperlink" Target="https://www.nlcbplaywhelotto.com/additional-marks/" TargetMode="External"/><Relationship Id="rId1263" Type="http://schemas.openxmlformats.org/officeDocument/2006/relationships/hyperlink" Target="https://www.nlcbplaywhelotto.com/additional-marks/" TargetMode="External"/><Relationship Id="rId2594" Type="http://schemas.openxmlformats.org/officeDocument/2006/relationships/hyperlink" Target="https://www.nlcbplaywhelotto.com/additional-marks/" TargetMode="External"/><Relationship Id="rId1264" Type="http://schemas.openxmlformats.org/officeDocument/2006/relationships/hyperlink" Target="https://www.nlcbplaywhelotto.com/additional-marks/" TargetMode="External"/><Relationship Id="rId2595" Type="http://schemas.openxmlformats.org/officeDocument/2006/relationships/hyperlink" Target="https://www.nlcbplaywhelotto.com/additional-marks/" TargetMode="External"/><Relationship Id="rId1265" Type="http://schemas.openxmlformats.org/officeDocument/2006/relationships/hyperlink" Target="https://www.nlcbplaywhelotto.com/additional-marks/" TargetMode="External"/><Relationship Id="rId2596" Type="http://schemas.openxmlformats.org/officeDocument/2006/relationships/hyperlink" Target="https://www.nlcbplaywhelotto.com/additional-marks/" TargetMode="External"/><Relationship Id="rId1266" Type="http://schemas.openxmlformats.org/officeDocument/2006/relationships/hyperlink" Target="https://www.nlcbplaywhelotto.com/additional-marks/" TargetMode="External"/><Relationship Id="rId2597" Type="http://schemas.openxmlformats.org/officeDocument/2006/relationships/hyperlink" Target="https://www.nlcbplaywhelotto.com/additional-marks/" TargetMode="External"/><Relationship Id="rId1267" Type="http://schemas.openxmlformats.org/officeDocument/2006/relationships/hyperlink" Target="https://www.nlcbplaywhelotto.com/additional-marks/" TargetMode="External"/><Relationship Id="rId2598" Type="http://schemas.openxmlformats.org/officeDocument/2006/relationships/hyperlink" Target="https://www.nlcbplaywhelotto.com/additional-marks/" TargetMode="External"/><Relationship Id="rId15195" Type="http://schemas.openxmlformats.org/officeDocument/2006/relationships/hyperlink" Target="https://www.nlcbplaywhelotto.com/additional-marks/" TargetMode="External"/><Relationship Id="rId15196" Type="http://schemas.openxmlformats.org/officeDocument/2006/relationships/hyperlink" Target="https://www.nlcbplaywhelotto.com/additional-marks/" TargetMode="External"/><Relationship Id="rId15197" Type="http://schemas.openxmlformats.org/officeDocument/2006/relationships/hyperlink" Target="https://www.nlcbplaywhelotto.com/additional-marks/" TargetMode="External"/><Relationship Id="rId15198" Type="http://schemas.openxmlformats.org/officeDocument/2006/relationships/hyperlink" Target="https://www.nlcbplaywhelotto.com/additional-marks/" TargetMode="External"/><Relationship Id="rId15191" Type="http://schemas.openxmlformats.org/officeDocument/2006/relationships/hyperlink" Target="https://www.nlcbplaywhelotto.com/additional-marks/" TargetMode="External"/><Relationship Id="rId15192" Type="http://schemas.openxmlformats.org/officeDocument/2006/relationships/hyperlink" Target="https://www.nlcbplaywhelotto.com/additional-marks/" TargetMode="External"/><Relationship Id="rId15193" Type="http://schemas.openxmlformats.org/officeDocument/2006/relationships/hyperlink" Target="https://www.nlcbplaywhelotto.com/additional-marks/" TargetMode="External"/><Relationship Id="rId15194" Type="http://schemas.openxmlformats.org/officeDocument/2006/relationships/hyperlink" Target="https://www.nlcbplaywhelotto.com/additional-marks/" TargetMode="External"/><Relationship Id="rId15190" Type="http://schemas.openxmlformats.org/officeDocument/2006/relationships/hyperlink" Target="https://www.nlcbplaywhelotto.com/additional-marks/" TargetMode="External"/><Relationship Id="rId3070" Type="http://schemas.openxmlformats.org/officeDocument/2006/relationships/hyperlink" Target="https://www.nlcbplaywhelotto.com/additional-marks/" TargetMode="External"/><Relationship Id="rId3072" Type="http://schemas.openxmlformats.org/officeDocument/2006/relationships/hyperlink" Target="https://www.nlcbplaywhelotto.com/additional-marks/" TargetMode="External"/><Relationship Id="rId3071" Type="http://schemas.openxmlformats.org/officeDocument/2006/relationships/hyperlink" Target="https://www.nlcbplaywhelotto.com/additional-marks/" TargetMode="External"/><Relationship Id="rId3074" Type="http://schemas.openxmlformats.org/officeDocument/2006/relationships/hyperlink" Target="https://www.nlcbplaywhelotto.com/additional-marks/" TargetMode="External"/><Relationship Id="rId3073" Type="http://schemas.openxmlformats.org/officeDocument/2006/relationships/hyperlink" Target="https://www.nlcbplaywhelotto.com/additional-marks/" TargetMode="External"/><Relationship Id="rId3076" Type="http://schemas.openxmlformats.org/officeDocument/2006/relationships/hyperlink" Target="https://www.nlcbplaywhelotto.com/additional-marks/" TargetMode="External"/><Relationship Id="rId3075" Type="http://schemas.openxmlformats.org/officeDocument/2006/relationships/hyperlink" Target="https://www.nlcbplaywhelotto.com/additional-marks/" TargetMode="External"/><Relationship Id="rId3078" Type="http://schemas.openxmlformats.org/officeDocument/2006/relationships/hyperlink" Target="https://www.nlcbplaywhelotto.com/additional-marks/" TargetMode="External"/><Relationship Id="rId3077" Type="http://schemas.openxmlformats.org/officeDocument/2006/relationships/hyperlink" Target="https://www.nlcbplaywhelotto.com/additional-marks/" TargetMode="External"/><Relationship Id="rId15188" Type="http://schemas.openxmlformats.org/officeDocument/2006/relationships/hyperlink" Target="https://www.nlcbplaywhelotto.com/additional-marks/" TargetMode="External"/><Relationship Id="rId3079" Type="http://schemas.openxmlformats.org/officeDocument/2006/relationships/hyperlink" Target="https://www.nlcbplaywhelotto.com/additional-marks/" TargetMode="External"/><Relationship Id="rId15189" Type="http://schemas.openxmlformats.org/officeDocument/2006/relationships/hyperlink" Target="https://www.nlcbplaywhelotto.com/additional-marks/" TargetMode="External"/><Relationship Id="rId4390" Type="http://schemas.openxmlformats.org/officeDocument/2006/relationships/hyperlink" Target="https://www.nlcbplaywhelotto.com/additional-marks/" TargetMode="External"/><Relationship Id="rId3061" Type="http://schemas.openxmlformats.org/officeDocument/2006/relationships/hyperlink" Target="https://www.nlcbplaywhelotto.com/additional-marks/" TargetMode="External"/><Relationship Id="rId4392" Type="http://schemas.openxmlformats.org/officeDocument/2006/relationships/hyperlink" Target="https://www.nlcbplaywhelotto.com/additional-marks/" TargetMode="External"/><Relationship Id="rId3060" Type="http://schemas.openxmlformats.org/officeDocument/2006/relationships/hyperlink" Target="https://www.nlcbplaywhelotto.com/additional-marks/" TargetMode="External"/><Relationship Id="rId4391" Type="http://schemas.openxmlformats.org/officeDocument/2006/relationships/hyperlink" Target="https://www.nlcbplaywhelotto.com/additional-marks/" TargetMode="External"/><Relationship Id="rId3063" Type="http://schemas.openxmlformats.org/officeDocument/2006/relationships/hyperlink" Target="https://www.nlcbplaywhelotto.com/additional-marks/" TargetMode="External"/><Relationship Id="rId4394" Type="http://schemas.openxmlformats.org/officeDocument/2006/relationships/hyperlink" Target="https://www.nlcbplaywhelotto.com/additional-marks/" TargetMode="External"/><Relationship Id="rId3062" Type="http://schemas.openxmlformats.org/officeDocument/2006/relationships/hyperlink" Target="https://www.nlcbplaywhelotto.com/additional-marks/" TargetMode="External"/><Relationship Id="rId4393" Type="http://schemas.openxmlformats.org/officeDocument/2006/relationships/hyperlink" Target="https://www.nlcbplaywhelotto.com/additional-marks/" TargetMode="External"/><Relationship Id="rId3065" Type="http://schemas.openxmlformats.org/officeDocument/2006/relationships/hyperlink" Target="https://www.nlcbplaywhelotto.com/additional-marks/" TargetMode="External"/><Relationship Id="rId4396" Type="http://schemas.openxmlformats.org/officeDocument/2006/relationships/hyperlink" Target="https://www.nlcbplaywhelotto.com/additional-marks/" TargetMode="External"/><Relationship Id="rId3064" Type="http://schemas.openxmlformats.org/officeDocument/2006/relationships/hyperlink" Target="https://www.nlcbplaywhelotto.com/additional-marks/" TargetMode="External"/><Relationship Id="rId4395" Type="http://schemas.openxmlformats.org/officeDocument/2006/relationships/hyperlink" Target="https://www.nlcbplaywhelotto.com/additional-marks/" TargetMode="External"/><Relationship Id="rId3067" Type="http://schemas.openxmlformats.org/officeDocument/2006/relationships/hyperlink" Target="https://www.nlcbplaywhelotto.com/additional-marks/" TargetMode="External"/><Relationship Id="rId4398" Type="http://schemas.openxmlformats.org/officeDocument/2006/relationships/hyperlink" Target="https://www.nlcbplaywhelotto.com/additional-marks/" TargetMode="External"/><Relationship Id="rId3066" Type="http://schemas.openxmlformats.org/officeDocument/2006/relationships/hyperlink" Target="https://www.nlcbplaywhelotto.com/additional-marks/" TargetMode="External"/><Relationship Id="rId4397" Type="http://schemas.openxmlformats.org/officeDocument/2006/relationships/hyperlink" Target="https://www.nlcbplaywhelotto.com/additional-marks/" TargetMode="External"/><Relationship Id="rId3069" Type="http://schemas.openxmlformats.org/officeDocument/2006/relationships/hyperlink" Target="https://www.nlcbplaywhelotto.com/additional-marks/" TargetMode="External"/><Relationship Id="rId15199" Type="http://schemas.openxmlformats.org/officeDocument/2006/relationships/hyperlink" Target="https://www.nlcbplaywhelotto.com/additional-marks/" TargetMode="External"/><Relationship Id="rId3068" Type="http://schemas.openxmlformats.org/officeDocument/2006/relationships/hyperlink" Target="https://www.nlcbplaywhelotto.com/additional-marks/" TargetMode="External"/><Relationship Id="rId4399" Type="http://schemas.openxmlformats.org/officeDocument/2006/relationships/hyperlink" Target="https://www.nlcbplaywhelotto.com/additional-marks/" TargetMode="External"/><Relationship Id="rId15173" Type="http://schemas.openxmlformats.org/officeDocument/2006/relationships/hyperlink" Target="https://www.nlcbplaywhelotto.com/additional-marks/" TargetMode="External"/><Relationship Id="rId15174" Type="http://schemas.openxmlformats.org/officeDocument/2006/relationships/hyperlink" Target="https://www.nlcbplaywhelotto.com/additional-marks/" TargetMode="External"/><Relationship Id="rId15175" Type="http://schemas.openxmlformats.org/officeDocument/2006/relationships/hyperlink" Target="https://www.nlcbplaywhelotto.com/additional-marks/" TargetMode="External"/><Relationship Id="rId15176" Type="http://schemas.openxmlformats.org/officeDocument/2006/relationships/hyperlink" Target="https://www.nlcbplaywhelotto.com/additional-marks/" TargetMode="External"/><Relationship Id="rId15170" Type="http://schemas.openxmlformats.org/officeDocument/2006/relationships/hyperlink" Target="https://www.nlcbplaywhelotto.com/additional-marks/" TargetMode="External"/><Relationship Id="rId15171" Type="http://schemas.openxmlformats.org/officeDocument/2006/relationships/hyperlink" Target="https://www.nlcbplaywhelotto.com/additional-marks/" TargetMode="External"/><Relationship Id="rId15172" Type="http://schemas.openxmlformats.org/officeDocument/2006/relationships/hyperlink" Target="https://www.nlcbplaywhelotto.com/additional-marks/" TargetMode="External"/><Relationship Id="rId3090" Type="http://schemas.openxmlformats.org/officeDocument/2006/relationships/hyperlink" Target="https://www.nlcbplaywhelotto.com/additional-marks/" TargetMode="External"/><Relationship Id="rId3092" Type="http://schemas.openxmlformats.org/officeDocument/2006/relationships/hyperlink" Target="https://www.nlcbplaywhelotto.com/additional-marks/" TargetMode="External"/><Relationship Id="rId3091" Type="http://schemas.openxmlformats.org/officeDocument/2006/relationships/hyperlink" Target="https://www.nlcbplaywhelotto.com/additional-marks/" TargetMode="External"/><Relationship Id="rId3094" Type="http://schemas.openxmlformats.org/officeDocument/2006/relationships/hyperlink" Target="https://www.nlcbplaywhelotto.com/additional-marks/" TargetMode="External"/><Relationship Id="rId3093" Type="http://schemas.openxmlformats.org/officeDocument/2006/relationships/hyperlink" Target="https://www.nlcbplaywhelotto.com/additional-marks/" TargetMode="External"/><Relationship Id="rId3096" Type="http://schemas.openxmlformats.org/officeDocument/2006/relationships/hyperlink" Target="https://www.nlcbplaywhelotto.com/additional-marks/" TargetMode="External"/><Relationship Id="rId3095" Type="http://schemas.openxmlformats.org/officeDocument/2006/relationships/hyperlink" Target="https://www.nlcbplaywhelotto.com/additional-marks/" TargetMode="External"/><Relationship Id="rId3098" Type="http://schemas.openxmlformats.org/officeDocument/2006/relationships/hyperlink" Target="https://www.nlcbplaywhelotto.com/additional-marks/" TargetMode="External"/><Relationship Id="rId3097" Type="http://schemas.openxmlformats.org/officeDocument/2006/relationships/hyperlink" Target="https://www.nlcbplaywhelotto.com/additional-marks/" TargetMode="External"/><Relationship Id="rId3099" Type="http://schemas.openxmlformats.org/officeDocument/2006/relationships/hyperlink" Target="https://www.nlcbplaywhelotto.com/additional-marks/" TargetMode="External"/><Relationship Id="rId15166" Type="http://schemas.openxmlformats.org/officeDocument/2006/relationships/hyperlink" Target="https://www.nlcbplaywhelotto.com/additional-marks/" TargetMode="External"/><Relationship Id="rId16498" Type="http://schemas.openxmlformats.org/officeDocument/2006/relationships/hyperlink" Target="https://www.nlcbplaywhelotto.com/additional-marks/" TargetMode="External"/><Relationship Id="rId15167" Type="http://schemas.openxmlformats.org/officeDocument/2006/relationships/hyperlink" Target="https://www.nlcbplaywhelotto.com/additional-marks/" TargetMode="External"/><Relationship Id="rId16497" Type="http://schemas.openxmlformats.org/officeDocument/2006/relationships/hyperlink" Target="https://www.nlcbplaywhelotto.com/additional-marks/" TargetMode="External"/><Relationship Id="rId15168" Type="http://schemas.openxmlformats.org/officeDocument/2006/relationships/hyperlink" Target="https://www.nlcbplaywhelotto.com/additional-marks/" TargetMode="External"/><Relationship Id="rId15169" Type="http://schemas.openxmlformats.org/officeDocument/2006/relationships/hyperlink" Target="https://www.nlcbplaywhelotto.com/additional-marks/" TargetMode="External"/><Relationship Id="rId16499" Type="http://schemas.openxmlformats.org/officeDocument/2006/relationships/hyperlink" Target="https://www.nlcbplaywhelotto.com/additional-marks/" TargetMode="External"/><Relationship Id="rId15184" Type="http://schemas.openxmlformats.org/officeDocument/2006/relationships/hyperlink" Target="https://www.nlcbplaywhelotto.com/additional-marks/" TargetMode="External"/><Relationship Id="rId15185" Type="http://schemas.openxmlformats.org/officeDocument/2006/relationships/hyperlink" Target="https://www.nlcbplaywhelotto.com/additional-marks/" TargetMode="External"/><Relationship Id="rId15186" Type="http://schemas.openxmlformats.org/officeDocument/2006/relationships/hyperlink" Target="https://www.nlcbplaywhelotto.com/additional-marks/" TargetMode="External"/><Relationship Id="rId15187" Type="http://schemas.openxmlformats.org/officeDocument/2006/relationships/hyperlink" Target="https://www.nlcbplaywhelotto.com/additional-marks/" TargetMode="External"/><Relationship Id="rId15180" Type="http://schemas.openxmlformats.org/officeDocument/2006/relationships/hyperlink" Target="https://www.nlcbplaywhelotto.com/additional-marks/" TargetMode="External"/><Relationship Id="rId15181" Type="http://schemas.openxmlformats.org/officeDocument/2006/relationships/hyperlink" Target="https://www.nlcbplaywhelotto.com/additional-marks/" TargetMode="External"/><Relationship Id="rId15182" Type="http://schemas.openxmlformats.org/officeDocument/2006/relationships/hyperlink" Target="https://www.nlcbplaywhelotto.com/additional-marks/" TargetMode="External"/><Relationship Id="rId15183" Type="http://schemas.openxmlformats.org/officeDocument/2006/relationships/hyperlink" Target="https://www.nlcbplaywhelotto.com/additional-marks/" TargetMode="External"/><Relationship Id="rId3081" Type="http://schemas.openxmlformats.org/officeDocument/2006/relationships/hyperlink" Target="https://www.nlcbplaywhelotto.com/additional-marks/" TargetMode="External"/><Relationship Id="rId3080" Type="http://schemas.openxmlformats.org/officeDocument/2006/relationships/hyperlink" Target="https://www.nlcbplaywhelotto.com/additional-marks/" TargetMode="External"/><Relationship Id="rId3083" Type="http://schemas.openxmlformats.org/officeDocument/2006/relationships/hyperlink" Target="https://www.nlcbplaywhelotto.com/additional-marks/" TargetMode="External"/><Relationship Id="rId3082" Type="http://schemas.openxmlformats.org/officeDocument/2006/relationships/hyperlink" Target="https://www.nlcbplaywhelotto.com/additional-marks/" TargetMode="External"/><Relationship Id="rId3085" Type="http://schemas.openxmlformats.org/officeDocument/2006/relationships/hyperlink" Target="https://www.nlcbplaywhelotto.com/additional-marks/" TargetMode="External"/><Relationship Id="rId3084" Type="http://schemas.openxmlformats.org/officeDocument/2006/relationships/hyperlink" Target="https://www.nlcbplaywhelotto.com/additional-marks/" TargetMode="External"/><Relationship Id="rId3087" Type="http://schemas.openxmlformats.org/officeDocument/2006/relationships/hyperlink" Target="https://www.nlcbplaywhelotto.com/additional-marks/" TargetMode="External"/><Relationship Id="rId3086" Type="http://schemas.openxmlformats.org/officeDocument/2006/relationships/hyperlink" Target="https://www.nlcbplaywhelotto.com/additional-marks/" TargetMode="External"/><Relationship Id="rId3089" Type="http://schemas.openxmlformats.org/officeDocument/2006/relationships/hyperlink" Target="https://www.nlcbplaywhelotto.com/additional-marks/" TargetMode="External"/><Relationship Id="rId3088" Type="http://schemas.openxmlformats.org/officeDocument/2006/relationships/hyperlink" Target="https://www.nlcbplaywhelotto.com/additional-marks/" TargetMode="External"/><Relationship Id="rId15177" Type="http://schemas.openxmlformats.org/officeDocument/2006/relationships/hyperlink" Target="https://www.nlcbplaywhelotto.com/additional-marks/" TargetMode="External"/><Relationship Id="rId15178" Type="http://schemas.openxmlformats.org/officeDocument/2006/relationships/hyperlink" Target="https://www.nlcbplaywhelotto.com/additional-marks/" TargetMode="External"/><Relationship Id="rId15179" Type="http://schemas.openxmlformats.org/officeDocument/2006/relationships/hyperlink" Target="https://www.nlcbplaywhelotto.com/additional-marks/" TargetMode="External"/><Relationship Id="rId3039" Type="http://schemas.openxmlformats.org/officeDocument/2006/relationships/hyperlink" Target="https://www.nlcbplaywhelotto.com/additional-marks/" TargetMode="External"/><Relationship Id="rId5691" Type="http://schemas.openxmlformats.org/officeDocument/2006/relationships/hyperlink" Target="https://www.nlcbplaywhelotto.com/additional-marks/" TargetMode="External"/><Relationship Id="rId5692" Type="http://schemas.openxmlformats.org/officeDocument/2006/relationships/hyperlink" Target="https://www.nlcbplaywhelotto.com/additional-marks/" TargetMode="External"/><Relationship Id="rId3030" Type="http://schemas.openxmlformats.org/officeDocument/2006/relationships/hyperlink" Target="https://www.nlcbplaywhelotto.com/additional-marks/" TargetMode="External"/><Relationship Id="rId4361" Type="http://schemas.openxmlformats.org/officeDocument/2006/relationships/hyperlink" Target="https://www.nlcbplaywhelotto.com/additional-marks/" TargetMode="External"/><Relationship Id="rId4360" Type="http://schemas.openxmlformats.org/officeDocument/2006/relationships/hyperlink" Target="https://www.nlcbplaywhelotto.com/additional-marks/" TargetMode="External"/><Relationship Id="rId5690" Type="http://schemas.openxmlformats.org/officeDocument/2006/relationships/hyperlink" Target="https://www.nlcbplaywhelotto.com/additional-marks/" TargetMode="External"/><Relationship Id="rId3032" Type="http://schemas.openxmlformats.org/officeDocument/2006/relationships/hyperlink" Target="https://www.nlcbplaywhelotto.com/additional-marks/" TargetMode="External"/><Relationship Id="rId4363" Type="http://schemas.openxmlformats.org/officeDocument/2006/relationships/hyperlink" Target="https://www.nlcbplaywhelotto.com/additional-marks/" TargetMode="External"/><Relationship Id="rId5695" Type="http://schemas.openxmlformats.org/officeDocument/2006/relationships/hyperlink" Target="https://www.nlcbplaywhelotto.com/additional-marks/" TargetMode="External"/><Relationship Id="rId3031" Type="http://schemas.openxmlformats.org/officeDocument/2006/relationships/hyperlink" Target="https://www.nlcbplaywhelotto.com/additional-marks/" TargetMode="External"/><Relationship Id="rId4362" Type="http://schemas.openxmlformats.org/officeDocument/2006/relationships/hyperlink" Target="https://www.nlcbplaywhelotto.com/additional-marks/" TargetMode="External"/><Relationship Id="rId5696" Type="http://schemas.openxmlformats.org/officeDocument/2006/relationships/hyperlink" Target="https://www.nlcbplaywhelotto.com/additional-marks/" TargetMode="External"/><Relationship Id="rId3034" Type="http://schemas.openxmlformats.org/officeDocument/2006/relationships/hyperlink" Target="https://www.nlcbplaywhelotto.com/additional-marks/" TargetMode="External"/><Relationship Id="rId4365" Type="http://schemas.openxmlformats.org/officeDocument/2006/relationships/hyperlink" Target="https://www.nlcbplaywhelotto.com/additional-marks/" TargetMode="External"/><Relationship Id="rId5693" Type="http://schemas.openxmlformats.org/officeDocument/2006/relationships/hyperlink" Target="https://www.nlcbplaywhelotto.com/additional-marks/" TargetMode="External"/><Relationship Id="rId3033" Type="http://schemas.openxmlformats.org/officeDocument/2006/relationships/hyperlink" Target="https://www.nlcbplaywhelotto.com/additional-marks/" TargetMode="External"/><Relationship Id="rId4364" Type="http://schemas.openxmlformats.org/officeDocument/2006/relationships/hyperlink" Target="https://www.nlcbplaywhelotto.com/additional-marks/" TargetMode="External"/><Relationship Id="rId5694" Type="http://schemas.openxmlformats.org/officeDocument/2006/relationships/hyperlink" Target="https://www.nlcbplaywhelotto.com/additional-marks/" TargetMode="External"/><Relationship Id="rId3036" Type="http://schemas.openxmlformats.org/officeDocument/2006/relationships/hyperlink" Target="https://www.nlcbplaywhelotto.com/additional-marks/" TargetMode="External"/><Relationship Id="rId4367" Type="http://schemas.openxmlformats.org/officeDocument/2006/relationships/hyperlink" Target="https://www.nlcbplaywhelotto.com/additional-marks/" TargetMode="External"/><Relationship Id="rId5699" Type="http://schemas.openxmlformats.org/officeDocument/2006/relationships/hyperlink" Target="https://www.nlcbplaywhelotto.com/additional-marks/" TargetMode="External"/><Relationship Id="rId3035" Type="http://schemas.openxmlformats.org/officeDocument/2006/relationships/hyperlink" Target="https://www.nlcbplaywhelotto.com/additional-marks/" TargetMode="External"/><Relationship Id="rId4366" Type="http://schemas.openxmlformats.org/officeDocument/2006/relationships/hyperlink" Target="https://www.nlcbplaywhelotto.com/additional-marks/" TargetMode="External"/><Relationship Id="rId3038" Type="http://schemas.openxmlformats.org/officeDocument/2006/relationships/hyperlink" Target="https://www.nlcbplaywhelotto.com/additional-marks/" TargetMode="External"/><Relationship Id="rId4369" Type="http://schemas.openxmlformats.org/officeDocument/2006/relationships/hyperlink" Target="https://www.nlcbplaywhelotto.com/additional-marks/" TargetMode="External"/><Relationship Id="rId5697" Type="http://schemas.openxmlformats.org/officeDocument/2006/relationships/hyperlink" Target="https://www.nlcbplaywhelotto.com/additional-marks/" TargetMode="External"/><Relationship Id="rId3037" Type="http://schemas.openxmlformats.org/officeDocument/2006/relationships/hyperlink" Target="https://www.nlcbplaywhelotto.com/additional-marks/" TargetMode="External"/><Relationship Id="rId4368" Type="http://schemas.openxmlformats.org/officeDocument/2006/relationships/hyperlink" Target="https://www.nlcbplaywhelotto.com/additional-marks/" TargetMode="External"/><Relationship Id="rId5698" Type="http://schemas.openxmlformats.org/officeDocument/2006/relationships/hyperlink" Target="https://www.nlcbplaywhelotto.com/additional-marks/" TargetMode="External"/><Relationship Id="rId3029" Type="http://schemas.openxmlformats.org/officeDocument/2006/relationships/hyperlink" Target="https://www.nlcbplaywhelotto.com/additional-marks/" TargetMode="External"/><Relationship Id="rId3028" Type="http://schemas.openxmlformats.org/officeDocument/2006/relationships/hyperlink" Target="https://www.nlcbplaywhelotto.com/additional-marks/" TargetMode="External"/><Relationship Id="rId4359" Type="http://schemas.openxmlformats.org/officeDocument/2006/relationships/hyperlink" Target="https://www.nlcbplaywhelotto.com/additional-marks/" TargetMode="External"/><Relationship Id="rId5680" Type="http://schemas.openxmlformats.org/officeDocument/2006/relationships/hyperlink" Target="https://www.nlcbplaywhelotto.com/additional-marks/" TargetMode="External"/><Relationship Id="rId5681" Type="http://schemas.openxmlformats.org/officeDocument/2006/relationships/hyperlink" Target="https://www.nlcbplaywhelotto.com/additional-marks/" TargetMode="External"/><Relationship Id="rId4350" Type="http://schemas.openxmlformats.org/officeDocument/2006/relationships/hyperlink" Target="https://www.nlcbplaywhelotto.com/additional-marks/" TargetMode="External"/><Relationship Id="rId3021" Type="http://schemas.openxmlformats.org/officeDocument/2006/relationships/hyperlink" Target="https://www.nlcbplaywhelotto.com/additional-marks/" TargetMode="External"/><Relationship Id="rId4352" Type="http://schemas.openxmlformats.org/officeDocument/2006/relationships/hyperlink" Target="https://www.nlcbplaywhelotto.com/additional-marks/" TargetMode="External"/><Relationship Id="rId5684" Type="http://schemas.openxmlformats.org/officeDocument/2006/relationships/hyperlink" Target="https://www.nlcbplaywhelotto.com/additional-marks/" TargetMode="External"/><Relationship Id="rId3020" Type="http://schemas.openxmlformats.org/officeDocument/2006/relationships/hyperlink" Target="https://www.nlcbplaywhelotto.com/additional-marks/" TargetMode="External"/><Relationship Id="rId4351" Type="http://schemas.openxmlformats.org/officeDocument/2006/relationships/hyperlink" Target="https://www.nlcbplaywhelotto.com/additional-marks/" TargetMode="External"/><Relationship Id="rId5685" Type="http://schemas.openxmlformats.org/officeDocument/2006/relationships/hyperlink" Target="https://www.nlcbplaywhelotto.com/additional-marks/" TargetMode="External"/><Relationship Id="rId3023" Type="http://schemas.openxmlformats.org/officeDocument/2006/relationships/hyperlink" Target="https://www.nlcbplaywhelotto.com/additional-marks/" TargetMode="External"/><Relationship Id="rId4354" Type="http://schemas.openxmlformats.org/officeDocument/2006/relationships/hyperlink" Target="https://www.nlcbplaywhelotto.com/additional-marks/" TargetMode="External"/><Relationship Id="rId5682" Type="http://schemas.openxmlformats.org/officeDocument/2006/relationships/hyperlink" Target="https://www.nlcbplaywhelotto.com/additional-marks/" TargetMode="External"/><Relationship Id="rId3022" Type="http://schemas.openxmlformats.org/officeDocument/2006/relationships/hyperlink" Target="https://www.nlcbplaywhelotto.com/additional-marks/" TargetMode="External"/><Relationship Id="rId4353" Type="http://schemas.openxmlformats.org/officeDocument/2006/relationships/hyperlink" Target="https://www.nlcbplaywhelotto.com/additional-marks/" TargetMode="External"/><Relationship Id="rId5683" Type="http://schemas.openxmlformats.org/officeDocument/2006/relationships/hyperlink" Target="https://www.nlcbplaywhelotto.com/additional-marks/" TargetMode="External"/><Relationship Id="rId3025" Type="http://schemas.openxmlformats.org/officeDocument/2006/relationships/hyperlink" Target="https://www.nlcbplaywhelotto.com/additional-marks/" TargetMode="External"/><Relationship Id="rId4356" Type="http://schemas.openxmlformats.org/officeDocument/2006/relationships/hyperlink" Target="https://www.nlcbplaywhelotto.com/additional-marks/" TargetMode="External"/><Relationship Id="rId5688" Type="http://schemas.openxmlformats.org/officeDocument/2006/relationships/hyperlink" Target="https://www.nlcbplaywhelotto.com/additional-marks/" TargetMode="External"/><Relationship Id="rId3024" Type="http://schemas.openxmlformats.org/officeDocument/2006/relationships/hyperlink" Target="https://www.nlcbplaywhelotto.com/additional-marks/" TargetMode="External"/><Relationship Id="rId4355" Type="http://schemas.openxmlformats.org/officeDocument/2006/relationships/hyperlink" Target="https://www.nlcbplaywhelotto.com/additional-marks/" TargetMode="External"/><Relationship Id="rId5689" Type="http://schemas.openxmlformats.org/officeDocument/2006/relationships/hyperlink" Target="https://www.nlcbplaywhelotto.com/additional-marks/" TargetMode="External"/><Relationship Id="rId3027" Type="http://schemas.openxmlformats.org/officeDocument/2006/relationships/hyperlink" Target="https://www.nlcbplaywhelotto.com/additional-marks/" TargetMode="External"/><Relationship Id="rId4358" Type="http://schemas.openxmlformats.org/officeDocument/2006/relationships/hyperlink" Target="https://www.nlcbplaywhelotto.com/additional-marks/" TargetMode="External"/><Relationship Id="rId5686" Type="http://schemas.openxmlformats.org/officeDocument/2006/relationships/hyperlink" Target="https://www.nlcbplaywhelotto.com/additional-marks/" TargetMode="External"/><Relationship Id="rId3026" Type="http://schemas.openxmlformats.org/officeDocument/2006/relationships/hyperlink" Target="https://www.nlcbplaywhelotto.com/additional-marks/" TargetMode="External"/><Relationship Id="rId4357" Type="http://schemas.openxmlformats.org/officeDocument/2006/relationships/hyperlink" Target="https://www.nlcbplaywhelotto.com/additional-marks/" TargetMode="External"/><Relationship Id="rId5687" Type="http://schemas.openxmlformats.org/officeDocument/2006/relationships/hyperlink" Target="https://www.nlcbplaywhelotto.com/additional-marks/" TargetMode="External"/><Relationship Id="rId3050" Type="http://schemas.openxmlformats.org/officeDocument/2006/relationships/hyperlink" Target="https://www.nlcbplaywhelotto.com/additional-marks/" TargetMode="External"/><Relationship Id="rId4381" Type="http://schemas.openxmlformats.org/officeDocument/2006/relationships/hyperlink" Target="https://www.nlcbplaywhelotto.com/additional-marks/" TargetMode="External"/><Relationship Id="rId4380" Type="http://schemas.openxmlformats.org/officeDocument/2006/relationships/hyperlink" Target="https://www.nlcbplaywhelotto.com/additional-marks/" TargetMode="External"/><Relationship Id="rId3052" Type="http://schemas.openxmlformats.org/officeDocument/2006/relationships/hyperlink" Target="https://www.nlcbplaywhelotto.com/additional-marks/" TargetMode="External"/><Relationship Id="rId4383" Type="http://schemas.openxmlformats.org/officeDocument/2006/relationships/hyperlink" Target="https://www.nlcbplaywhelotto.com/additional-marks/" TargetMode="External"/><Relationship Id="rId3051" Type="http://schemas.openxmlformats.org/officeDocument/2006/relationships/hyperlink" Target="https://www.nlcbplaywhelotto.com/additional-marks/" TargetMode="External"/><Relationship Id="rId4382" Type="http://schemas.openxmlformats.org/officeDocument/2006/relationships/hyperlink" Target="https://www.nlcbplaywhelotto.com/additional-marks/" TargetMode="External"/><Relationship Id="rId3054" Type="http://schemas.openxmlformats.org/officeDocument/2006/relationships/hyperlink" Target="https://www.nlcbplaywhelotto.com/additional-marks/" TargetMode="External"/><Relationship Id="rId4385" Type="http://schemas.openxmlformats.org/officeDocument/2006/relationships/hyperlink" Target="https://www.nlcbplaywhelotto.com/additional-marks/" TargetMode="External"/><Relationship Id="rId3053" Type="http://schemas.openxmlformats.org/officeDocument/2006/relationships/hyperlink" Target="https://www.nlcbplaywhelotto.com/additional-marks/" TargetMode="External"/><Relationship Id="rId4384" Type="http://schemas.openxmlformats.org/officeDocument/2006/relationships/hyperlink" Target="https://www.nlcbplaywhelotto.com/additional-marks/" TargetMode="External"/><Relationship Id="rId3056" Type="http://schemas.openxmlformats.org/officeDocument/2006/relationships/hyperlink" Target="https://www.nlcbplaywhelotto.com/additional-marks/" TargetMode="External"/><Relationship Id="rId4387" Type="http://schemas.openxmlformats.org/officeDocument/2006/relationships/hyperlink" Target="https://www.nlcbplaywhelotto.com/additional-marks/" TargetMode="External"/><Relationship Id="rId3055" Type="http://schemas.openxmlformats.org/officeDocument/2006/relationships/hyperlink" Target="https://www.nlcbplaywhelotto.com/additional-marks/" TargetMode="External"/><Relationship Id="rId4386" Type="http://schemas.openxmlformats.org/officeDocument/2006/relationships/hyperlink" Target="https://www.nlcbplaywhelotto.com/additional-marks/" TargetMode="External"/><Relationship Id="rId3058" Type="http://schemas.openxmlformats.org/officeDocument/2006/relationships/hyperlink" Target="https://www.nlcbplaywhelotto.com/additional-marks/" TargetMode="External"/><Relationship Id="rId4389" Type="http://schemas.openxmlformats.org/officeDocument/2006/relationships/hyperlink" Target="https://www.nlcbplaywhelotto.com/additional-marks/" TargetMode="External"/><Relationship Id="rId3057" Type="http://schemas.openxmlformats.org/officeDocument/2006/relationships/hyperlink" Target="https://www.nlcbplaywhelotto.com/additional-marks/" TargetMode="External"/><Relationship Id="rId4388" Type="http://schemas.openxmlformats.org/officeDocument/2006/relationships/hyperlink" Target="https://www.nlcbplaywhelotto.com/additional-marks/" TargetMode="External"/><Relationship Id="rId3059" Type="http://schemas.openxmlformats.org/officeDocument/2006/relationships/hyperlink" Target="https://www.nlcbplaywhelotto.com/additional-marks/" TargetMode="External"/><Relationship Id="rId4370" Type="http://schemas.openxmlformats.org/officeDocument/2006/relationships/hyperlink" Target="https://www.nlcbplaywhelotto.com/additional-marks/" TargetMode="External"/><Relationship Id="rId3041" Type="http://schemas.openxmlformats.org/officeDocument/2006/relationships/hyperlink" Target="https://www.nlcbplaywhelotto.com/additional-marks/" TargetMode="External"/><Relationship Id="rId4372" Type="http://schemas.openxmlformats.org/officeDocument/2006/relationships/hyperlink" Target="https://www.nlcbplaywhelotto.com/additional-marks/" TargetMode="External"/><Relationship Id="rId3040" Type="http://schemas.openxmlformats.org/officeDocument/2006/relationships/hyperlink" Target="https://www.nlcbplaywhelotto.com/additional-marks/" TargetMode="External"/><Relationship Id="rId4371" Type="http://schemas.openxmlformats.org/officeDocument/2006/relationships/hyperlink" Target="https://www.nlcbplaywhelotto.com/additional-marks/" TargetMode="External"/><Relationship Id="rId3043" Type="http://schemas.openxmlformats.org/officeDocument/2006/relationships/hyperlink" Target="https://www.nlcbplaywhelotto.com/additional-marks/" TargetMode="External"/><Relationship Id="rId4374" Type="http://schemas.openxmlformats.org/officeDocument/2006/relationships/hyperlink" Target="https://www.nlcbplaywhelotto.com/additional-marks/" TargetMode="External"/><Relationship Id="rId3042" Type="http://schemas.openxmlformats.org/officeDocument/2006/relationships/hyperlink" Target="https://www.nlcbplaywhelotto.com/additional-marks/" TargetMode="External"/><Relationship Id="rId4373" Type="http://schemas.openxmlformats.org/officeDocument/2006/relationships/hyperlink" Target="https://www.nlcbplaywhelotto.com/additional-marks/" TargetMode="External"/><Relationship Id="rId3045" Type="http://schemas.openxmlformats.org/officeDocument/2006/relationships/hyperlink" Target="https://www.nlcbplaywhelotto.com/additional-marks/" TargetMode="External"/><Relationship Id="rId4376" Type="http://schemas.openxmlformats.org/officeDocument/2006/relationships/hyperlink" Target="https://www.nlcbplaywhelotto.com/additional-marks/" TargetMode="External"/><Relationship Id="rId3044" Type="http://schemas.openxmlformats.org/officeDocument/2006/relationships/hyperlink" Target="https://www.nlcbplaywhelotto.com/additional-marks/" TargetMode="External"/><Relationship Id="rId4375" Type="http://schemas.openxmlformats.org/officeDocument/2006/relationships/hyperlink" Target="https://www.nlcbplaywhelotto.com/additional-marks/" TargetMode="External"/><Relationship Id="rId3047" Type="http://schemas.openxmlformats.org/officeDocument/2006/relationships/hyperlink" Target="https://www.nlcbplaywhelotto.com/additional-marks/" TargetMode="External"/><Relationship Id="rId4378" Type="http://schemas.openxmlformats.org/officeDocument/2006/relationships/hyperlink" Target="https://www.nlcbplaywhelotto.com/additional-marks/" TargetMode="External"/><Relationship Id="rId3046" Type="http://schemas.openxmlformats.org/officeDocument/2006/relationships/hyperlink" Target="https://www.nlcbplaywhelotto.com/additional-marks/" TargetMode="External"/><Relationship Id="rId4377" Type="http://schemas.openxmlformats.org/officeDocument/2006/relationships/hyperlink" Target="https://www.nlcbplaywhelotto.com/additional-marks/" TargetMode="External"/><Relationship Id="rId3049" Type="http://schemas.openxmlformats.org/officeDocument/2006/relationships/hyperlink" Target="https://www.nlcbplaywhelotto.com/additional-marks/" TargetMode="External"/><Relationship Id="rId3048" Type="http://schemas.openxmlformats.org/officeDocument/2006/relationships/hyperlink" Target="https://www.nlcbplaywhelotto.com/additional-marks/" TargetMode="External"/><Relationship Id="rId4379" Type="http://schemas.openxmlformats.org/officeDocument/2006/relationships/hyperlink" Target="https://www.nlcbplaywhelotto.com/additional-marks/" TargetMode="External"/><Relationship Id="rId17770" Type="http://schemas.openxmlformats.org/officeDocument/2006/relationships/hyperlink" Target="https://www.nlcbplaywhelotto.com/additional-marks/" TargetMode="External"/><Relationship Id="rId16441" Type="http://schemas.openxmlformats.org/officeDocument/2006/relationships/hyperlink" Target="https://www.nlcbplaywhelotto.com/additional-marks/" TargetMode="External"/><Relationship Id="rId17772" Type="http://schemas.openxmlformats.org/officeDocument/2006/relationships/hyperlink" Target="https://www.nlcbplaywhelotto.com/additional-marks/" TargetMode="External"/><Relationship Id="rId15110" Type="http://schemas.openxmlformats.org/officeDocument/2006/relationships/hyperlink" Target="https://www.nlcbplaywhelotto.com/additional-marks/" TargetMode="External"/><Relationship Id="rId16440" Type="http://schemas.openxmlformats.org/officeDocument/2006/relationships/hyperlink" Target="https://www.nlcbplaywhelotto.com/additional-marks/" TargetMode="External"/><Relationship Id="rId17771" Type="http://schemas.openxmlformats.org/officeDocument/2006/relationships/hyperlink" Target="https://www.nlcbplaywhelotto.com/additional-marks/" TargetMode="External"/><Relationship Id="rId15108" Type="http://schemas.openxmlformats.org/officeDocument/2006/relationships/hyperlink" Target="https://www.nlcbplaywhelotto.com/additional-marks/" TargetMode="External"/><Relationship Id="rId15109" Type="http://schemas.openxmlformats.org/officeDocument/2006/relationships/hyperlink" Target="https://www.nlcbplaywhelotto.com/additional-marks/" TargetMode="External"/><Relationship Id="rId16439" Type="http://schemas.openxmlformats.org/officeDocument/2006/relationships/hyperlink" Target="https://www.nlcbplaywhelotto.com/additional-marks/" TargetMode="External"/><Relationship Id="rId15104" Type="http://schemas.openxmlformats.org/officeDocument/2006/relationships/hyperlink" Target="https://www.nlcbplaywhelotto.com/additional-marks/" TargetMode="External"/><Relationship Id="rId16436" Type="http://schemas.openxmlformats.org/officeDocument/2006/relationships/hyperlink" Target="https://www.nlcbplaywhelotto.com/additional-marks/" TargetMode="External"/><Relationship Id="rId17767" Type="http://schemas.openxmlformats.org/officeDocument/2006/relationships/hyperlink" Target="https://www.nlcbplaywhelotto.com/additional-marks/" TargetMode="External"/><Relationship Id="rId15105" Type="http://schemas.openxmlformats.org/officeDocument/2006/relationships/hyperlink" Target="https://www.nlcbplaywhelotto.com/additional-marks/" TargetMode="External"/><Relationship Id="rId16435" Type="http://schemas.openxmlformats.org/officeDocument/2006/relationships/hyperlink" Target="https://www.nlcbplaywhelotto.com/additional-marks/" TargetMode="External"/><Relationship Id="rId17766" Type="http://schemas.openxmlformats.org/officeDocument/2006/relationships/hyperlink" Target="https://www.nlcbplaywhelotto.com/additional-marks/" TargetMode="External"/><Relationship Id="rId15106" Type="http://schemas.openxmlformats.org/officeDocument/2006/relationships/hyperlink" Target="https://www.nlcbplaywhelotto.com/additional-marks/" TargetMode="External"/><Relationship Id="rId16438" Type="http://schemas.openxmlformats.org/officeDocument/2006/relationships/hyperlink" Target="https://www.nlcbplaywhelotto.com/additional-marks/" TargetMode="External"/><Relationship Id="rId17769" Type="http://schemas.openxmlformats.org/officeDocument/2006/relationships/hyperlink" Target="https://www.nlcbplaywhelotto.com/additional-marks/" TargetMode="External"/><Relationship Id="rId15107" Type="http://schemas.openxmlformats.org/officeDocument/2006/relationships/hyperlink" Target="https://www.nlcbplaywhelotto.com/additional-marks/" TargetMode="External"/><Relationship Id="rId16437" Type="http://schemas.openxmlformats.org/officeDocument/2006/relationships/hyperlink" Target="https://www.nlcbplaywhelotto.com/additional-marks/" TargetMode="External"/><Relationship Id="rId17768" Type="http://schemas.openxmlformats.org/officeDocument/2006/relationships/hyperlink" Target="https://www.nlcbplaywhelotto.com/additional-marks/" TargetMode="External"/><Relationship Id="rId15100" Type="http://schemas.openxmlformats.org/officeDocument/2006/relationships/hyperlink" Target="https://www.nlcbplaywhelotto.com/additional-marks/" TargetMode="External"/><Relationship Id="rId16432" Type="http://schemas.openxmlformats.org/officeDocument/2006/relationships/hyperlink" Target="https://www.nlcbplaywhelotto.com/additional-marks/" TargetMode="External"/><Relationship Id="rId17763" Type="http://schemas.openxmlformats.org/officeDocument/2006/relationships/hyperlink" Target="https://www.nlcbplaywhelotto.com/additional-marks/" TargetMode="External"/><Relationship Id="rId15101" Type="http://schemas.openxmlformats.org/officeDocument/2006/relationships/hyperlink" Target="https://www.nlcbplaywhelotto.com/additional-marks/" TargetMode="External"/><Relationship Id="rId16431" Type="http://schemas.openxmlformats.org/officeDocument/2006/relationships/hyperlink" Target="https://www.nlcbplaywhelotto.com/additional-marks/" TargetMode="External"/><Relationship Id="rId17762" Type="http://schemas.openxmlformats.org/officeDocument/2006/relationships/hyperlink" Target="https://www.nlcbplaywhelotto.com/additional-marks/" TargetMode="External"/><Relationship Id="rId15102" Type="http://schemas.openxmlformats.org/officeDocument/2006/relationships/hyperlink" Target="https://www.nlcbplaywhelotto.com/additional-marks/" TargetMode="External"/><Relationship Id="rId16434" Type="http://schemas.openxmlformats.org/officeDocument/2006/relationships/hyperlink" Target="https://www.nlcbplaywhelotto.com/additional-marks/" TargetMode="External"/><Relationship Id="rId17765" Type="http://schemas.openxmlformats.org/officeDocument/2006/relationships/hyperlink" Target="https://www.nlcbplaywhelotto.com/additional-marks/" TargetMode="External"/><Relationship Id="rId15103" Type="http://schemas.openxmlformats.org/officeDocument/2006/relationships/hyperlink" Target="https://www.nlcbplaywhelotto.com/additional-marks/" TargetMode="External"/><Relationship Id="rId16433" Type="http://schemas.openxmlformats.org/officeDocument/2006/relationships/hyperlink" Target="https://www.nlcbplaywhelotto.com/additional-marks/" TargetMode="External"/><Relationship Id="rId17764" Type="http://schemas.openxmlformats.org/officeDocument/2006/relationships/hyperlink" Target="https://www.nlcbplaywhelotto.com/additional-marks/" TargetMode="External"/><Relationship Id="rId16450" Type="http://schemas.openxmlformats.org/officeDocument/2006/relationships/hyperlink" Target="https://www.nlcbplaywhelotto.com/additional-marks/" TargetMode="External"/><Relationship Id="rId17781" Type="http://schemas.openxmlformats.org/officeDocument/2006/relationships/hyperlink" Target="https://www.nlcbplaywhelotto.com/additional-marks/" TargetMode="External"/><Relationship Id="rId17780" Type="http://schemas.openxmlformats.org/officeDocument/2006/relationships/hyperlink" Target="https://www.nlcbplaywhelotto.com/additional-marks/" TargetMode="External"/><Relationship Id="rId15120" Type="http://schemas.openxmlformats.org/officeDocument/2006/relationships/hyperlink" Target="https://www.nlcbplaywhelotto.com/additional-marks/" TargetMode="External"/><Relationship Id="rId16452" Type="http://schemas.openxmlformats.org/officeDocument/2006/relationships/hyperlink" Target="https://www.nlcbplaywhelotto.com/additional-marks/" TargetMode="External"/><Relationship Id="rId17783" Type="http://schemas.openxmlformats.org/officeDocument/2006/relationships/hyperlink" Target="https://www.nlcbplaywhelotto.com/additional-marks/" TargetMode="External"/><Relationship Id="rId15121" Type="http://schemas.openxmlformats.org/officeDocument/2006/relationships/hyperlink" Target="https://www.nlcbplaywhelotto.com/additional-marks/" TargetMode="External"/><Relationship Id="rId16451" Type="http://schemas.openxmlformats.org/officeDocument/2006/relationships/hyperlink" Target="https://www.nlcbplaywhelotto.com/additional-marks/" TargetMode="External"/><Relationship Id="rId17782" Type="http://schemas.openxmlformats.org/officeDocument/2006/relationships/hyperlink" Target="https://www.nlcbplaywhelotto.com/additional-marks/" TargetMode="External"/><Relationship Id="rId15119" Type="http://schemas.openxmlformats.org/officeDocument/2006/relationships/hyperlink" Target="https://www.nlcbplaywhelotto.com/additional-marks/" TargetMode="External"/><Relationship Id="rId15115" Type="http://schemas.openxmlformats.org/officeDocument/2006/relationships/hyperlink" Target="https://www.nlcbplaywhelotto.com/additional-marks/" TargetMode="External"/><Relationship Id="rId16447" Type="http://schemas.openxmlformats.org/officeDocument/2006/relationships/hyperlink" Target="https://www.nlcbplaywhelotto.com/additional-marks/" TargetMode="External"/><Relationship Id="rId17778" Type="http://schemas.openxmlformats.org/officeDocument/2006/relationships/hyperlink" Target="https://www.nlcbplaywhelotto.com/additional-marks/" TargetMode="External"/><Relationship Id="rId15116" Type="http://schemas.openxmlformats.org/officeDocument/2006/relationships/hyperlink" Target="https://www.nlcbplaywhelotto.com/additional-marks/" TargetMode="External"/><Relationship Id="rId16446" Type="http://schemas.openxmlformats.org/officeDocument/2006/relationships/hyperlink" Target="https://www.nlcbplaywhelotto.com/additional-marks/" TargetMode="External"/><Relationship Id="rId17777" Type="http://schemas.openxmlformats.org/officeDocument/2006/relationships/hyperlink" Target="https://www.nlcbplaywhelotto.com/additional-marks/" TargetMode="External"/><Relationship Id="rId15117" Type="http://schemas.openxmlformats.org/officeDocument/2006/relationships/hyperlink" Target="https://www.nlcbplaywhelotto.com/additional-marks/" TargetMode="External"/><Relationship Id="rId16449" Type="http://schemas.openxmlformats.org/officeDocument/2006/relationships/hyperlink" Target="https://www.nlcbplaywhelotto.com/additional-marks/" TargetMode="External"/><Relationship Id="rId15118" Type="http://schemas.openxmlformats.org/officeDocument/2006/relationships/hyperlink" Target="https://www.nlcbplaywhelotto.com/additional-marks/" TargetMode="External"/><Relationship Id="rId16448" Type="http://schemas.openxmlformats.org/officeDocument/2006/relationships/hyperlink" Target="https://www.nlcbplaywhelotto.com/additional-marks/" TargetMode="External"/><Relationship Id="rId17779" Type="http://schemas.openxmlformats.org/officeDocument/2006/relationships/hyperlink" Target="https://www.nlcbplaywhelotto.com/additional-marks/" TargetMode="External"/><Relationship Id="rId15111" Type="http://schemas.openxmlformats.org/officeDocument/2006/relationships/hyperlink" Target="https://www.nlcbplaywhelotto.com/additional-marks/" TargetMode="External"/><Relationship Id="rId16443" Type="http://schemas.openxmlformats.org/officeDocument/2006/relationships/hyperlink" Target="https://www.nlcbplaywhelotto.com/additional-marks/" TargetMode="External"/><Relationship Id="rId17774" Type="http://schemas.openxmlformats.org/officeDocument/2006/relationships/hyperlink" Target="https://www.nlcbplaywhelotto.com/additional-marks/" TargetMode="External"/><Relationship Id="rId15112" Type="http://schemas.openxmlformats.org/officeDocument/2006/relationships/hyperlink" Target="https://www.nlcbplaywhelotto.com/additional-marks/" TargetMode="External"/><Relationship Id="rId16442" Type="http://schemas.openxmlformats.org/officeDocument/2006/relationships/hyperlink" Target="https://www.nlcbplaywhelotto.com/additional-marks/" TargetMode="External"/><Relationship Id="rId17773" Type="http://schemas.openxmlformats.org/officeDocument/2006/relationships/hyperlink" Target="https://www.nlcbplaywhelotto.com/additional-marks/" TargetMode="External"/><Relationship Id="rId15113" Type="http://schemas.openxmlformats.org/officeDocument/2006/relationships/hyperlink" Target="https://www.nlcbplaywhelotto.com/additional-marks/" TargetMode="External"/><Relationship Id="rId16445" Type="http://schemas.openxmlformats.org/officeDocument/2006/relationships/hyperlink" Target="https://www.nlcbplaywhelotto.com/additional-marks/" TargetMode="External"/><Relationship Id="rId17776" Type="http://schemas.openxmlformats.org/officeDocument/2006/relationships/hyperlink" Target="https://www.nlcbplaywhelotto.com/additional-marks/" TargetMode="External"/><Relationship Id="rId15114" Type="http://schemas.openxmlformats.org/officeDocument/2006/relationships/hyperlink" Target="https://www.nlcbplaywhelotto.com/additional-marks/" TargetMode="External"/><Relationship Id="rId16444" Type="http://schemas.openxmlformats.org/officeDocument/2006/relationships/hyperlink" Target="https://www.nlcbplaywhelotto.com/additional-marks/" TargetMode="External"/><Relationship Id="rId17775" Type="http://schemas.openxmlformats.org/officeDocument/2006/relationships/hyperlink" Target="https://www.nlcbplaywhelotto.com/additional-marks/" TargetMode="External"/><Relationship Id="rId17750" Type="http://schemas.openxmlformats.org/officeDocument/2006/relationships/hyperlink" Target="https://www.nlcbplaywhelotto.com/additional-marks/" TargetMode="External"/><Relationship Id="rId16418" Type="http://schemas.openxmlformats.org/officeDocument/2006/relationships/hyperlink" Target="https://www.nlcbplaywhelotto.com/additional-marks/" TargetMode="External"/><Relationship Id="rId17749" Type="http://schemas.openxmlformats.org/officeDocument/2006/relationships/hyperlink" Target="https://www.nlcbplaywhelotto.com/additional-marks/" TargetMode="External"/><Relationship Id="rId16417" Type="http://schemas.openxmlformats.org/officeDocument/2006/relationships/hyperlink" Target="https://www.nlcbplaywhelotto.com/additional-marks/" TargetMode="External"/><Relationship Id="rId17748" Type="http://schemas.openxmlformats.org/officeDocument/2006/relationships/hyperlink" Target="https://www.nlcbplaywhelotto.com/additional-marks/" TargetMode="External"/><Relationship Id="rId16419" Type="http://schemas.openxmlformats.org/officeDocument/2006/relationships/hyperlink" Target="https://www.nlcbplaywhelotto.com/additional-marks/" TargetMode="External"/><Relationship Id="rId16414" Type="http://schemas.openxmlformats.org/officeDocument/2006/relationships/hyperlink" Target="https://www.nlcbplaywhelotto.com/additional-marks/" TargetMode="External"/><Relationship Id="rId17745" Type="http://schemas.openxmlformats.org/officeDocument/2006/relationships/hyperlink" Target="https://www.nlcbplaywhelotto.com/additional-marks/" TargetMode="External"/><Relationship Id="rId16413" Type="http://schemas.openxmlformats.org/officeDocument/2006/relationships/hyperlink" Target="https://www.nlcbplaywhelotto.com/additional-marks/" TargetMode="External"/><Relationship Id="rId17744" Type="http://schemas.openxmlformats.org/officeDocument/2006/relationships/hyperlink" Target="https://www.nlcbplaywhelotto.com/additional-marks/" TargetMode="External"/><Relationship Id="rId16416" Type="http://schemas.openxmlformats.org/officeDocument/2006/relationships/hyperlink" Target="https://www.nlcbplaywhelotto.com/additional-marks/" TargetMode="External"/><Relationship Id="rId17747" Type="http://schemas.openxmlformats.org/officeDocument/2006/relationships/hyperlink" Target="https://www.nlcbplaywhelotto.com/additional-marks/" TargetMode="External"/><Relationship Id="rId16415" Type="http://schemas.openxmlformats.org/officeDocument/2006/relationships/hyperlink" Target="https://www.nlcbplaywhelotto.com/additional-marks/" TargetMode="External"/><Relationship Id="rId17746" Type="http://schemas.openxmlformats.org/officeDocument/2006/relationships/hyperlink" Target="https://www.nlcbplaywhelotto.com/additional-marks/" TargetMode="External"/><Relationship Id="rId16410" Type="http://schemas.openxmlformats.org/officeDocument/2006/relationships/hyperlink" Target="https://www.nlcbplaywhelotto.com/additional-marks/" TargetMode="External"/><Relationship Id="rId17741" Type="http://schemas.openxmlformats.org/officeDocument/2006/relationships/hyperlink" Target="https://www.nlcbplaywhelotto.com/additional-marks/" TargetMode="External"/><Relationship Id="rId17740" Type="http://schemas.openxmlformats.org/officeDocument/2006/relationships/hyperlink" Target="https://www.nlcbplaywhelotto.com/additional-marks/" TargetMode="External"/><Relationship Id="rId16412" Type="http://schemas.openxmlformats.org/officeDocument/2006/relationships/hyperlink" Target="https://www.nlcbplaywhelotto.com/additional-marks/" TargetMode="External"/><Relationship Id="rId17743" Type="http://schemas.openxmlformats.org/officeDocument/2006/relationships/hyperlink" Target="https://www.nlcbplaywhelotto.com/additional-marks/" TargetMode="External"/><Relationship Id="rId16411" Type="http://schemas.openxmlformats.org/officeDocument/2006/relationships/hyperlink" Target="https://www.nlcbplaywhelotto.com/additional-marks/" TargetMode="External"/><Relationship Id="rId17742" Type="http://schemas.openxmlformats.org/officeDocument/2006/relationships/hyperlink" Target="https://www.nlcbplaywhelotto.com/additional-marks/" TargetMode="External"/><Relationship Id="rId16430" Type="http://schemas.openxmlformats.org/officeDocument/2006/relationships/hyperlink" Target="https://www.nlcbplaywhelotto.com/additional-marks/" TargetMode="External"/><Relationship Id="rId17761" Type="http://schemas.openxmlformats.org/officeDocument/2006/relationships/hyperlink" Target="https://www.nlcbplaywhelotto.com/additional-marks/" TargetMode="External"/><Relationship Id="rId17760" Type="http://schemas.openxmlformats.org/officeDocument/2006/relationships/hyperlink" Target="https://www.nlcbplaywhelotto.com/additional-marks/" TargetMode="External"/><Relationship Id="rId16429" Type="http://schemas.openxmlformats.org/officeDocument/2006/relationships/hyperlink" Target="https://www.nlcbplaywhelotto.com/additional-marks/" TargetMode="External"/><Relationship Id="rId16428" Type="http://schemas.openxmlformats.org/officeDocument/2006/relationships/hyperlink" Target="https://www.nlcbplaywhelotto.com/additional-marks/" TargetMode="External"/><Relationship Id="rId17759" Type="http://schemas.openxmlformats.org/officeDocument/2006/relationships/hyperlink" Target="https://www.nlcbplaywhelotto.com/additional-marks/" TargetMode="External"/><Relationship Id="rId16425" Type="http://schemas.openxmlformats.org/officeDocument/2006/relationships/hyperlink" Target="https://www.nlcbplaywhelotto.com/additional-marks/" TargetMode="External"/><Relationship Id="rId17756" Type="http://schemas.openxmlformats.org/officeDocument/2006/relationships/hyperlink" Target="https://www.nlcbplaywhelotto.com/additional-marks/" TargetMode="External"/><Relationship Id="rId16424" Type="http://schemas.openxmlformats.org/officeDocument/2006/relationships/hyperlink" Target="https://www.nlcbplaywhelotto.com/additional-marks/" TargetMode="External"/><Relationship Id="rId17755" Type="http://schemas.openxmlformats.org/officeDocument/2006/relationships/hyperlink" Target="https://www.nlcbplaywhelotto.com/additional-marks/" TargetMode="External"/><Relationship Id="rId16427" Type="http://schemas.openxmlformats.org/officeDocument/2006/relationships/hyperlink" Target="https://www.nlcbplaywhelotto.com/additional-marks/" TargetMode="External"/><Relationship Id="rId17758" Type="http://schemas.openxmlformats.org/officeDocument/2006/relationships/hyperlink" Target="https://www.nlcbplaywhelotto.com/additional-marks/" TargetMode="External"/><Relationship Id="rId16426" Type="http://schemas.openxmlformats.org/officeDocument/2006/relationships/hyperlink" Target="https://www.nlcbplaywhelotto.com/additional-marks/" TargetMode="External"/><Relationship Id="rId17757" Type="http://schemas.openxmlformats.org/officeDocument/2006/relationships/hyperlink" Target="https://www.nlcbplaywhelotto.com/additional-marks/" TargetMode="External"/><Relationship Id="rId16421" Type="http://schemas.openxmlformats.org/officeDocument/2006/relationships/hyperlink" Target="https://www.nlcbplaywhelotto.com/additional-marks/" TargetMode="External"/><Relationship Id="rId17752" Type="http://schemas.openxmlformats.org/officeDocument/2006/relationships/hyperlink" Target="https://www.nlcbplaywhelotto.com/additional-marks/" TargetMode="External"/><Relationship Id="rId16420" Type="http://schemas.openxmlformats.org/officeDocument/2006/relationships/hyperlink" Target="https://www.nlcbplaywhelotto.com/additional-marks/" TargetMode="External"/><Relationship Id="rId17751" Type="http://schemas.openxmlformats.org/officeDocument/2006/relationships/hyperlink" Target="https://www.nlcbplaywhelotto.com/additional-marks/" TargetMode="External"/><Relationship Id="rId16423" Type="http://schemas.openxmlformats.org/officeDocument/2006/relationships/hyperlink" Target="https://www.nlcbplaywhelotto.com/additional-marks/" TargetMode="External"/><Relationship Id="rId17754" Type="http://schemas.openxmlformats.org/officeDocument/2006/relationships/hyperlink" Target="https://www.nlcbplaywhelotto.com/additional-marks/" TargetMode="External"/><Relationship Id="rId16422" Type="http://schemas.openxmlformats.org/officeDocument/2006/relationships/hyperlink" Target="https://www.nlcbplaywhelotto.com/additional-marks/" TargetMode="External"/><Relationship Id="rId17753" Type="http://schemas.openxmlformats.org/officeDocument/2006/relationships/hyperlink" Target="https://www.nlcbplaywhelotto.com/additional-marks/" TargetMode="External"/><Relationship Id="rId15151" Type="http://schemas.openxmlformats.org/officeDocument/2006/relationships/hyperlink" Target="https://www.nlcbplaywhelotto.com/additional-marks/" TargetMode="External"/><Relationship Id="rId16483" Type="http://schemas.openxmlformats.org/officeDocument/2006/relationships/hyperlink" Target="https://www.nlcbplaywhelotto.com/additional-marks/" TargetMode="External"/><Relationship Id="rId15152" Type="http://schemas.openxmlformats.org/officeDocument/2006/relationships/hyperlink" Target="https://www.nlcbplaywhelotto.com/additional-marks/" TargetMode="External"/><Relationship Id="rId16482" Type="http://schemas.openxmlformats.org/officeDocument/2006/relationships/hyperlink" Target="https://www.nlcbplaywhelotto.com/additional-marks/" TargetMode="External"/><Relationship Id="rId15153" Type="http://schemas.openxmlformats.org/officeDocument/2006/relationships/hyperlink" Target="https://www.nlcbplaywhelotto.com/additional-marks/" TargetMode="External"/><Relationship Id="rId16485" Type="http://schemas.openxmlformats.org/officeDocument/2006/relationships/hyperlink" Target="https://www.nlcbplaywhelotto.com/additional-marks/" TargetMode="External"/><Relationship Id="rId15154" Type="http://schemas.openxmlformats.org/officeDocument/2006/relationships/hyperlink" Target="https://www.nlcbplaywhelotto.com/additional-marks/" TargetMode="External"/><Relationship Id="rId16484" Type="http://schemas.openxmlformats.org/officeDocument/2006/relationships/hyperlink" Target="https://www.nlcbplaywhelotto.com/additional-marks/" TargetMode="External"/><Relationship Id="rId16481" Type="http://schemas.openxmlformats.org/officeDocument/2006/relationships/hyperlink" Target="https://www.nlcbplaywhelotto.com/additional-marks/" TargetMode="External"/><Relationship Id="rId15150" Type="http://schemas.openxmlformats.org/officeDocument/2006/relationships/hyperlink" Target="https://www.nlcbplaywhelotto.com/additional-marks/" TargetMode="External"/><Relationship Id="rId16480" Type="http://schemas.openxmlformats.org/officeDocument/2006/relationships/hyperlink" Target="https://www.nlcbplaywhelotto.com/additional-marks/" TargetMode="External"/><Relationship Id="rId15148" Type="http://schemas.openxmlformats.org/officeDocument/2006/relationships/hyperlink" Target="https://www.nlcbplaywhelotto.com/additional-marks/" TargetMode="External"/><Relationship Id="rId15149" Type="http://schemas.openxmlformats.org/officeDocument/2006/relationships/hyperlink" Target="https://www.nlcbplaywhelotto.com/additional-marks/" TargetMode="External"/><Relationship Id="rId16479" Type="http://schemas.openxmlformats.org/officeDocument/2006/relationships/hyperlink" Target="https://www.nlcbplaywhelotto.com/additional-marks/" TargetMode="External"/><Relationship Id="rId15144" Type="http://schemas.openxmlformats.org/officeDocument/2006/relationships/hyperlink" Target="https://www.nlcbplaywhelotto.com/additional-marks/" TargetMode="External"/><Relationship Id="rId16476" Type="http://schemas.openxmlformats.org/officeDocument/2006/relationships/hyperlink" Target="https://www.nlcbplaywhelotto.com/additional-marks/" TargetMode="External"/><Relationship Id="rId15145" Type="http://schemas.openxmlformats.org/officeDocument/2006/relationships/hyperlink" Target="https://www.nlcbplaywhelotto.com/additional-marks/" TargetMode="External"/><Relationship Id="rId16475" Type="http://schemas.openxmlformats.org/officeDocument/2006/relationships/hyperlink" Target="https://www.nlcbplaywhelotto.com/additional-marks/" TargetMode="External"/><Relationship Id="rId15146" Type="http://schemas.openxmlformats.org/officeDocument/2006/relationships/hyperlink" Target="https://www.nlcbplaywhelotto.com/additional-marks/" TargetMode="External"/><Relationship Id="rId16478" Type="http://schemas.openxmlformats.org/officeDocument/2006/relationships/hyperlink" Target="https://www.nlcbplaywhelotto.com/additional-marks/" TargetMode="External"/><Relationship Id="rId15147" Type="http://schemas.openxmlformats.org/officeDocument/2006/relationships/hyperlink" Target="https://www.nlcbplaywhelotto.com/additional-marks/" TargetMode="External"/><Relationship Id="rId16477" Type="http://schemas.openxmlformats.org/officeDocument/2006/relationships/hyperlink" Target="https://www.nlcbplaywhelotto.com/additional-marks/" TargetMode="External"/><Relationship Id="rId15162" Type="http://schemas.openxmlformats.org/officeDocument/2006/relationships/hyperlink" Target="https://www.nlcbplaywhelotto.com/additional-marks/" TargetMode="External"/><Relationship Id="rId16494" Type="http://schemas.openxmlformats.org/officeDocument/2006/relationships/hyperlink" Target="https://www.nlcbplaywhelotto.com/additional-marks/" TargetMode="External"/><Relationship Id="rId15163" Type="http://schemas.openxmlformats.org/officeDocument/2006/relationships/hyperlink" Target="https://www.nlcbplaywhelotto.com/additional-marks/" TargetMode="External"/><Relationship Id="rId16493" Type="http://schemas.openxmlformats.org/officeDocument/2006/relationships/hyperlink" Target="https://www.nlcbplaywhelotto.com/additional-marks/" TargetMode="External"/><Relationship Id="rId15164" Type="http://schemas.openxmlformats.org/officeDocument/2006/relationships/hyperlink" Target="https://www.nlcbplaywhelotto.com/additional-marks/" TargetMode="External"/><Relationship Id="rId16496" Type="http://schemas.openxmlformats.org/officeDocument/2006/relationships/hyperlink" Target="https://www.nlcbplaywhelotto.com/additional-marks/" TargetMode="External"/><Relationship Id="rId15165" Type="http://schemas.openxmlformats.org/officeDocument/2006/relationships/hyperlink" Target="https://www.nlcbplaywhelotto.com/additional-marks/" TargetMode="External"/><Relationship Id="rId16495" Type="http://schemas.openxmlformats.org/officeDocument/2006/relationships/hyperlink" Target="https://www.nlcbplaywhelotto.com/additional-marks/" TargetMode="External"/><Relationship Id="rId16490" Type="http://schemas.openxmlformats.org/officeDocument/2006/relationships/hyperlink" Target="https://www.nlcbplaywhelotto.com/additional-marks/" TargetMode="External"/><Relationship Id="rId15160" Type="http://schemas.openxmlformats.org/officeDocument/2006/relationships/hyperlink" Target="https://www.nlcbplaywhelotto.com/additional-marks/" TargetMode="External"/><Relationship Id="rId16492" Type="http://schemas.openxmlformats.org/officeDocument/2006/relationships/hyperlink" Target="https://www.nlcbplaywhelotto.com/additional-marks/" TargetMode="External"/><Relationship Id="rId15161" Type="http://schemas.openxmlformats.org/officeDocument/2006/relationships/hyperlink" Target="https://www.nlcbplaywhelotto.com/additional-marks/" TargetMode="External"/><Relationship Id="rId16491" Type="http://schemas.openxmlformats.org/officeDocument/2006/relationships/hyperlink" Target="https://www.nlcbplaywhelotto.com/additional-marks/" TargetMode="External"/><Relationship Id="rId15159" Type="http://schemas.openxmlformats.org/officeDocument/2006/relationships/hyperlink" Target="https://www.nlcbplaywhelotto.com/additional-marks/" TargetMode="External"/><Relationship Id="rId15155" Type="http://schemas.openxmlformats.org/officeDocument/2006/relationships/hyperlink" Target="https://www.nlcbplaywhelotto.com/additional-marks/" TargetMode="External"/><Relationship Id="rId16487" Type="http://schemas.openxmlformats.org/officeDocument/2006/relationships/hyperlink" Target="https://www.nlcbplaywhelotto.com/additional-marks/" TargetMode="External"/><Relationship Id="rId15156" Type="http://schemas.openxmlformats.org/officeDocument/2006/relationships/hyperlink" Target="https://www.nlcbplaywhelotto.com/additional-marks/" TargetMode="External"/><Relationship Id="rId16486" Type="http://schemas.openxmlformats.org/officeDocument/2006/relationships/hyperlink" Target="https://www.nlcbplaywhelotto.com/additional-marks/" TargetMode="External"/><Relationship Id="rId15157" Type="http://schemas.openxmlformats.org/officeDocument/2006/relationships/hyperlink" Target="https://www.nlcbplaywhelotto.com/additional-marks/" TargetMode="External"/><Relationship Id="rId16489" Type="http://schemas.openxmlformats.org/officeDocument/2006/relationships/hyperlink" Target="https://www.nlcbplaywhelotto.com/additional-marks/" TargetMode="External"/><Relationship Id="rId15158" Type="http://schemas.openxmlformats.org/officeDocument/2006/relationships/hyperlink" Target="https://www.nlcbplaywhelotto.com/additional-marks/" TargetMode="External"/><Relationship Id="rId16488" Type="http://schemas.openxmlformats.org/officeDocument/2006/relationships/hyperlink" Target="https://www.nlcbplaywhelotto.com/additional-marks/" TargetMode="External"/><Relationship Id="rId16461" Type="http://schemas.openxmlformats.org/officeDocument/2006/relationships/hyperlink" Target="https://www.nlcbplaywhelotto.com/additional-marks/" TargetMode="External"/><Relationship Id="rId17792" Type="http://schemas.openxmlformats.org/officeDocument/2006/relationships/hyperlink" Target="https://www.nlcbplaywhelotto.com/additional-marks/" TargetMode="External"/><Relationship Id="rId15130" Type="http://schemas.openxmlformats.org/officeDocument/2006/relationships/hyperlink" Target="https://www.nlcbplaywhelotto.com/additional-marks/" TargetMode="External"/><Relationship Id="rId16460" Type="http://schemas.openxmlformats.org/officeDocument/2006/relationships/hyperlink" Target="https://www.nlcbplaywhelotto.com/additional-marks/" TargetMode="External"/><Relationship Id="rId17791" Type="http://schemas.openxmlformats.org/officeDocument/2006/relationships/hyperlink" Target="https://www.nlcbplaywhelotto.com/additional-marks/" TargetMode="External"/><Relationship Id="rId15131" Type="http://schemas.openxmlformats.org/officeDocument/2006/relationships/hyperlink" Target="https://www.nlcbplaywhelotto.com/additional-marks/" TargetMode="External"/><Relationship Id="rId16463" Type="http://schemas.openxmlformats.org/officeDocument/2006/relationships/hyperlink" Target="https://www.nlcbplaywhelotto.com/additional-marks/" TargetMode="External"/><Relationship Id="rId17794" Type="http://schemas.openxmlformats.org/officeDocument/2006/relationships/hyperlink" Target="https://www.nlcbplaywhelotto.com/additional-marks/" TargetMode="External"/><Relationship Id="rId15132" Type="http://schemas.openxmlformats.org/officeDocument/2006/relationships/hyperlink" Target="https://www.nlcbplaywhelotto.com/additional-marks/" TargetMode="External"/><Relationship Id="rId16462" Type="http://schemas.openxmlformats.org/officeDocument/2006/relationships/hyperlink" Target="https://www.nlcbplaywhelotto.com/additional-marks/" TargetMode="External"/><Relationship Id="rId17793" Type="http://schemas.openxmlformats.org/officeDocument/2006/relationships/hyperlink" Target="https://www.nlcbplaywhelotto.com/additional-marks/" TargetMode="External"/><Relationship Id="rId17790" Type="http://schemas.openxmlformats.org/officeDocument/2006/relationships/hyperlink" Target="https://www.nlcbplaywhelotto.com/additional-marks/" TargetMode="External"/><Relationship Id="rId15126" Type="http://schemas.openxmlformats.org/officeDocument/2006/relationships/hyperlink" Target="https://www.nlcbplaywhelotto.com/additional-marks/" TargetMode="External"/><Relationship Id="rId16458" Type="http://schemas.openxmlformats.org/officeDocument/2006/relationships/hyperlink" Target="https://www.nlcbplaywhelotto.com/additional-marks/" TargetMode="External"/><Relationship Id="rId17789" Type="http://schemas.openxmlformats.org/officeDocument/2006/relationships/hyperlink" Target="https://www.nlcbplaywhelotto.com/additional-marks/" TargetMode="External"/><Relationship Id="rId15127" Type="http://schemas.openxmlformats.org/officeDocument/2006/relationships/hyperlink" Target="https://www.nlcbplaywhelotto.com/additional-marks/" TargetMode="External"/><Relationship Id="rId16457" Type="http://schemas.openxmlformats.org/officeDocument/2006/relationships/hyperlink" Target="https://www.nlcbplaywhelotto.com/additional-marks/" TargetMode="External"/><Relationship Id="rId17788" Type="http://schemas.openxmlformats.org/officeDocument/2006/relationships/hyperlink" Target="https://www.nlcbplaywhelotto.com/additional-marks/" TargetMode="External"/><Relationship Id="rId15128" Type="http://schemas.openxmlformats.org/officeDocument/2006/relationships/hyperlink" Target="https://www.nlcbplaywhelotto.com/additional-marks/" TargetMode="External"/><Relationship Id="rId15129" Type="http://schemas.openxmlformats.org/officeDocument/2006/relationships/hyperlink" Target="https://www.nlcbplaywhelotto.com/additional-marks/" TargetMode="External"/><Relationship Id="rId16459" Type="http://schemas.openxmlformats.org/officeDocument/2006/relationships/hyperlink" Target="https://www.nlcbplaywhelotto.com/additional-marks/" TargetMode="External"/><Relationship Id="rId15122" Type="http://schemas.openxmlformats.org/officeDocument/2006/relationships/hyperlink" Target="https://www.nlcbplaywhelotto.com/additional-marks/" TargetMode="External"/><Relationship Id="rId16454" Type="http://schemas.openxmlformats.org/officeDocument/2006/relationships/hyperlink" Target="https://www.nlcbplaywhelotto.com/additional-marks/" TargetMode="External"/><Relationship Id="rId17785" Type="http://schemas.openxmlformats.org/officeDocument/2006/relationships/hyperlink" Target="https://www.nlcbplaywhelotto.com/additional-marks/" TargetMode="External"/><Relationship Id="rId15123" Type="http://schemas.openxmlformats.org/officeDocument/2006/relationships/hyperlink" Target="https://www.nlcbplaywhelotto.com/additional-marks/" TargetMode="External"/><Relationship Id="rId16453" Type="http://schemas.openxmlformats.org/officeDocument/2006/relationships/hyperlink" Target="https://www.nlcbplaywhelotto.com/additional-marks/" TargetMode="External"/><Relationship Id="rId17784" Type="http://schemas.openxmlformats.org/officeDocument/2006/relationships/hyperlink" Target="https://www.nlcbplaywhelotto.com/additional-marks/" TargetMode="External"/><Relationship Id="rId15124" Type="http://schemas.openxmlformats.org/officeDocument/2006/relationships/hyperlink" Target="https://www.nlcbplaywhelotto.com/additional-marks/" TargetMode="External"/><Relationship Id="rId16456" Type="http://schemas.openxmlformats.org/officeDocument/2006/relationships/hyperlink" Target="https://www.nlcbplaywhelotto.com/additional-marks/" TargetMode="External"/><Relationship Id="rId17787" Type="http://schemas.openxmlformats.org/officeDocument/2006/relationships/hyperlink" Target="https://www.nlcbplaywhelotto.com/additional-marks/" TargetMode="External"/><Relationship Id="rId15125" Type="http://schemas.openxmlformats.org/officeDocument/2006/relationships/hyperlink" Target="https://www.nlcbplaywhelotto.com/additional-marks/" TargetMode="External"/><Relationship Id="rId16455" Type="http://schemas.openxmlformats.org/officeDocument/2006/relationships/hyperlink" Target="https://www.nlcbplaywhelotto.com/additional-marks/" TargetMode="External"/><Relationship Id="rId17786" Type="http://schemas.openxmlformats.org/officeDocument/2006/relationships/hyperlink" Target="https://www.nlcbplaywhelotto.com/additional-marks/" TargetMode="External"/><Relationship Id="rId15140" Type="http://schemas.openxmlformats.org/officeDocument/2006/relationships/hyperlink" Target="https://www.nlcbplaywhelotto.com/additional-marks/" TargetMode="External"/><Relationship Id="rId16472" Type="http://schemas.openxmlformats.org/officeDocument/2006/relationships/hyperlink" Target="https://www.nlcbplaywhelotto.com/additional-marks/" TargetMode="External"/><Relationship Id="rId15141" Type="http://schemas.openxmlformats.org/officeDocument/2006/relationships/hyperlink" Target="https://www.nlcbplaywhelotto.com/additional-marks/" TargetMode="External"/><Relationship Id="rId16471" Type="http://schemas.openxmlformats.org/officeDocument/2006/relationships/hyperlink" Target="https://www.nlcbplaywhelotto.com/additional-marks/" TargetMode="External"/><Relationship Id="rId15142" Type="http://schemas.openxmlformats.org/officeDocument/2006/relationships/hyperlink" Target="https://www.nlcbplaywhelotto.com/additional-marks/" TargetMode="External"/><Relationship Id="rId16474" Type="http://schemas.openxmlformats.org/officeDocument/2006/relationships/hyperlink" Target="https://www.nlcbplaywhelotto.com/additional-marks/" TargetMode="External"/><Relationship Id="rId15143" Type="http://schemas.openxmlformats.org/officeDocument/2006/relationships/hyperlink" Target="https://www.nlcbplaywhelotto.com/additional-marks/" TargetMode="External"/><Relationship Id="rId16473" Type="http://schemas.openxmlformats.org/officeDocument/2006/relationships/hyperlink" Target="https://www.nlcbplaywhelotto.com/additional-marks/" TargetMode="External"/><Relationship Id="rId16470" Type="http://schemas.openxmlformats.org/officeDocument/2006/relationships/hyperlink" Target="https://www.nlcbplaywhelotto.com/additional-marks/" TargetMode="External"/><Relationship Id="rId15137" Type="http://schemas.openxmlformats.org/officeDocument/2006/relationships/hyperlink" Target="https://www.nlcbplaywhelotto.com/additional-marks/" TargetMode="External"/><Relationship Id="rId16469" Type="http://schemas.openxmlformats.org/officeDocument/2006/relationships/hyperlink" Target="https://www.nlcbplaywhelotto.com/additional-marks/" TargetMode="External"/><Relationship Id="rId15138" Type="http://schemas.openxmlformats.org/officeDocument/2006/relationships/hyperlink" Target="https://www.nlcbplaywhelotto.com/additional-marks/" TargetMode="External"/><Relationship Id="rId16468" Type="http://schemas.openxmlformats.org/officeDocument/2006/relationships/hyperlink" Target="https://www.nlcbplaywhelotto.com/additional-marks/" TargetMode="External"/><Relationship Id="rId17799" Type="http://schemas.openxmlformats.org/officeDocument/2006/relationships/hyperlink" Target="https://www.nlcbplaywhelotto.com/additional-marks/" TargetMode="External"/><Relationship Id="rId15139" Type="http://schemas.openxmlformats.org/officeDocument/2006/relationships/hyperlink" Target="https://www.nlcbplaywhelotto.com/additional-marks/" TargetMode="External"/><Relationship Id="rId15133" Type="http://schemas.openxmlformats.org/officeDocument/2006/relationships/hyperlink" Target="https://www.nlcbplaywhelotto.com/additional-marks/" TargetMode="External"/><Relationship Id="rId16465" Type="http://schemas.openxmlformats.org/officeDocument/2006/relationships/hyperlink" Target="https://www.nlcbplaywhelotto.com/additional-marks/" TargetMode="External"/><Relationship Id="rId17796" Type="http://schemas.openxmlformats.org/officeDocument/2006/relationships/hyperlink" Target="https://www.nlcbplaywhelotto.com/additional-marks/" TargetMode="External"/><Relationship Id="rId15134" Type="http://schemas.openxmlformats.org/officeDocument/2006/relationships/hyperlink" Target="https://www.nlcbplaywhelotto.com/additional-marks/" TargetMode="External"/><Relationship Id="rId16464" Type="http://schemas.openxmlformats.org/officeDocument/2006/relationships/hyperlink" Target="https://www.nlcbplaywhelotto.com/additional-marks/" TargetMode="External"/><Relationship Id="rId17795" Type="http://schemas.openxmlformats.org/officeDocument/2006/relationships/hyperlink" Target="https://www.nlcbplaywhelotto.com/additional-marks/" TargetMode="External"/><Relationship Id="rId15135" Type="http://schemas.openxmlformats.org/officeDocument/2006/relationships/hyperlink" Target="https://www.nlcbplaywhelotto.com/additional-marks/" TargetMode="External"/><Relationship Id="rId16467" Type="http://schemas.openxmlformats.org/officeDocument/2006/relationships/hyperlink" Target="https://www.nlcbplaywhelotto.com/additional-marks/" TargetMode="External"/><Relationship Id="rId17798" Type="http://schemas.openxmlformats.org/officeDocument/2006/relationships/hyperlink" Target="https://www.nlcbplaywhelotto.com/additional-marks/" TargetMode="External"/><Relationship Id="rId15136" Type="http://schemas.openxmlformats.org/officeDocument/2006/relationships/hyperlink" Target="https://www.nlcbplaywhelotto.com/additional-marks/" TargetMode="External"/><Relationship Id="rId16466" Type="http://schemas.openxmlformats.org/officeDocument/2006/relationships/hyperlink" Target="https://www.nlcbplaywhelotto.com/additional-marks/" TargetMode="External"/><Relationship Id="rId17797" Type="http://schemas.openxmlformats.org/officeDocument/2006/relationships/hyperlink" Target="https://www.nlcbplaywhelotto.com/additional-marks/" TargetMode="External"/><Relationship Id="rId17808" Type="http://schemas.openxmlformats.org/officeDocument/2006/relationships/hyperlink" Target="https://www.nlcbplaywhelotto.com/additional-marks/" TargetMode="External"/><Relationship Id="rId17807" Type="http://schemas.openxmlformats.org/officeDocument/2006/relationships/hyperlink" Target="https://www.nlcbplaywhelotto.com/additional-marks/" TargetMode="External"/><Relationship Id="rId17809" Type="http://schemas.openxmlformats.org/officeDocument/2006/relationships/hyperlink" Target="https://www.nlcbplaywhelotto.com/additional-marks/" TargetMode="External"/><Relationship Id="rId17804" Type="http://schemas.openxmlformats.org/officeDocument/2006/relationships/hyperlink" Target="https://www.nlcbplaywhelotto.com/additional-marks/" TargetMode="External"/><Relationship Id="rId17803" Type="http://schemas.openxmlformats.org/officeDocument/2006/relationships/hyperlink" Target="https://www.nlcbplaywhelotto.com/additional-marks/" TargetMode="External"/><Relationship Id="rId17806" Type="http://schemas.openxmlformats.org/officeDocument/2006/relationships/hyperlink" Target="https://www.nlcbplaywhelotto.com/additional-marks/" TargetMode="External"/><Relationship Id="rId17805" Type="http://schemas.openxmlformats.org/officeDocument/2006/relationships/hyperlink" Target="https://www.nlcbplaywhelotto.com/additional-marks/" TargetMode="External"/><Relationship Id="rId17800" Type="http://schemas.openxmlformats.org/officeDocument/2006/relationships/hyperlink" Target="https://www.nlcbplaywhelotto.com/additional-marks/" TargetMode="External"/><Relationship Id="rId17802" Type="http://schemas.openxmlformats.org/officeDocument/2006/relationships/hyperlink" Target="https://www.nlcbplaywhelotto.com/additional-marks/" TargetMode="External"/><Relationship Id="rId17801" Type="http://schemas.openxmlformats.org/officeDocument/2006/relationships/hyperlink" Target="https://www.nlcbplaywhelotto.com/additional-marks/" TargetMode="External"/><Relationship Id="rId17819" Type="http://schemas.openxmlformats.org/officeDocument/2006/relationships/hyperlink" Target="https://www.nlcbplaywhelotto.com/additional-marks/" TargetMode="External"/><Relationship Id="rId17818" Type="http://schemas.openxmlformats.org/officeDocument/2006/relationships/hyperlink" Target="https://www.nlcbplaywhelotto.com/additional-marks/" TargetMode="External"/><Relationship Id="rId17815" Type="http://schemas.openxmlformats.org/officeDocument/2006/relationships/hyperlink" Target="https://www.nlcbplaywhelotto.com/additional-marks/" TargetMode="External"/><Relationship Id="rId17814" Type="http://schemas.openxmlformats.org/officeDocument/2006/relationships/hyperlink" Target="https://www.nlcbplaywhelotto.com/additional-marks/" TargetMode="External"/><Relationship Id="rId17817" Type="http://schemas.openxmlformats.org/officeDocument/2006/relationships/hyperlink" Target="https://www.nlcbplaywhelotto.com/additional-marks/" TargetMode="External"/><Relationship Id="rId17816" Type="http://schemas.openxmlformats.org/officeDocument/2006/relationships/hyperlink" Target="https://www.nlcbplaywhelotto.com/additional-marks/" TargetMode="External"/><Relationship Id="rId17811" Type="http://schemas.openxmlformats.org/officeDocument/2006/relationships/hyperlink" Target="https://www.nlcbplaywhelotto.com/additional-marks/" TargetMode="External"/><Relationship Id="rId17810" Type="http://schemas.openxmlformats.org/officeDocument/2006/relationships/hyperlink" Target="https://www.nlcbplaywhelotto.com/additional-marks/" TargetMode="External"/><Relationship Id="rId17813" Type="http://schemas.openxmlformats.org/officeDocument/2006/relationships/hyperlink" Target="https://www.nlcbplaywhelotto.com/additional-marks/" TargetMode="External"/><Relationship Id="rId17812" Type="http://schemas.openxmlformats.org/officeDocument/2006/relationships/hyperlink" Target="https://www.nlcbplaywhelotto.com/additional-marks/" TargetMode="External"/><Relationship Id="rId5714" Type="http://schemas.openxmlformats.org/officeDocument/2006/relationships/hyperlink" Target="https://www.nlcbplaywhelotto.com/additional-marks/" TargetMode="External"/><Relationship Id="rId5715" Type="http://schemas.openxmlformats.org/officeDocument/2006/relationships/hyperlink" Target="https://www.nlcbplaywhelotto.com/additional-marks/" TargetMode="External"/><Relationship Id="rId5712" Type="http://schemas.openxmlformats.org/officeDocument/2006/relationships/hyperlink" Target="https://www.nlcbplaywhelotto.com/additional-marks/" TargetMode="External"/><Relationship Id="rId5713" Type="http://schemas.openxmlformats.org/officeDocument/2006/relationships/hyperlink" Target="https://www.nlcbplaywhelotto.com/additional-marks/" TargetMode="External"/><Relationship Id="rId5718" Type="http://schemas.openxmlformats.org/officeDocument/2006/relationships/hyperlink" Target="https://www.nlcbplaywhelotto.com/additional-marks/" TargetMode="External"/><Relationship Id="rId5719" Type="http://schemas.openxmlformats.org/officeDocument/2006/relationships/hyperlink" Target="https://www.nlcbplaywhelotto.com/additional-marks/" TargetMode="External"/><Relationship Id="rId5716" Type="http://schemas.openxmlformats.org/officeDocument/2006/relationships/hyperlink" Target="https://www.nlcbplaywhelotto.com/additional-marks/" TargetMode="External"/><Relationship Id="rId5717" Type="http://schemas.openxmlformats.org/officeDocument/2006/relationships/hyperlink" Target="https://www.nlcbplaywhelotto.com/additional-marks/" TargetMode="External"/><Relationship Id="rId5710" Type="http://schemas.openxmlformats.org/officeDocument/2006/relationships/hyperlink" Target="https://www.nlcbplaywhelotto.com/additional-marks/" TargetMode="External"/><Relationship Id="rId5711" Type="http://schemas.openxmlformats.org/officeDocument/2006/relationships/hyperlink" Target="https://www.nlcbplaywhelotto.com/additional-marks/" TargetMode="External"/><Relationship Id="rId5703" Type="http://schemas.openxmlformats.org/officeDocument/2006/relationships/hyperlink" Target="https://www.nlcbplaywhelotto.com/additional-marks/" TargetMode="External"/><Relationship Id="rId5704" Type="http://schemas.openxmlformats.org/officeDocument/2006/relationships/hyperlink" Target="https://www.nlcbplaywhelotto.com/additional-marks/" TargetMode="External"/><Relationship Id="rId5701" Type="http://schemas.openxmlformats.org/officeDocument/2006/relationships/hyperlink" Target="https://www.nlcbplaywhelotto.com/additional-marks/" TargetMode="External"/><Relationship Id="rId5702" Type="http://schemas.openxmlformats.org/officeDocument/2006/relationships/hyperlink" Target="https://www.nlcbplaywhelotto.com/additional-marks/" TargetMode="External"/><Relationship Id="rId5707" Type="http://schemas.openxmlformats.org/officeDocument/2006/relationships/hyperlink" Target="https://www.nlcbplaywhelotto.com/additional-marks/" TargetMode="External"/><Relationship Id="rId5708" Type="http://schemas.openxmlformats.org/officeDocument/2006/relationships/hyperlink" Target="https://www.nlcbplaywhelotto.com/additional-marks/" TargetMode="External"/><Relationship Id="rId5705" Type="http://schemas.openxmlformats.org/officeDocument/2006/relationships/hyperlink" Target="https://www.nlcbplaywhelotto.com/additional-marks/" TargetMode="External"/><Relationship Id="rId5706" Type="http://schemas.openxmlformats.org/officeDocument/2006/relationships/hyperlink" Target="https://www.nlcbplaywhelotto.com/additional-marks/" TargetMode="External"/><Relationship Id="rId5709" Type="http://schemas.openxmlformats.org/officeDocument/2006/relationships/hyperlink" Target="https://www.nlcbplaywhelotto.com/additional-marks/" TargetMode="External"/><Relationship Id="rId5700" Type="http://schemas.openxmlformats.org/officeDocument/2006/relationships/hyperlink" Target="https://www.nlcbplaywhelotto.com/additional-marks/" TargetMode="External"/><Relationship Id="rId16517" Type="http://schemas.openxmlformats.org/officeDocument/2006/relationships/hyperlink" Target="https://www.nlcbplaywhelotto.com/additional-marks/" TargetMode="External"/><Relationship Id="rId17848" Type="http://schemas.openxmlformats.org/officeDocument/2006/relationships/hyperlink" Target="https://www.nlcbplaywhelotto.com/additional-marks/" TargetMode="External"/><Relationship Id="rId16516" Type="http://schemas.openxmlformats.org/officeDocument/2006/relationships/hyperlink" Target="https://www.nlcbplaywhelotto.com/additional-marks/" TargetMode="External"/><Relationship Id="rId17847" Type="http://schemas.openxmlformats.org/officeDocument/2006/relationships/hyperlink" Target="https://www.nlcbplaywhelotto.com/additional-marks/" TargetMode="External"/><Relationship Id="rId16519" Type="http://schemas.openxmlformats.org/officeDocument/2006/relationships/hyperlink" Target="https://www.nlcbplaywhelotto.com/additional-marks/" TargetMode="External"/><Relationship Id="rId16518" Type="http://schemas.openxmlformats.org/officeDocument/2006/relationships/hyperlink" Target="https://www.nlcbplaywhelotto.com/additional-marks/" TargetMode="External"/><Relationship Id="rId17849" Type="http://schemas.openxmlformats.org/officeDocument/2006/relationships/hyperlink" Target="https://www.nlcbplaywhelotto.com/additional-marks/" TargetMode="External"/><Relationship Id="rId16513" Type="http://schemas.openxmlformats.org/officeDocument/2006/relationships/hyperlink" Target="https://www.nlcbplaywhelotto.com/additional-marks/" TargetMode="External"/><Relationship Id="rId17844" Type="http://schemas.openxmlformats.org/officeDocument/2006/relationships/hyperlink" Target="https://www.nlcbplaywhelotto.com/additional-marks/" TargetMode="External"/><Relationship Id="rId16512" Type="http://schemas.openxmlformats.org/officeDocument/2006/relationships/hyperlink" Target="https://www.nlcbplaywhelotto.com/additional-marks/" TargetMode="External"/><Relationship Id="rId17843" Type="http://schemas.openxmlformats.org/officeDocument/2006/relationships/hyperlink" Target="https://www.nlcbplaywhelotto.com/additional-marks/" TargetMode="External"/><Relationship Id="rId16515" Type="http://schemas.openxmlformats.org/officeDocument/2006/relationships/hyperlink" Target="https://www.nlcbplaywhelotto.com/additional-marks/" TargetMode="External"/><Relationship Id="rId17846" Type="http://schemas.openxmlformats.org/officeDocument/2006/relationships/hyperlink" Target="https://www.nlcbplaywhelotto.com/additional-marks/" TargetMode="External"/><Relationship Id="rId16514" Type="http://schemas.openxmlformats.org/officeDocument/2006/relationships/hyperlink" Target="https://www.nlcbplaywhelotto.com/additional-marks/" TargetMode="External"/><Relationship Id="rId17845" Type="http://schemas.openxmlformats.org/officeDocument/2006/relationships/hyperlink" Target="https://www.nlcbplaywhelotto.com/additional-marks/" TargetMode="External"/><Relationship Id="rId17840" Type="http://schemas.openxmlformats.org/officeDocument/2006/relationships/hyperlink" Target="https://www.nlcbplaywhelotto.com/additional-marks/" TargetMode="External"/><Relationship Id="rId16511" Type="http://schemas.openxmlformats.org/officeDocument/2006/relationships/hyperlink" Target="https://www.nlcbplaywhelotto.com/additional-marks/" TargetMode="External"/><Relationship Id="rId17842" Type="http://schemas.openxmlformats.org/officeDocument/2006/relationships/hyperlink" Target="https://www.nlcbplaywhelotto.com/additional-marks/" TargetMode="External"/><Relationship Id="rId16510" Type="http://schemas.openxmlformats.org/officeDocument/2006/relationships/hyperlink" Target="https://www.nlcbplaywhelotto.com/additional-marks/" TargetMode="External"/><Relationship Id="rId17841" Type="http://schemas.openxmlformats.org/officeDocument/2006/relationships/hyperlink" Target="https://www.nlcbplaywhelotto.com/additional-marks/" TargetMode="External"/><Relationship Id="rId17860" Type="http://schemas.openxmlformats.org/officeDocument/2006/relationships/hyperlink" Target="https://www.nlcbplaywhelotto.com/additional-marks/" TargetMode="External"/><Relationship Id="rId16528" Type="http://schemas.openxmlformats.org/officeDocument/2006/relationships/hyperlink" Target="https://www.nlcbplaywhelotto.com/additional-marks/" TargetMode="External"/><Relationship Id="rId17859" Type="http://schemas.openxmlformats.org/officeDocument/2006/relationships/hyperlink" Target="https://www.nlcbplaywhelotto.com/additional-marks/" TargetMode="External"/><Relationship Id="rId16527" Type="http://schemas.openxmlformats.org/officeDocument/2006/relationships/hyperlink" Target="https://www.nlcbplaywhelotto.com/additional-marks/" TargetMode="External"/><Relationship Id="rId17858" Type="http://schemas.openxmlformats.org/officeDocument/2006/relationships/hyperlink" Target="https://www.nlcbplaywhelotto.com/additional-marks/" TargetMode="External"/><Relationship Id="rId16529" Type="http://schemas.openxmlformats.org/officeDocument/2006/relationships/hyperlink" Target="https://www.nlcbplaywhelotto.com/additional-marks/" TargetMode="External"/><Relationship Id="rId16524" Type="http://schemas.openxmlformats.org/officeDocument/2006/relationships/hyperlink" Target="https://www.nlcbplaywhelotto.com/additional-marks/" TargetMode="External"/><Relationship Id="rId17855" Type="http://schemas.openxmlformats.org/officeDocument/2006/relationships/hyperlink" Target="https://www.nlcbplaywhelotto.com/additional-marks/" TargetMode="External"/><Relationship Id="rId16523" Type="http://schemas.openxmlformats.org/officeDocument/2006/relationships/hyperlink" Target="https://www.nlcbplaywhelotto.com/additional-marks/" TargetMode="External"/><Relationship Id="rId17854" Type="http://schemas.openxmlformats.org/officeDocument/2006/relationships/hyperlink" Target="https://www.nlcbplaywhelotto.com/additional-marks/" TargetMode="External"/><Relationship Id="rId16526" Type="http://schemas.openxmlformats.org/officeDocument/2006/relationships/hyperlink" Target="https://www.nlcbplaywhelotto.com/additional-marks/" TargetMode="External"/><Relationship Id="rId17857" Type="http://schemas.openxmlformats.org/officeDocument/2006/relationships/hyperlink" Target="https://www.nlcbplaywhelotto.com/additional-marks/" TargetMode="External"/><Relationship Id="rId16525" Type="http://schemas.openxmlformats.org/officeDocument/2006/relationships/hyperlink" Target="https://www.nlcbplaywhelotto.com/additional-marks/" TargetMode="External"/><Relationship Id="rId17856" Type="http://schemas.openxmlformats.org/officeDocument/2006/relationships/hyperlink" Target="https://www.nlcbplaywhelotto.com/additional-marks/" TargetMode="External"/><Relationship Id="rId16520" Type="http://schemas.openxmlformats.org/officeDocument/2006/relationships/hyperlink" Target="https://www.nlcbplaywhelotto.com/additional-marks/" TargetMode="External"/><Relationship Id="rId17851" Type="http://schemas.openxmlformats.org/officeDocument/2006/relationships/hyperlink" Target="https://www.nlcbplaywhelotto.com/additional-marks/" TargetMode="External"/><Relationship Id="rId17850" Type="http://schemas.openxmlformats.org/officeDocument/2006/relationships/hyperlink" Target="https://www.nlcbplaywhelotto.com/additional-marks/" TargetMode="External"/><Relationship Id="rId16522" Type="http://schemas.openxmlformats.org/officeDocument/2006/relationships/hyperlink" Target="https://www.nlcbplaywhelotto.com/additional-marks/" TargetMode="External"/><Relationship Id="rId17853" Type="http://schemas.openxmlformats.org/officeDocument/2006/relationships/hyperlink" Target="https://www.nlcbplaywhelotto.com/additional-marks/" TargetMode="External"/><Relationship Id="rId16521" Type="http://schemas.openxmlformats.org/officeDocument/2006/relationships/hyperlink" Target="https://www.nlcbplaywhelotto.com/additional-marks/" TargetMode="External"/><Relationship Id="rId17852" Type="http://schemas.openxmlformats.org/officeDocument/2006/relationships/hyperlink" Target="https://www.nlcbplaywhelotto.com/additional-marks/" TargetMode="External"/><Relationship Id="rId17829" Type="http://schemas.openxmlformats.org/officeDocument/2006/relationships/hyperlink" Target="https://www.nlcbplaywhelotto.com/additional-marks/" TargetMode="External"/><Relationship Id="rId17826" Type="http://schemas.openxmlformats.org/officeDocument/2006/relationships/hyperlink" Target="https://www.nlcbplaywhelotto.com/additional-marks/" TargetMode="External"/><Relationship Id="rId17825" Type="http://schemas.openxmlformats.org/officeDocument/2006/relationships/hyperlink" Target="https://www.nlcbplaywhelotto.com/additional-marks/" TargetMode="External"/><Relationship Id="rId17828" Type="http://schemas.openxmlformats.org/officeDocument/2006/relationships/hyperlink" Target="https://www.nlcbplaywhelotto.com/additional-marks/" TargetMode="External"/><Relationship Id="rId17827" Type="http://schemas.openxmlformats.org/officeDocument/2006/relationships/hyperlink" Target="https://www.nlcbplaywhelotto.com/additional-marks/" TargetMode="External"/><Relationship Id="rId17822" Type="http://schemas.openxmlformats.org/officeDocument/2006/relationships/hyperlink" Target="https://www.nlcbplaywhelotto.com/additional-marks/" TargetMode="External"/><Relationship Id="rId17821" Type="http://schemas.openxmlformats.org/officeDocument/2006/relationships/hyperlink" Target="https://www.nlcbplaywhelotto.com/additional-marks/" TargetMode="External"/><Relationship Id="rId17824" Type="http://schemas.openxmlformats.org/officeDocument/2006/relationships/hyperlink" Target="https://www.nlcbplaywhelotto.com/additional-marks/" TargetMode="External"/><Relationship Id="rId17823" Type="http://schemas.openxmlformats.org/officeDocument/2006/relationships/hyperlink" Target="https://www.nlcbplaywhelotto.com/additional-marks/" TargetMode="External"/><Relationship Id="rId17820" Type="http://schemas.openxmlformats.org/officeDocument/2006/relationships/hyperlink" Target="https://www.nlcbplaywhelotto.com/additional-marks/" TargetMode="External"/><Relationship Id="rId16509" Type="http://schemas.openxmlformats.org/officeDocument/2006/relationships/hyperlink" Target="https://www.nlcbplaywhelotto.com/additional-marks/" TargetMode="External"/><Relationship Id="rId16506" Type="http://schemas.openxmlformats.org/officeDocument/2006/relationships/hyperlink" Target="https://www.nlcbplaywhelotto.com/additional-marks/" TargetMode="External"/><Relationship Id="rId17837" Type="http://schemas.openxmlformats.org/officeDocument/2006/relationships/hyperlink" Target="https://www.nlcbplaywhelotto.com/additional-marks/" TargetMode="External"/><Relationship Id="rId16505" Type="http://schemas.openxmlformats.org/officeDocument/2006/relationships/hyperlink" Target="https://www.nlcbplaywhelotto.com/additional-marks/" TargetMode="External"/><Relationship Id="rId17836" Type="http://schemas.openxmlformats.org/officeDocument/2006/relationships/hyperlink" Target="https://www.nlcbplaywhelotto.com/additional-marks/" TargetMode="External"/><Relationship Id="rId16508" Type="http://schemas.openxmlformats.org/officeDocument/2006/relationships/hyperlink" Target="https://www.nlcbplaywhelotto.com/additional-marks/" TargetMode="External"/><Relationship Id="rId17839" Type="http://schemas.openxmlformats.org/officeDocument/2006/relationships/hyperlink" Target="https://www.nlcbplaywhelotto.com/additional-marks/" TargetMode="External"/><Relationship Id="rId16507" Type="http://schemas.openxmlformats.org/officeDocument/2006/relationships/hyperlink" Target="https://www.nlcbplaywhelotto.com/additional-marks/" TargetMode="External"/><Relationship Id="rId17838" Type="http://schemas.openxmlformats.org/officeDocument/2006/relationships/hyperlink" Target="https://www.nlcbplaywhelotto.com/additional-marks/" TargetMode="External"/><Relationship Id="rId16502" Type="http://schemas.openxmlformats.org/officeDocument/2006/relationships/hyperlink" Target="https://www.nlcbplaywhelotto.com/additional-marks/" TargetMode="External"/><Relationship Id="rId17833" Type="http://schemas.openxmlformats.org/officeDocument/2006/relationships/hyperlink" Target="https://www.nlcbplaywhelotto.com/additional-marks/" TargetMode="External"/><Relationship Id="rId16501" Type="http://schemas.openxmlformats.org/officeDocument/2006/relationships/hyperlink" Target="https://www.nlcbplaywhelotto.com/additional-marks/" TargetMode="External"/><Relationship Id="rId17832" Type="http://schemas.openxmlformats.org/officeDocument/2006/relationships/hyperlink" Target="https://www.nlcbplaywhelotto.com/additional-marks/" TargetMode="External"/><Relationship Id="rId16504" Type="http://schemas.openxmlformats.org/officeDocument/2006/relationships/hyperlink" Target="https://www.nlcbplaywhelotto.com/additional-marks/" TargetMode="External"/><Relationship Id="rId17835" Type="http://schemas.openxmlformats.org/officeDocument/2006/relationships/hyperlink" Target="https://www.nlcbplaywhelotto.com/additional-marks/" TargetMode="External"/><Relationship Id="rId16503" Type="http://schemas.openxmlformats.org/officeDocument/2006/relationships/hyperlink" Target="https://www.nlcbplaywhelotto.com/additional-marks/" TargetMode="External"/><Relationship Id="rId17834" Type="http://schemas.openxmlformats.org/officeDocument/2006/relationships/hyperlink" Target="https://www.nlcbplaywhelotto.com/additional-marks/" TargetMode="External"/><Relationship Id="rId16500" Type="http://schemas.openxmlformats.org/officeDocument/2006/relationships/hyperlink" Target="https://www.nlcbplaywhelotto.com/additional-marks/" TargetMode="External"/><Relationship Id="rId17831" Type="http://schemas.openxmlformats.org/officeDocument/2006/relationships/hyperlink" Target="https://www.nlcbplaywhelotto.com/additional-marks/" TargetMode="External"/><Relationship Id="rId17830" Type="http://schemas.openxmlformats.org/officeDocument/2006/relationships/hyperlink" Target="https://www.nlcbplaywhelotto.com/additional-marks/" TargetMode="External"/><Relationship Id="rId3117" Type="http://schemas.openxmlformats.org/officeDocument/2006/relationships/hyperlink" Target="https://www.nlcbplaywhelotto.com/additional-marks/" TargetMode="External"/><Relationship Id="rId4448" Type="http://schemas.openxmlformats.org/officeDocument/2006/relationships/hyperlink" Target="https://www.nlcbplaywhelotto.com/additional-marks/" TargetMode="External"/><Relationship Id="rId3116" Type="http://schemas.openxmlformats.org/officeDocument/2006/relationships/hyperlink" Target="https://www.nlcbplaywhelotto.com/additional-marks/" TargetMode="External"/><Relationship Id="rId4447" Type="http://schemas.openxmlformats.org/officeDocument/2006/relationships/hyperlink" Target="https://www.nlcbplaywhelotto.com/additional-marks/" TargetMode="External"/><Relationship Id="rId3119" Type="http://schemas.openxmlformats.org/officeDocument/2006/relationships/hyperlink" Target="https://www.nlcbplaywhelotto.com/additional-marks/" TargetMode="External"/><Relationship Id="rId5778" Type="http://schemas.openxmlformats.org/officeDocument/2006/relationships/hyperlink" Target="https://www.nlcbplaywhelotto.com/additional-marks/" TargetMode="External"/><Relationship Id="rId3118" Type="http://schemas.openxmlformats.org/officeDocument/2006/relationships/hyperlink" Target="https://www.nlcbplaywhelotto.com/additional-marks/" TargetMode="External"/><Relationship Id="rId4449" Type="http://schemas.openxmlformats.org/officeDocument/2006/relationships/hyperlink" Target="https://www.nlcbplaywhelotto.com/additional-marks/" TargetMode="External"/><Relationship Id="rId5779" Type="http://schemas.openxmlformats.org/officeDocument/2006/relationships/hyperlink" Target="https://www.nlcbplaywhelotto.com/additional-marks/" TargetMode="External"/><Relationship Id="rId4440" Type="http://schemas.openxmlformats.org/officeDocument/2006/relationships/hyperlink" Target="https://www.nlcbplaywhelotto.com/additional-marks/" TargetMode="External"/><Relationship Id="rId5772" Type="http://schemas.openxmlformats.org/officeDocument/2006/relationships/hyperlink" Target="https://www.nlcbplaywhelotto.com/additional-marks/" TargetMode="External"/><Relationship Id="rId5773" Type="http://schemas.openxmlformats.org/officeDocument/2006/relationships/hyperlink" Target="https://www.nlcbplaywhelotto.com/additional-marks/" TargetMode="External"/><Relationship Id="rId3111" Type="http://schemas.openxmlformats.org/officeDocument/2006/relationships/hyperlink" Target="https://www.nlcbplaywhelotto.com/additional-marks/" TargetMode="External"/><Relationship Id="rId4442" Type="http://schemas.openxmlformats.org/officeDocument/2006/relationships/hyperlink" Target="https://www.nlcbplaywhelotto.com/additional-marks/" TargetMode="External"/><Relationship Id="rId5770" Type="http://schemas.openxmlformats.org/officeDocument/2006/relationships/hyperlink" Target="https://www.nlcbplaywhelotto.com/additional-marks/" TargetMode="External"/><Relationship Id="rId3110" Type="http://schemas.openxmlformats.org/officeDocument/2006/relationships/hyperlink" Target="https://www.nlcbplaywhelotto.com/additional-marks/" TargetMode="External"/><Relationship Id="rId4441" Type="http://schemas.openxmlformats.org/officeDocument/2006/relationships/hyperlink" Target="https://www.nlcbplaywhelotto.com/additional-marks/" TargetMode="External"/><Relationship Id="rId5771" Type="http://schemas.openxmlformats.org/officeDocument/2006/relationships/hyperlink" Target="https://www.nlcbplaywhelotto.com/additional-marks/" TargetMode="External"/><Relationship Id="rId3113" Type="http://schemas.openxmlformats.org/officeDocument/2006/relationships/hyperlink" Target="https://www.nlcbplaywhelotto.com/additional-marks/" TargetMode="External"/><Relationship Id="rId4444" Type="http://schemas.openxmlformats.org/officeDocument/2006/relationships/hyperlink" Target="https://www.nlcbplaywhelotto.com/additional-marks/" TargetMode="External"/><Relationship Id="rId5776" Type="http://schemas.openxmlformats.org/officeDocument/2006/relationships/hyperlink" Target="https://www.nlcbplaywhelotto.com/additional-marks/" TargetMode="External"/><Relationship Id="rId3112" Type="http://schemas.openxmlformats.org/officeDocument/2006/relationships/hyperlink" Target="https://www.nlcbplaywhelotto.com/additional-marks/" TargetMode="External"/><Relationship Id="rId4443" Type="http://schemas.openxmlformats.org/officeDocument/2006/relationships/hyperlink" Target="https://www.nlcbplaywhelotto.com/additional-marks/" TargetMode="External"/><Relationship Id="rId5777" Type="http://schemas.openxmlformats.org/officeDocument/2006/relationships/hyperlink" Target="https://www.nlcbplaywhelotto.com/additional-marks/" TargetMode="External"/><Relationship Id="rId3115" Type="http://schemas.openxmlformats.org/officeDocument/2006/relationships/hyperlink" Target="https://www.nlcbplaywhelotto.com/additional-marks/" TargetMode="External"/><Relationship Id="rId4446" Type="http://schemas.openxmlformats.org/officeDocument/2006/relationships/hyperlink" Target="https://www.nlcbplaywhelotto.com/additional-marks/" TargetMode="External"/><Relationship Id="rId5774" Type="http://schemas.openxmlformats.org/officeDocument/2006/relationships/hyperlink" Target="https://www.nlcbplaywhelotto.com/additional-marks/" TargetMode="External"/><Relationship Id="rId3114" Type="http://schemas.openxmlformats.org/officeDocument/2006/relationships/hyperlink" Target="https://www.nlcbplaywhelotto.com/additional-marks/" TargetMode="External"/><Relationship Id="rId4445" Type="http://schemas.openxmlformats.org/officeDocument/2006/relationships/hyperlink" Target="https://www.nlcbplaywhelotto.com/additional-marks/" TargetMode="External"/><Relationship Id="rId5775" Type="http://schemas.openxmlformats.org/officeDocument/2006/relationships/hyperlink" Target="https://www.nlcbplaywhelotto.com/additional-marks/" TargetMode="External"/><Relationship Id="rId3106" Type="http://schemas.openxmlformats.org/officeDocument/2006/relationships/hyperlink" Target="https://www.nlcbplaywhelotto.com/additional-marks/" TargetMode="External"/><Relationship Id="rId4437" Type="http://schemas.openxmlformats.org/officeDocument/2006/relationships/hyperlink" Target="https://www.nlcbplaywhelotto.com/additional-marks/" TargetMode="External"/><Relationship Id="rId5769" Type="http://schemas.openxmlformats.org/officeDocument/2006/relationships/hyperlink" Target="https://www.nlcbplaywhelotto.com/additional-marks/" TargetMode="External"/><Relationship Id="rId3105" Type="http://schemas.openxmlformats.org/officeDocument/2006/relationships/hyperlink" Target="https://www.nlcbplaywhelotto.com/additional-marks/" TargetMode="External"/><Relationship Id="rId4436" Type="http://schemas.openxmlformats.org/officeDocument/2006/relationships/hyperlink" Target="https://www.nlcbplaywhelotto.com/additional-marks/" TargetMode="External"/><Relationship Id="rId3108" Type="http://schemas.openxmlformats.org/officeDocument/2006/relationships/hyperlink" Target="https://www.nlcbplaywhelotto.com/additional-marks/" TargetMode="External"/><Relationship Id="rId4439" Type="http://schemas.openxmlformats.org/officeDocument/2006/relationships/hyperlink" Target="https://www.nlcbplaywhelotto.com/additional-marks/" TargetMode="External"/><Relationship Id="rId5767" Type="http://schemas.openxmlformats.org/officeDocument/2006/relationships/hyperlink" Target="https://www.nlcbplaywhelotto.com/additional-marks/" TargetMode="External"/><Relationship Id="rId3107" Type="http://schemas.openxmlformats.org/officeDocument/2006/relationships/hyperlink" Target="https://www.nlcbplaywhelotto.com/additional-marks/" TargetMode="External"/><Relationship Id="rId4438" Type="http://schemas.openxmlformats.org/officeDocument/2006/relationships/hyperlink" Target="https://www.nlcbplaywhelotto.com/additional-marks/" TargetMode="External"/><Relationship Id="rId5768" Type="http://schemas.openxmlformats.org/officeDocument/2006/relationships/hyperlink" Target="https://www.nlcbplaywhelotto.com/additional-marks/" TargetMode="External"/><Relationship Id="rId3109" Type="http://schemas.openxmlformats.org/officeDocument/2006/relationships/hyperlink" Target="https://www.nlcbplaywhelotto.com/additional-marks/" TargetMode="External"/><Relationship Id="rId5761" Type="http://schemas.openxmlformats.org/officeDocument/2006/relationships/hyperlink" Target="https://www.nlcbplaywhelotto.com/additional-marks/" TargetMode="External"/><Relationship Id="rId5762" Type="http://schemas.openxmlformats.org/officeDocument/2006/relationships/hyperlink" Target="https://www.nlcbplaywhelotto.com/additional-marks/" TargetMode="External"/><Relationship Id="rId3100" Type="http://schemas.openxmlformats.org/officeDocument/2006/relationships/hyperlink" Target="https://www.nlcbplaywhelotto.com/additional-marks/" TargetMode="External"/><Relationship Id="rId4431" Type="http://schemas.openxmlformats.org/officeDocument/2006/relationships/hyperlink" Target="https://www.nlcbplaywhelotto.com/additional-marks/" TargetMode="External"/><Relationship Id="rId4430" Type="http://schemas.openxmlformats.org/officeDocument/2006/relationships/hyperlink" Target="https://www.nlcbplaywhelotto.com/additional-marks/" TargetMode="External"/><Relationship Id="rId5760" Type="http://schemas.openxmlformats.org/officeDocument/2006/relationships/hyperlink" Target="https://www.nlcbplaywhelotto.com/additional-marks/" TargetMode="External"/><Relationship Id="rId3102" Type="http://schemas.openxmlformats.org/officeDocument/2006/relationships/hyperlink" Target="https://www.nlcbplaywhelotto.com/additional-marks/" TargetMode="External"/><Relationship Id="rId4433" Type="http://schemas.openxmlformats.org/officeDocument/2006/relationships/hyperlink" Target="https://www.nlcbplaywhelotto.com/additional-marks/" TargetMode="External"/><Relationship Id="rId5765" Type="http://schemas.openxmlformats.org/officeDocument/2006/relationships/hyperlink" Target="https://www.nlcbplaywhelotto.com/additional-marks/" TargetMode="External"/><Relationship Id="rId3101" Type="http://schemas.openxmlformats.org/officeDocument/2006/relationships/hyperlink" Target="https://www.nlcbplaywhelotto.com/additional-marks/" TargetMode="External"/><Relationship Id="rId4432" Type="http://schemas.openxmlformats.org/officeDocument/2006/relationships/hyperlink" Target="https://www.nlcbplaywhelotto.com/additional-marks/" TargetMode="External"/><Relationship Id="rId5766" Type="http://schemas.openxmlformats.org/officeDocument/2006/relationships/hyperlink" Target="https://www.nlcbplaywhelotto.com/additional-marks/" TargetMode="External"/><Relationship Id="rId3104" Type="http://schemas.openxmlformats.org/officeDocument/2006/relationships/hyperlink" Target="https://www.nlcbplaywhelotto.com/additional-marks/" TargetMode="External"/><Relationship Id="rId4435" Type="http://schemas.openxmlformats.org/officeDocument/2006/relationships/hyperlink" Target="https://www.nlcbplaywhelotto.com/additional-marks/" TargetMode="External"/><Relationship Id="rId5763" Type="http://schemas.openxmlformats.org/officeDocument/2006/relationships/hyperlink" Target="https://www.nlcbplaywhelotto.com/additional-marks/" TargetMode="External"/><Relationship Id="rId3103" Type="http://schemas.openxmlformats.org/officeDocument/2006/relationships/hyperlink" Target="https://www.nlcbplaywhelotto.com/additional-marks/" TargetMode="External"/><Relationship Id="rId4434" Type="http://schemas.openxmlformats.org/officeDocument/2006/relationships/hyperlink" Target="https://www.nlcbplaywhelotto.com/additional-marks/" TargetMode="External"/><Relationship Id="rId5764" Type="http://schemas.openxmlformats.org/officeDocument/2006/relationships/hyperlink" Target="https://www.nlcbplaywhelotto.com/additional-marks/" TargetMode="External"/><Relationship Id="rId3139" Type="http://schemas.openxmlformats.org/officeDocument/2006/relationships/hyperlink" Target="https://www.nlcbplaywhelotto.com/additional-marks/" TargetMode="External"/><Relationship Id="rId3138" Type="http://schemas.openxmlformats.org/officeDocument/2006/relationships/hyperlink" Target="https://www.nlcbplaywhelotto.com/additional-marks/" TargetMode="External"/><Relationship Id="rId4469" Type="http://schemas.openxmlformats.org/officeDocument/2006/relationships/hyperlink" Target="https://www.nlcbplaywhelotto.com/additional-marks/" TargetMode="External"/><Relationship Id="rId5790" Type="http://schemas.openxmlformats.org/officeDocument/2006/relationships/hyperlink" Target="https://www.nlcbplaywhelotto.com/additional-marks/" TargetMode="External"/><Relationship Id="rId5791" Type="http://schemas.openxmlformats.org/officeDocument/2006/relationships/hyperlink" Target="https://www.nlcbplaywhelotto.com/additional-marks/" TargetMode="External"/><Relationship Id="rId4460" Type="http://schemas.openxmlformats.org/officeDocument/2006/relationships/hyperlink" Target="https://www.nlcbplaywhelotto.com/additional-marks/" TargetMode="External"/><Relationship Id="rId3131" Type="http://schemas.openxmlformats.org/officeDocument/2006/relationships/hyperlink" Target="https://www.nlcbplaywhelotto.com/additional-marks/" TargetMode="External"/><Relationship Id="rId4462" Type="http://schemas.openxmlformats.org/officeDocument/2006/relationships/hyperlink" Target="https://www.nlcbplaywhelotto.com/additional-marks/" TargetMode="External"/><Relationship Id="rId5794" Type="http://schemas.openxmlformats.org/officeDocument/2006/relationships/hyperlink" Target="https://www.nlcbplaywhelotto.com/additional-marks/" TargetMode="External"/><Relationship Id="rId3130" Type="http://schemas.openxmlformats.org/officeDocument/2006/relationships/hyperlink" Target="https://www.nlcbplaywhelotto.com/additional-marks/" TargetMode="External"/><Relationship Id="rId4461" Type="http://schemas.openxmlformats.org/officeDocument/2006/relationships/hyperlink" Target="https://www.nlcbplaywhelotto.com/additional-marks/" TargetMode="External"/><Relationship Id="rId5795" Type="http://schemas.openxmlformats.org/officeDocument/2006/relationships/hyperlink" Target="https://www.nlcbplaywhelotto.com/additional-marks/" TargetMode="External"/><Relationship Id="rId3133" Type="http://schemas.openxmlformats.org/officeDocument/2006/relationships/hyperlink" Target="https://www.nlcbplaywhelotto.com/additional-marks/" TargetMode="External"/><Relationship Id="rId4464" Type="http://schemas.openxmlformats.org/officeDocument/2006/relationships/hyperlink" Target="https://www.nlcbplaywhelotto.com/additional-marks/" TargetMode="External"/><Relationship Id="rId5792" Type="http://schemas.openxmlformats.org/officeDocument/2006/relationships/hyperlink" Target="https://www.nlcbplaywhelotto.com/additional-marks/" TargetMode="External"/><Relationship Id="rId3132" Type="http://schemas.openxmlformats.org/officeDocument/2006/relationships/hyperlink" Target="https://www.nlcbplaywhelotto.com/additional-marks/" TargetMode="External"/><Relationship Id="rId4463" Type="http://schemas.openxmlformats.org/officeDocument/2006/relationships/hyperlink" Target="https://www.nlcbplaywhelotto.com/additional-marks/" TargetMode="External"/><Relationship Id="rId5793" Type="http://schemas.openxmlformats.org/officeDocument/2006/relationships/hyperlink" Target="https://www.nlcbplaywhelotto.com/additional-marks/" TargetMode="External"/><Relationship Id="rId3135" Type="http://schemas.openxmlformats.org/officeDocument/2006/relationships/hyperlink" Target="https://www.nlcbplaywhelotto.com/additional-marks/" TargetMode="External"/><Relationship Id="rId4466" Type="http://schemas.openxmlformats.org/officeDocument/2006/relationships/hyperlink" Target="https://www.nlcbplaywhelotto.com/additional-marks/" TargetMode="External"/><Relationship Id="rId5798" Type="http://schemas.openxmlformats.org/officeDocument/2006/relationships/hyperlink" Target="https://www.nlcbplaywhelotto.com/additional-marks/" TargetMode="External"/><Relationship Id="rId3134" Type="http://schemas.openxmlformats.org/officeDocument/2006/relationships/hyperlink" Target="https://www.nlcbplaywhelotto.com/additional-marks/" TargetMode="External"/><Relationship Id="rId4465" Type="http://schemas.openxmlformats.org/officeDocument/2006/relationships/hyperlink" Target="https://www.nlcbplaywhelotto.com/additional-marks/" TargetMode="External"/><Relationship Id="rId5799" Type="http://schemas.openxmlformats.org/officeDocument/2006/relationships/hyperlink" Target="https://www.nlcbplaywhelotto.com/additional-marks/" TargetMode="External"/><Relationship Id="rId3137" Type="http://schemas.openxmlformats.org/officeDocument/2006/relationships/hyperlink" Target="https://www.nlcbplaywhelotto.com/additional-marks/" TargetMode="External"/><Relationship Id="rId4468" Type="http://schemas.openxmlformats.org/officeDocument/2006/relationships/hyperlink" Target="https://www.nlcbplaywhelotto.com/additional-marks/" TargetMode="External"/><Relationship Id="rId5796" Type="http://schemas.openxmlformats.org/officeDocument/2006/relationships/hyperlink" Target="https://www.nlcbplaywhelotto.com/additional-marks/" TargetMode="External"/><Relationship Id="rId3136" Type="http://schemas.openxmlformats.org/officeDocument/2006/relationships/hyperlink" Target="https://www.nlcbplaywhelotto.com/additional-marks/" TargetMode="External"/><Relationship Id="rId4467" Type="http://schemas.openxmlformats.org/officeDocument/2006/relationships/hyperlink" Target="https://www.nlcbplaywhelotto.com/additional-marks/" TargetMode="External"/><Relationship Id="rId5797" Type="http://schemas.openxmlformats.org/officeDocument/2006/relationships/hyperlink" Target="https://www.nlcbplaywhelotto.com/additional-marks/" TargetMode="External"/><Relationship Id="rId3128" Type="http://schemas.openxmlformats.org/officeDocument/2006/relationships/hyperlink" Target="https://www.nlcbplaywhelotto.com/additional-marks/" TargetMode="External"/><Relationship Id="rId4459" Type="http://schemas.openxmlformats.org/officeDocument/2006/relationships/hyperlink" Target="https://www.nlcbplaywhelotto.com/additional-marks/" TargetMode="External"/><Relationship Id="rId3127" Type="http://schemas.openxmlformats.org/officeDocument/2006/relationships/hyperlink" Target="https://www.nlcbplaywhelotto.com/additional-marks/" TargetMode="External"/><Relationship Id="rId4458" Type="http://schemas.openxmlformats.org/officeDocument/2006/relationships/hyperlink" Target="https://www.nlcbplaywhelotto.com/additional-marks/" TargetMode="External"/><Relationship Id="rId5789" Type="http://schemas.openxmlformats.org/officeDocument/2006/relationships/hyperlink" Target="https://www.nlcbplaywhelotto.com/additional-marks/" TargetMode="External"/><Relationship Id="rId3129" Type="http://schemas.openxmlformats.org/officeDocument/2006/relationships/hyperlink" Target="https://www.nlcbplaywhelotto.com/additional-marks/" TargetMode="External"/><Relationship Id="rId5780" Type="http://schemas.openxmlformats.org/officeDocument/2006/relationships/hyperlink" Target="https://www.nlcbplaywhelotto.com/additional-marks/" TargetMode="External"/><Relationship Id="rId3120" Type="http://schemas.openxmlformats.org/officeDocument/2006/relationships/hyperlink" Target="https://www.nlcbplaywhelotto.com/additional-marks/" TargetMode="External"/><Relationship Id="rId4451" Type="http://schemas.openxmlformats.org/officeDocument/2006/relationships/hyperlink" Target="https://www.nlcbplaywhelotto.com/additional-marks/" TargetMode="External"/><Relationship Id="rId5783" Type="http://schemas.openxmlformats.org/officeDocument/2006/relationships/hyperlink" Target="https://www.nlcbplaywhelotto.com/additional-marks/" TargetMode="External"/><Relationship Id="rId4450" Type="http://schemas.openxmlformats.org/officeDocument/2006/relationships/hyperlink" Target="https://www.nlcbplaywhelotto.com/additional-marks/" TargetMode="External"/><Relationship Id="rId5784" Type="http://schemas.openxmlformats.org/officeDocument/2006/relationships/hyperlink" Target="https://www.nlcbplaywhelotto.com/additional-marks/" TargetMode="External"/><Relationship Id="rId3122" Type="http://schemas.openxmlformats.org/officeDocument/2006/relationships/hyperlink" Target="https://www.nlcbplaywhelotto.com/additional-marks/" TargetMode="External"/><Relationship Id="rId4453" Type="http://schemas.openxmlformats.org/officeDocument/2006/relationships/hyperlink" Target="https://www.nlcbplaywhelotto.com/additional-marks/" TargetMode="External"/><Relationship Id="rId5781" Type="http://schemas.openxmlformats.org/officeDocument/2006/relationships/hyperlink" Target="https://www.nlcbplaywhelotto.com/additional-marks/" TargetMode="External"/><Relationship Id="rId3121" Type="http://schemas.openxmlformats.org/officeDocument/2006/relationships/hyperlink" Target="https://www.nlcbplaywhelotto.com/additional-marks/" TargetMode="External"/><Relationship Id="rId4452" Type="http://schemas.openxmlformats.org/officeDocument/2006/relationships/hyperlink" Target="https://www.nlcbplaywhelotto.com/additional-marks/" TargetMode="External"/><Relationship Id="rId5782" Type="http://schemas.openxmlformats.org/officeDocument/2006/relationships/hyperlink" Target="https://www.nlcbplaywhelotto.com/additional-marks/" TargetMode="External"/><Relationship Id="rId3124" Type="http://schemas.openxmlformats.org/officeDocument/2006/relationships/hyperlink" Target="https://www.nlcbplaywhelotto.com/additional-marks/" TargetMode="External"/><Relationship Id="rId4455" Type="http://schemas.openxmlformats.org/officeDocument/2006/relationships/hyperlink" Target="https://www.nlcbplaywhelotto.com/additional-marks/" TargetMode="External"/><Relationship Id="rId5787" Type="http://schemas.openxmlformats.org/officeDocument/2006/relationships/hyperlink" Target="https://www.nlcbplaywhelotto.com/additional-marks/" TargetMode="External"/><Relationship Id="rId3123" Type="http://schemas.openxmlformats.org/officeDocument/2006/relationships/hyperlink" Target="https://www.nlcbplaywhelotto.com/additional-marks/" TargetMode="External"/><Relationship Id="rId4454" Type="http://schemas.openxmlformats.org/officeDocument/2006/relationships/hyperlink" Target="https://www.nlcbplaywhelotto.com/additional-marks/" TargetMode="External"/><Relationship Id="rId5788" Type="http://schemas.openxmlformats.org/officeDocument/2006/relationships/hyperlink" Target="https://www.nlcbplaywhelotto.com/additional-marks/" TargetMode="External"/><Relationship Id="rId3126" Type="http://schemas.openxmlformats.org/officeDocument/2006/relationships/hyperlink" Target="https://www.nlcbplaywhelotto.com/additional-marks/" TargetMode="External"/><Relationship Id="rId4457" Type="http://schemas.openxmlformats.org/officeDocument/2006/relationships/hyperlink" Target="https://www.nlcbplaywhelotto.com/additional-marks/" TargetMode="External"/><Relationship Id="rId5785" Type="http://schemas.openxmlformats.org/officeDocument/2006/relationships/hyperlink" Target="https://www.nlcbplaywhelotto.com/additional-marks/" TargetMode="External"/><Relationship Id="rId3125" Type="http://schemas.openxmlformats.org/officeDocument/2006/relationships/hyperlink" Target="https://www.nlcbplaywhelotto.com/additional-marks/" TargetMode="External"/><Relationship Id="rId4456" Type="http://schemas.openxmlformats.org/officeDocument/2006/relationships/hyperlink" Target="https://www.nlcbplaywhelotto.com/additional-marks/" TargetMode="External"/><Relationship Id="rId5786" Type="http://schemas.openxmlformats.org/officeDocument/2006/relationships/hyperlink" Target="https://www.nlcbplaywhelotto.com/additional-marks/" TargetMode="External"/><Relationship Id="rId4404" Type="http://schemas.openxmlformats.org/officeDocument/2006/relationships/hyperlink" Target="https://www.nlcbplaywhelotto.com/additional-marks/" TargetMode="External"/><Relationship Id="rId5736" Type="http://schemas.openxmlformats.org/officeDocument/2006/relationships/hyperlink" Target="https://www.nlcbplaywhelotto.com/additional-marks/" TargetMode="External"/><Relationship Id="rId4403" Type="http://schemas.openxmlformats.org/officeDocument/2006/relationships/hyperlink" Target="https://www.nlcbplaywhelotto.com/additional-marks/" TargetMode="External"/><Relationship Id="rId5737" Type="http://schemas.openxmlformats.org/officeDocument/2006/relationships/hyperlink" Target="https://www.nlcbplaywhelotto.com/additional-marks/" TargetMode="External"/><Relationship Id="rId4406" Type="http://schemas.openxmlformats.org/officeDocument/2006/relationships/hyperlink" Target="https://www.nlcbplaywhelotto.com/additional-marks/" TargetMode="External"/><Relationship Id="rId5734" Type="http://schemas.openxmlformats.org/officeDocument/2006/relationships/hyperlink" Target="https://www.nlcbplaywhelotto.com/additional-marks/" TargetMode="External"/><Relationship Id="rId4405" Type="http://schemas.openxmlformats.org/officeDocument/2006/relationships/hyperlink" Target="https://www.nlcbplaywhelotto.com/additional-marks/" TargetMode="External"/><Relationship Id="rId5735" Type="http://schemas.openxmlformats.org/officeDocument/2006/relationships/hyperlink" Target="https://www.nlcbplaywhelotto.com/additional-marks/" TargetMode="External"/><Relationship Id="rId4408" Type="http://schemas.openxmlformats.org/officeDocument/2006/relationships/hyperlink" Target="https://www.nlcbplaywhelotto.com/additional-marks/" TargetMode="External"/><Relationship Id="rId4407" Type="http://schemas.openxmlformats.org/officeDocument/2006/relationships/hyperlink" Target="https://www.nlcbplaywhelotto.com/additional-marks/" TargetMode="External"/><Relationship Id="rId5738" Type="http://schemas.openxmlformats.org/officeDocument/2006/relationships/hyperlink" Target="https://www.nlcbplaywhelotto.com/additional-marks/" TargetMode="External"/><Relationship Id="rId4409" Type="http://schemas.openxmlformats.org/officeDocument/2006/relationships/hyperlink" Target="https://www.nlcbplaywhelotto.com/additional-marks/" TargetMode="External"/><Relationship Id="rId5739" Type="http://schemas.openxmlformats.org/officeDocument/2006/relationships/hyperlink" Target="https://www.nlcbplaywhelotto.com/additional-marks/" TargetMode="External"/><Relationship Id="rId4400" Type="http://schemas.openxmlformats.org/officeDocument/2006/relationships/hyperlink" Target="https://www.nlcbplaywhelotto.com/additional-marks/" TargetMode="External"/><Relationship Id="rId5732" Type="http://schemas.openxmlformats.org/officeDocument/2006/relationships/hyperlink" Target="https://www.nlcbplaywhelotto.com/additional-marks/" TargetMode="External"/><Relationship Id="rId5733" Type="http://schemas.openxmlformats.org/officeDocument/2006/relationships/hyperlink" Target="https://www.nlcbplaywhelotto.com/additional-marks/" TargetMode="External"/><Relationship Id="rId4402" Type="http://schemas.openxmlformats.org/officeDocument/2006/relationships/hyperlink" Target="https://www.nlcbplaywhelotto.com/additional-marks/" TargetMode="External"/><Relationship Id="rId5730" Type="http://schemas.openxmlformats.org/officeDocument/2006/relationships/hyperlink" Target="https://www.nlcbplaywhelotto.com/additional-marks/" TargetMode="External"/><Relationship Id="rId4401" Type="http://schemas.openxmlformats.org/officeDocument/2006/relationships/hyperlink" Target="https://www.nlcbplaywhelotto.com/additional-marks/" TargetMode="External"/><Relationship Id="rId5731" Type="http://schemas.openxmlformats.org/officeDocument/2006/relationships/hyperlink" Target="https://www.nlcbplaywhelotto.com/additional-marks/" TargetMode="External"/><Relationship Id="rId5725" Type="http://schemas.openxmlformats.org/officeDocument/2006/relationships/hyperlink" Target="https://www.nlcbplaywhelotto.com/additional-marks/" TargetMode="External"/><Relationship Id="rId5726" Type="http://schemas.openxmlformats.org/officeDocument/2006/relationships/hyperlink" Target="https://www.nlcbplaywhelotto.com/additional-marks/" TargetMode="External"/><Relationship Id="rId5723" Type="http://schemas.openxmlformats.org/officeDocument/2006/relationships/hyperlink" Target="https://www.nlcbplaywhelotto.com/additional-marks/" TargetMode="External"/><Relationship Id="rId5724" Type="http://schemas.openxmlformats.org/officeDocument/2006/relationships/hyperlink" Target="https://www.nlcbplaywhelotto.com/additional-marks/" TargetMode="External"/><Relationship Id="rId5729" Type="http://schemas.openxmlformats.org/officeDocument/2006/relationships/hyperlink" Target="https://www.nlcbplaywhelotto.com/additional-marks/" TargetMode="External"/><Relationship Id="rId5727" Type="http://schemas.openxmlformats.org/officeDocument/2006/relationships/hyperlink" Target="https://www.nlcbplaywhelotto.com/additional-marks/" TargetMode="External"/><Relationship Id="rId5728" Type="http://schemas.openxmlformats.org/officeDocument/2006/relationships/hyperlink" Target="https://www.nlcbplaywhelotto.com/additional-marks/" TargetMode="External"/><Relationship Id="rId5721" Type="http://schemas.openxmlformats.org/officeDocument/2006/relationships/hyperlink" Target="https://www.nlcbplaywhelotto.com/additional-marks/" TargetMode="External"/><Relationship Id="rId5722" Type="http://schemas.openxmlformats.org/officeDocument/2006/relationships/hyperlink" Target="https://www.nlcbplaywhelotto.com/additional-marks/" TargetMode="External"/><Relationship Id="rId5720" Type="http://schemas.openxmlformats.org/officeDocument/2006/relationships/hyperlink" Target="https://www.nlcbplaywhelotto.com/additional-marks/" TargetMode="External"/><Relationship Id="rId4426" Type="http://schemas.openxmlformats.org/officeDocument/2006/relationships/hyperlink" Target="https://www.nlcbplaywhelotto.com/additional-marks/" TargetMode="External"/><Relationship Id="rId5758" Type="http://schemas.openxmlformats.org/officeDocument/2006/relationships/hyperlink" Target="https://www.nlcbplaywhelotto.com/additional-marks/" TargetMode="External"/><Relationship Id="rId4425" Type="http://schemas.openxmlformats.org/officeDocument/2006/relationships/hyperlink" Target="https://www.nlcbplaywhelotto.com/additional-marks/" TargetMode="External"/><Relationship Id="rId5759" Type="http://schemas.openxmlformats.org/officeDocument/2006/relationships/hyperlink" Target="https://www.nlcbplaywhelotto.com/additional-marks/" TargetMode="External"/><Relationship Id="rId4428" Type="http://schemas.openxmlformats.org/officeDocument/2006/relationships/hyperlink" Target="https://www.nlcbplaywhelotto.com/additional-marks/" TargetMode="External"/><Relationship Id="rId5756" Type="http://schemas.openxmlformats.org/officeDocument/2006/relationships/hyperlink" Target="https://www.nlcbplaywhelotto.com/additional-marks/" TargetMode="External"/><Relationship Id="rId4427" Type="http://schemas.openxmlformats.org/officeDocument/2006/relationships/hyperlink" Target="https://www.nlcbplaywhelotto.com/additional-marks/" TargetMode="External"/><Relationship Id="rId5757" Type="http://schemas.openxmlformats.org/officeDocument/2006/relationships/hyperlink" Target="https://www.nlcbplaywhelotto.com/additional-marks/" TargetMode="External"/><Relationship Id="rId4429" Type="http://schemas.openxmlformats.org/officeDocument/2006/relationships/hyperlink" Target="https://www.nlcbplaywhelotto.com/additional-marks/" TargetMode="External"/><Relationship Id="rId5750" Type="http://schemas.openxmlformats.org/officeDocument/2006/relationships/hyperlink" Target="https://www.nlcbplaywhelotto.com/additional-marks/" TargetMode="External"/><Relationship Id="rId5751" Type="http://schemas.openxmlformats.org/officeDocument/2006/relationships/hyperlink" Target="https://www.nlcbplaywhelotto.com/additional-marks/" TargetMode="External"/><Relationship Id="rId4420" Type="http://schemas.openxmlformats.org/officeDocument/2006/relationships/hyperlink" Target="https://www.nlcbplaywhelotto.com/additional-marks/" TargetMode="External"/><Relationship Id="rId4422" Type="http://schemas.openxmlformats.org/officeDocument/2006/relationships/hyperlink" Target="https://www.nlcbplaywhelotto.com/additional-marks/" TargetMode="External"/><Relationship Id="rId5754" Type="http://schemas.openxmlformats.org/officeDocument/2006/relationships/hyperlink" Target="https://www.nlcbplaywhelotto.com/additional-marks/" TargetMode="External"/><Relationship Id="rId4421" Type="http://schemas.openxmlformats.org/officeDocument/2006/relationships/hyperlink" Target="https://www.nlcbplaywhelotto.com/additional-marks/" TargetMode="External"/><Relationship Id="rId5755" Type="http://schemas.openxmlformats.org/officeDocument/2006/relationships/hyperlink" Target="https://www.nlcbplaywhelotto.com/additional-marks/" TargetMode="External"/><Relationship Id="rId4424" Type="http://schemas.openxmlformats.org/officeDocument/2006/relationships/hyperlink" Target="https://www.nlcbplaywhelotto.com/additional-marks/" TargetMode="External"/><Relationship Id="rId5752" Type="http://schemas.openxmlformats.org/officeDocument/2006/relationships/hyperlink" Target="https://www.nlcbplaywhelotto.com/additional-marks/" TargetMode="External"/><Relationship Id="rId4423" Type="http://schemas.openxmlformats.org/officeDocument/2006/relationships/hyperlink" Target="https://www.nlcbplaywhelotto.com/additional-marks/" TargetMode="External"/><Relationship Id="rId5753" Type="http://schemas.openxmlformats.org/officeDocument/2006/relationships/hyperlink" Target="https://www.nlcbplaywhelotto.com/additional-marks/" TargetMode="External"/><Relationship Id="rId4415" Type="http://schemas.openxmlformats.org/officeDocument/2006/relationships/hyperlink" Target="https://www.nlcbplaywhelotto.com/additional-marks/" TargetMode="External"/><Relationship Id="rId5747" Type="http://schemas.openxmlformats.org/officeDocument/2006/relationships/hyperlink" Target="https://www.nlcbplaywhelotto.com/additional-marks/" TargetMode="External"/><Relationship Id="rId4414" Type="http://schemas.openxmlformats.org/officeDocument/2006/relationships/hyperlink" Target="https://www.nlcbplaywhelotto.com/additional-marks/" TargetMode="External"/><Relationship Id="rId5748" Type="http://schemas.openxmlformats.org/officeDocument/2006/relationships/hyperlink" Target="https://www.nlcbplaywhelotto.com/additional-marks/" TargetMode="External"/><Relationship Id="rId4417" Type="http://schemas.openxmlformats.org/officeDocument/2006/relationships/hyperlink" Target="https://www.nlcbplaywhelotto.com/additional-marks/" TargetMode="External"/><Relationship Id="rId5745" Type="http://schemas.openxmlformats.org/officeDocument/2006/relationships/hyperlink" Target="https://www.nlcbplaywhelotto.com/additional-marks/" TargetMode="External"/><Relationship Id="rId4416" Type="http://schemas.openxmlformats.org/officeDocument/2006/relationships/hyperlink" Target="https://www.nlcbplaywhelotto.com/additional-marks/" TargetMode="External"/><Relationship Id="rId5746" Type="http://schemas.openxmlformats.org/officeDocument/2006/relationships/hyperlink" Target="https://www.nlcbplaywhelotto.com/additional-marks/" TargetMode="External"/><Relationship Id="rId4419" Type="http://schemas.openxmlformats.org/officeDocument/2006/relationships/hyperlink" Target="https://www.nlcbplaywhelotto.com/additional-marks/" TargetMode="External"/><Relationship Id="rId4418" Type="http://schemas.openxmlformats.org/officeDocument/2006/relationships/hyperlink" Target="https://www.nlcbplaywhelotto.com/additional-marks/" TargetMode="External"/><Relationship Id="rId5749" Type="http://schemas.openxmlformats.org/officeDocument/2006/relationships/hyperlink" Target="https://www.nlcbplaywhelotto.com/additional-marks/" TargetMode="External"/><Relationship Id="rId5740" Type="http://schemas.openxmlformats.org/officeDocument/2006/relationships/hyperlink" Target="https://www.nlcbplaywhelotto.com/additional-marks/" TargetMode="External"/><Relationship Id="rId4411" Type="http://schemas.openxmlformats.org/officeDocument/2006/relationships/hyperlink" Target="https://www.nlcbplaywhelotto.com/additional-marks/" TargetMode="External"/><Relationship Id="rId5743" Type="http://schemas.openxmlformats.org/officeDocument/2006/relationships/hyperlink" Target="https://www.nlcbplaywhelotto.com/additional-marks/" TargetMode="External"/><Relationship Id="rId4410" Type="http://schemas.openxmlformats.org/officeDocument/2006/relationships/hyperlink" Target="https://www.nlcbplaywhelotto.com/additional-marks/" TargetMode="External"/><Relationship Id="rId5744" Type="http://schemas.openxmlformats.org/officeDocument/2006/relationships/hyperlink" Target="https://www.nlcbplaywhelotto.com/additional-marks/" TargetMode="External"/><Relationship Id="rId4413" Type="http://schemas.openxmlformats.org/officeDocument/2006/relationships/hyperlink" Target="https://www.nlcbplaywhelotto.com/additional-marks/" TargetMode="External"/><Relationship Id="rId5741" Type="http://schemas.openxmlformats.org/officeDocument/2006/relationships/hyperlink" Target="https://www.nlcbplaywhelotto.com/additional-marks/" TargetMode="External"/><Relationship Id="rId4412" Type="http://schemas.openxmlformats.org/officeDocument/2006/relationships/hyperlink" Target="https://www.nlcbplaywhelotto.com/additional-marks/" TargetMode="External"/><Relationship Id="rId5742" Type="http://schemas.openxmlformats.org/officeDocument/2006/relationships/hyperlink" Target="https://www.nlcbplaywhelotto.com/additional-marks/" TargetMode="External"/><Relationship Id="rId15074" Type="http://schemas.openxmlformats.org/officeDocument/2006/relationships/hyperlink" Target="https://www.nlcbplaywhelotto.com/additional-marks/" TargetMode="External"/><Relationship Id="rId15075" Type="http://schemas.openxmlformats.org/officeDocument/2006/relationships/hyperlink" Target="https://www.nlcbplaywhelotto.com/additional-marks/" TargetMode="External"/><Relationship Id="rId15076" Type="http://schemas.openxmlformats.org/officeDocument/2006/relationships/hyperlink" Target="https://www.nlcbplaywhelotto.com/additional-marks/" TargetMode="External"/><Relationship Id="rId15077" Type="http://schemas.openxmlformats.org/officeDocument/2006/relationships/hyperlink" Target="https://www.nlcbplaywhelotto.com/additional-marks/" TargetMode="External"/><Relationship Id="rId15070" Type="http://schemas.openxmlformats.org/officeDocument/2006/relationships/hyperlink" Target="https://www.nlcbplaywhelotto.com/additional-marks/" TargetMode="External"/><Relationship Id="rId15071" Type="http://schemas.openxmlformats.org/officeDocument/2006/relationships/hyperlink" Target="https://www.nlcbplaywhelotto.com/additional-marks/" TargetMode="External"/><Relationship Id="rId15072" Type="http://schemas.openxmlformats.org/officeDocument/2006/relationships/hyperlink" Target="https://www.nlcbplaywhelotto.com/additional-marks/" TargetMode="External"/><Relationship Id="rId15073" Type="http://schemas.openxmlformats.org/officeDocument/2006/relationships/hyperlink" Target="https://www.nlcbplaywhelotto.com/additional-marks/" TargetMode="External"/><Relationship Id="rId3191" Type="http://schemas.openxmlformats.org/officeDocument/2006/relationships/hyperlink" Target="https://www.nlcbplaywhelotto.com/additional-marks/" TargetMode="External"/><Relationship Id="rId3190" Type="http://schemas.openxmlformats.org/officeDocument/2006/relationships/hyperlink" Target="https://www.nlcbplaywhelotto.com/additional-marks/" TargetMode="External"/><Relationship Id="rId3193" Type="http://schemas.openxmlformats.org/officeDocument/2006/relationships/hyperlink" Target="https://www.nlcbplaywhelotto.com/additional-marks/" TargetMode="External"/><Relationship Id="rId3192" Type="http://schemas.openxmlformats.org/officeDocument/2006/relationships/hyperlink" Target="https://www.nlcbplaywhelotto.com/additional-marks/" TargetMode="External"/><Relationship Id="rId3195" Type="http://schemas.openxmlformats.org/officeDocument/2006/relationships/hyperlink" Target="https://www.nlcbplaywhelotto.com/additional-marks/" TargetMode="External"/><Relationship Id="rId3194" Type="http://schemas.openxmlformats.org/officeDocument/2006/relationships/hyperlink" Target="https://www.nlcbplaywhelotto.com/additional-marks/" TargetMode="External"/><Relationship Id="rId3197" Type="http://schemas.openxmlformats.org/officeDocument/2006/relationships/hyperlink" Target="https://www.nlcbplaywhelotto.com/additional-marks/" TargetMode="External"/><Relationship Id="rId3196" Type="http://schemas.openxmlformats.org/officeDocument/2006/relationships/hyperlink" Target="https://www.nlcbplaywhelotto.com/additional-marks/" TargetMode="External"/><Relationship Id="rId3199" Type="http://schemas.openxmlformats.org/officeDocument/2006/relationships/hyperlink" Target="https://www.nlcbplaywhelotto.com/additional-marks/" TargetMode="External"/><Relationship Id="rId3198" Type="http://schemas.openxmlformats.org/officeDocument/2006/relationships/hyperlink" Target="https://www.nlcbplaywhelotto.com/additional-marks/" TargetMode="External"/><Relationship Id="rId15067" Type="http://schemas.openxmlformats.org/officeDocument/2006/relationships/hyperlink" Target="https://www.nlcbplaywhelotto.com/additional-marks/" TargetMode="External"/><Relationship Id="rId16399" Type="http://schemas.openxmlformats.org/officeDocument/2006/relationships/hyperlink" Target="https://www.nlcbplaywhelotto.com/additional-marks/" TargetMode="External"/><Relationship Id="rId15068" Type="http://schemas.openxmlformats.org/officeDocument/2006/relationships/hyperlink" Target="https://www.nlcbplaywhelotto.com/additional-marks/" TargetMode="External"/><Relationship Id="rId16398" Type="http://schemas.openxmlformats.org/officeDocument/2006/relationships/hyperlink" Target="https://www.nlcbplaywhelotto.com/additional-marks/" TargetMode="External"/><Relationship Id="rId15069" Type="http://schemas.openxmlformats.org/officeDocument/2006/relationships/hyperlink" Target="https://www.nlcbplaywhelotto.com/additional-marks/" TargetMode="External"/><Relationship Id="rId15085" Type="http://schemas.openxmlformats.org/officeDocument/2006/relationships/hyperlink" Target="https://www.nlcbplaywhelotto.com/additional-marks/" TargetMode="External"/><Relationship Id="rId15086" Type="http://schemas.openxmlformats.org/officeDocument/2006/relationships/hyperlink" Target="https://www.nlcbplaywhelotto.com/additional-marks/" TargetMode="External"/><Relationship Id="rId15087" Type="http://schemas.openxmlformats.org/officeDocument/2006/relationships/hyperlink" Target="https://www.nlcbplaywhelotto.com/additional-marks/" TargetMode="External"/><Relationship Id="rId15088" Type="http://schemas.openxmlformats.org/officeDocument/2006/relationships/hyperlink" Target="https://www.nlcbplaywhelotto.com/additional-marks/" TargetMode="External"/><Relationship Id="rId15081" Type="http://schemas.openxmlformats.org/officeDocument/2006/relationships/hyperlink" Target="https://www.nlcbplaywhelotto.com/additional-marks/" TargetMode="External"/><Relationship Id="rId15082" Type="http://schemas.openxmlformats.org/officeDocument/2006/relationships/hyperlink" Target="https://www.nlcbplaywhelotto.com/additional-marks/" TargetMode="External"/><Relationship Id="rId15083" Type="http://schemas.openxmlformats.org/officeDocument/2006/relationships/hyperlink" Target="https://www.nlcbplaywhelotto.com/additional-marks/" TargetMode="External"/><Relationship Id="rId15084" Type="http://schemas.openxmlformats.org/officeDocument/2006/relationships/hyperlink" Target="https://www.nlcbplaywhelotto.com/additional-marks/" TargetMode="External"/><Relationship Id="rId15080" Type="http://schemas.openxmlformats.org/officeDocument/2006/relationships/hyperlink" Target="https://www.nlcbplaywhelotto.com/additional-marks/" TargetMode="External"/><Relationship Id="rId3180" Type="http://schemas.openxmlformats.org/officeDocument/2006/relationships/hyperlink" Target="https://www.nlcbplaywhelotto.com/additional-marks/" TargetMode="External"/><Relationship Id="rId3182" Type="http://schemas.openxmlformats.org/officeDocument/2006/relationships/hyperlink" Target="https://www.nlcbplaywhelotto.com/additional-marks/" TargetMode="External"/><Relationship Id="rId3181" Type="http://schemas.openxmlformats.org/officeDocument/2006/relationships/hyperlink" Target="https://www.nlcbplaywhelotto.com/additional-marks/" TargetMode="External"/><Relationship Id="rId3184" Type="http://schemas.openxmlformats.org/officeDocument/2006/relationships/hyperlink" Target="https://www.nlcbplaywhelotto.com/additional-marks/" TargetMode="External"/><Relationship Id="rId3183" Type="http://schemas.openxmlformats.org/officeDocument/2006/relationships/hyperlink" Target="https://www.nlcbplaywhelotto.com/additional-marks/" TargetMode="External"/><Relationship Id="rId3186" Type="http://schemas.openxmlformats.org/officeDocument/2006/relationships/hyperlink" Target="https://www.nlcbplaywhelotto.com/additional-marks/" TargetMode="External"/><Relationship Id="rId3185" Type="http://schemas.openxmlformats.org/officeDocument/2006/relationships/hyperlink" Target="https://www.nlcbplaywhelotto.com/additional-marks/" TargetMode="External"/><Relationship Id="rId3188" Type="http://schemas.openxmlformats.org/officeDocument/2006/relationships/hyperlink" Target="https://www.nlcbplaywhelotto.com/additional-marks/" TargetMode="External"/><Relationship Id="rId3187" Type="http://schemas.openxmlformats.org/officeDocument/2006/relationships/hyperlink" Target="https://www.nlcbplaywhelotto.com/additional-marks/" TargetMode="External"/><Relationship Id="rId15078" Type="http://schemas.openxmlformats.org/officeDocument/2006/relationships/hyperlink" Target="https://www.nlcbplaywhelotto.com/additional-marks/" TargetMode="External"/><Relationship Id="rId3189" Type="http://schemas.openxmlformats.org/officeDocument/2006/relationships/hyperlink" Target="https://www.nlcbplaywhelotto.com/additional-marks/" TargetMode="External"/><Relationship Id="rId15079" Type="http://schemas.openxmlformats.org/officeDocument/2006/relationships/hyperlink" Target="https://www.nlcbplaywhelotto.com/additional-marks/" TargetMode="External"/><Relationship Id="rId15052" Type="http://schemas.openxmlformats.org/officeDocument/2006/relationships/hyperlink" Target="https://www.nlcbplaywhelotto.com/additional-marks/" TargetMode="External"/><Relationship Id="rId16384" Type="http://schemas.openxmlformats.org/officeDocument/2006/relationships/hyperlink" Target="https://www.nlcbplaywhelotto.com/additional-marks/" TargetMode="External"/><Relationship Id="rId15053" Type="http://schemas.openxmlformats.org/officeDocument/2006/relationships/hyperlink" Target="https://www.nlcbplaywhelotto.com/additional-marks/" TargetMode="External"/><Relationship Id="rId16383" Type="http://schemas.openxmlformats.org/officeDocument/2006/relationships/hyperlink" Target="https://www.nlcbplaywhelotto.com/additional-marks/" TargetMode="External"/><Relationship Id="rId15054" Type="http://schemas.openxmlformats.org/officeDocument/2006/relationships/hyperlink" Target="https://www.nlcbplaywhelotto.com/additional-marks/" TargetMode="External"/><Relationship Id="rId16386" Type="http://schemas.openxmlformats.org/officeDocument/2006/relationships/hyperlink" Target="https://www.nlcbplaywhelotto.com/additional-marks/" TargetMode="External"/><Relationship Id="rId15055" Type="http://schemas.openxmlformats.org/officeDocument/2006/relationships/hyperlink" Target="https://www.nlcbplaywhelotto.com/additional-marks/" TargetMode="External"/><Relationship Id="rId16385" Type="http://schemas.openxmlformats.org/officeDocument/2006/relationships/hyperlink" Target="https://www.nlcbplaywhelotto.com/additional-marks/" TargetMode="External"/><Relationship Id="rId16380" Type="http://schemas.openxmlformats.org/officeDocument/2006/relationships/hyperlink" Target="https://www.nlcbplaywhelotto.com/additional-marks/" TargetMode="External"/><Relationship Id="rId15050" Type="http://schemas.openxmlformats.org/officeDocument/2006/relationships/hyperlink" Target="https://www.nlcbplaywhelotto.com/additional-marks/" TargetMode="External"/><Relationship Id="rId16382" Type="http://schemas.openxmlformats.org/officeDocument/2006/relationships/hyperlink" Target="https://www.nlcbplaywhelotto.com/additional-marks/" TargetMode="External"/><Relationship Id="rId15051" Type="http://schemas.openxmlformats.org/officeDocument/2006/relationships/hyperlink" Target="https://www.nlcbplaywhelotto.com/additional-marks/" TargetMode="External"/><Relationship Id="rId16381" Type="http://schemas.openxmlformats.org/officeDocument/2006/relationships/hyperlink" Target="https://www.nlcbplaywhelotto.com/additional-marks/" TargetMode="External"/><Relationship Id="rId15049" Type="http://schemas.openxmlformats.org/officeDocument/2006/relationships/hyperlink" Target="https://www.nlcbplaywhelotto.com/additional-marks/" TargetMode="External"/><Relationship Id="rId15045" Type="http://schemas.openxmlformats.org/officeDocument/2006/relationships/hyperlink" Target="https://www.nlcbplaywhelotto.com/additional-marks/" TargetMode="External"/><Relationship Id="rId16377" Type="http://schemas.openxmlformats.org/officeDocument/2006/relationships/hyperlink" Target="https://www.nlcbplaywhelotto.com/additional-marks/" TargetMode="External"/><Relationship Id="rId15046" Type="http://schemas.openxmlformats.org/officeDocument/2006/relationships/hyperlink" Target="https://www.nlcbplaywhelotto.com/additional-marks/" TargetMode="External"/><Relationship Id="rId16376" Type="http://schemas.openxmlformats.org/officeDocument/2006/relationships/hyperlink" Target="https://www.nlcbplaywhelotto.com/additional-marks/" TargetMode="External"/><Relationship Id="rId15047" Type="http://schemas.openxmlformats.org/officeDocument/2006/relationships/hyperlink" Target="https://www.nlcbplaywhelotto.com/additional-marks/" TargetMode="External"/><Relationship Id="rId16379" Type="http://schemas.openxmlformats.org/officeDocument/2006/relationships/hyperlink" Target="https://www.nlcbplaywhelotto.com/additional-marks/" TargetMode="External"/><Relationship Id="rId15048" Type="http://schemas.openxmlformats.org/officeDocument/2006/relationships/hyperlink" Target="https://www.nlcbplaywhelotto.com/additional-marks/" TargetMode="External"/><Relationship Id="rId16378" Type="http://schemas.openxmlformats.org/officeDocument/2006/relationships/hyperlink" Target="https://www.nlcbplaywhelotto.com/additional-marks/" TargetMode="External"/><Relationship Id="rId15063" Type="http://schemas.openxmlformats.org/officeDocument/2006/relationships/hyperlink" Target="https://www.nlcbplaywhelotto.com/additional-marks/" TargetMode="External"/><Relationship Id="rId16395" Type="http://schemas.openxmlformats.org/officeDocument/2006/relationships/hyperlink" Target="https://www.nlcbplaywhelotto.com/additional-marks/" TargetMode="External"/><Relationship Id="rId15064" Type="http://schemas.openxmlformats.org/officeDocument/2006/relationships/hyperlink" Target="https://www.nlcbplaywhelotto.com/additional-marks/" TargetMode="External"/><Relationship Id="rId16394" Type="http://schemas.openxmlformats.org/officeDocument/2006/relationships/hyperlink" Target="https://www.nlcbplaywhelotto.com/additional-marks/" TargetMode="External"/><Relationship Id="rId15065" Type="http://schemas.openxmlformats.org/officeDocument/2006/relationships/hyperlink" Target="https://www.nlcbplaywhelotto.com/additional-marks/" TargetMode="External"/><Relationship Id="rId16397" Type="http://schemas.openxmlformats.org/officeDocument/2006/relationships/hyperlink" Target="https://www.nlcbplaywhelotto.com/additional-marks/" TargetMode="External"/><Relationship Id="rId15066" Type="http://schemas.openxmlformats.org/officeDocument/2006/relationships/hyperlink" Target="https://www.nlcbplaywhelotto.com/additional-marks/" TargetMode="External"/><Relationship Id="rId16396" Type="http://schemas.openxmlformats.org/officeDocument/2006/relationships/hyperlink" Target="https://www.nlcbplaywhelotto.com/additional-marks/" TargetMode="External"/><Relationship Id="rId16391" Type="http://schemas.openxmlformats.org/officeDocument/2006/relationships/hyperlink" Target="https://www.nlcbplaywhelotto.com/additional-marks/" TargetMode="External"/><Relationship Id="rId15060" Type="http://schemas.openxmlformats.org/officeDocument/2006/relationships/hyperlink" Target="https://www.nlcbplaywhelotto.com/additional-marks/" TargetMode="External"/><Relationship Id="rId16390" Type="http://schemas.openxmlformats.org/officeDocument/2006/relationships/hyperlink" Target="https://www.nlcbplaywhelotto.com/additional-marks/" TargetMode="External"/><Relationship Id="rId15061" Type="http://schemas.openxmlformats.org/officeDocument/2006/relationships/hyperlink" Target="https://www.nlcbplaywhelotto.com/additional-marks/" TargetMode="External"/><Relationship Id="rId16393" Type="http://schemas.openxmlformats.org/officeDocument/2006/relationships/hyperlink" Target="https://www.nlcbplaywhelotto.com/additional-marks/" TargetMode="External"/><Relationship Id="rId15062" Type="http://schemas.openxmlformats.org/officeDocument/2006/relationships/hyperlink" Target="https://www.nlcbplaywhelotto.com/additional-marks/" TargetMode="External"/><Relationship Id="rId16392" Type="http://schemas.openxmlformats.org/officeDocument/2006/relationships/hyperlink" Target="https://www.nlcbplaywhelotto.com/additional-marks/" TargetMode="External"/><Relationship Id="rId15056" Type="http://schemas.openxmlformats.org/officeDocument/2006/relationships/hyperlink" Target="https://www.nlcbplaywhelotto.com/additional-marks/" TargetMode="External"/><Relationship Id="rId16388" Type="http://schemas.openxmlformats.org/officeDocument/2006/relationships/hyperlink" Target="https://www.nlcbplaywhelotto.com/additional-marks/" TargetMode="External"/><Relationship Id="rId15057" Type="http://schemas.openxmlformats.org/officeDocument/2006/relationships/hyperlink" Target="https://www.nlcbplaywhelotto.com/additional-marks/" TargetMode="External"/><Relationship Id="rId16387" Type="http://schemas.openxmlformats.org/officeDocument/2006/relationships/hyperlink" Target="https://www.nlcbplaywhelotto.com/additional-marks/" TargetMode="External"/><Relationship Id="rId15058" Type="http://schemas.openxmlformats.org/officeDocument/2006/relationships/hyperlink" Target="https://www.nlcbplaywhelotto.com/additional-marks/" TargetMode="External"/><Relationship Id="rId15059" Type="http://schemas.openxmlformats.org/officeDocument/2006/relationships/hyperlink" Target="https://www.nlcbplaywhelotto.com/additional-marks/" TargetMode="External"/><Relationship Id="rId16389" Type="http://schemas.openxmlformats.org/officeDocument/2006/relationships/hyperlink" Target="https://www.nlcbplaywhelotto.com/additional-marks/" TargetMode="External"/><Relationship Id="rId4480" Type="http://schemas.openxmlformats.org/officeDocument/2006/relationships/hyperlink" Target="https://www.nlcbplaywhelotto.com/additional-marks/" TargetMode="External"/><Relationship Id="rId3151" Type="http://schemas.openxmlformats.org/officeDocument/2006/relationships/hyperlink" Target="https://www.nlcbplaywhelotto.com/additional-marks/" TargetMode="External"/><Relationship Id="rId4482" Type="http://schemas.openxmlformats.org/officeDocument/2006/relationships/hyperlink" Target="https://www.nlcbplaywhelotto.com/additional-marks/" TargetMode="External"/><Relationship Id="rId3150" Type="http://schemas.openxmlformats.org/officeDocument/2006/relationships/hyperlink" Target="https://www.nlcbplaywhelotto.com/additional-marks/" TargetMode="External"/><Relationship Id="rId4481" Type="http://schemas.openxmlformats.org/officeDocument/2006/relationships/hyperlink" Target="https://www.nlcbplaywhelotto.com/additional-marks/" TargetMode="External"/><Relationship Id="rId3153" Type="http://schemas.openxmlformats.org/officeDocument/2006/relationships/hyperlink" Target="https://www.nlcbplaywhelotto.com/additional-marks/" TargetMode="External"/><Relationship Id="rId4484" Type="http://schemas.openxmlformats.org/officeDocument/2006/relationships/hyperlink" Target="https://www.nlcbplaywhelotto.com/additional-marks/" TargetMode="External"/><Relationship Id="rId3152" Type="http://schemas.openxmlformats.org/officeDocument/2006/relationships/hyperlink" Target="https://www.nlcbplaywhelotto.com/additional-marks/" TargetMode="External"/><Relationship Id="rId4483" Type="http://schemas.openxmlformats.org/officeDocument/2006/relationships/hyperlink" Target="https://www.nlcbplaywhelotto.com/additional-marks/" TargetMode="External"/><Relationship Id="rId3155" Type="http://schemas.openxmlformats.org/officeDocument/2006/relationships/hyperlink" Target="https://www.nlcbplaywhelotto.com/additional-marks/" TargetMode="External"/><Relationship Id="rId4486" Type="http://schemas.openxmlformats.org/officeDocument/2006/relationships/hyperlink" Target="https://www.nlcbplaywhelotto.com/additional-marks/" TargetMode="External"/><Relationship Id="rId3154" Type="http://schemas.openxmlformats.org/officeDocument/2006/relationships/hyperlink" Target="https://www.nlcbplaywhelotto.com/additional-marks/" TargetMode="External"/><Relationship Id="rId4485" Type="http://schemas.openxmlformats.org/officeDocument/2006/relationships/hyperlink" Target="https://www.nlcbplaywhelotto.com/additional-marks/" TargetMode="External"/><Relationship Id="rId3157" Type="http://schemas.openxmlformats.org/officeDocument/2006/relationships/hyperlink" Target="https://www.nlcbplaywhelotto.com/additional-marks/" TargetMode="External"/><Relationship Id="rId4488" Type="http://schemas.openxmlformats.org/officeDocument/2006/relationships/hyperlink" Target="https://www.nlcbplaywhelotto.com/additional-marks/" TargetMode="External"/><Relationship Id="rId3156" Type="http://schemas.openxmlformats.org/officeDocument/2006/relationships/hyperlink" Target="https://www.nlcbplaywhelotto.com/additional-marks/" TargetMode="External"/><Relationship Id="rId4487" Type="http://schemas.openxmlformats.org/officeDocument/2006/relationships/hyperlink" Target="https://www.nlcbplaywhelotto.com/additional-marks/" TargetMode="External"/><Relationship Id="rId3159" Type="http://schemas.openxmlformats.org/officeDocument/2006/relationships/hyperlink" Target="https://www.nlcbplaywhelotto.com/additional-marks/" TargetMode="External"/><Relationship Id="rId3158" Type="http://schemas.openxmlformats.org/officeDocument/2006/relationships/hyperlink" Target="https://www.nlcbplaywhelotto.com/additional-marks/" TargetMode="External"/><Relationship Id="rId4489" Type="http://schemas.openxmlformats.org/officeDocument/2006/relationships/hyperlink" Target="https://www.nlcbplaywhelotto.com/additional-marks/" TargetMode="External"/><Relationship Id="rId3149" Type="http://schemas.openxmlformats.org/officeDocument/2006/relationships/hyperlink" Target="https://www.nlcbplaywhelotto.com/additional-marks/" TargetMode="External"/><Relationship Id="rId3140" Type="http://schemas.openxmlformats.org/officeDocument/2006/relationships/hyperlink" Target="https://www.nlcbplaywhelotto.com/additional-marks/" TargetMode="External"/><Relationship Id="rId4471" Type="http://schemas.openxmlformats.org/officeDocument/2006/relationships/hyperlink" Target="https://www.nlcbplaywhelotto.com/additional-marks/" TargetMode="External"/><Relationship Id="rId4470" Type="http://schemas.openxmlformats.org/officeDocument/2006/relationships/hyperlink" Target="https://www.nlcbplaywhelotto.com/additional-marks/" TargetMode="External"/><Relationship Id="rId3142" Type="http://schemas.openxmlformats.org/officeDocument/2006/relationships/hyperlink" Target="https://www.nlcbplaywhelotto.com/additional-marks/" TargetMode="External"/><Relationship Id="rId4473" Type="http://schemas.openxmlformats.org/officeDocument/2006/relationships/hyperlink" Target="https://www.nlcbplaywhelotto.com/additional-marks/" TargetMode="External"/><Relationship Id="rId3141" Type="http://schemas.openxmlformats.org/officeDocument/2006/relationships/hyperlink" Target="https://www.nlcbplaywhelotto.com/additional-marks/" TargetMode="External"/><Relationship Id="rId4472" Type="http://schemas.openxmlformats.org/officeDocument/2006/relationships/hyperlink" Target="https://www.nlcbplaywhelotto.com/additional-marks/" TargetMode="External"/><Relationship Id="rId3144" Type="http://schemas.openxmlformats.org/officeDocument/2006/relationships/hyperlink" Target="https://www.nlcbplaywhelotto.com/additional-marks/" TargetMode="External"/><Relationship Id="rId4475" Type="http://schemas.openxmlformats.org/officeDocument/2006/relationships/hyperlink" Target="https://www.nlcbplaywhelotto.com/additional-marks/" TargetMode="External"/><Relationship Id="rId3143" Type="http://schemas.openxmlformats.org/officeDocument/2006/relationships/hyperlink" Target="https://www.nlcbplaywhelotto.com/additional-marks/" TargetMode="External"/><Relationship Id="rId4474" Type="http://schemas.openxmlformats.org/officeDocument/2006/relationships/hyperlink" Target="https://www.nlcbplaywhelotto.com/additional-marks/" TargetMode="External"/><Relationship Id="rId3146" Type="http://schemas.openxmlformats.org/officeDocument/2006/relationships/hyperlink" Target="https://www.nlcbplaywhelotto.com/additional-marks/" TargetMode="External"/><Relationship Id="rId4477" Type="http://schemas.openxmlformats.org/officeDocument/2006/relationships/hyperlink" Target="https://www.nlcbplaywhelotto.com/additional-marks/" TargetMode="External"/><Relationship Id="rId3145" Type="http://schemas.openxmlformats.org/officeDocument/2006/relationships/hyperlink" Target="https://www.nlcbplaywhelotto.com/additional-marks/" TargetMode="External"/><Relationship Id="rId4476" Type="http://schemas.openxmlformats.org/officeDocument/2006/relationships/hyperlink" Target="https://www.nlcbplaywhelotto.com/additional-marks/" TargetMode="External"/><Relationship Id="rId3148" Type="http://schemas.openxmlformats.org/officeDocument/2006/relationships/hyperlink" Target="https://www.nlcbplaywhelotto.com/additional-marks/" TargetMode="External"/><Relationship Id="rId4479" Type="http://schemas.openxmlformats.org/officeDocument/2006/relationships/hyperlink" Target="https://www.nlcbplaywhelotto.com/additional-marks/" TargetMode="External"/><Relationship Id="rId3147" Type="http://schemas.openxmlformats.org/officeDocument/2006/relationships/hyperlink" Target="https://www.nlcbplaywhelotto.com/additional-marks/" TargetMode="External"/><Relationship Id="rId4478" Type="http://schemas.openxmlformats.org/officeDocument/2006/relationships/hyperlink" Target="https://www.nlcbplaywhelotto.com/additional-marks/" TargetMode="External"/><Relationship Id="rId15096" Type="http://schemas.openxmlformats.org/officeDocument/2006/relationships/hyperlink" Target="https://www.nlcbplaywhelotto.com/additional-marks/" TargetMode="External"/><Relationship Id="rId15097" Type="http://schemas.openxmlformats.org/officeDocument/2006/relationships/hyperlink" Target="https://www.nlcbplaywhelotto.com/additional-marks/" TargetMode="External"/><Relationship Id="rId15098" Type="http://schemas.openxmlformats.org/officeDocument/2006/relationships/hyperlink" Target="https://www.nlcbplaywhelotto.com/additional-marks/" TargetMode="External"/><Relationship Id="rId15099" Type="http://schemas.openxmlformats.org/officeDocument/2006/relationships/hyperlink" Target="https://www.nlcbplaywhelotto.com/additional-marks/" TargetMode="External"/><Relationship Id="rId15092" Type="http://schemas.openxmlformats.org/officeDocument/2006/relationships/hyperlink" Target="https://www.nlcbplaywhelotto.com/additional-marks/" TargetMode="External"/><Relationship Id="rId15093" Type="http://schemas.openxmlformats.org/officeDocument/2006/relationships/hyperlink" Target="https://www.nlcbplaywhelotto.com/additional-marks/" TargetMode="External"/><Relationship Id="rId15094" Type="http://schemas.openxmlformats.org/officeDocument/2006/relationships/hyperlink" Target="https://www.nlcbplaywhelotto.com/additional-marks/" TargetMode="External"/><Relationship Id="rId15095" Type="http://schemas.openxmlformats.org/officeDocument/2006/relationships/hyperlink" Target="https://www.nlcbplaywhelotto.com/additional-marks/" TargetMode="External"/><Relationship Id="rId15090" Type="http://schemas.openxmlformats.org/officeDocument/2006/relationships/hyperlink" Target="https://www.nlcbplaywhelotto.com/additional-marks/" TargetMode="External"/><Relationship Id="rId15091" Type="http://schemas.openxmlformats.org/officeDocument/2006/relationships/hyperlink" Target="https://www.nlcbplaywhelotto.com/additional-marks/" TargetMode="External"/><Relationship Id="rId3171" Type="http://schemas.openxmlformats.org/officeDocument/2006/relationships/hyperlink" Target="https://www.nlcbplaywhelotto.com/additional-marks/" TargetMode="External"/><Relationship Id="rId3170" Type="http://schemas.openxmlformats.org/officeDocument/2006/relationships/hyperlink" Target="https://www.nlcbplaywhelotto.com/additional-marks/" TargetMode="External"/><Relationship Id="rId3173" Type="http://schemas.openxmlformats.org/officeDocument/2006/relationships/hyperlink" Target="https://www.nlcbplaywhelotto.com/additional-marks/" TargetMode="External"/><Relationship Id="rId3172" Type="http://schemas.openxmlformats.org/officeDocument/2006/relationships/hyperlink" Target="https://www.nlcbplaywhelotto.com/additional-marks/" TargetMode="External"/><Relationship Id="rId3175" Type="http://schemas.openxmlformats.org/officeDocument/2006/relationships/hyperlink" Target="https://www.nlcbplaywhelotto.com/additional-marks/" TargetMode="External"/><Relationship Id="rId3174" Type="http://schemas.openxmlformats.org/officeDocument/2006/relationships/hyperlink" Target="https://www.nlcbplaywhelotto.com/additional-marks/" TargetMode="External"/><Relationship Id="rId3177" Type="http://schemas.openxmlformats.org/officeDocument/2006/relationships/hyperlink" Target="https://www.nlcbplaywhelotto.com/additional-marks/" TargetMode="External"/><Relationship Id="rId3176" Type="http://schemas.openxmlformats.org/officeDocument/2006/relationships/hyperlink" Target="https://www.nlcbplaywhelotto.com/additional-marks/" TargetMode="External"/><Relationship Id="rId3179" Type="http://schemas.openxmlformats.org/officeDocument/2006/relationships/hyperlink" Target="https://www.nlcbplaywhelotto.com/additional-marks/" TargetMode="External"/><Relationship Id="rId15089" Type="http://schemas.openxmlformats.org/officeDocument/2006/relationships/hyperlink" Target="https://www.nlcbplaywhelotto.com/additional-marks/" TargetMode="External"/><Relationship Id="rId3178" Type="http://schemas.openxmlformats.org/officeDocument/2006/relationships/hyperlink" Target="https://www.nlcbplaywhelotto.com/additional-marks/" TargetMode="External"/><Relationship Id="rId3160" Type="http://schemas.openxmlformats.org/officeDocument/2006/relationships/hyperlink" Target="https://www.nlcbplaywhelotto.com/additional-marks/" TargetMode="External"/><Relationship Id="rId4491" Type="http://schemas.openxmlformats.org/officeDocument/2006/relationships/hyperlink" Target="https://www.nlcbplaywhelotto.com/additional-marks/" TargetMode="External"/><Relationship Id="rId4490" Type="http://schemas.openxmlformats.org/officeDocument/2006/relationships/hyperlink" Target="https://www.nlcbplaywhelotto.com/additional-marks/" TargetMode="External"/><Relationship Id="rId3162" Type="http://schemas.openxmlformats.org/officeDocument/2006/relationships/hyperlink" Target="https://www.nlcbplaywhelotto.com/additional-marks/" TargetMode="External"/><Relationship Id="rId4493" Type="http://schemas.openxmlformats.org/officeDocument/2006/relationships/hyperlink" Target="https://www.nlcbplaywhelotto.com/additional-marks/" TargetMode="External"/><Relationship Id="rId3161" Type="http://schemas.openxmlformats.org/officeDocument/2006/relationships/hyperlink" Target="https://www.nlcbplaywhelotto.com/additional-marks/" TargetMode="External"/><Relationship Id="rId4492" Type="http://schemas.openxmlformats.org/officeDocument/2006/relationships/hyperlink" Target="https://www.nlcbplaywhelotto.com/additional-marks/" TargetMode="External"/><Relationship Id="rId3164" Type="http://schemas.openxmlformats.org/officeDocument/2006/relationships/hyperlink" Target="https://www.nlcbplaywhelotto.com/additional-marks/" TargetMode="External"/><Relationship Id="rId4495" Type="http://schemas.openxmlformats.org/officeDocument/2006/relationships/hyperlink" Target="https://www.nlcbplaywhelotto.com/additional-marks/" TargetMode="External"/><Relationship Id="rId3163" Type="http://schemas.openxmlformats.org/officeDocument/2006/relationships/hyperlink" Target="https://www.nlcbplaywhelotto.com/additional-marks/" TargetMode="External"/><Relationship Id="rId4494" Type="http://schemas.openxmlformats.org/officeDocument/2006/relationships/hyperlink" Target="https://www.nlcbplaywhelotto.com/additional-marks/" TargetMode="External"/><Relationship Id="rId3166" Type="http://schemas.openxmlformats.org/officeDocument/2006/relationships/hyperlink" Target="https://www.nlcbplaywhelotto.com/additional-marks/" TargetMode="External"/><Relationship Id="rId4497" Type="http://schemas.openxmlformats.org/officeDocument/2006/relationships/hyperlink" Target="https://www.nlcbplaywhelotto.com/additional-marks/" TargetMode="External"/><Relationship Id="rId3165" Type="http://schemas.openxmlformats.org/officeDocument/2006/relationships/hyperlink" Target="https://www.nlcbplaywhelotto.com/additional-marks/" TargetMode="External"/><Relationship Id="rId4496" Type="http://schemas.openxmlformats.org/officeDocument/2006/relationships/hyperlink" Target="https://www.nlcbplaywhelotto.com/additional-marks/" TargetMode="External"/><Relationship Id="rId3168" Type="http://schemas.openxmlformats.org/officeDocument/2006/relationships/hyperlink" Target="https://www.nlcbplaywhelotto.com/additional-marks/" TargetMode="External"/><Relationship Id="rId4499" Type="http://schemas.openxmlformats.org/officeDocument/2006/relationships/hyperlink" Target="https://www.nlcbplaywhelotto.com/additional-marks/" TargetMode="External"/><Relationship Id="rId3167" Type="http://schemas.openxmlformats.org/officeDocument/2006/relationships/hyperlink" Target="https://www.nlcbplaywhelotto.com/additional-marks/" TargetMode="External"/><Relationship Id="rId4498" Type="http://schemas.openxmlformats.org/officeDocument/2006/relationships/hyperlink" Target="https://www.nlcbplaywhelotto.com/additional-marks/" TargetMode="External"/><Relationship Id="rId3169" Type="http://schemas.openxmlformats.org/officeDocument/2006/relationships/hyperlink" Target="https://www.nlcbplaywhelotto.com/additional-marks/" TargetMode="External"/><Relationship Id="rId16320" Type="http://schemas.openxmlformats.org/officeDocument/2006/relationships/hyperlink" Target="https://www.nlcbplaywhelotto.com/additional-marks/" TargetMode="External"/><Relationship Id="rId17651" Type="http://schemas.openxmlformats.org/officeDocument/2006/relationships/hyperlink" Target="https://www.nlcbplaywhelotto.com/additional-marks/" TargetMode="External"/><Relationship Id="rId17650" Type="http://schemas.openxmlformats.org/officeDocument/2006/relationships/hyperlink" Target="https://www.nlcbplaywhelotto.com/additional-marks/" TargetMode="External"/><Relationship Id="rId16319" Type="http://schemas.openxmlformats.org/officeDocument/2006/relationships/hyperlink" Target="https://www.nlcbplaywhelotto.com/additional-marks/" TargetMode="External"/><Relationship Id="rId16318" Type="http://schemas.openxmlformats.org/officeDocument/2006/relationships/hyperlink" Target="https://www.nlcbplaywhelotto.com/additional-marks/" TargetMode="External"/><Relationship Id="rId17649" Type="http://schemas.openxmlformats.org/officeDocument/2006/relationships/hyperlink" Target="https://www.nlcbplaywhelotto.com/additional-marks/" TargetMode="External"/><Relationship Id="rId16315" Type="http://schemas.openxmlformats.org/officeDocument/2006/relationships/hyperlink" Target="https://www.nlcbplaywhelotto.com/additional-marks/" TargetMode="External"/><Relationship Id="rId17646" Type="http://schemas.openxmlformats.org/officeDocument/2006/relationships/hyperlink" Target="https://www.nlcbplaywhelotto.com/additional-marks/" TargetMode="External"/><Relationship Id="rId16314" Type="http://schemas.openxmlformats.org/officeDocument/2006/relationships/hyperlink" Target="https://www.nlcbplaywhelotto.com/additional-marks/" TargetMode="External"/><Relationship Id="rId17645" Type="http://schemas.openxmlformats.org/officeDocument/2006/relationships/hyperlink" Target="https://www.nlcbplaywhelotto.com/additional-marks/" TargetMode="External"/><Relationship Id="rId16317" Type="http://schemas.openxmlformats.org/officeDocument/2006/relationships/hyperlink" Target="https://www.nlcbplaywhelotto.com/additional-marks/" TargetMode="External"/><Relationship Id="rId17648" Type="http://schemas.openxmlformats.org/officeDocument/2006/relationships/hyperlink" Target="https://www.nlcbplaywhelotto.com/additional-marks/" TargetMode="External"/><Relationship Id="rId16316" Type="http://schemas.openxmlformats.org/officeDocument/2006/relationships/hyperlink" Target="https://www.nlcbplaywhelotto.com/additional-marks/" TargetMode="External"/><Relationship Id="rId17647" Type="http://schemas.openxmlformats.org/officeDocument/2006/relationships/hyperlink" Target="https://www.nlcbplaywhelotto.com/additional-marks/" TargetMode="External"/><Relationship Id="rId16311" Type="http://schemas.openxmlformats.org/officeDocument/2006/relationships/hyperlink" Target="https://www.nlcbplaywhelotto.com/additional-marks/" TargetMode="External"/><Relationship Id="rId17642" Type="http://schemas.openxmlformats.org/officeDocument/2006/relationships/hyperlink" Target="https://www.nlcbplaywhelotto.com/additional-marks/" TargetMode="External"/><Relationship Id="rId16310" Type="http://schemas.openxmlformats.org/officeDocument/2006/relationships/hyperlink" Target="https://www.nlcbplaywhelotto.com/additional-marks/" TargetMode="External"/><Relationship Id="rId17641" Type="http://schemas.openxmlformats.org/officeDocument/2006/relationships/hyperlink" Target="https://www.nlcbplaywhelotto.com/additional-marks/" TargetMode="External"/><Relationship Id="rId16313" Type="http://schemas.openxmlformats.org/officeDocument/2006/relationships/hyperlink" Target="https://www.nlcbplaywhelotto.com/additional-marks/" TargetMode="External"/><Relationship Id="rId17644" Type="http://schemas.openxmlformats.org/officeDocument/2006/relationships/hyperlink" Target="https://www.nlcbplaywhelotto.com/additional-marks/" TargetMode="External"/><Relationship Id="rId16312" Type="http://schemas.openxmlformats.org/officeDocument/2006/relationships/hyperlink" Target="https://www.nlcbplaywhelotto.com/additional-marks/" TargetMode="External"/><Relationship Id="rId17643" Type="http://schemas.openxmlformats.org/officeDocument/2006/relationships/hyperlink" Target="https://www.nlcbplaywhelotto.com/additional-marks/" TargetMode="External"/><Relationship Id="rId17660" Type="http://schemas.openxmlformats.org/officeDocument/2006/relationships/hyperlink" Target="https://www.nlcbplaywhelotto.com/additional-marks/" TargetMode="External"/><Relationship Id="rId16331" Type="http://schemas.openxmlformats.org/officeDocument/2006/relationships/hyperlink" Target="https://www.nlcbplaywhelotto.com/additional-marks/" TargetMode="External"/><Relationship Id="rId17662" Type="http://schemas.openxmlformats.org/officeDocument/2006/relationships/hyperlink" Target="https://www.nlcbplaywhelotto.com/additional-marks/" TargetMode="External"/><Relationship Id="rId15000" Type="http://schemas.openxmlformats.org/officeDocument/2006/relationships/hyperlink" Target="https://www.nlcbplaywhelotto.com/additional-marks/" TargetMode="External"/><Relationship Id="rId16330" Type="http://schemas.openxmlformats.org/officeDocument/2006/relationships/hyperlink" Target="https://www.nlcbplaywhelotto.com/additional-marks/" TargetMode="External"/><Relationship Id="rId17661" Type="http://schemas.openxmlformats.org/officeDocument/2006/relationships/hyperlink" Target="https://www.nlcbplaywhelotto.com/additional-marks/" TargetMode="External"/><Relationship Id="rId16329" Type="http://schemas.openxmlformats.org/officeDocument/2006/relationships/hyperlink" Target="https://www.nlcbplaywhelotto.com/additional-marks/" TargetMode="External"/><Relationship Id="rId16326" Type="http://schemas.openxmlformats.org/officeDocument/2006/relationships/hyperlink" Target="https://www.nlcbplaywhelotto.com/additional-marks/" TargetMode="External"/><Relationship Id="rId17657" Type="http://schemas.openxmlformats.org/officeDocument/2006/relationships/hyperlink" Target="https://www.nlcbplaywhelotto.com/additional-marks/" TargetMode="External"/><Relationship Id="rId16325" Type="http://schemas.openxmlformats.org/officeDocument/2006/relationships/hyperlink" Target="https://www.nlcbplaywhelotto.com/additional-marks/" TargetMode="External"/><Relationship Id="rId17656" Type="http://schemas.openxmlformats.org/officeDocument/2006/relationships/hyperlink" Target="https://www.nlcbplaywhelotto.com/additional-marks/" TargetMode="External"/><Relationship Id="rId16328" Type="http://schemas.openxmlformats.org/officeDocument/2006/relationships/hyperlink" Target="https://www.nlcbplaywhelotto.com/additional-marks/" TargetMode="External"/><Relationship Id="rId17659" Type="http://schemas.openxmlformats.org/officeDocument/2006/relationships/hyperlink" Target="https://www.nlcbplaywhelotto.com/additional-marks/" TargetMode="External"/><Relationship Id="rId16327" Type="http://schemas.openxmlformats.org/officeDocument/2006/relationships/hyperlink" Target="https://www.nlcbplaywhelotto.com/additional-marks/" TargetMode="External"/><Relationship Id="rId17658" Type="http://schemas.openxmlformats.org/officeDocument/2006/relationships/hyperlink" Target="https://www.nlcbplaywhelotto.com/additional-marks/" TargetMode="External"/><Relationship Id="rId16322" Type="http://schemas.openxmlformats.org/officeDocument/2006/relationships/hyperlink" Target="https://www.nlcbplaywhelotto.com/additional-marks/" TargetMode="External"/><Relationship Id="rId17653" Type="http://schemas.openxmlformats.org/officeDocument/2006/relationships/hyperlink" Target="https://www.nlcbplaywhelotto.com/additional-marks/" TargetMode="External"/><Relationship Id="rId16321" Type="http://schemas.openxmlformats.org/officeDocument/2006/relationships/hyperlink" Target="https://www.nlcbplaywhelotto.com/additional-marks/" TargetMode="External"/><Relationship Id="rId17652" Type="http://schemas.openxmlformats.org/officeDocument/2006/relationships/hyperlink" Target="https://www.nlcbplaywhelotto.com/additional-marks/" TargetMode="External"/><Relationship Id="rId16324" Type="http://schemas.openxmlformats.org/officeDocument/2006/relationships/hyperlink" Target="https://www.nlcbplaywhelotto.com/additional-marks/" TargetMode="External"/><Relationship Id="rId17655" Type="http://schemas.openxmlformats.org/officeDocument/2006/relationships/hyperlink" Target="https://www.nlcbplaywhelotto.com/additional-marks/" TargetMode="External"/><Relationship Id="rId16323" Type="http://schemas.openxmlformats.org/officeDocument/2006/relationships/hyperlink" Target="https://www.nlcbplaywhelotto.com/additional-marks/" TargetMode="External"/><Relationship Id="rId17654" Type="http://schemas.openxmlformats.org/officeDocument/2006/relationships/hyperlink" Target="https://www.nlcbplaywhelotto.com/additional-marks/" TargetMode="External"/><Relationship Id="rId17628" Type="http://schemas.openxmlformats.org/officeDocument/2006/relationships/hyperlink" Target="https://www.nlcbplaywhelotto.com/additional-marks/" TargetMode="External"/><Relationship Id="rId17627" Type="http://schemas.openxmlformats.org/officeDocument/2006/relationships/hyperlink" Target="https://www.nlcbplaywhelotto.com/additional-marks/" TargetMode="External"/><Relationship Id="rId17629" Type="http://schemas.openxmlformats.org/officeDocument/2006/relationships/hyperlink" Target="https://www.nlcbplaywhelotto.com/additional-marks/" TargetMode="External"/><Relationship Id="rId17624" Type="http://schemas.openxmlformats.org/officeDocument/2006/relationships/hyperlink" Target="https://www.nlcbplaywhelotto.com/additional-marks/" TargetMode="External"/><Relationship Id="rId17623" Type="http://schemas.openxmlformats.org/officeDocument/2006/relationships/hyperlink" Target="https://www.nlcbplaywhelotto.com/additional-marks/" TargetMode="External"/><Relationship Id="rId17626" Type="http://schemas.openxmlformats.org/officeDocument/2006/relationships/hyperlink" Target="https://www.nlcbplaywhelotto.com/additional-marks/" TargetMode="External"/><Relationship Id="rId17625" Type="http://schemas.openxmlformats.org/officeDocument/2006/relationships/hyperlink" Target="https://www.nlcbplaywhelotto.com/additional-marks/" TargetMode="External"/><Relationship Id="rId17620" Type="http://schemas.openxmlformats.org/officeDocument/2006/relationships/hyperlink" Target="https://www.nlcbplaywhelotto.com/additional-marks/" TargetMode="External"/><Relationship Id="rId17622" Type="http://schemas.openxmlformats.org/officeDocument/2006/relationships/hyperlink" Target="https://www.nlcbplaywhelotto.com/additional-marks/" TargetMode="External"/><Relationship Id="rId17621" Type="http://schemas.openxmlformats.org/officeDocument/2006/relationships/hyperlink" Target="https://www.nlcbplaywhelotto.com/additional-marks/" TargetMode="External"/><Relationship Id="rId17640" Type="http://schemas.openxmlformats.org/officeDocument/2006/relationships/hyperlink" Target="https://www.nlcbplaywhelotto.com/additional-marks/" TargetMode="External"/><Relationship Id="rId16308" Type="http://schemas.openxmlformats.org/officeDocument/2006/relationships/hyperlink" Target="https://www.nlcbplaywhelotto.com/additional-marks/" TargetMode="External"/><Relationship Id="rId17639" Type="http://schemas.openxmlformats.org/officeDocument/2006/relationships/hyperlink" Target="https://www.nlcbplaywhelotto.com/additional-marks/" TargetMode="External"/><Relationship Id="rId16307" Type="http://schemas.openxmlformats.org/officeDocument/2006/relationships/hyperlink" Target="https://www.nlcbplaywhelotto.com/additional-marks/" TargetMode="External"/><Relationship Id="rId17638" Type="http://schemas.openxmlformats.org/officeDocument/2006/relationships/hyperlink" Target="https://www.nlcbplaywhelotto.com/additional-marks/" TargetMode="External"/><Relationship Id="rId16309" Type="http://schemas.openxmlformats.org/officeDocument/2006/relationships/hyperlink" Target="https://www.nlcbplaywhelotto.com/additional-marks/" TargetMode="External"/><Relationship Id="rId16304" Type="http://schemas.openxmlformats.org/officeDocument/2006/relationships/hyperlink" Target="https://www.nlcbplaywhelotto.com/additional-marks/" TargetMode="External"/><Relationship Id="rId17635" Type="http://schemas.openxmlformats.org/officeDocument/2006/relationships/hyperlink" Target="https://www.nlcbplaywhelotto.com/additional-marks/" TargetMode="External"/><Relationship Id="rId16303" Type="http://schemas.openxmlformats.org/officeDocument/2006/relationships/hyperlink" Target="https://www.nlcbplaywhelotto.com/additional-marks/" TargetMode="External"/><Relationship Id="rId17634" Type="http://schemas.openxmlformats.org/officeDocument/2006/relationships/hyperlink" Target="https://www.nlcbplaywhelotto.com/additional-marks/" TargetMode="External"/><Relationship Id="rId16306" Type="http://schemas.openxmlformats.org/officeDocument/2006/relationships/hyperlink" Target="https://www.nlcbplaywhelotto.com/additional-marks/" TargetMode="External"/><Relationship Id="rId17637" Type="http://schemas.openxmlformats.org/officeDocument/2006/relationships/hyperlink" Target="https://www.nlcbplaywhelotto.com/additional-marks/" TargetMode="External"/><Relationship Id="rId16305" Type="http://schemas.openxmlformats.org/officeDocument/2006/relationships/hyperlink" Target="https://www.nlcbplaywhelotto.com/additional-marks/" TargetMode="External"/><Relationship Id="rId17636" Type="http://schemas.openxmlformats.org/officeDocument/2006/relationships/hyperlink" Target="https://www.nlcbplaywhelotto.com/additional-marks/" TargetMode="External"/><Relationship Id="rId16300" Type="http://schemas.openxmlformats.org/officeDocument/2006/relationships/hyperlink" Target="https://www.nlcbplaywhelotto.com/additional-marks/" TargetMode="External"/><Relationship Id="rId17631" Type="http://schemas.openxmlformats.org/officeDocument/2006/relationships/hyperlink" Target="https://www.nlcbplaywhelotto.com/additional-marks/" TargetMode="External"/><Relationship Id="rId17630" Type="http://schemas.openxmlformats.org/officeDocument/2006/relationships/hyperlink" Target="https://www.nlcbplaywhelotto.com/additional-marks/" TargetMode="External"/><Relationship Id="rId16302" Type="http://schemas.openxmlformats.org/officeDocument/2006/relationships/hyperlink" Target="https://www.nlcbplaywhelotto.com/additional-marks/" TargetMode="External"/><Relationship Id="rId17633" Type="http://schemas.openxmlformats.org/officeDocument/2006/relationships/hyperlink" Target="https://www.nlcbplaywhelotto.com/additional-marks/" TargetMode="External"/><Relationship Id="rId16301" Type="http://schemas.openxmlformats.org/officeDocument/2006/relationships/hyperlink" Target="https://www.nlcbplaywhelotto.com/additional-marks/" TargetMode="External"/><Relationship Id="rId17632" Type="http://schemas.openxmlformats.org/officeDocument/2006/relationships/hyperlink" Target="https://www.nlcbplaywhelotto.com/additional-marks/" TargetMode="External"/><Relationship Id="rId15030" Type="http://schemas.openxmlformats.org/officeDocument/2006/relationships/hyperlink" Target="https://www.nlcbplaywhelotto.com/additional-marks/" TargetMode="External"/><Relationship Id="rId16362" Type="http://schemas.openxmlformats.org/officeDocument/2006/relationships/hyperlink" Target="https://www.nlcbplaywhelotto.com/additional-marks/" TargetMode="External"/><Relationship Id="rId17693" Type="http://schemas.openxmlformats.org/officeDocument/2006/relationships/hyperlink" Target="https://www.nlcbplaywhelotto.com/additional-marks/" TargetMode="External"/><Relationship Id="rId15031" Type="http://schemas.openxmlformats.org/officeDocument/2006/relationships/hyperlink" Target="https://www.nlcbplaywhelotto.com/additional-marks/" TargetMode="External"/><Relationship Id="rId16361" Type="http://schemas.openxmlformats.org/officeDocument/2006/relationships/hyperlink" Target="https://www.nlcbplaywhelotto.com/additional-marks/" TargetMode="External"/><Relationship Id="rId17692" Type="http://schemas.openxmlformats.org/officeDocument/2006/relationships/hyperlink" Target="https://www.nlcbplaywhelotto.com/additional-marks/" TargetMode="External"/><Relationship Id="rId15032" Type="http://schemas.openxmlformats.org/officeDocument/2006/relationships/hyperlink" Target="https://www.nlcbplaywhelotto.com/additional-marks/" TargetMode="External"/><Relationship Id="rId16364" Type="http://schemas.openxmlformats.org/officeDocument/2006/relationships/hyperlink" Target="https://www.nlcbplaywhelotto.com/additional-marks/" TargetMode="External"/><Relationship Id="rId17695" Type="http://schemas.openxmlformats.org/officeDocument/2006/relationships/hyperlink" Target="https://www.nlcbplaywhelotto.com/additional-marks/" TargetMode="External"/><Relationship Id="rId15033" Type="http://schemas.openxmlformats.org/officeDocument/2006/relationships/hyperlink" Target="https://www.nlcbplaywhelotto.com/additional-marks/" TargetMode="External"/><Relationship Id="rId16363" Type="http://schemas.openxmlformats.org/officeDocument/2006/relationships/hyperlink" Target="https://www.nlcbplaywhelotto.com/additional-marks/" TargetMode="External"/><Relationship Id="rId17694" Type="http://schemas.openxmlformats.org/officeDocument/2006/relationships/hyperlink" Target="https://www.nlcbplaywhelotto.com/additional-marks/" TargetMode="External"/><Relationship Id="rId16360" Type="http://schemas.openxmlformats.org/officeDocument/2006/relationships/hyperlink" Target="https://www.nlcbplaywhelotto.com/additional-marks/" TargetMode="External"/><Relationship Id="rId17691" Type="http://schemas.openxmlformats.org/officeDocument/2006/relationships/hyperlink" Target="https://www.nlcbplaywhelotto.com/additional-marks/" TargetMode="External"/><Relationship Id="rId17690" Type="http://schemas.openxmlformats.org/officeDocument/2006/relationships/hyperlink" Target="https://www.nlcbplaywhelotto.com/additional-marks/" TargetMode="External"/><Relationship Id="rId15027" Type="http://schemas.openxmlformats.org/officeDocument/2006/relationships/hyperlink" Target="https://www.nlcbplaywhelotto.com/additional-marks/" TargetMode="External"/><Relationship Id="rId16359" Type="http://schemas.openxmlformats.org/officeDocument/2006/relationships/hyperlink" Target="https://www.nlcbplaywhelotto.com/additional-marks/" TargetMode="External"/><Relationship Id="rId15028" Type="http://schemas.openxmlformats.org/officeDocument/2006/relationships/hyperlink" Target="https://www.nlcbplaywhelotto.com/additional-marks/" TargetMode="External"/><Relationship Id="rId16358" Type="http://schemas.openxmlformats.org/officeDocument/2006/relationships/hyperlink" Target="https://www.nlcbplaywhelotto.com/additional-marks/" TargetMode="External"/><Relationship Id="rId17689" Type="http://schemas.openxmlformats.org/officeDocument/2006/relationships/hyperlink" Target="https://www.nlcbplaywhelotto.com/additional-marks/" TargetMode="External"/><Relationship Id="rId15029" Type="http://schemas.openxmlformats.org/officeDocument/2006/relationships/hyperlink" Target="https://www.nlcbplaywhelotto.com/additional-marks/" TargetMode="External"/><Relationship Id="rId15023" Type="http://schemas.openxmlformats.org/officeDocument/2006/relationships/hyperlink" Target="https://www.nlcbplaywhelotto.com/additional-marks/" TargetMode="External"/><Relationship Id="rId16355" Type="http://schemas.openxmlformats.org/officeDocument/2006/relationships/hyperlink" Target="https://www.nlcbplaywhelotto.com/additional-marks/" TargetMode="External"/><Relationship Id="rId17686" Type="http://schemas.openxmlformats.org/officeDocument/2006/relationships/hyperlink" Target="https://www.nlcbplaywhelotto.com/additional-marks/" TargetMode="External"/><Relationship Id="rId15024" Type="http://schemas.openxmlformats.org/officeDocument/2006/relationships/hyperlink" Target="https://www.nlcbplaywhelotto.com/additional-marks/" TargetMode="External"/><Relationship Id="rId16354" Type="http://schemas.openxmlformats.org/officeDocument/2006/relationships/hyperlink" Target="https://www.nlcbplaywhelotto.com/additional-marks/" TargetMode="External"/><Relationship Id="rId17685" Type="http://schemas.openxmlformats.org/officeDocument/2006/relationships/hyperlink" Target="https://www.nlcbplaywhelotto.com/additional-marks/" TargetMode="External"/><Relationship Id="rId15025" Type="http://schemas.openxmlformats.org/officeDocument/2006/relationships/hyperlink" Target="https://www.nlcbplaywhelotto.com/additional-marks/" TargetMode="External"/><Relationship Id="rId16357" Type="http://schemas.openxmlformats.org/officeDocument/2006/relationships/hyperlink" Target="https://www.nlcbplaywhelotto.com/additional-marks/" TargetMode="External"/><Relationship Id="rId17688" Type="http://schemas.openxmlformats.org/officeDocument/2006/relationships/hyperlink" Target="https://www.nlcbplaywhelotto.com/additional-marks/" TargetMode="External"/><Relationship Id="rId15026" Type="http://schemas.openxmlformats.org/officeDocument/2006/relationships/hyperlink" Target="https://www.nlcbplaywhelotto.com/additional-marks/" TargetMode="External"/><Relationship Id="rId16356" Type="http://schemas.openxmlformats.org/officeDocument/2006/relationships/hyperlink" Target="https://www.nlcbplaywhelotto.com/additional-marks/" TargetMode="External"/><Relationship Id="rId17687" Type="http://schemas.openxmlformats.org/officeDocument/2006/relationships/hyperlink" Target="https://www.nlcbplaywhelotto.com/additional-marks/" TargetMode="External"/><Relationship Id="rId15041" Type="http://schemas.openxmlformats.org/officeDocument/2006/relationships/hyperlink" Target="https://www.nlcbplaywhelotto.com/additional-marks/" TargetMode="External"/><Relationship Id="rId16373" Type="http://schemas.openxmlformats.org/officeDocument/2006/relationships/hyperlink" Target="https://www.nlcbplaywhelotto.com/additional-marks/" TargetMode="External"/><Relationship Id="rId15042" Type="http://schemas.openxmlformats.org/officeDocument/2006/relationships/hyperlink" Target="https://www.nlcbplaywhelotto.com/additional-marks/" TargetMode="External"/><Relationship Id="rId16372" Type="http://schemas.openxmlformats.org/officeDocument/2006/relationships/hyperlink" Target="https://www.nlcbplaywhelotto.com/additional-marks/" TargetMode="External"/><Relationship Id="rId15043" Type="http://schemas.openxmlformats.org/officeDocument/2006/relationships/hyperlink" Target="https://www.nlcbplaywhelotto.com/additional-marks/" TargetMode="External"/><Relationship Id="rId16375" Type="http://schemas.openxmlformats.org/officeDocument/2006/relationships/hyperlink" Target="https://www.nlcbplaywhelotto.com/additional-marks/" TargetMode="External"/><Relationship Id="rId15044" Type="http://schemas.openxmlformats.org/officeDocument/2006/relationships/hyperlink" Target="https://www.nlcbplaywhelotto.com/additional-marks/" TargetMode="External"/><Relationship Id="rId16374" Type="http://schemas.openxmlformats.org/officeDocument/2006/relationships/hyperlink" Target="https://www.nlcbplaywhelotto.com/additional-marks/" TargetMode="External"/><Relationship Id="rId16371" Type="http://schemas.openxmlformats.org/officeDocument/2006/relationships/hyperlink" Target="https://www.nlcbplaywhelotto.com/additional-marks/" TargetMode="External"/><Relationship Id="rId15040" Type="http://schemas.openxmlformats.org/officeDocument/2006/relationships/hyperlink" Target="https://www.nlcbplaywhelotto.com/additional-marks/" TargetMode="External"/><Relationship Id="rId16370" Type="http://schemas.openxmlformats.org/officeDocument/2006/relationships/hyperlink" Target="https://www.nlcbplaywhelotto.com/additional-marks/" TargetMode="External"/><Relationship Id="rId15038" Type="http://schemas.openxmlformats.org/officeDocument/2006/relationships/hyperlink" Target="https://www.nlcbplaywhelotto.com/additional-marks/" TargetMode="External"/><Relationship Id="rId15039" Type="http://schemas.openxmlformats.org/officeDocument/2006/relationships/hyperlink" Target="https://www.nlcbplaywhelotto.com/additional-marks/" TargetMode="External"/><Relationship Id="rId16369" Type="http://schemas.openxmlformats.org/officeDocument/2006/relationships/hyperlink" Target="https://www.nlcbplaywhelotto.com/additional-marks/" TargetMode="External"/><Relationship Id="rId15034" Type="http://schemas.openxmlformats.org/officeDocument/2006/relationships/hyperlink" Target="https://www.nlcbplaywhelotto.com/additional-marks/" TargetMode="External"/><Relationship Id="rId16366" Type="http://schemas.openxmlformats.org/officeDocument/2006/relationships/hyperlink" Target="https://www.nlcbplaywhelotto.com/additional-marks/" TargetMode="External"/><Relationship Id="rId17697" Type="http://schemas.openxmlformats.org/officeDocument/2006/relationships/hyperlink" Target="https://www.nlcbplaywhelotto.com/additional-marks/" TargetMode="External"/><Relationship Id="rId15035" Type="http://schemas.openxmlformats.org/officeDocument/2006/relationships/hyperlink" Target="https://www.nlcbplaywhelotto.com/additional-marks/" TargetMode="External"/><Relationship Id="rId16365" Type="http://schemas.openxmlformats.org/officeDocument/2006/relationships/hyperlink" Target="https://www.nlcbplaywhelotto.com/additional-marks/" TargetMode="External"/><Relationship Id="rId17696" Type="http://schemas.openxmlformats.org/officeDocument/2006/relationships/hyperlink" Target="https://www.nlcbplaywhelotto.com/additional-marks/" TargetMode="External"/><Relationship Id="rId15036" Type="http://schemas.openxmlformats.org/officeDocument/2006/relationships/hyperlink" Target="https://www.nlcbplaywhelotto.com/additional-marks/" TargetMode="External"/><Relationship Id="rId16368" Type="http://schemas.openxmlformats.org/officeDocument/2006/relationships/hyperlink" Target="https://www.nlcbplaywhelotto.com/additional-marks/" TargetMode="External"/><Relationship Id="rId17699" Type="http://schemas.openxmlformats.org/officeDocument/2006/relationships/hyperlink" Target="https://www.nlcbplaywhelotto.com/additional-marks/" TargetMode="External"/><Relationship Id="rId15037" Type="http://schemas.openxmlformats.org/officeDocument/2006/relationships/hyperlink" Target="https://www.nlcbplaywhelotto.com/additional-marks/" TargetMode="External"/><Relationship Id="rId16367" Type="http://schemas.openxmlformats.org/officeDocument/2006/relationships/hyperlink" Target="https://www.nlcbplaywhelotto.com/additional-marks/" TargetMode="External"/><Relationship Id="rId17698" Type="http://schemas.openxmlformats.org/officeDocument/2006/relationships/hyperlink" Target="https://www.nlcbplaywhelotto.com/additional-marks/" TargetMode="External"/><Relationship Id="rId16340" Type="http://schemas.openxmlformats.org/officeDocument/2006/relationships/hyperlink" Target="https://www.nlcbplaywhelotto.com/additional-marks/" TargetMode="External"/><Relationship Id="rId17671" Type="http://schemas.openxmlformats.org/officeDocument/2006/relationships/hyperlink" Target="https://www.nlcbplaywhelotto.com/additional-marks/" TargetMode="External"/><Relationship Id="rId17670" Type="http://schemas.openxmlformats.org/officeDocument/2006/relationships/hyperlink" Target="https://www.nlcbplaywhelotto.com/additional-marks/" TargetMode="External"/><Relationship Id="rId15010" Type="http://schemas.openxmlformats.org/officeDocument/2006/relationships/hyperlink" Target="https://www.nlcbplaywhelotto.com/additional-marks/" TargetMode="External"/><Relationship Id="rId16342" Type="http://schemas.openxmlformats.org/officeDocument/2006/relationships/hyperlink" Target="https://www.nlcbplaywhelotto.com/additional-marks/" TargetMode="External"/><Relationship Id="rId17673" Type="http://schemas.openxmlformats.org/officeDocument/2006/relationships/hyperlink" Target="https://www.nlcbplaywhelotto.com/additional-marks/" TargetMode="External"/><Relationship Id="rId15011" Type="http://schemas.openxmlformats.org/officeDocument/2006/relationships/hyperlink" Target="https://www.nlcbplaywhelotto.com/additional-marks/" TargetMode="External"/><Relationship Id="rId16341" Type="http://schemas.openxmlformats.org/officeDocument/2006/relationships/hyperlink" Target="https://www.nlcbplaywhelotto.com/additional-marks/" TargetMode="External"/><Relationship Id="rId17672" Type="http://schemas.openxmlformats.org/officeDocument/2006/relationships/hyperlink" Target="https://www.nlcbplaywhelotto.com/additional-marks/" TargetMode="External"/><Relationship Id="rId15009" Type="http://schemas.openxmlformats.org/officeDocument/2006/relationships/hyperlink" Target="https://www.nlcbplaywhelotto.com/additional-marks/" TargetMode="External"/><Relationship Id="rId15005" Type="http://schemas.openxmlformats.org/officeDocument/2006/relationships/hyperlink" Target="https://www.nlcbplaywhelotto.com/additional-marks/" TargetMode="External"/><Relationship Id="rId16337" Type="http://schemas.openxmlformats.org/officeDocument/2006/relationships/hyperlink" Target="https://www.nlcbplaywhelotto.com/additional-marks/" TargetMode="External"/><Relationship Id="rId17668" Type="http://schemas.openxmlformats.org/officeDocument/2006/relationships/hyperlink" Target="https://www.nlcbplaywhelotto.com/additional-marks/" TargetMode="External"/><Relationship Id="rId15006" Type="http://schemas.openxmlformats.org/officeDocument/2006/relationships/hyperlink" Target="https://www.nlcbplaywhelotto.com/additional-marks/" TargetMode="External"/><Relationship Id="rId16336" Type="http://schemas.openxmlformats.org/officeDocument/2006/relationships/hyperlink" Target="https://www.nlcbplaywhelotto.com/additional-marks/" TargetMode="External"/><Relationship Id="rId17667" Type="http://schemas.openxmlformats.org/officeDocument/2006/relationships/hyperlink" Target="https://www.nlcbplaywhelotto.com/additional-marks/" TargetMode="External"/><Relationship Id="rId15007" Type="http://schemas.openxmlformats.org/officeDocument/2006/relationships/hyperlink" Target="https://www.nlcbplaywhelotto.com/additional-marks/" TargetMode="External"/><Relationship Id="rId16339" Type="http://schemas.openxmlformats.org/officeDocument/2006/relationships/hyperlink" Target="https://www.nlcbplaywhelotto.com/additional-marks/" TargetMode="External"/><Relationship Id="rId15008" Type="http://schemas.openxmlformats.org/officeDocument/2006/relationships/hyperlink" Target="https://www.nlcbplaywhelotto.com/additional-marks/" TargetMode="External"/><Relationship Id="rId16338" Type="http://schemas.openxmlformats.org/officeDocument/2006/relationships/hyperlink" Target="https://www.nlcbplaywhelotto.com/additional-marks/" TargetMode="External"/><Relationship Id="rId17669" Type="http://schemas.openxmlformats.org/officeDocument/2006/relationships/hyperlink" Target="https://www.nlcbplaywhelotto.com/additional-marks/" TargetMode="External"/><Relationship Id="rId15001" Type="http://schemas.openxmlformats.org/officeDocument/2006/relationships/hyperlink" Target="https://www.nlcbplaywhelotto.com/additional-marks/" TargetMode="External"/><Relationship Id="rId16333" Type="http://schemas.openxmlformats.org/officeDocument/2006/relationships/hyperlink" Target="https://www.nlcbplaywhelotto.com/additional-marks/" TargetMode="External"/><Relationship Id="rId17664" Type="http://schemas.openxmlformats.org/officeDocument/2006/relationships/hyperlink" Target="https://www.nlcbplaywhelotto.com/additional-marks/" TargetMode="External"/><Relationship Id="rId15002" Type="http://schemas.openxmlformats.org/officeDocument/2006/relationships/hyperlink" Target="https://www.nlcbplaywhelotto.com/additional-marks/" TargetMode="External"/><Relationship Id="rId16332" Type="http://schemas.openxmlformats.org/officeDocument/2006/relationships/hyperlink" Target="https://www.nlcbplaywhelotto.com/additional-marks/" TargetMode="External"/><Relationship Id="rId17663" Type="http://schemas.openxmlformats.org/officeDocument/2006/relationships/hyperlink" Target="https://www.nlcbplaywhelotto.com/additional-marks/" TargetMode="External"/><Relationship Id="rId15003" Type="http://schemas.openxmlformats.org/officeDocument/2006/relationships/hyperlink" Target="https://www.nlcbplaywhelotto.com/additional-marks/" TargetMode="External"/><Relationship Id="rId16335" Type="http://schemas.openxmlformats.org/officeDocument/2006/relationships/hyperlink" Target="https://www.nlcbplaywhelotto.com/additional-marks/" TargetMode="External"/><Relationship Id="rId17666" Type="http://schemas.openxmlformats.org/officeDocument/2006/relationships/hyperlink" Target="https://www.nlcbplaywhelotto.com/additional-marks/" TargetMode="External"/><Relationship Id="rId15004" Type="http://schemas.openxmlformats.org/officeDocument/2006/relationships/hyperlink" Target="https://www.nlcbplaywhelotto.com/additional-marks/" TargetMode="External"/><Relationship Id="rId16334" Type="http://schemas.openxmlformats.org/officeDocument/2006/relationships/hyperlink" Target="https://www.nlcbplaywhelotto.com/additional-marks/" TargetMode="External"/><Relationship Id="rId17665" Type="http://schemas.openxmlformats.org/officeDocument/2006/relationships/hyperlink" Target="https://www.nlcbplaywhelotto.com/additional-marks/" TargetMode="External"/><Relationship Id="rId16351" Type="http://schemas.openxmlformats.org/officeDocument/2006/relationships/hyperlink" Target="https://www.nlcbplaywhelotto.com/additional-marks/" TargetMode="External"/><Relationship Id="rId17682" Type="http://schemas.openxmlformats.org/officeDocument/2006/relationships/hyperlink" Target="https://www.nlcbplaywhelotto.com/additional-marks/" TargetMode="External"/><Relationship Id="rId15020" Type="http://schemas.openxmlformats.org/officeDocument/2006/relationships/hyperlink" Target="https://www.nlcbplaywhelotto.com/additional-marks/" TargetMode="External"/><Relationship Id="rId16350" Type="http://schemas.openxmlformats.org/officeDocument/2006/relationships/hyperlink" Target="https://www.nlcbplaywhelotto.com/additional-marks/" TargetMode="External"/><Relationship Id="rId17681" Type="http://schemas.openxmlformats.org/officeDocument/2006/relationships/hyperlink" Target="https://www.nlcbplaywhelotto.com/additional-marks/" TargetMode="External"/><Relationship Id="rId15021" Type="http://schemas.openxmlformats.org/officeDocument/2006/relationships/hyperlink" Target="https://www.nlcbplaywhelotto.com/additional-marks/" TargetMode="External"/><Relationship Id="rId16353" Type="http://schemas.openxmlformats.org/officeDocument/2006/relationships/hyperlink" Target="https://www.nlcbplaywhelotto.com/additional-marks/" TargetMode="External"/><Relationship Id="rId17684" Type="http://schemas.openxmlformats.org/officeDocument/2006/relationships/hyperlink" Target="https://www.nlcbplaywhelotto.com/additional-marks/" TargetMode="External"/><Relationship Id="rId15022" Type="http://schemas.openxmlformats.org/officeDocument/2006/relationships/hyperlink" Target="https://www.nlcbplaywhelotto.com/additional-marks/" TargetMode="External"/><Relationship Id="rId16352" Type="http://schemas.openxmlformats.org/officeDocument/2006/relationships/hyperlink" Target="https://www.nlcbplaywhelotto.com/additional-marks/" TargetMode="External"/><Relationship Id="rId17683" Type="http://schemas.openxmlformats.org/officeDocument/2006/relationships/hyperlink" Target="https://www.nlcbplaywhelotto.com/additional-marks/" TargetMode="External"/><Relationship Id="rId17680" Type="http://schemas.openxmlformats.org/officeDocument/2006/relationships/hyperlink" Target="https://www.nlcbplaywhelotto.com/additional-marks/" TargetMode="External"/><Relationship Id="rId15016" Type="http://schemas.openxmlformats.org/officeDocument/2006/relationships/hyperlink" Target="https://www.nlcbplaywhelotto.com/additional-marks/" TargetMode="External"/><Relationship Id="rId16348" Type="http://schemas.openxmlformats.org/officeDocument/2006/relationships/hyperlink" Target="https://www.nlcbplaywhelotto.com/additional-marks/" TargetMode="External"/><Relationship Id="rId17679" Type="http://schemas.openxmlformats.org/officeDocument/2006/relationships/hyperlink" Target="https://www.nlcbplaywhelotto.com/additional-marks/" TargetMode="External"/><Relationship Id="rId15017" Type="http://schemas.openxmlformats.org/officeDocument/2006/relationships/hyperlink" Target="https://www.nlcbplaywhelotto.com/additional-marks/" TargetMode="External"/><Relationship Id="rId16347" Type="http://schemas.openxmlformats.org/officeDocument/2006/relationships/hyperlink" Target="https://www.nlcbplaywhelotto.com/additional-marks/" TargetMode="External"/><Relationship Id="rId17678" Type="http://schemas.openxmlformats.org/officeDocument/2006/relationships/hyperlink" Target="https://www.nlcbplaywhelotto.com/additional-marks/" TargetMode="External"/><Relationship Id="rId15018" Type="http://schemas.openxmlformats.org/officeDocument/2006/relationships/hyperlink" Target="https://www.nlcbplaywhelotto.com/additional-marks/" TargetMode="External"/><Relationship Id="rId15019" Type="http://schemas.openxmlformats.org/officeDocument/2006/relationships/hyperlink" Target="https://www.nlcbplaywhelotto.com/additional-marks/" TargetMode="External"/><Relationship Id="rId16349" Type="http://schemas.openxmlformats.org/officeDocument/2006/relationships/hyperlink" Target="https://www.nlcbplaywhelotto.com/additional-marks/" TargetMode="External"/><Relationship Id="rId15012" Type="http://schemas.openxmlformats.org/officeDocument/2006/relationships/hyperlink" Target="https://www.nlcbplaywhelotto.com/additional-marks/" TargetMode="External"/><Relationship Id="rId16344" Type="http://schemas.openxmlformats.org/officeDocument/2006/relationships/hyperlink" Target="https://www.nlcbplaywhelotto.com/additional-marks/" TargetMode="External"/><Relationship Id="rId17675" Type="http://schemas.openxmlformats.org/officeDocument/2006/relationships/hyperlink" Target="https://www.nlcbplaywhelotto.com/additional-marks/" TargetMode="External"/><Relationship Id="rId15013" Type="http://schemas.openxmlformats.org/officeDocument/2006/relationships/hyperlink" Target="https://www.nlcbplaywhelotto.com/additional-marks/" TargetMode="External"/><Relationship Id="rId16343" Type="http://schemas.openxmlformats.org/officeDocument/2006/relationships/hyperlink" Target="https://www.nlcbplaywhelotto.com/additional-marks/" TargetMode="External"/><Relationship Id="rId17674" Type="http://schemas.openxmlformats.org/officeDocument/2006/relationships/hyperlink" Target="https://www.nlcbplaywhelotto.com/additional-marks/" TargetMode="External"/><Relationship Id="rId15014" Type="http://schemas.openxmlformats.org/officeDocument/2006/relationships/hyperlink" Target="https://www.nlcbplaywhelotto.com/additional-marks/" TargetMode="External"/><Relationship Id="rId16346" Type="http://schemas.openxmlformats.org/officeDocument/2006/relationships/hyperlink" Target="https://www.nlcbplaywhelotto.com/additional-marks/" TargetMode="External"/><Relationship Id="rId17677" Type="http://schemas.openxmlformats.org/officeDocument/2006/relationships/hyperlink" Target="https://www.nlcbplaywhelotto.com/additional-marks/" TargetMode="External"/><Relationship Id="rId15015" Type="http://schemas.openxmlformats.org/officeDocument/2006/relationships/hyperlink" Target="https://www.nlcbplaywhelotto.com/additional-marks/" TargetMode="External"/><Relationship Id="rId16345" Type="http://schemas.openxmlformats.org/officeDocument/2006/relationships/hyperlink" Target="https://www.nlcbplaywhelotto.com/additional-marks/" TargetMode="External"/><Relationship Id="rId17676" Type="http://schemas.openxmlformats.org/officeDocument/2006/relationships/hyperlink" Target="https://www.nlcbplaywhelotto.com/additional-marks/" TargetMode="External"/><Relationship Id="rId5813" Type="http://schemas.openxmlformats.org/officeDocument/2006/relationships/hyperlink" Target="https://www.nlcbplaywhelotto.com/additional-marks/" TargetMode="External"/><Relationship Id="rId5814" Type="http://schemas.openxmlformats.org/officeDocument/2006/relationships/hyperlink" Target="https://www.nlcbplaywhelotto.com/additional-marks/" TargetMode="External"/><Relationship Id="rId5811" Type="http://schemas.openxmlformats.org/officeDocument/2006/relationships/hyperlink" Target="https://www.nlcbplaywhelotto.com/additional-marks/" TargetMode="External"/><Relationship Id="rId5812" Type="http://schemas.openxmlformats.org/officeDocument/2006/relationships/hyperlink" Target="https://www.nlcbplaywhelotto.com/additional-marks/" TargetMode="External"/><Relationship Id="rId5817" Type="http://schemas.openxmlformats.org/officeDocument/2006/relationships/hyperlink" Target="https://www.nlcbplaywhelotto.com/additional-marks/" TargetMode="External"/><Relationship Id="rId5818" Type="http://schemas.openxmlformats.org/officeDocument/2006/relationships/hyperlink" Target="https://www.nlcbplaywhelotto.com/additional-marks/" TargetMode="External"/><Relationship Id="rId5815" Type="http://schemas.openxmlformats.org/officeDocument/2006/relationships/hyperlink" Target="https://www.nlcbplaywhelotto.com/additional-marks/" TargetMode="External"/><Relationship Id="rId5816" Type="http://schemas.openxmlformats.org/officeDocument/2006/relationships/hyperlink" Target="https://www.nlcbplaywhelotto.com/additional-marks/" TargetMode="External"/><Relationship Id="rId5819" Type="http://schemas.openxmlformats.org/officeDocument/2006/relationships/hyperlink" Target="https://www.nlcbplaywhelotto.com/additional-marks/" TargetMode="External"/><Relationship Id="rId5810" Type="http://schemas.openxmlformats.org/officeDocument/2006/relationships/hyperlink" Target="https://www.nlcbplaywhelotto.com/additional-marks/" TargetMode="External"/><Relationship Id="rId5802" Type="http://schemas.openxmlformats.org/officeDocument/2006/relationships/hyperlink" Target="https://www.nlcbplaywhelotto.com/additional-marks/" TargetMode="External"/><Relationship Id="rId5803" Type="http://schemas.openxmlformats.org/officeDocument/2006/relationships/hyperlink" Target="https://www.nlcbplaywhelotto.com/additional-marks/" TargetMode="External"/><Relationship Id="rId5800" Type="http://schemas.openxmlformats.org/officeDocument/2006/relationships/hyperlink" Target="https://www.nlcbplaywhelotto.com/additional-marks/" TargetMode="External"/><Relationship Id="rId5801" Type="http://schemas.openxmlformats.org/officeDocument/2006/relationships/hyperlink" Target="https://www.nlcbplaywhelotto.com/additional-marks/" TargetMode="External"/><Relationship Id="rId5806" Type="http://schemas.openxmlformats.org/officeDocument/2006/relationships/hyperlink" Target="https://www.nlcbplaywhelotto.com/additional-marks/" TargetMode="External"/><Relationship Id="rId5807" Type="http://schemas.openxmlformats.org/officeDocument/2006/relationships/hyperlink" Target="https://www.nlcbplaywhelotto.com/additional-marks/" TargetMode="External"/><Relationship Id="rId5804" Type="http://schemas.openxmlformats.org/officeDocument/2006/relationships/hyperlink" Target="https://www.nlcbplaywhelotto.com/additional-marks/" TargetMode="External"/><Relationship Id="rId5805" Type="http://schemas.openxmlformats.org/officeDocument/2006/relationships/hyperlink" Target="https://www.nlcbplaywhelotto.com/additional-marks/" TargetMode="External"/><Relationship Id="rId5808" Type="http://schemas.openxmlformats.org/officeDocument/2006/relationships/hyperlink" Target="https://www.nlcbplaywhelotto.com/additional-marks/" TargetMode="External"/><Relationship Id="rId5809" Type="http://schemas.openxmlformats.org/officeDocument/2006/relationships/hyperlink" Target="https://www.nlcbplaywhelotto.com/additional-marks/" TargetMode="External"/><Relationship Id="rId4503" Type="http://schemas.openxmlformats.org/officeDocument/2006/relationships/hyperlink" Target="https://www.nlcbplaywhelotto.com/additional-marks/" TargetMode="External"/><Relationship Id="rId5835" Type="http://schemas.openxmlformats.org/officeDocument/2006/relationships/hyperlink" Target="https://www.nlcbplaywhelotto.com/additional-marks/" TargetMode="External"/><Relationship Id="rId4502" Type="http://schemas.openxmlformats.org/officeDocument/2006/relationships/hyperlink" Target="https://www.nlcbplaywhelotto.com/additional-marks/" TargetMode="External"/><Relationship Id="rId5836" Type="http://schemas.openxmlformats.org/officeDocument/2006/relationships/hyperlink" Target="https://www.nlcbplaywhelotto.com/additional-marks/" TargetMode="External"/><Relationship Id="rId4505" Type="http://schemas.openxmlformats.org/officeDocument/2006/relationships/hyperlink" Target="https://www.nlcbplaywhelotto.com/additional-marks/" TargetMode="External"/><Relationship Id="rId5833" Type="http://schemas.openxmlformats.org/officeDocument/2006/relationships/hyperlink" Target="https://www.nlcbplaywhelotto.com/additional-marks/" TargetMode="External"/><Relationship Id="rId4504" Type="http://schemas.openxmlformats.org/officeDocument/2006/relationships/hyperlink" Target="https://www.nlcbplaywhelotto.com/additional-marks/" TargetMode="External"/><Relationship Id="rId5834" Type="http://schemas.openxmlformats.org/officeDocument/2006/relationships/hyperlink" Target="https://www.nlcbplaywhelotto.com/additional-marks/" TargetMode="External"/><Relationship Id="rId4507" Type="http://schemas.openxmlformats.org/officeDocument/2006/relationships/hyperlink" Target="https://www.nlcbplaywhelotto.com/additional-marks/" TargetMode="External"/><Relationship Id="rId5839" Type="http://schemas.openxmlformats.org/officeDocument/2006/relationships/hyperlink" Target="https://www.nlcbplaywhelotto.com/additional-marks/" TargetMode="External"/><Relationship Id="rId4506" Type="http://schemas.openxmlformats.org/officeDocument/2006/relationships/hyperlink" Target="https://www.nlcbplaywhelotto.com/additional-marks/" TargetMode="External"/><Relationship Id="rId4509" Type="http://schemas.openxmlformats.org/officeDocument/2006/relationships/hyperlink" Target="https://www.nlcbplaywhelotto.com/additional-marks/" TargetMode="External"/><Relationship Id="rId5837" Type="http://schemas.openxmlformats.org/officeDocument/2006/relationships/hyperlink" Target="https://www.nlcbplaywhelotto.com/additional-marks/" TargetMode="External"/><Relationship Id="rId4508" Type="http://schemas.openxmlformats.org/officeDocument/2006/relationships/hyperlink" Target="https://www.nlcbplaywhelotto.com/additional-marks/" TargetMode="External"/><Relationship Id="rId5838" Type="http://schemas.openxmlformats.org/officeDocument/2006/relationships/hyperlink" Target="https://www.nlcbplaywhelotto.com/additional-marks/" TargetMode="External"/><Relationship Id="rId5831" Type="http://schemas.openxmlformats.org/officeDocument/2006/relationships/hyperlink" Target="https://www.nlcbplaywhelotto.com/additional-marks/" TargetMode="External"/><Relationship Id="rId5832" Type="http://schemas.openxmlformats.org/officeDocument/2006/relationships/hyperlink" Target="https://www.nlcbplaywhelotto.com/additional-marks/" TargetMode="External"/><Relationship Id="rId4501" Type="http://schemas.openxmlformats.org/officeDocument/2006/relationships/hyperlink" Target="https://www.nlcbplaywhelotto.com/additional-marks/" TargetMode="External"/><Relationship Id="rId4500" Type="http://schemas.openxmlformats.org/officeDocument/2006/relationships/hyperlink" Target="https://www.nlcbplaywhelotto.com/additional-marks/" TargetMode="External"/><Relationship Id="rId5830" Type="http://schemas.openxmlformats.org/officeDocument/2006/relationships/hyperlink" Target="https://www.nlcbplaywhelotto.com/additional-marks/" TargetMode="External"/><Relationship Id="rId5824" Type="http://schemas.openxmlformats.org/officeDocument/2006/relationships/hyperlink" Target="https://www.nlcbplaywhelotto.com/additional-marks/" TargetMode="External"/><Relationship Id="rId5825" Type="http://schemas.openxmlformats.org/officeDocument/2006/relationships/hyperlink" Target="https://www.nlcbplaywhelotto.com/additional-marks/" TargetMode="External"/><Relationship Id="rId5822" Type="http://schemas.openxmlformats.org/officeDocument/2006/relationships/hyperlink" Target="https://www.nlcbplaywhelotto.com/additional-marks/" TargetMode="External"/><Relationship Id="rId5823" Type="http://schemas.openxmlformats.org/officeDocument/2006/relationships/hyperlink" Target="https://www.nlcbplaywhelotto.com/additional-marks/" TargetMode="External"/><Relationship Id="rId5828" Type="http://schemas.openxmlformats.org/officeDocument/2006/relationships/hyperlink" Target="https://www.nlcbplaywhelotto.com/additional-marks/" TargetMode="External"/><Relationship Id="rId5829" Type="http://schemas.openxmlformats.org/officeDocument/2006/relationships/hyperlink" Target="https://www.nlcbplaywhelotto.com/additional-marks/" TargetMode="External"/><Relationship Id="rId5826" Type="http://schemas.openxmlformats.org/officeDocument/2006/relationships/hyperlink" Target="https://www.nlcbplaywhelotto.com/additional-marks/" TargetMode="External"/><Relationship Id="rId5827" Type="http://schemas.openxmlformats.org/officeDocument/2006/relationships/hyperlink" Target="https://www.nlcbplaywhelotto.com/additional-marks/" TargetMode="External"/><Relationship Id="rId5820" Type="http://schemas.openxmlformats.org/officeDocument/2006/relationships/hyperlink" Target="https://www.nlcbplaywhelotto.com/additional-marks/" TargetMode="External"/><Relationship Id="rId5821" Type="http://schemas.openxmlformats.org/officeDocument/2006/relationships/hyperlink" Target="https://www.nlcbplaywhelotto.com/additional-marks/" TargetMode="External"/><Relationship Id="rId17727" Type="http://schemas.openxmlformats.org/officeDocument/2006/relationships/hyperlink" Target="https://www.nlcbplaywhelotto.com/additional-marks/" TargetMode="External"/><Relationship Id="rId17726" Type="http://schemas.openxmlformats.org/officeDocument/2006/relationships/hyperlink" Target="https://www.nlcbplaywhelotto.com/additional-marks/" TargetMode="External"/><Relationship Id="rId17729" Type="http://schemas.openxmlformats.org/officeDocument/2006/relationships/hyperlink" Target="https://www.nlcbplaywhelotto.com/additional-marks/" TargetMode="External"/><Relationship Id="rId17728" Type="http://schemas.openxmlformats.org/officeDocument/2006/relationships/hyperlink" Target="https://www.nlcbplaywhelotto.com/additional-marks/" TargetMode="External"/><Relationship Id="rId17723" Type="http://schemas.openxmlformats.org/officeDocument/2006/relationships/hyperlink" Target="https://www.nlcbplaywhelotto.com/additional-marks/" TargetMode="External"/><Relationship Id="rId17722" Type="http://schemas.openxmlformats.org/officeDocument/2006/relationships/hyperlink" Target="https://www.nlcbplaywhelotto.com/additional-marks/" TargetMode="External"/><Relationship Id="rId17725" Type="http://schemas.openxmlformats.org/officeDocument/2006/relationships/hyperlink" Target="https://www.nlcbplaywhelotto.com/additional-marks/" TargetMode="External"/><Relationship Id="rId17724" Type="http://schemas.openxmlformats.org/officeDocument/2006/relationships/hyperlink" Target="https://www.nlcbplaywhelotto.com/additional-marks/" TargetMode="External"/><Relationship Id="rId17721" Type="http://schemas.openxmlformats.org/officeDocument/2006/relationships/hyperlink" Target="https://www.nlcbplaywhelotto.com/additional-marks/" TargetMode="External"/><Relationship Id="rId17720" Type="http://schemas.openxmlformats.org/officeDocument/2006/relationships/hyperlink" Target="https://www.nlcbplaywhelotto.com/additional-marks/" TargetMode="External"/><Relationship Id="rId16407" Type="http://schemas.openxmlformats.org/officeDocument/2006/relationships/hyperlink" Target="https://www.nlcbplaywhelotto.com/additional-marks/" TargetMode="External"/><Relationship Id="rId17738" Type="http://schemas.openxmlformats.org/officeDocument/2006/relationships/hyperlink" Target="https://www.nlcbplaywhelotto.com/additional-marks/" TargetMode="External"/><Relationship Id="rId16406" Type="http://schemas.openxmlformats.org/officeDocument/2006/relationships/hyperlink" Target="https://www.nlcbplaywhelotto.com/additional-marks/" TargetMode="External"/><Relationship Id="rId17737" Type="http://schemas.openxmlformats.org/officeDocument/2006/relationships/hyperlink" Target="https://www.nlcbplaywhelotto.com/additional-marks/" TargetMode="External"/><Relationship Id="rId16409" Type="http://schemas.openxmlformats.org/officeDocument/2006/relationships/hyperlink" Target="https://www.nlcbplaywhelotto.com/additional-marks/" TargetMode="External"/><Relationship Id="rId16408" Type="http://schemas.openxmlformats.org/officeDocument/2006/relationships/hyperlink" Target="https://www.nlcbplaywhelotto.com/additional-marks/" TargetMode="External"/><Relationship Id="rId17739" Type="http://schemas.openxmlformats.org/officeDocument/2006/relationships/hyperlink" Target="https://www.nlcbplaywhelotto.com/additional-marks/" TargetMode="External"/><Relationship Id="rId16403" Type="http://schemas.openxmlformats.org/officeDocument/2006/relationships/hyperlink" Target="https://www.nlcbplaywhelotto.com/additional-marks/" TargetMode="External"/><Relationship Id="rId17734" Type="http://schemas.openxmlformats.org/officeDocument/2006/relationships/hyperlink" Target="https://www.nlcbplaywhelotto.com/additional-marks/" TargetMode="External"/><Relationship Id="rId16402" Type="http://schemas.openxmlformats.org/officeDocument/2006/relationships/hyperlink" Target="https://www.nlcbplaywhelotto.com/additional-marks/" TargetMode="External"/><Relationship Id="rId17733" Type="http://schemas.openxmlformats.org/officeDocument/2006/relationships/hyperlink" Target="https://www.nlcbplaywhelotto.com/additional-marks/" TargetMode="External"/><Relationship Id="rId16405" Type="http://schemas.openxmlformats.org/officeDocument/2006/relationships/hyperlink" Target="https://www.nlcbplaywhelotto.com/additional-marks/" TargetMode="External"/><Relationship Id="rId17736" Type="http://schemas.openxmlformats.org/officeDocument/2006/relationships/hyperlink" Target="https://www.nlcbplaywhelotto.com/additional-marks/" TargetMode="External"/><Relationship Id="rId16404" Type="http://schemas.openxmlformats.org/officeDocument/2006/relationships/hyperlink" Target="https://www.nlcbplaywhelotto.com/additional-marks/" TargetMode="External"/><Relationship Id="rId17735" Type="http://schemas.openxmlformats.org/officeDocument/2006/relationships/hyperlink" Target="https://www.nlcbplaywhelotto.com/additional-marks/" TargetMode="External"/><Relationship Id="rId17730" Type="http://schemas.openxmlformats.org/officeDocument/2006/relationships/hyperlink" Target="https://www.nlcbplaywhelotto.com/additional-marks/" TargetMode="External"/><Relationship Id="rId16401" Type="http://schemas.openxmlformats.org/officeDocument/2006/relationships/hyperlink" Target="https://www.nlcbplaywhelotto.com/additional-marks/" TargetMode="External"/><Relationship Id="rId17732" Type="http://schemas.openxmlformats.org/officeDocument/2006/relationships/hyperlink" Target="https://www.nlcbplaywhelotto.com/additional-marks/" TargetMode="External"/><Relationship Id="rId16400" Type="http://schemas.openxmlformats.org/officeDocument/2006/relationships/hyperlink" Target="https://www.nlcbplaywhelotto.com/additional-marks/" TargetMode="External"/><Relationship Id="rId17731" Type="http://schemas.openxmlformats.org/officeDocument/2006/relationships/hyperlink" Target="https://www.nlcbplaywhelotto.com/additional-marks/" TargetMode="External"/><Relationship Id="rId17709" Type="http://schemas.openxmlformats.org/officeDocument/2006/relationships/hyperlink" Target="https://www.nlcbplaywhelotto.com/additional-marks/" TargetMode="External"/><Relationship Id="rId17708" Type="http://schemas.openxmlformats.org/officeDocument/2006/relationships/hyperlink" Target="https://www.nlcbplaywhelotto.com/additional-marks/" TargetMode="External"/><Relationship Id="rId17705" Type="http://schemas.openxmlformats.org/officeDocument/2006/relationships/hyperlink" Target="https://www.nlcbplaywhelotto.com/additional-marks/" TargetMode="External"/><Relationship Id="rId17704" Type="http://schemas.openxmlformats.org/officeDocument/2006/relationships/hyperlink" Target="https://www.nlcbplaywhelotto.com/additional-marks/" TargetMode="External"/><Relationship Id="rId17707" Type="http://schemas.openxmlformats.org/officeDocument/2006/relationships/hyperlink" Target="https://www.nlcbplaywhelotto.com/additional-marks/" TargetMode="External"/><Relationship Id="rId17706" Type="http://schemas.openxmlformats.org/officeDocument/2006/relationships/hyperlink" Target="https://www.nlcbplaywhelotto.com/additional-marks/" TargetMode="External"/><Relationship Id="rId17701" Type="http://schemas.openxmlformats.org/officeDocument/2006/relationships/hyperlink" Target="https://www.nlcbplaywhelotto.com/additional-marks/" TargetMode="External"/><Relationship Id="rId17700" Type="http://schemas.openxmlformats.org/officeDocument/2006/relationships/hyperlink" Target="https://www.nlcbplaywhelotto.com/additional-marks/" TargetMode="External"/><Relationship Id="rId17703" Type="http://schemas.openxmlformats.org/officeDocument/2006/relationships/hyperlink" Target="https://www.nlcbplaywhelotto.com/additional-marks/" TargetMode="External"/><Relationship Id="rId17702" Type="http://schemas.openxmlformats.org/officeDocument/2006/relationships/hyperlink" Target="https://www.nlcbplaywhelotto.com/additional-marks/" TargetMode="External"/><Relationship Id="rId17719" Type="http://schemas.openxmlformats.org/officeDocument/2006/relationships/hyperlink" Target="https://www.nlcbplaywhelotto.com/additional-marks/" TargetMode="External"/><Relationship Id="rId17716" Type="http://schemas.openxmlformats.org/officeDocument/2006/relationships/hyperlink" Target="https://www.nlcbplaywhelotto.com/additional-marks/" TargetMode="External"/><Relationship Id="rId17715" Type="http://schemas.openxmlformats.org/officeDocument/2006/relationships/hyperlink" Target="https://www.nlcbplaywhelotto.com/additional-marks/" TargetMode="External"/><Relationship Id="rId17718" Type="http://schemas.openxmlformats.org/officeDocument/2006/relationships/hyperlink" Target="https://www.nlcbplaywhelotto.com/additional-marks/" TargetMode="External"/><Relationship Id="rId17717" Type="http://schemas.openxmlformats.org/officeDocument/2006/relationships/hyperlink" Target="https://www.nlcbplaywhelotto.com/additional-marks/" TargetMode="External"/><Relationship Id="rId17712" Type="http://schemas.openxmlformats.org/officeDocument/2006/relationships/hyperlink" Target="https://www.nlcbplaywhelotto.com/additional-marks/" TargetMode="External"/><Relationship Id="rId17711" Type="http://schemas.openxmlformats.org/officeDocument/2006/relationships/hyperlink" Target="https://www.nlcbplaywhelotto.com/additional-marks/" TargetMode="External"/><Relationship Id="rId17714" Type="http://schemas.openxmlformats.org/officeDocument/2006/relationships/hyperlink" Target="https://www.nlcbplaywhelotto.com/additional-marks/" TargetMode="External"/><Relationship Id="rId17713" Type="http://schemas.openxmlformats.org/officeDocument/2006/relationships/hyperlink" Target="https://www.nlcbplaywhelotto.com/additional-marks/" TargetMode="External"/><Relationship Id="rId17710" Type="http://schemas.openxmlformats.org/officeDocument/2006/relationships/hyperlink" Target="https://www.nlcbplaywhelotto.com/additional-marks/" TargetMode="External"/><Relationship Id="rId3238" Type="http://schemas.openxmlformats.org/officeDocument/2006/relationships/hyperlink" Target="https://www.nlcbplaywhelotto.com/additional-marks/" TargetMode="External"/><Relationship Id="rId4569" Type="http://schemas.openxmlformats.org/officeDocument/2006/relationships/hyperlink" Target="https://www.nlcbplaywhelotto.com/additional-marks/" TargetMode="External"/><Relationship Id="rId3237" Type="http://schemas.openxmlformats.org/officeDocument/2006/relationships/hyperlink" Target="https://www.nlcbplaywhelotto.com/additional-marks/" TargetMode="External"/><Relationship Id="rId4568" Type="http://schemas.openxmlformats.org/officeDocument/2006/relationships/hyperlink" Target="https://www.nlcbplaywhelotto.com/additional-marks/" TargetMode="External"/><Relationship Id="rId5899" Type="http://schemas.openxmlformats.org/officeDocument/2006/relationships/hyperlink" Target="https://www.nlcbplaywhelotto.com/additional-marks/" TargetMode="External"/><Relationship Id="rId3239" Type="http://schemas.openxmlformats.org/officeDocument/2006/relationships/hyperlink" Target="https://www.nlcbplaywhelotto.com/additional-marks/" TargetMode="External"/><Relationship Id="rId5890" Type="http://schemas.openxmlformats.org/officeDocument/2006/relationships/hyperlink" Target="https://www.nlcbplaywhelotto.com/additional-marks/" TargetMode="External"/><Relationship Id="rId3230" Type="http://schemas.openxmlformats.org/officeDocument/2006/relationships/hyperlink" Target="https://www.nlcbplaywhelotto.com/additional-marks/" TargetMode="External"/><Relationship Id="rId4561" Type="http://schemas.openxmlformats.org/officeDocument/2006/relationships/hyperlink" Target="https://www.nlcbplaywhelotto.com/additional-marks/" TargetMode="External"/><Relationship Id="rId5893" Type="http://schemas.openxmlformats.org/officeDocument/2006/relationships/hyperlink" Target="https://www.nlcbplaywhelotto.com/additional-marks/" TargetMode="External"/><Relationship Id="rId4560" Type="http://schemas.openxmlformats.org/officeDocument/2006/relationships/hyperlink" Target="https://www.nlcbplaywhelotto.com/additional-marks/" TargetMode="External"/><Relationship Id="rId5894" Type="http://schemas.openxmlformats.org/officeDocument/2006/relationships/hyperlink" Target="https://www.nlcbplaywhelotto.com/additional-marks/" TargetMode="External"/><Relationship Id="rId3232" Type="http://schemas.openxmlformats.org/officeDocument/2006/relationships/hyperlink" Target="https://www.nlcbplaywhelotto.com/additional-marks/" TargetMode="External"/><Relationship Id="rId4563" Type="http://schemas.openxmlformats.org/officeDocument/2006/relationships/hyperlink" Target="https://www.nlcbplaywhelotto.com/additional-marks/" TargetMode="External"/><Relationship Id="rId5891" Type="http://schemas.openxmlformats.org/officeDocument/2006/relationships/hyperlink" Target="https://www.nlcbplaywhelotto.com/additional-marks/" TargetMode="External"/><Relationship Id="rId3231" Type="http://schemas.openxmlformats.org/officeDocument/2006/relationships/hyperlink" Target="https://www.nlcbplaywhelotto.com/additional-marks/" TargetMode="External"/><Relationship Id="rId4562" Type="http://schemas.openxmlformats.org/officeDocument/2006/relationships/hyperlink" Target="https://www.nlcbplaywhelotto.com/additional-marks/" TargetMode="External"/><Relationship Id="rId5892" Type="http://schemas.openxmlformats.org/officeDocument/2006/relationships/hyperlink" Target="https://www.nlcbplaywhelotto.com/additional-marks/" TargetMode="External"/><Relationship Id="rId3234" Type="http://schemas.openxmlformats.org/officeDocument/2006/relationships/hyperlink" Target="https://www.nlcbplaywhelotto.com/additional-marks/" TargetMode="External"/><Relationship Id="rId4565" Type="http://schemas.openxmlformats.org/officeDocument/2006/relationships/hyperlink" Target="https://www.nlcbplaywhelotto.com/additional-marks/" TargetMode="External"/><Relationship Id="rId5897" Type="http://schemas.openxmlformats.org/officeDocument/2006/relationships/hyperlink" Target="https://www.nlcbplaywhelotto.com/additional-marks/" TargetMode="External"/><Relationship Id="rId3233" Type="http://schemas.openxmlformats.org/officeDocument/2006/relationships/hyperlink" Target="https://www.nlcbplaywhelotto.com/additional-marks/" TargetMode="External"/><Relationship Id="rId4564" Type="http://schemas.openxmlformats.org/officeDocument/2006/relationships/hyperlink" Target="https://www.nlcbplaywhelotto.com/additional-marks/" TargetMode="External"/><Relationship Id="rId5898" Type="http://schemas.openxmlformats.org/officeDocument/2006/relationships/hyperlink" Target="https://www.nlcbplaywhelotto.com/additional-marks/" TargetMode="External"/><Relationship Id="rId3236" Type="http://schemas.openxmlformats.org/officeDocument/2006/relationships/hyperlink" Target="https://www.nlcbplaywhelotto.com/additional-marks/" TargetMode="External"/><Relationship Id="rId4567" Type="http://schemas.openxmlformats.org/officeDocument/2006/relationships/hyperlink" Target="https://www.nlcbplaywhelotto.com/additional-marks/" TargetMode="External"/><Relationship Id="rId5895" Type="http://schemas.openxmlformats.org/officeDocument/2006/relationships/hyperlink" Target="https://www.nlcbplaywhelotto.com/additional-marks/" TargetMode="External"/><Relationship Id="rId3235" Type="http://schemas.openxmlformats.org/officeDocument/2006/relationships/hyperlink" Target="https://www.nlcbplaywhelotto.com/additional-marks/" TargetMode="External"/><Relationship Id="rId4566" Type="http://schemas.openxmlformats.org/officeDocument/2006/relationships/hyperlink" Target="https://www.nlcbplaywhelotto.com/additional-marks/" TargetMode="External"/><Relationship Id="rId5896" Type="http://schemas.openxmlformats.org/officeDocument/2006/relationships/hyperlink" Target="https://www.nlcbplaywhelotto.com/additional-marks/" TargetMode="External"/><Relationship Id="rId3227" Type="http://schemas.openxmlformats.org/officeDocument/2006/relationships/hyperlink" Target="https://www.nlcbplaywhelotto.com/additional-marks/" TargetMode="External"/><Relationship Id="rId4558" Type="http://schemas.openxmlformats.org/officeDocument/2006/relationships/hyperlink" Target="https://www.nlcbplaywhelotto.com/additional-marks/" TargetMode="External"/><Relationship Id="rId3226" Type="http://schemas.openxmlformats.org/officeDocument/2006/relationships/hyperlink" Target="https://www.nlcbplaywhelotto.com/additional-marks/" TargetMode="External"/><Relationship Id="rId4557" Type="http://schemas.openxmlformats.org/officeDocument/2006/relationships/hyperlink" Target="https://www.nlcbplaywhelotto.com/additional-marks/" TargetMode="External"/><Relationship Id="rId3229" Type="http://schemas.openxmlformats.org/officeDocument/2006/relationships/hyperlink" Target="https://www.nlcbplaywhelotto.com/additional-marks/" TargetMode="External"/><Relationship Id="rId5888" Type="http://schemas.openxmlformats.org/officeDocument/2006/relationships/hyperlink" Target="https://www.nlcbplaywhelotto.com/additional-marks/" TargetMode="External"/><Relationship Id="rId3228" Type="http://schemas.openxmlformats.org/officeDocument/2006/relationships/hyperlink" Target="https://www.nlcbplaywhelotto.com/additional-marks/" TargetMode="External"/><Relationship Id="rId4559" Type="http://schemas.openxmlformats.org/officeDocument/2006/relationships/hyperlink" Target="https://www.nlcbplaywhelotto.com/additional-marks/" TargetMode="External"/><Relationship Id="rId5889" Type="http://schemas.openxmlformats.org/officeDocument/2006/relationships/hyperlink" Target="https://www.nlcbplaywhelotto.com/additional-marks/" TargetMode="External"/><Relationship Id="rId4550" Type="http://schemas.openxmlformats.org/officeDocument/2006/relationships/hyperlink" Target="https://www.nlcbplaywhelotto.com/additional-marks/" TargetMode="External"/><Relationship Id="rId5882" Type="http://schemas.openxmlformats.org/officeDocument/2006/relationships/hyperlink" Target="https://www.nlcbplaywhelotto.com/additional-marks/" TargetMode="External"/><Relationship Id="rId5883" Type="http://schemas.openxmlformats.org/officeDocument/2006/relationships/hyperlink" Target="https://www.nlcbplaywhelotto.com/additional-marks/" TargetMode="External"/><Relationship Id="rId3221" Type="http://schemas.openxmlformats.org/officeDocument/2006/relationships/hyperlink" Target="https://www.nlcbplaywhelotto.com/additional-marks/" TargetMode="External"/><Relationship Id="rId4552" Type="http://schemas.openxmlformats.org/officeDocument/2006/relationships/hyperlink" Target="https://www.nlcbplaywhelotto.com/additional-marks/" TargetMode="External"/><Relationship Id="rId5880" Type="http://schemas.openxmlformats.org/officeDocument/2006/relationships/hyperlink" Target="https://www.nlcbplaywhelotto.com/additional-marks/" TargetMode="External"/><Relationship Id="rId3220" Type="http://schemas.openxmlformats.org/officeDocument/2006/relationships/hyperlink" Target="https://www.nlcbplaywhelotto.com/additional-marks/" TargetMode="External"/><Relationship Id="rId4551" Type="http://schemas.openxmlformats.org/officeDocument/2006/relationships/hyperlink" Target="https://www.nlcbplaywhelotto.com/additional-marks/" TargetMode="External"/><Relationship Id="rId5881" Type="http://schemas.openxmlformats.org/officeDocument/2006/relationships/hyperlink" Target="https://www.nlcbplaywhelotto.com/additional-marks/" TargetMode="External"/><Relationship Id="rId3223" Type="http://schemas.openxmlformats.org/officeDocument/2006/relationships/hyperlink" Target="https://www.nlcbplaywhelotto.com/additional-marks/" TargetMode="External"/><Relationship Id="rId4554" Type="http://schemas.openxmlformats.org/officeDocument/2006/relationships/hyperlink" Target="https://www.nlcbplaywhelotto.com/additional-marks/" TargetMode="External"/><Relationship Id="rId5886" Type="http://schemas.openxmlformats.org/officeDocument/2006/relationships/hyperlink" Target="https://www.nlcbplaywhelotto.com/additional-marks/" TargetMode="External"/><Relationship Id="rId3222" Type="http://schemas.openxmlformats.org/officeDocument/2006/relationships/hyperlink" Target="https://www.nlcbplaywhelotto.com/additional-marks/" TargetMode="External"/><Relationship Id="rId4553" Type="http://schemas.openxmlformats.org/officeDocument/2006/relationships/hyperlink" Target="https://www.nlcbplaywhelotto.com/additional-marks/" TargetMode="External"/><Relationship Id="rId5887" Type="http://schemas.openxmlformats.org/officeDocument/2006/relationships/hyperlink" Target="https://www.nlcbplaywhelotto.com/additional-marks/" TargetMode="External"/><Relationship Id="rId3225" Type="http://schemas.openxmlformats.org/officeDocument/2006/relationships/hyperlink" Target="https://www.nlcbplaywhelotto.com/additional-marks/" TargetMode="External"/><Relationship Id="rId4556" Type="http://schemas.openxmlformats.org/officeDocument/2006/relationships/hyperlink" Target="https://www.nlcbplaywhelotto.com/additional-marks/" TargetMode="External"/><Relationship Id="rId5884" Type="http://schemas.openxmlformats.org/officeDocument/2006/relationships/hyperlink" Target="https://www.nlcbplaywhelotto.com/additional-marks/" TargetMode="External"/><Relationship Id="rId3224" Type="http://schemas.openxmlformats.org/officeDocument/2006/relationships/hyperlink" Target="https://www.nlcbplaywhelotto.com/additional-marks/" TargetMode="External"/><Relationship Id="rId4555" Type="http://schemas.openxmlformats.org/officeDocument/2006/relationships/hyperlink" Target="https://www.nlcbplaywhelotto.com/additional-marks/" TargetMode="External"/><Relationship Id="rId5885" Type="http://schemas.openxmlformats.org/officeDocument/2006/relationships/hyperlink" Target="https://www.nlcbplaywhelotto.com/additional-marks/" TargetMode="External"/><Relationship Id="rId3259" Type="http://schemas.openxmlformats.org/officeDocument/2006/relationships/hyperlink" Target="https://www.nlcbplaywhelotto.com/additional-marks/" TargetMode="External"/><Relationship Id="rId3250" Type="http://schemas.openxmlformats.org/officeDocument/2006/relationships/hyperlink" Target="https://www.nlcbplaywhelotto.com/additional-marks/" TargetMode="External"/><Relationship Id="rId4581" Type="http://schemas.openxmlformats.org/officeDocument/2006/relationships/hyperlink" Target="https://www.nlcbplaywhelotto.com/additional-marks/" TargetMode="External"/><Relationship Id="rId4580" Type="http://schemas.openxmlformats.org/officeDocument/2006/relationships/hyperlink" Target="https://www.nlcbplaywhelotto.com/additional-marks/" TargetMode="External"/><Relationship Id="rId3252" Type="http://schemas.openxmlformats.org/officeDocument/2006/relationships/hyperlink" Target="https://www.nlcbplaywhelotto.com/additional-marks/" TargetMode="External"/><Relationship Id="rId4583" Type="http://schemas.openxmlformats.org/officeDocument/2006/relationships/hyperlink" Target="https://www.nlcbplaywhelotto.com/additional-marks/" TargetMode="External"/><Relationship Id="rId3251" Type="http://schemas.openxmlformats.org/officeDocument/2006/relationships/hyperlink" Target="https://www.nlcbplaywhelotto.com/additional-marks/" TargetMode="External"/><Relationship Id="rId4582" Type="http://schemas.openxmlformats.org/officeDocument/2006/relationships/hyperlink" Target="https://www.nlcbplaywhelotto.com/additional-marks/" TargetMode="External"/><Relationship Id="rId3254" Type="http://schemas.openxmlformats.org/officeDocument/2006/relationships/hyperlink" Target="https://www.nlcbplaywhelotto.com/additional-marks/" TargetMode="External"/><Relationship Id="rId4585" Type="http://schemas.openxmlformats.org/officeDocument/2006/relationships/hyperlink" Target="https://www.nlcbplaywhelotto.com/additional-marks/" TargetMode="External"/><Relationship Id="rId3253" Type="http://schemas.openxmlformats.org/officeDocument/2006/relationships/hyperlink" Target="https://www.nlcbplaywhelotto.com/additional-marks/" TargetMode="External"/><Relationship Id="rId4584" Type="http://schemas.openxmlformats.org/officeDocument/2006/relationships/hyperlink" Target="https://www.nlcbplaywhelotto.com/additional-marks/" TargetMode="External"/><Relationship Id="rId3256" Type="http://schemas.openxmlformats.org/officeDocument/2006/relationships/hyperlink" Target="https://www.nlcbplaywhelotto.com/additional-marks/" TargetMode="External"/><Relationship Id="rId4587" Type="http://schemas.openxmlformats.org/officeDocument/2006/relationships/hyperlink" Target="https://www.nlcbplaywhelotto.com/additional-marks/" TargetMode="External"/><Relationship Id="rId3255" Type="http://schemas.openxmlformats.org/officeDocument/2006/relationships/hyperlink" Target="https://www.nlcbplaywhelotto.com/additional-marks/" TargetMode="External"/><Relationship Id="rId4586" Type="http://schemas.openxmlformats.org/officeDocument/2006/relationships/hyperlink" Target="https://www.nlcbplaywhelotto.com/additional-marks/" TargetMode="External"/><Relationship Id="rId3258" Type="http://schemas.openxmlformats.org/officeDocument/2006/relationships/hyperlink" Target="https://www.nlcbplaywhelotto.com/additional-marks/" TargetMode="External"/><Relationship Id="rId4589" Type="http://schemas.openxmlformats.org/officeDocument/2006/relationships/hyperlink" Target="https://www.nlcbplaywhelotto.com/additional-marks/" TargetMode="External"/><Relationship Id="rId3257" Type="http://schemas.openxmlformats.org/officeDocument/2006/relationships/hyperlink" Target="https://www.nlcbplaywhelotto.com/additional-marks/" TargetMode="External"/><Relationship Id="rId4588" Type="http://schemas.openxmlformats.org/officeDocument/2006/relationships/hyperlink" Target="https://www.nlcbplaywhelotto.com/additional-marks/" TargetMode="External"/><Relationship Id="rId3249" Type="http://schemas.openxmlformats.org/officeDocument/2006/relationships/hyperlink" Target="https://www.nlcbplaywhelotto.com/additional-marks/" TargetMode="External"/><Relationship Id="rId3248" Type="http://schemas.openxmlformats.org/officeDocument/2006/relationships/hyperlink" Target="https://www.nlcbplaywhelotto.com/additional-marks/" TargetMode="External"/><Relationship Id="rId4579" Type="http://schemas.openxmlformats.org/officeDocument/2006/relationships/hyperlink" Target="https://www.nlcbplaywhelotto.com/additional-marks/" TargetMode="External"/><Relationship Id="rId4570" Type="http://schemas.openxmlformats.org/officeDocument/2006/relationships/hyperlink" Target="https://www.nlcbplaywhelotto.com/additional-marks/" TargetMode="External"/><Relationship Id="rId3241" Type="http://schemas.openxmlformats.org/officeDocument/2006/relationships/hyperlink" Target="https://www.nlcbplaywhelotto.com/additional-marks/" TargetMode="External"/><Relationship Id="rId4572" Type="http://schemas.openxmlformats.org/officeDocument/2006/relationships/hyperlink" Target="https://www.nlcbplaywhelotto.com/additional-marks/" TargetMode="External"/><Relationship Id="rId3240" Type="http://schemas.openxmlformats.org/officeDocument/2006/relationships/hyperlink" Target="https://www.nlcbplaywhelotto.com/additional-marks/" TargetMode="External"/><Relationship Id="rId4571" Type="http://schemas.openxmlformats.org/officeDocument/2006/relationships/hyperlink" Target="https://www.nlcbplaywhelotto.com/additional-marks/" TargetMode="External"/><Relationship Id="rId3243" Type="http://schemas.openxmlformats.org/officeDocument/2006/relationships/hyperlink" Target="https://www.nlcbplaywhelotto.com/additional-marks/" TargetMode="External"/><Relationship Id="rId4574" Type="http://schemas.openxmlformats.org/officeDocument/2006/relationships/hyperlink" Target="https://www.nlcbplaywhelotto.com/additional-marks/" TargetMode="External"/><Relationship Id="rId3242" Type="http://schemas.openxmlformats.org/officeDocument/2006/relationships/hyperlink" Target="https://www.nlcbplaywhelotto.com/additional-marks/" TargetMode="External"/><Relationship Id="rId4573" Type="http://schemas.openxmlformats.org/officeDocument/2006/relationships/hyperlink" Target="https://www.nlcbplaywhelotto.com/additional-marks/" TargetMode="External"/><Relationship Id="rId3245" Type="http://schemas.openxmlformats.org/officeDocument/2006/relationships/hyperlink" Target="https://www.nlcbplaywhelotto.com/additional-marks/" TargetMode="External"/><Relationship Id="rId4576" Type="http://schemas.openxmlformats.org/officeDocument/2006/relationships/hyperlink" Target="https://www.nlcbplaywhelotto.com/additional-marks/" TargetMode="External"/><Relationship Id="rId3244" Type="http://schemas.openxmlformats.org/officeDocument/2006/relationships/hyperlink" Target="https://www.nlcbplaywhelotto.com/additional-marks/" TargetMode="External"/><Relationship Id="rId4575" Type="http://schemas.openxmlformats.org/officeDocument/2006/relationships/hyperlink" Target="https://www.nlcbplaywhelotto.com/additional-marks/" TargetMode="External"/><Relationship Id="rId3247" Type="http://schemas.openxmlformats.org/officeDocument/2006/relationships/hyperlink" Target="https://www.nlcbplaywhelotto.com/additional-marks/" TargetMode="External"/><Relationship Id="rId4578" Type="http://schemas.openxmlformats.org/officeDocument/2006/relationships/hyperlink" Target="https://www.nlcbplaywhelotto.com/additional-marks/" TargetMode="External"/><Relationship Id="rId3246" Type="http://schemas.openxmlformats.org/officeDocument/2006/relationships/hyperlink" Target="https://www.nlcbplaywhelotto.com/additional-marks/" TargetMode="External"/><Relationship Id="rId4577" Type="http://schemas.openxmlformats.org/officeDocument/2006/relationships/hyperlink" Target="https://www.nlcbplaywhelotto.com/additional-marks/" TargetMode="External"/><Relationship Id="rId4525" Type="http://schemas.openxmlformats.org/officeDocument/2006/relationships/hyperlink" Target="https://www.nlcbplaywhelotto.com/additional-marks/" TargetMode="External"/><Relationship Id="rId5857" Type="http://schemas.openxmlformats.org/officeDocument/2006/relationships/hyperlink" Target="https://www.nlcbplaywhelotto.com/additional-marks/" TargetMode="External"/><Relationship Id="rId4524" Type="http://schemas.openxmlformats.org/officeDocument/2006/relationships/hyperlink" Target="https://www.nlcbplaywhelotto.com/additional-marks/" TargetMode="External"/><Relationship Id="rId5858" Type="http://schemas.openxmlformats.org/officeDocument/2006/relationships/hyperlink" Target="https://www.nlcbplaywhelotto.com/additional-marks/" TargetMode="External"/><Relationship Id="rId4527" Type="http://schemas.openxmlformats.org/officeDocument/2006/relationships/hyperlink" Target="https://www.nlcbplaywhelotto.com/additional-marks/" TargetMode="External"/><Relationship Id="rId5855" Type="http://schemas.openxmlformats.org/officeDocument/2006/relationships/hyperlink" Target="https://www.nlcbplaywhelotto.com/additional-marks/" TargetMode="External"/><Relationship Id="rId4526" Type="http://schemas.openxmlformats.org/officeDocument/2006/relationships/hyperlink" Target="https://www.nlcbplaywhelotto.com/additional-marks/" TargetMode="External"/><Relationship Id="rId5856" Type="http://schemas.openxmlformats.org/officeDocument/2006/relationships/hyperlink" Target="https://www.nlcbplaywhelotto.com/additional-marks/" TargetMode="External"/><Relationship Id="rId4529" Type="http://schemas.openxmlformats.org/officeDocument/2006/relationships/hyperlink" Target="https://www.nlcbplaywhelotto.com/additional-marks/" TargetMode="External"/><Relationship Id="rId4528" Type="http://schemas.openxmlformats.org/officeDocument/2006/relationships/hyperlink" Target="https://www.nlcbplaywhelotto.com/additional-marks/" TargetMode="External"/><Relationship Id="rId5859" Type="http://schemas.openxmlformats.org/officeDocument/2006/relationships/hyperlink" Target="https://www.nlcbplaywhelotto.com/additional-marks/" TargetMode="External"/><Relationship Id="rId5850" Type="http://schemas.openxmlformats.org/officeDocument/2006/relationships/hyperlink" Target="https://www.nlcbplaywhelotto.com/additional-marks/" TargetMode="External"/><Relationship Id="rId4521" Type="http://schemas.openxmlformats.org/officeDocument/2006/relationships/hyperlink" Target="https://www.nlcbplaywhelotto.com/additional-marks/" TargetMode="External"/><Relationship Id="rId5853" Type="http://schemas.openxmlformats.org/officeDocument/2006/relationships/hyperlink" Target="https://www.nlcbplaywhelotto.com/additional-marks/" TargetMode="External"/><Relationship Id="rId4520" Type="http://schemas.openxmlformats.org/officeDocument/2006/relationships/hyperlink" Target="https://www.nlcbplaywhelotto.com/additional-marks/" TargetMode="External"/><Relationship Id="rId5854" Type="http://schemas.openxmlformats.org/officeDocument/2006/relationships/hyperlink" Target="https://www.nlcbplaywhelotto.com/additional-marks/" TargetMode="External"/><Relationship Id="rId4523" Type="http://schemas.openxmlformats.org/officeDocument/2006/relationships/hyperlink" Target="https://www.nlcbplaywhelotto.com/additional-marks/" TargetMode="External"/><Relationship Id="rId5851" Type="http://schemas.openxmlformats.org/officeDocument/2006/relationships/hyperlink" Target="https://www.nlcbplaywhelotto.com/additional-marks/" TargetMode="External"/><Relationship Id="rId4522" Type="http://schemas.openxmlformats.org/officeDocument/2006/relationships/hyperlink" Target="https://www.nlcbplaywhelotto.com/additional-marks/" TargetMode="External"/><Relationship Id="rId5852" Type="http://schemas.openxmlformats.org/officeDocument/2006/relationships/hyperlink" Target="https://www.nlcbplaywhelotto.com/additional-marks/" TargetMode="External"/><Relationship Id="rId4514" Type="http://schemas.openxmlformats.org/officeDocument/2006/relationships/hyperlink" Target="https://www.nlcbplaywhelotto.com/additional-marks/" TargetMode="External"/><Relationship Id="rId5846" Type="http://schemas.openxmlformats.org/officeDocument/2006/relationships/hyperlink" Target="https://www.nlcbplaywhelotto.com/additional-marks/" TargetMode="External"/><Relationship Id="rId4513" Type="http://schemas.openxmlformats.org/officeDocument/2006/relationships/hyperlink" Target="https://www.nlcbplaywhelotto.com/additional-marks/" TargetMode="External"/><Relationship Id="rId5847" Type="http://schemas.openxmlformats.org/officeDocument/2006/relationships/hyperlink" Target="https://www.nlcbplaywhelotto.com/additional-marks/" TargetMode="External"/><Relationship Id="rId4516" Type="http://schemas.openxmlformats.org/officeDocument/2006/relationships/hyperlink" Target="https://www.nlcbplaywhelotto.com/additional-marks/" TargetMode="External"/><Relationship Id="rId5844" Type="http://schemas.openxmlformats.org/officeDocument/2006/relationships/hyperlink" Target="https://www.nlcbplaywhelotto.com/additional-marks/" TargetMode="External"/><Relationship Id="rId4515" Type="http://schemas.openxmlformats.org/officeDocument/2006/relationships/hyperlink" Target="https://www.nlcbplaywhelotto.com/additional-marks/" TargetMode="External"/><Relationship Id="rId5845" Type="http://schemas.openxmlformats.org/officeDocument/2006/relationships/hyperlink" Target="https://www.nlcbplaywhelotto.com/additional-marks/" TargetMode="External"/><Relationship Id="rId4518" Type="http://schemas.openxmlformats.org/officeDocument/2006/relationships/hyperlink" Target="https://www.nlcbplaywhelotto.com/additional-marks/" TargetMode="External"/><Relationship Id="rId4517" Type="http://schemas.openxmlformats.org/officeDocument/2006/relationships/hyperlink" Target="https://www.nlcbplaywhelotto.com/additional-marks/" TargetMode="External"/><Relationship Id="rId5848" Type="http://schemas.openxmlformats.org/officeDocument/2006/relationships/hyperlink" Target="https://www.nlcbplaywhelotto.com/additional-marks/" TargetMode="External"/><Relationship Id="rId4519" Type="http://schemas.openxmlformats.org/officeDocument/2006/relationships/hyperlink" Target="https://www.nlcbplaywhelotto.com/additional-marks/" TargetMode="External"/><Relationship Id="rId5849" Type="http://schemas.openxmlformats.org/officeDocument/2006/relationships/hyperlink" Target="https://www.nlcbplaywhelotto.com/additional-marks/" TargetMode="External"/><Relationship Id="rId4510" Type="http://schemas.openxmlformats.org/officeDocument/2006/relationships/hyperlink" Target="https://www.nlcbplaywhelotto.com/additional-marks/" TargetMode="External"/><Relationship Id="rId5842" Type="http://schemas.openxmlformats.org/officeDocument/2006/relationships/hyperlink" Target="https://www.nlcbplaywhelotto.com/additional-marks/" TargetMode="External"/><Relationship Id="rId5843" Type="http://schemas.openxmlformats.org/officeDocument/2006/relationships/hyperlink" Target="https://www.nlcbplaywhelotto.com/additional-marks/" TargetMode="External"/><Relationship Id="rId4512" Type="http://schemas.openxmlformats.org/officeDocument/2006/relationships/hyperlink" Target="https://www.nlcbplaywhelotto.com/additional-marks/" TargetMode="External"/><Relationship Id="rId5840" Type="http://schemas.openxmlformats.org/officeDocument/2006/relationships/hyperlink" Target="https://www.nlcbplaywhelotto.com/additional-marks/" TargetMode="External"/><Relationship Id="rId4511" Type="http://schemas.openxmlformats.org/officeDocument/2006/relationships/hyperlink" Target="https://www.nlcbplaywhelotto.com/additional-marks/" TargetMode="External"/><Relationship Id="rId5841" Type="http://schemas.openxmlformats.org/officeDocument/2006/relationships/hyperlink" Target="https://www.nlcbplaywhelotto.com/additional-marks/" TargetMode="External"/><Relationship Id="rId3216" Type="http://schemas.openxmlformats.org/officeDocument/2006/relationships/hyperlink" Target="https://www.nlcbplaywhelotto.com/additional-marks/" TargetMode="External"/><Relationship Id="rId4547" Type="http://schemas.openxmlformats.org/officeDocument/2006/relationships/hyperlink" Target="https://www.nlcbplaywhelotto.com/additional-marks/" TargetMode="External"/><Relationship Id="rId5879" Type="http://schemas.openxmlformats.org/officeDocument/2006/relationships/hyperlink" Target="https://www.nlcbplaywhelotto.com/additional-marks/" TargetMode="External"/><Relationship Id="rId3215" Type="http://schemas.openxmlformats.org/officeDocument/2006/relationships/hyperlink" Target="https://www.nlcbplaywhelotto.com/additional-marks/" TargetMode="External"/><Relationship Id="rId4546" Type="http://schemas.openxmlformats.org/officeDocument/2006/relationships/hyperlink" Target="https://www.nlcbplaywhelotto.com/additional-marks/" TargetMode="External"/><Relationship Id="rId3218" Type="http://schemas.openxmlformats.org/officeDocument/2006/relationships/hyperlink" Target="https://www.nlcbplaywhelotto.com/additional-marks/" TargetMode="External"/><Relationship Id="rId4549" Type="http://schemas.openxmlformats.org/officeDocument/2006/relationships/hyperlink" Target="https://www.nlcbplaywhelotto.com/additional-marks/" TargetMode="External"/><Relationship Id="rId5877" Type="http://schemas.openxmlformats.org/officeDocument/2006/relationships/hyperlink" Target="https://www.nlcbplaywhelotto.com/additional-marks/" TargetMode="External"/><Relationship Id="rId3217" Type="http://schemas.openxmlformats.org/officeDocument/2006/relationships/hyperlink" Target="https://www.nlcbplaywhelotto.com/additional-marks/" TargetMode="External"/><Relationship Id="rId4548" Type="http://schemas.openxmlformats.org/officeDocument/2006/relationships/hyperlink" Target="https://www.nlcbplaywhelotto.com/additional-marks/" TargetMode="External"/><Relationship Id="rId5878" Type="http://schemas.openxmlformats.org/officeDocument/2006/relationships/hyperlink" Target="https://www.nlcbplaywhelotto.com/additional-marks/" TargetMode="External"/><Relationship Id="rId3219" Type="http://schemas.openxmlformats.org/officeDocument/2006/relationships/hyperlink" Target="https://www.nlcbplaywhelotto.com/additional-marks/" TargetMode="External"/><Relationship Id="rId5871" Type="http://schemas.openxmlformats.org/officeDocument/2006/relationships/hyperlink" Target="https://www.nlcbplaywhelotto.com/additional-marks/" TargetMode="External"/><Relationship Id="rId5872" Type="http://schemas.openxmlformats.org/officeDocument/2006/relationships/hyperlink" Target="https://www.nlcbplaywhelotto.com/additional-marks/" TargetMode="External"/><Relationship Id="rId3210" Type="http://schemas.openxmlformats.org/officeDocument/2006/relationships/hyperlink" Target="https://www.nlcbplaywhelotto.com/additional-marks/" TargetMode="External"/><Relationship Id="rId4541" Type="http://schemas.openxmlformats.org/officeDocument/2006/relationships/hyperlink" Target="https://www.nlcbplaywhelotto.com/additional-marks/" TargetMode="External"/><Relationship Id="rId4540" Type="http://schemas.openxmlformats.org/officeDocument/2006/relationships/hyperlink" Target="https://www.nlcbplaywhelotto.com/additional-marks/" TargetMode="External"/><Relationship Id="rId5870" Type="http://schemas.openxmlformats.org/officeDocument/2006/relationships/hyperlink" Target="https://www.nlcbplaywhelotto.com/additional-marks/" TargetMode="External"/><Relationship Id="rId3212" Type="http://schemas.openxmlformats.org/officeDocument/2006/relationships/hyperlink" Target="https://www.nlcbplaywhelotto.com/additional-marks/" TargetMode="External"/><Relationship Id="rId4543" Type="http://schemas.openxmlformats.org/officeDocument/2006/relationships/hyperlink" Target="https://www.nlcbplaywhelotto.com/additional-marks/" TargetMode="External"/><Relationship Id="rId5875" Type="http://schemas.openxmlformats.org/officeDocument/2006/relationships/hyperlink" Target="https://www.nlcbplaywhelotto.com/additional-marks/" TargetMode="External"/><Relationship Id="rId3211" Type="http://schemas.openxmlformats.org/officeDocument/2006/relationships/hyperlink" Target="https://www.nlcbplaywhelotto.com/additional-marks/" TargetMode="External"/><Relationship Id="rId4542" Type="http://schemas.openxmlformats.org/officeDocument/2006/relationships/hyperlink" Target="https://www.nlcbplaywhelotto.com/additional-marks/" TargetMode="External"/><Relationship Id="rId5876" Type="http://schemas.openxmlformats.org/officeDocument/2006/relationships/hyperlink" Target="https://www.nlcbplaywhelotto.com/additional-marks/" TargetMode="External"/><Relationship Id="rId3214" Type="http://schemas.openxmlformats.org/officeDocument/2006/relationships/hyperlink" Target="https://www.nlcbplaywhelotto.com/additional-marks/" TargetMode="External"/><Relationship Id="rId4545" Type="http://schemas.openxmlformats.org/officeDocument/2006/relationships/hyperlink" Target="https://www.nlcbplaywhelotto.com/additional-marks/" TargetMode="External"/><Relationship Id="rId5873" Type="http://schemas.openxmlformats.org/officeDocument/2006/relationships/hyperlink" Target="https://www.nlcbplaywhelotto.com/additional-marks/" TargetMode="External"/><Relationship Id="rId3213" Type="http://schemas.openxmlformats.org/officeDocument/2006/relationships/hyperlink" Target="https://www.nlcbplaywhelotto.com/additional-marks/" TargetMode="External"/><Relationship Id="rId4544" Type="http://schemas.openxmlformats.org/officeDocument/2006/relationships/hyperlink" Target="https://www.nlcbplaywhelotto.com/additional-marks/" TargetMode="External"/><Relationship Id="rId5874" Type="http://schemas.openxmlformats.org/officeDocument/2006/relationships/hyperlink" Target="https://www.nlcbplaywhelotto.com/additional-marks/" TargetMode="External"/><Relationship Id="rId3205" Type="http://schemas.openxmlformats.org/officeDocument/2006/relationships/hyperlink" Target="https://www.nlcbplaywhelotto.com/additional-marks/" TargetMode="External"/><Relationship Id="rId4536" Type="http://schemas.openxmlformats.org/officeDocument/2006/relationships/hyperlink" Target="https://www.nlcbplaywhelotto.com/additional-marks/" TargetMode="External"/><Relationship Id="rId5868" Type="http://schemas.openxmlformats.org/officeDocument/2006/relationships/hyperlink" Target="https://www.nlcbplaywhelotto.com/additional-marks/" TargetMode="External"/><Relationship Id="rId3204" Type="http://schemas.openxmlformats.org/officeDocument/2006/relationships/hyperlink" Target="https://www.nlcbplaywhelotto.com/additional-marks/" TargetMode="External"/><Relationship Id="rId4535" Type="http://schemas.openxmlformats.org/officeDocument/2006/relationships/hyperlink" Target="https://www.nlcbplaywhelotto.com/additional-marks/" TargetMode="External"/><Relationship Id="rId5869" Type="http://schemas.openxmlformats.org/officeDocument/2006/relationships/hyperlink" Target="https://www.nlcbplaywhelotto.com/additional-marks/" TargetMode="External"/><Relationship Id="rId3207" Type="http://schemas.openxmlformats.org/officeDocument/2006/relationships/hyperlink" Target="https://www.nlcbplaywhelotto.com/additional-marks/" TargetMode="External"/><Relationship Id="rId4538" Type="http://schemas.openxmlformats.org/officeDocument/2006/relationships/hyperlink" Target="https://www.nlcbplaywhelotto.com/additional-marks/" TargetMode="External"/><Relationship Id="rId5866" Type="http://schemas.openxmlformats.org/officeDocument/2006/relationships/hyperlink" Target="https://www.nlcbplaywhelotto.com/additional-marks/" TargetMode="External"/><Relationship Id="rId3206" Type="http://schemas.openxmlformats.org/officeDocument/2006/relationships/hyperlink" Target="https://www.nlcbplaywhelotto.com/additional-marks/" TargetMode="External"/><Relationship Id="rId4537" Type="http://schemas.openxmlformats.org/officeDocument/2006/relationships/hyperlink" Target="https://www.nlcbplaywhelotto.com/additional-marks/" TargetMode="External"/><Relationship Id="rId5867" Type="http://schemas.openxmlformats.org/officeDocument/2006/relationships/hyperlink" Target="https://www.nlcbplaywhelotto.com/additional-marks/" TargetMode="External"/><Relationship Id="rId3209" Type="http://schemas.openxmlformats.org/officeDocument/2006/relationships/hyperlink" Target="https://www.nlcbplaywhelotto.com/additional-marks/" TargetMode="External"/><Relationship Id="rId3208" Type="http://schemas.openxmlformats.org/officeDocument/2006/relationships/hyperlink" Target="https://www.nlcbplaywhelotto.com/additional-marks/" TargetMode="External"/><Relationship Id="rId4539" Type="http://schemas.openxmlformats.org/officeDocument/2006/relationships/hyperlink" Target="https://www.nlcbplaywhelotto.com/additional-marks/" TargetMode="External"/><Relationship Id="rId5860" Type="http://schemas.openxmlformats.org/officeDocument/2006/relationships/hyperlink" Target="https://www.nlcbplaywhelotto.com/additional-marks/" TargetMode="External"/><Relationship Id="rId5861" Type="http://schemas.openxmlformats.org/officeDocument/2006/relationships/hyperlink" Target="https://www.nlcbplaywhelotto.com/additional-marks/" TargetMode="External"/><Relationship Id="rId4530" Type="http://schemas.openxmlformats.org/officeDocument/2006/relationships/hyperlink" Target="https://www.nlcbplaywhelotto.com/additional-marks/" TargetMode="External"/><Relationship Id="rId3201" Type="http://schemas.openxmlformats.org/officeDocument/2006/relationships/hyperlink" Target="https://www.nlcbplaywhelotto.com/additional-marks/" TargetMode="External"/><Relationship Id="rId4532" Type="http://schemas.openxmlformats.org/officeDocument/2006/relationships/hyperlink" Target="https://www.nlcbplaywhelotto.com/additional-marks/" TargetMode="External"/><Relationship Id="rId5864" Type="http://schemas.openxmlformats.org/officeDocument/2006/relationships/hyperlink" Target="https://www.nlcbplaywhelotto.com/additional-marks/" TargetMode="External"/><Relationship Id="rId3200" Type="http://schemas.openxmlformats.org/officeDocument/2006/relationships/hyperlink" Target="https://www.nlcbplaywhelotto.com/additional-marks/" TargetMode="External"/><Relationship Id="rId4531" Type="http://schemas.openxmlformats.org/officeDocument/2006/relationships/hyperlink" Target="https://www.nlcbplaywhelotto.com/additional-marks/" TargetMode="External"/><Relationship Id="rId5865" Type="http://schemas.openxmlformats.org/officeDocument/2006/relationships/hyperlink" Target="https://www.nlcbplaywhelotto.com/additional-marks/" TargetMode="External"/><Relationship Id="rId3203" Type="http://schemas.openxmlformats.org/officeDocument/2006/relationships/hyperlink" Target="https://www.nlcbplaywhelotto.com/additional-marks/" TargetMode="External"/><Relationship Id="rId4534" Type="http://schemas.openxmlformats.org/officeDocument/2006/relationships/hyperlink" Target="https://www.nlcbplaywhelotto.com/additional-marks/" TargetMode="External"/><Relationship Id="rId5862" Type="http://schemas.openxmlformats.org/officeDocument/2006/relationships/hyperlink" Target="https://www.nlcbplaywhelotto.com/additional-marks/" TargetMode="External"/><Relationship Id="rId3202" Type="http://schemas.openxmlformats.org/officeDocument/2006/relationships/hyperlink" Target="https://www.nlcbplaywhelotto.com/additional-marks/" TargetMode="External"/><Relationship Id="rId4533" Type="http://schemas.openxmlformats.org/officeDocument/2006/relationships/hyperlink" Target="https://www.nlcbplaywhelotto.com/additional-marks/" TargetMode="External"/><Relationship Id="rId5863" Type="http://schemas.openxmlformats.org/officeDocument/2006/relationships/hyperlink" Target="https://www.nlcbplaywhelotto.com/additional-marks/" TargetMode="External"/><Relationship Id="rId14099" Type="http://schemas.openxmlformats.org/officeDocument/2006/relationships/hyperlink" Target="https://www.nlcbplaywhelotto.com/additional-marks/" TargetMode="External"/><Relationship Id="rId14084" Type="http://schemas.openxmlformats.org/officeDocument/2006/relationships/hyperlink" Target="https://www.nlcbplaywhelotto.com/additional-marks/" TargetMode="External"/><Relationship Id="rId14085" Type="http://schemas.openxmlformats.org/officeDocument/2006/relationships/hyperlink" Target="https://www.nlcbplaywhelotto.com/additional-marks/" TargetMode="External"/><Relationship Id="rId14086" Type="http://schemas.openxmlformats.org/officeDocument/2006/relationships/hyperlink" Target="https://www.nlcbplaywhelotto.com/additional-marks/" TargetMode="External"/><Relationship Id="rId14087" Type="http://schemas.openxmlformats.org/officeDocument/2006/relationships/hyperlink" Target="https://www.nlcbplaywhelotto.com/additional-marks/" TargetMode="External"/><Relationship Id="rId14080" Type="http://schemas.openxmlformats.org/officeDocument/2006/relationships/hyperlink" Target="https://www.nlcbplaywhelotto.com/additional-marks/" TargetMode="External"/><Relationship Id="rId14081" Type="http://schemas.openxmlformats.org/officeDocument/2006/relationships/hyperlink" Target="https://www.nlcbplaywhelotto.com/additional-marks/" TargetMode="External"/><Relationship Id="rId14082" Type="http://schemas.openxmlformats.org/officeDocument/2006/relationships/hyperlink" Target="https://www.nlcbplaywhelotto.com/additional-marks/" TargetMode="External"/><Relationship Id="rId14083" Type="http://schemas.openxmlformats.org/officeDocument/2006/relationships/hyperlink" Target="https://www.nlcbplaywhelotto.com/additional-marks/" TargetMode="External"/><Relationship Id="rId14077" Type="http://schemas.openxmlformats.org/officeDocument/2006/relationships/hyperlink" Target="https://www.nlcbplaywhelotto.com/additional-marks/" TargetMode="External"/><Relationship Id="rId14078" Type="http://schemas.openxmlformats.org/officeDocument/2006/relationships/hyperlink" Target="https://www.nlcbplaywhelotto.com/additional-marks/" TargetMode="External"/><Relationship Id="rId14079" Type="http://schemas.openxmlformats.org/officeDocument/2006/relationships/hyperlink" Target="https://www.nlcbplaywhelotto.com/additional-marks/" TargetMode="External"/><Relationship Id="rId14095" Type="http://schemas.openxmlformats.org/officeDocument/2006/relationships/hyperlink" Target="https://www.nlcbplaywhelotto.com/additional-marks/" TargetMode="External"/><Relationship Id="rId14096" Type="http://schemas.openxmlformats.org/officeDocument/2006/relationships/hyperlink" Target="https://www.nlcbplaywhelotto.com/additional-marks/" TargetMode="External"/><Relationship Id="rId14097" Type="http://schemas.openxmlformats.org/officeDocument/2006/relationships/hyperlink" Target="https://www.nlcbplaywhelotto.com/additional-marks/" TargetMode="External"/><Relationship Id="rId14098" Type="http://schemas.openxmlformats.org/officeDocument/2006/relationships/hyperlink" Target="https://www.nlcbplaywhelotto.com/additional-marks/" TargetMode="External"/><Relationship Id="rId14091" Type="http://schemas.openxmlformats.org/officeDocument/2006/relationships/hyperlink" Target="https://www.nlcbplaywhelotto.com/additional-marks/" TargetMode="External"/><Relationship Id="rId14092" Type="http://schemas.openxmlformats.org/officeDocument/2006/relationships/hyperlink" Target="https://www.nlcbplaywhelotto.com/additional-marks/" TargetMode="External"/><Relationship Id="rId14093" Type="http://schemas.openxmlformats.org/officeDocument/2006/relationships/hyperlink" Target="https://www.nlcbplaywhelotto.com/additional-marks/" TargetMode="External"/><Relationship Id="rId14094" Type="http://schemas.openxmlformats.org/officeDocument/2006/relationships/hyperlink" Target="https://www.nlcbplaywhelotto.com/additional-marks/" TargetMode="External"/><Relationship Id="rId14090" Type="http://schemas.openxmlformats.org/officeDocument/2006/relationships/hyperlink" Target="https://www.nlcbplaywhelotto.com/additional-marks/" TargetMode="External"/><Relationship Id="rId14088" Type="http://schemas.openxmlformats.org/officeDocument/2006/relationships/hyperlink" Target="https://www.nlcbplaywhelotto.com/additional-marks/" TargetMode="External"/><Relationship Id="rId14089" Type="http://schemas.openxmlformats.org/officeDocument/2006/relationships/hyperlink" Target="https://www.nlcbplaywhelotto.com/additional-marks/" TargetMode="External"/><Relationship Id="rId3270" Type="http://schemas.openxmlformats.org/officeDocument/2006/relationships/hyperlink" Target="https://www.nlcbplaywhelotto.com/additional-marks/" TargetMode="External"/><Relationship Id="rId3272" Type="http://schemas.openxmlformats.org/officeDocument/2006/relationships/hyperlink" Target="https://www.nlcbplaywhelotto.com/additional-marks/" TargetMode="External"/><Relationship Id="rId3271" Type="http://schemas.openxmlformats.org/officeDocument/2006/relationships/hyperlink" Target="https://www.nlcbplaywhelotto.com/additional-marks/" TargetMode="External"/><Relationship Id="rId3274" Type="http://schemas.openxmlformats.org/officeDocument/2006/relationships/hyperlink" Target="https://www.nlcbplaywhelotto.com/additional-marks/" TargetMode="External"/><Relationship Id="rId3273" Type="http://schemas.openxmlformats.org/officeDocument/2006/relationships/hyperlink" Target="https://www.nlcbplaywhelotto.com/additional-marks/" TargetMode="External"/><Relationship Id="rId3276" Type="http://schemas.openxmlformats.org/officeDocument/2006/relationships/hyperlink" Target="https://www.nlcbplaywhelotto.com/additional-marks/" TargetMode="External"/><Relationship Id="rId3275" Type="http://schemas.openxmlformats.org/officeDocument/2006/relationships/hyperlink" Target="https://www.nlcbplaywhelotto.com/additional-marks/" TargetMode="External"/><Relationship Id="rId3278" Type="http://schemas.openxmlformats.org/officeDocument/2006/relationships/hyperlink" Target="https://www.nlcbplaywhelotto.com/additional-marks/" TargetMode="External"/><Relationship Id="rId3277" Type="http://schemas.openxmlformats.org/officeDocument/2006/relationships/hyperlink" Target="https://www.nlcbplaywhelotto.com/additional-marks/" TargetMode="External"/><Relationship Id="rId3279" Type="http://schemas.openxmlformats.org/officeDocument/2006/relationships/hyperlink" Target="https://www.nlcbplaywhelotto.com/additional-marks/" TargetMode="External"/><Relationship Id="rId4590" Type="http://schemas.openxmlformats.org/officeDocument/2006/relationships/hyperlink" Target="https://www.nlcbplaywhelotto.com/additional-marks/" TargetMode="External"/><Relationship Id="rId3261" Type="http://schemas.openxmlformats.org/officeDocument/2006/relationships/hyperlink" Target="https://www.nlcbplaywhelotto.com/additional-marks/" TargetMode="External"/><Relationship Id="rId4592" Type="http://schemas.openxmlformats.org/officeDocument/2006/relationships/hyperlink" Target="https://www.nlcbplaywhelotto.com/additional-marks/" TargetMode="External"/><Relationship Id="rId3260" Type="http://schemas.openxmlformats.org/officeDocument/2006/relationships/hyperlink" Target="https://www.nlcbplaywhelotto.com/additional-marks/" TargetMode="External"/><Relationship Id="rId4591" Type="http://schemas.openxmlformats.org/officeDocument/2006/relationships/hyperlink" Target="https://www.nlcbplaywhelotto.com/additional-marks/" TargetMode="External"/><Relationship Id="rId3263" Type="http://schemas.openxmlformats.org/officeDocument/2006/relationships/hyperlink" Target="https://www.nlcbplaywhelotto.com/additional-marks/" TargetMode="External"/><Relationship Id="rId4594" Type="http://schemas.openxmlformats.org/officeDocument/2006/relationships/hyperlink" Target="https://www.nlcbplaywhelotto.com/additional-marks/" TargetMode="External"/><Relationship Id="rId3262" Type="http://schemas.openxmlformats.org/officeDocument/2006/relationships/hyperlink" Target="https://www.nlcbplaywhelotto.com/additional-marks/" TargetMode="External"/><Relationship Id="rId4593" Type="http://schemas.openxmlformats.org/officeDocument/2006/relationships/hyperlink" Target="https://www.nlcbplaywhelotto.com/additional-marks/" TargetMode="External"/><Relationship Id="rId3265" Type="http://schemas.openxmlformats.org/officeDocument/2006/relationships/hyperlink" Target="https://www.nlcbplaywhelotto.com/additional-marks/" TargetMode="External"/><Relationship Id="rId4596" Type="http://schemas.openxmlformats.org/officeDocument/2006/relationships/hyperlink" Target="https://www.nlcbplaywhelotto.com/additional-marks/" TargetMode="External"/><Relationship Id="rId3264" Type="http://schemas.openxmlformats.org/officeDocument/2006/relationships/hyperlink" Target="https://www.nlcbplaywhelotto.com/additional-marks/" TargetMode="External"/><Relationship Id="rId4595" Type="http://schemas.openxmlformats.org/officeDocument/2006/relationships/hyperlink" Target="https://www.nlcbplaywhelotto.com/additional-marks/" TargetMode="External"/><Relationship Id="rId3267" Type="http://schemas.openxmlformats.org/officeDocument/2006/relationships/hyperlink" Target="https://www.nlcbplaywhelotto.com/additional-marks/" TargetMode="External"/><Relationship Id="rId4598" Type="http://schemas.openxmlformats.org/officeDocument/2006/relationships/hyperlink" Target="https://www.nlcbplaywhelotto.com/additional-marks/" TargetMode="External"/><Relationship Id="rId3266" Type="http://schemas.openxmlformats.org/officeDocument/2006/relationships/hyperlink" Target="https://www.nlcbplaywhelotto.com/additional-marks/" TargetMode="External"/><Relationship Id="rId4597" Type="http://schemas.openxmlformats.org/officeDocument/2006/relationships/hyperlink" Target="https://www.nlcbplaywhelotto.com/additional-marks/" TargetMode="External"/><Relationship Id="rId3269" Type="http://schemas.openxmlformats.org/officeDocument/2006/relationships/hyperlink" Target="https://www.nlcbplaywhelotto.com/additional-marks/" TargetMode="External"/><Relationship Id="rId3268" Type="http://schemas.openxmlformats.org/officeDocument/2006/relationships/hyperlink" Target="https://www.nlcbplaywhelotto.com/additional-marks/" TargetMode="External"/><Relationship Id="rId4599" Type="http://schemas.openxmlformats.org/officeDocument/2006/relationships/hyperlink" Target="https://www.nlcbplaywhelotto.com/additional-marks/" TargetMode="External"/><Relationship Id="rId3290" Type="http://schemas.openxmlformats.org/officeDocument/2006/relationships/hyperlink" Target="https://www.nlcbplaywhelotto.com/additional-marks/" TargetMode="External"/><Relationship Id="rId3292" Type="http://schemas.openxmlformats.org/officeDocument/2006/relationships/hyperlink" Target="https://www.nlcbplaywhelotto.com/additional-marks/" TargetMode="External"/><Relationship Id="rId3291" Type="http://schemas.openxmlformats.org/officeDocument/2006/relationships/hyperlink" Target="https://www.nlcbplaywhelotto.com/additional-marks/" TargetMode="External"/><Relationship Id="rId3294" Type="http://schemas.openxmlformats.org/officeDocument/2006/relationships/hyperlink" Target="https://www.nlcbplaywhelotto.com/additional-marks/" TargetMode="External"/><Relationship Id="rId3293" Type="http://schemas.openxmlformats.org/officeDocument/2006/relationships/hyperlink" Target="https://www.nlcbplaywhelotto.com/additional-marks/" TargetMode="External"/><Relationship Id="rId3296" Type="http://schemas.openxmlformats.org/officeDocument/2006/relationships/hyperlink" Target="https://www.nlcbplaywhelotto.com/additional-marks/" TargetMode="External"/><Relationship Id="rId3295" Type="http://schemas.openxmlformats.org/officeDocument/2006/relationships/hyperlink" Target="https://www.nlcbplaywhelotto.com/additional-marks/" TargetMode="External"/><Relationship Id="rId3298" Type="http://schemas.openxmlformats.org/officeDocument/2006/relationships/hyperlink" Target="https://www.nlcbplaywhelotto.com/additional-marks/" TargetMode="External"/><Relationship Id="rId3297" Type="http://schemas.openxmlformats.org/officeDocument/2006/relationships/hyperlink" Target="https://www.nlcbplaywhelotto.com/additional-marks/" TargetMode="External"/><Relationship Id="rId3299" Type="http://schemas.openxmlformats.org/officeDocument/2006/relationships/hyperlink" Target="https://www.nlcbplaywhelotto.com/additional-marks/" TargetMode="External"/><Relationship Id="rId3281" Type="http://schemas.openxmlformats.org/officeDocument/2006/relationships/hyperlink" Target="https://www.nlcbplaywhelotto.com/additional-marks/" TargetMode="External"/><Relationship Id="rId3280" Type="http://schemas.openxmlformats.org/officeDocument/2006/relationships/hyperlink" Target="https://www.nlcbplaywhelotto.com/additional-marks/" TargetMode="External"/><Relationship Id="rId3283" Type="http://schemas.openxmlformats.org/officeDocument/2006/relationships/hyperlink" Target="https://www.nlcbplaywhelotto.com/additional-marks/" TargetMode="External"/><Relationship Id="rId3282" Type="http://schemas.openxmlformats.org/officeDocument/2006/relationships/hyperlink" Target="https://www.nlcbplaywhelotto.com/additional-marks/" TargetMode="External"/><Relationship Id="rId3285" Type="http://schemas.openxmlformats.org/officeDocument/2006/relationships/hyperlink" Target="https://www.nlcbplaywhelotto.com/additional-marks/" TargetMode="External"/><Relationship Id="rId3284" Type="http://schemas.openxmlformats.org/officeDocument/2006/relationships/hyperlink" Target="https://www.nlcbplaywhelotto.com/additional-marks/" TargetMode="External"/><Relationship Id="rId3287" Type="http://schemas.openxmlformats.org/officeDocument/2006/relationships/hyperlink" Target="https://www.nlcbplaywhelotto.com/additional-marks/" TargetMode="External"/><Relationship Id="rId3286" Type="http://schemas.openxmlformats.org/officeDocument/2006/relationships/hyperlink" Target="https://www.nlcbplaywhelotto.com/additional-marks/" TargetMode="External"/><Relationship Id="rId3289" Type="http://schemas.openxmlformats.org/officeDocument/2006/relationships/hyperlink" Target="https://www.nlcbplaywhelotto.com/additional-marks/" TargetMode="External"/><Relationship Id="rId3288" Type="http://schemas.openxmlformats.org/officeDocument/2006/relationships/hyperlink" Target="https://www.nlcbplaywhelotto.com/additional-marks/" TargetMode="External"/><Relationship Id="rId16681" Type="http://schemas.openxmlformats.org/officeDocument/2006/relationships/hyperlink" Target="https://www.nlcbplaywhelotto.com/additional-marks/" TargetMode="External"/><Relationship Id="rId15350" Type="http://schemas.openxmlformats.org/officeDocument/2006/relationships/hyperlink" Target="https://www.nlcbplaywhelotto.com/additional-marks/" TargetMode="External"/><Relationship Id="rId16680" Type="http://schemas.openxmlformats.org/officeDocument/2006/relationships/hyperlink" Target="https://www.nlcbplaywhelotto.com/additional-marks/" TargetMode="External"/><Relationship Id="rId14020" Type="http://schemas.openxmlformats.org/officeDocument/2006/relationships/hyperlink" Target="https://www.nlcbplaywhelotto.com/additional-marks/" TargetMode="External"/><Relationship Id="rId15351" Type="http://schemas.openxmlformats.org/officeDocument/2006/relationships/hyperlink" Target="https://www.nlcbplaywhelotto.com/additional-marks/" TargetMode="External"/><Relationship Id="rId16683" Type="http://schemas.openxmlformats.org/officeDocument/2006/relationships/hyperlink" Target="https://www.nlcbplaywhelotto.com/additional-marks/" TargetMode="External"/><Relationship Id="rId14021" Type="http://schemas.openxmlformats.org/officeDocument/2006/relationships/hyperlink" Target="https://www.nlcbplaywhelotto.com/additional-marks/" TargetMode="External"/><Relationship Id="rId15352" Type="http://schemas.openxmlformats.org/officeDocument/2006/relationships/hyperlink" Target="https://www.nlcbplaywhelotto.com/additional-marks/" TargetMode="External"/><Relationship Id="rId16682" Type="http://schemas.openxmlformats.org/officeDocument/2006/relationships/hyperlink" Target="https://www.nlcbplaywhelotto.com/additional-marks/" TargetMode="External"/><Relationship Id="rId14019" Type="http://schemas.openxmlformats.org/officeDocument/2006/relationships/hyperlink" Target="https://www.nlcbplaywhelotto.com/additional-marks/" TargetMode="External"/><Relationship Id="rId14015" Type="http://schemas.openxmlformats.org/officeDocument/2006/relationships/hyperlink" Target="https://www.nlcbplaywhelotto.com/additional-marks/" TargetMode="External"/><Relationship Id="rId15346" Type="http://schemas.openxmlformats.org/officeDocument/2006/relationships/hyperlink" Target="https://www.nlcbplaywhelotto.com/additional-marks/" TargetMode="External"/><Relationship Id="rId16678" Type="http://schemas.openxmlformats.org/officeDocument/2006/relationships/hyperlink" Target="https://www.nlcbplaywhelotto.com/additional-marks/" TargetMode="External"/><Relationship Id="rId14016" Type="http://schemas.openxmlformats.org/officeDocument/2006/relationships/hyperlink" Target="https://www.nlcbplaywhelotto.com/additional-marks/" TargetMode="External"/><Relationship Id="rId15347" Type="http://schemas.openxmlformats.org/officeDocument/2006/relationships/hyperlink" Target="https://www.nlcbplaywhelotto.com/additional-marks/" TargetMode="External"/><Relationship Id="rId16677" Type="http://schemas.openxmlformats.org/officeDocument/2006/relationships/hyperlink" Target="https://www.nlcbplaywhelotto.com/additional-marks/" TargetMode="External"/><Relationship Id="rId14017" Type="http://schemas.openxmlformats.org/officeDocument/2006/relationships/hyperlink" Target="https://www.nlcbplaywhelotto.com/additional-marks/" TargetMode="External"/><Relationship Id="rId15348" Type="http://schemas.openxmlformats.org/officeDocument/2006/relationships/hyperlink" Target="https://www.nlcbplaywhelotto.com/additional-marks/" TargetMode="External"/><Relationship Id="rId14018" Type="http://schemas.openxmlformats.org/officeDocument/2006/relationships/hyperlink" Target="https://www.nlcbplaywhelotto.com/additional-marks/" TargetMode="External"/><Relationship Id="rId15349" Type="http://schemas.openxmlformats.org/officeDocument/2006/relationships/hyperlink" Target="https://www.nlcbplaywhelotto.com/additional-marks/" TargetMode="External"/><Relationship Id="rId16679" Type="http://schemas.openxmlformats.org/officeDocument/2006/relationships/hyperlink" Target="https://www.nlcbplaywhelotto.com/additional-marks/" TargetMode="External"/><Relationship Id="rId14011" Type="http://schemas.openxmlformats.org/officeDocument/2006/relationships/hyperlink" Target="https://www.nlcbplaywhelotto.com/additional-marks/" TargetMode="External"/><Relationship Id="rId15342" Type="http://schemas.openxmlformats.org/officeDocument/2006/relationships/hyperlink" Target="https://www.nlcbplaywhelotto.com/additional-marks/" TargetMode="External"/><Relationship Id="rId16674" Type="http://schemas.openxmlformats.org/officeDocument/2006/relationships/hyperlink" Target="https://www.nlcbplaywhelotto.com/additional-marks/" TargetMode="External"/><Relationship Id="rId14012" Type="http://schemas.openxmlformats.org/officeDocument/2006/relationships/hyperlink" Target="https://www.nlcbplaywhelotto.com/additional-marks/" TargetMode="External"/><Relationship Id="rId15343" Type="http://schemas.openxmlformats.org/officeDocument/2006/relationships/hyperlink" Target="https://www.nlcbplaywhelotto.com/additional-marks/" TargetMode="External"/><Relationship Id="rId16673" Type="http://schemas.openxmlformats.org/officeDocument/2006/relationships/hyperlink" Target="https://www.nlcbplaywhelotto.com/additional-marks/" TargetMode="External"/><Relationship Id="rId14013" Type="http://schemas.openxmlformats.org/officeDocument/2006/relationships/hyperlink" Target="https://www.nlcbplaywhelotto.com/additional-marks/" TargetMode="External"/><Relationship Id="rId15344" Type="http://schemas.openxmlformats.org/officeDocument/2006/relationships/hyperlink" Target="https://www.nlcbplaywhelotto.com/additional-marks/" TargetMode="External"/><Relationship Id="rId16676" Type="http://schemas.openxmlformats.org/officeDocument/2006/relationships/hyperlink" Target="https://www.nlcbplaywhelotto.com/additional-marks/" TargetMode="External"/><Relationship Id="rId14014" Type="http://schemas.openxmlformats.org/officeDocument/2006/relationships/hyperlink" Target="https://www.nlcbplaywhelotto.com/additional-marks/" TargetMode="External"/><Relationship Id="rId15345" Type="http://schemas.openxmlformats.org/officeDocument/2006/relationships/hyperlink" Target="https://www.nlcbplaywhelotto.com/additional-marks/" TargetMode="External"/><Relationship Id="rId16675" Type="http://schemas.openxmlformats.org/officeDocument/2006/relationships/hyperlink" Target="https://www.nlcbplaywhelotto.com/additional-marks/" TargetMode="External"/><Relationship Id="rId15360" Type="http://schemas.openxmlformats.org/officeDocument/2006/relationships/hyperlink" Target="https://www.nlcbplaywhelotto.com/additional-marks/" TargetMode="External"/><Relationship Id="rId16692" Type="http://schemas.openxmlformats.org/officeDocument/2006/relationships/hyperlink" Target="https://www.nlcbplaywhelotto.com/additional-marks/" TargetMode="External"/><Relationship Id="rId14030" Type="http://schemas.openxmlformats.org/officeDocument/2006/relationships/hyperlink" Target="https://www.nlcbplaywhelotto.com/additional-marks/" TargetMode="External"/><Relationship Id="rId15361" Type="http://schemas.openxmlformats.org/officeDocument/2006/relationships/hyperlink" Target="https://www.nlcbplaywhelotto.com/additional-marks/" TargetMode="External"/><Relationship Id="rId16691" Type="http://schemas.openxmlformats.org/officeDocument/2006/relationships/hyperlink" Target="https://www.nlcbplaywhelotto.com/additional-marks/" TargetMode="External"/><Relationship Id="rId14031" Type="http://schemas.openxmlformats.org/officeDocument/2006/relationships/hyperlink" Target="https://www.nlcbplaywhelotto.com/additional-marks/" TargetMode="External"/><Relationship Id="rId15362" Type="http://schemas.openxmlformats.org/officeDocument/2006/relationships/hyperlink" Target="https://www.nlcbplaywhelotto.com/additional-marks/" TargetMode="External"/><Relationship Id="rId16694" Type="http://schemas.openxmlformats.org/officeDocument/2006/relationships/hyperlink" Target="https://www.nlcbplaywhelotto.com/additional-marks/" TargetMode="External"/><Relationship Id="rId14032" Type="http://schemas.openxmlformats.org/officeDocument/2006/relationships/hyperlink" Target="https://www.nlcbplaywhelotto.com/additional-marks/" TargetMode="External"/><Relationship Id="rId15363" Type="http://schemas.openxmlformats.org/officeDocument/2006/relationships/hyperlink" Target="https://www.nlcbplaywhelotto.com/additional-marks/" TargetMode="External"/><Relationship Id="rId16693" Type="http://schemas.openxmlformats.org/officeDocument/2006/relationships/hyperlink" Target="https://www.nlcbplaywhelotto.com/additional-marks/" TargetMode="External"/><Relationship Id="rId16690" Type="http://schemas.openxmlformats.org/officeDocument/2006/relationships/hyperlink" Target="https://www.nlcbplaywhelotto.com/additional-marks/" TargetMode="External"/><Relationship Id="rId14026" Type="http://schemas.openxmlformats.org/officeDocument/2006/relationships/hyperlink" Target="https://www.nlcbplaywhelotto.com/additional-marks/" TargetMode="External"/><Relationship Id="rId15357" Type="http://schemas.openxmlformats.org/officeDocument/2006/relationships/hyperlink" Target="https://www.nlcbplaywhelotto.com/additional-marks/" TargetMode="External"/><Relationship Id="rId16689" Type="http://schemas.openxmlformats.org/officeDocument/2006/relationships/hyperlink" Target="https://www.nlcbplaywhelotto.com/additional-marks/" TargetMode="External"/><Relationship Id="rId14027" Type="http://schemas.openxmlformats.org/officeDocument/2006/relationships/hyperlink" Target="https://www.nlcbplaywhelotto.com/additional-marks/" TargetMode="External"/><Relationship Id="rId15358" Type="http://schemas.openxmlformats.org/officeDocument/2006/relationships/hyperlink" Target="https://www.nlcbplaywhelotto.com/additional-marks/" TargetMode="External"/><Relationship Id="rId16688" Type="http://schemas.openxmlformats.org/officeDocument/2006/relationships/hyperlink" Target="https://www.nlcbplaywhelotto.com/additional-marks/" TargetMode="External"/><Relationship Id="rId14028" Type="http://schemas.openxmlformats.org/officeDocument/2006/relationships/hyperlink" Target="https://www.nlcbplaywhelotto.com/additional-marks/" TargetMode="External"/><Relationship Id="rId15359" Type="http://schemas.openxmlformats.org/officeDocument/2006/relationships/hyperlink" Target="https://www.nlcbplaywhelotto.com/additional-marks/" TargetMode="External"/><Relationship Id="rId14029" Type="http://schemas.openxmlformats.org/officeDocument/2006/relationships/hyperlink" Target="https://www.nlcbplaywhelotto.com/additional-marks/" TargetMode="External"/><Relationship Id="rId14022" Type="http://schemas.openxmlformats.org/officeDocument/2006/relationships/hyperlink" Target="https://www.nlcbplaywhelotto.com/additional-marks/" TargetMode="External"/><Relationship Id="rId15353" Type="http://schemas.openxmlformats.org/officeDocument/2006/relationships/hyperlink" Target="https://www.nlcbplaywhelotto.com/additional-marks/" TargetMode="External"/><Relationship Id="rId16685" Type="http://schemas.openxmlformats.org/officeDocument/2006/relationships/hyperlink" Target="https://www.nlcbplaywhelotto.com/additional-marks/" TargetMode="External"/><Relationship Id="rId14023" Type="http://schemas.openxmlformats.org/officeDocument/2006/relationships/hyperlink" Target="https://www.nlcbplaywhelotto.com/additional-marks/" TargetMode="External"/><Relationship Id="rId15354" Type="http://schemas.openxmlformats.org/officeDocument/2006/relationships/hyperlink" Target="https://www.nlcbplaywhelotto.com/additional-marks/" TargetMode="External"/><Relationship Id="rId16684" Type="http://schemas.openxmlformats.org/officeDocument/2006/relationships/hyperlink" Target="https://www.nlcbplaywhelotto.com/additional-marks/" TargetMode="External"/><Relationship Id="rId14024" Type="http://schemas.openxmlformats.org/officeDocument/2006/relationships/hyperlink" Target="https://www.nlcbplaywhelotto.com/additional-marks/" TargetMode="External"/><Relationship Id="rId15355" Type="http://schemas.openxmlformats.org/officeDocument/2006/relationships/hyperlink" Target="https://www.nlcbplaywhelotto.com/additional-marks/" TargetMode="External"/><Relationship Id="rId16687" Type="http://schemas.openxmlformats.org/officeDocument/2006/relationships/hyperlink" Target="https://www.nlcbplaywhelotto.com/additional-marks/" TargetMode="External"/><Relationship Id="rId14025" Type="http://schemas.openxmlformats.org/officeDocument/2006/relationships/hyperlink" Target="https://www.nlcbplaywhelotto.com/additional-marks/" TargetMode="External"/><Relationship Id="rId15356" Type="http://schemas.openxmlformats.org/officeDocument/2006/relationships/hyperlink" Target="https://www.nlcbplaywhelotto.com/additional-marks/" TargetMode="External"/><Relationship Id="rId16686" Type="http://schemas.openxmlformats.org/officeDocument/2006/relationships/hyperlink" Target="https://www.nlcbplaywhelotto.com/additional-marks/" TargetMode="External"/><Relationship Id="rId17990" Type="http://schemas.openxmlformats.org/officeDocument/2006/relationships/hyperlink" Target="https://www.nlcbplaywhelotto.com/additional-marks/" TargetMode="External"/><Relationship Id="rId16661" Type="http://schemas.openxmlformats.org/officeDocument/2006/relationships/hyperlink" Target="https://www.nlcbplaywhelotto.com/additional-marks/" TargetMode="External"/><Relationship Id="rId17992" Type="http://schemas.openxmlformats.org/officeDocument/2006/relationships/hyperlink" Target="https://www.nlcbplaywhelotto.com/additional-marks/" TargetMode="External"/><Relationship Id="rId15330" Type="http://schemas.openxmlformats.org/officeDocument/2006/relationships/hyperlink" Target="https://www.nlcbplaywhelotto.com/additional-marks/" TargetMode="External"/><Relationship Id="rId16660" Type="http://schemas.openxmlformats.org/officeDocument/2006/relationships/hyperlink" Target="https://www.nlcbplaywhelotto.com/additional-marks/" TargetMode="External"/><Relationship Id="rId17991" Type="http://schemas.openxmlformats.org/officeDocument/2006/relationships/hyperlink" Target="https://www.nlcbplaywhelotto.com/additional-marks/" TargetMode="External"/><Relationship Id="rId15328" Type="http://schemas.openxmlformats.org/officeDocument/2006/relationships/hyperlink" Target="https://www.nlcbplaywhelotto.com/additional-marks/" TargetMode="External"/><Relationship Id="rId15329" Type="http://schemas.openxmlformats.org/officeDocument/2006/relationships/hyperlink" Target="https://www.nlcbplaywhelotto.com/additional-marks/" TargetMode="External"/><Relationship Id="rId16659" Type="http://schemas.openxmlformats.org/officeDocument/2006/relationships/hyperlink" Target="https://www.nlcbplaywhelotto.com/additional-marks/" TargetMode="External"/><Relationship Id="rId15324" Type="http://schemas.openxmlformats.org/officeDocument/2006/relationships/hyperlink" Target="https://www.nlcbplaywhelotto.com/additional-marks/" TargetMode="External"/><Relationship Id="rId16656" Type="http://schemas.openxmlformats.org/officeDocument/2006/relationships/hyperlink" Target="https://www.nlcbplaywhelotto.com/additional-marks/" TargetMode="External"/><Relationship Id="rId17987" Type="http://schemas.openxmlformats.org/officeDocument/2006/relationships/hyperlink" Target="https://www.nlcbplaywhelotto.com/additional-marks/" TargetMode="External"/><Relationship Id="rId15325" Type="http://schemas.openxmlformats.org/officeDocument/2006/relationships/hyperlink" Target="https://www.nlcbplaywhelotto.com/additional-marks/" TargetMode="External"/><Relationship Id="rId16655" Type="http://schemas.openxmlformats.org/officeDocument/2006/relationships/hyperlink" Target="https://www.nlcbplaywhelotto.com/additional-marks/" TargetMode="External"/><Relationship Id="rId17986" Type="http://schemas.openxmlformats.org/officeDocument/2006/relationships/hyperlink" Target="https://www.nlcbplaywhelotto.com/additional-marks/" TargetMode="External"/><Relationship Id="rId15326" Type="http://schemas.openxmlformats.org/officeDocument/2006/relationships/hyperlink" Target="https://www.nlcbplaywhelotto.com/additional-marks/" TargetMode="External"/><Relationship Id="rId16658" Type="http://schemas.openxmlformats.org/officeDocument/2006/relationships/hyperlink" Target="https://www.nlcbplaywhelotto.com/additional-marks/" TargetMode="External"/><Relationship Id="rId17989" Type="http://schemas.openxmlformats.org/officeDocument/2006/relationships/hyperlink" Target="https://www.nlcbplaywhelotto.com/additional-marks/" TargetMode="External"/><Relationship Id="rId15327" Type="http://schemas.openxmlformats.org/officeDocument/2006/relationships/hyperlink" Target="https://www.nlcbplaywhelotto.com/additional-marks/" TargetMode="External"/><Relationship Id="rId16657" Type="http://schemas.openxmlformats.org/officeDocument/2006/relationships/hyperlink" Target="https://www.nlcbplaywhelotto.com/additional-marks/" TargetMode="External"/><Relationship Id="rId17988" Type="http://schemas.openxmlformats.org/officeDocument/2006/relationships/hyperlink" Target="https://www.nlcbplaywhelotto.com/additional-marks/" TargetMode="External"/><Relationship Id="rId15320" Type="http://schemas.openxmlformats.org/officeDocument/2006/relationships/hyperlink" Target="https://www.nlcbplaywhelotto.com/additional-marks/" TargetMode="External"/><Relationship Id="rId16652" Type="http://schemas.openxmlformats.org/officeDocument/2006/relationships/hyperlink" Target="https://www.nlcbplaywhelotto.com/additional-marks/" TargetMode="External"/><Relationship Id="rId17983" Type="http://schemas.openxmlformats.org/officeDocument/2006/relationships/hyperlink" Target="https://www.nlcbplaywhelotto.com/additional-marks/" TargetMode="External"/><Relationship Id="rId15321" Type="http://schemas.openxmlformats.org/officeDocument/2006/relationships/hyperlink" Target="https://www.nlcbplaywhelotto.com/additional-marks/" TargetMode="External"/><Relationship Id="rId16651" Type="http://schemas.openxmlformats.org/officeDocument/2006/relationships/hyperlink" Target="https://www.nlcbplaywhelotto.com/additional-marks/" TargetMode="External"/><Relationship Id="rId17982" Type="http://schemas.openxmlformats.org/officeDocument/2006/relationships/hyperlink" Target="https://www.nlcbplaywhelotto.com/additional-marks/" TargetMode="External"/><Relationship Id="rId15322" Type="http://schemas.openxmlformats.org/officeDocument/2006/relationships/hyperlink" Target="https://www.nlcbplaywhelotto.com/additional-marks/" TargetMode="External"/><Relationship Id="rId16654" Type="http://schemas.openxmlformats.org/officeDocument/2006/relationships/hyperlink" Target="https://www.nlcbplaywhelotto.com/additional-marks/" TargetMode="External"/><Relationship Id="rId17985" Type="http://schemas.openxmlformats.org/officeDocument/2006/relationships/hyperlink" Target="https://www.nlcbplaywhelotto.com/additional-marks/" TargetMode="External"/><Relationship Id="rId15323" Type="http://schemas.openxmlformats.org/officeDocument/2006/relationships/hyperlink" Target="https://www.nlcbplaywhelotto.com/additional-marks/" TargetMode="External"/><Relationship Id="rId16653" Type="http://schemas.openxmlformats.org/officeDocument/2006/relationships/hyperlink" Target="https://www.nlcbplaywhelotto.com/additional-marks/" TargetMode="External"/><Relationship Id="rId17984" Type="http://schemas.openxmlformats.org/officeDocument/2006/relationships/hyperlink" Target="https://www.nlcbplaywhelotto.com/additional-marks/" TargetMode="External"/><Relationship Id="rId16670" Type="http://schemas.openxmlformats.org/officeDocument/2006/relationships/hyperlink" Target="https://www.nlcbplaywhelotto.com/additional-marks/" TargetMode="External"/><Relationship Id="rId15340" Type="http://schemas.openxmlformats.org/officeDocument/2006/relationships/hyperlink" Target="https://www.nlcbplaywhelotto.com/additional-marks/" TargetMode="External"/><Relationship Id="rId16672" Type="http://schemas.openxmlformats.org/officeDocument/2006/relationships/hyperlink" Target="https://www.nlcbplaywhelotto.com/additional-marks/" TargetMode="External"/><Relationship Id="rId14010" Type="http://schemas.openxmlformats.org/officeDocument/2006/relationships/hyperlink" Target="https://www.nlcbplaywhelotto.com/additional-marks/" TargetMode="External"/><Relationship Id="rId15341" Type="http://schemas.openxmlformats.org/officeDocument/2006/relationships/hyperlink" Target="https://www.nlcbplaywhelotto.com/additional-marks/" TargetMode="External"/><Relationship Id="rId16671" Type="http://schemas.openxmlformats.org/officeDocument/2006/relationships/hyperlink" Target="https://www.nlcbplaywhelotto.com/additional-marks/" TargetMode="External"/><Relationship Id="rId14008" Type="http://schemas.openxmlformats.org/officeDocument/2006/relationships/hyperlink" Target="https://www.nlcbplaywhelotto.com/additional-marks/" TargetMode="External"/><Relationship Id="rId15339" Type="http://schemas.openxmlformats.org/officeDocument/2006/relationships/hyperlink" Target="https://www.nlcbplaywhelotto.com/additional-marks/" TargetMode="External"/><Relationship Id="rId14009" Type="http://schemas.openxmlformats.org/officeDocument/2006/relationships/hyperlink" Target="https://www.nlcbplaywhelotto.com/additional-marks/" TargetMode="External"/><Relationship Id="rId14004" Type="http://schemas.openxmlformats.org/officeDocument/2006/relationships/hyperlink" Target="https://www.nlcbplaywhelotto.com/additional-marks/" TargetMode="External"/><Relationship Id="rId15335" Type="http://schemas.openxmlformats.org/officeDocument/2006/relationships/hyperlink" Target="https://www.nlcbplaywhelotto.com/additional-marks/" TargetMode="External"/><Relationship Id="rId16667" Type="http://schemas.openxmlformats.org/officeDocument/2006/relationships/hyperlink" Target="https://www.nlcbplaywhelotto.com/additional-marks/" TargetMode="External"/><Relationship Id="rId17998" Type="http://schemas.openxmlformats.org/officeDocument/2006/relationships/hyperlink" Target="https://www.nlcbplaywhelotto.com/additional-marks/" TargetMode="External"/><Relationship Id="rId14005" Type="http://schemas.openxmlformats.org/officeDocument/2006/relationships/hyperlink" Target="https://www.nlcbplaywhelotto.com/additional-marks/" TargetMode="External"/><Relationship Id="rId15336" Type="http://schemas.openxmlformats.org/officeDocument/2006/relationships/hyperlink" Target="https://www.nlcbplaywhelotto.com/additional-marks/" TargetMode="External"/><Relationship Id="rId16666" Type="http://schemas.openxmlformats.org/officeDocument/2006/relationships/hyperlink" Target="https://www.nlcbplaywhelotto.com/additional-marks/" TargetMode="External"/><Relationship Id="rId17997" Type="http://schemas.openxmlformats.org/officeDocument/2006/relationships/hyperlink" Target="https://www.nlcbplaywhelotto.com/additional-marks/" TargetMode="External"/><Relationship Id="rId14006" Type="http://schemas.openxmlformats.org/officeDocument/2006/relationships/hyperlink" Target="https://www.nlcbplaywhelotto.com/additional-marks/" TargetMode="External"/><Relationship Id="rId15337" Type="http://schemas.openxmlformats.org/officeDocument/2006/relationships/hyperlink" Target="https://www.nlcbplaywhelotto.com/additional-marks/" TargetMode="External"/><Relationship Id="rId16669" Type="http://schemas.openxmlformats.org/officeDocument/2006/relationships/hyperlink" Target="https://www.nlcbplaywhelotto.com/additional-marks/" TargetMode="External"/><Relationship Id="rId14007" Type="http://schemas.openxmlformats.org/officeDocument/2006/relationships/hyperlink" Target="https://www.nlcbplaywhelotto.com/additional-marks/" TargetMode="External"/><Relationship Id="rId15338" Type="http://schemas.openxmlformats.org/officeDocument/2006/relationships/hyperlink" Target="https://www.nlcbplaywhelotto.com/additional-marks/" TargetMode="External"/><Relationship Id="rId16668" Type="http://schemas.openxmlformats.org/officeDocument/2006/relationships/hyperlink" Target="https://www.nlcbplaywhelotto.com/additional-marks/" TargetMode="External"/><Relationship Id="rId17999" Type="http://schemas.openxmlformats.org/officeDocument/2006/relationships/hyperlink" Target="https://www.nlcbplaywhelotto.com/additional-marks/" TargetMode="External"/><Relationship Id="rId14000" Type="http://schemas.openxmlformats.org/officeDocument/2006/relationships/hyperlink" Target="https://www.nlcbplaywhelotto.com/additional-marks/" TargetMode="External"/><Relationship Id="rId15331" Type="http://schemas.openxmlformats.org/officeDocument/2006/relationships/hyperlink" Target="https://www.nlcbplaywhelotto.com/additional-marks/" TargetMode="External"/><Relationship Id="rId16663" Type="http://schemas.openxmlformats.org/officeDocument/2006/relationships/hyperlink" Target="https://www.nlcbplaywhelotto.com/additional-marks/" TargetMode="External"/><Relationship Id="rId17994" Type="http://schemas.openxmlformats.org/officeDocument/2006/relationships/hyperlink" Target="https://www.nlcbplaywhelotto.com/additional-marks/" TargetMode="External"/><Relationship Id="rId14001" Type="http://schemas.openxmlformats.org/officeDocument/2006/relationships/hyperlink" Target="https://www.nlcbplaywhelotto.com/additional-marks/" TargetMode="External"/><Relationship Id="rId15332" Type="http://schemas.openxmlformats.org/officeDocument/2006/relationships/hyperlink" Target="https://www.nlcbplaywhelotto.com/additional-marks/" TargetMode="External"/><Relationship Id="rId16662" Type="http://schemas.openxmlformats.org/officeDocument/2006/relationships/hyperlink" Target="https://www.nlcbplaywhelotto.com/additional-marks/" TargetMode="External"/><Relationship Id="rId17993" Type="http://schemas.openxmlformats.org/officeDocument/2006/relationships/hyperlink" Target="https://www.nlcbplaywhelotto.com/additional-marks/" TargetMode="External"/><Relationship Id="rId14002" Type="http://schemas.openxmlformats.org/officeDocument/2006/relationships/hyperlink" Target="https://www.nlcbplaywhelotto.com/additional-marks/" TargetMode="External"/><Relationship Id="rId15333" Type="http://schemas.openxmlformats.org/officeDocument/2006/relationships/hyperlink" Target="https://www.nlcbplaywhelotto.com/additional-marks/" TargetMode="External"/><Relationship Id="rId16665" Type="http://schemas.openxmlformats.org/officeDocument/2006/relationships/hyperlink" Target="https://www.nlcbplaywhelotto.com/additional-marks/" TargetMode="External"/><Relationship Id="rId17996" Type="http://schemas.openxmlformats.org/officeDocument/2006/relationships/hyperlink" Target="https://www.nlcbplaywhelotto.com/additional-marks/" TargetMode="External"/><Relationship Id="rId14003" Type="http://schemas.openxmlformats.org/officeDocument/2006/relationships/hyperlink" Target="https://www.nlcbplaywhelotto.com/additional-marks/" TargetMode="External"/><Relationship Id="rId15334" Type="http://schemas.openxmlformats.org/officeDocument/2006/relationships/hyperlink" Target="https://www.nlcbplaywhelotto.com/additional-marks/" TargetMode="External"/><Relationship Id="rId16664" Type="http://schemas.openxmlformats.org/officeDocument/2006/relationships/hyperlink" Target="https://www.nlcbplaywhelotto.com/additional-marks/" TargetMode="External"/><Relationship Id="rId17995" Type="http://schemas.openxmlformats.org/officeDocument/2006/relationships/hyperlink" Target="https://www.nlcbplaywhelotto.com/additional-marks/" TargetMode="External"/><Relationship Id="rId14062" Type="http://schemas.openxmlformats.org/officeDocument/2006/relationships/hyperlink" Target="https://www.nlcbplaywhelotto.com/additional-marks/" TargetMode="External"/><Relationship Id="rId15393" Type="http://schemas.openxmlformats.org/officeDocument/2006/relationships/hyperlink" Target="https://www.nlcbplaywhelotto.com/additional-marks/" TargetMode="External"/><Relationship Id="rId14063" Type="http://schemas.openxmlformats.org/officeDocument/2006/relationships/hyperlink" Target="https://www.nlcbplaywhelotto.com/additional-marks/" TargetMode="External"/><Relationship Id="rId15394" Type="http://schemas.openxmlformats.org/officeDocument/2006/relationships/hyperlink" Target="https://www.nlcbplaywhelotto.com/additional-marks/" TargetMode="External"/><Relationship Id="rId14064" Type="http://schemas.openxmlformats.org/officeDocument/2006/relationships/hyperlink" Target="https://www.nlcbplaywhelotto.com/additional-marks/" TargetMode="External"/><Relationship Id="rId15395" Type="http://schemas.openxmlformats.org/officeDocument/2006/relationships/hyperlink" Target="https://www.nlcbplaywhelotto.com/additional-marks/" TargetMode="External"/><Relationship Id="rId14065" Type="http://schemas.openxmlformats.org/officeDocument/2006/relationships/hyperlink" Target="https://www.nlcbplaywhelotto.com/additional-marks/" TargetMode="External"/><Relationship Id="rId15396" Type="http://schemas.openxmlformats.org/officeDocument/2006/relationships/hyperlink" Target="https://www.nlcbplaywhelotto.com/additional-marks/" TargetMode="External"/><Relationship Id="rId15390" Type="http://schemas.openxmlformats.org/officeDocument/2006/relationships/hyperlink" Target="https://www.nlcbplaywhelotto.com/additional-marks/" TargetMode="External"/><Relationship Id="rId14060" Type="http://schemas.openxmlformats.org/officeDocument/2006/relationships/hyperlink" Target="https://www.nlcbplaywhelotto.com/additional-marks/" TargetMode="External"/><Relationship Id="rId15391" Type="http://schemas.openxmlformats.org/officeDocument/2006/relationships/hyperlink" Target="https://www.nlcbplaywhelotto.com/additional-marks/" TargetMode="External"/><Relationship Id="rId14061" Type="http://schemas.openxmlformats.org/officeDocument/2006/relationships/hyperlink" Target="https://www.nlcbplaywhelotto.com/additional-marks/" TargetMode="External"/><Relationship Id="rId15392" Type="http://schemas.openxmlformats.org/officeDocument/2006/relationships/hyperlink" Target="https://www.nlcbplaywhelotto.com/additional-marks/" TargetMode="External"/><Relationship Id="rId14059" Type="http://schemas.openxmlformats.org/officeDocument/2006/relationships/hyperlink" Target="https://www.nlcbplaywhelotto.com/additional-marks/" TargetMode="External"/><Relationship Id="rId14055" Type="http://schemas.openxmlformats.org/officeDocument/2006/relationships/hyperlink" Target="https://www.nlcbplaywhelotto.com/additional-marks/" TargetMode="External"/><Relationship Id="rId15386" Type="http://schemas.openxmlformats.org/officeDocument/2006/relationships/hyperlink" Target="https://www.nlcbplaywhelotto.com/additional-marks/" TargetMode="External"/><Relationship Id="rId14056" Type="http://schemas.openxmlformats.org/officeDocument/2006/relationships/hyperlink" Target="https://www.nlcbplaywhelotto.com/additional-marks/" TargetMode="External"/><Relationship Id="rId15387" Type="http://schemas.openxmlformats.org/officeDocument/2006/relationships/hyperlink" Target="https://www.nlcbplaywhelotto.com/additional-marks/" TargetMode="External"/><Relationship Id="rId14057" Type="http://schemas.openxmlformats.org/officeDocument/2006/relationships/hyperlink" Target="https://www.nlcbplaywhelotto.com/additional-marks/" TargetMode="External"/><Relationship Id="rId15388" Type="http://schemas.openxmlformats.org/officeDocument/2006/relationships/hyperlink" Target="https://www.nlcbplaywhelotto.com/additional-marks/" TargetMode="External"/><Relationship Id="rId14058" Type="http://schemas.openxmlformats.org/officeDocument/2006/relationships/hyperlink" Target="https://www.nlcbplaywhelotto.com/additional-marks/" TargetMode="External"/><Relationship Id="rId15389" Type="http://schemas.openxmlformats.org/officeDocument/2006/relationships/hyperlink" Target="https://www.nlcbplaywhelotto.com/additional-marks/" TargetMode="External"/><Relationship Id="rId14073" Type="http://schemas.openxmlformats.org/officeDocument/2006/relationships/hyperlink" Target="https://www.nlcbplaywhelotto.com/additional-marks/" TargetMode="External"/><Relationship Id="rId14074" Type="http://schemas.openxmlformats.org/officeDocument/2006/relationships/hyperlink" Target="https://www.nlcbplaywhelotto.com/additional-marks/" TargetMode="External"/><Relationship Id="rId14075" Type="http://schemas.openxmlformats.org/officeDocument/2006/relationships/hyperlink" Target="https://www.nlcbplaywhelotto.com/additional-marks/" TargetMode="External"/><Relationship Id="rId14076" Type="http://schemas.openxmlformats.org/officeDocument/2006/relationships/hyperlink" Target="https://www.nlcbplaywhelotto.com/additional-marks/" TargetMode="External"/><Relationship Id="rId14070" Type="http://schemas.openxmlformats.org/officeDocument/2006/relationships/hyperlink" Target="https://www.nlcbplaywhelotto.com/additional-marks/" TargetMode="External"/><Relationship Id="rId14071" Type="http://schemas.openxmlformats.org/officeDocument/2006/relationships/hyperlink" Target="https://www.nlcbplaywhelotto.com/additional-marks/" TargetMode="External"/><Relationship Id="rId14072" Type="http://schemas.openxmlformats.org/officeDocument/2006/relationships/hyperlink" Target="https://www.nlcbplaywhelotto.com/additional-marks/" TargetMode="External"/><Relationship Id="rId14066" Type="http://schemas.openxmlformats.org/officeDocument/2006/relationships/hyperlink" Target="https://www.nlcbplaywhelotto.com/additional-marks/" TargetMode="External"/><Relationship Id="rId15397" Type="http://schemas.openxmlformats.org/officeDocument/2006/relationships/hyperlink" Target="https://www.nlcbplaywhelotto.com/additional-marks/" TargetMode="External"/><Relationship Id="rId14067" Type="http://schemas.openxmlformats.org/officeDocument/2006/relationships/hyperlink" Target="https://www.nlcbplaywhelotto.com/additional-marks/" TargetMode="External"/><Relationship Id="rId15398" Type="http://schemas.openxmlformats.org/officeDocument/2006/relationships/hyperlink" Target="https://www.nlcbplaywhelotto.com/additional-marks/" TargetMode="External"/><Relationship Id="rId14068" Type="http://schemas.openxmlformats.org/officeDocument/2006/relationships/hyperlink" Target="https://www.nlcbplaywhelotto.com/additional-marks/" TargetMode="External"/><Relationship Id="rId15399" Type="http://schemas.openxmlformats.org/officeDocument/2006/relationships/hyperlink" Target="https://www.nlcbplaywhelotto.com/additional-marks/" TargetMode="External"/><Relationship Id="rId14069" Type="http://schemas.openxmlformats.org/officeDocument/2006/relationships/hyperlink" Target="https://www.nlcbplaywhelotto.com/additional-marks/" TargetMode="External"/><Relationship Id="rId14040" Type="http://schemas.openxmlformats.org/officeDocument/2006/relationships/hyperlink" Target="https://www.nlcbplaywhelotto.com/additional-marks/" TargetMode="External"/><Relationship Id="rId15371" Type="http://schemas.openxmlformats.org/officeDocument/2006/relationships/hyperlink" Target="https://www.nlcbplaywhelotto.com/additional-marks/" TargetMode="External"/><Relationship Id="rId14041" Type="http://schemas.openxmlformats.org/officeDocument/2006/relationships/hyperlink" Target="https://www.nlcbplaywhelotto.com/additional-marks/" TargetMode="External"/><Relationship Id="rId15372" Type="http://schemas.openxmlformats.org/officeDocument/2006/relationships/hyperlink" Target="https://www.nlcbplaywhelotto.com/additional-marks/" TargetMode="External"/><Relationship Id="rId14042" Type="http://schemas.openxmlformats.org/officeDocument/2006/relationships/hyperlink" Target="https://www.nlcbplaywhelotto.com/additional-marks/" TargetMode="External"/><Relationship Id="rId15373" Type="http://schemas.openxmlformats.org/officeDocument/2006/relationships/hyperlink" Target="https://www.nlcbplaywhelotto.com/additional-marks/" TargetMode="External"/><Relationship Id="rId14043" Type="http://schemas.openxmlformats.org/officeDocument/2006/relationships/hyperlink" Target="https://www.nlcbplaywhelotto.com/additional-marks/" TargetMode="External"/><Relationship Id="rId15374" Type="http://schemas.openxmlformats.org/officeDocument/2006/relationships/hyperlink" Target="https://www.nlcbplaywhelotto.com/additional-marks/" TargetMode="External"/><Relationship Id="rId15370" Type="http://schemas.openxmlformats.org/officeDocument/2006/relationships/hyperlink" Target="https://www.nlcbplaywhelotto.com/additional-marks/" TargetMode="External"/><Relationship Id="rId14037" Type="http://schemas.openxmlformats.org/officeDocument/2006/relationships/hyperlink" Target="https://www.nlcbplaywhelotto.com/additional-marks/" TargetMode="External"/><Relationship Id="rId15368" Type="http://schemas.openxmlformats.org/officeDocument/2006/relationships/hyperlink" Target="https://www.nlcbplaywhelotto.com/additional-marks/" TargetMode="External"/><Relationship Id="rId14038" Type="http://schemas.openxmlformats.org/officeDocument/2006/relationships/hyperlink" Target="https://www.nlcbplaywhelotto.com/additional-marks/" TargetMode="External"/><Relationship Id="rId15369" Type="http://schemas.openxmlformats.org/officeDocument/2006/relationships/hyperlink" Target="https://www.nlcbplaywhelotto.com/additional-marks/" TargetMode="External"/><Relationship Id="rId16699" Type="http://schemas.openxmlformats.org/officeDocument/2006/relationships/hyperlink" Target="https://www.nlcbplaywhelotto.com/additional-marks/" TargetMode="External"/><Relationship Id="rId14039" Type="http://schemas.openxmlformats.org/officeDocument/2006/relationships/hyperlink" Target="https://www.nlcbplaywhelotto.com/additional-marks/" TargetMode="External"/><Relationship Id="rId14033" Type="http://schemas.openxmlformats.org/officeDocument/2006/relationships/hyperlink" Target="https://www.nlcbplaywhelotto.com/additional-marks/" TargetMode="External"/><Relationship Id="rId15364" Type="http://schemas.openxmlformats.org/officeDocument/2006/relationships/hyperlink" Target="https://www.nlcbplaywhelotto.com/additional-marks/" TargetMode="External"/><Relationship Id="rId16696" Type="http://schemas.openxmlformats.org/officeDocument/2006/relationships/hyperlink" Target="https://www.nlcbplaywhelotto.com/additional-marks/" TargetMode="External"/><Relationship Id="rId14034" Type="http://schemas.openxmlformats.org/officeDocument/2006/relationships/hyperlink" Target="https://www.nlcbplaywhelotto.com/additional-marks/" TargetMode="External"/><Relationship Id="rId15365" Type="http://schemas.openxmlformats.org/officeDocument/2006/relationships/hyperlink" Target="https://www.nlcbplaywhelotto.com/additional-marks/" TargetMode="External"/><Relationship Id="rId16695" Type="http://schemas.openxmlformats.org/officeDocument/2006/relationships/hyperlink" Target="https://www.nlcbplaywhelotto.com/additional-marks/" TargetMode="External"/><Relationship Id="rId14035" Type="http://schemas.openxmlformats.org/officeDocument/2006/relationships/hyperlink" Target="https://www.nlcbplaywhelotto.com/additional-marks/" TargetMode="External"/><Relationship Id="rId15366" Type="http://schemas.openxmlformats.org/officeDocument/2006/relationships/hyperlink" Target="https://www.nlcbplaywhelotto.com/additional-marks/" TargetMode="External"/><Relationship Id="rId16698" Type="http://schemas.openxmlformats.org/officeDocument/2006/relationships/hyperlink" Target="https://www.nlcbplaywhelotto.com/additional-marks/" TargetMode="External"/><Relationship Id="rId14036" Type="http://schemas.openxmlformats.org/officeDocument/2006/relationships/hyperlink" Target="https://www.nlcbplaywhelotto.com/additional-marks/" TargetMode="External"/><Relationship Id="rId15367" Type="http://schemas.openxmlformats.org/officeDocument/2006/relationships/hyperlink" Target="https://www.nlcbplaywhelotto.com/additional-marks/" TargetMode="External"/><Relationship Id="rId16697" Type="http://schemas.openxmlformats.org/officeDocument/2006/relationships/hyperlink" Target="https://www.nlcbplaywhelotto.com/additional-marks/" TargetMode="External"/><Relationship Id="rId14051" Type="http://schemas.openxmlformats.org/officeDocument/2006/relationships/hyperlink" Target="https://www.nlcbplaywhelotto.com/additional-marks/" TargetMode="External"/><Relationship Id="rId15382" Type="http://schemas.openxmlformats.org/officeDocument/2006/relationships/hyperlink" Target="https://www.nlcbplaywhelotto.com/additional-marks/" TargetMode="External"/><Relationship Id="rId14052" Type="http://schemas.openxmlformats.org/officeDocument/2006/relationships/hyperlink" Target="https://www.nlcbplaywhelotto.com/additional-marks/" TargetMode="External"/><Relationship Id="rId15383" Type="http://schemas.openxmlformats.org/officeDocument/2006/relationships/hyperlink" Target="https://www.nlcbplaywhelotto.com/additional-marks/" TargetMode="External"/><Relationship Id="rId14053" Type="http://schemas.openxmlformats.org/officeDocument/2006/relationships/hyperlink" Target="https://www.nlcbplaywhelotto.com/additional-marks/" TargetMode="External"/><Relationship Id="rId15384" Type="http://schemas.openxmlformats.org/officeDocument/2006/relationships/hyperlink" Target="https://www.nlcbplaywhelotto.com/additional-marks/" TargetMode="External"/><Relationship Id="rId14054" Type="http://schemas.openxmlformats.org/officeDocument/2006/relationships/hyperlink" Target="https://www.nlcbplaywhelotto.com/additional-marks/" TargetMode="External"/><Relationship Id="rId15385" Type="http://schemas.openxmlformats.org/officeDocument/2006/relationships/hyperlink" Target="https://www.nlcbplaywhelotto.com/additional-marks/" TargetMode="External"/><Relationship Id="rId15380" Type="http://schemas.openxmlformats.org/officeDocument/2006/relationships/hyperlink" Target="https://www.nlcbplaywhelotto.com/additional-marks/" TargetMode="External"/><Relationship Id="rId14050" Type="http://schemas.openxmlformats.org/officeDocument/2006/relationships/hyperlink" Target="https://www.nlcbplaywhelotto.com/additional-marks/" TargetMode="External"/><Relationship Id="rId15381" Type="http://schemas.openxmlformats.org/officeDocument/2006/relationships/hyperlink" Target="https://www.nlcbplaywhelotto.com/additional-marks/" TargetMode="External"/><Relationship Id="rId14048" Type="http://schemas.openxmlformats.org/officeDocument/2006/relationships/hyperlink" Target="https://www.nlcbplaywhelotto.com/additional-marks/" TargetMode="External"/><Relationship Id="rId15379" Type="http://schemas.openxmlformats.org/officeDocument/2006/relationships/hyperlink" Target="https://www.nlcbplaywhelotto.com/additional-marks/" TargetMode="External"/><Relationship Id="rId14049" Type="http://schemas.openxmlformats.org/officeDocument/2006/relationships/hyperlink" Target="https://www.nlcbplaywhelotto.com/additional-marks/" TargetMode="External"/><Relationship Id="rId14044" Type="http://schemas.openxmlformats.org/officeDocument/2006/relationships/hyperlink" Target="https://www.nlcbplaywhelotto.com/additional-marks/" TargetMode="External"/><Relationship Id="rId15375" Type="http://schemas.openxmlformats.org/officeDocument/2006/relationships/hyperlink" Target="https://www.nlcbplaywhelotto.com/additional-marks/" TargetMode="External"/><Relationship Id="rId14045" Type="http://schemas.openxmlformats.org/officeDocument/2006/relationships/hyperlink" Target="https://www.nlcbplaywhelotto.com/additional-marks/" TargetMode="External"/><Relationship Id="rId15376" Type="http://schemas.openxmlformats.org/officeDocument/2006/relationships/hyperlink" Target="https://www.nlcbplaywhelotto.com/additional-marks/" TargetMode="External"/><Relationship Id="rId14046" Type="http://schemas.openxmlformats.org/officeDocument/2006/relationships/hyperlink" Target="https://www.nlcbplaywhelotto.com/additional-marks/" TargetMode="External"/><Relationship Id="rId15377" Type="http://schemas.openxmlformats.org/officeDocument/2006/relationships/hyperlink" Target="https://www.nlcbplaywhelotto.com/additional-marks/" TargetMode="External"/><Relationship Id="rId14047" Type="http://schemas.openxmlformats.org/officeDocument/2006/relationships/hyperlink" Target="https://www.nlcbplaywhelotto.com/additional-marks/" TargetMode="External"/><Relationship Id="rId15378" Type="http://schemas.openxmlformats.org/officeDocument/2006/relationships/hyperlink" Target="https://www.nlcbplaywhelotto.com/additional-marks/" TargetMode="External"/><Relationship Id="rId4602" Type="http://schemas.openxmlformats.org/officeDocument/2006/relationships/hyperlink" Target="https://www.nlcbplaywhelotto.com/additional-marks/" TargetMode="External"/><Relationship Id="rId5934" Type="http://schemas.openxmlformats.org/officeDocument/2006/relationships/hyperlink" Target="https://www.nlcbplaywhelotto.com/additional-marks/" TargetMode="External"/><Relationship Id="rId4601" Type="http://schemas.openxmlformats.org/officeDocument/2006/relationships/hyperlink" Target="https://www.nlcbplaywhelotto.com/additional-marks/" TargetMode="External"/><Relationship Id="rId5935" Type="http://schemas.openxmlformats.org/officeDocument/2006/relationships/hyperlink" Target="https://www.nlcbplaywhelotto.com/additional-marks/" TargetMode="External"/><Relationship Id="rId4604" Type="http://schemas.openxmlformats.org/officeDocument/2006/relationships/hyperlink" Target="https://www.nlcbplaywhelotto.com/additional-marks/" TargetMode="External"/><Relationship Id="rId5932" Type="http://schemas.openxmlformats.org/officeDocument/2006/relationships/hyperlink" Target="https://www.nlcbplaywhelotto.com/additional-marks/" TargetMode="External"/><Relationship Id="rId4603" Type="http://schemas.openxmlformats.org/officeDocument/2006/relationships/hyperlink" Target="https://www.nlcbplaywhelotto.com/additional-marks/" TargetMode="External"/><Relationship Id="rId5933" Type="http://schemas.openxmlformats.org/officeDocument/2006/relationships/hyperlink" Target="https://www.nlcbplaywhelotto.com/additional-marks/" TargetMode="External"/><Relationship Id="rId4606" Type="http://schemas.openxmlformats.org/officeDocument/2006/relationships/hyperlink" Target="https://www.nlcbplaywhelotto.com/additional-marks/" TargetMode="External"/><Relationship Id="rId5938" Type="http://schemas.openxmlformats.org/officeDocument/2006/relationships/hyperlink" Target="https://www.nlcbplaywhelotto.com/additional-marks/" TargetMode="External"/><Relationship Id="rId4605" Type="http://schemas.openxmlformats.org/officeDocument/2006/relationships/hyperlink" Target="https://www.nlcbplaywhelotto.com/additional-marks/" TargetMode="External"/><Relationship Id="rId5939" Type="http://schemas.openxmlformats.org/officeDocument/2006/relationships/hyperlink" Target="https://www.nlcbplaywhelotto.com/additional-marks/" TargetMode="External"/><Relationship Id="rId4608" Type="http://schemas.openxmlformats.org/officeDocument/2006/relationships/hyperlink" Target="https://www.nlcbplaywhelotto.com/additional-marks/" TargetMode="External"/><Relationship Id="rId5936" Type="http://schemas.openxmlformats.org/officeDocument/2006/relationships/hyperlink" Target="https://www.nlcbplaywhelotto.com/additional-marks/" TargetMode="External"/><Relationship Id="rId4607" Type="http://schemas.openxmlformats.org/officeDocument/2006/relationships/hyperlink" Target="https://www.nlcbplaywhelotto.com/additional-marks/" TargetMode="External"/><Relationship Id="rId5937" Type="http://schemas.openxmlformats.org/officeDocument/2006/relationships/hyperlink" Target="https://www.nlcbplaywhelotto.com/additional-marks/" TargetMode="External"/><Relationship Id="rId4609" Type="http://schemas.openxmlformats.org/officeDocument/2006/relationships/hyperlink" Target="https://www.nlcbplaywhelotto.com/additional-marks/" TargetMode="External"/><Relationship Id="rId16719" Type="http://schemas.openxmlformats.org/officeDocument/2006/relationships/hyperlink" Target="https://www.nlcbplaywhelotto.com/additional-marks/" TargetMode="External"/><Relationship Id="rId16718" Type="http://schemas.openxmlformats.org/officeDocument/2006/relationships/hyperlink" Target="https://www.nlcbplaywhelotto.com/additional-marks/" TargetMode="External"/><Relationship Id="rId16715" Type="http://schemas.openxmlformats.org/officeDocument/2006/relationships/hyperlink" Target="https://www.nlcbplaywhelotto.com/additional-marks/" TargetMode="External"/><Relationship Id="rId16714" Type="http://schemas.openxmlformats.org/officeDocument/2006/relationships/hyperlink" Target="https://www.nlcbplaywhelotto.com/additional-marks/" TargetMode="External"/><Relationship Id="rId16717" Type="http://schemas.openxmlformats.org/officeDocument/2006/relationships/hyperlink" Target="https://www.nlcbplaywhelotto.com/additional-marks/" TargetMode="External"/><Relationship Id="rId16716" Type="http://schemas.openxmlformats.org/officeDocument/2006/relationships/hyperlink" Target="https://www.nlcbplaywhelotto.com/additional-marks/" TargetMode="External"/><Relationship Id="rId16711" Type="http://schemas.openxmlformats.org/officeDocument/2006/relationships/hyperlink" Target="https://www.nlcbplaywhelotto.com/additional-marks/" TargetMode="External"/><Relationship Id="rId16710" Type="http://schemas.openxmlformats.org/officeDocument/2006/relationships/hyperlink" Target="https://www.nlcbplaywhelotto.com/additional-marks/" TargetMode="External"/><Relationship Id="rId16713" Type="http://schemas.openxmlformats.org/officeDocument/2006/relationships/hyperlink" Target="https://www.nlcbplaywhelotto.com/additional-marks/" TargetMode="External"/><Relationship Id="rId16712" Type="http://schemas.openxmlformats.org/officeDocument/2006/relationships/hyperlink" Target="https://www.nlcbplaywhelotto.com/additional-marks/" TargetMode="External"/><Relationship Id="rId5930" Type="http://schemas.openxmlformats.org/officeDocument/2006/relationships/hyperlink" Target="https://www.nlcbplaywhelotto.com/additional-marks/" TargetMode="External"/><Relationship Id="rId5931" Type="http://schemas.openxmlformats.org/officeDocument/2006/relationships/hyperlink" Target="https://www.nlcbplaywhelotto.com/additional-marks/" TargetMode="External"/><Relationship Id="rId4600" Type="http://schemas.openxmlformats.org/officeDocument/2006/relationships/hyperlink" Target="https://www.nlcbplaywhelotto.com/additional-marks/" TargetMode="External"/><Relationship Id="rId5923" Type="http://schemas.openxmlformats.org/officeDocument/2006/relationships/hyperlink" Target="https://www.nlcbplaywhelotto.com/additional-marks/" TargetMode="External"/><Relationship Id="rId5924" Type="http://schemas.openxmlformats.org/officeDocument/2006/relationships/hyperlink" Target="https://www.nlcbplaywhelotto.com/additional-marks/" TargetMode="External"/><Relationship Id="rId5921" Type="http://schemas.openxmlformats.org/officeDocument/2006/relationships/hyperlink" Target="https://www.nlcbplaywhelotto.com/additional-marks/" TargetMode="External"/><Relationship Id="rId5922" Type="http://schemas.openxmlformats.org/officeDocument/2006/relationships/hyperlink" Target="https://www.nlcbplaywhelotto.com/additional-marks/" TargetMode="External"/><Relationship Id="rId5927" Type="http://schemas.openxmlformats.org/officeDocument/2006/relationships/hyperlink" Target="https://www.nlcbplaywhelotto.com/additional-marks/" TargetMode="External"/><Relationship Id="rId5928" Type="http://schemas.openxmlformats.org/officeDocument/2006/relationships/hyperlink" Target="https://www.nlcbplaywhelotto.com/additional-marks/" TargetMode="External"/><Relationship Id="rId5925" Type="http://schemas.openxmlformats.org/officeDocument/2006/relationships/hyperlink" Target="https://www.nlcbplaywhelotto.com/additional-marks/" TargetMode="External"/><Relationship Id="rId5926" Type="http://schemas.openxmlformats.org/officeDocument/2006/relationships/hyperlink" Target="https://www.nlcbplaywhelotto.com/additional-marks/" TargetMode="External"/><Relationship Id="rId5929" Type="http://schemas.openxmlformats.org/officeDocument/2006/relationships/hyperlink" Target="https://www.nlcbplaywhelotto.com/additional-marks/" TargetMode="External"/><Relationship Id="rId16729" Type="http://schemas.openxmlformats.org/officeDocument/2006/relationships/hyperlink" Target="https://www.nlcbplaywhelotto.com/additional-marks/" TargetMode="External"/><Relationship Id="rId16726" Type="http://schemas.openxmlformats.org/officeDocument/2006/relationships/hyperlink" Target="https://www.nlcbplaywhelotto.com/additional-marks/" TargetMode="External"/><Relationship Id="rId16725" Type="http://schemas.openxmlformats.org/officeDocument/2006/relationships/hyperlink" Target="https://www.nlcbplaywhelotto.com/additional-marks/" TargetMode="External"/><Relationship Id="rId16728" Type="http://schemas.openxmlformats.org/officeDocument/2006/relationships/hyperlink" Target="https://www.nlcbplaywhelotto.com/additional-marks/" TargetMode="External"/><Relationship Id="rId16727" Type="http://schemas.openxmlformats.org/officeDocument/2006/relationships/hyperlink" Target="https://www.nlcbplaywhelotto.com/additional-marks/" TargetMode="External"/><Relationship Id="rId16722" Type="http://schemas.openxmlformats.org/officeDocument/2006/relationships/hyperlink" Target="https://www.nlcbplaywhelotto.com/additional-marks/" TargetMode="External"/><Relationship Id="rId16721" Type="http://schemas.openxmlformats.org/officeDocument/2006/relationships/hyperlink" Target="https://www.nlcbplaywhelotto.com/additional-marks/" TargetMode="External"/><Relationship Id="rId16724" Type="http://schemas.openxmlformats.org/officeDocument/2006/relationships/hyperlink" Target="https://www.nlcbplaywhelotto.com/additional-marks/" TargetMode="External"/><Relationship Id="rId16723" Type="http://schemas.openxmlformats.org/officeDocument/2006/relationships/hyperlink" Target="https://www.nlcbplaywhelotto.com/additional-marks/" TargetMode="External"/><Relationship Id="rId5920" Type="http://schemas.openxmlformats.org/officeDocument/2006/relationships/hyperlink" Target="https://www.nlcbplaywhelotto.com/additional-marks/" TargetMode="External"/><Relationship Id="rId16720" Type="http://schemas.openxmlformats.org/officeDocument/2006/relationships/hyperlink" Target="https://www.nlcbplaywhelotto.com/additional-marks/" TargetMode="External"/><Relationship Id="rId4624" Type="http://schemas.openxmlformats.org/officeDocument/2006/relationships/hyperlink" Target="https://www.nlcbplaywhelotto.com/additional-marks/" TargetMode="External"/><Relationship Id="rId5956" Type="http://schemas.openxmlformats.org/officeDocument/2006/relationships/hyperlink" Target="https://www.nlcbplaywhelotto.com/additional-marks/" TargetMode="External"/><Relationship Id="rId4623" Type="http://schemas.openxmlformats.org/officeDocument/2006/relationships/hyperlink" Target="https://www.nlcbplaywhelotto.com/additional-marks/" TargetMode="External"/><Relationship Id="rId5957" Type="http://schemas.openxmlformats.org/officeDocument/2006/relationships/hyperlink" Target="https://www.nlcbplaywhelotto.com/additional-marks/" TargetMode="External"/><Relationship Id="rId4626" Type="http://schemas.openxmlformats.org/officeDocument/2006/relationships/hyperlink" Target="https://www.nlcbplaywhelotto.com/additional-marks/" TargetMode="External"/><Relationship Id="rId5954" Type="http://schemas.openxmlformats.org/officeDocument/2006/relationships/hyperlink" Target="https://www.nlcbplaywhelotto.com/additional-marks/" TargetMode="External"/><Relationship Id="rId4625" Type="http://schemas.openxmlformats.org/officeDocument/2006/relationships/hyperlink" Target="https://www.nlcbplaywhelotto.com/additional-marks/" TargetMode="External"/><Relationship Id="rId5955" Type="http://schemas.openxmlformats.org/officeDocument/2006/relationships/hyperlink" Target="https://www.nlcbplaywhelotto.com/additional-marks/" TargetMode="External"/><Relationship Id="rId4628" Type="http://schemas.openxmlformats.org/officeDocument/2006/relationships/hyperlink" Target="https://www.nlcbplaywhelotto.com/additional-marks/" TargetMode="External"/><Relationship Id="rId4627" Type="http://schemas.openxmlformats.org/officeDocument/2006/relationships/hyperlink" Target="https://www.nlcbplaywhelotto.com/additional-marks/" TargetMode="External"/><Relationship Id="rId5958" Type="http://schemas.openxmlformats.org/officeDocument/2006/relationships/hyperlink" Target="https://www.nlcbplaywhelotto.com/additional-marks/" TargetMode="External"/><Relationship Id="rId4629" Type="http://schemas.openxmlformats.org/officeDocument/2006/relationships/hyperlink" Target="https://www.nlcbplaywhelotto.com/additional-marks/" TargetMode="External"/><Relationship Id="rId5959" Type="http://schemas.openxmlformats.org/officeDocument/2006/relationships/hyperlink" Target="https://www.nlcbplaywhelotto.com/additional-marks/" TargetMode="External"/><Relationship Id="rId4620" Type="http://schemas.openxmlformats.org/officeDocument/2006/relationships/hyperlink" Target="https://www.nlcbplaywhelotto.com/additional-marks/" TargetMode="External"/><Relationship Id="rId5952" Type="http://schemas.openxmlformats.org/officeDocument/2006/relationships/hyperlink" Target="https://www.nlcbplaywhelotto.com/additional-marks/" TargetMode="External"/><Relationship Id="rId5953" Type="http://schemas.openxmlformats.org/officeDocument/2006/relationships/hyperlink" Target="https://www.nlcbplaywhelotto.com/additional-marks/" TargetMode="External"/><Relationship Id="rId4622" Type="http://schemas.openxmlformats.org/officeDocument/2006/relationships/hyperlink" Target="https://www.nlcbplaywhelotto.com/additional-marks/" TargetMode="External"/><Relationship Id="rId5950" Type="http://schemas.openxmlformats.org/officeDocument/2006/relationships/hyperlink" Target="https://www.nlcbplaywhelotto.com/additional-marks/" TargetMode="External"/><Relationship Id="rId4621" Type="http://schemas.openxmlformats.org/officeDocument/2006/relationships/hyperlink" Target="https://www.nlcbplaywhelotto.com/additional-marks/" TargetMode="External"/><Relationship Id="rId5951" Type="http://schemas.openxmlformats.org/officeDocument/2006/relationships/hyperlink" Target="https://www.nlcbplaywhelotto.com/additional-marks/" TargetMode="External"/><Relationship Id="rId4613" Type="http://schemas.openxmlformats.org/officeDocument/2006/relationships/hyperlink" Target="https://www.nlcbplaywhelotto.com/additional-marks/" TargetMode="External"/><Relationship Id="rId5945" Type="http://schemas.openxmlformats.org/officeDocument/2006/relationships/hyperlink" Target="https://www.nlcbplaywhelotto.com/additional-marks/" TargetMode="External"/><Relationship Id="rId4612" Type="http://schemas.openxmlformats.org/officeDocument/2006/relationships/hyperlink" Target="https://www.nlcbplaywhelotto.com/additional-marks/" TargetMode="External"/><Relationship Id="rId5946" Type="http://schemas.openxmlformats.org/officeDocument/2006/relationships/hyperlink" Target="https://www.nlcbplaywhelotto.com/additional-marks/" TargetMode="External"/><Relationship Id="rId4615" Type="http://schemas.openxmlformats.org/officeDocument/2006/relationships/hyperlink" Target="https://www.nlcbplaywhelotto.com/additional-marks/" TargetMode="External"/><Relationship Id="rId5943" Type="http://schemas.openxmlformats.org/officeDocument/2006/relationships/hyperlink" Target="https://www.nlcbplaywhelotto.com/additional-marks/" TargetMode="External"/><Relationship Id="rId4614" Type="http://schemas.openxmlformats.org/officeDocument/2006/relationships/hyperlink" Target="https://www.nlcbplaywhelotto.com/additional-marks/" TargetMode="External"/><Relationship Id="rId5944" Type="http://schemas.openxmlformats.org/officeDocument/2006/relationships/hyperlink" Target="https://www.nlcbplaywhelotto.com/additional-marks/" TargetMode="External"/><Relationship Id="rId4617" Type="http://schemas.openxmlformats.org/officeDocument/2006/relationships/hyperlink" Target="https://www.nlcbplaywhelotto.com/additional-marks/" TargetMode="External"/><Relationship Id="rId5949" Type="http://schemas.openxmlformats.org/officeDocument/2006/relationships/hyperlink" Target="https://www.nlcbplaywhelotto.com/additional-marks/" TargetMode="External"/><Relationship Id="rId4616" Type="http://schemas.openxmlformats.org/officeDocument/2006/relationships/hyperlink" Target="https://www.nlcbplaywhelotto.com/additional-marks/" TargetMode="External"/><Relationship Id="rId4619" Type="http://schemas.openxmlformats.org/officeDocument/2006/relationships/hyperlink" Target="https://www.nlcbplaywhelotto.com/additional-marks/" TargetMode="External"/><Relationship Id="rId5947" Type="http://schemas.openxmlformats.org/officeDocument/2006/relationships/hyperlink" Target="https://www.nlcbplaywhelotto.com/additional-marks/" TargetMode="External"/><Relationship Id="rId4618" Type="http://schemas.openxmlformats.org/officeDocument/2006/relationships/hyperlink" Target="https://www.nlcbplaywhelotto.com/additional-marks/" TargetMode="External"/><Relationship Id="rId5948" Type="http://schemas.openxmlformats.org/officeDocument/2006/relationships/hyperlink" Target="https://www.nlcbplaywhelotto.com/additional-marks/" TargetMode="External"/><Relationship Id="rId16708" Type="http://schemas.openxmlformats.org/officeDocument/2006/relationships/hyperlink" Target="https://www.nlcbplaywhelotto.com/additional-marks/" TargetMode="External"/><Relationship Id="rId16707" Type="http://schemas.openxmlformats.org/officeDocument/2006/relationships/hyperlink" Target="https://www.nlcbplaywhelotto.com/additional-marks/" TargetMode="External"/><Relationship Id="rId16709" Type="http://schemas.openxmlformats.org/officeDocument/2006/relationships/hyperlink" Target="https://www.nlcbplaywhelotto.com/additional-marks/" TargetMode="External"/><Relationship Id="rId16704" Type="http://schemas.openxmlformats.org/officeDocument/2006/relationships/hyperlink" Target="https://www.nlcbplaywhelotto.com/additional-marks/" TargetMode="External"/><Relationship Id="rId16703" Type="http://schemas.openxmlformats.org/officeDocument/2006/relationships/hyperlink" Target="https://www.nlcbplaywhelotto.com/additional-marks/" TargetMode="External"/><Relationship Id="rId16706" Type="http://schemas.openxmlformats.org/officeDocument/2006/relationships/hyperlink" Target="https://www.nlcbplaywhelotto.com/additional-marks/" TargetMode="External"/><Relationship Id="rId16705" Type="http://schemas.openxmlformats.org/officeDocument/2006/relationships/hyperlink" Target="https://www.nlcbplaywhelotto.com/additional-marks/" TargetMode="External"/><Relationship Id="rId16700" Type="http://schemas.openxmlformats.org/officeDocument/2006/relationships/hyperlink" Target="https://www.nlcbplaywhelotto.com/additional-marks/" TargetMode="External"/><Relationship Id="rId16702" Type="http://schemas.openxmlformats.org/officeDocument/2006/relationships/hyperlink" Target="https://www.nlcbplaywhelotto.com/additional-marks/" TargetMode="External"/><Relationship Id="rId16701" Type="http://schemas.openxmlformats.org/officeDocument/2006/relationships/hyperlink" Target="https://www.nlcbplaywhelotto.com/additional-marks/" TargetMode="External"/><Relationship Id="rId5941" Type="http://schemas.openxmlformats.org/officeDocument/2006/relationships/hyperlink" Target="https://www.nlcbplaywhelotto.com/additional-marks/" TargetMode="External"/><Relationship Id="rId5942" Type="http://schemas.openxmlformats.org/officeDocument/2006/relationships/hyperlink" Target="https://www.nlcbplaywhelotto.com/additional-marks/" TargetMode="External"/><Relationship Id="rId4611" Type="http://schemas.openxmlformats.org/officeDocument/2006/relationships/hyperlink" Target="https://www.nlcbplaywhelotto.com/additional-marks/" TargetMode="External"/><Relationship Id="rId4610" Type="http://schemas.openxmlformats.org/officeDocument/2006/relationships/hyperlink" Target="https://www.nlcbplaywhelotto.com/additional-marks/" TargetMode="External"/><Relationship Id="rId5940" Type="http://schemas.openxmlformats.org/officeDocument/2006/relationships/hyperlink" Target="https://www.nlcbplaywhelotto.com/additional-marks/" TargetMode="External"/><Relationship Id="rId16760" Type="http://schemas.openxmlformats.org/officeDocument/2006/relationships/hyperlink" Target="https://www.nlcbplaywhelotto.com/additional-marks/" TargetMode="External"/><Relationship Id="rId15427" Type="http://schemas.openxmlformats.org/officeDocument/2006/relationships/hyperlink" Target="https://www.nlcbplaywhelotto.com/additional-marks/" TargetMode="External"/><Relationship Id="rId16759" Type="http://schemas.openxmlformats.org/officeDocument/2006/relationships/hyperlink" Target="https://www.nlcbplaywhelotto.com/additional-marks/" TargetMode="External"/><Relationship Id="rId15428" Type="http://schemas.openxmlformats.org/officeDocument/2006/relationships/hyperlink" Target="https://www.nlcbplaywhelotto.com/additional-marks/" TargetMode="External"/><Relationship Id="rId16758" Type="http://schemas.openxmlformats.org/officeDocument/2006/relationships/hyperlink" Target="https://www.nlcbplaywhelotto.com/additional-marks/" TargetMode="External"/><Relationship Id="rId15429" Type="http://schemas.openxmlformats.org/officeDocument/2006/relationships/hyperlink" Target="https://www.nlcbplaywhelotto.com/additional-marks/" TargetMode="External"/><Relationship Id="rId15423" Type="http://schemas.openxmlformats.org/officeDocument/2006/relationships/hyperlink" Target="https://www.nlcbplaywhelotto.com/additional-marks/" TargetMode="External"/><Relationship Id="rId16755" Type="http://schemas.openxmlformats.org/officeDocument/2006/relationships/hyperlink" Target="https://www.nlcbplaywhelotto.com/additional-marks/" TargetMode="External"/><Relationship Id="rId15424" Type="http://schemas.openxmlformats.org/officeDocument/2006/relationships/hyperlink" Target="https://www.nlcbplaywhelotto.com/additional-marks/" TargetMode="External"/><Relationship Id="rId16754" Type="http://schemas.openxmlformats.org/officeDocument/2006/relationships/hyperlink" Target="https://www.nlcbplaywhelotto.com/additional-marks/" TargetMode="External"/><Relationship Id="rId15425" Type="http://schemas.openxmlformats.org/officeDocument/2006/relationships/hyperlink" Target="https://www.nlcbplaywhelotto.com/additional-marks/" TargetMode="External"/><Relationship Id="rId16757" Type="http://schemas.openxmlformats.org/officeDocument/2006/relationships/hyperlink" Target="https://www.nlcbplaywhelotto.com/additional-marks/" TargetMode="External"/><Relationship Id="rId15426" Type="http://schemas.openxmlformats.org/officeDocument/2006/relationships/hyperlink" Target="https://www.nlcbplaywhelotto.com/additional-marks/" TargetMode="External"/><Relationship Id="rId16756" Type="http://schemas.openxmlformats.org/officeDocument/2006/relationships/hyperlink" Target="https://www.nlcbplaywhelotto.com/additional-marks/" TargetMode="External"/><Relationship Id="rId16751" Type="http://schemas.openxmlformats.org/officeDocument/2006/relationships/hyperlink" Target="https://www.nlcbplaywhelotto.com/additional-marks/" TargetMode="External"/><Relationship Id="rId15420" Type="http://schemas.openxmlformats.org/officeDocument/2006/relationships/hyperlink" Target="https://www.nlcbplaywhelotto.com/additional-marks/" TargetMode="External"/><Relationship Id="rId16750" Type="http://schemas.openxmlformats.org/officeDocument/2006/relationships/hyperlink" Target="https://www.nlcbplaywhelotto.com/additional-marks/" TargetMode="External"/><Relationship Id="rId15421" Type="http://schemas.openxmlformats.org/officeDocument/2006/relationships/hyperlink" Target="https://www.nlcbplaywhelotto.com/additional-marks/" TargetMode="External"/><Relationship Id="rId16753" Type="http://schemas.openxmlformats.org/officeDocument/2006/relationships/hyperlink" Target="https://www.nlcbplaywhelotto.com/additional-marks/" TargetMode="External"/><Relationship Id="rId15422" Type="http://schemas.openxmlformats.org/officeDocument/2006/relationships/hyperlink" Target="https://www.nlcbplaywhelotto.com/additional-marks/" TargetMode="External"/><Relationship Id="rId16752" Type="http://schemas.openxmlformats.org/officeDocument/2006/relationships/hyperlink" Target="https://www.nlcbplaywhelotto.com/additional-marks/" TargetMode="External"/><Relationship Id="rId16771" Type="http://schemas.openxmlformats.org/officeDocument/2006/relationships/hyperlink" Target="https://www.nlcbplaywhelotto.com/additional-marks/" TargetMode="External"/><Relationship Id="rId15440" Type="http://schemas.openxmlformats.org/officeDocument/2006/relationships/hyperlink" Target="https://www.nlcbplaywhelotto.com/additional-marks/" TargetMode="External"/><Relationship Id="rId16770" Type="http://schemas.openxmlformats.org/officeDocument/2006/relationships/hyperlink" Target="https://www.nlcbplaywhelotto.com/additional-marks/" TargetMode="External"/><Relationship Id="rId14107" Type="http://schemas.openxmlformats.org/officeDocument/2006/relationships/hyperlink" Target="https://www.nlcbplaywhelotto.com/additional-marks/" TargetMode="External"/><Relationship Id="rId15438" Type="http://schemas.openxmlformats.org/officeDocument/2006/relationships/hyperlink" Target="https://www.nlcbplaywhelotto.com/additional-marks/" TargetMode="External"/><Relationship Id="rId14108" Type="http://schemas.openxmlformats.org/officeDocument/2006/relationships/hyperlink" Target="https://www.nlcbplaywhelotto.com/additional-marks/" TargetMode="External"/><Relationship Id="rId15439" Type="http://schemas.openxmlformats.org/officeDocument/2006/relationships/hyperlink" Target="https://www.nlcbplaywhelotto.com/additional-marks/" TargetMode="External"/><Relationship Id="rId16769" Type="http://schemas.openxmlformats.org/officeDocument/2006/relationships/hyperlink" Target="https://www.nlcbplaywhelotto.com/additional-marks/" TargetMode="External"/><Relationship Id="rId14109" Type="http://schemas.openxmlformats.org/officeDocument/2006/relationships/hyperlink" Target="https://www.nlcbplaywhelotto.com/additional-marks/" TargetMode="External"/><Relationship Id="rId14103" Type="http://schemas.openxmlformats.org/officeDocument/2006/relationships/hyperlink" Target="https://www.nlcbplaywhelotto.com/additional-marks/" TargetMode="External"/><Relationship Id="rId15434" Type="http://schemas.openxmlformats.org/officeDocument/2006/relationships/hyperlink" Target="https://www.nlcbplaywhelotto.com/additional-marks/" TargetMode="External"/><Relationship Id="rId16766" Type="http://schemas.openxmlformats.org/officeDocument/2006/relationships/hyperlink" Target="https://www.nlcbplaywhelotto.com/additional-marks/" TargetMode="External"/><Relationship Id="rId14104" Type="http://schemas.openxmlformats.org/officeDocument/2006/relationships/hyperlink" Target="https://www.nlcbplaywhelotto.com/additional-marks/" TargetMode="External"/><Relationship Id="rId15435" Type="http://schemas.openxmlformats.org/officeDocument/2006/relationships/hyperlink" Target="https://www.nlcbplaywhelotto.com/additional-marks/" TargetMode="External"/><Relationship Id="rId16765" Type="http://schemas.openxmlformats.org/officeDocument/2006/relationships/hyperlink" Target="https://www.nlcbplaywhelotto.com/additional-marks/" TargetMode="External"/><Relationship Id="rId14105" Type="http://schemas.openxmlformats.org/officeDocument/2006/relationships/hyperlink" Target="https://www.nlcbplaywhelotto.com/additional-marks/" TargetMode="External"/><Relationship Id="rId15436" Type="http://schemas.openxmlformats.org/officeDocument/2006/relationships/hyperlink" Target="https://www.nlcbplaywhelotto.com/additional-marks/" TargetMode="External"/><Relationship Id="rId16768" Type="http://schemas.openxmlformats.org/officeDocument/2006/relationships/hyperlink" Target="https://www.nlcbplaywhelotto.com/additional-marks/" TargetMode="External"/><Relationship Id="rId14106" Type="http://schemas.openxmlformats.org/officeDocument/2006/relationships/hyperlink" Target="https://www.nlcbplaywhelotto.com/additional-marks/" TargetMode="External"/><Relationship Id="rId15437" Type="http://schemas.openxmlformats.org/officeDocument/2006/relationships/hyperlink" Target="https://www.nlcbplaywhelotto.com/additional-marks/" TargetMode="External"/><Relationship Id="rId16767" Type="http://schemas.openxmlformats.org/officeDocument/2006/relationships/hyperlink" Target="https://www.nlcbplaywhelotto.com/additional-marks/" TargetMode="External"/><Relationship Id="rId15430" Type="http://schemas.openxmlformats.org/officeDocument/2006/relationships/hyperlink" Target="https://www.nlcbplaywhelotto.com/additional-marks/" TargetMode="External"/><Relationship Id="rId16762" Type="http://schemas.openxmlformats.org/officeDocument/2006/relationships/hyperlink" Target="https://www.nlcbplaywhelotto.com/additional-marks/" TargetMode="External"/><Relationship Id="rId14100" Type="http://schemas.openxmlformats.org/officeDocument/2006/relationships/hyperlink" Target="https://www.nlcbplaywhelotto.com/additional-marks/" TargetMode="External"/><Relationship Id="rId15431" Type="http://schemas.openxmlformats.org/officeDocument/2006/relationships/hyperlink" Target="https://www.nlcbplaywhelotto.com/additional-marks/" TargetMode="External"/><Relationship Id="rId16761" Type="http://schemas.openxmlformats.org/officeDocument/2006/relationships/hyperlink" Target="https://www.nlcbplaywhelotto.com/additional-marks/" TargetMode="External"/><Relationship Id="rId14101" Type="http://schemas.openxmlformats.org/officeDocument/2006/relationships/hyperlink" Target="https://www.nlcbplaywhelotto.com/additional-marks/" TargetMode="External"/><Relationship Id="rId15432" Type="http://schemas.openxmlformats.org/officeDocument/2006/relationships/hyperlink" Target="https://www.nlcbplaywhelotto.com/additional-marks/" TargetMode="External"/><Relationship Id="rId16764" Type="http://schemas.openxmlformats.org/officeDocument/2006/relationships/hyperlink" Target="https://www.nlcbplaywhelotto.com/additional-marks/" TargetMode="External"/><Relationship Id="rId14102" Type="http://schemas.openxmlformats.org/officeDocument/2006/relationships/hyperlink" Target="https://www.nlcbplaywhelotto.com/additional-marks/" TargetMode="External"/><Relationship Id="rId15433" Type="http://schemas.openxmlformats.org/officeDocument/2006/relationships/hyperlink" Target="https://www.nlcbplaywhelotto.com/additional-marks/" TargetMode="External"/><Relationship Id="rId16763" Type="http://schemas.openxmlformats.org/officeDocument/2006/relationships/hyperlink" Target="https://www.nlcbplaywhelotto.com/additional-marks/" TargetMode="External"/><Relationship Id="rId5912" Type="http://schemas.openxmlformats.org/officeDocument/2006/relationships/hyperlink" Target="https://www.nlcbplaywhelotto.com/additional-marks/" TargetMode="External"/><Relationship Id="rId5913" Type="http://schemas.openxmlformats.org/officeDocument/2006/relationships/hyperlink" Target="https://www.nlcbplaywhelotto.com/additional-marks/" TargetMode="External"/><Relationship Id="rId5910" Type="http://schemas.openxmlformats.org/officeDocument/2006/relationships/hyperlink" Target="https://www.nlcbplaywhelotto.com/additional-marks/" TargetMode="External"/><Relationship Id="rId5911" Type="http://schemas.openxmlformats.org/officeDocument/2006/relationships/hyperlink" Target="https://www.nlcbplaywhelotto.com/additional-marks/" TargetMode="External"/><Relationship Id="rId5916" Type="http://schemas.openxmlformats.org/officeDocument/2006/relationships/hyperlink" Target="https://www.nlcbplaywhelotto.com/additional-marks/" TargetMode="External"/><Relationship Id="rId5917" Type="http://schemas.openxmlformats.org/officeDocument/2006/relationships/hyperlink" Target="https://www.nlcbplaywhelotto.com/additional-marks/" TargetMode="External"/><Relationship Id="rId5914" Type="http://schemas.openxmlformats.org/officeDocument/2006/relationships/hyperlink" Target="https://www.nlcbplaywhelotto.com/additional-marks/" TargetMode="External"/><Relationship Id="rId5915" Type="http://schemas.openxmlformats.org/officeDocument/2006/relationships/hyperlink" Target="https://www.nlcbplaywhelotto.com/additional-marks/" TargetMode="External"/><Relationship Id="rId5918" Type="http://schemas.openxmlformats.org/officeDocument/2006/relationships/hyperlink" Target="https://www.nlcbplaywhelotto.com/additional-marks/" TargetMode="External"/><Relationship Id="rId5919" Type="http://schemas.openxmlformats.org/officeDocument/2006/relationships/hyperlink" Target="https://www.nlcbplaywhelotto.com/additional-marks/" TargetMode="External"/><Relationship Id="rId15409" Type="http://schemas.openxmlformats.org/officeDocument/2006/relationships/hyperlink" Target="https://www.nlcbplaywhelotto.com/additional-marks/" TargetMode="External"/><Relationship Id="rId15405" Type="http://schemas.openxmlformats.org/officeDocument/2006/relationships/hyperlink" Target="https://www.nlcbplaywhelotto.com/additional-marks/" TargetMode="External"/><Relationship Id="rId16737" Type="http://schemas.openxmlformats.org/officeDocument/2006/relationships/hyperlink" Target="https://www.nlcbplaywhelotto.com/additional-marks/" TargetMode="External"/><Relationship Id="rId15406" Type="http://schemas.openxmlformats.org/officeDocument/2006/relationships/hyperlink" Target="https://www.nlcbplaywhelotto.com/additional-marks/" TargetMode="External"/><Relationship Id="rId16736" Type="http://schemas.openxmlformats.org/officeDocument/2006/relationships/hyperlink" Target="https://www.nlcbplaywhelotto.com/additional-marks/" TargetMode="External"/><Relationship Id="rId15407" Type="http://schemas.openxmlformats.org/officeDocument/2006/relationships/hyperlink" Target="https://www.nlcbplaywhelotto.com/additional-marks/" TargetMode="External"/><Relationship Id="rId16739" Type="http://schemas.openxmlformats.org/officeDocument/2006/relationships/hyperlink" Target="https://www.nlcbplaywhelotto.com/additional-marks/" TargetMode="External"/><Relationship Id="rId15408" Type="http://schemas.openxmlformats.org/officeDocument/2006/relationships/hyperlink" Target="https://www.nlcbplaywhelotto.com/additional-marks/" TargetMode="External"/><Relationship Id="rId16738" Type="http://schemas.openxmlformats.org/officeDocument/2006/relationships/hyperlink" Target="https://www.nlcbplaywhelotto.com/additional-marks/" TargetMode="External"/><Relationship Id="rId15401" Type="http://schemas.openxmlformats.org/officeDocument/2006/relationships/hyperlink" Target="https://www.nlcbplaywhelotto.com/additional-marks/" TargetMode="External"/><Relationship Id="rId16733" Type="http://schemas.openxmlformats.org/officeDocument/2006/relationships/hyperlink" Target="https://www.nlcbplaywhelotto.com/additional-marks/" TargetMode="External"/><Relationship Id="rId15402" Type="http://schemas.openxmlformats.org/officeDocument/2006/relationships/hyperlink" Target="https://www.nlcbplaywhelotto.com/additional-marks/" TargetMode="External"/><Relationship Id="rId16732" Type="http://schemas.openxmlformats.org/officeDocument/2006/relationships/hyperlink" Target="https://www.nlcbplaywhelotto.com/additional-marks/" TargetMode="External"/><Relationship Id="rId15403" Type="http://schemas.openxmlformats.org/officeDocument/2006/relationships/hyperlink" Target="https://www.nlcbplaywhelotto.com/additional-marks/" TargetMode="External"/><Relationship Id="rId16735" Type="http://schemas.openxmlformats.org/officeDocument/2006/relationships/hyperlink" Target="https://www.nlcbplaywhelotto.com/additional-marks/" TargetMode="External"/><Relationship Id="rId15404" Type="http://schemas.openxmlformats.org/officeDocument/2006/relationships/hyperlink" Target="https://www.nlcbplaywhelotto.com/additional-marks/" TargetMode="External"/><Relationship Id="rId16734" Type="http://schemas.openxmlformats.org/officeDocument/2006/relationships/hyperlink" Target="https://www.nlcbplaywhelotto.com/additional-marks/" TargetMode="External"/><Relationship Id="rId16731" Type="http://schemas.openxmlformats.org/officeDocument/2006/relationships/hyperlink" Target="https://www.nlcbplaywhelotto.com/additional-marks/" TargetMode="External"/><Relationship Id="rId15400" Type="http://schemas.openxmlformats.org/officeDocument/2006/relationships/hyperlink" Target="https://www.nlcbplaywhelotto.com/additional-marks/" TargetMode="External"/><Relationship Id="rId16730" Type="http://schemas.openxmlformats.org/officeDocument/2006/relationships/hyperlink" Target="https://www.nlcbplaywhelotto.com/additional-marks/" TargetMode="External"/><Relationship Id="rId5901" Type="http://schemas.openxmlformats.org/officeDocument/2006/relationships/hyperlink" Target="https://www.nlcbplaywhelotto.com/additional-marks/" TargetMode="External"/><Relationship Id="rId5902" Type="http://schemas.openxmlformats.org/officeDocument/2006/relationships/hyperlink" Target="https://www.nlcbplaywhelotto.com/additional-marks/" TargetMode="External"/><Relationship Id="rId5900" Type="http://schemas.openxmlformats.org/officeDocument/2006/relationships/hyperlink" Target="https://www.nlcbplaywhelotto.com/additional-marks/" TargetMode="External"/><Relationship Id="rId5905" Type="http://schemas.openxmlformats.org/officeDocument/2006/relationships/hyperlink" Target="https://www.nlcbplaywhelotto.com/additional-marks/" TargetMode="External"/><Relationship Id="rId5906" Type="http://schemas.openxmlformats.org/officeDocument/2006/relationships/hyperlink" Target="https://www.nlcbplaywhelotto.com/additional-marks/" TargetMode="External"/><Relationship Id="rId5903" Type="http://schemas.openxmlformats.org/officeDocument/2006/relationships/hyperlink" Target="https://www.nlcbplaywhelotto.com/additional-marks/" TargetMode="External"/><Relationship Id="rId5904" Type="http://schemas.openxmlformats.org/officeDocument/2006/relationships/hyperlink" Target="https://www.nlcbplaywhelotto.com/additional-marks/" TargetMode="External"/><Relationship Id="rId5909" Type="http://schemas.openxmlformats.org/officeDocument/2006/relationships/hyperlink" Target="https://www.nlcbplaywhelotto.com/additional-marks/" TargetMode="External"/><Relationship Id="rId5907" Type="http://schemas.openxmlformats.org/officeDocument/2006/relationships/hyperlink" Target="https://www.nlcbplaywhelotto.com/additional-marks/" TargetMode="External"/><Relationship Id="rId5908" Type="http://schemas.openxmlformats.org/officeDocument/2006/relationships/hyperlink" Target="https://www.nlcbplaywhelotto.com/additional-marks/" TargetMode="External"/><Relationship Id="rId15416" Type="http://schemas.openxmlformats.org/officeDocument/2006/relationships/hyperlink" Target="https://www.nlcbplaywhelotto.com/additional-marks/" TargetMode="External"/><Relationship Id="rId16748" Type="http://schemas.openxmlformats.org/officeDocument/2006/relationships/hyperlink" Target="https://www.nlcbplaywhelotto.com/additional-marks/" TargetMode="External"/><Relationship Id="rId15417" Type="http://schemas.openxmlformats.org/officeDocument/2006/relationships/hyperlink" Target="https://www.nlcbplaywhelotto.com/additional-marks/" TargetMode="External"/><Relationship Id="rId16747" Type="http://schemas.openxmlformats.org/officeDocument/2006/relationships/hyperlink" Target="https://www.nlcbplaywhelotto.com/additional-marks/" TargetMode="External"/><Relationship Id="rId15418" Type="http://schemas.openxmlformats.org/officeDocument/2006/relationships/hyperlink" Target="https://www.nlcbplaywhelotto.com/additional-marks/" TargetMode="External"/><Relationship Id="rId15419" Type="http://schemas.openxmlformats.org/officeDocument/2006/relationships/hyperlink" Target="https://www.nlcbplaywhelotto.com/additional-marks/" TargetMode="External"/><Relationship Id="rId16749" Type="http://schemas.openxmlformats.org/officeDocument/2006/relationships/hyperlink" Target="https://www.nlcbplaywhelotto.com/additional-marks/" TargetMode="External"/><Relationship Id="rId15412" Type="http://schemas.openxmlformats.org/officeDocument/2006/relationships/hyperlink" Target="https://www.nlcbplaywhelotto.com/additional-marks/" TargetMode="External"/><Relationship Id="rId16744" Type="http://schemas.openxmlformats.org/officeDocument/2006/relationships/hyperlink" Target="https://www.nlcbplaywhelotto.com/additional-marks/" TargetMode="External"/><Relationship Id="rId15413" Type="http://schemas.openxmlformats.org/officeDocument/2006/relationships/hyperlink" Target="https://www.nlcbplaywhelotto.com/additional-marks/" TargetMode="External"/><Relationship Id="rId16743" Type="http://schemas.openxmlformats.org/officeDocument/2006/relationships/hyperlink" Target="https://www.nlcbplaywhelotto.com/additional-marks/" TargetMode="External"/><Relationship Id="rId15414" Type="http://schemas.openxmlformats.org/officeDocument/2006/relationships/hyperlink" Target="https://www.nlcbplaywhelotto.com/additional-marks/" TargetMode="External"/><Relationship Id="rId16746" Type="http://schemas.openxmlformats.org/officeDocument/2006/relationships/hyperlink" Target="https://www.nlcbplaywhelotto.com/additional-marks/" TargetMode="External"/><Relationship Id="rId15415" Type="http://schemas.openxmlformats.org/officeDocument/2006/relationships/hyperlink" Target="https://www.nlcbplaywhelotto.com/additional-marks/" TargetMode="External"/><Relationship Id="rId16745" Type="http://schemas.openxmlformats.org/officeDocument/2006/relationships/hyperlink" Target="https://www.nlcbplaywhelotto.com/additional-marks/" TargetMode="External"/><Relationship Id="rId16740" Type="http://schemas.openxmlformats.org/officeDocument/2006/relationships/hyperlink" Target="https://www.nlcbplaywhelotto.com/additional-marks/" TargetMode="External"/><Relationship Id="rId15410" Type="http://schemas.openxmlformats.org/officeDocument/2006/relationships/hyperlink" Target="https://www.nlcbplaywhelotto.com/additional-marks/" TargetMode="External"/><Relationship Id="rId16742" Type="http://schemas.openxmlformats.org/officeDocument/2006/relationships/hyperlink" Target="https://www.nlcbplaywhelotto.com/additional-marks/" TargetMode="External"/><Relationship Id="rId15411" Type="http://schemas.openxmlformats.org/officeDocument/2006/relationships/hyperlink" Target="https://www.nlcbplaywhelotto.com/additional-marks/" TargetMode="External"/><Relationship Id="rId16741" Type="http://schemas.openxmlformats.org/officeDocument/2006/relationships/hyperlink" Target="https://www.nlcbplaywhelotto.com/additional-marks/" TargetMode="External"/><Relationship Id="rId2027" Type="http://schemas.openxmlformats.org/officeDocument/2006/relationships/hyperlink" Target="https://www.nlcbplaywhelotto.com/additional-marks/" TargetMode="External"/><Relationship Id="rId3359" Type="http://schemas.openxmlformats.org/officeDocument/2006/relationships/hyperlink" Target="https://www.nlcbplaywhelotto.com/additional-marks/" TargetMode="External"/><Relationship Id="rId2028" Type="http://schemas.openxmlformats.org/officeDocument/2006/relationships/hyperlink" Target="https://www.nlcbplaywhelotto.com/additional-marks/" TargetMode="External"/><Relationship Id="rId3358" Type="http://schemas.openxmlformats.org/officeDocument/2006/relationships/hyperlink" Target="https://www.nlcbplaywhelotto.com/additional-marks/" TargetMode="External"/><Relationship Id="rId4689" Type="http://schemas.openxmlformats.org/officeDocument/2006/relationships/hyperlink" Target="https://www.nlcbplaywhelotto.com/additional-marks/" TargetMode="External"/><Relationship Id="rId2029" Type="http://schemas.openxmlformats.org/officeDocument/2006/relationships/hyperlink" Target="https://www.nlcbplaywhelotto.com/additional-marks/" TargetMode="External"/><Relationship Id="rId4680" Type="http://schemas.openxmlformats.org/officeDocument/2006/relationships/hyperlink" Target="https://www.nlcbplaywhelotto.com/additional-marks/" TargetMode="External"/><Relationship Id="rId3351" Type="http://schemas.openxmlformats.org/officeDocument/2006/relationships/hyperlink" Target="https://www.nlcbplaywhelotto.com/additional-marks/" TargetMode="External"/><Relationship Id="rId4682" Type="http://schemas.openxmlformats.org/officeDocument/2006/relationships/hyperlink" Target="https://www.nlcbplaywhelotto.com/additional-marks/" TargetMode="External"/><Relationship Id="rId2020" Type="http://schemas.openxmlformats.org/officeDocument/2006/relationships/hyperlink" Target="https://www.nlcbplaywhelotto.com/additional-marks/" TargetMode="External"/><Relationship Id="rId3350" Type="http://schemas.openxmlformats.org/officeDocument/2006/relationships/hyperlink" Target="https://www.nlcbplaywhelotto.com/additional-marks/" TargetMode="External"/><Relationship Id="rId4681" Type="http://schemas.openxmlformats.org/officeDocument/2006/relationships/hyperlink" Target="https://www.nlcbplaywhelotto.com/additional-marks/" TargetMode="External"/><Relationship Id="rId2021" Type="http://schemas.openxmlformats.org/officeDocument/2006/relationships/hyperlink" Target="https://www.nlcbplaywhelotto.com/additional-marks/" TargetMode="External"/><Relationship Id="rId3353" Type="http://schemas.openxmlformats.org/officeDocument/2006/relationships/hyperlink" Target="https://www.nlcbplaywhelotto.com/additional-marks/" TargetMode="External"/><Relationship Id="rId4684" Type="http://schemas.openxmlformats.org/officeDocument/2006/relationships/hyperlink" Target="https://www.nlcbplaywhelotto.com/additional-marks/" TargetMode="External"/><Relationship Id="rId2022" Type="http://schemas.openxmlformats.org/officeDocument/2006/relationships/hyperlink" Target="https://www.nlcbplaywhelotto.com/additional-marks/" TargetMode="External"/><Relationship Id="rId3352" Type="http://schemas.openxmlformats.org/officeDocument/2006/relationships/hyperlink" Target="https://www.nlcbplaywhelotto.com/additional-marks/" TargetMode="External"/><Relationship Id="rId4683" Type="http://schemas.openxmlformats.org/officeDocument/2006/relationships/hyperlink" Target="https://www.nlcbplaywhelotto.com/additional-marks/" TargetMode="External"/><Relationship Id="rId2023" Type="http://schemas.openxmlformats.org/officeDocument/2006/relationships/hyperlink" Target="https://www.nlcbplaywhelotto.com/additional-marks/" TargetMode="External"/><Relationship Id="rId3355" Type="http://schemas.openxmlformats.org/officeDocument/2006/relationships/hyperlink" Target="https://www.nlcbplaywhelotto.com/additional-marks/" TargetMode="External"/><Relationship Id="rId4686" Type="http://schemas.openxmlformats.org/officeDocument/2006/relationships/hyperlink" Target="https://www.nlcbplaywhelotto.com/additional-marks/" TargetMode="External"/><Relationship Id="rId2024" Type="http://schemas.openxmlformats.org/officeDocument/2006/relationships/hyperlink" Target="https://www.nlcbplaywhelotto.com/additional-marks/" TargetMode="External"/><Relationship Id="rId3354" Type="http://schemas.openxmlformats.org/officeDocument/2006/relationships/hyperlink" Target="https://www.nlcbplaywhelotto.com/additional-marks/" TargetMode="External"/><Relationship Id="rId4685" Type="http://schemas.openxmlformats.org/officeDocument/2006/relationships/hyperlink" Target="https://www.nlcbplaywhelotto.com/additional-marks/" TargetMode="External"/><Relationship Id="rId2025" Type="http://schemas.openxmlformats.org/officeDocument/2006/relationships/hyperlink" Target="https://www.nlcbplaywhelotto.com/additional-marks/" TargetMode="External"/><Relationship Id="rId3357" Type="http://schemas.openxmlformats.org/officeDocument/2006/relationships/hyperlink" Target="https://www.nlcbplaywhelotto.com/additional-marks/" TargetMode="External"/><Relationship Id="rId4688" Type="http://schemas.openxmlformats.org/officeDocument/2006/relationships/hyperlink" Target="https://www.nlcbplaywhelotto.com/additional-marks/" TargetMode="External"/><Relationship Id="rId2026" Type="http://schemas.openxmlformats.org/officeDocument/2006/relationships/hyperlink" Target="https://www.nlcbplaywhelotto.com/additional-marks/" TargetMode="External"/><Relationship Id="rId3356" Type="http://schemas.openxmlformats.org/officeDocument/2006/relationships/hyperlink" Target="https://www.nlcbplaywhelotto.com/additional-marks/" TargetMode="External"/><Relationship Id="rId4687" Type="http://schemas.openxmlformats.org/officeDocument/2006/relationships/hyperlink" Target="https://www.nlcbplaywhelotto.com/additional-marks/" TargetMode="External"/><Relationship Id="rId2016" Type="http://schemas.openxmlformats.org/officeDocument/2006/relationships/hyperlink" Target="https://www.nlcbplaywhelotto.com/additional-marks/" TargetMode="External"/><Relationship Id="rId3348" Type="http://schemas.openxmlformats.org/officeDocument/2006/relationships/hyperlink" Target="https://www.nlcbplaywhelotto.com/additional-marks/" TargetMode="External"/><Relationship Id="rId4679" Type="http://schemas.openxmlformats.org/officeDocument/2006/relationships/hyperlink" Target="https://www.nlcbplaywhelotto.com/additional-marks/" TargetMode="External"/><Relationship Id="rId2017" Type="http://schemas.openxmlformats.org/officeDocument/2006/relationships/hyperlink" Target="https://www.nlcbplaywhelotto.com/additional-marks/" TargetMode="External"/><Relationship Id="rId3347" Type="http://schemas.openxmlformats.org/officeDocument/2006/relationships/hyperlink" Target="https://www.nlcbplaywhelotto.com/additional-marks/" TargetMode="External"/><Relationship Id="rId4678" Type="http://schemas.openxmlformats.org/officeDocument/2006/relationships/hyperlink" Target="https://www.nlcbplaywhelotto.com/additional-marks/" TargetMode="External"/><Relationship Id="rId2018" Type="http://schemas.openxmlformats.org/officeDocument/2006/relationships/hyperlink" Target="https://www.nlcbplaywhelotto.com/additional-marks/" TargetMode="External"/><Relationship Id="rId2019" Type="http://schemas.openxmlformats.org/officeDocument/2006/relationships/hyperlink" Target="https://www.nlcbplaywhelotto.com/additional-marks/" TargetMode="External"/><Relationship Id="rId3349" Type="http://schemas.openxmlformats.org/officeDocument/2006/relationships/hyperlink" Target="https://www.nlcbplaywhelotto.com/additional-marks/" TargetMode="External"/><Relationship Id="rId3340" Type="http://schemas.openxmlformats.org/officeDocument/2006/relationships/hyperlink" Target="https://www.nlcbplaywhelotto.com/additional-marks/" TargetMode="External"/><Relationship Id="rId4671" Type="http://schemas.openxmlformats.org/officeDocument/2006/relationships/hyperlink" Target="https://www.nlcbplaywhelotto.com/additional-marks/" TargetMode="External"/><Relationship Id="rId4670" Type="http://schemas.openxmlformats.org/officeDocument/2006/relationships/hyperlink" Target="https://www.nlcbplaywhelotto.com/additional-marks/" TargetMode="External"/><Relationship Id="rId2010" Type="http://schemas.openxmlformats.org/officeDocument/2006/relationships/hyperlink" Target="https://www.nlcbplaywhelotto.com/additional-marks/" TargetMode="External"/><Relationship Id="rId3342" Type="http://schemas.openxmlformats.org/officeDocument/2006/relationships/hyperlink" Target="https://www.nlcbplaywhelotto.com/additional-marks/" TargetMode="External"/><Relationship Id="rId4673" Type="http://schemas.openxmlformats.org/officeDocument/2006/relationships/hyperlink" Target="https://www.nlcbplaywhelotto.com/additional-marks/" TargetMode="External"/><Relationship Id="rId2011" Type="http://schemas.openxmlformats.org/officeDocument/2006/relationships/hyperlink" Target="https://www.nlcbplaywhelotto.com/additional-marks/" TargetMode="External"/><Relationship Id="rId3341" Type="http://schemas.openxmlformats.org/officeDocument/2006/relationships/hyperlink" Target="https://www.nlcbplaywhelotto.com/additional-marks/" TargetMode="External"/><Relationship Id="rId4672" Type="http://schemas.openxmlformats.org/officeDocument/2006/relationships/hyperlink" Target="https://www.nlcbplaywhelotto.com/additional-marks/" TargetMode="External"/><Relationship Id="rId2012" Type="http://schemas.openxmlformats.org/officeDocument/2006/relationships/hyperlink" Target="https://www.nlcbplaywhelotto.com/additional-marks/" TargetMode="External"/><Relationship Id="rId3344" Type="http://schemas.openxmlformats.org/officeDocument/2006/relationships/hyperlink" Target="https://www.nlcbplaywhelotto.com/additional-marks/" TargetMode="External"/><Relationship Id="rId4675" Type="http://schemas.openxmlformats.org/officeDocument/2006/relationships/hyperlink" Target="https://www.nlcbplaywhelotto.com/additional-marks/" TargetMode="External"/><Relationship Id="rId2013" Type="http://schemas.openxmlformats.org/officeDocument/2006/relationships/hyperlink" Target="https://www.nlcbplaywhelotto.com/additional-marks/" TargetMode="External"/><Relationship Id="rId3343" Type="http://schemas.openxmlformats.org/officeDocument/2006/relationships/hyperlink" Target="https://www.nlcbplaywhelotto.com/additional-marks/" TargetMode="External"/><Relationship Id="rId4674" Type="http://schemas.openxmlformats.org/officeDocument/2006/relationships/hyperlink" Target="https://www.nlcbplaywhelotto.com/additional-marks/" TargetMode="External"/><Relationship Id="rId2014" Type="http://schemas.openxmlformats.org/officeDocument/2006/relationships/hyperlink" Target="https://www.nlcbplaywhelotto.com/additional-marks/" TargetMode="External"/><Relationship Id="rId3346" Type="http://schemas.openxmlformats.org/officeDocument/2006/relationships/hyperlink" Target="https://www.nlcbplaywhelotto.com/additional-marks/" TargetMode="External"/><Relationship Id="rId4677" Type="http://schemas.openxmlformats.org/officeDocument/2006/relationships/hyperlink" Target="https://www.nlcbplaywhelotto.com/additional-marks/" TargetMode="External"/><Relationship Id="rId2015" Type="http://schemas.openxmlformats.org/officeDocument/2006/relationships/hyperlink" Target="https://www.nlcbplaywhelotto.com/additional-marks/" TargetMode="External"/><Relationship Id="rId3345" Type="http://schemas.openxmlformats.org/officeDocument/2006/relationships/hyperlink" Target="https://www.nlcbplaywhelotto.com/additional-marks/" TargetMode="External"/><Relationship Id="rId4676" Type="http://schemas.openxmlformats.org/officeDocument/2006/relationships/hyperlink" Target="https://www.nlcbplaywhelotto.com/additional-marks/" TargetMode="External"/><Relationship Id="rId2049" Type="http://schemas.openxmlformats.org/officeDocument/2006/relationships/hyperlink" Target="https://www.nlcbplaywhelotto.com/additional-marks/" TargetMode="External"/><Relationship Id="rId3371" Type="http://schemas.openxmlformats.org/officeDocument/2006/relationships/hyperlink" Target="https://www.nlcbplaywhelotto.com/additional-marks/" TargetMode="External"/><Relationship Id="rId2040" Type="http://schemas.openxmlformats.org/officeDocument/2006/relationships/hyperlink" Target="https://www.nlcbplaywhelotto.com/additional-marks/" TargetMode="External"/><Relationship Id="rId3370" Type="http://schemas.openxmlformats.org/officeDocument/2006/relationships/hyperlink" Target="https://www.nlcbplaywhelotto.com/additional-marks/" TargetMode="External"/><Relationship Id="rId2041" Type="http://schemas.openxmlformats.org/officeDocument/2006/relationships/hyperlink" Target="https://www.nlcbplaywhelotto.com/additional-marks/" TargetMode="External"/><Relationship Id="rId3373" Type="http://schemas.openxmlformats.org/officeDocument/2006/relationships/hyperlink" Target="https://www.nlcbplaywhelotto.com/additional-marks/" TargetMode="External"/><Relationship Id="rId2042" Type="http://schemas.openxmlformats.org/officeDocument/2006/relationships/hyperlink" Target="https://www.nlcbplaywhelotto.com/additional-marks/" TargetMode="External"/><Relationship Id="rId3372" Type="http://schemas.openxmlformats.org/officeDocument/2006/relationships/hyperlink" Target="https://www.nlcbplaywhelotto.com/additional-marks/" TargetMode="External"/><Relationship Id="rId2043" Type="http://schemas.openxmlformats.org/officeDocument/2006/relationships/hyperlink" Target="https://www.nlcbplaywhelotto.com/additional-marks/" TargetMode="External"/><Relationship Id="rId3375" Type="http://schemas.openxmlformats.org/officeDocument/2006/relationships/hyperlink" Target="https://www.nlcbplaywhelotto.com/additional-marks/" TargetMode="External"/><Relationship Id="rId2044" Type="http://schemas.openxmlformats.org/officeDocument/2006/relationships/hyperlink" Target="https://www.nlcbplaywhelotto.com/additional-marks/" TargetMode="External"/><Relationship Id="rId3374" Type="http://schemas.openxmlformats.org/officeDocument/2006/relationships/hyperlink" Target="https://www.nlcbplaywhelotto.com/additional-marks/" TargetMode="External"/><Relationship Id="rId2045" Type="http://schemas.openxmlformats.org/officeDocument/2006/relationships/hyperlink" Target="https://www.nlcbplaywhelotto.com/additional-marks/" TargetMode="External"/><Relationship Id="rId3377" Type="http://schemas.openxmlformats.org/officeDocument/2006/relationships/hyperlink" Target="https://www.nlcbplaywhelotto.com/additional-marks/" TargetMode="External"/><Relationship Id="rId2046" Type="http://schemas.openxmlformats.org/officeDocument/2006/relationships/hyperlink" Target="https://www.nlcbplaywhelotto.com/additional-marks/" TargetMode="External"/><Relationship Id="rId3376" Type="http://schemas.openxmlformats.org/officeDocument/2006/relationships/hyperlink" Target="https://www.nlcbplaywhelotto.com/additional-marks/" TargetMode="External"/><Relationship Id="rId2047" Type="http://schemas.openxmlformats.org/officeDocument/2006/relationships/hyperlink" Target="https://www.nlcbplaywhelotto.com/additional-marks/" TargetMode="External"/><Relationship Id="rId3379" Type="http://schemas.openxmlformats.org/officeDocument/2006/relationships/hyperlink" Target="https://www.nlcbplaywhelotto.com/additional-marks/" TargetMode="External"/><Relationship Id="rId2048" Type="http://schemas.openxmlformats.org/officeDocument/2006/relationships/hyperlink" Target="https://www.nlcbplaywhelotto.com/additional-marks/" TargetMode="External"/><Relationship Id="rId3378" Type="http://schemas.openxmlformats.org/officeDocument/2006/relationships/hyperlink" Target="https://www.nlcbplaywhelotto.com/additional-marks/" TargetMode="External"/><Relationship Id="rId2038" Type="http://schemas.openxmlformats.org/officeDocument/2006/relationships/hyperlink" Target="https://www.nlcbplaywhelotto.com/additional-marks/" TargetMode="External"/><Relationship Id="rId2039" Type="http://schemas.openxmlformats.org/officeDocument/2006/relationships/hyperlink" Target="https://www.nlcbplaywhelotto.com/additional-marks/" TargetMode="External"/><Relationship Id="rId3369" Type="http://schemas.openxmlformats.org/officeDocument/2006/relationships/hyperlink" Target="https://www.nlcbplaywhelotto.com/additional-marks/" TargetMode="External"/><Relationship Id="rId3360" Type="http://schemas.openxmlformats.org/officeDocument/2006/relationships/hyperlink" Target="https://www.nlcbplaywhelotto.com/additional-marks/" TargetMode="External"/><Relationship Id="rId4691" Type="http://schemas.openxmlformats.org/officeDocument/2006/relationships/hyperlink" Target="https://www.nlcbplaywhelotto.com/additional-marks/" TargetMode="External"/><Relationship Id="rId4690" Type="http://schemas.openxmlformats.org/officeDocument/2006/relationships/hyperlink" Target="https://www.nlcbplaywhelotto.com/additional-marks/" TargetMode="External"/><Relationship Id="rId2030" Type="http://schemas.openxmlformats.org/officeDocument/2006/relationships/hyperlink" Target="https://www.nlcbplaywhelotto.com/additional-marks/" TargetMode="External"/><Relationship Id="rId3362" Type="http://schemas.openxmlformats.org/officeDocument/2006/relationships/hyperlink" Target="https://www.nlcbplaywhelotto.com/additional-marks/" TargetMode="External"/><Relationship Id="rId4693" Type="http://schemas.openxmlformats.org/officeDocument/2006/relationships/hyperlink" Target="https://www.nlcbplaywhelotto.com/additional-marks/" TargetMode="External"/><Relationship Id="rId2031" Type="http://schemas.openxmlformats.org/officeDocument/2006/relationships/hyperlink" Target="https://www.nlcbplaywhelotto.com/additional-marks/" TargetMode="External"/><Relationship Id="rId3361" Type="http://schemas.openxmlformats.org/officeDocument/2006/relationships/hyperlink" Target="https://www.nlcbplaywhelotto.com/additional-marks/" TargetMode="External"/><Relationship Id="rId4692" Type="http://schemas.openxmlformats.org/officeDocument/2006/relationships/hyperlink" Target="https://www.nlcbplaywhelotto.com/additional-marks/" TargetMode="External"/><Relationship Id="rId2032" Type="http://schemas.openxmlformats.org/officeDocument/2006/relationships/hyperlink" Target="https://www.nlcbplaywhelotto.com/additional-marks/" TargetMode="External"/><Relationship Id="rId3364" Type="http://schemas.openxmlformats.org/officeDocument/2006/relationships/hyperlink" Target="https://www.nlcbplaywhelotto.com/additional-marks/" TargetMode="External"/><Relationship Id="rId4695" Type="http://schemas.openxmlformats.org/officeDocument/2006/relationships/hyperlink" Target="https://www.nlcbplaywhelotto.com/additional-marks/" TargetMode="External"/><Relationship Id="rId2033" Type="http://schemas.openxmlformats.org/officeDocument/2006/relationships/hyperlink" Target="https://www.nlcbplaywhelotto.com/additional-marks/" TargetMode="External"/><Relationship Id="rId3363" Type="http://schemas.openxmlformats.org/officeDocument/2006/relationships/hyperlink" Target="https://www.nlcbplaywhelotto.com/additional-marks/" TargetMode="External"/><Relationship Id="rId4694" Type="http://schemas.openxmlformats.org/officeDocument/2006/relationships/hyperlink" Target="https://www.nlcbplaywhelotto.com/additional-marks/" TargetMode="External"/><Relationship Id="rId2034" Type="http://schemas.openxmlformats.org/officeDocument/2006/relationships/hyperlink" Target="https://www.nlcbplaywhelotto.com/additional-marks/" TargetMode="External"/><Relationship Id="rId3366" Type="http://schemas.openxmlformats.org/officeDocument/2006/relationships/hyperlink" Target="https://www.nlcbplaywhelotto.com/additional-marks/" TargetMode="External"/><Relationship Id="rId4697" Type="http://schemas.openxmlformats.org/officeDocument/2006/relationships/hyperlink" Target="https://www.nlcbplaywhelotto.com/additional-marks/" TargetMode="External"/><Relationship Id="rId2035" Type="http://schemas.openxmlformats.org/officeDocument/2006/relationships/hyperlink" Target="https://www.nlcbplaywhelotto.com/additional-marks/" TargetMode="External"/><Relationship Id="rId3365" Type="http://schemas.openxmlformats.org/officeDocument/2006/relationships/hyperlink" Target="https://www.nlcbplaywhelotto.com/additional-marks/" TargetMode="External"/><Relationship Id="rId4696" Type="http://schemas.openxmlformats.org/officeDocument/2006/relationships/hyperlink" Target="https://www.nlcbplaywhelotto.com/additional-marks/" TargetMode="External"/><Relationship Id="rId2036" Type="http://schemas.openxmlformats.org/officeDocument/2006/relationships/hyperlink" Target="https://www.nlcbplaywhelotto.com/additional-marks/" TargetMode="External"/><Relationship Id="rId3368" Type="http://schemas.openxmlformats.org/officeDocument/2006/relationships/hyperlink" Target="https://www.nlcbplaywhelotto.com/additional-marks/" TargetMode="External"/><Relationship Id="rId4699" Type="http://schemas.openxmlformats.org/officeDocument/2006/relationships/hyperlink" Target="https://www.nlcbplaywhelotto.com/additional-marks/" TargetMode="External"/><Relationship Id="rId2037" Type="http://schemas.openxmlformats.org/officeDocument/2006/relationships/hyperlink" Target="https://www.nlcbplaywhelotto.com/additional-marks/" TargetMode="External"/><Relationship Id="rId3367" Type="http://schemas.openxmlformats.org/officeDocument/2006/relationships/hyperlink" Target="https://www.nlcbplaywhelotto.com/additional-marks/" TargetMode="External"/><Relationship Id="rId4698" Type="http://schemas.openxmlformats.org/officeDocument/2006/relationships/hyperlink" Target="https://www.nlcbplaywhelotto.com/additional-marks/" TargetMode="External"/><Relationship Id="rId3315" Type="http://schemas.openxmlformats.org/officeDocument/2006/relationships/hyperlink" Target="https://www.nlcbplaywhelotto.com/additional-marks/" TargetMode="External"/><Relationship Id="rId4646" Type="http://schemas.openxmlformats.org/officeDocument/2006/relationships/hyperlink" Target="https://www.nlcbplaywhelotto.com/additional-marks/" TargetMode="External"/><Relationship Id="rId5978" Type="http://schemas.openxmlformats.org/officeDocument/2006/relationships/hyperlink" Target="https://www.nlcbplaywhelotto.com/additional-marks/" TargetMode="External"/><Relationship Id="rId3314" Type="http://schemas.openxmlformats.org/officeDocument/2006/relationships/hyperlink" Target="https://www.nlcbplaywhelotto.com/additional-marks/" TargetMode="External"/><Relationship Id="rId4645" Type="http://schemas.openxmlformats.org/officeDocument/2006/relationships/hyperlink" Target="https://www.nlcbplaywhelotto.com/additional-marks/" TargetMode="External"/><Relationship Id="rId5979" Type="http://schemas.openxmlformats.org/officeDocument/2006/relationships/hyperlink" Target="https://www.nlcbplaywhelotto.com/additional-marks/" TargetMode="External"/><Relationship Id="rId3317" Type="http://schemas.openxmlformats.org/officeDocument/2006/relationships/hyperlink" Target="https://www.nlcbplaywhelotto.com/additional-marks/" TargetMode="External"/><Relationship Id="rId4648" Type="http://schemas.openxmlformats.org/officeDocument/2006/relationships/hyperlink" Target="https://www.nlcbplaywhelotto.com/additional-marks/" TargetMode="External"/><Relationship Id="rId5976" Type="http://schemas.openxmlformats.org/officeDocument/2006/relationships/hyperlink" Target="https://www.nlcbplaywhelotto.com/additional-marks/" TargetMode="External"/><Relationship Id="rId3316" Type="http://schemas.openxmlformats.org/officeDocument/2006/relationships/hyperlink" Target="https://www.nlcbplaywhelotto.com/additional-marks/" TargetMode="External"/><Relationship Id="rId4647" Type="http://schemas.openxmlformats.org/officeDocument/2006/relationships/hyperlink" Target="https://www.nlcbplaywhelotto.com/additional-marks/" TargetMode="External"/><Relationship Id="rId5977" Type="http://schemas.openxmlformats.org/officeDocument/2006/relationships/hyperlink" Target="https://www.nlcbplaywhelotto.com/additional-marks/" TargetMode="External"/><Relationship Id="rId3319" Type="http://schemas.openxmlformats.org/officeDocument/2006/relationships/hyperlink" Target="https://www.nlcbplaywhelotto.com/additional-marks/" TargetMode="External"/><Relationship Id="rId3318" Type="http://schemas.openxmlformats.org/officeDocument/2006/relationships/hyperlink" Target="https://www.nlcbplaywhelotto.com/additional-marks/" TargetMode="External"/><Relationship Id="rId4649" Type="http://schemas.openxmlformats.org/officeDocument/2006/relationships/hyperlink" Target="https://www.nlcbplaywhelotto.com/additional-marks/" TargetMode="External"/><Relationship Id="rId5970" Type="http://schemas.openxmlformats.org/officeDocument/2006/relationships/hyperlink" Target="https://www.nlcbplaywhelotto.com/additional-marks/" TargetMode="External"/><Relationship Id="rId5971" Type="http://schemas.openxmlformats.org/officeDocument/2006/relationships/hyperlink" Target="https://www.nlcbplaywhelotto.com/additional-marks/" TargetMode="External"/><Relationship Id="rId4640" Type="http://schemas.openxmlformats.org/officeDocument/2006/relationships/hyperlink" Target="https://www.nlcbplaywhelotto.com/additional-marks/" TargetMode="External"/><Relationship Id="rId3311" Type="http://schemas.openxmlformats.org/officeDocument/2006/relationships/hyperlink" Target="https://www.nlcbplaywhelotto.com/additional-marks/" TargetMode="External"/><Relationship Id="rId4642" Type="http://schemas.openxmlformats.org/officeDocument/2006/relationships/hyperlink" Target="https://www.nlcbplaywhelotto.com/additional-marks/" TargetMode="External"/><Relationship Id="rId5974" Type="http://schemas.openxmlformats.org/officeDocument/2006/relationships/hyperlink" Target="https://www.nlcbplaywhelotto.com/additional-marks/" TargetMode="External"/><Relationship Id="rId3310" Type="http://schemas.openxmlformats.org/officeDocument/2006/relationships/hyperlink" Target="https://www.nlcbplaywhelotto.com/additional-marks/" TargetMode="External"/><Relationship Id="rId4641" Type="http://schemas.openxmlformats.org/officeDocument/2006/relationships/hyperlink" Target="https://www.nlcbplaywhelotto.com/additional-marks/" TargetMode="External"/><Relationship Id="rId5975" Type="http://schemas.openxmlformats.org/officeDocument/2006/relationships/hyperlink" Target="https://www.nlcbplaywhelotto.com/additional-marks/" TargetMode="External"/><Relationship Id="rId3313" Type="http://schemas.openxmlformats.org/officeDocument/2006/relationships/hyperlink" Target="https://www.nlcbplaywhelotto.com/additional-marks/" TargetMode="External"/><Relationship Id="rId4644" Type="http://schemas.openxmlformats.org/officeDocument/2006/relationships/hyperlink" Target="https://www.nlcbplaywhelotto.com/additional-marks/" TargetMode="External"/><Relationship Id="rId5972" Type="http://schemas.openxmlformats.org/officeDocument/2006/relationships/hyperlink" Target="https://www.nlcbplaywhelotto.com/additional-marks/" TargetMode="External"/><Relationship Id="rId3312" Type="http://schemas.openxmlformats.org/officeDocument/2006/relationships/hyperlink" Target="https://www.nlcbplaywhelotto.com/additional-marks/" TargetMode="External"/><Relationship Id="rId4643" Type="http://schemas.openxmlformats.org/officeDocument/2006/relationships/hyperlink" Target="https://www.nlcbplaywhelotto.com/additional-marks/" TargetMode="External"/><Relationship Id="rId5973" Type="http://schemas.openxmlformats.org/officeDocument/2006/relationships/hyperlink" Target="https://www.nlcbplaywhelotto.com/additional-marks/" TargetMode="External"/><Relationship Id="rId3304" Type="http://schemas.openxmlformats.org/officeDocument/2006/relationships/hyperlink" Target="https://www.nlcbplaywhelotto.com/additional-marks/" TargetMode="External"/><Relationship Id="rId4635" Type="http://schemas.openxmlformats.org/officeDocument/2006/relationships/hyperlink" Target="https://www.nlcbplaywhelotto.com/additional-marks/" TargetMode="External"/><Relationship Id="rId5967" Type="http://schemas.openxmlformats.org/officeDocument/2006/relationships/hyperlink" Target="https://www.nlcbplaywhelotto.com/additional-marks/" TargetMode="External"/><Relationship Id="rId3303" Type="http://schemas.openxmlformats.org/officeDocument/2006/relationships/hyperlink" Target="https://www.nlcbplaywhelotto.com/additional-marks/" TargetMode="External"/><Relationship Id="rId4634" Type="http://schemas.openxmlformats.org/officeDocument/2006/relationships/hyperlink" Target="https://www.nlcbplaywhelotto.com/additional-marks/" TargetMode="External"/><Relationship Id="rId5968" Type="http://schemas.openxmlformats.org/officeDocument/2006/relationships/hyperlink" Target="https://www.nlcbplaywhelotto.com/additional-marks/" TargetMode="External"/><Relationship Id="rId3306" Type="http://schemas.openxmlformats.org/officeDocument/2006/relationships/hyperlink" Target="https://www.nlcbplaywhelotto.com/additional-marks/" TargetMode="External"/><Relationship Id="rId4637" Type="http://schemas.openxmlformats.org/officeDocument/2006/relationships/hyperlink" Target="https://www.nlcbplaywhelotto.com/additional-marks/" TargetMode="External"/><Relationship Id="rId5965" Type="http://schemas.openxmlformats.org/officeDocument/2006/relationships/hyperlink" Target="https://www.nlcbplaywhelotto.com/additional-marks/" TargetMode="External"/><Relationship Id="rId3305" Type="http://schemas.openxmlformats.org/officeDocument/2006/relationships/hyperlink" Target="https://www.nlcbplaywhelotto.com/additional-marks/" TargetMode="External"/><Relationship Id="rId4636" Type="http://schemas.openxmlformats.org/officeDocument/2006/relationships/hyperlink" Target="https://www.nlcbplaywhelotto.com/additional-marks/" TargetMode="External"/><Relationship Id="rId5966" Type="http://schemas.openxmlformats.org/officeDocument/2006/relationships/hyperlink" Target="https://www.nlcbplaywhelotto.com/additional-marks/" TargetMode="External"/><Relationship Id="rId3308" Type="http://schemas.openxmlformats.org/officeDocument/2006/relationships/hyperlink" Target="https://www.nlcbplaywhelotto.com/additional-marks/" TargetMode="External"/><Relationship Id="rId4639" Type="http://schemas.openxmlformats.org/officeDocument/2006/relationships/hyperlink" Target="https://www.nlcbplaywhelotto.com/additional-marks/" TargetMode="External"/><Relationship Id="rId3307" Type="http://schemas.openxmlformats.org/officeDocument/2006/relationships/hyperlink" Target="https://www.nlcbplaywhelotto.com/additional-marks/" TargetMode="External"/><Relationship Id="rId4638" Type="http://schemas.openxmlformats.org/officeDocument/2006/relationships/hyperlink" Target="https://www.nlcbplaywhelotto.com/additional-marks/" TargetMode="External"/><Relationship Id="rId5969" Type="http://schemas.openxmlformats.org/officeDocument/2006/relationships/hyperlink" Target="https://www.nlcbplaywhelotto.com/additional-marks/" TargetMode="External"/><Relationship Id="rId3309" Type="http://schemas.openxmlformats.org/officeDocument/2006/relationships/hyperlink" Target="https://www.nlcbplaywhelotto.com/additional-marks/" TargetMode="External"/><Relationship Id="rId5960" Type="http://schemas.openxmlformats.org/officeDocument/2006/relationships/hyperlink" Target="https://www.nlcbplaywhelotto.com/additional-marks/" TargetMode="External"/><Relationship Id="rId3300" Type="http://schemas.openxmlformats.org/officeDocument/2006/relationships/hyperlink" Target="https://www.nlcbplaywhelotto.com/additional-marks/" TargetMode="External"/><Relationship Id="rId4631" Type="http://schemas.openxmlformats.org/officeDocument/2006/relationships/hyperlink" Target="https://www.nlcbplaywhelotto.com/additional-marks/" TargetMode="External"/><Relationship Id="rId5963" Type="http://schemas.openxmlformats.org/officeDocument/2006/relationships/hyperlink" Target="https://www.nlcbplaywhelotto.com/additional-marks/" TargetMode="External"/><Relationship Id="rId4630" Type="http://schemas.openxmlformats.org/officeDocument/2006/relationships/hyperlink" Target="https://www.nlcbplaywhelotto.com/additional-marks/" TargetMode="External"/><Relationship Id="rId5964" Type="http://schemas.openxmlformats.org/officeDocument/2006/relationships/hyperlink" Target="https://www.nlcbplaywhelotto.com/additional-marks/" TargetMode="External"/><Relationship Id="rId3302" Type="http://schemas.openxmlformats.org/officeDocument/2006/relationships/hyperlink" Target="https://www.nlcbplaywhelotto.com/additional-marks/" TargetMode="External"/><Relationship Id="rId4633" Type="http://schemas.openxmlformats.org/officeDocument/2006/relationships/hyperlink" Target="https://www.nlcbplaywhelotto.com/additional-marks/" TargetMode="External"/><Relationship Id="rId5961" Type="http://schemas.openxmlformats.org/officeDocument/2006/relationships/hyperlink" Target="https://www.nlcbplaywhelotto.com/additional-marks/" TargetMode="External"/><Relationship Id="rId3301" Type="http://schemas.openxmlformats.org/officeDocument/2006/relationships/hyperlink" Target="https://www.nlcbplaywhelotto.com/additional-marks/" TargetMode="External"/><Relationship Id="rId4632" Type="http://schemas.openxmlformats.org/officeDocument/2006/relationships/hyperlink" Target="https://www.nlcbplaywhelotto.com/additional-marks/" TargetMode="External"/><Relationship Id="rId5962" Type="http://schemas.openxmlformats.org/officeDocument/2006/relationships/hyperlink" Target="https://www.nlcbplaywhelotto.com/additional-marks/" TargetMode="External"/><Relationship Id="rId2005" Type="http://schemas.openxmlformats.org/officeDocument/2006/relationships/hyperlink" Target="https://www.nlcbplaywhelotto.com/additional-marks/" TargetMode="External"/><Relationship Id="rId3337" Type="http://schemas.openxmlformats.org/officeDocument/2006/relationships/hyperlink" Target="https://www.nlcbplaywhelotto.com/additional-marks/" TargetMode="External"/><Relationship Id="rId4668" Type="http://schemas.openxmlformats.org/officeDocument/2006/relationships/hyperlink" Target="https://www.nlcbplaywhelotto.com/additional-marks/" TargetMode="External"/><Relationship Id="rId2006" Type="http://schemas.openxmlformats.org/officeDocument/2006/relationships/hyperlink" Target="https://www.nlcbplaywhelotto.com/additional-marks/" TargetMode="External"/><Relationship Id="rId3336" Type="http://schemas.openxmlformats.org/officeDocument/2006/relationships/hyperlink" Target="https://www.nlcbplaywhelotto.com/additional-marks/" TargetMode="External"/><Relationship Id="rId4667" Type="http://schemas.openxmlformats.org/officeDocument/2006/relationships/hyperlink" Target="https://www.nlcbplaywhelotto.com/additional-marks/" TargetMode="External"/><Relationship Id="rId2007" Type="http://schemas.openxmlformats.org/officeDocument/2006/relationships/hyperlink" Target="https://www.nlcbplaywhelotto.com/additional-marks/" TargetMode="External"/><Relationship Id="rId3339" Type="http://schemas.openxmlformats.org/officeDocument/2006/relationships/hyperlink" Target="https://www.nlcbplaywhelotto.com/additional-marks/" TargetMode="External"/><Relationship Id="rId5998" Type="http://schemas.openxmlformats.org/officeDocument/2006/relationships/hyperlink" Target="https://www.nlcbplaywhelotto.com/additional-marks/" TargetMode="External"/><Relationship Id="rId2008" Type="http://schemas.openxmlformats.org/officeDocument/2006/relationships/hyperlink" Target="https://www.nlcbplaywhelotto.com/additional-marks/" TargetMode="External"/><Relationship Id="rId3338" Type="http://schemas.openxmlformats.org/officeDocument/2006/relationships/hyperlink" Target="https://www.nlcbplaywhelotto.com/additional-marks/" TargetMode="External"/><Relationship Id="rId4669" Type="http://schemas.openxmlformats.org/officeDocument/2006/relationships/hyperlink" Target="https://www.nlcbplaywhelotto.com/additional-marks/" TargetMode="External"/><Relationship Id="rId5999" Type="http://schemas.openxmlformats.org/officeDocument/2006/relationships/hyperlink" Target="https://www.nlcbplaywhelotto.com/additional-marks/" TargetMode="External"/><Relationship Id="rId2009" Type="http://schemas.openxmlformats.org/officeDocument/2006/relationships/hyperlink" Target="https://www.nlcbplaywhelotto.com/additional-marks/" TargetMode="External"/><Relationship Id="rId4660" Type="http://schemas.openxmlformats.org/officeDocument/2006/relationships/hyperlink" Target="https://www.nlcbplaywhelotto.com/additional-marks/" TargetMode="External"/><Relationship Id="rId5992" Type="http://schemas.openxmlformats.org/officeDocument/2006/relationships/hyperlink" Target="https://www.nlcbplaywhelotto.com/additional-marks/" TargetMode="External"/><Relationship Id="rId5993" Type="http://schemas.openxmlformats.org/officeDocument/2006/relationships/hyperlink" Target="https://www.nlcbplaywhelotto.com/additional-marks/" TargetMode="External"/><Relationship Id="rId3331" Type="http://schemas.openxmlformats.org/officeDocument/2006/relationships/hyperlink" Target="https://www.nlcbplaywhelotto.com/additional-marks/" TargetMode="External"/><Relationship Id="rId4662" Type="http://schemas.openxmlformats.org/officeDocument/2006/relationships/hyperlink" Target="https://www.nlcbplaywhelotto.com/additional-marks/" TargetMode="External"/><Relationship Id="rId5990" Type="http://schemas.openxmlformats.org/officeDocument/2006/relationships/hyperlink" Target="https://www.nlcbplaywhelotto.com/additional-marks/" TargetMode="External"/><Relationship Id="rId2000" Type="http://schemas.openxmlformats.org/officeDocument/2006/relationships/hyperlink" Target="https://www.nlcbplaywhelotto.com/additional-marks/" TargetMode="External"/><Relationship Id="rId3330" Type="http://schemas.openxmlformats.org/officeDocument/2006/relationships/hyperlink" Target="https://www.nlcbplaywhelotto.com/additional-marks/" TargetMode="External"/><Relationship Id="rId4661" Type="http://schemas.openxmlformats.org/officeDocument/2006/relationships/hyperlink" Target="https://www.nlcbplaywhelotto.com/additional-marks/" TargetMode="External"/><Relationship Id="rId5991" Type="http://schemas.openxmlformats.org/officeDocument/2006/relationships/hyperlink" Target="https://www.nlcbplaywhelotto.com/additional-marks/" TargetMode="External"/><Relationship Id="rId2001" Type="http://schemas.openxmlformats.org/officeDocument/2006/relationships/hyperlink" Target="https://www.nlcbplaywhelotto.com/additional-marks/" TargetMode="External"/><Relationship Id="rId3333" Type="http://schemas.openxmlformats.org/officeDocument/2006/relationships/hyperlink" Target="https://www.nlcbplaywhelotto.com/additional-marks/" TargetMode="External"/><Relationship Id="rId4664" Type="http://schemas.openxmlformats.org/officeDocument/2006/relationships/hyperlink" Target="https://www.nlcbplaywhelotto.com/additional-marks/" TargetMode="External"/><Relationship Id="rId5996" Type="http://schemas.openxmlformats.org/officeDocument/2006/relationships/hyperlink" Target="https://www.nlcbplaywhelotto.com/additional-marks/" TargetMode="External"/><Relationship Id="rId2002" Type="http://schemas.openxmlformats.org/officeDocument/2006/relationships/hyperlink" Target="https://www.nlcbplaywhelotto.com/additional-marks/" TargetMode="External"/><Relationship Id="rId3332" Type="http://schemas.openxmlformats.org/officeDocument/2006/relationships/hyperlink" Target="https://www.nlcbplaywhelotto.com/additional-marks/" TargetMode="External"/><Relationship Id="rId4663" Type="http://schemas.openxmlformats.org/officeDocument/2006/relationships/hyperlink" Target="https://www.nlcbplaywhelotto.com/additional-marks/" TargetMode="External"/><Relationship Id="rId5997" Type="http://schemas.openxmlformats.org/officeDocument/2006/relationships/hyperlink" Target="https://www.nlcbplaywhelotto.com/additional-marks/" TargetMode="External"/><Relationship Id="rId2003" Type="http://schemas.openxmlformats.org/officeDocument/2006/relationships/hyperlink" Target="https://www.nlcbplaywhelotto.com/additional-marks/" TargetMode="External"/><Relationship Id="rId3335" Type="http://schemas.openxmlformats.org/officeDocument/2006/relationships/hyperlink" Target="https://www.nlcbplaywhelotto.com/additional-marks/" TargetMode="External"/><Relationship Id="rId4666" Type="http://schemas.openxmlformats.org/officeDocument/2006/relationships/hyperlink" Target="https://www.nlcbplaywhelotto.com/additional-marks/" TargetMode="External"/><Relationship Id="rId5994" Type="http://schemas.openxmlformats.org/officeDocument/2006/relationships/hyperlink" Target="https://www.nlcbplaywhelotto.com/additional-marks/" TargetMode="External"/><Relationship Id="rId2004" Type="http://schemas.openxmlformats.org/officeDocument/2006/relationships/hyperlink" Target="https://www.nlcbplaywhelotto.com/additional-marks/" TargetMode="External"/><Relationship Id="rId3334" Type="http://schemas.openxmlformats.org/officeDocument/2006/relationships/hyperlink" Target="https://www.nlcbplaywhelotto.com/additional-marks/" TargetMode="External"/><Relationship Id="rId4665" Type="http://schemas.openxmlformats.org/officeDocument/2006/relationships/hyperlink" Target="https://www.nlcbplaywhelotto.com/additional-marks/" TargetMode="External"/><Relationship Id="rId5995" Type="http://schemas.openxmlformats.org/officeDocument/2006/relationships/hyperlink" Target="https://www.nlcbplaywhelotto.com/additional-marks/" TargetMode="External"/><Relationship Id="rId3326" Type="http://schemas.openxmlformats.org/officeDocument/2006/relationships/hyperlink" Target="https://www.nlcbplaywhelotto.com/additional-marks/" TargetMode="External"/><Relationship Id="rId4657" Type="http://schemas.openxmlformats.org/officeDocument/2006/relationships/hyperlink" Target="https://www.nlcbplaywhelotto.com/additional-marks/" TargetMode="External"/><Relationship Id="rId5989" Type="http://schemas.openxmlformats.org/officeDocument/2006/relationships/hyperlink" Target="https://www.nlcbplaywhelotto.com/additional-marks/" TargetMode="External"/><Relationship Id="rId3325" Type="http://schemas.openxmlformats.org/officeDocument/2006/relationships/hyperlink" Target="https://www.nlcbplaywhelotto.com/additional-marks/" TargetMode="External"/><Relationship Id="rId4656" Type="http://schemas.openxmlformats.org/officeDocument/2006/relationships/hyperlink" Target="https://www.nlcbplaywhelotto.com/additional-marks/" TargetMode="External"/><Relationship Id="rId3328" Type="http://schemas.openxmlformats.org/officeDocument/2006/relationships/hyperlink" Target="https://www.nlcbplaywhelotto.com/additional-marks/" TargetMode="External"/><Relationship Id="rId4659" Type="http://schemas.openxmlformats.org/officeDocument/2006/relationships/hyperlink" Target="https://www.nlcbplaywhelotto.com/additional-marks/" TargetMode="External"/><Relationship Id="rId5987" Type="http://schemas.openxmlformats.org/officeDocument/2006/relationships/hyperlink" Target="https://www.nlcbplaywhelotto.com/additional-marks/" TargetMode="External"/><Relationship Id="rId3327" Type="http://schemas.openxmlformats.org/officeDocument/2006/relationships/hyperlink" Target="https://www.nlcbplaywhelotto.com/additional-marks/" TargetMode="External"/><Relationship Id="rId4658" Type="http://schemas.openxmlformats.org/officeDocument/2006/relationships/hyperlink" Target="https://www.nlcbplaywhelotto.com/additional-marks/" TargetMode="External"/><Relationship Id="rId5988" Type="http://schemas.openxmlformats.org/officeDocument/2006/relationships/hyperlink" Target="https://www.nlcbplaywhelotto.com/additional-marks/" TargetMode="External"/><Relationship Id="rId3329" Type="http://schemas.openxmlformats.org/officeDocument/2006/relationships/hyperlink" Target="https://www.nlcbplaywhelotto.com/additional-marks/" TargetMode="External"/><Relationship Id="rId5981" Type="http://schemas.openxmlformats.org/officeDocument/2006/relationships/hyperlink" Target="https://www.nlcbplaywhelotto.com/additional-marks/" TargetMode="External"/><Relationship Id="rId5982" Type="http://schemas.openxmlformats.org/officeDocument/2006/relationships/hyperlink" Target="https://www.nlcbplaywhelotto.com/additional-marks/" TargetMode="External"/><Relationship Id="rId3320" Type="http://schemas.openxmlformats.org/officeDocument/2006/relationships/hyperlink" Target="https://www.nlcbplaywhelotto.com/additional-marks/" TargetMode="External"/><Relationship Id="rId4651" Type="http://schemas.openxmlformats.org/officeDocument/2006/relationships/hyperlink" Target="https://www.nlcbplaywhelotto.com/additional-marks/" TargetMode="External"/><Relationship Id="rId4650" Type="http://schemas.openxmlformats.org/officeDocument/2006/relationships/hyperlink" Target="https://www.nlcbplaywhelotto.com/additional-marks/" TargetMode="External"/><Relationship Id="rId5980" Type="http://schemas.openxmlformats.org/officeDocument/2006/relationships/hyperlink" Target="https://www.nlcbplaywhelotto.com/additional-marks/" TargetMode="External"/><Relationship Id="rId3322" Type="http://schemas.openxmlformats.org/officeDocument/2006/relationships/hyperlink" Target="https://www.nlcbplaywhelotto.com/additional-marks/" TargetMode="External"/><Relationship Id="rId4653" Type="http://schemas.openxmlformats.org/officeDocument/2006/relationships/hyperlink" Target="https://www.nlcbplaywhelotto.com/additional-marks/" TargetMode="External"/><Relationship Id="rId5985" Type="http://schemas.openxmlformats.org/officeDocument/2006/relationships/hyperlink" Target="https://www.nlcbplaywhelotto.com/additional-marks/" TargetMode="External"/><Relationship Id="rId3321" Type="http://schemas.openxmlformats.org/officeDocument/2006/relationships/hyperlink" Target="https://www.nlcbplaywhelotto.com/additional-marks/" TargetMode="External"/><Relationship Id="rId4652" Type="http://schemas.openxmlformats.org/officeDocument/2006/relationships/hyperlink" Target="https://www.nlcbplaywhelotto.com/additional-marks/" TargetMode="External"/><Relationship Id="rId5986" Type="http://schemas.openxmlformats.org/officeDocument/2006/relationships/hyperlink" Target="https://www.nlcbplaywhelotto.com/additional-marks/" TargetMode="External"/><Relationship Id="rId3324" Type="http://schemas.openxmlformats.org/officeDocument/2006/relationships/hyperlink" Target="https://www.nlcbplaywhelotto.com/additional-marks/" TargetMode="External"/><Relationship Id="rId4655" Type="http://schemas.openxmlformats.org/officeDocument/2006/relationships/hyperlink" Target="https://www.nlcbplaywhelotto.com/additional-marks/" TargetMode="External"/><Relationship Id="rId5983" Type="http://schemas.openxmlformats.org/officeDocument/2006/relationships/hyperlink" Target="https://www.nlcbplaywhelotto.com/additional-marks/" TargetMode="External"/><Relationship Id="rId3323" Type="http://schemas.openxmlformats.org/officeDocument/2006/relationships/hyperlink" Target="https://www.nlcbplaywhelotto.com/additional-marks/" TargetMode="External"/><Relationship Id="rId4654" Type="http://schemas.openxmlformats.org/officeDocument/2006/relationships/hyperlink" Target="https://www.nlcbplaywhelotto.com/additional-marks/" TargetMode="External"/><Relationship Id="rId5984" Type="http://schemas.openxmlformats.org/officeDocument/2006/relationships/hyperlink" Target="https://www.nlcbplaywhelotto.com/additional-marks/" TargetMode="External"/><Relationship Id="rId2090" Type="http://schemas.openxmlformats.org/officeDocument/2006/relationships/hyperlink" Target="https://www.nlcbplaywhelotto.com/additional-marks/" TargetMode="External"/><Relationship Id="rId2091" Type="http://schemas.openxmlformats.org/officeDocument/2006/relationships/hyperlink" Target="https://www.nlcbplaywhelotto.com/additional-marks/" TargetMode="External"/><Relationship Id="rId2092" Type="http://schemas.openxmlformats.org/officeDocument/2006/relationships/hyperlink" Target="https://www.nlcbplaywhelotto.com/additional-marks/" TargetMode="External"/><Relationship Id="rId2093" Type="http://schemas.openxmlformats.org/officeDocument/2006/relationships/hyperlink" Target="https://www.nlcbplaywhelotto.com/additional-marks/" TargetMode="External"/><Relationship Id="rId2094" Type="http://schemas.openxmlformats.org/officeDocument/2006/relationships/hyperlink" Target="https://www.nlcbplaywhelotto.com/additional-marks/" TargetMode="External"/><Relationship Id="rId2095" Type="http://schemas.openxmlformats.org/officeDocument/2006/relationships/hyperlink" Target="https://www.nlcbplaywhelotto.com/additional-marks/" TargetMode="External"/><Relationship Id="rId2096" Type="http://schemas.openxmlformats.org/officeDocument/2006/relationships/hyperlink" Target="https://www.nlcbplaywhelotto.com/additional-marks/" TargetMode="External"/><Relationship Id="rId2097" Type="http://schemas.openxmlformats.org/officeDocument/2006/relationships/hyperlink" Target="https://www.nlcbplaywhelotto.com/additional-marks/" TargetMode="External"/><Relationship Id="rId2098" Type="http://schemas.openxmlformats.org/officeDocument/2006/relationships/hyperlink" Target="https://www.nlcbplaywhelotto.com/additional-marks/" TargetMode="External"/><Relationship Id="rId2099" Type="http://schemas.openxmlformats.org/officeDocument/2006/relationships/hyperlink" Target="https://www.nlcbplaywhelotto.com/additional-marks/" TargetMode="External"/><Relationship Id="rId15294" Type="http://schemas.openxmlformats.org/officeDocument/2006/relationships/hyperlink" Target="https://www.nlcbplaywhelotto.com/additional-marks/" TargetMode="External"/><Relationship Id="rId15295" Type="http://schemas.openxmlformats.org/officeDocument/2006/relationships/hyperlink" Target="https://www.nlcbplaywhelotto.com/additional-marks/" TargetMode="External"/><Relationship Id="rId15296" Type="http://schemas.openxmlformats.org/officeDocument/2006/relationships/hyperlink" Target="https://www.nlcbplaywhelotto.com/additional-marks/" TargetMode="External"/><Relationship Id="rId15297" Type="http://schemas.openxmlformats.org/officeDocument/2006/relationships/hyperlink" Target="https://www.nlcbplaywhelotto.com/additional-marks/" TargetMode="External"/><Relationship Id="rId15290" Type="http://schemas.openxmlformats.org/officeDocument/2006/relationships/hyperlink" Target="https://www.nlcbplaywhelotto.com/additional-marks/" TargetMode="External"/><Relationship Id="rId15291" Type="http://schemas.openxmlformats.org/officeDocument/2006/relationships/hyperlink" Target="https://www.nlcbplaywhelotto.com/additional-marks/" TargetMode="External"/><Relationship Id="rId15292" Type="http://schemas.openxmlformats.org/officeDocument/2006/relationships/hyperlink" Target="https://www.nlcbplaywhelotto.com/additional-marks/" TargetMode="External"/><Relationship Id="rId15293" Type="http://schemas.openxmlformats.org/officeDocument/2006/relationships/hyperlink" Target="https://www.nlcbplaywhelotto.com/additional-marks/" TargetMode="External"/><Relationship Id="rId15287" Type="http://schemas.openxmlformats.org/officeDocument/2006/relationships/hyperlink" Target="https://www.nlcbplaywhelotto.com/additional-marks/" TargetMode="External"/><Relationship Id="rId15288" Type="http://schemas.openxmlformats.org/officeDocument/2006/relationships/hyperlink" Target="https://www.nlcbplaywhelotto.com/additional-marks/" TargetMode="External"/><Relationship Id="rId15289" Type="http://schemas.openxmlformats.org/officeDocument/2006/relationships/hyperlink" Target="https://www.nlcbplaywhelotto.com/additional-marks/" TargetMode="External"/><Relationship Id="rId15298" Type="http://schemas.openxmlformats.org/officeDocument/2006/relationships/hyperlink" Target="https://www.nlcbplaywhelotto.com/additional-marks/" TargetMode="External"/><Relationship Id="rId15299" Type="http://schemas.openxmlformats.org/officeDocument/2006/relationships/hyperlink" Target="https://www.nlcbplaywhelotto.com/additional-marks/" TargetMode="External"/><Relationship Id="rId3391" Type="http://schemas.openxmlformats.org/officeDocument/2006/relationships/hyperlink" Target="https://www.nlcbplaywhelotto.com/additional-marks/" TargetMode="External"/><Relationship Id="rId2060" Type="http://schemas.openxmlformats.org/officeDocument/2006/relationships/hyperlink" Target="https://www.nlcbplaywhelotto.com/additional-marks/" TargetMode="External"/><Relationship Id="rId3390" Type="http://schemas.openxmlformats.org/officeDocument/2006/relationships/hyperlink" Target="https://www.nlcbplaywhelotto.com/additional-marks/" TargetMode="External"/><Relationship Id="rId2061" Type="http://schemas.openxmlformats.org/officeDocument/2006/relationships/hyperlink" Target="https://www.nlcbplaywhelotto.com/additional-marks/" TargetMode="External"/><Relationship Id="rId3393" Type="http://schemas.openxmlformats.org/officeDocument/2006/relationships/hyperlink" Target="https://www.nlcbplaywhelotto.com/additional-marks/" TargetMode="External"/><Relationship Id="rId2062" Type="http://schemas.openxmlformats.org/officeDocument/2006/relationships/hyperlink" Target="https://www.nlcbplaywhelotto.com/additional-marks/" TargetMode="External"/><Relationship Id="rId3392" Type="http://schemas.openxmlformats.org/officeDocument/2006/relationships/hyperlink" Target="https://www.nlcbplaywhelotto.com/additional-marks/" TargetMode="External"/><Relationship Id="rId2063" Type="http://schemas.openxmlformats.org/officeDocument/2006/relationships/hyperlink" Target="https://www.nlcbplaywhelotto.com/additional-marks/" TargetMode="External"/><Relationship Id="rId3395" Type="http://schemas.openxmlformats.org/officeDocument/2006/relationships/hyperlink" Target="https://www.nlcbplaywhelotto.com/additional-marks/" TargetMode="External"/><Relationship Id="rId2064" Type="http://schemas.openxmlformats.org/officeDocument/2006/relationships/hyperlink" Target="https://www.nlcbplaywhelotto.com/additional-marks/" TargetMode="External"/><Relationship Id="rId3394" Type="http://schemas.openxmlformats.org/officeDocument/2006/relationships/hyperlink" Target="https://www.nlcbplaywhelotto.com/additional-marks/" TargetMode="External"/><Relationship Id="rId2065" Type="http://schemas.openxmlformats.org/officeDocument/2006/relationships/hyperlink" Target="https://www.nlcbplaywhelotto.com/additional-marks/" TargetMode="External"/><Relationship Id="rId3397" Type="http://schemas.openxmlformats.org/officeDocument/2006/relationships/hyperlink" Target="https://www.nlcbplaywhelotto.com/additional-marks/" TargetMode="External"/><Relationship Id="rId2066" Type="http://schemas.openxmlformats.org/officeDocument/2006/relationships/hyperlink" Target="https://www.nlcbplaywhelotto.com/additional-marks/" TargetMode="External"/><Relationship Id="rId3396" Type="http://schemas.openxmlformats.org/officeDocument/2006/relationships/hyperlink" Target="https://www.nlcbplaywhelotto.com/additional-marks/" TargetMode="External"/><Relationship Id="rId2067" Type="http://schemas.openxmlformats.org/officeDocument/2006/relationships/hyperlink" Target="https://www.nlcbplaywhelotto.com/additional-marks/" TargetMode="External"/><Relationship Id="rId3399" Type="http://schemas.openxmlformats.org/officeDocument/2006/relationships/hyperlink" Target="https://www.nlcbplaywhelotto.com/additional-marks/" TargetMode="External"/><Relationship Id="rId2068" Type="http://schemas.openxmlformats.org/officeDocument/2006/relationships/hyperlink" Target="https://www.nlcbplaywhelotto.com/additional-marks/" TargetMode="External"/><Relationship Id="rId3398" Type="http://schemas.openxmlformats.org/officeDocument/2006/relationships/hyperlink" Target="https://www.nlcbplaywhelotto.com/additional-marks/" TargetMode="External"/><Relationship Id="rId2069" Type="http://schemas.openxmlformats.org/officeDocument/2006/relationships/hyperlink" Target="https://www.nlcbplaywhelotto.com/additional-marks/" TargetMode="External"/><Relationship Id="rId3380" Type="http://schemas.openxmlformats.org/officeDocument/2006/relationships/hyperlink" Target="https://www.nlcbplaywhelotto.com/additional-marks/" TargetMode="External"/><Relationship Id="rId2050" Type="http://schemas.openxmlformats.org/officeDocument/2006/relationships/hyperlink" Target="https://www.nlcbplaywhelotto.com/additional-marks/" TargetMode="External"/><Relationship Id="rId3382" Type="http://schemas.openxmlformats.org/officeDocument/2006/relationships/hyperlink" Target="https://www.nlcbplaywhelotto.com/additional-marks/" TargetMode="External"/><Relationship Id="rId2051" Type="http://schemas.openxmlformats.org/officeDocument/2006/relationships/hyperlink" Target="https://www.nlcbplaywhelotto.com/additional-marks/" TargetMode="External"/><Relationship Id="rId3381" Type="http://schemas.openxmlformats.org/officeDocument/2006/relationships/hyperlink" Target="https://www.nlcbplaywhelotto.com/additional-marks/" TargetMode="External"/><Relationship Id="rId2052" Type="http://schemas.openxmlformats.org/officeDocument/2006/relationships/hyperlink" Target="https://www.nlcbplaywhelotto.com/additional-marks/" TargetMode="External"/><Relationship Id="rId3384" Type="http://schemas.openxmlformats.org/officeDocument/2006/relationships/hyperlink" Target="https://www.nlcbplaywhelotto.com/additional-marks/" TargetMode="External"/><Relationship Id="rId2053" Type="http://schemas.openxmlformats.org/officeDocument/2006/relationships/hyperlink" Target="https://www.nlcbplaywhelotto.com/additional-marks/" TargetMode="External"/><Relationship Id="rId3383" Type="http://schemas.openxmlformats.org/officeDocument/2006/relationships/hyperlink" Target="https://www.nlcbplaywhelotto.com/additional-marks/" TargetMode="External"/><Relationship Id="rId2054" Type="http://schemas.openxmlformats.org/officeDocument/2006/relationships/hyperlink" Target="https://www.nlcbplaywhelotto.com/additional-marks/" TargetMode="External"/><Relationship Id="rId3386" Type="http://schemas.openxmlformats.org/officeDocument/2006/relationships/hyperlink" Target="https://www.nlcbplaywhelotto.com/additional-marks/" TargetMode="External"/><Relationship Id="rId2055" Type="http://schemas.openxmlformats.org/officeDocument/2006/relationships/hyperlink" Target="https://www.nlcbplaywhelotto.com/additional-marks/" TargetMode="External"/><Relationship Id="rId3385" Type="http://schemas.openxmlformats.org/officeDocument/2006/relationships/hyperlink" Target="https://www.nlcbplaywhelotto.com/additional-marks/" TargetMode="External"/><Relationship Id="rId2056" Type="http://schemas.openxmlformats.org/officeDocument/2006/relationships/hyperlink" Target="https://www.nlcbplaywhelotto.com/additional-marks/" TargetMode="External"/><Relationship Id="rId3388" Type="http://schemas.openxmlformats.org/officeDocument/2006/relationships/hyperlink" Target="https://www.nlcbplaywhelotto.com/additional-marks/" TargetMode="External"/><Relationship Id="rId2057" Type="http://schemas.openxmlformats.org/officeDocument/2006/relationships/hyperlink" Target="https://www.nlcbplaywhelotto.com/additional-marks/" TargetMode="External"/><Relationship Id="rId3387" Type="http://schemas.openxmlformats.org/officeDocument/2006/relationships/hyperlink" Target="https://www.nlcbplaywhelotto.com/additional-marks/" TargetMode="External"/><Relationship Id="rId2058" Type="http://schemas.openxmlformats.org/officeDocument/2006/relationships/hyperlink" Target="https://www.nlcbplaywhelotto.com/additional-marks/" TargetMode="External"/><Relationship Id="rId2059" Type="http://schemas.openxmlformats.org/officeDocument/2006/relationships/hyperlink" Target="https://www.nlcbplaywhelotto.com/additional-marks/" TargetMode="External"/><Relationship Id="rId3389" Type="http://schemas.openxmlformats.org/officeDocument/2006/relationships/hyperlink" Target="https://www.nlcbplaywhelotto.com/additional-marks/" TargetMode="External"/><Relationship Id="rId2080" Type="http://schemas.openxmlformats.org/officeDocument/2006/relationships/hyperlink" Target="https://www.nlcbplaywhelotto.com/additional-marks/" TargetMode="External"/><Relationship Id="rId2081" Type="http://schemas.openxmlformats.org/officeDocument/2006/relationships/hyperlink" Target="https://www.nlcbplaywhelotto.com/additional-marks/" TargetMode="External"/><Relationship Id="rId2082" Type="http://schemas.openxmlformats.org/officeDocument/2006/relationships/hyperlink" Target="https://www.nlcbplaywhelotto.com/additional-marks/" TargetMode="External"/><Relationship Id="rId2083" Type="http://schemas.openxmlformats.org/officeDocument/2006/relationships/hyperlink" Target="https://www.nlcbplaywhelotto.com/additional-marks/" TargetMode="External"/><Relationship Id="rId2084" Type="http://schemas.openxmlformats.org/officeDocument/2006/relationships/hyperlink" Target="https://www.nlcbplaywhelotto.com/additional-marks/" TargetMode="External"/><Relationship Id="rId2085" Type="http://schemas.openxmlformats.org/officeDocument/2006/relationships/hyperlink" Target="https://www.nlcbplaywhelotto.com/additional-marks/" TargetMode="External"/><Relationship Id="rId2086" Type="http://schemas.openxmlformats.org/officeDocument/2006/relationships/hyperlink" Target="https://www.nlcbplaywhelotto.com/additional-marks/" TargetMode="External"/><Relationship Id="rId2087" Type="http://schemas.openxmlformats.org/officeDocument/2006/relationships/hyperlink" Target="https://www.nlcbplaywhelotto.com/additional-marks/" TargetMode="External"/><Relationship Id="rId2088" Type="http://schemas.openxmlformats.org/officeDocument/2006/relationships/hyperlink" Target="https://www.nlcbplaywhelotto.com/additional-marks/" TargetMode="External"/><Relationship Id="rId2089" Type="http://schemas.openxmlformats.org/officeDocument/2006/relationships/hyperlink" Target="https://www.nlcbplaywhelotto.com/additional-marks/" TargetMode="External"/><Relationship Id="rId2070" Type="http://schemas.openxmlformats.org/officeDocument/2006/relationships/hyperlink" Target="https://www.nlcbplaywhelotto.com/additional-marks/" TargetMode="External"/><Relationship Id="rId2071" Type="http://schemas.openxmlformats.org/officeDocument/2006/relationships/hyperlink" Target="https://www.nlcbplaywhelotto.com/additional-marks/" TargetMode="External"/><Relationship Id="rId2072" Type="http://schemas.openxmlformats.org/officeDocument/2006/relationships/hyperlink" Target="https://www.nlcbplaywhelotto.com/additional-marks/" TargetMode="External"/><Relationship Id="rId2073" Type="http://schemas.openxmlformats.org/officeDocument/2006/relationships/hyperlink" Target="https://www.nlcbplaywhelotto.com/additional-marks/" TargetMode="External"/><Relationship Id="rId2074" Type="http://schemas.openxmlformats.org/officeDocument/2006/relationships/hyperlink" Target="https://www.nlcbplaywhelotto.com/additional-marks/" TargetMode="External"/><Relationship Id="rId2075" Type="http://schemas.openxmlformats.org/officeDocument/2006/relationships/hyperlink" Target="https://www.nlcbplaywhelotto.com/additional-marks/" TargetMode="External"/><Relationship Id="rId2076" Type="http://schemas.openxmlformats.org/officeDocument/2006/relationships/hyperlink" Target="https://www.nlcbplaywhelotto.com/additional-marks/" TargetMode="External"/><Relationship Id="rId2077" Type="http://schemas.openxmlformats.org/officeDocument/2006/relationships/hyperlink" Target="https://www.nlcbplaywhelotto.com/additional-marks/" TargetMode="External"/><Relationship Id="rId2078" Type="http://schemas.openxmlformats.org/officeDocument/2006/relationships/hyperlink" Target="https://www.nlcbplaywhelotto.com/additional-marks/" TargetMode="External"/><Relationship Id="rId2079" Type="http://schemas.openxmlformats.org/officeDocument/2006/relationships/hyperlink" Target="https://www.nlcbplaywhelotto.com/additional-marks/" TargetMode="External"/><Relationship Id="rId16560" Type="http://schemas.openxmlformats.org/officeDocument/2006/relationships/hyperlink" Target="https://www.nlcbplaywhelotto.com/additional-marks/" TargetMode="External"/><Relationship Id="rId17891" Type="http://schemas.openxmlformats.org/officeDocument/2006/relationships/hyperlink" Target="https://www.nlcbplaywhelotto.com/additional-marks/" TargetMode="External"/><Relationship Id="rId17890" Type="http://schemas.openxmlformats.org/officeDocument/2006/relationships/hyperlink" Target="https://www.nlcbplaywhelotto.com/additional-marks/" TargetMode="External"/><Relationship Id="rId15230" Type="http://schemas.openxmlformats.org/officeDocument/2006/relationships/hyperlink" Target="https://www.nlcbplaywhelotto.com/additional-marks/" TargetMode="External"/><Relationship Id="rId16562" Type="http://schemas.openxmlformats.org/officeDocument/2006/relationships/hyperlink" Target="https://www.nlcbplaywhelotto.com/additional-marks/" TargetMode="External"/><Relationship Id="rId17893" Type="http://schemas.openxmlformats.org/officeDocument/2006/relationships/hyperlink" Target="https://www.nlcbplaywhelotto.com/additional-marks/" TargetMode="External"/><Relationship Id="rId15231" Type="http://schemas.openxmlformats.org/officeDocument/2006/relationships/hyperlink" Target="https://www.nlcbplaywhelotto.com/additional-marks/" TargetMode="External"/><Relationship Id="rId16561" Type="http://schemas.openxmlformats.org/officeDocument/2006/relationships/hyperlink" Target="https://www.nlcbplaywhelotto.com/additional-marks/" TargetMode="External"/><Relationship Id="rId17892" Type="http://schemas.openxmlformats.org/officeDocument/2006/relationships/hyperlink" Target="https://www.nlcbplaywhelotto.com/additional-marks/" TargetMode="External"/><Relationship Id="rId15229" Type="http://schemas.openxmlformats.org/officeDocument/2006/relationships/hyperlink" Target="https://www.nlcbplaywhelotto.com/additional-marks/" TargetMode="External"/><Relationship Id="rId15225" Type="http://schemas.openxmlformats.org/officeDocument/2006/relationships/hyperlink" Target="https://www.nlcbplaywhelotto.com/additional-marks/" TargetMode="External"/><Relationship Id="rId16557" Type="http://schemas.openxmlformats.org/officeDocument/2006/relationships/hyperlink" Target="https://www.nlcbplaywhelotto.com/additional-marks/" TargetMode="External"/><Relationship Id="rId17888" Type="http://schemas.openxmlformats.org/officeDocument/2006/relationships/hyperlink" Target="https://www.nlcbplaywhelotto.com/additional-marks/" TargetMode="External"/><Relationship Id="rId15226" Type="http://schemas.openxmlformats.org/officeDocument/2006/relationships/hyperlink" Target="https://www.nlcbplaywhelotto.com/additional-marks/" TargetMode="External"/><Relationship Id="rId16556" Type="http://schemas.openxmlformats.org/officeDocument/2006/relationships/hyperlink" Target="https://www.nlcbplaywhelotto.com/additional-marks/" TargetMode="External"/><Relationship Id="rId17887" Type="http://schemas.openxmlformats.org/officeDocument/2006/relationships/hyperlink" Target="https://www.nlcbplaywhelotto.com/additional-marks/" TargetMode="External"/><Relationship Id="rId15227" Type="http://schemas.openxmlformats.org/officeDocument/2006/relationships/hyperlink" Target="https://www.nlcbplaywhelotto.com/additional-marks/" TargetMode="External"/><Relationship Id="rId16559" Type="http://schemas.openxmlformats.org/officeDocument/2006/relationships/hyperlink" Target="https://www.nlcbplaywhelotto.com/additional-marks/" TargetMode="External"/><Relationship Id="rId15228" Type="http://schemas.openxmlformats.org/officeDocument/2006/relationships/hyperlink" Target="https://www.nlcbplaywhelotto.com/additional-marks/" TargetMode="External"/><Relationship Id="rId16558" Type="http://schemas.openxmlformats.org/officeDocument/2006/relationships/hyperlink" Target="https://www.nlcbplaywhelotto.com/additional-marks/" TargetMode="External"/><Relationship Id="rId17889" Type="http://schemas.openxmlformats.org/officeDocument/2006/relationships/hyperlink" Target="https://www.nlcbplaywhelotto.com/additional-marks/" TargetMode="External"/><Relationship Id="rId15221" Type="http://schemas.openxmlformats.org/officeDocument/2006/relationships/hyperlink" Target="https://www.nlcbplaywhelotto.com/additional-marks/" TargetMode="External"/><Relationship Id="rId16553" Type="http://schemas.openxmlformats.org/officeDocument/2006/relationships/hyperlink" Target="https://www.nlcbplaywhelotto.com/additional-marks/" TargetMode="External"/><Relationship Id="rId17884" Type="http://schemas.openxmlformats.org/officeDocument/2006/relationships/hyperlink" Target="https://www.nlcbplaywhelotto.com/additional-marks/" TargetMode="External"/><Relationship Id="rId15222" Type="http://schemas.openxmlformats.org/officeDocument/2006/relationships/hyperlink" Target="https://www.nlcbplaywhelotto.com/additional-marks/" TargetMode="External"/><Relationship Id="rId16552" Type="http://schemas.openxmlformats.org/officeDocument/2006/relationships/hyperlink" Target="https://www.nlcbplaywhelotto.com/additional-marks/" TargetMode="External"/><Relationship Id="rId17883" Type="http://schemas.openxmlformats.org/officeDocument/2006/relationships/hyperlink" Target="https://www.nlcbplaywhelotto.com/additional-marks/" TargetMode="External"/><Relationship Id="rId15223" Type="http://schemas.openxmlformats.org/officeDocument/2006/relationships/hyperlink" Target="https://www.nlcbplaywhelotto.com/additional-marks/" TargetMode="External"/><Relationship Id="rId16555" Type="http://schemas.openxmlformats.org/officeDocument/2006/relationships/hyperlink" Target="https://www.nlcbplaywhelotto.com/additional-marks/" TargetMode="External"/><Relationship Id="rId17886" Type="http://schemas.openxmlformats.org/officeDocument/2006/relationships/hyperlink" Target="https://www.nlcbplaywhelotto.com/additional-marks/" TargetMode="External"/><Relationship Id="rId15224" Type="http://schemas.openxmlformats.org/officeDocument/2006/relationships/hyperlink" Target="https://www.nlcbplaywhelotto.com/additional-marks/" TargetMode="External"/><Relationship Id="rId16554" Type="http://schemas.openxmlformats.org/officeDocument/2006/relationships/hyperlink" Target="https://www.nlcbplaywhelotto.com/additional-marks/" TargetMode="External"/><Relationship Id="rId17885" Type="http://schemas.openxmlformats.org/officeDocument/2006/relationships/hyperlink" Target="https://www.nlcbplaywhelotto.com/additional-marks/" TargetMode="External"/><Relationship Id="rId16571" Type="http://schemas.openxmlformats.org/officeDocument/2006/relationships/hyperlink" Target="https://www.nlcbplaywhelotto.com/additional-marks/" TargetMode="External"/><Relationship Id="rId15240" Type="http://schemas.openxmlformats.org/officeDocument/2006/relationships/hyperlink" Target="https://www.nlcbplaywhelotto.com/additional-marks/" TargetMode="External"/><Relationship Id="rId16570" Type="http://schemas.openxmlformats.org/officeDocument/2006/relationships/hyperlink" Target="https://www.nlcbplaywhelotto.com/additional-marks/" TargetMode="External"/><Relationship Id="rId15241" Type="http://schemas.openxmlformats.org/officeDocument/2006/relationships/hyperlink" Target="https://www.nlcbplaywhelotto.com/additional-marks/" TargetMode="External"/><Relationship Id="rId16573" Type="http://schemas.openxmlformats.org/officeDocument/2006/relationships/hyperlink" Target="https://www.nlcbplaywhelotto.com/additional-marks/" TargetMode="External"/><Relationship Id="rId15242" Type="http://schemas.openxmlformats.org/officeDocument/2006/relationships/hyperlink" Target="https://www.nlcbplaywhelotto.com/additional-marks/" TargetMode="External"/><Relationship Id="rId16572" Type="http://schemas.openxmlformats.org/officeDocument/2006/relationships/hyperlink" Target="https://www.nlcbplaywhelotto.com/additional-marks/" TargetMode="External"/><Relationship Id="rId15236" Type="http://schemas.openxmlformats.org/officeDocument/2006/relationships/hyperlink" Target="https://www.nlcbplaywhelotto.com/additional-marks/" TargetMode="External"/><Relationship Id="rId16568" Type="http://schemas.openxmlformats.org/officeDocument/2006/relationships/hyperlink" Target="https://www.nlcbplaywhelotto.com/additional-marks/" TargetMode="External"/><Relationship Id="rId17899" Type="http://schemas.openxmlformats.org/officeDocument/2006/relationships/hyperlink" Target="https://www.nlcbplaywhelotto.com/additional-marks/" TargetMode="External"/><Relationship Id="rId15237" Type="http://schemas.openxmlformats.org/officeDocument/2006/relationships/hyperlink" Target="https://www.nlcbplaywhelotto.com/additional-marks/" TargetMode="External"/><Relationship Id="rId16567" Type="http://schemas.openxmlformats.org/officeDocument/2006/relationships/hyperlink" Target="https://www.nlcbplaywhelotto.com/additional-marks/" TargetMode="External"/><Relationship Id="rId17898" Type="http://schemas.openxmlformats.org/officeDocument/2006/relationships/hyperlink" Target="https://www.nlcbplaywhelotto.com/additional-marks/" TargetMode="External"/><Relationship Id="rId15238" Type="http://schemas.openxmlformats.org/officeDocument/2006/relationships/hyperlink" Target="https://www.nlcbplaywhelotto.com/additional-marks/" TargetMode="External"/><Relationship Id="rId15239" Type="http://schemas.openxmlformats.org/officeDocument/2006/relationships/hyperlink" Target="https://www.nlcbplaywhelotto.com/additional-marks/" TargetMode="External"/><Relationship Id="rId16569" Type="http://schemas.openxmlformats.org/officeDocument/2006/relationships/hyperlink" Target="https://www.nlcbplaywhelotto.com/additional-marks/" TargetMode="External"/><Relationship Id="rId15232" Type="http://schemas.openxmlformats.org/officeDocument/2006/relationships/hyperlink" Target="https://www.nlcbplaywhelotto.com/additional-marks/" TargetMode="External"/><Relationship Id="rId16564" Type="http://schemas.openxmlformats.org/officeDocument/2006/relationships/hyperlink" Target="https://www.nlcbplaywhelotto.com/additional-marks/" TargetMode="External"/><Relationship Id="rId17895" Type="http://schemas.openxmlformats.org/officeDocument/2006/relationships/hyperlink" Target="https://www.nlcbplaywhelotto.com/additional-marks/" TargetMode="External"/><Relationship Id="rId15233" Type="http://schemas.openxmlformats.org/officeDocument/2006/relationships/hyperlink" Target="https://www.nlcbplaywhelotto.com/additional-marks/" TargetMode="External"/><Relationship Id="rId16563" Type="http://schemas.openxmlformats.org/officeDocument/2006/relationships/hyperlink" Target="https://www.nlcbplaywhelotto.com/additional-marks/" TargetMode="External"/><Relationship Id="rId17894" Type="http://schemas.openxmlformats.org/officeDocument/2006/relationships/hyperlink" Target="https://www.nlcbplaywhelotto.com/additional-marks/" TargetMode="External"/><Relationship Id="rId15234" Type="http://schemas.openxmlformats.org/officeDocument/2006/relationships/hyperlink" Target="https://www.nlcbplaywhelotto.com/additional-marks/" TargetMode="External"/><Relationship Id="rId16566" Type="http://schemas.openxmlformats.org/officeDocument/2006/relationships/hyperlink" Target="https://www.nlcbplaywhelotto.com/additional-marks/" TargetMode="External"/><Relationship Id="rId17897" Type="http://schemas.openxmlformats.org/officeDocument/2006/relationships/hyperlink" Target="https://www.nlcbplaywhelotto.com/additional-marks/" TargetMode="External"/><Relationship Id="rId15235" Type="http://schemas.openxmlformats.org/officeDocument/2006/relationships/hyperlink" Target="https://www.nlcbplaywhelotto.com/additional-marks/" TargetMode="External"/><Relationship Id="rId16565" Type="http://schemas.openxmlformats.org/officeDocument/2006/relationships/hyperlink" Target="https://www.nlcbplaywhelotto.com/additional-marks/" TargetMode="External"/><Relationship Id="rId17896" Type="http://schemas.openxmlformats.org/officeDocument/2006/relationships/hyperlink" Target="https://www.nlcbplaywhelotto.com/additional-marks/" TargetMode="External"/><Relationship Id="rId16540" Type="http://schemas.openxmlformats.org/officeDocument/2006/relationships/hyperlink" Target="https://www.nlcbplaywhelotto.com/additional-marks/" TargetMode="External"/><Relationship Id="rId17871" Type="http://schemas.openxmlformats.org/officeDocument/2006/relationships/hyperlink" Target="https://www.nlcbplaywhelotto.com/additional-marks/" TargetMode="External"/><Relationship Id="rId17870" Type="http://schemas.openxmlformats.org/officeDocument/2006/relationships/hyperlink" Target="https://www.nlcbplaywhelotto.com/additional-marks/" TargetMode="External"/><Relationship Id="rId15207" Type="http://schemas.openxmlformats.org/officeDocument/2006/relationships/hyperlink" Target="https://www.nlcbplaywhelotto.com/additional-marks/" TargetMode="External"/><Relationship Id="rId16539" Type="http://schemas.openxmlformats.org/officeDocument/2006/relationships/hyperlink" Target="https://www.nlcbplaywhelotto.com/additional-marks/" TargetMode="External"/><Relationship Id="rId15208" Type="http://schemas.openxmlformats.org/officeDocument/2006/relationships/hyperlink" Target="https://www.nlcbplaywhelotto.com/additional-marks/" TargetMode="External"/><Relationship Id="rId16538" Type="http://schemas.openxmlformats.org/officeDocument/2006/relationships/hyperlink" Target="https://www.nlcbplaywhelotto.com/additional-marks/" TargetMode="External"/><Relationship Id="rId17869" Type="http://schemas.openxmlformats.org/officeDocument/2006/relationships/hyperlink" Target="https://www.nlcbplaywhelotto.com/additional-marks/" TargetMode="External"/><Relationship Id="rId15209" Type="http://schemas.openxmlformats.org/officeDocument/2006/relationships/hyperlink" Target="https://www.nlcbplaywhelotto.com/additional-marks/" TargetMode="External"/><Relationship Id="rId15203" Type="http://schemas.openxmlformats.org/officeDocument/2006/relationships/hyperlink" Target="https://www.nlcbplaywhelotto.com/additional-marks/" TargetMode="External"/><Relationship Id="rId16535" Type="http://schemas.openxmlformats.org/officeDocument/2006/relationships/hyperlink" Target="https://www.nlcbplaywhelotto.com/additional-marks/" TargetMode="External"/><Relationship Id="rId17866" Type="http://schemas.openxmlformats.org/officeDocument/2006/relationships/hyperlink" Target="https://www.nlcbplaywhelotto.com/additional-marks/" TargetMode="External"/><Relationship Id="rId15204" Type="http://schemas.openxmlformats.org/officeDocument/2006/relationships/hyperlink" Target="https://www.nlcbplaywhelotto.com/additional-marks/" TargetMode="External"/><Relationship Id="rId16534" Type="http://schemas.openxmlformats.org/officeDocument/2006/relationships/hyperlink" Target="https://www.nlcbplaywhelotto.com/additional-marks/" TargetMode="External"/><Relationship Id="rId17865" Type="http://schemas.openxmlformats.org/officeDocument/2006/relationships/hyperlink" Target="https://www.nlcbplaywhelotto.com/additional-marks/" TargetMode="External"/><Relationship Id="rId15205" Type="http://schemas.openxmlformats.org/officeDocument/2006/relationships/hyperlink" Target="https://www.nlcbplaywhelotto.com/additional-marks/" TargetMode="External"/><Relationship Id="rId16537" Type="http://schemas.openxmlformats.org/officeDocument/2006/relationships/hyperlink" Target="https://www.nlcbplaywhelotto.com/additional-marks/" TargetMode="External"/><Relationship Id="rId17868" Type="http://schemas.openxmlformats.org/officeDocument/2006/relationships/hyperlink" Target="https://www.nlcbplaywhelotto.com/additional-marks/" TargetMode="External"/><Relationship Id="rId15206" Type="http://schemas.openxmlformats.org/officeDocument/2006/relationships/hyperlink" Target="https://www.nlcbplaywhelotto.com/additional-marks/" TargetMode="External"/><Relationship Id="rId16536" Type="http://schemas.openxmlformats.org/officeDocument/2006/relationships/hyperlink" Target="https://www.nlcbplaywhelotto.com/additional-marks/" TargetMode="External"/><Relationship Id="rId17867" Type="http://schemas.openxmlformats.org/officeDocument/2006/relationships/hyperlink" Target="https://www.nlcbplaywhelotto.com/additional-marks/" TargetMode="External"/><Relationship Id="rId16531" Type="http://schemas.openxmlformats.org/officeDocument/2006/relationships/hyperlink" Target="https://www.nlcbplaywhelotto.com/additional-marks/" TargetMode="External"/><Relationship Id="rId17862" Type="http://schemas.openxmlformats.org/officeDocument/2006/relationships/hyperlink" Target="https://www.nlcbplaywhelotto.com/additional-marks/" TargetMode="External"/><Relationship Id="rId15200" Type="http://schemas.openxmlformats.org/officeDocument/2006/relationships/hyperlink" Target="https://www.nlcbplaywhelotto.com/additional-marks/" TargetMode="External"/><Relationship Id="rId16530" Type="http://schemas.openxmlformats.org/officeDocument/2006/relationships/hyperlink" Target="https://www.nlcbplaywhelotto.com/additional-marks/" TargetMode="External"/><Relationship Id="rId17861" Type="http://schemas.openxmlformats.org/officeDocument/2006/relationships/hyperlink" Target="https://www.nlcbplaywhelotto.com/additional-marks/" TargetMode="External"/><Relationship Id="rId15201" Type="http://schemas.openxmlformats.org/officeDocument/2006/relationships/hyperlink" Target="https://www.nlcbplaywhelotto.com/additional-marks/" TargetMode="External"/><Relationship Id="rId16533" Type="http://schemas.openxmlformats.org/officeDocument/2006/relationships/hyperlink" Target="https://www.nlcbplaywhelotto.com/additional-marks/" TargetMode="External"/><Relationship Id="rId17864" Type="http://schemas.openxmlformats.org/officeDocument/2006/relationships/hyperlink" Target="https://www.nlcbplaywhelotto.com/additional-marks/" TargetMode="External"/><Relationship Id="rId15202" Type="http://schemas.openxmlformats.org/officeDocument/2006/relationships/hyperlink" Target="https://www.nlcbplaywhelotto.com/additional-marks/" TargetMode="External"/><Relationship Id="rId16532" Type="http://schemas.openxmlformats.org/officeDocument/2006/relationships/hyperlink" Target="https://www.nlcbplaywhelotto.com/additional-marks/" TargetMode="External"/><Relationship Id="rId17863" Type="http://schemas.openxmlformats.org/officeDocument/2006/relationships/hyperlink" Target="https://www.nlcbplaywhelotto.com/additional-marks/" TargetMode="External"/><Relationship Id="rId17880" Type="http://schemas.openxmlformats.org/officeDocument/2006/relationships/hyperlink" Target="https://www.nlcbplaywhelotto.com/additional-marks/" TargetMode="External"/><Relationship Id="rId16551" Type="http://schemas.openxmlformats.org/officeDocument/2006/relationships/hyperlink" Target="https://www.nlcbplaywhelotto.com/additional-marks/" TargetMode="External"/><Relationship Id="rId17882" Type="http://schemas.openxmlformats.org/officeDocument/2006/relationships/hyperlink" Target="https://www.nlcbplaywhelotto.com/additional-marks/" TargetMode="External"/><Relationship Id="rId15220" Type="http://schemas.openxmlformats.org/officeDocument/2006/relationships/hyperlink" Target="https://www.nlcbplaywhelotto.com/additional-marks/" TargetMode="External"/><Relationship Id="rId16550" Type="http://schemas.openxmlformats.org/officeDocument/2006/relationships/hyperlink" Target="https://www.nlcbplaywhelotto.com/additional-marks/" TargetMode="External"/><Relationship Id="rId17881" Type="http://schemas.openxmlformats.org/officeDocument/2006/relationships/hyperlink" Target="https://www.nlcbplaywhelotto.com/additional-marks/" TargetMode="External"/><Relationship Id="rId15218" Type="http://schemas.openxmlformats.org/officeDocument/2006/relationships/hyperlink" Target="https://www.nlcbplaywhelotto.com/additional-marks/" TargetMode="External"/><Relationship Id="rId15219" Type="http://schemas.openxmlformats.org/officeDocument/2006/relationships/hyperlink" Target="https://www.nlcbplaywhelotto.com/additional-marks/" TargetMode="External"/><Relationship Id="rId16549" Type="http://schemas.openxmlformats.org/officeDocument/2006/relationships/hyperlink" Target="https://www.nlcbplaywhelotto.com/additional-marks/" TargetMode="External"/><Relationship Id="rId15214" Type="http://schemas.openxmlformats.org/officeDocument/2006/relationships/hyperlink" Target="https://www.nlcbplaywhelotto.com/additional-marks/" TargetMode="External"/><Relationship Id="rId16546" Type="http://schemas.openxmlformats.org/officeDocument/2006/relationships/hyperlink" Target="https://www.nlcbplaywhelotto.com/additional-marks/" TargetMode="External"/><Relationship Id="rId17877" Type="http://schemas.openxmlformats.org/officeDocument/2006/relationships/hyperlink" Target="https://www.nlcbplaywhelotto.com/additional-marks/" TargetMode="External"/><Relationship Id="rId15215" Type="http://schemas.openxmlformats.org/officeDocument/2006/relationships/hyperlink" Target="https://www.nlcbplaywhelotto.com/additional-marks/" TargetMode="External"/><Relationship Id="rId16545" Type="http://schemas.openxmlformats.org/officeDocument/2006/relationships/hyperlink" Target="https://www.nlcbplaywhelotto.com/additional-marks/" TargetMode="External"/><Relationship Id="rId17876" Type="http://schemas.openxmlformats.org/officeDocument/2006/relationships/hyperlink" Target="https://www.nlcbplaywhelotto.com/additional-marks/" TargetMode="External"/><Relationship Id="rId15216" Type="http://schemas.openxmlformats.org/officeDocument/2006/relationships/hyperlink" Target="https://www.nlcbplaywhelotto.com/additional-marks/" TargetMode="External"/><Relationship Id="rId16548" Type="http://schemas.openxmlformats.org/officeDocument/2006/relationships/hyperlink" Target="https://www.nlcbplaywhelotto.com/additional-marks/" TargetMode="External"/><Relationship Id="rId17879" Type="http://schemas.openxmlformats.org/officeDocument/2006/relationships/hyperlink" Target="https://www.nlcbplaywhelotto.com/additional-marks/" TargetMode="External"/><Relationship Id="rId15217" Type="http://schemas.openxmlformats.org/officeDocument/2006/relationships/hyperlink" Target="https://www.nlcbplaywhelotto.com/additional-marks/" TargetMode="External"/><Relationship Id="rId16547" Type="http://schemas.openxmlformats.org/officeDocument/2006/relationships/hyperlink" Target="https://www.nlcbplaywhelotto.com/additional-marks/" TargetMode="External"/><Relationship Id="rId17878" Type="http://schemas.openxmlformats.org/officeDocument/2006/relationships/hyperlink" Target="https://www.nlcbplaywhelotto.com/additional-marks/" TargetMode="External"/><Relationship Id="rId15210" Type="http://schemas.openxmlformats.org/officeDocument/2006/relationships/hyperlink" Target="https://www.nlcbplaywhelotto.com/additional-marks/" TargetMode="External"/><Relationship Id="rId16542" Type="http://schemas.openxmlformats.org/officeDocument/2006/relationships/hyperlink" Target="https://www.nlcbplaywhelotto.com/additional-marks/" TargetMode="External"/><Relationship Id="rId17873" Type="http://schemas.openxmlformats.org/officeDocument/2006/relationships/hyperlink" Target="https://www.nlcbplaywhelotto.com/additional-marks/" TargetMode="External"/><Relationship Id="rId15211" Type="http://schemas.openxmlformats.org/officeDocument/2006/relationships/hyperlink" Target="https://www.nlcbplaywhelotto.com/additional-marks/" TargetMode="External"/><Relationship Id="rId16541" Type="http://schemas.openxmlformats.org/officeDocument/2006/relationships/hyperlink" Target="https://www.nlcbplaywhelotto.com/additional-marks/" TargetMode="External"/><Relationship Id="rId17872" Type="http://schemas.openxmlformats.org/officeDocument/2006/relationships/hyperlink" Target="https://www.nlcbplaywhelotto.com/additional-marks/" TargetMode="External"/><Relationship Id="rId15212" Type="http://schemas.openxmlformats.org/officeDocument/2006/relationships/hyperlink" Target="https://www.nlcbplaywhelotto.com/additional-marks/" TargetMode="External"/><Relationship Id="rId16544" Type="http://schemas.openxmlformats.org/officeDocument/2006/relationships/hyperlink" Target="https://www.nlcbplaywhelotto.com/additional-marks/" TargetMode="External"/><Relationship Id="rId17875" Type="http://schemas.openxmlformats.org/officeDocument/2006/relationships/hyperlink" Target="https://www.nlcbplaywhelotto.com/additional-marks/" TargetMode="External"/><Relationship Id="rId15213" Type="http://schemas.openxmlformats.org/officeDocument/2006/relationships/hyperlink" Target="https://www.nlcbplaywhelotto.com/additional-marks/" TargetMode="External"/><Relationship Id="rId16543" Type="http://schemas.openxmlformats.org/officeDocument/2006/relationships/hyperlink" Target="https://www.nlcbplaywhelotto.com/additional-marks/" TargetMode="External"/><Relationship Id="rId17874" Type="http://schemas.openxmlformats.org/officeDocument/2006/relationships/hyperlink" Target="https://www.nlcbplaywhelotto.com/additional-marks/" TargetMode="External"/><Relationship Id="rId15272" Type="http://schemas.openxmlformats.org/officeDocument/2006/relationships/hyperlink" Target="https://www.nlcbplaywhelotto.com/additional-marks/" TargetMode="External"/><Relationship Id="rId15273" Type="http://schemas.openxmlformats.org/officeDocument/2006/relationships/hyperlink" Target="https://www.nlcbplaywhelotto.com/additional-marks/" TargetMode="External"/><Relationship Id="rId15274" Type="http://schemas.openxmlformats.org/officeDocument/2006/relationships/hyperlink" Target="https://www.nlcbplaywhelotto.com/additional-marks/" TargetMode="External"/><Relationship Id="rId15275" Type="http://schemas.openxmlformats.org/officeDocument/2006/relationships/hyperlink" Target="https://www.nlcbplaywhelotto.com/additional-marks/" TargetMode="External"/><Relationship Id="rId15270" Type="http://schemas.openxmlformats.org/officeDocument/2006/relationships/hyperlink" Target="https://www.nlcbplaywhelotto.com/additional-marks/" TargetMode="External"/><Relationship Id="rId15271" Type="http://schemas.openxmlformats.org/officeDocument/2006/relationships/hyperlink" Target="https://www.nlcbplaywhelotto.com/additional-marks/" TargetMode="External"/><Relationship Id="rId15269" Type="http://schemas.openxmlformats.org/officeDocument/2006/relationships/hyperlink" Target="https://www.nlcbplaywhelotto.com/additional-marks/" TargetMode="External"/><Relationship Id="rId15265" Type="http://schemas.openxmlformats.org/officeDocument/2006/relationships/hyperlink" Target="https://www.nlcbplaywhelotto.com/additional-marks/" TargetMode="External"/><Relationship Id="rId16597" Type="http://schemas.openxmlformats.org/officeDocument/2006/relationships/hyperlink" Target="https://www.nlcbplaywhelotto.com/additional-marks/" TargetMode="External"/><Relationship Id="rId15266" Type="http://schemas.openxmlformats.org/officeDocument/2006/relationships/hyperlink" Target="https://www.nlcbplaywhelotto.com/additional-marks/" TargetMode="External"/><Relationship Id="rId16596" Type="http://schemas.openxmlformats.org/officeDocument/2006/relationships/hyperlink" Target="https://www.nlcbplaywhelotto.com/additional-marks/" TargetMode="External"/><Relationship Id="rId15267" Type="http://schemas.openxmlformats.org/officeDocument/2006/relationships/hyperlink" Target="https://www.nlcbplaywhelotto.com/additional-marks/" TargetMode="External"/><Relationship Id="rId16599" Type="http://schemas.openxmlformats.org/officeDocument/2006/relationships/hyperlink" Target="https://www.nlcbplaywhelotto.com/additional-marks/" TargetMode="External"/><Relationship Id="rId15268" Type="http://schemas.openxmlformats.org/officeDocument/2006/relationships/hyperlink" Target="https://www.nlcbplaywhelotto.com/additional-marks/" TargetMode="External"/><Relationship Id="rId16598" Type="http://schemas.openxmlformats.org/officeDocument/2006/relationships/hyperlink" Target="https://www.nlcbplaywhelotto.com/additional-marks/" TargetMode="External"/><Relationship Id="rId15283" Type="http://schemas.openxmlformats.org/officeDocument/2006/relationships/hyperlink" Target="https://www.nlcbplaywhelotto.com/additional-marks/" TargetMode="External"/><Relationship Id="rId15284" Type="http://schemas.openxmlformats.org/officeDocument/2006/relationships/hyperlink" Target="https://www.nlcbplaywhelotto.com/additional-marks/" TargetMode="External"/><Relationship Id="rId15285" Type="http://schemas.openxmlformats.org/officeDocument/2006/relationships/hyperlink" Target="https://www.nlcbplaywhelotto.com/additional-marks/" TargetMode="External"/><Relationship Id="rId15286" Type="http://schemas.openxmlformats.org/officeDocument/2006/relationships/hyperlink" Target="https://www.nlcbplaywhelotto.com/additional-marks/" TargetMode="External"/><Relationship Id="rId15280" Type="http://schemas.openxmlformats.org/officeDocument/2006/relationships/hyperlink" Target="https://www.nlcbplaywhelotto.com/additional-marks/" TargetMode="External"/><Relationship Id="rId15281" Type="http://schemas.openxmlformats.org/officeDocument/2006/relationships/hyperlink" Target="https://www.nlcbplaywhelotto.com/additional-marks/" TargetMode="External"/><Relationship Id="rId15282" Type="http://schemas.openxmlformats.org/officeDocument/2006/relationships/hyperlink" Target="https://www.nlcbplaywhelotto.com/additional-marks/" TargetMode="External"/><Relationship Id="rId15276" Type="http://schemas.openxmlformats.org/officeDocument/2006/relationships/hyperlink" Target="https://www.nlcbplaywhelotto.com/additional-marks/" TargetMode="External"/><Relationship Id="rId15277" Type="http://schemas.openxmlformats.org/officeDocument/2006/relationships/hyperlink" Target="https://www.nlcbplaywhelotto.com/additional-marks/" TargetMode="External"/><Relationship Id="rId15278" Type="http://schemas.openxmlformats.org/officeDocument/2006/relationships/hyperlink" Target="https://www.nlcbplaywhelotto.com/additional-marks/" TargetMode="External"/><Relationship Id="rId15279" Type="http://schemas.openxmlformats.org/officeDocument/2006/relationships/hyperlink" Target="https://www.nlcbplaywhelotto.com/additional-marks/" TargetMode="External"/><Relationship Id="rId15250" Type="http://schemas.openxmlformats.org/officeDocument/2006/relationships/hyperlink" Target="https://www.nlcbplaywhelotto.com/additional-marks/" TargetMode="External"/><Relationship Id="rId16582" Type="http://schemas.openxmlformats.org/officeDocument/2006/relationships/hyperlink" Target="https://www.nlcbplaywhelotto.com/additional-marks/" TargetMode="External"/><Relationship Id="rId15251" Type="http://schemas.openxmlformats.org/officeDocument/2006/relationships/hyperlink" Target="https://www.nlcbplaywhelotto.com/additional-marks/" TargetMode="External"/><Relationship Id="rId16581" Type="http://schemas.openxmlformats.org/officeDocument/2006/relationships/hyperlink" Target="https://www.nlcbplaywhelotto.com/additional-marks/" TargetMode="External"/><Relationship Id="rId15252" Type="http://schemas.openxmlformats.org/officeDocument/2006/relationships/hyperlink" Target="https://www.nlcbplaywhelotto.com/additional-marks/" TargetMode="External"/><Relationship Id="rId16584" Type="http://schemas.openxmlformats.org/officeDocument/2006/relationships/hyperlink" Target="https://www.nlcbplaywhelotto.com/additional-marks/" TargetMode="External"/><Relationship Id="rId15253" Type="http://schemas.openxmlformats.org/officeDocument/2006/relationships/hyperlink" Target="https://www.nlcbplaywhelotto.com/additional-marks/" TargetMode="External"/><Relationship Id="rId16583" Type="http://schemas.openxmlformats.org/officeDocument/2006/relationships/hyperlink" Target="https://www.nlcbplaywhelotto.com/additional-marks/" TargetMode="External"/><Relationship Id="rId16580" Type="http://schemas.openxmlformats.org/officeDocument/2006/relationships/hyperlink" Target="https://www.nlcbplaywhelotto.com/additional-marks/" TargetMode="External"/><Relationship Id="rId15247" Type="http://schemas.openxmlformats.org/officeDocument/2006/relationships/hyperlink" Target="https://www.nlcbplaywhelotto.com/additional-marks/" TargetMode="External"/><Relationship Id="rId16579" Type="http://schemas.openxmlformats.org/officeDocument/2006/relationships/hyperlink" Target="https://www.nlcbplaywhelotto.com/additional-marks/" TargetMode="External"/><Relationship Id="rId15248" Type="http://schemas.openxmlformats.org/officeDocument/2006/relationships/hyperlink" Target="https://www.nlcbplaywhelotto.com/additional-marks/" TargetMode="External"/><Relationship Id="rId16578" Type="http://schemas.openxmlformats.org/officeDocument/2006/relationships/hyperlink" Target="https://www.nlcbplaywhelotto.com/additional-marks/" TargetMode="External"/><Relationship Id="rId15249" Type="http://schemas.openxmlformats.org/officeDocument/2006/relationships/hyperlink" Target="https://www.nlcbplaywhelotto.com/additional-marks/" TargetMode="External"/><Relationship Id="rId15243" Type="http://schemas.openxmlformats.org/officeDocument/2006/relationships/hyperlink" Target="https://www.nlcbplaywhelotto.com/additional-marks/" TargetMode="External"/><Relationship Id="rId16575" Type="http://schemas.openxmlformats.org/officeDocument/2006/relationships/hyperlink" Target="https://www.nlcbplaywhelotto.com/additional-marks/" TargetMode="External"/><Relationship Id="rId15244" Type="http://schemas.openxmlformats.org/officeDocument/2006/relationships/hyperlink" Target="https://www.nlcbplaywhelotto.com/additional-marks/" TargetMode="External"/><Relationship Id="rId16574" Type="http://schemas.openxmlformats.org/officeDocument/2006/relationships/hyperlink" Target="https://www.nlcbplaywhelotto.com/additional-marks/" TargetMode="External"/><Relationship Id="rId15245" Type="http://schemas.openxmlformats.org/officeDocument/2006/relationships/hyperlink" Target="https://www.nlcbplaywhelotto.com/additional-marks/" TargetMode="External"/><Relationship Id="rId16577" Type="http://schemas.openxmlformats.org/officeDocument/2006/relationships/hyperlink" Target="https://www.nlcbplaywhelotto.com/additional-marks/" TargetMode="External"/><Relationship Id="rId15246" Type="http://schemas.openxmlformats.org/officeDocument/2006/relationships/hyperlink" Target="https://www.nlcbplaywhelotto.com/additional-marks/" TargetMode="External"/><Relationship Id="rId16576" Type="http://schemas.openxmlformats.org/officeDocument/2006/relationships/hyperlink" Target="https://www.nlcbplaywhelotto.com/additional-marks/" TargetMode="External"/><Relationship Id="rId15261" Type="http://schemas.openxmlformats.org/officeDocument/2006/relationships/hyperlink" Target="https://www.nlcbplaywhelotto.com/additional-marks/" TargetMode="External"/><Relationship Id="rId16593" Type="http://schemas.openxmlformats.org/officeDocument/2006/relationships/hyperlink" Target="https://www.nlcbplaywhelotto.com/additional-marks/" TargetMode="External"/><Relationship Id="rId15262" Type="http://schemas.openxmlformats.org/officeDocument/2006/relationships/hyperlink" Target="https://www.nlcbplaywhelotto.com/additional-marks/" TargetMode="External"/><Relationship Id="rId16592" Type="http://schemas.openxmlformats.org/officeDocument/2006/relationships/hyperlink" Target="https://www.nlcbplaywhelotto.com/additional-marks/" TargetMode="External"/><Relationship Id="rId15263" Type="http://schemas.openxmlformats.org/officeDocument/2006/relationships/hyperlink" Target="https://www.nlcbplaywhelotto.com/additional-marks/" TargetMode="External"/><Relationship Id="rId16595" Type="http://schemas.openxmlformats.org/officeDocument/2006/relationships/hyperlink" Target="https://www.nlcbplaywhelotto.com/additional-marks/" TargetMode="External"/><Relationship Id="rId15264" Type="http://schemas.openxmlformats.org/officeDocument/2006/relationships/hyperlink" Target="https://www.nlcbplaywhelotto.com/additional-marks/" TargetMode="External"/><Relationship Id="rId16594" Type="http://schemas.openxmlformats.org/officeDocument/2006/relationships/hyperlink" Target="https://www.nlcbplaywhelotto.com/additional-marks/" TargetMode="External"/><Relationship Id="rId16591" Type="http://schemas.openxmlformats.org/officeDocument/2006/relationships/hyperlink" Target="https://www.nlcbplaywhelotto.com/additional-marks/" TargetMode="External"/><Relationship Id="rId15260" Type="http://schemas.openxmlformats.org/officeDocument/2006/relationships/hyperlink" Target="https://www.nlcbplaywhelotto.com/additional-marks/" TargetMode="External"/><Relationship Id="rId16590" Type="http://schemas.openxmlformats.org/officeDocument/2006/relationships/hyperlink" Target="https://www.nlcbplaywhelotto.com/additional-marks/" TargetMode="External"/><Relationship Id="rId15258" Type="http://schemas.openxmlformats.org/officeDocument/2006/relationships/hyperlink" Target="https://www.nlcbplaywhelotto.com/additional-marks/" TargetMode="External"/><Relationship Id="rId15259" Type="http://schemas.openxmlformats.org/officeDocument/2006/relationships/hyperlink" Target="https://www.nlcbplaywhelotto.com/additional-marks/" TargetMode="External"/><Relationship Id="rId16589" Type="http://schemas.openxmlformats.org/officeDocument/2006/relationships/hyperlink" Target="https://www.nlcbplaywhelotto.com/additional-marks/" TargetMode="External"/><Relationship Id="rId15254" Type="http://schemas.openxmlformats.org/officeDocument/2006/relationships/hyperlink" Target="https://www.nlcbplaywhelotto.com/additional-marks/" TargetMode="External"/><Relationship Id="rId16586" Type="http://schemas.openxmlformats.org/officeDocument/2006/relationships/hyperlink" Target="https://www.nlcbplaywhelotto.com/additional-marks/" TargetMode="External"/><Relationship Id="rId15255" Type="http://schemas.openxmlformats.org/officeDocument/2006/relationships/hyperlink" Target="https://www.nlcbplaywhelotto.com/additional-marks/" TargetMode="External"/><Relationship Id="rId16585" Type="http://schemas.openxmlformats.org/officeDocument/2006/relationships/hyperlink" Target="https://www.nlcbplaywhelotto.com/additional-marks/" TargetMode="External"/><Relationship Id="rId15256" Type="http://schemas.openxmlformats.org/officeDocument/2006/relationships/hyperlink" Target="https://www.nlcbplaywhelotto.com/additional-marks/" TargetMode="External"/><Relationship Id="rId16588" Type="http://schemas.openxmlformats.org/officeDocument/2006/relationships/hyperlink" Target="https://www.nlcbplaywhelotto.com/additional-marks/" TargetMode="External"/><Relationship Id="rId15257" Type="http://schemas.openxmlformats.org/officeDocument/2006/relationships/hyperlink" Target="https://www.nlcbplaywhelotto.com/additional-marks/" TargetMode="External"/><Relationship Id="rId16587" Type="http://schemas.openxmlformats.org/officeDocument/2006/relationships/hyperlink" Target="https://www.nlcbplaywhelotto.com/additional-marks/" TargetMode="External"/><Relationship Id="rId4723" Type="http://schemas.openxmlformats.org/officeDocument/2006/relationships/hyperlink" Target="https://www.nlcbplaywhelotto.com/additional-marks/" TargetMode="External"/><Relationship Id="rId4722" Type="http://schemas.openxmlformats.org/officeDocument/2006/relationships/hyperlink" Target="https://www.nlcbplaywhelotto.com/additional-marks/" TargetMode="External"/><Relationship Id="rId4725" Type="http://schemas.openxmlformats.org/officeDocument/2006/relationships/hyperlink" Target="https://www.nlcbplaywhelotto.com/additional-marks/" TargetMode="External"/><Relationship Id="rId4724" Type="http://schemas.openxmlformats.org/officeDocument/2006/relationships/hyperlink" Target="https://www.nlcbplaywhelotto.com/additional-marks/" TargetMode="External"/><Relationship Id="rId4727" Type="http://schemas.openxmlformats.org/officeDocument/2006/relationships/hyperlink" Target="https://www.nlcbplaywhelotto.com/additional-marks/" TargetMode="External"/><Relationship Id="rId4726" Type="http://schemas.openxmlformats.org/officeDocument/2006/relationships/hyperlink" Target="https://www.nlcbplaywhelotto.com/additional-marks/" TargetMode="External"/><Relationship Id="rId4729" Type="http://schemas.openxmlformats.org/officeDocument/2006/relationships/hyperlink" Target="https://www.nlcbplaywhelotto.com/additional-marks/" TargetMode="External"/><Relationship Id="rId4728" Type="http://schemas.openxmlformats.org/officeDocument/2006/relationships/hyperlink" Target="https://www.nlcbplaywhelotto.com/additional-marks/" TargetMode="External"/><Relationship Id="rId17929" Type="http://schemas.openxmlformats.org/officeDocument/2006/relationships/hyperlink" Target="https://www.nlcbplaywhelotto.com/additional-marks/" TargetMode="External"/><Relationship Id="rId17928" Type="http://schemas.openxmlformats.org/officeDocument/2006/relationships/hyperlink" Target="https://www.nlcbplaywhelotto.com/additional-marks/" TargetMode="External"/><Relationship Id="rId17925" Type="http://schemas.openxmlformats.org/officeDocument/2006/relationships/hyperlink" Target="https://www.nlcbplaywhelotto.com/additional-marks/" TargetMode="External"/><Relationship Id="rId17924" Type="http://schemas.openxmlformats.org/officeDocument/2006/relationships/hyperlink" Target="https://www.nlcbplaywhelotto.com/additional-marks/" TargetMode="External"/><Relationship Id="rId17927" Type="http://schemas.openxmlformats.org/officeDocument/2006/relationships/hyperlink" Target="https://www.nlcbplaywhelotto.com/additional-marks/" TargetMode="External"/><Relationship Id="rId17926" Type="http://schemas.openxmlformats.org/officeDocument/2006/relationships/hyperlink" Target="https://www.nlcbplaywhelotto.com/additional-marks/" TargetMode="External"/><Relationship Id="rId17921" Type="http://schemas.openxmlformats.org/officeDocument/2006/relationships/hyperlink" Target="https://www.nlcbplaywhelotto.com/additional-marks/" TargetMode="External"/><Relationship Id="rId17920" Type="http://schemas.openxmlformats.org/officeDocument/2006/relationships/hyperlink" Target="https://www.nlcbplaywhelotto.com/additional-marks/" TargetMode="External"/><Relationship Id="rId17923" Type="http://schemas.openxmlformats.org/officeDocument/2006/relationships/hyperlink" Target="https://www.nlcbplaywhelotto.com/additional-marks/" TargetMode="External"/><Relationship Id="rId17922" Type="http://schemas.openxmlformats.org/officeDocument/2006/relationships/hyperlink" Target="https://www.nlcbplaywhelotto.com/additional-marks/" TargetMode="External"/><Relationship Id="rId4721" Type="http://schemas.openxmlformats.org/officeDocument/2006/relationships/hyperlink" Target="https://www.nlcbplaywhelotto.com/additional-marks/" TargetMode="External"/><Relationship Id="rId4720" Type="http://schemas.openxmlformats.org/officeDocument/2006/relationships/hyperlink" Target="https://www.nlcbplaywhelotto.com/additional-marks/" TargetMode="External"/><Relationship Id="rId4712" Type="http://schemas.openxmlformats.org/officeDocument/2006/relationships/hyperlink" Target="https://www.nlcbplaywhelotto.com/additional-marks/" TargetMode="External"/><Relationship Id="rId4711" Type="http://schemas.openxmlformats.org/officeDocument/2006/relationships/hyperlink" Target="https://www.nlcbplaywhelotto.com/additional-marks/" TargetMode="External"/><Relationship Id="rId4714" Type="http://schemas.openxmlformats.org/officeDocument/2006/relationships/hyperlink" Target="https://www.nlcbplaywhelotto.com/additional-marks/" TargetMode="External"/><Relationship Id="rId4713" Type="http://schemas.openxmlformats.org/officeDocument/2006/relationships/hyperlink" Target="https://www.nlcbplaywhelotto.com/additional-marks/" TargetMode="External"/><Relationship Id="rId4716" Type="http://schemas.openxmlformats.org/officeDocument/2006/relationships/hyperlink" Target="https://www.nlcbplaywhelotto.com/additional-marks/" TargetMode="External"/><Relationship Id="rId4715" Type="http://schemas.openxmlformats.org/officeDocument/2006/relationships/hyperlink" Target="https://www.nlcbplaywhelotto.com/additional-marks/" TargetMode="External"/><Relationship Id="rId4718" Type="http://schemas.openxmlformats.org/officeDocument/2006/relationships/hyperlink" Target="https://www.nlcbplaywhelotto.com/additional-marks/" TargetMode="External"/><Relationship Id="rId4717" Type="http://schemas.openxmlformats.org/officeDocument/2006/relationships/hyperlink" Target="https://www.nlcbplaywhelotto.com/additional-marks/" TargetMode="External"/><Relationship Id="rId4719" Type="http://schemas.openxmlformats.org/officeDocument/2006/relationships/hyperlink" Target="https://www.nlcbplaywhelotto.com/additional-marks/" TargetMode="External"/><Relationship Id="rId16609" Type="http://schemas.openxmlformats.org/officeDocument/2006/relationships/hyperlink" Target="https://www.nlcbplaywhelotto.com/additional-marks/" TargetMode="External"/><Relationship Id="rId16608" Type="http://schemas.openxmlformats.org/officeDocument/2006/relationships/hyperlink" Target="https://www.nlcbplaywhelotto.com/additional-marks/" TargetMode="External"/><Relationship Id="rId17939" Type="http://schemas.openxmlformats.org/officeDocument/2006/relationships/hyperlink" Target="https://www.nlcbplaywhelotto.com/additional-marks/" TargetMode="External"/><Relationship Id="rId16605" Type="http://schemas.openxmlformats.org/officeDocument/2006/relationships/hyperlink" Target="https://www.nlcbplaywhelotto.com/additional-marks/" TargetMode="External"/><Relationship Id="rId17936" Type="http://schemas.openxmlformats.org/officeDocument/2006/relationships/hyperlink" Target="https://www.nlcbplaywhelotto.com/additional-marks/" TargetMode="External"/><Relationship Id="rId16604" Type="http://schemas.openxmlformats.org/officeDocument/2006/relationships/hyperlink" Target="https://www.nlcbplaywhelotto.com/additional-marks/" TargetMode="External"/><Relationship Id="rId17935" Type="http://schemas.openxmlformats.org/officeDocument/2006/relationships/hyperlink" Target="https://www.nlcbplaywhelotto.com/additional-marks/" TargetMode="External"/><Relationship Id="rId16607" Type="http://schemas.openxmlformats.org/officeDocument/2006/relationships/hyperlink" Target="https://www.nlcbplaywhelotto.com/additional-marks/" TargetMode="External"/><Relationship Id="rId17938" Type="http://schemas.openxmlformats.org/officeDocument/2006/relationships/hyperlink" Target="https://www.nlcbplaywhelotto.com/additional-marks/" TargetMode="External"/><Relationship Id="rId16606" Type="http://schemas.openxmlformats.org/officeDocument/2006/relationships/hyperlink" Target="https://www.nlcbplaywhelotto.com/additional-marks/" TargetMode="External"/><Relationship Id="rId17937" Type="http://schemas.openxmlformats.org/officeDocument/2006/relationships/hyperlink" Target="https://www.nlcbplaywhelotto.com/additional-marks/" TargetMode="External"/><Relationship Id="rId16601" Type="http://schemas.openxmlformats.org/officeDocument/2006/relationships/hyperlink" Target="https://www.nlcbplaywhelotto.com/additional-marks/" TargetMode="External"/><Relationship Id="rId17932" Type="http://schemas.openxmlformats.org/officeDocument/2006/relationships/hyperlink" Target="https://www.nlcbplaywhelotto.com/additional-marks/" TargetMode="External"/><Relationship Id="rId16600" Type="http://schemas.openxmlformats.org/officeDocument/2006/relationships/hyperlink" Target="https://www.nlcbplaywhelotto.com/additional-marks/" TargetMode="External"/><Relationship Id="rId17931" Type="http://schemas.openxmlformats.org/officeDocument/2006/relationships/hyperlink" Target="https://www.nlcbplaywhelotto.com/additional-marks/" TargetMode="External"/><Relationship Id="rId16603" Type="http://schemas.openxmlformats.org/officeDocument/2006/relationships/hyperlink" Target="https://www.nlcbplaywhelotto.com/additional-marks/" TargetMode="External"/><Relationship Id="rId17934" Type="http://schemas.openxmlformats.org/officeDocument/2006/relationships/hyperlink" Target="https://www.nlcbplaywhelotto.com/additional-marks/" TargetMode="External"/><Relationship Id="rId16602" Type="http://schemas.openxmlformats.org/officeDocument/2006/relationships/hyperlink" Target="https://www.nlcbplaywhelotto.com/additional-marks/" TargetMode="External"/><Relationship Id="rId17933" Type="http://schemas.openxmlformats.org/officeDocument/2006/relationships/hyperlink" Target="https://www.nlcbplaywhelotto.com/additional-marks/" TargetMode="External"/><Relationship Id="rId4710" Type="http://schemas.openxmlformats.org/officeDocument/2006/relationships/hyperlink" Target="https://www.nlcbplaywhelotto.com/additional-marks/" TargetMode="External"/><Relationship Id="rId17930" Type="http://schemas.openxmlformats.org/officeDocument/2006/relationships/hyperlink" Target="https://www.nlcbplaywhelotto.com/additional-marks/" TargetMode="External"/><Relationship Id="rId3414" Type="http://schemas.openxmlformats.org/officeDocument/2006/relationships/hyperlink" Target="https://www.nlcbplaywhelotto.com/additional-marks/" TargetMode="External"/><Relationship Id="rId4745" Type="http://schemas.openxmlformats.org/officeDocument/2006/relationships/hyperlink" Target="https://www.nlcbplaywhelotto.com/additional-marks/" TargetMode="External"/><Relationship Id="rId3413" Type="http://schemas.openxmlformats.org/officeDocument/2006/relationships/hyperlink" Target="https://www.nlcbplaywhelotto.com/additional-marks/" TargetMode="External"/><Relationship Id="rId4744" Type="http://schemas.openxmlformats.org/officeDocument/2006/relationships/hyperlink" Target="https://www.nlcbplaywhelotto.com/additional-marks/" TargetMode="External"/><Relationship Id="rId3416" Type="http://schemas.openxmlformats.org/officeDocument/2006/relationships/hyperlink" Target="https://www.nlcbplaywhelotto.com/additional-marks/" TargetMode="External"/><Relationship Id="rId4747" Type="http://schemas.openxmlformats.org/officeDocument/2006/relationships/hyperlink" Target="https://www.nlcbplaywhelotto.com/additional-marks/" TargetMode="External"/><Relationship Id="rId3415" Type="http://schemas.openxmlformats.org/officeDocument/2006/relationships/hyperlink" Target="https://www.nlcbplaywhelotto.com/additional-marks/" TargetMode="External"/><Relationship Id="rId4746" Type="http://schemas.openxmlformats.org/officeDocument/2006/relationships/hyperlink" Target="https://www.nlcbplaywhelotto.com/additional-marks/" TargetMode="External"/><Relationship Id="rId3418" Type="http://schemas.openxmlformats.org/officeDocument/2006/relationships/hyperlink" Target="https://www.nlcbplaywhelotto.com/additional-marks/" TargetMode="External"/><Relationship Id="rId4749" Type="http://schemas.openxmlformats.org/officeDocument/2006/relationships/hyperlink" Target="https://www.nlcbplaywhelotto.com/additional-marks/" TargetMode="External"/><Relationship Id="rId3417" Type="http://schemas.openxmlformats.org/officeDocument/2006/relationships/hyperlink" Target="https://www.nlcbplaywhelotto.com/additional-marks/" TargetMode="External"/><Relationship Id="rId4748" Type="http://schemas.openxmlformats.org/officeDocument/2006/relationships/hyperlink" Target="https://www.nlcbplaywhelotto.com/additional-marks/" TargetMode="External"/><Relationship Id="rId3419" Type="http://schemas.openxmlformats.org/officeDocument/2006/relationships/hyperlink" Target="https://www.nlcbplaywhelotto.com/additional-marks/" TargetMode="External"/><Relationship Id="rId17907" Type="http://schemas.openxmlformats.org/officeDocument/2006/relationships/hyperlink" Target="https://www.nlcbplaywhelotto.com/additional-marks/" TargetMode="External"/><Relationship Id="rId17906" Type="http://schemas.openxmlformats.org/officeDocument/2006/relationships/hyperlink" Target="https://www.nlcbplaywhelotto.com/additional-marks/" TargetMode="External"/><Relationship Id="rId17909" Type="http://schemas.openxmlformats.org/officeDocument/2006/relationships/hyperlink" Target="https://www.nlcbplaywhelotto.com/additional-marks/" TargetMode="External"/><Relationship Id="rId17908" Type="http://schemas.openxmlformats.org/officeDocument/2006/relationships/hyperlink" Target="https://www.nlcbplaywhelotto.com/additional-marks/" TargetMode="External"/><Relationship Id="rId17903" Type="http://schemas.openxmlformats.org/officeDocument/2006/relationships/hyperlink" Target="https://www.nlcbplaywhelotto.com/additional-marks/" TargetMode="External"/><Relationship Id="rId17902" Type="http://schemas.openxmlformats.org/officeDocument/2006/relationships/hyperlink" Target="https://www.nlcbplaywhelotto.com/additional-marks/" TargetMode="External"/><Relationship Id="rId17905" Type="http://schemas.openxmlformats.org/officeDocument/2006/relationships/hyperlink" Target="https://www.nlcbplaywhelotto.com/additional-marks/" TargetMode="External"/><Relationship Id="rId17904" Type="http://schemas.openxmlformats.org/officeDocument/2006/relationships/hyperlink" Target="https://www.nlcbplaywhelotto.com/additional-marks/" TargetMode="External"/><Relationship Id="rId17901" Type="http://schemas.openxmlformats.org/officeDocument/2006/relationships/hyperlink" Target="https://www.nlcbplaywhelotto.com/additional-marks/" TargetMode="External"/><Relationship Id="rId17900" Type="http://schemas.openxmlformats.org/officeDocument/2006/relationships/hyperlink" Target="https://www.nlcbplaywhelotto.com/additional-marks/" TargetMode="External"/><Relationship Id="rId3410" Type="http://schemas.openxmlformats.org/officeDocument/2006/relationships/hyperlink" Target="https://www.nlcbplaywhelotto.com/additional-marks/" TargetMode="External"/><Relationship Id="rId4741" Type="http://schemas.openxmlformats.org/officeDocument/2006/relationships/hyperlink" Target="https://www.nlcbplaywhelotto.com/additional-marks/" TargetMode="External"/><Relationship Id="rId4740" Type="http://schemas.openxmlformats.org/officeDocument/2006/relationships/hyperlink" Target="https://www.nlcbplaywhelotto.com/additional-marks/" TargetMode="External"/><Relationship Id="rId3412" Type="http://schemas.openxmlformats.org/officeDocument/2006/relationships/hyperlink" Target="https://www.nlcbplaywhelotto.com/additional-marks/" TargetMode="External"/><Relationship Id="rId4743" Type="http://schemas.openxmlformats.org/officeDocument/2006/relationships/hyperlink" Target="https://www.nlcbplaywhelotto.com/additional-marks/" TargetMode="External"/><Relationship Id="rId3411" Type="http://schemas.openxmlformats.org/officeDocument/2006/relationships/hyperlink" Target="https://www.nlcbplaywhelotto.com/additional-marks/" TargetMode="External"/><Relationship Id="rId4742" Type="http://schemas.openxmlformats.org/officeDocument/2006/relationships/hyperlink" Target="https://www.nlcbplaywhelotto.com/additional-marks/" TargetMode="External"/><Relationship Id="rId3403" Type="http://schemas.openxmlformats.org/officeDocument/2006/relationships/hyperlink" Target="https://www.nlcbplaywhelotto.com/additional-marks/" TargetMode="External"/><Relationship Id="rId4734" Type="http://schemas.openxmlformats.org/officeDocument/2006/relationships/hyperlink" Target="https://www.nlcbplaywhelotto.com/additional-marks/" TargetMode="External"/><Relationship Id="rId3402" Type="http://schemas.openxmlformats.org/officeDocument/2006/relationships/hyperlink" Target="https://www.nlcbplaywhelotto.com/additional-marks/" TargetMode="External"/><Relationship Id="rId4733" Type="http://schemas.openxmlformats.org/officeDocument/2006/relationships/hyperlink" Target="https://www.nlcbplaywhelotto.com/additional-marks/" TargetMode="External"/><Relationship Id="rId3405" Type="http://schemas.openxmlformats.org/officeDocument/2006/relationships/hyperlink" Target="https://www.nlcbplaywhelotto.com/additional-marks/" TargetMode="External"/><Relationship Id="rId4736" Type="http://schemas.openxmlformats.org/officeDocument/2006/relationships/hyperlink" Target="https://www.nlcbplaywhelotto.com/additional-marks/" TargetMode="External"/><Relationship Id="rId3404" Type="http://schemas.openxmlformats.org/officeDocument/2006/relationships/hyperlink" Target="https://www.nlcbplaywhelotto.com/additional-marks/" TargetMode="External"/><Relationship Id="rId4735" Type="http://schemas.openxmlformats.org/officeDocument/2006/relationships/hyperlink" Target="https://www.nlcbplaywhelotto.com/additional-marks/" TargetMode="External"/><Relationship Id="rId3407" Type="http://schemas.openxmlformats.org/officeDocument/2006/relationships/hyperlink" Target="https://www.nlcbplaywhelotto.com/additional-marks/" TargetMode="External"/><Relationship Id="rId4738" Type="http://schemas.openxmlformats.org/officeDocument/2006/relationships/hyperlink" Target="https://www.nlcbplaywhelotto.com/additional-marks/" TargetMode="External"/><Relationship Id="rId3406" Type="http://schemas.openxmlformats.org/officeDocument/2006/relationships/hyperlink" Target="https://www.nlcbplaywhelotto.com/additional-marks/" TargetMode="External"/><Relationship Id="rId4737" Type="http://schemas.openxmlformats.org/officeDocument/2006/relationships/hyperlink" Target="https://www.nlcbplaywhelotto.com/additional-marks/" TargetMode="External"/><Relationship Id="rId3409" Type="http://schemas.openxmlformats.org/officeDocument/2006/relationships/hyperlink" Target="https://www.nlcbplaywhelotto.com/additional-marks/" TargetMode="External"/><Relationship Id="rId3408" Type="http://schemas.openxmlformats.org/officeDocument/2006/relationships/hyperlink" Target="https://www.nlcbplaywhelotto.com/additional-marks/" TargetMode="External"/><Relationship Id="rId4739" Type="http://schemas.openxmlformats.org/officeDocument/2006/relationships/hyperlink" Target="https://www.nlcbplaywhelotto.com/additional-marks/" TargetMode="External"/><Relationship Id="rId17918" Type="http://schemas.openxmlformats.org/officeDocument/2006/relationships/hyperlink" Target="https://www.nlcbplaywhelotto.com/additional-marks/" TargetMode="External"/><Relationship Id="rId17917" Type="http://schemas.openxmlformats.org/officeDocument/2006/relationships/hyperlink" Target="https://www.nlcbplaywhelotto.com/additional-marks/" TargetMode="External"/><Relationship Id="rId17919" Type="http://schemas.openxmlformats.org/officeDocument/2006/relationships/hyperlink" Target="https://www.nlcbplaywhelotto.com/additional-marks/" TargetMode="External"/><Relationship Id="rId17914" Type="http://schemas.openxmlformats.org/officeDocument/2006/relationships/hyperlink" Target="https://www.nlcbplaywhelotto.com/additional-marks/" TargetMode="External"/><Relationship Id="rId17913" Type="http://schemas.openxmlformats.org/officeDocument/2006/relationships/hyperlink" Target="https://www.nlcbplaywhelotto.com/additional-marks/" TargetMode="External"/><Relationship Id="rId17916" Type="http://schemas.openxmlformats.org/officeDocument/2006/relationships/hyperlink" Target="https://www.nlcbplaywhelotto.com/additional-marks/" TargetMode="External"/><Relationship Id="rId17915" Type="http://schemas.openxmlformats.org/officeDocument/2006/relationships/hyperlink" Target="https://www.nlcbplaywhelotto.com/additional-marks/" TargetMode="External"/><Relationship Id="rId17910" Type="http://schemas.openxmlformats.org/officeDocument/2006/relationships/hyperlink" Target="https://www.nlcbplaywhelotto.com/additional-marks/" TargetMode="External"/><Relationship Id="rId17912" Type="http://schemas.openxmlformats.org/officeDocument/2006/relationships/hyperlink" Target="https://www.nlcbplaywhelotto.com/additional-marks/" TargetMode="External"/><Relationship Id="rId17911" Type="http://schemas.openxmlformats.org/officeDocument/2006/relationships/hyperlink" Target="https://www.nlcbplaywhelotto.com/additional-marks/" TargetMode="External"/><Relationship Id="rId4730" Type="http://schemas.openxmlformats.org/officeDocument/2006/relationships/hyperlink" Target="https://www.nlcbplaywhelotto.com/additional-marks/" TargetMode="External"/><Relationship Id="rId3401" Type="http://schemas.openxmlformats.org/officeDocument/2006/relationships/hyperlink" Target="https://www.nlcbplaywhelotto.com/additional-marks/" TargetMode="External"/><Relationship Id="rId4732" Type="http://schemas.openxmlformats.org/officeDocument/2006/relationships/hyperlink" Target="https://www.nlcbplaywhelotto.com/additional-marks/" TargetMode="External"/><Relationship Id="rId3400" Type="http://schemas.openxmlformats.org/officeDocument/2006/relationships/hyperlink" Target="https://www.nlcbplaywhelotto.com/additional-marks/" TargetMode="External"/><Relationship Id="rId4731" Type="http://schemas.openxmlformats.org/officeDocument/2006/relationships/hyperlink" Target="https://www.nlcbplaywhelotto.com/additional-marks/" TargetMode="External"/><Relationship Id="rId17970" Type="http://schemas.openxmlformats.org/officeDocument/2006/relationships/hyperlink" Target="https://www.nlcbplaywhelotto.com/additional-marks/" TargetMode="External"/><Relationship Id="rId15306" Type="http://schemas.openxmlformats.org/officeDocument/2006/relationships/hyperlink" Target="https://www.nlcbplaywhelotto.com/additional-marks/" TargetMode="External"/><Relationship Id="rId16638" Type="http://schemas.openxmlformats.org/officeDocument/2006/relationships/hyperlink" Target="https://www.nlcbplaywhelotto.com/additional-marks/" TargetMode="External"/><Relationship Id="rId17969" Type="http://schemas.openxmlformats.org/officeDocument/2006/relationships/hyperlink" Target="https://www.nlcbplaywhelotto.com/additional-marks/" TargetMode="External"/><Relationship Id="rId15307" Type="http://schemas.openxmlformats.org/officeDocument/2006/relationships/hyperlink" Target="https://www.nlcbplaywhelotto.com/additional-marks/" TargetMode="External"/><Relationship Id="rId16637" Type="http://schemas.openxmlformats.org/officeDocument/2006/relationships/hyperlink" Target="https://www.nlcbplaywhelotto.com/additional-marks/" TargetMode="External"/><Relationship Id="rId17968" Type="http://schemas.openxmlformats.org/officeDocument/2006/relationships/hyperlink" Target="https://www.nlcbplaywhelotto.com/additional-marks/" TargetMode="External"/><Relationship Id="rId15308" Type="http://schemas.openxmlformats.org/officeDocument/2006/relationships/hyperlink" Target="https://www.nlcbplaywhelotto.com/additional-marks/" TargetMode="External"/><Relationship Id="rId15309" Type="http://schemas.openxmlformats.org/officeDocument/2006/relationships/hyperlink" Target="https://www.nlcbplaywhelotto.com/additional-marks/" TargetMode="External"/><Relationship Id="rId16639" Type="http://schemas.openxmlformats.org/officeDocument/2006/relationships/hyperlink" Target="https://www.nlcbplaywhelotto.com/additional-marks/" TargetMode="External"/><Relationship Id="rId15302" Type="http://schemas.openxmlformats.org/officeDocument/2006/relationships/hyperlink" Target="https://www.nlcbplaywhelotto.com/additional-marks/" TargetMode="External"/><Relationship Id="rId16634" Type="http://schemas.openxmlformats.org/officeDocument/2006/relationships/hyperlink" Target="https://www.nlcbplaywhelotto.com/additional-marks/" TargetMode="External"/><Relationship Id="rId17965" Type="http://schemas.openxmlformats.org/officeDocument/2006/relationships/hyperlink" Target="https://www.nlcbplaywhelotto.com/additional-marks/" TargetMode="External"/><Relationship Id="rId15303" Type="http://schemas.openxmlformats.org/officeDocument/2006/relationships/hyperlink" Target="https://www.nlcbplaywhelotto.com/additional-marks/" TargetMode="External"/><Relationship Id="rId16633" Type="http://schemas.openxmlformats.org/officeDocument/2006/relationships/hyperlink" Target="https://www.nlcbplaywhelotto.com/additional-marks/" TargetMode="External"/><Relationship Id="rId17964" Type="http://schemas.openxmlformats.org/officeDocument/2006/relationships/hyperlink" Target="https://www.nlcbplaywhelotto.com/additional-marks/" TargetMode="External"/><Relationship Id="rId15304" Type="http://schemas.openxmlformats.org/officeDocument/2006/relationships/hyperlink" Target="https://www.nlcbplaywhelotto.com/additional-marks/" TargetMode="External"/><Relationship Id="rId16636" Type="http://schemas.openxmlformats.org/officeDocument/2006/relationships/hyperlink" Target="https://www.nlcbplaywhelotto.com/additional-marks/" TargetMode="External"/><Relationship Id="rId17967" Type="http://schemas.openxmlformats.org/officeDocument/2006/relationships/hyperlink" Target="https://www.nlcbplaywhelotto.com/additional-marks/" TargetMode="External"/><Relationship Id="rId15305" Type="http://schemas.openxmlformats.org/officeDocument/2006/relationships/hyperlink" Target="https://www.nlcbplaywhelotto.com/additional-marks/" TargetMode="External"/><Relationship Id="rId16635" Type="http://schemas.openxmlformats.org/officeDocument/2006/relationships/hyperlink" Target="https://www.nlcbplaywhelotto.com/additional-marks/" TargetMode="External"/><Relationship Id="rId17966" Type="http://schemas.openxmlformats.org/officeDocument/2006/relationships/hyperlink" Target="https://www.nlcbplaywhelotto.com/additional-marks/" TargetMode="External"/><Relationship Id="rId16630" Type="http://schemas.openxmlformats.org/officeDocument/2006/relationships/hyperlink" Target="https://www.nlcbplaywhelotto.com/additional-marks/" TargetMode="External"/><Relationship Id="rId17961" Type="http://schemas.openxmlformats.org/officeDocument/2006/relationships/hyperlink" Target="https://www.nlcbplaywhelotto.com/additional-marks/" TargetMode="External"/><Relationship Id="rId17960" Type="http://schemas.openxmlformats.org/officeDocument/2006/relationships/hyperlink" Target="https://www.nlcbplaywhelotto.com/additional-marks/" TargetMode="External"/><Relationship Id="rId15300" Type="http://schemas.openxmlformats.org/officeDocument/2006/relationships/hyperlink" Target="https://www.nlcbplaywhelotto.com/additional-marks/" TargetMode="External"/><Relationship Id="rId16632" Type="http://schemas.openxmlformats.org/officeDocument/2006/relationships/hyperlink" Target="https://www.nlcbplaywhelotto.com/additional-marks/" TargetMode="External"/><Relationship Id="rId17963" Type="http://schemas.openxmlformats.org/officeDocument/2006/relationships/hyperlink" Target="https://www.nlcbplaywhelotto.com/additional-marks/" TargetMode="External"/><Relationship Id="rId15301" Type="http://schemas.openxmlformats.org/officeDocument/2006/relationships/hyperlink" Target="https://www.nlcbplaywhelotto.com/additional-marks/" TargetMode="External"/><Relationship Id="rId16631" Type="http://schemas.openxmlformats.org/officeDocument/2006/relationships/hyperlink" Target="https://www.nlcbplaywhelotto.com/additional-marks/" TargetMode="External"/><Relationship Id="rId17962" Type="http://schemas.openxmlformats.org/officeDocument/2006/relationships/hyperlink" Target="https://www.nlcbplaywhelotto.com/additional-marks/" TargetMode="External"/><Relationship Id="rId16650" Type="http://schemas.openxmlformats.org/officeDocument/2006/relationships/hyperlink" Target="https://www.nlcbplaywhelotto.com/additional-marks/" TargetMode="External"/><Relationship Id="rId17981" Type="http://schemas.openxmlformats.org/officeDocument/2006/relationships/hyperlink" Target="https://www.nlcbplaywhelotto.com/additional-marks/" TargetMode="External"/><Relationship Id="rId17980" Type="http://schemas.openxmlformats.org/officeDocument/2006/relationships/hyperlink" Target="https://www.nlcbplaywhelotto.com/additional-marks/" TargetMode="External"/><Relationship Id="rId15317" Type="http://schemas.openxmlformats.org/officeDocument/2006/relationships/hyperlink" Target="https://www.nlcbplaywhelotto.com/additional-marks/" TargetMode="External"/><Relationship Id="rId16649" Type="http://schemas.openxmlformats.org/officeDocument/2006/relationships/hyperlink" Target="https://www.nlcbplaywhelotto.com/additional-marks/" TargetMode="External"/><Relationship Id="rId15318" Type="http://schemas.openxmlformats.org/officeDocument/2006/relationships/hyperlink" Target="https://www.nlcbplaywhelotto.com/additional-marks/" TargetMode="External"/><Relationship Id="rId16648" Type="http://schemas.openxmlformats.org/officeDocument/2006/relationships/hyperlink" Target="https://www.nlcbplaywhelotto.com/additional-marks/" TargetMode="External"/><Relationship Id="rId17979" Type="http://schemas.openxmlformats.org/officeDocument/2006/relationships/hyperlink" Target="https://www.nlcbplaywhelotto.com/additional-marks/" TargetMode="External"/><Relationship Id="rId15319" Type="http://schemas.openxmlformats.org/officeDocument/2006/relationships/hyperlink" Target="https://www.nlcbplaywhelotto.com/additional-marks/" TargetMode="External"/><Relationship Id="rId15313" Type="http://schemas.openxmlformats.org/officeDocument/2006/relationships/hyperlink" Target="https://www.nlcbplaywhelotto.com/additional-marks/" TargetMode="External"/><Relationship Id="rId16645" Type="http://schemas.openxmlformats.org/officeDocument/2006/relationships/hyperlink" Target="https://www.nlcbplaywhelotto.com/additional-marks/" TargetMode="External"/><Relationship Id="rId17976" Type="http://schemas.openxmlformats.org/officeDocument/2006/relationships/hyperlink" Target="https://www.nlcbplaywhelotto.com/additional-marks/" TargetMode="External"/><Relationship Id="rId15314" Type="http://schemas.openxmlformats.org/officeDocument/2006/relationships/hyperlink" Target="https://www.nlcbplaywhelotto.com/additional-marks/" TargetMode="External"/><Relationship Id="rId16644" Type="http://schemas.openxmlformats.org/officeDocument/2006/relationships/hyperlink" Target="https://www.nlcbplaywhelotto.com/additional-marks/" TargetMode="External"/><Relationship Id="rId17975" Type="http://schemas.openxmlformats.org/officeDocument/2006/relationships/hyperlink" Target="https://www.nlcbplaywhelotto.com/additional-marks/" TargetMode="External"/><Relationship Id="rId15315" Type="http://schemas.openxmlformats.org/officeDocument/2006/relationships/hyperlink" Target="https://www.nlcbplaywhelotto.com/additional-marks/" TargetMode="External"/><Relationship Id="rId16647" Type="http://schemas.openxmlformats.org/officeDocument/2006/relationships/hyperlink" Target="https://www.nlcbplaywhelotto.com/additional-marks/" TargetMode="External"/><Relationship Id="rId17978" Type="http://schemas.openxmlformats.org/officeDocument/2006/relationships/hyperlink" Target="https://www.nlcbplaywhelotto.com/additional-marks/" TargetMode="External"/><Relationship Id="rId15316" Type="http://schemas.openxmlformats.org/officeDocument/2006/relationships/hyperlink" Target="https://www.nlcbplaywhelotto.com/additional-marks/" TargetMode="External"/><Relationship Id="rId16646" Type="http://schemas.openxmlformats.org/officeDocument/2006/relationships/hyperlink" Target="https://www.nlcbplaywhelotto.com/additional-marks/" TargetMode="External"/><Relationship Id="rId17977" Type="http://schemas.openxmlformats.org/officeDocument/2006/relationships/hyperlink" Target="https://www.nlcbplaywhelotto.com/additional-marks/" TargetMode="External"/><Relationship Id="rId16641" Type="http://schemas.openxmlformats.org/officeDocument/2006/relationships/hyperlink" Target="https://www.nlcbplaywhelotto.com/additional-marks/" TargetMode="External"/><Relationship Id="rId17972" Type="http://schemas.openxmlformats.org/officeDocument/2006/relationships/hyperlink" Target="https://www.nlcbplaywhelotto.com/additional-marks/" TargetMode="External"/><Relationship Id="rId15310" Type="http://schemas.openxmlformats.org/officeDocument/2006/relationships/hyperlink" Target="https://www.nlcbplaywhelotto.com/additional-marks/" TargetMode="External"/><Relationship Id="rId16640" Type="http://schemas.openxmlformats.org/officeDocument/2006/relationships/hyperlink" Target="https://www.nlcbplaywhelotto.com/additional-marks/" TargetMode="External"/><Relationship Id="rId17971" Type="http://schemas.openxmlformats.org/officeDocument/2006/relationships/hyperlink" Target="https://www.nlcbplaywhelotto.com/additional-marks/" TargetMode="External"/><Relationship Id="rId15311" Type="http://schemas.openxmlformats.org/officeDocument/2006/relationships/hyperlink" Target="https://www.nlcbplaywhelotto.com/additional-marks/" TargetMode="External"/><Relationship Id="rId16643" Type="http://schemas.openxmlformats.org/officeDocument/2006/relationships/hyperlink" Target="https://www.nlcbplaywhelotto.com/additional-marks/" TargetMode="External"/><Relationship Id="rId17974" Type="http://schemas.openxmlformats.org/officeDocument/2006/relationships/hyperlink" Target="https://www.nlcbplaywhelotto.com/additional-marks/" TargetMode="External"/><Relationship Id="rId15312" Type="http://schemas.openxmlformats.org/officeDocument/2006/relationships/hyperlink" Target="https://www.nlcbplaywhelotto.com/additional-marks/" TargetMode="External"/><Relationship Id="rId16642" Type="http://schemas.openxmlformats.org/officeDocument/2006/relationships/hyperlink" Target="https://www.nlcbplaywhelotto.com/additional-marks/" TargetMode="External"/><Relationship Id="rId17973" Type="http://schemas.openxmlformats.org/officeDocument/2006/relationships/hyperlink" Target="https://www.nlcbplaywhelotto.com/additional-marks/" TargetMode="External"/><Relationship Id="rId4701" Type="http://schemas.openxmlformats.org/officeDocument/2006/relationships/hyperlink" Target="https://www.nlcbplaywhelotto.com/additional-marks/" TargetMode="External"/><Relationship Id="rId4700" Type="http://schemas.openxmlformats.org/officeDocument/2006/relationships/hyperlink" Target="https://www.nlcbplaywhelotto.com/additional-marks/" TargetMode="External"/><Relationship Id="rId4703" Type="http://schemas.openxmlformats.org/officeDocument/2006/relationships/hyperlink" Target="https://www.nlcbplaywhelotto.com/additional-marks/" TargetMode="External"/><Relationship Id="rId4702" Type="http://schemas.openxmlformats.org/officeDocument/2006/relationships/hyperlink" Target="https://www.nlcbplaywhelotto.com/additional-marks/" TargetMode="External"/><Relationship Id="rId4705" Type="http://schemas.openxmlformats.org/officeDocument/2006/relationships/hyperlink" Target="https://www.nlcbplaywhelotto.com/additional-marks/" TargetMode="External"/><Relationship Id="rId4704" Type="http://schemas.openxmlformats.org/officeDocument/2006/relationships/hyperlink" Target="https://www.nlcbplaywhelotto.com/additional-marks/" TargetMode="External"/><Relationship Id="rId4707" Type="http://schemas.openxmlformats.org/officeDocument/2006/relationships/hyperlink" Target="https://www.nlcbplaywhelotto.com/additional-marks/" TargetMode="External"/><Relationship Id="rId4706" Type="http://schemas.openxmlformats.org/officeDocument/2006/relationships/hyperlink" Target="https://www.nlcbplaywhelotto.com/additional-marks/" TargetMode="External"/><Relationship Id="rId4709" Type="http://schemas.openxmlformats.org/officeDocument/2006/relationships/hyperlink" Target="https://www.nlcbplaywhelotto.com/additional-marks/" TargetMode="External"/><Relationship Id="rId4708" Type="http://schemas.openxmlformats.org/officeDocument/2006/relationships/hyperlink" Target="https://www.nlcbplaywhelotto.com/additional-marks/" TargetMode="External"/><Relationship Id="rId16619" Type="http://schemas.openxmlformats.org/officeDocument/2006/relationships/hyperlink" Target="https://www.nlcbplaywhelotto.com/additional-marks/" TargetMode="External"/><Relationship Id="rId16616" Type="http://schemas.openxmlformats.org/officeDocument/2006/relationships/hyperlink" Target="https://www.nlcbplaywhelotto.com/additional-marks/" TargetMode="External"/><Relationship Id="rId17947" Type="http://schemas.openxmlformats.org/officeDocument/2006/relationships/hyperlink" Target="https://www.nlcbplaywhelotto.com/additional-marks/" TargetMode="External"/><Relationship Id="rId16615" Type="http://schemas.openxmlformats.org/officeDocument/2006/relationships/hyperlink" Target="https://www.nlcbplaywhelotto.com/additional-marks/" TargetMode="External"/><Relationship Id="rId17946" Type="http://schemas.openxmlformats.org/officeDocument/2006/relationships/hyperlink" Target="https://www.nlcbplaywhelotto.com/additional-marks/" TargetMode="External"/><Relationship Id="rId16618" Type="http://schemas.openxmlformats.org/officeDocument/2006/relationships/hyperlink" Target="https://www.nlcbplaywhelotto.com/additional-marks/" TargetMode="External"/><Relationship Id="rId17949" Type="http://schemas.openxmlformats.org/officeDocument/2006/relationships/hyperlink" Target="https://www.nlcbplaywhelotto.com/additional-marks/" TargetMode="External"/><Relationship Id="rId16617" Type="http://schemas.openxmlformats.org/officeDocument/2006/relationships/hyperlink" Target="https://www.nlcbplaywhelotto.com/additional-marks/" TargetMode="External"/><Relationship Id="rId17948" Type="http://schemas.openxmlformats.org/officeDocument/2006/relationships/hyperlink" Target="https://www.nlcbplaywhelotto.com/additional-marks/" TargetMode="External"/><Relationship Id="rId16612" Type="http://schemas.openxmlformats.org/officeDocument/2006/relationships/hyperlink" Target="https://www.nlcbplaywhelotto.com/additional-marks/" TargetMode="External"/><Relationship Id="rId17943" Type="http://schemas.openxmlformats.org/officeDocument/2006/relationships/hyperlink" Target="https://www.nlcbplaywhelotto.com/additional-marks/" TargetMode="External"/><Relationship Id="rId16611" Type="http://schemas.openxmlformats.org/officeDocument/2006/relationships/hyperlink" Target="https://www.nlcbplaywhelotto.com/additional-marks/" TargetMode="External"/><Relationship Id="rId17942" Type="http://schemas.openxmlformats.org/officeDocument/2006/relationships/hyperlink" Target="https://www.nlcbplaywhelotto.com/additional-marks/" TargetMode="External"/><Relationship Id="rId16614" Type="http://schemas.openxmlformats.org/officeDocument/2006/relationships/hyperlink" Target="https://www.nlcbplaywhelotto.com/additional-marks/" TargetMode="External"/><Relationship Id="rId17945" Type="http://schemas.openxmlformats.org/officeDocument/2006/relationships/hyperlink" Target="https://www.nlcbplaywhelotto.com/additional-marks/" TargetMode="External"/><Relationship Id="rId16613" Type="http://schemas.openxmlformats.org/officeDocument/2006/relationships/hyperlink" Target="https://www.nlcbplaywhelotto.com/additional-marks/" TargetMode="External"/><Relationship Id="rId17944" Type="http://schemas.openxmlformats.org/officeDocument/2006/relationships/hyperlink" Target="https://www.nlcbplaywhelotto.com/additional-marks/" TargetMode="External"/><Relationship Id="rId16610" Type="http://schemas.openxmlformats.org/officeDocument/2006/relationships/hyperlink" Target="https://www.nlcbplaywhelotto.com/additional-marks/" TargetMode="External"/><Relationship Id="rId17941" Type="http://schemas.openxmlformats.org/officeDocument/2006/relationships/hyperlink" Target="https://www.nlcbplaywhelotto.com/additional-marks/" TargetMode="External"/><Relationship Id="rId17940" Type="http://schemas.openxmlformats.org/officeDocument/2006/relationships/hyperlink" Target="https://www.nlcbplaywhelotto.com/additional-marks/" TargetMode="External"/><Relationship Id="rId16627" Type="http://schemas.openxmlformats.org/officeDocument/2006/relationships/hyperlink" Target="https://www.nlcbplaywhelotto.com/additional-marks/" TargetMode="External"/><Relationship Id="rId17958" Type="http://schemas.openxmlformats.org/officeDocument/2006/relationships/hyperlink" Target="https://www.nlcbplaywhelotto.com/additional-marks/" TargetMode="External"/><Relationship Id="rId16626" Type="http://schemas.openxmlformats.org/officeDocument/2006/relationships/hyperlink" Target="https://www.nlcbplaywhelotto.com/additional-marks/" TargetMode="External"/><Relationship Id="rId17957" Type="http://schemas.openxmlformats.org/officeDocument/2006/relationships/hyperlink" Target="https://www.nlcbplaywhelotto.com/additional-marks/" TargetMode="External"/><Relationship Id="rId16629" Type="http://schemas.openxmlformats.org/officeDocument/2006/relationships/hyperlink" Target="https://www.nlcbplaywhelotto.com/additional-marks/" TargetMode="External"/><Relationship Id="rId16628" Type="http://schemas.openxmlformats.org/officeDocument/2006/relationships/hyperlink" Target="https://www.nlcbplaywhelotto.com/additional-marks/" TargetMode="External"/><Relationship Id="rId17959" Type="http://schemas.openxmlformats.org/officeDocument/2006/relationships/hyperlink" Target="https://www.nlcbplaywhelotto.com/additional-marks/" TargetMode="External"/><Relationship Id="rId16623" Type="http://schemas.openxmlformats.org/officeDocument/2006/relationships/hyperlink" Target="https://www.nlcbplaywhelotto.com/additional-marks/" TargetMode="External"/><Relationship Id="rId17954" Type="http://schemas.openxmlformats.org/officeDocument/2006/relationships/hyperlink" Target="https://www.nlcbplaywhelotto.com/additional-marks/" TargetMode="External"/><Relationship Id="rId16622" Type="http://schemas.openxmlformats.org/officeDocument/2006/relationships/hyperlink" Target="https://www.nlcbplaywhelotto.com/additional-marks/" TargetMode="External"/><Relationship Id="rId17953" Type="http://schemas.openxmlformats.org/officeDocument/2006/relationships/hyperlink" Target="https://www.nlcbplaywhelotto.com/additional-marks/" TargetMode="External"/><Relationship Id="rId16625" Type="http://schemas.openxmlformats.org/officeDocument/2006/relationships/hyperlink" Target="https://www.nlcbplaywhelotto.com/additional-marks/" TargetMode="External"/><Relationship Id="rId17956" Type="http://schemas.openxmlformats.org/officeDocument/2006/relationships/hyperlink" Target="https://www.nlcbplaywhelotto.com/additional-marks/" TargetMode="External"/><Relationship Id="rId16624" Type="http://schemas.openxmlformats.org/officeDocument/2006/relationships/hyperlink" Target="https://www.nlcbplaywhelotto.com/additional-marks/" TargetMode="External"/><Relationship Id="rId17955" Type="http://schemas.openxmlformats.org/officeDocument/2006/relationships/hyperlink" Target="https://www.nlcbplaywhelotto.com/additional-marks/" TargetMode="External"/><Relationship Id="rId17950" Type="http://schemas.openxmlformats.org/officeDocument/2006/relationships/hyperlink" Target="https://www.nlcbplaywhelotto.com/additional-marks/" TargetMode="External"/><Relationship Id="rId16621" Type="http://schemas.openxmlformats.org/officeDocument/2006/relationships/hyperlink" Target="https://www.nlcbplaywhelotto.com/additional-marks/" TargetMode="External"/><Relationship Id="rId17952" Type="http://schemas.openxmlformats.org/officeDocument/2006/relationships/hyperlink" Target="https://www.nlcbplaywhelotto.com/additional-marks/" TargetMode="External"/><Relationship Id="rId16620" Type="http://schemas.openxmlformats.org/officeDocument/2006/relationships/hyperlink" Target="https://www.nlcbplaywhelotto.com/additional-marks/" TargetMode="External"/><Relationship Id="rId17951" Type="http://schemas.openxmlformats.org/officeDocument/2006/relationships/hyperlink" Target="https://www.nlcbplaywhelotto.com/additional-marks/" TargetMode="External"/><Relationship Id="rId2148" Type="http://schemas.openxmlformats.org/officeDocument/2006/relationships/hyperlink" Target="https://www.nlcbplaywhelotto.com/additional-marks/" TargetMode="External"/><Relationship Id="rId2149" Type="http://schemas.openxmlformats.org/officeDocument/2006/relationships/hyperlink" Target="https://www.nlcbplaywhelotto.com/additional-marks/" TargetMode="External"/><Relationship Id="rId3479" Type="http://schemas.openxmlformats.org/officeDocument/2006/relationships/hyperlink" Target="https://www.nlcbplaywhelotto.com/additional-marks/" TargetMode="External"/><Relationship Id="rId3470" Type="http://schemas.openxmlformats.org/officeDocument/2006/relationships/hyperlink" Target="https://www.nlcbplaywhelotto.com/additional-marks/" TargetMode="External"/><Relationship Id="rId2140" Type="http://schemas.openxmlformats.org/officeDocument/2006/relationships/hyperlink" Target="https://www.nlcbplaywhelotto.com/additional-marks/" TargetMode="External"/><Relationship Id="rId3472" Type="http://schemas.openxmlformats.org/officeDocument/2006/relationships/hyperlink" Target="https://www.nlcbplaywhelotto.com/additional-marks/" TargetMode="External"/><Relationship Id="rId2141" Type="http://schemas.openxmlformats.org/officeDocument/2006/relationships/hyperlink" Target="https://www.nlcbplaywhelotto.com/additional-marks/" TargetMode="External"/><Relationship Id="rId3471" Type="http://schemas.openxmlformats.org/officeDocument/2006/relationships/hyperlink" Target="https://www.nlcbplaywhelotto.com/additional-marks/" TargetMode="External"/><Relationship Id="rId2142" Type="http://schemas.openxmlformats.org/officeDocument/2006/relationships/hyperlink" Target="https://www.nlcbplaywhelotto.com/additional-marks/" TargetMode="External"/><Relationship Id="rId3474" Type="http://schemas.openxmlformats.org/officeDocument/2006/relationships/hyperlink" Target="https://www.nlcbplaywhelotto.com/additional-marks/" TargetMode="External"/><Relationship Id="rId2143" Type="http://schemas.openxmlformats.org/officeDocument/2006/relationships/hyperlink" Target="https://www.nlcbplaywhelotto.com/additional-marks/" TargetMode="External"/><Relationship Id="rId3473" Type="http://schemas.openxmlformats.org/officeDocument/2006/relationships/hyperlink" Target="https://www.nlcbplaywhelotto.com/additional-marks/" TargetMode="External"/><Relationship Id="rId2144" Type="http://schemas.openxmlformats.org/officeDocument/2006/relationships/hyperlink" Target="https://www.nlcbplaywhelotto.com/additional-marks/" TargetMode="External"/><Relationship Id="rId3476" Type="http://schemas.openxmlformats.org/officeDocument/2006/relationships/hyperlink" Target="https://www.nlcbplaywhelotto.com/additional-marks/" TargetMode="External"/><Relationship Id="rId2145" Type="http://schemas.openxmlformats.org/officeDocument/2006/relationships/hyperlink" Target="https://www.nlcbplaywhelotto.com/additional-marks/" TargetMode="External"/><Relationship Id="rId3475" Type="http://schemas.openxmlformats.org/officeDocument/2006/relationships/hyperlink" Target="https://www.nlcbplaywhelotto.com/additional-marks/" TargetMode="External"/><Relationship Id="rId2146" Type="http://schemas.openxmlformats.org/officeDocument/2006/relationships/hyperlink" Target="https://www.nlcbplaywhelotto.com/additional-marks/" TargetMode="External"/><Relationship Id="rId3478" Type="http://schemas.openxmlformats.org/officeDocument/2006/relationships/hyperlink" Target="https://www.nlcbplaywhelotto.com/additional-marks/" TargetMode="External"/><Relationship Id="rId2147" Type="http://schemas.openxmlformats.org/officeDocument/2006/relationships/hyperlink" Target="https://www.nlcbplaywhelotto.com/additional-marks/" TargetMode="External"/><Relationship Id="rId3477" Type="http://schemas.openxmlformats.org/officeDocument/2006/relationships/hyperlink" Target="https://www.nlcbplaywhelotto.com/additional-marks/" TargetMode="External"/><Relationship Id="rId2137" Type="http://schemas.openxmlformats.org/officeDocument/2006/relationships/hyperlink" Target="https://www.nlcbplaywhelotto.com/additional-marks/" TargetMode="External"/><Relationship Id="rId3469" Type="http://schemas.openxmlformats.org/officeDocument/2006/relationships/hyperlink" Target="https://www.nlcbplaywhelotto.com/additional-marks/" TargetMode="External"/><Relationship Id="rId2138" Type="http://schemas.openxmlformats.org/officeDocument/2006/relationships/hyperlink" Target="https://www.nlcbplaywhelotto.com/additional-marks/" TargetMode="External"/><Relationship Id="rId3468" Type="http://schemas.openxmlformats.org/officeDocument/2006/relationships/hyperlink" Target="https://www.nlcbplaywhelotto.com/additional-marks/" TargetMode="External"/><Relationship Id="rId4799" Type="http://schemas.openxmlformats.org/officeDocument/2006/relationships/hyperlink" Target="https://www.nlcbplaywhelotto.com/additional-marks/" TargetMode="External"/><Relationship Id="rId2139" Type="http://schemas.openxmlformats.org/officeDocument/2006/relationships/hyperlink" Target="https://www.nlcbplaywhelotto.com/additional-marks/" TargetMode="External"/><Relationship Id="rId4790" Type="http://schemas.openxmlformats.org/officeDocument/2006/relationships/hyperlink" Target="https://www.nlcbplaywhelotto.com/additional-marks/" TargetMode="External"/><Relationship Id="rId3461" Type="http://schemas.openxmlformats.org/officeDocument/2006/relationships/hyperlink" Target="https://www.nlcbplaywhelotto.com/additional-marks/" TargetMode="External"/><Relationship Id="rId4792" Type="http://schemas.openxmlformats.org/officeDocument/2006/relationships/hyperlink" Target="https://www.nlcbplaywhelotto.com/additional-marks/" TargetMode="External"/><Relationship Id="rId2130" Type="http://schemas.openxmlformats.org/officeDocument/2006/relationships/hyperlink" Target="https://www.nlcbplaywhelotto.com/additional-marks/" TargetMode="External"/><Relationship Id="rId3460" Type="http://schemas.openxmlformats.org/officeDocument/2006/relationships/hyperlink" Target="https://www.nlcbplaywhelotto.com/additional-marks/" TargetMode="External"/><Relationship Id="rId4791" Type="http://schemas.openxmlformats.org/officeDocument/2006/relationships/hyperlink" Target="https://www.nlcbplaywhelotto.com/additional-marks/" TargetMode="External"/><Relationship Id="rId2131" Type="http://schemas.openxmlformats.org/officeDocument/2006/relationships/hyperlink" Target="https://www.nlcbplaywhelotto.com/additional-marks/" TargetMode="External"/><Relationship Id="rId3463" Type="http://schemas.openxmlformats.org/officeDocument/2006/relationships/hyperlink" Target="https://www.nlcbplaywhelotto.com/additional-marks/" TargetMode="External"/><Relationship Id="rId4794" Type="http://schemas.openxmlformats.org/officeDocument/2006/relationships/hyperlink" Target="https://www.nlcbplaywhelotto.com/additional-marks/" TargetMode="External"/><Relationship Id="rId2132" Type="http://schemas.openxmlformats.org/officeDocument/2006/relationships/hyperlink" Target="https://www.nlcbplaywhelotto.com/additional-marks/" TargetMode="External"/><Relationship Id="rId3462" Type="http://schemas.openxmlformats.org/officeDocument/2006/relationships/hyperlink" Target="https://www.nlcbplaywhelotto.com/additional-marks/" TargetMode="External"/><Relationship Id="rId4793" Type="http://schemas.openxmlformats.org/officeDocument/2006/relationships/hyperlink" Target="https://www.nlcbplaywhelotto.com/additional-marks/" TargetMode="External"/><Relationship Id="rId2133" Type="http://schemas.openxmlformats.org/officeDocument/2006/relationships/hyperlink" Target="https://www.nlcbplaywhelotto.com/additional-marks/" TargetMode="External"/><Relationship Id="rId3465" Type="http://schemas.openxmlformats.org/officeDocument/2006/relationships/hyperlink" Target="https://www.nlcbplaywhelotto.com/additional-marks/" TargetMode="External"/><Relationship Id="rId4796" Type="http://schemas.openxmlformats.org/officeDocument/2006/relationships/hyperlink" Target="https://www.nlcbplaywhelotto.com/additional-marks/" TargetMode="External"/><Relationship Id="rId2134" Type="http://schemas.openxmlformats.org/officeDocument/2006/relationships/hyperlink" Target="https://www.nlcbplaywhelotto.com/additional-marks/" TargetMode="External"/><Relationship Id="rId3464" Type="http://schemas.openxmlformats.org/officeDocument/2006/relationships/hyperlink" Target="https://www.nlcbplaywhelotto.com/additional-marks/" TargetMode="External"/><Relationship Id="rId4795" Type="http://schemas.openxmlformats.org/officeDocument/2006/relationships/hyperlink" Target="https://www.nlcbplaywhelotto.com/additional-marks/" TargetMode="External"/><Relationship Id="rId2135" Type="http://schemas.openxmlformats.org/officeDocument/2006/relationships/hyperlink" Target="https://www.nlcbplaywhelotto.com/additional-marks/" TargetMode="External"/><Relationship Id="rId3467" Type="http://schemas.openxmlformats.org/officeDocument/2006/relationships/hyperlink" Target="https://www.nlcbplaywhelotto.com/additional-marks/" TargetMode="External"/><Relationship Id="rId4798" Type="http://schemas.openxmlformats.org/officeDocument/2006/relationships/hyperlink" Target="https://www.nlcbplaywhelotto.com/additional-marks/" TargetMode="External"/><Relationship Id="rId2136" Type="http://schemas.openxmlformats.org/officeDocument/2006/relationships/hyperlink" Target="https://www.nlcbplaywhelotto.com/additional-marks/" TargetMode="External"/><Relationship Id="rId3466" Type="http://schemas.openxmlformats.org/officeDocument/2006/relationships/hyperlink" Target="https://www.nlcbplaywhelotto.com/additional-marks/" TargetMode="External"/><Relationship Id="rId4797" Type="http://schemas.openxmlformats.org/officeDocument/2006/relationships/hyperlink" Target="https://www.nlcbplaywhelotto.com/additional-marks/" TargetMode="External"/><Relationship Id="rId3490" Type="http://schemas.openxmlformats.org/officeDocument/2006/relationships/hyperlink" Target="https://www.nlcbplaywhelotto.com/additional-marks/" TargetMode="External"/><Relationship Id="rId2160" Type="http://schemas.openxmlformats.org/officeDocument/2006/relationships/hyperlink" Target="https://www.nlcbplaywhelotto.com/additional-marks/" TargetMode="External"/><Relationship Id="rId3492" Type="http://schemas.openxmlformats.org/officeDocument/2006/relationships/hyperlink" Target="https://www.nlcbplaywhelotto.com/additional-marks/" TargetMode="External"/><Relationship Id="rId2161" Type="http://schemas.openxmlformats.org/officeDocument/2006/relationships/hyperlink" Target="https://www.nlcbplaywhelotto.com/additional-marks/" TargetMode="External"/><Relationship Id="rId3491" Type="http://schemas.openxmlformats.org/officeDocument/2006/relationships/hyperlink" Target="https://www.nlcbplaywhelotto.com/additional-marks/" TargetMode="External"/><Relationship Id="rId2162" Type="http://schemas.openxmlformats.org/officeDocument/2006/relationships/hyperlink" Target="https://www.nlcbplaywhelotto.com/additional-marks/" TargetMode="External"/><Relationship Id="rId3494" Type="http://schemas.openxmlformats.org/officeDocument/2006/relationships/hyperlink" Target="https://www.nlcbplaywhelotto.com/additional-marks/" TargetMode="External"/><Relationship Id="rId2163" Type="http://schemas.openxmlformats.org/officeDocument/2006/relationships/hyperlink" Target="https://www.nlcbplaywhelotto.com/additional-marks/" TargetMode="External"/><Relationship Id="rId3493" Type="http://schemas.openxmlformats.org/officeDocument/2006/relationships/hyperlink" Target="https://www.nlcbplaywhelotto.com/additional-marks/" TargetMode="External"/><Relationship Id="rId2164" Type="http://schemas.openxmlformats.org/officeDocument/2006/relationships/hyperlink" Target="https://www.nlcbplaywhelotto.com/additional-marks/" TargetMode="External"/><Relationship Id="rId3496" Type="http://schemas.openxmlformats.org/officeDocument/2006/relationships/hyperlink" Target="https://www.nlcbplaywhelotto.com/additional-marks/" TargetMode="External"/><Relationship Id="rId2165" Type="http://schemas.openxmlformats.org/officeDocument/2006/relationships/hyperlink" Target="https://www.nlcbplaywhelotto.com/additional-marks/" TargetMode="External"/><Relationship Id="rId3495" Type="http://schemas.openxmlformats.org/officeDocument/2006/relationships/hyperlink" Target="https://www.nlcbplaywhelotto.com/additional-marks/" TargetMode="External"/><Relationship Id="rId2166" Type="http://schemas.openxmlformats.org/officeDocument/2006/relationships/hyperlink" Target="https://www.nlcbplaywhelotto.com/additional-marks/" TargetMode="External"/><Relationship Id="rId3498" Type="http://schemas.openxmlformats.org/officeDocument/2006/relationships/hyperlink" Target="https://www.nlcbplaywhelotto.com/additional-marks/" TargetMode="External"/><Relationship Id="rId2167" Type="http://schemas.openxmlformats.org/officeDocument/2006/relationships/hyperlink" Target="https://www.nlcbplaywhelotto.com/additional-marks/" TargetMode="External"/><Relationship Id="rId3497" Type="http://schemas.openxmlformats.org/officeDocument/2006/relationships/hyperlink" Target="https://www.nlcbplaywhelotto.com/additional-marks/" TargetMode="External"/><Relationship Id="rId2168" Type="http://schemas.openxmlformats.org/officeDocument/2006/relationships/hyperlink" Target="https://www.nlcbplaywhelotto.com/additional-marks/" TargetMode="External"/><Relationship Id="rId2169" Type="http://schemas.openxmlformats.org/officeDocument/2006/relationships/hyperlink" Target="https://www.nlcbplaywhelotto.com/additional-marks/" TargetMode="External"/><Relationship Id="rId3499" Type="http://schemas.openxmlformats.org/officeDocument/2006/relationships/hyperlink" Target="https://www.nlcbplaywhelotto.com/additional-marks/" TargetMode="External"/><Relationship Id="rId2159" Type="http://schemas.openxmlformats.org/officeDocument/2006/relationships/hyperlink" Target="https://www.nlcbplaywhelotto.com/additional-marks/" TargetMode="External"/><Relationship Id="rId3481" Type="http://schemas.openxmlformats.org/officeDocument/2006/relationships/hyperlink" Target="https://www.nlcbplaywhelotto.com/additional-marks/" TargetMode="External"/><Relationship Id="rId2150" Type="http://schemas.openxmlformats.org/officeDocument/2006/relationships/hyperlink" Target="https://www.nlcbplaywhelotto.com/additional-marks/" TargetMode="External"/><Relationship Id="rId3480" Type="http://schemas.openxmlformats.org/officeDocument/2006/relationships/hyperlink" Target="https://www.nlcbplaywhelotto.com/additional-marks/" TargetMode="External"/><Relationship Id="rId2151" Type="http://schemas.openxmlformats.org/officeDocument/2006/relationships/hyperlink" Target="https://www.nlcbplaywhelotto.com/additional-marks/" TargetMode="External"/><Relationship Id="rId3483" Type="http://schemas.openxmlformats.org/officeDocument/2006/relationships/hyperlink" Target="https://www.nlcbplaywhelotto.com/additional-marks/" TargetMode="External"/><Relationship Id="rId2152" Type="http://schemas.openxmlformats.org/officeDocument/2006/relationships/hyperlink" Target="https://www.nlcbplaywhelotto.com/additional-marks/" TargetMode="External"/><Relationship Id="rId3482" Type="http://schemas.openxmlformats.org/officeDocument/2006/relationships/hyperlink" Target="https://www.nlcbplaywhelotto.com/additional-marks/" TargetMode="External"/><Relationship Id="rId2153" Type="http://schemas.openxmlformats.org/officeDocument/2006/relationships/hyperlink" Target="https://www.nlcbplaywhelotto.com/additional-marks/" TargetMode="External"/><Relationship Id="rId3485" Type="http://schemas.openxmlformats.org/officeDocument/2006/relationships/hyperlink" Target="https://www.nlcbplaywhelotto.com/additional-marks/" TargetMode="External"/><Relationship Id="rId2154" Type="http://schemas.openxmlformats.org/officeDocument/2006/relationships/hyperlink" Target="https://www.nlcbplaywhelotto.com/additional-marks/" TargetMode="External"/><Relationship Id="rId3484" Type="http://schemas.openxmlformats.org/officeDocument/2006/relationships/hyperlink" Target="https://www.nlcbplaywhelotto.com/additional-marks/" TargetMode="External"/><Relationship Id="rId2155" Type="http://schemas.openxmlformats.org/officeDocument/2006/relationships/hyperlink" Target="https://www.nlcbplaywhelotto.com/additional-marks/" TargetMode="External"/><Relationship Id="rId3487" Type="http://schemas.openxmlformats.org/officeDocument/2006/relationships/hyperlink" Target="https://www.nlcbplaywhelotto.com/additional-marks/" TargetMode="External"/><Relationship Id="rId2156" Type="http://schemas.openxmlformats.org/officeDocument/2006/relationships/hyperlink" Target="https://www.nlcbplaywhelotto.com/additional-marks/" TargetMode="External"/><Relationship Id="rId3486" Type="http://schemas.openxmlformats.org/officeDocument/2006/relationships/hyperlink" Target="https://www.nlcbplaywhelotto.com/additional-marks/" TargetMode="External"/><Relationship Id="rId2157" Type="http://schemas.openxmlformats.org/officeDocument/2006/relationships/hyperlink" Target="https://www.nlcbplaywhelotto.com/additional-marks/" TargetMode="External"/><Relationship Id="rId3489" Type="http://schemas.openxmlformats.org/officeDocument/2006/relationships/hyperlink" Target="https://www.nlcbplaywhelotto.com/additional-marks/" TargetMode="External"/><Relationship Id="rId2158" Type="http://schemas.openxmlformats.org/officeDocument/2006/relationships/hyperlink" Target="https://www.nlcbplaywhelotto.com/additional-marks/" TargetMode="External"/><Relationship Id="rId3488" Type="http://schemas.openxmlformats.org/officeDocument/2006/relationships/hyperlink" Target="https://www.nlcbplaywhelotto.com/additional-marks/" TargetMode="External"/><Relationship Id="rId2104" Type="http://schemas.openxmlformats.org/officeDocument/2006/relationships/hyperlink" Target="https://www.nlcbplaywhelotto.com/additional-marks/" TargetMode="External"/><Relationship Id="rId3436" Type="http://schemas.openxmlformats.org/officeDocument/2006/relationships/hyperlink" Target="https://www.nlcbplaywhelotto.com/additional-marks/" TargetMode="External"/><Relationship Id="rId4767" Type="http://schemas.openxmlformats.org/officeDocument/2006/relationships/hyperlink" Target="https://www.nlcbplaywhelotto.com/additional-marks/" TargetMode="External"/><Relationship Id="rId2105" Type="http://schemas.openxmlformats.org/officeDocument/2006/relationships/hyperlink" Target="https://www.nlcbplaywhelotto.com/additional-marks/" TargetMode="External"/><Relationship Id="rId3435" Type="http://schemas.openxmlformats.org/officeDocument/2006/relationships/hyperlink" Target="https://www.nlcbplaywhelotto.com/additional-marks/" TargetMode="External"/><Relationship Id="rId4766" Type="http://schemas.openxmlformats.org/officeDocument/2006/relationships/hyperlink" Target="https://www.nlcbplaywhelotto.com/additional-marks/" TargetMode="External"/><Relationship Id="rId2106" Type="http://schemas.openxmlformats.org/officeDocument/2006/relationships/hyperlink" Target="https://www.nlcbplaywhelotto.com/additional-marks/" TargetMode="External"/><Relationship Id="rId3438" Type="http://schemas.openxmlformats.org/officeDocument/2006/relationships/hyperlink" Target="https://www.nlcbplaywhelotto.com/additional-marks/" TargetMode="External"/><Relationship Id="rId4769" Type="http://schemas.openxmlformats.org/officeDocument/2006/relationships/hyperlink" Target="https://www.nlcbplaywhelotto.com/additional-marks/" TargetMode="External"/><Relationship Id="rId2107" Type="http://schemas.openxmlformats.org/officeDocument/2006/relationships/hyperlink" Target="https://www.nlcbplaywhelotto.com/additional-marks/" TargetMode="External"/><Relationship Id="rId3437" Type="http://schemas.openxmlformats.org/officeDocument/2006/relationships/hyperlink" Target="https://www.nlcbplaywhelotto.com/additional-marks/" TargetMode="External"/><Relationship Id="rId4768" Type="http://schemas.openxmlformats.org/officeDocument/2006/relationships/hyperlink" Target="https://www.nlcbplaywhelotto.com/additional-marks/" TargetMode="External"/><Relationship Id="rId2108" Type="http://schemas.openxmlformats.org/officeDocument/2006/relationships/hyperlink" Target="https://www.nlcbplaywhelotto.com/additional-marks/" TargetMode="External"/><Relationship Id="rId2109" Type="http://schemas.openxmlformats.org/officeDocument/2006/relationships/hyperlink" Target="https://www.nlcbplaywhelotto.com/additional-marks/" TargetMode="External"/><Relationship Id="rId3439" Type="http://schemas.openxmlformats.org/officeDocument/2006/relationships/hyperlink" Target="https://www.nlcbplaywhelotto.com/additional-marks/" TargetMode="External"/><Relationship Id="rId3430" Type="http://schemas.openxmlformats.org/officeDocument/2006/relationships/hyperlink" Target="https://www.nlcbplaywhelotto.com/additional-marks/" TargetMode="External"/><Relationship Id="rId4761" Type="http://schemas.openxmlformats.org/officeDocument/2006/relationships/hyperlink" Target="https://www.nlcbplaywhelotto.com/additional-marks/" TargetMode="External"/><Relationship Id="rId4760" Type="http://schemas.openxmlformats.org/officeDocument/2006/relationships/hyperlink" Target="https://www.nlcbplaywhelotto.com/additional-marks/" TargetMode="External"/><Relationship Id="rId2100" Type="http://schemas.openxmlformats.org/officeDocument/2006/relationships/hyperlink" Target="https://www.nlcbplaywhelotto.com/additional-marks/" TargetMode="External"/><Relationship Id="rId3432" Type="http://schemas.openxmlformats.org/officeDocument/2006/relationships/hyperlink" Target="https://www.nlcbplaywhelotto.com/additional-marks/" TargetMode="External"/><Relationship Id="rId4763" Type="http://schemas.openxmlformats.org/officeDocument/2006/relationships/hyperlink" Target="https://www.nlcbplaywhelotto.com/additional-marks/" TargetMode="External"/><Relationship Id="rId2101" Type="http://schemas.openxmlformats.org/officeDocument/2006/relationships/hyperlink" Target="https://www.nlcbplaywhelotto.com/additional-marks/" TargetMode="External"/><Relationship Id="rId3431" Type="http://schemas.openxmlformats.org/officeDocument/2006/relationships/hyperlink" Target="https://www.nlcbplaywhelotto.com/additional-marks/" TargetMode="External"/><Relationship Id="rId4762" Type="http://schemas.openxmlformats.org/officeDocument/2006/relationships/hyperlink" Target="https://www.nlcbplaywhelotto.com/additional-marks/" TargetMode="External"/><Relationship Id="rId2102" Type="http://schemas.openxmlformats.org/officeDocument/2006/relationships/hyperlink" Target="https://www.nlcbplaywhelotto.com/additional-marks/" TargetMode="External"/><Relationship Id="rId3434" Type="http://schemas.openxmlformats.org/officeDocument/2006/relationships/hyperlink" Target="https://www.nlcbplaywhelotto.com/additional-marks/" TargetMode="External"/><Relationship Id="rId4765" Type="http://schemas.openxmlformats.org/officeDocument/2006/relationships/hyperlink" Target="https://www.nlcbplaywhelotto.com/additional-marks/" TargetMode="External"/><Relationship Id="rId2103" Type="http://schemas.openxmlformats.org/officeDocument/2006/relationships/hyperlink" Target="https://www.nlcbplaywhelotto.com/additional-marks/" TargetMode="External"/><Relationship Id="rId3433" Type="http://schemas.openxmlformats.org/officeDocument/2006/relationships/hyperlink" Target="https://www.nlcbplaywhelotto.com/additional-marks/" TargetMode="External"/><Relationship Id="rId4764" Type="http://schemas.openxmlformats.org/officeDocument/2006/relationships/hyperlink" Target="https://www.nlcbplaywhelotto.com/additional-marks/" TargetMode="External"/><Relationship Id="rId3425" Type="http://schemas.openxmlformats.org/officeDocument/2006/relationships/hyperlink" Target="https://www.nlcbplaywhelotto.com/additional-marks/" TargetMode="External"/><Relationship Id="rId4756" Type="http://schemas.openxmlformats.org/officeDocument/2006/relationships/hyperlink" Target="https://www.nlcbplaywhelotto.com/additional-marks/" TargetMode="External"/><Relationship Id="rId3424" Type="http://schemas.openxmlformats.org/officeDocument/2006/relationships/hyperlink" Target="https://www.nlcbplaywhelotto.com/additional-marks/" TargetMode="External"/><Relationship Id="rId4755" Type="http://schemas.openxmlformats.org/officeDocument/2006/relationships/hyperlink" Target="https://www.nlcbplaywhelotto.com/additional-marks/" TargetMode="External"/><Relationship Id="rId3427" Type="http://schemas.openxmlformats.org/officeDocument/2006/relationships/hyperlink" Target="https://www.nlcbplaywhelotto.com/additional-marks/" TargetMode="External"/><Relationship Id="rId4758" Type="http://schemas.openxmlformats.org/officeDocument/2006/relationships/hyperlink" Target="https://www.nlcbplaywhelotto.com/additional-marks/" TargetMode="External"/><Relationship Id="rId3426" Type="http://schemas.openxmlformats.org/officeDocument/2006/relationships/hyperlink" Target="https://www.nlcbplaywhelotto.com/additional-marks/" TargetMode="External"/><Relationship Id="rId4757" Type="http://schemas.openxmlformats.org/officeDocument/2006/relationships/hyperlink" Target="https://www.nlcbplaywhelotto.com/additional-marks/" TargetMode="External"/><Relationship Id="rId3429" Type="http://schemas.openxmlformats.org/officeDocument/2006/relationships/hyperlink" Target="https://www.nlcbplaywhelotto.com/additional-marks/" TargetMode="External"/><Relationship Id="rId3428" Type="http://schemas.openxmlformats.org/officeDocument/2006/relationships/hyperlink" Target="https://www.nlcbplaywhelotto.com/additional-marks/" TargetMode="External"/><Relationship Id="rId4759" Type="http://schemas.openxmlformats.org/officeDocument/2006/relationships/hyperlink" Target="https://www.nlcbplaywhelotto.com/additional-marks/" TargetMode="External"/><Relationship Id="rId4750" Type="http://schemas.openxmlformats.org/officeDocument/2006/relationships/hyperlink" Target="https://www.nlcbplaywhelotto.com/additional-marks/" TargetMode="External"/><Relationship Id="rId3421" Type="http://schemas.openxmlformats.org/officeDocument/2006/relationships/hyperlink" Target="https://www.nlcbplaywhelotto.com/additional-marks/" TargetMode="External"/><Relationship Id="rId4752" Type="http://schemas.openxmlformats.org/officeDocument/2006/relationships/hyperlink" Target="https://www.nlcbplaywhelotto.com/additional-marks/" TargetMode="External"/><Relationship Id="rId3420" Type="http://schemas.openxmlformats.org/officeDocument/2006/relationships/hyperlink" Target="https://www.nlcbplaywhelotto.com/additional-marks/" TargetMode="External"/><Relationship Id="rId4751" Type="http://schemas.openxmlformats.org/officeDocument/2006/relationships/hyperlink" Target="https://www.nlcbplaywhelotto.com/additional-marks/" TargetMode="External"/><Relationship Id="rId3423" Type="http://schemas.openxmlformats.org/officeDocument/2006/relationships/hyperlink" Target="https://www.nlcbplaywhelotto.com/additional-marks/" TargetMode="External"/><Relationship Id="rId4754" Type="http://schemas.openxmlformats.org/officeDocument/2006/relationships/hyperlink" Target="https://www.nlcbplaywhelotto.com/additional-marks/" TargetMode="External"/><Relationship Id="rId3422" Type="http://schemas.openxmlformats.org/officeDocument/2006/relationships/hyperlink" Target="https://www.nlcbplaywhelotto.com/additional-marks/" TargetMode="External"/><Relationship Id="rId4753" Type="http://schemas.openxmlformats.org/officeDocument/2006/relationships/hyperlink" Target="https://www.nlcbplaywhelotto.com/additional-marks/" TargetMode="External"/><Relationship Id="rId2126" Type="http://schemas.openxmlformats.org/officeDocument/2006/relationships/hyperlink" Target="https://www.nlcbplaywhelotto.com/additional-marks/" TargetMode="External"/><Relationship Id="rId3458" Type="http://schemas.openxmlformats.org/officeDocument/2006/relationships/hyperlink" Target="https://www.nlcbplaywhelotto.com/additional-marks/" TargetMode="External"/><Relationship Id="rId4789" Type="http://schemas.openxmlformats.org/officeDocument/2006/relationships/hyperlink" Target="https://www.nlcbplaywhelotto.com/additional-marks/" TargetMode="External"/><Relationship Id="rId2127" Type="http://schemas.openxmlformats.org/officeDocument/2006/relationships/hyperlink" Target="https://www.nlcbplaywhelotto.com/additional-marks/" TargetMode="External"/><Relationship Id="rId3457" Type="http://schemas.openxmlformats.org/officeDocument/2006/relationships/hyperlink" Target="https://www.nlcbplaywhelotto.com/additional-marks/" TargetMode="External"/><Relationship Id="rId4788" Type="http://schemas.openxmlformats.org/officeDocument/2006/relationships/hyperlink" Target="https://www.nlcbplaywhelotto.com/additional-marks/" TargetMode="External"/><Relationship Id="rId2128" Type="http://schemas.openxmlformats.org/officeDocument/2006/relationships/hyperlink" Target="https://www.nlcbplaywhelotto.com/additional-marks/" TargetMode="External"/><Relationship Id="rId2129" Type="http://schemas.openxmlformats.org/officeDocument/2006/relationships/hyperlink" Target="https://www.nlcbplaywhelotto.com/additional-marks/" TargetMode="External"/><Relationship Id="rId3459" Type="http://schemas.openxmlformats.org/officeDocument/2006/relationships/hyperlink" Target="https://www.nlcbplaywhelotto.com/additional-marks/" TargetMode="External"/><Relationship Id="rId3450" Type="http://schemas.openxmlformats.org/officeDocument/2006/relationships/hyperlink" Target="https://www.nlcbplaywhelotto.com/additional-marks/" TargetMode="External"/><Relationship Id="rId4781" Type="http://schemas.openxmlformats.org/officeDocument/2006/relationships/hyperlink" Target="https://www.nlcbplaywhelotto.com/additional-marks/" TargetMode="External"/><Relationship Id="rId4780" Type="http://schemas.openxmlformats.org/officeDocument/2006/relationships/hyperlink" Target="https://www.nlcbplaywhelotto.com/additional-marks/" TargetMode="External"/><Relationship Id="rId2120" Type="http://schemas.openxmlformats.org/officeDocument/2006/relationships/hyperlink" Target="https://www.nlcbplaywhelotto.com/additional-marks/" TargetMode="External"/><Relationship Id="rId3452" Type="http://schemas.openxmlformats.org/officeDocument/2006/relationships/hyperlink" Target="https://www.nlcbplaywhelotto.com/additional-marks/" TargetMode="External"/><Relationship Id="rId4783" Type="http://schemas.openxmlformats.org/officeDocument/2006/relationships/hyperlink" Target="https://www.nlcbplaywhelotto.com/additional-marks/" TargetMode="External"/><Relationship Id="rId2121" Type="http://schemas.openxmlformats.org/officeDocument/2006/relationships/hyperlink" Target="https://www.nlcbplaywhelotto.com/additional-marks/" TargetMode="External"/><Relationship Id="rId3451" Type="http://schemas.openxmlformats.org/officeDocument/2006/relationships/hyperlink" Target="https://www.nlcbplaywhelotto.com/additional-marks/" TargetMode="External"/><Relationship Id="rId4782" Type="http://schemas.openxmlformats.org/officeDocument/2006/relationships/hyperlink" Target="https://www.nlcbplaywhelotto.com/additional-marks/" TargetMode="External"/><Relationship Id="rId2122" Type="http://schemas.openxmlformats.org/officeDocument/2006/relationships/hyperlink" Target="https://www.nlcbplaywhelotto.com/additional-marks/" TargetMode="External"/><Relationship Id="rId3454" Type="http://schemas.openxmlformats.org/officeDocument/2006/relationships/hyperlink" Target="https://www.nlcbplaywhelotto.com/additional-marks/" TargetMode="External"/><Relationship Id="rId4785" Type="http://schemas.openxmlformats.org/officeDocument/2006/relationships/hyperlink" Target="https://www.nlcbplaywhelotto.com/additional-marks/" TargetMode="External"/><Relationship Id="rId2123" Type="http://schemas.openxmlformats.org/officeDocument/2006/relationships/hyperlink" Target="https://www.nlcbplaywhelotto.com/additional-marks/" TargetMode="External"/><Relationship Id="rId3453" Type="http://schemas.openxmlformats.org/officeDocument/2006/relationships/hyperlink" Target="https://www.nlcbplaywhelotto.com/additional-marks/" TargetMode="External"/><Relationship Id="rId4784" Type="http://schemas.openxmlformats.org/officeDocument/2006/relationships/hyperlink" Target="https://www.nlcbplaywhelotto.com/additional-marks/" TargetMode="External"/><Relationship Id="rId2124" Type="http://schemas.openxmlformats.org/officeDocument/2006/relationships/hyperlink" Target="https://www.nlcbplaywhelotto.com/additional-marks/" TargetMode="External"/><Relationship Id="rId3456" Type="http://schemas.openxmlformats.org/officeDocument/2006/relationships/hyperlink" Target="https://www.nlcbplaywhelotto.com/additional-marks/" TargetMode="External"/><Relationship Id="rId4787" Type="http://schemas.openxmlformats.org/officeDocument/2006/relationships/hyperlink" Target="https://www.nlcbplaywhelotto.com/additional-marks/" TargetMode="External"/><Relationship Id="rId2125" Type="http://schemas.openxmlformats.org/officeDocument/2006/relationships/hyperlink" Target="https://www.nlcbplaywhelotto.com/additional-marks/" TargetMode="External"/><Relationship Id="rId3455" Type="http://schemas.openxmlformats.org/officeDocument/2006/relationships/hyperlink" Target="https://www.nlcbplaywhelotto.com/additional-marks/" TargetMode="External"/><Relationship Id="rId4786" Type="http://schemas.openxmlformats.org/officeDocument/2006/relationships/hyperlink" Target="https://www.nlcbplaywhelotto.com/additional-marks/" TargetMode="External"/><Relationship Id="rId2115" Type="http://schemas.openxmlformats.org/officeDocument/2006/relationships/hyperlink" Target="https://www.nlcbplaywhelotto.com/additional-marks/" TargetMode="External"/><Relationship Id="rId3447" Type="http://schemas.openxmlformats.org/officeDocument/2006/relationships/hyperlink" Target="https://www.nlcbplaywhelotto.com/additional-marks/" TargetMode="External"/><Relationship Id="rId4778" Type="http://schemas.openxmlformats.org/officeDocument/2006/relationships/hyperlink" Target="https://www.nlcbplaywhelotto.com/additional-marks/" TargetMode="External"/><Relationship Id="rId2116" Type="http://schemas.openxmlformats.org/officeDocument/2006/relationships/hyperlink" Target="https://www.nlcbplaywhelotto.com/additional-marks/" TargetMode="External"/><Relationship Id="rId3446" Type="http://schemas.openxmlformats.org/officeDocument/2006/relationships/hyperlink" Target="https://www.nlcbplaywhelotto.com/additional-marks/" TargetMode="External"/><Relationship Id="rId4777" Type="http://schemas.openxmlformats.org/officeDocument/2006/relationships/hyperlink" Target="https://www.nlcbplaywhelotto.com/additional-marks/" TargetMode="External"/><Relationship Id="rId2117" Type="http://schemas.openxmlformats.org/officeDocument/2006/relationships/hyperlink" Target="https://www.nlcbplaywhelotto.com/additional-marks/" TargetMode="External"/><Relationship Id="rId3449" Type="http://schemas.openxmlformats.org/officeDocument/2006/relationships/hyperlink" Target="https://www.nlcbplaywhelotto.com/additional-marks/" TargetMode="External"/><Relationship Id="rId2118" Type="http://schemas.openxmlformats.org/officeDocument/2006/relationships/hyperlink" Target="https://www.nlcbplaywhelotto.com/additional-marks/" TargetMode="External"/><Relationship Id="rId3448" Type="http://schemas.openxmlformats.org/officeDocument/2006/relationships/hyperlink" Target="https://www.nlcbplaywhelotto.com/additional-marks/" TargetMode="External"/><Relationship Id="rId4779" Type="http://schemas.openxmlformats.org/officeDocument/2006/relationships/hyperlink" Target="https://www.nlcbplaywhelotto.com/additional-marks/" TargetMode="External"/><Relationship Id="rId2119" Type="http://schemas.openxmlformats.org/officeDocument/2006/relationships/hyperlink" Target="https://www.nlcbplaywhelotto.com/additional-marks/" TargetMode="External"/><Relationship Id="rId4770" Type="http://schemas.openxmlformats.org/officeDocument/2006/relationships/hyperlink" Target="https://www.nlcbplaywhelotto.com/additional-marks/" TargetMode="External"/><Relationship Id="rId3441" Type="http://schemas.openxmlformats.org/officeDocument/2006/relationships/hyperlink" Target="https://www.nlcbplaywhelotto.com/additional-marks/" TargetMode="External"/><Relationship Id="rId4772" Type="http://schemas.openxmlformats.org/officeDocument/2006/relationships/hyperlink" Target="https://www.nlcbplaywhelotto.com/additional-marks/" TargetMode="External"/><Relationship Id="rId2110" Type="http://schemas.openxmlformats.org/officeDocument/2006/relationships/hyperlink" Target="https://www.nlcbplaywhelotto.com/additional-marks/" TargetMode="External"/><Relationship Id="rId3440" Type="http://schemas.openxmlformats.org/officeDocument/2006/relationships/hyperlink" Target="https://www.nlcbplaywhelotto.com/additional-marks/" TargetMode="External"/><Relationship Id="rId4771" Type="http://schemas.openxmlformats.org/officeDocument/2006/relationships/hyperlink" Target="https://www.nlcbplaywhelotto.com/additional-marks/" TargetMode="External"/><Relationship Id="rId2111" Type="http://schemas.openxmlformats.org/officeDocument/2006/relationships/hyperlink" Target="https://www.nlcbplaywhelotto.com/additional-marks/" TargetMode="External"/><Relationship Id="rId3443" Type="http://schemas.openxmlformats.org/officeDocument/2006/relationships/hyperlink" Target="https://www.nlcbplaywhelotto.com/additional-marks/" TargetMode="External"/><Relationship Id="rId4774" Type="http://schemas.openxmlformats.org/officeDocument/2006/relationships/hyperlink" Target="https://www.nlcbplaywhelotto.com/additional-marks/" TargetMode="External"/><Relationship Id="rId2112" Type="http://schemas.openxmlformats.org/officeDocument/2006/relationships/hyperlink" Target="https://www.nlcbplaywhelotto.com/additional-marks/" TargetMode="External"/><Relationship Id="rId3442" Type="http://schemas.openxmlformats.org/officeDocument/2006/relationships/hyperlink" Target="https://www.nlcbplaywhelotto.com/additional-marks/" TargetMode="External"/><Relationship Id="rId4773" Type="http://schemas.openxmlformats.org/officeDocument/2006/relationships/hyperlink" Target="https://www.nlcbplaywhelotto.com/additional-marks/" TargetMode="External"/><Relationship Id="rId2113" Type="http://schemas.openxmlformats.org/officeDocument/2006/relationships/hyperlink" Target="https://www.nlcbplaywhelotto.com/additional-marks/" TargetMode="External"/><Relationship Id="rId3445" Type="http://schemas.openxmlformats.org/officeDocument/2006/relationships/hyperlink" Target="https://www.nlcbplaywhelotto.com/additional-marks/" TargetMode="External"/><Relationship Id="rId4776" Type="http://schemas.openxmlformats.org/officeDocument/2006/relationships/hyperlink" Target="https://www.nlcbplaywhelotto.com/additional-marks/" TargetMode="External"/><Relationship Id="rId2114" Type="http://schemas.openxmlformats.org/officeDocument/2006/relationships/hyperlink" Target="https://www.nlcbplaywhelotto.com/additional-marks/" TargetMode="External"/><Relationship Id="rId3444" Type="http://schemas.openxmlformats.org/officeDocument/2006/relationships/hyperlink" Target="https://www.nlcbplaywhelotto.com/additional-marks/" TargetMode="External"/><Relationship Id="rId4775" Type="http://schemas.openxmlformats.org/officeDocument/2006/relationships/hyperlink" Target="https://www.nlcbplaywhelotto.com/additional-marks/" TargetMode="External"/><Relationship Id="rId1730" Type="http://schemas.openxmlformats.org/officeDocument/2006/relationships/hyperlink" Target="https://www.nlcbplaywhelotto.com/additional-marks/" TargetMode="External"/><Relationship Id="rId14260" Type="http://schemas.openxmlformats.org/officeDocument/2006/relationships/hyperlink" Target="https://www.nlcbplaywhelotto.com/additional-marks/" TargetMode="External"/><Relationship Id="rId15591" Type="http://schemas.openxmlformats.org/officeDocument/2006/relationships/hyperlink" Target="https://www.nlcbplaywhelotto.com/additional-marks/" TargetMode="External"/><Relationship Id="rId1731" Type="http://schemas.openxmlformats.org/officeDocument/2006/relationships/hyperlink" Target="https://www.nlcbplaywhelotto.com/additional-marks/" TargetMode="External"/><Relationship Id="rId14261" Type="http://schemas.openxmlformats.org/officeDocument/2006/relationships/hyperlink" Target="https://www.nlcbplaywhelotto.com/additional-marks/" TargetMode="External"/><Relationship Id="rId15592" Type="http://schemas.openxmlformats.org/officeDocument/2006/relationships/hyperlink" Target="https://www.nlcbplaywhelotto.com/additional-marks/" TargetMode="External"/><Relationship Id="rId1732" Type="http://schemas.openxmlformats.org/officeDocument/2006/relationships/hyperlink" Target="https://www.nlcbplaywhelotto.com/additional-marks/" TargetMode="External"/><Relationship Id="rId14262" Type="http://schemas.openxmlformats.org/officeDocument/2006/relationships/hyperlink" Target="https://www.nlcbplaywhelotto.com/additional-marks/" TargetMode="External"/><Relationship Id="rId15593" Type="http://schemas.openxmlformats.org/officeDocument/2006/relationships/hyperlink" Target="https://www.nlcbplaywhelotto.com/additional-marks/" TargetMode="External"/><Relationship Id="rId1733" Type="http://schemas.openxmlformats.org/officeDocument/2006/relationships/hyperlink" Target="https://www.nlcbplaywhelotto.com/additional-marks/" TargetMode="External"/><Relationship Id="rId14263" Type="http://schemas.openxmlformats.org/officeDocument/2006/relationships/hyperlink" Target="https://www.nlcbplaywhelotto.com/additional-marks/" TargetMode="External"/><Relationship Id="rId15594" Type="http://schemas.openxmlformats.org/officeDocument/2006/relationships/hyperlink" Target="https://www.nlcbplaywhelotto.com/additional-marks/" TargetMode="External"/><Relationship Id="rId1734" Type="http://schemas.openxmlformats.org/officeDocument/2006/relationships/hyperlink" Target="https://www.nlcbplaywhelotto.com/additional-marks/" TargetMode="External"/><Relationship Id="rId1735" Type="http://schemas.openxmlformats.org/officeDocument/2006/relationships/hyperlink" Target="https://www.nlcbplaywhelotto.com/additional-marks/" TargetMode="External"/><Relationship Id="rId1736" Type="http://schemas.openxmlformats.org/officeDocument/2006/relationships/hyperlink" Target="https://www.nlcbplaywhelotto.com/additional-marks/" TargetMode="External"/><Relationship Id="rId1737" Type="http://schemas.openxmlformats.org/officeDocument/2006/relationships/hyperlink" Target="https://www.nlcbplaywhelotto.com/additional-marks/" TargetMode="External"/><Relationship Id="rId15590" Type="http://schemas.openxmlformats.org/officeDocument/2006/relationships/hyperlink" Target="https://www.nlcbplaywhelotto.com/additional-marks/" TargetMode="External"/><Relationship Id="rId1738" Type="http://schemas.openxmlformats.org/officeDocument/2006/relationships/hyperlink" Target="https://www.nlcbplaywhelotto.com/additional-marks/" TargetMode="External"/><Relationship Id="rId1739" Type="http://schemas.openxmlformats.org/officeDocument/2006/relationships/hyperlink" Target="https://www.nlcbplaywhelotto.com/additional-marks/" TargetMode="External"/><Relationship Id="rId14257" Type="http://schemas.openxmlformats.org/officeDocument/2006/relationships/hyperlink" Target="https://www.nlcbplaywhelotto.com/additional-marks/" TargetMode="External"/><Relationship Id="rId15588" Type="http://schemas.openxmlformats.org/officeDocument/2006/relationships/hyperlink" Target="https://www.nlcbplaywhelotto.com/additional-marks/" TargetMode="External"/><Relationship Id="rId14258" Type="http://schemas.openxmlformats.org/officeDocument/2006/relationships/hyperlink" Target="https://www.nlcbplaywhelotto.com/additional-marks/" TargetMode="External"/><Relationship Id="rId15589" Type="http://schemas.openxmlformats.org/officeDocument/2006/relationships/hyperlink" Target="https://www.nlcbplaywhelotto.com/additional-marks/" TargetMode="External"/><Relationship Id="rId14259" Type="http://schemas.openxmlformats.org/officeDocument/2006/relationships/hyperlink" Target="https://www.nlcbplaywhelotto.com/additional-marks/" TargetMode="External"/><Relationship Id="rId14253" Type="http://schemas.openxmlformats.org/officeDocument/2006/relationships/hyperlink" Target="https://www.nlcbplaywhelotto.com/additional-marks/" TargetMode="External"/><Relationship Id="rId15584" Type="http://schemas.openxmlformats.org/officeDocument/2006/relationships/hyperlink" Target="https://www.nlcbplaywhelotto.com/additional-marks/" TargetMode="External"/><Relationship Id="rId14254" Type="http://schemas.openxmlformats.org/officeDocument/2006/relationships/hyperlink" Target="https://www.nlcbplaywhelotto.com/additional-marks/" TargetMode="External"/><Relationship Id="rId15585" Type="http://schemas.openxmlformats.org/officeDocument/2006/relationships/hyperlink" Target="https://www.nlcbplaywhelotto.com/additional-marks/" TargetMode="External"/><Relationship Id="rId14255" Type="http://schemas.openxmlformats.org/officeDocument/2006/relationships/hyperlink" Target="https://www.nlcbplaywhelotto.com/additional-marks/" TargetMode="External"/><Relationship Id="rId15586" Type="http://schemas.openxmlformats.org/officeDocument/2006/relationships/hyperlink" Target="https://www.nlcbplaywhelotto.com/additional-marks/" TargetMode="External"/><Relationship Id="rId14256" Type="http://schemas.openxmlformats.org/officeDocument/2006/relationships/hyperlink" Target="https://www.nlcbplaywhelotto.com/additional-marks/" TargetMode="External"/><Relationship Id="rId15587" Type="http://schemas.openxmlformats.org/officeDocument/2006/relationships/hyperlink" Target="https://www.nlcbplaywhelotto.com/additional-marks/" TargetMode="External"/><Relationship Id="rId14271" Type="http://schemas.openxmlformats.org/officeDocument/2006/relationships/hyperlink" Target="https://www.nlcbplaywhelotto.com/additional-marks/" TargetMode="External"/><Relationship Id="rId1720" Type="http://schemas.openxmlformats.org/officeDocument/2006/relationships/hyperlink" Target="https://www.nlcbplaywhelotto.com/additional-marks/" TargetMode="External"/><Relationship Id="rId14272" Type="http://schemas.openxmlformats.org/officeDocument/2006/relationships/hyperlink" Target="https://www.nlcbplaywhelotto.com/additional-marks/" TargetMode="External"/><Relationship Id="rId1721" Type="http://schemas.openxmlformats.org/officeDocument/2006/relationships/hyperlink" Target="https://www.nlcbplaywhelotto.com/additional-marks/" TargetMode="External"/><Relationship Id="rId14273" Type="http://schemas.openxmlformats.org/officeDocument/2006/relationships/hyperlink" Target="https://www.nlcbplaywhelotto.com/additional-marks/" TargetMode="External"/><Relationship Id="rId1722" Type="http://schemas.openxmlformats.org/officeDocument/2006/relationships/hyperlink" Target="https://www.nlcbplaywhelotto.com/additional-marks/" TargetMode="External"/><Relationship Id="rId14274" Type="http://schemas.openxmlformats.org/officeDocument/2006/relationships/hyperlink" Target="https://www.nlcbplaywhelotto.com/additional-marks/" TargetMode="External"/><Relationship Id="rId1723" Type="http://schemas.openxmlformats.org/officeDocument/2006/relationships/hyperlink" Target="https://www.nlcbplaywhelotto.com/additional-marks/" TargetMode="External"/><Relationship Id="rId1724" Type="http://schemas.openxmlformats.org/officeDocument/2006/relationships/hyperlink" Target="https://www.nlcbplaywhelotto.com/additional-marks/" TargetMode="External"/><Relationship Id="rId1725" Type="http://schemas.openxmlformats.org/officeDocument/2006/relationships/hyperlink" Target="https://www.nlcbplaywhelotto.com/additional-marks/" TargetMode="External"/><Relationship Id="rId1726" Type="http://schemas.openxmlformats.org/officeDocument/2006/relationships/hyperlink" Target="https://www.nlcbplaywhelotto.com/additional-marks/" TargetMode="External"/><Relationship Id="rId14270" Type="http://schemas.openxmlformats.org/officeDocument/2006/relationships/hyperlink" Target="https://www.nlcbplaywhelotto.com/additional-marks/" TargetMode="External"/><Relationship Id="rId1727" Type="http://schemas.openxmlformats.org/officeDocument/2006/relationships/hyperlink" Target="https://www.nlcbplaywhelotto.com/additional-marks/" TargetMode="External"/><Relationship Id="rId1728" Type="http://schemas.openxmlformats.org/officeDocument/2006/relationships/hyperlink" Target="https://www.nlcbplaywhelotto.com/additional-marks/" TargetMode="External"/><Relationship Id="rId1729" Type="http://schemas.openxmlformats.org/officeDocument/2006/relationships/hyperlink" Target="https://www.nlcbplaywhelotto.com/additional-marks/" TargetMode="External"/><Relationship Id="rId14268" Type="http://schemas.openxmlformats.org/officeDocument/2006/relationships/hyperlink" Target="https://www.nlcbplaywhelotto.com/additional-marks/" TargetMode="External"/><Relationship Id="rId15599" Type="http://schemas.openxmlformats.org/officeDocument/2006/relationships/hyperlink" Target="https://www.nlcbplaywhelotto.com/additional-marks/" TargetMode="External"/><Relationship Id="rId14269" Type="http://schemas.openxmlformats.org/officeDocument/2006/relationships/hyperlink" Target="https://www.nlcbplaywhelotto.com/additional-marks/" TargetMode="External"/><Relationship Id="rId14264" Type="http://schemas.openxmlformats.org/officeDocument/2006/relationships/hyperlink" Target="https://www.nlcbplaywhelotto.com/additional-marks/" TargetMode="External"/><Relationship Id="rId15595" Type="http://schemas.openxmlformats.org/officeDocument/2006/relationships/hyperlink" Target="https://www.nlcbplaywhelotto.com/additional-marks/" TargetMode="External"/><Relationship Id="rId14265" Type="http://schemas.openxmlformats.org/officeDocument/2006/relationships/hyperlink" Target="https://www.nlcbplaywhelotto.com/additional-marks/" TargetMode="External"/><Relationship Id="rId15596" Type="http://schemas.openxmlformats.org/officeDocument/2006/relationships/hyperlink" Target="https://www.nlcbplaywhelotto.com/additional-marks/" TargetMode="External"/><Relationship Id="rId14266" Type="http://schemas.openxmlformats.org/officeDocument/2006/relationships/hyperlink" Target="https://www.nlcbplaywhelotto.com/additional-marks/" TargetMode="External"/><Relationship Id="rId15597" Type="http://schemas.openxmlformats.org/officeDocument/2006/relationships/hyperlink" Target="https://www.nlcbplaywhelotto.com/additional-marks/" TargetMode="External"/><Relationship Id="rId14267" Type="http://schemas.openxmlformats.org/officeDocument/2006/relationships/hyperlink" Target="https://www.nlcbplaywhelotto.com/additional-marks/" TargetMode="External"/><Relationship Id="rId15598" Type="http://schemas.openxmlformats.org/officeDocument/2006/relationships/hyperlink" Target="https://www.nlcbplaywhelotto.com/additional-marks/" TargetMode="External"/><Relationship Id="rId1752" Type="http://schemas.openxmlformats.org/officeDocument/2006/relationships/hyperlink" Target="https://www.nlcbplaywhelotto.com/additional-marks/" TargetMode="External"/><Relationship Id="rId1753" Type="http://schemas.openxmlformats.org/officeDocument/2006/relationships/hyperlink" Target="https://www.nlcbplaywhelotto.com/additional-marks/" TargetMode="External"/><Relationship Id="rId15570" Type="http://schemas.openxmlformats.org/officeDocument/2006/relationships/hyperlink" Target="https://www.nlcbplaywhelotto.com/additional-marks/" TargetMode="External"/><Relationship Id="rId1754" Type="http://schemas.openxmlformats.org/officeDocument/2006/relationships/hyperlink" Target="https://www.nlcbplaywhelotto.com/additional-marks/" TargetMode="External"/><Relationship Id="rId14240" Type="http://schemas.openxmlformats.org/officeDocument/2006/relationships/hyperlink" Target="https://www.nlcbplaywhelotto.com/additional-marks/" TargetMode="External"/><Relationship Id="rId15571" Type="http://schemas.openxmlformats.org/officeDocument/2006/relationships/hyperlink" Target="https://www.nlcbplaywhelotto.com/additional-marks/" TargetMode="External"/><Relationship Id="rId1755" Type="http://schemas.openxmlformats.org/officeDocument/2006/relationships/hyperlink" Target="https://www.nlcbplaywhelotto.com/additional-marks/" TargetMode="External"/><Relationship Id="rId14241" Type="http://schemas.openxmlformats.org/officeDocument/2006/relationships/hyperlink" Target="https://www.nlcbplaywhelotto.com/additional-marks/" TargetMode="External"/><Relationship Id="rId15572" Type="http://schemas.openxmlformats.org/officeDocument/2006/relationships/hyperlink" Target="https://www.nlcbplaywhelotto.com/additional-marks/" TargetMode="External"/><Relationship Id="rId1756" Type="http://schemas.openxmlformats.org/officeDocument/2006/relationships/hyperlink" Target="https://www.nlcbplaywhelotto.com/additional-marks/" TargetMode="External"/><Relationship Id="rId1757" Type="http://schemas.openxmlformats.org/officeDocument/2006/relationships/hyperlink" Target="https://www.nlcbplaywhelotto.com/additional-marks/" TargetMode="External"/><Relationship Id="rId1758" Type="http://schemas.openxmlformats.org/officeDocument/2006/relationships/hyperlink" Target="https://www.nlcbplaywhelotto.com/additional-marks/" TargetMode="External"/><Relationship Id="rId1759" Type="http://schemas.openxmlformats.org/officeDocument/2006/relationships/hyperlink" Target="https://www.nlcbplaywhelotto.com/additional-marks/" TargetMode="External"/><Relationship Id="rId14239" Type="http://schemas.openxmlformats.org/officeDocument/2006/relationships/hyperlink" Target="https://www.nlcbplaywhelotto.com/additional-marks/" TargetMode="External"/><Relationship Id="rId14235" Type="http://schemas.openxmlformats.org/officeDocument/2006/relationships/hyperlink" Target="https://www.nlcbplaywhelotto.com/additional-marks/" TargetMode="External"/><Relationship Id="rId15566" Type="http://schemas.openxmlformats.org/officeDocument/2006/relationships/hyperlink" Target="https://www.nlcbplaywhelotto.com/additional-marks/" TargetMode="External"/><Relationship Id="rId16898" Type="http://schemas.openxmlformats.org/officeDocument/2006/relationships/hyperlink" Target="https://www.nlcbplaywhelotto.com/additional-marks/" TargetMode="External"/><Relationship Id="rId14236" Type="http://schemas.openxmlformats.org/officeDocument/2006/relationships/hyperlink" Target="https://www.nlcbplaywhelotto.com/additional-marks/" TargetMode="External"/><Relationship Id="rId15567" Type="http://schemas.openxmlformats.org/officeDocument/2006/relationships/hyperlink" Target="https://www.nlcbplaywhelotto.com/additional-marks/" TargetMode="External"/><Relationship Id="rId16897" Type="http://schemas.openxmlformats.org/officeDocument/2006/relationships/hyperlink" Target="https://www.nlcbplaywhelotto.com/additional-marks/" TargetMode="External"/><Relationship Id="rId14237" Type="http://schemas.openxmlformats.org/officeDocument/2006/relationships/hyperlink" Target="https://www.nlcbplaywhelotto.com/additional-marks/" TargetMode="External"/><Relationship Id="rId15568" Type="http://schemas.openxmlformats.org/officeDocument/2006/relationships/hyperlink" Target="https://www.nlcbplaywhelotto.com/additional-marks/" TargetMode="External"/><Relationship Id="rId14238" Type="http://schemas.openxmlformats.org/officeDocument/2006/relationships/hyperlink" Target="https://www.nlcbplaywhelotto.com/additional-marks/" TargetMode="External"/><Relationship Id="rId15569" Type="http://schemas.openxmlformats.org/officeDocument/2006/relationships/hyperlink" Target="https://www.nlcbplaywhelotto.com/additional-marks/" TargetMode="External"/><Relationship Id="rId16899" Type="http://schemas.openxmlformats.org/officeDocument/2006/relationships/hyperlink" Target="https://www.nlcbplaywhelotto.com/additional-marks/" TargetMode="External"/><Relationship Id="rId14231" Type="http://schemas.openxmlformats.org/officeDocument/2006/relationships/hyperlink" Target="https://www.nlcbplaywhelotto.com/additional-marks/" TargetMode="External"/><Relationship Id="rId15562" Type="http://schemas.openxmlformats.org/officeDocument/2006/relationships/hyperlink" Target="https://www.nlcbplaywhelotto.com/additional-marks/" TargetMode="External"/><Relationship Id="rId16894" Type="http://schemas.openxmlformats.org/officeDocument/2006/relationships/hyperlink" Target="https://www.nlcbplaywhelotto.com/additional-marks/" TargetMode="External"/><Relationship Id="rId14232" Type="http://schemas.openxmlformats.org/officeDocument/2006/relationships/hyperlink" Target="https://www.nlcbplaywhelotto.com/additional-marks/" TargetMode="External"/><Relationship Id="rId15563" Type="http://schemas.openxmlformats.org/officeDocument/2006/relationships/hyperlink" Target="https://www.nlcbplaywhelotto.com/additional-marks/" TargetMode="External"/><Relationship Id="rId16893" Type="http://schemas.openxmlformats.org/officeDocument/2006/relationships/hyperlink" Target="https://www.nlcbplaywhelotto.com/additional-marks/" TargetMode="External"/><Relationship Id="rId1750" Type="http://schemas.openxmlformats.org/officeDocument/2006/relationships/hyperlink" Target="https://www.nlcbplaywhelotto.com/additional-marks/" TargetMode="External"/><Relationship Id="rId14233" Type="http://schemas.openxmlformats.org/officeDocument/2006/relationships/hyperlink" Target="https://www.nlcbplaywhelotto.com/additional-marks/" TargetMode="External"/><Relationship Id="rId15564" Type="http://schemas.openxmlformats.org/officeDocument/2006/relationships/hyperlink" Target="https://www.nlcbplaywhelotto.com/additional-marks/" TargetMode="External"/><Relationship Id="rId16896" Type="http://schemas.openxmlformats.org/officeDocument/2006/relationships/hyperlink" Target="https://www.nlcbplaywhelotto.com/additional-marks/" TargetMode="External"/><Relationship Id="rId1751" Type="http://schemas.openxmlformats.org/officeDocument/2006/relationships/hyperlink" Target="https://www.nlcbplaywhelotto.com/additional-marks/" TargetMode="External"/><Relationship Id="rId14234" Type="http://schemas.openxmlformats.org/officeDocument/2006/relationships/hyperlink" Target="https://www.nlcbplaywhelotto.com/additional-marks/" TargetMode="External"/><Relationship Id="rId15565" Type="http://schemas.openxmlformats.org/officeDocument/2006/relationships/hyperlink" Target="https://www.nlcbplaywhelotto.com/additional-marks/" TargetMode="External"/><Relationship Id="rId16895" Type="http://schemas.openxmlformats.org/officeDocument/2006/relationships/hyperlink" Target="https://www.nlcbplaywhelotto.com/additional-marks/" TargetMode="External"/><Relationship Id="rId1741" Type="http://schemas.openxmlformats.org/officeDocument/2006/relationships/hyperlink" Target="https://www.nlcbplaywhelotto.com/additional-marks/" TargetMode="External"/><Relationship Id="rId15580" Type="http://schemas.openxmlformats.org/officeDocument/2006/relationships/hyperlink" Target="https://www.nlcbplaywhelotto.com/additional-marks/" TargetMode="External"/><Relationship Id="rId1742" Type="http://schemas.openxmlformats.org/officeDocument/2006/relationships/hyperlink" Target="https://www.nlcbplaywhelotto.com/additional-marks/" TargetMode="External"/><Relationship Id="rId14250" Type="http://schemas.openxmlformats.org/officeDocument/2006/relationships/hyperlink" Target="https://www.nlcbplaywhelotto.com/additional-marks/" TargetMode="External"/><Relationship Id="rId15581" Type="http://schemas.openxmlformats.org/officeDocument/2006/relationships/hyperlink" Target="https://www.nlcbplaywhelotto.com/additional-marks/" TargetMode="External"/><Relationship Id="rId1743" Type="http://schemas.openxmlformats.org/officeDocument/2006/relationships/hyperlink" Target="https://www.nlcbplaywhelotto.com/additional-marks/" TargetMode="External"/><Relationship Id="rId14251" Type="http://schemas.openxmlformats.org/officeDocument/2006/relationships/hyperlink" Target="https://www.nlcbplaywhelotto.com/additional-marks/" TargetMode="External"/><Relationship Id="rId15582" Type="http://schemas.openxmlformats.org/officeDocument/2006/relationships/hyperlink" Target="https://www.nlcbplaywhelotto.com/additional-marks/" TargetMode="External"/><Relationship Id="rId1744" Type="http://schemas.openxmlformats.org/officeDocument/2006/relationships/hyperlink" Target="https://www.nlcbplaywhelotto.com/additional-marks/" TargetMode="External"/><Relationship Id="rId14252" Type="http://schemas.openxmlformats.org/officeDocument/2006/relationships/hyperlink" Target="https://www.nlcbplaywhelotto.com/additional-marks/" TargetMode="External"/><Relationship Id="rId15583" Type="http://schemas.openxmlformats.org/officeDocument/2006/relationships/hyperlink" Target="https://www.nlcbplaywhelotto.com/additional-marks/" TargetMode="External"/><Relationship Id="rId1745" Type="http://schemas.openxmlformats.org/officeDocument/2006/relationships/hyperlink" Target="https://www.nlcbplaywhelotto.com/additional-marks/" TargetMode="External"/><Relationship Id="rId1746" Type="http://schemas.openxmlformats.org/officeDocument/2006/relationships/hyperlink" Target="https://www.nlcbplaywhelotto.com/additional-marks/" TargetMode="External"/><Relationship Id="rId1747" Type="http://schemas.openxmlformats.org/officeDocument/2006/relationships/hyperlink" Target="https://www.nlcbplaywhelotto.com/additional-marks/" TargetMode="External"/><Relationship Id="rId1748" Type="http://schemas.openxmlformats.org/officeDocument/2006/relationships/hyperlink" Target="https://www.nlcbplaywhelotto.com/additional-marks/" TargetMode="External"/><Relationship Id="rId1749" Type="http://schemas.openxmlformats.org/officeDocument/2006/relationships/hyperlink" Target="https://www.nlcbplaywhelotto.com/additional-marks/" TargetMode="External"/><Relationship Id="rId14246" Type="http://schemas.openxmlformats.org/officeDocument/2006/relationships/hyperlink" Target="https://www.nlcbplaywhelotto.com/additional-marks/" TargetMode="External"/><Relationship Id="rId15577" Type="http://schemas.openxmlformats.org/officeDocument/2006/relationships/hyperlink" Target="https://www.nlcbplaywhelotto.com/additional-marks/" TargetMode="External"/><Relationship Id="rId14247" Type="http://schemas.openxmlformats.org/officeDocument/2006/relationships/hyperlink" Target="https://www.nlcbplaywhelotto.com/additional-marks/" TargetMode="External"/><Relationship Id="rId15578" Type="http://schemas.openxmlformats.org/officeDocument/2006/relationships/hyperlink" Target="https://www.nlcbplaywhelotto.com/additional-marks/" TargetMode="External"/><Relationship Id="rId14248" Type="http://schemas.openxmlformats.org/officeDocument/2006/relationships/hyperlink" Target="https://www.nlcbplaywhelotto.com/additional-marks/" TargetMode="External"/><Relationship Id="rId15579" Type="http://schemas.openxmlformats.org/officeDocument/2006/relationships/hyperlink" Target="https://www.nlcbplaywhelotto.com/additional-marks/" TargetMode="External"/><Relationship Id="rId14249" Type="http://schemas.openxmlformats.org/officeDocument/2006/relationships/hyperlink" Target="https://www.nlcbplaywhelotto.com/additional-marks/" TargetMode="External"/><Relationship Id="rId14242" Type="http://schemas.openxmlformats.org/officeDocument/2006/relationships/hyperlink" Target="https://www.nlcbplaywhelotto.com/additional-marks/" TargetMode="External"/><Relationship Id="rId15573" Type="http://schemas.openxmlformats.org/officeDocument/2006/relationships/hyperlink" Target="https://www.nlcbplaywhelotto.com/additional-marks/" TargetMode="External"/><Relationship Id="rId14243" Type="http://schemas.openxmlformats.org/officeDocument/2006/relationships/hyperlink" Target="https://www.nlcbplaywhelotto.com/additional-marks/" TargetMode="External"/><Relationship Id="rId15574" Type="http://schemas.openxmlformats.org/officeDocument/2006/relationships/hyperlink" Target="https://www.nlcbplaywhelotto.com/additional-marks/" TargetMode="External"/><Relationship Id="rId14244" Type="http://schemas.openxmlformats.org/officeDocument/2006/relationships/hyperlink" Target="https://www.nlcbplaywhelotto.com/additional-marks/" TargetMode="External"/><Relationship Id="rId15575" Type="http://schemas.openxmlformats.org/officeDocument/2006/relationships/hyperlink" Target="https://www.nlcbplaywhelotto.com/additional-marks/" TargetMode="External"/><Relationship Id="rId1740" Type="http://schemas.openxmlformats.org/officeDocument/2006/relationships/hyperlink" Target="https://www.nlcbplaywhelotto.com/additional-marks/" TargetMode="External"/><Relationship Id="rId14245" Type="http://schemas.openxmlformats.org/officeDocument/2006/relationships/hyperlink" Target="https://www.nlcbplaywhelotto.com/additional-marks/" TargetMode="External"/><Relationship Id="rId15576" Type="http://schemas.openxmlformats.org/officeDocument/2006/relationships/hyperlink" Target="https://www.nlcbplaywhelotto.com/additional-marks/" TargetMode="External"/><Relationship Id="rId14297" Type="http://schemas.openxmlformats.org/officeDocument/2006/relationships/hyperlink" Target="https://www.nlcbplaywhelotto.com/additional-marks/" TargetMode="External"/><Relationship Id="rId14298" Type="http://schemas.openxmlformats.org/officeDocument/2006/relationships/hyperlink" Target="https://www.nlcbplaywhelotto.com/additional-marks/" TargetMode="External"/><Relationship Id="rId14299" Type="http://schemas.openxmlformats.org/officeDocument/2006/relationships/hyperlink" Target="https://www.nlcbplaywhelotto.com/additional-marks/" TargetMode="External"/><Relationship Id="rId14282" Type="http://schemas.openxmlformats.org/officeDocument/2006/relationships/hyperlink" Target="https://www.nlcbplaywhelotto.com/additional-marks/" TargetMode="External"/><Relationship Id="rId14283" Type="http://schemas.openxmlformats.org/officeDocument/2006/relationships/hyperlink" Target="https://www.nlcbplaywhelotto.com/additional-marks/" TargetMode="External"/><Relationship Id="rId1710" Type="http://schemas.openxmlformats.org/officeDocument/2006/relationships/hyperlink" Target="https://www.nlcbplaywhelotto.com/additional-marks/" TargetMode="External"/><Relationship Id="rId14284" Type="http://schemas.openxmlformats.org/officeDocument/2006/relationships/hyperlink" Target="https://www.nlcbplaywhelotto.com/additional-marks/" TargetMode="External"/><Relationship Id="rId1711" Type="http://schemas.openxmlformats.org/officeDocument/2006/relationships/hyperlink" Target="https://www.nlcbplaywhelotto.com/additional-marks/" TargetMode="External"/><Relationship Id="rId14285" Type="http://schemas.openxmlformats.org/officeDocument/2006/relationships/hyperlink" Target="https://www.nlcbplaywhelotto.com/additional-marks/" TargetMode="External"/><Relationship Id="rId1712" Type="http://schemas.openxmlformats.org/officeDocument/2006/relationships/hyperlink" Target="https://www.nlcbplaywhelotto.com/additional-marks/" TargetMode="External"/><Relationship Id="rId1713" Type="http://schemas.openxmlformats.org/officeDocument/2006/relationships/hyperlink" Target="https://www.nlcbplaywhelotto.com/additional-marks/" TargetMode="External"/><Relationship Id="rId1714" Type="http://schemas.openxmlformats.org/officeDocument/2006/relationships/hyperlink" Target="https://www.nlcbplaywhelotto.com/additional-marks/" TargetMode="External"/><Relationship Id="rId14280" Type="http://schemas.openxmlformats.org/officeDocument/2006/relationships/hyperlink" Target="https://www.nlcbplaywhelotto.com/additional-marks/" TargetMode="External"/><Relationship Id="rId1715" Type="http://schemas.openxmlformats.org/officeDocument/2006/relationships/hyperlink" Target="https://www.nlcbplaywhelotto.com/additional-marks/" TargetMode="External"/><Relationship Id="rId14281" Type="http://schemas.openxmlformats.org/officeDocument/2006/relationships/hyperlink" Target="https://www.nlcbplaywhelotto.com/additional-marks/" TargetMode="External"/><Relationship Id="rId1716" Type="http://schemas.openxmlformats.org/officeDocument/2006/relationships/hyperlink" Target="https://www.nlcbplaywhelotto.com/additional-marks/" TargetMode="External"/><Relationship Id="rId1717" Type="http://schemas.openxmlformats.org/officeDocument/2006/relationships/hyperlink" Target="https://www.nlcbplaywhelotto.com/additional-marks/" TargetMode="External"/><Relationship Id="rId1718" Type="http://schemas.openxmlformats.org/officeDocument/2006/relationships/hyperlink" Target="https://www.nlcbplaywhelotto.com/additional-marks/" TargetMode="External"/><Relationship Id="rId1719" Type="http://schemas.openxmlformats.org/officeDocument/2006/relationships/hyperlink" Target="https://www.nlcbplaywhelotto.com/additional-marks/" TargetMode="External"/><Relationship Id="rId14279" Type="http://schemas.openxmlformats.org/officeDocument/2006/relationships/hyperlink" Target="https://www.nlcbplaywhelotto.com/additional-marks/" TargetMode="External"/><Relationship Id="rId14275" Type="http://schemas.openxmlformats.org/officeDocument/2006/relationships/hyperlink" Target="https://www.nlcbplaywhelotto.com/additional-marks/" TargetMode="External"/><Relationship Id="rId14276" Type="http://schemas.openxmlformats.org/officeDocument/2006/relationships/hyperlink" Target="https://www.nlcbplaywhelotto.com/additional-marks/" TargetMode="External"/><Relationship Id="rId14277" Type="http://schemas.openxmlformats.org/officeDocument/2006/relationships/hyperlink" Target="https://www.nlcbplaywhelotto.com/additional-marks/" TargetMode="External"/><Relationship Id="rId14278" Type="http://schemas.openxmlformats.org/officeDocument/2006/relationships/hyperlink" Target="https://www.nlcbplaywhelotto.com/additional-marks/" TargetMode="External"/><Relationship Id="rId14293" Type="http://schemas.openxmlformats.org/officeDocument/2006/relationships/hyperlink" Target="https://www.nlcbplaywhelotto.com/additional-marks/" TargetMode="External"/><Relationship Id="rId14294" Type="http://schemas.openxmlformats.org/officeDocument/2006/relationships/hyperlink" Target="https://www.nlcbplaywhelotto.com/additional-marks/" TargetMode="External"/><Relationship Id="rId14295" Type="http://schemas.openxmlformats.org/officeDocument/2006/relationships/hyperlink" Target="https://www.nlcbplaywhelotto.com/additional-marks/" TargetMode="External"/><Relationship Id="rId1700" Type="http://schemas.openxmlformats.org/officeDocument/2006/relationships/hyperlink" Target="https://www.nlcbplaywhelotto.com/additional-marks/" TargetMode="External"/><Relationship Id="rId14296" Type="http://schemas.openxmlformats.org/officeDocument/2006/relationships/hyperlink" Target="https://www.nlcbplaywhelotto.com/additional-marks/" TargetMode="External"/><Relationship Id="rId1701" Type="http://schemas.openxmlformats.org/officeDocument/2006/relationships/hyperlink" Target="https://www.nlcbplaywhelotto.com/additional-marks/" TargetMode="External"/><Relationship Id="rId1702" Type="http://schemas.openxmlformats.org/officeDocument/2006/relationships/hyperlink" Target="https://www.nlcbplaywhelotto.com/additional-marks/" TargetMode="External"/><Relationship Id="rId14290" Type="http://schemas.openxmlformats.org/officeDocument/2006/relationships/hyperlink" Target="https://www.nlcbplaywhelotto.com/additional-marks/" TargetMode="External"/><Relationship Id="rId1703" Type="http://schemas.openxmlformats.org/officeDocument/2006/relationships/hyperlink" Target="https://www.nlcbplaywhelotto.com/additional-marks/" TargetMode="External"/><Relationship Id="rId14291" Type="http://schemas.openxmlformats.org/officeDocument/2006/relationships/hyperlink" Target="https://www.nlcbplaywhelotto.com/additional-marks/" TargetMode="External"/><Relationship Id="rId1704" Type="http://schemas.openxmlformats.org/officeDocument/2006/relationships/hyperlink" Target="https://www.nlcbplaywhelotto.com/additional-marks/" TargetMode="External"/><Relationship Id="rId14292" Type="http://schemas.openxmlformats.org/officeDocument/2006/relationships/hyperlink" Target="https://www.nlcbplaywhelotto.com/additional-marks/" TargetMode="External"/><Relationship Id="rId1705" Type="http://schemas.openxmlformats.org/officeDocument/2006/relationships/hyperlink" Target="https://www.nlcbplaywhelotto.com/additional-marks/" TargetMode="External"/><Relationship Id="rId1706" Type="http://schemas.openxmlformats.org/officeDocument/2006/relationships/hyperlink" Target="https://www.nlcbplaywhelotto.com/additional-marks/" TargetMode="External"/><Relationship Id="rId1707" Type="http://schemas.openxmlformats.org/officeDocument/2006/relationships/hyperlink" Target="https://www.nlcbplaywhelotto.com/additional-marks/" TargetMode="External"/><Relationship Id="rId1708" Type="http://schemas.openxmlformats.org/officeDocument/2006/relationships/hyperlink" Target="https://www.nlcbplaywhelotto.com/additional-marks/" TargetMode="External"/><Relationship Id="rId1709" Type="http://schemas.openxmlformats.org/officeDocument/2006/relationships/hyperlink" Target="https://www.nlcbplaywhelotto.com/additional-marks/" TargetMode="External"/><Relationship Id="rId14286" Type="http://schemas.openxmlformats.org/officeDocument/2006/relationships/hyperlink" Target="https://www.nlcbplaywhelotto.com/additional-marks/" TargetMode="External"/><Relationship Id="rId14287" Type="http://schemas.openxmlformats.org/officeDocument/2006/relationships/hyperlink" Target="https://www.nlcbplaywhelotto.com/additional-marks/" TargetMode="External"/><Relationship Id="rId14288" Type="http://schemas.openxmlformats.org/officeDocument/2006/relationships/hyperlink" Target="https://www.nlcbplaywhelotto.com/additional-marks/" TargetMode="External"/><Relationship Id="rId14289" Type="http://schemas.openxmlformats.org/officeDocument/2006/relationships/hyperlink" Target="https://www.nlcbplaywhelotto.com/additional-marks/" TargetMode="External"/><Relationship Id="rId15629" Type="http://schemas.openxmlformats.org/officeDocument/2006/relationships/hyperlink" Target="https://www.nlcbplaywhelotto.com/additional-marks/" TargetMode="External"/><Relationship Id="rId15625" Type="http://schemas.openxmlformats.org/officeDocument/2006/relationships/hyperlink" Target="https://www.nlcbplaywhelotto.com/additional-marks/" TargetMode="External"/><Relationship Id="rId16957" Type="http://schemas.openxmlformats.org/officeDocument/2006/relationships/hyperlink" Target="https://www.nlcbplaywhelotto.com/additional-marks/" TargetMode="External"/><Relationship Id="rId15626" Type="http://schemas.openxmlformats.org/officeDocument/2006/relationships/hyperlink" Target="https://www.nlcbplaywhelotto.com/additional-marks/" TargetMode="External"/><Relationship Id="rId16956" Type="http://schemas.openxmlformats.org/officeDocument/2006/relationships/hyperlink" Target="https://www.nlcbplaywhelotto.com/additional-marks/" TargetMode="External"/><Relationship Id="rId15627" Type="http://schemas.openxmlformats.org/officeDocument/2006/relationships/hyperlink" Target="https://www.nlcbplaywhelotto.com/additional-marks/" TargetMode="External"/><Relationship Id="rId16959" Type="http://schemas.openxmlformats.org/officeDocument/2006/relationships/hyperlink" Target="https://www.nlcbplaywhelotto.com/additional-marks/" TargetMode="External"/><Relationship Id="rId15628" Type="http://schemas.openxmlformats.org/officeDocument/2006/relationships/hyperlink" Target="https://www.nlcbplaywhelotto.com/additional-marks/" TargetMode="External"/><Relationship Id="rId16958" Type="http://schemas.openxmlformats.org/officeDocument/2006/relationships/hyperlink" Target="https://www.nlcbplaywhelotto.com/additional-marks/" TargetMode="External"/><Relationship Id="rId15621" Type="http://schemas.openxmlformats.org/officeDocument/2006/relationships/hyperlink" Target="https://www.nlcbplaywhelotto.com/additional-marks/" TargetMode="External"/><Relationship Id="rId16953" Type="http://schemas.openxmlformats.org/officeDocument/2006/relationships/hyperlink" Target="https://www.nlcbplaywhelotto.com/additional-marks/" TargetMode="External"/><Relationship Id="rId15622" Type="http://schemas.openxmlformats.org/officeDocument/2006/relationships/hyperlink" Target="https://www.nlcbplaywhelotto.com/additional-marks/" TargetMode="External"/><Relationship Id="rId16952" Type="http://schemas.openxmlformats.org/officeDocument/2006/relationships/hyperlink" Target="https://www.nlcbplaywhelotto.com/additional-marks/" TargetMode="External"/><Relationship Id="rId15623" Type="http://schemas.openxmlformats.org/officeDocument/2006/relationships/hyperlink" Target="https://www.nlcbplaywhelotto.com/additional-marks/" TargetMode="External"/><Relationship Id="rId16955" Type="http://schemas.openxmlformats.org/officeDocument/2006/relationships/hyperlink" Target="https://www.nlcbplaywhelotto.com/additional-marks/" TargetMode="External"/><Relationship Id="rId15624" Type="http://schemas.openxmlformats.org/officeDocument/2006/relationships/hyperlink" Target="https://www.nlcbplaywhelotto.com/additional-marks/" TargetMode="External"/><Relationship Id="rId16954" Type="http://schemas.openxmlformats.org/officeDocument/2006/relationships/hyperlink" Target="https://www.nlcbplaywhelotto.com/additional-marks/" TargetMode="External"/><Relationship Id="rId16951" Type="http://schemas.openxmlformats.org/officeDocument/2006/relationships/hyperlink" Target="https://www.nlcbplaywhelotto.com/additional-marks/" TargetMode="External"/><Relationship Id="rId15620" Type="http://schemas.openxmlformats.org/officeDocument/2006/relationships/hyperlink" Target="https://www.nlcbplaywhelotto.com/additional-marks/" TargetMode="External"/><Relationship Id="rId16950" Type="http://schemas.openxmlformats.org/officeDocument/2006/relationships/hyperlink" Target="https://www.nlcbplaywhelotto.com/additional-marks/" TargetMode="External"/><Relationship Id="rId14309" Type="http://schemas.openxmlformats.org/officeDocument/2006/relationships/hyperlink" Target="https://www.nlcbplaywhelotto.com/additional-marks/" TargetMode="External"/><Relationship Id="rId14305" Type="http://schemas.openxmlformats.org/officeDocument/2006/relationships/hyperlink" Target="https://www.nlcbplaywhelotto.com/additional-marks/" TargetMode="External"/><Relationship Id="rId15636" Type="http://schemas.openxmlformats.org/officeDocument/2006/relationships/hyperlink" Target="https://www.nlcbplaywhelotto.com/additional-marks/" TargetMode="External"/><Relationship Id="rId16968" Type="http://schemas.openxmlformats.org/officeDocument/2006/relationships/hyperlink" Target="https://www.nlcbplaywhelotto.com/additional-marks/" TargetMode="External"/><Relationship Id="rId14306" Type="http://schemas.openxmlformats.org/officeDocument/2006/relationships/hyperlink" Target="https://www.nlcbplaywhelotto.com/additional-marks/" TargetMode="External"/><Relationship Id="rId15637" Type="http://schemas.openxmlformats.org/officeDocument/2006/relationships/hyperlink" Target="https://www.nlcbplaywhelotto.com/additional-marks/" TargetMode="External"/><Relationship Id="rId16967" Type="http://schemas.openxmlformats.org/officeDocument/2006/relationships/hyperlink" Target="https://www.nlcbplaywhelotto.com/additional-marks/" TargetMode="External"/><Relationship Id="rId14307" Type="http://schemas.openxmlformats.org/officeDocument/2006/relationships/hyperlink" Target="https://www.nlcbplaywhelotto.com/additional-marks/" TargetMode="External"/><Relationship Id="rId15638" Type="http://schemas.openxmlformats.org/officeDocument/2006/relationships/hyperlink" Target="https://www.nlcbplaywhelotto.com/additional-marks/" TargetMode="External"/><Relationship Id="rId14308" Type="http://schemas.openxmlformats.org/officeDocument/2006/relationships/hyperlink" Target="https://www.nlcbplaywhelotto.com/additional-marks/" TargetMode="External"/><Relationship Id="rId15639" Type="http://schemas.openxmlformats.org/officeDocument/2006/relationships/hyperlink" Target="https://www.nlcbplaywhelotto.com/additional-marks/" TargetMode="External"/><Relationship Id="rId16969" Type="http://schemas.openxmlformats.org/officeDocument/2006/relationships/hyperlink" Target="https://www.nlcbplaywhelotto.com/additional-marks/" TargetMode="External"/><Relationship Id="rId14301" Type="http://schemas.openxmlformats.org/officeDocument/2006/relationships/hyperlink" Target="https://www.nlcbplaywhelotto.com/additional-marks/" TargetMode="External"/><Relationship Id="rId15632" Type="http://schemas.openxmlformats.org/officeDocument/2006/relationships/hyperlink" Target="https://www.nlcbplaywhelotto.com/additional-marks/" TargetMode="External"/><Relationship Id="rId16964" Type="http://schemas.openxmlformats.org/officeDocument/2006/relationships/hyperlink" Target="https://www.nlcbplaywhelotto.com/additional-marks/" TargetMode="External"/><Relationship Id="rId14302" Type="http://schemas.openxmlformats.org/officeDocument/2006/relationships/hyperlink" Target="https://www.nlcbplaywhelotto.com/additional-marks/" TargetMode="External"/><Relationship Id="rId15633" Type="http://schemas.openxmlformats.org/officeDocument/2006/relationships/hyperlink" Target="https://www.nlcbplaywhelotto.com/additional-marks/" TargetMode="External"/><Relationship Id="rId16963" Type="http://schemas.openxmlformats.org/officeDocument/2006/relationships/hyperlink" Target="https://www.nlcbplaywhelotto.com/additional-marks/" TargetMode="External"/><Relationship Id="rId14303" Type="http://schemas.openxmlformats.org/officeDocument/2006/relationships/hyperlink" Target="https://www.nlcbplaywhelotto.com/additional-marks/" TargetMode="External"/><Relationship Id="rId15634" Type="http://schemas.openxmlformats.org/officeDocument/2006/relationships/hyperlink" Target="https://www.nlcbplaywhelotto.com/additional-marks/" TargetMode="External"/><Relationship Id="rId16966" Type="http://schemas.openxmlformats.org/officeDocument/2006/relationships/hyperlink" Target="https://www.nlcbplaywhelotto.com/additional-marks/" TargetMode="External"/><Relationship Id="rId14304" Type="http://schemas.openxmlformats.org/officeDocument/2006/relationships/hyperlink" Target="https://www.nlcbplaywhelotto.com/additional-marks/" TargetMode="External"/><Relationship Id="rId15635" Type="http://schemas.openxmlformats.org/officeDocument/2006/relationships/hyperlink" Target="https://www.nlcbplaywhelotto.com/additional-marks/" TargetMode="External"/><Relationship Id="rId16965" Type="http://schemas.openxmlformats.org/officeDocument/2006/relationships/hyperlink" Target="https://www.nlcbplaywhelotto.com/additional-marks/" TargetMode="External"/><Relationship Id="rId16960" Type="http://schemas.openxmlformats.org/officeDocument/2006/relationships/hyperlink" Target="https://www.nlcbplaywhelotto.com/additional-marks/" TargetMode="External"/><Relationship Id="rId15630" Type="http://schemas.openxmlformats.org/officeDocument/2006/relationships/hyperlink" Target="https://www.nlcbplaywhelotto.com/additional-marks/" TargetMode="External"/><Relationship Id="rId16962" Type="http://schemas.openxmlformats.org/officeDocument/2006/relationships/hyperlink" Target="https://www.nlcbplaywhelotto.com/additional-marks/" TargetMode="External"/><Relationship Id="rId14300" Type="http://schemas.openxmlformats.org/officeDocument/2006/relationships/hyperlink" Target="https://www.nlcbplaywhelotto.com/additional-marks/" TargetMode="External"/><Relationship Id="rId15631" Type="http://schemas.openxmlformats.org/officeDocument/2006/relationships/hyperlink" Target="https://www.nlcbplaywhelotto.com/additional-marks/" TargetMode="External"/><Relationship Id="rId16961" Type="http://schemas.openxmlformats.org/officeDocument/2006/relationships/hyperlink" Target="https://www.nlcbplaywhelotto.com/additional-marks/" TargetMode="External"/><Relationship Id="rId15607" Type="http://schemas.openxmlformats.org/officeDocument/2006/relationships/hyperlink" Target="https://www.nlcbplaywhelotto.com/additional-marks/" TargetMode="External"/><Relationship Id="rId16939" Type="http://schemas.openxmlformats.org/officeDocument/2006/relationships/hyperlink" Target="https://www.nlcbplaywhelotto.com/additional-marks/" TargetMode="External"/><Relationship Id="rId15608" Type="http://schemas.openxmlformats.org/officeDocument/2006/relationships/hyperlink" Target="https://www.nlcbplaywhelotto.com/additional-marks/" TargetMode="External"/><Relationship Id="rId16938" Type="http://schemas.openxmlformats.org/officeDocument/2006/relationships/hyperlink" Target="https://www.nlcbplaywhelotto.com/additional-marks/" TargetMode="External"/><Relationship Id="rId15609" Type="http://schemas.openxmlformats.org/officeDocument/2006/relationships/hyperlink" Target="https://www.nlcbplaywhelotto.com/additional-marks/" TargetMode="External"/><Relationship Id="rId15603" Type="http://schemas.openxmlformats.org/officeDocument/2006/relationships/hyperlink" Target="https://www.nlcbplaywhelotto.com/additional-marks/" TargetMode="External"/><Relationship Id="rId16935" Type="http://schemas.openxmlformats.org/officeDocument/2006/relationships/hyperlink" Target="https://www.nlcbplaywhelotto.com/additional-marks/" TargetMode="External"/><Relationship Id="rId15604" Type="http://schemas.openxmlformats.org/officeDocument/2006/relationships/hyperlink" Target="https://www.nlcbplaywhelotto.com/additional-marks/" TargetMode="External"/><Relationship Id="rId16934" Type="http://schemas.openxmlformats.org/officeDocument/2006/relationships/hyperlink" Target="https://www.nlcbplaywhelotto.com/additional-marks/" TargetMode="External"/><Relationship Id="rId15605" Type="http://schemas.openxmlformats.org/officeDocument/2006/relationships/hyperlink" Target="https://www.nlcbplaywhelotto.com/additional-marks/" TargetMode="External"/><Relationship Id="rId16937" Type="http://schemas.openxmlformats.org/officeDocument/2006/relationships/hyperlink" Target="https://www.nlcbplaywhelotto.com/additional-marks/" TargetMode="External"/><Relationship Id="rId15606" Type="http://schemas.openxmlformats.org/officeDocument/2006/relationships/hyperlink" Target="https://www.nlcbplaywhelotto.com/additional-marks/" TargetMode="External"/><Relationship Id="rId16936" Type="http://schemas.openxmlformats.org/officeDocument/2006/relationships/hyperlink" Target="https://www.nlcbplaywhelotto.com/additional-marks/" TargetMode="External"/><Relationship Id="rId16931" Type="http://schemas.openxmlformats.org/officeDocument/2006/relationships/hyperlink" Target="https://www.nlcbplaywhelotto.com/additional-marks/" TargetMode="External"/><Relationship Id="rId15600" Type="http://schemas.openxmlformats.org/officeDocument/2006/relationships/hyperlink" Target="https://www.nlcbplaywhelotto.com/additional-marks/" TargetMode="External"/><Relationship Id="rId16930" Type="http://schemas.openxmlformats.org/officeDocument/2006/relationships/hyperlink" Target="https://www.nlcbplaywhelotto.com/additional-marks/" TargetMode="External"/><Relationship Id="rId15601" Type="http://schemas.openxmlformats.org/officeDocument/2006/relationships/hyperlink" Target="https://www.nlcbplaywhelotto.com/additional-marks/" TargetMode="External"/><Relationship Id="rId16933" Type="http://schemas.openxmlformats.org/officeDocument/2006/relationships/hyperlink" Target="https://www.nlcbplaywhelotto.com/additional-marks/" TargetMode="External"/><Relationship Id="rId15602" Type="http://schemas.openxmlformats.org/officeDocument/2006/relationships/hyperlink" Target="https://www.nlcbplaywhelotto.com/additional-marks/" TargetMode="External"/><Relationship Id="rId16932" Type="http://schemas.openxmlformats.org/officeDocument/2006/relationships/hyperlink" Target="https://www.nlcbplaywhelotto.com/additional-marks/" TargetMode="External"/><Relationship Id="rId15618" Type="http://schemas.openxmlformats.org/officeDocument/2006/relationships/hyperlink" Target="https://www.nlcbplaywhelotto.com/additional-marks/" TargetMode="External"/><Relationship Id="rId15619" Type="http://schemas.openxmlformats.org/officeDocument/2006/relationships/hyperlink" Target="https://www.nlcbplaywhelotto.com/additional-marks/" TargetMode="External"/><Relationship Id="rId16949" Type="http://schemas.openxmlformats.org/officeDocument/2006/relationships/hyperlink" Target="https://www.nlcbplaywhelotto.com/additional-marks/" TargetMode="External"/><Relationship Id="rId15614" Type="http://schemas.openxmlformats.org/officeDocument/2006/relationships/hyperlink" Target="https://www.nlcbplaywhelotto.com/additional-marks/" TargetMode="External"/><Relationship Id="rId16946" Type="http://schemas.openxmlformats.org/officeDocument/2006/relationships/hyperlink" Target="https://www.nlcbplaywhelotto.com/additional-marks/" TargetMode="External"/><Relationship Id="rId15615" Type="http://schemas.openxmlformats.org/officeDocument/2006/relationships/hyperlink" Target="https://www.nlcbplaywhelotto.com/additional-marks/" TargetMode="External"/><Relationship Id="rId16945" Type="http://schemas.openxmlformats.org/officeDocument/2006/relationships/hyperlink" Target="https://www.nlcbplaywhelotto.com/additional-marks/" TargetMode="External"/><Relationship Id="rId15616" Type="http://schemas.openxmlformats.org/officeDocument/2006/relationships/hyperlink" Target="https://www.nlcbplaywhelotto.com/additional-marks/" TargetMode="External"/><Relationship Id="rId16948" Type="http://schemas.openxmlformats.org/officeDocument/2006/relationships/hyperlink" Target="https://www.nlcbplaywhelotto.com/additional-marks/" TargetMode="External"/><Relationship Id="rId15617" Type="http://schemas.openxmlformats.org/officeDocument/2006/relationships/hyperlink" Target="https://www.nlcbplaywhelotto.com/additional-marks/" TargetMode="External"/><Relationship Id="rId16947" Type="http://schemas.openxmlformats.org/officeDocument/2006/relationships/hyperlink" Target="https://www.nlcbplaywhelotto.com/additional-marks/" TargetMode="External"/><Relationship Id="rId15610" Type="http://schemas.openxmlformats.org/officeDocument/2006/relationships/hyperlink" Target="https://www.nlcbplaywhelotto.com/additional-marks/" TargetMode="External"/><Relationship Id="rId16942" Type="http://schemas.openxmlformats.org/officeDocument/2006/relationships/hyperlink" Target="https://www.nlcbplaywhelotto.com/additional-marks/" TargetMode="External"/><Relationship Id="rId15611" Type="http://schemas.openxmlformats.org/officeDocument/2006/relationships/hyperlink" Target="https://www.nlcbplaywhelotto.com/additional-marks/" TargetMode="External"/><Relationship Id="rId16941" Type="http://schemas.openxmlformats.org/officeDocument/2006/relationships/hyperlink" Target="https://www.nlcbplaywhelotto.com/additional-marks/" TargetMode="External"/><Relationship Id="rId15612" Type="http://schemas.openxmlformats.org/officeDocument/2006/relationships/hyperlink" Target="https://www.nlcbplaywhelotto.com/additional-marks/" TargetMode="External"/><Relationship Id="rId16944" Type="http://schemas.openxmlformats.org/officeDocument/2006/relationships/hyperlink" Target="https://www.nlcbplaywhelotto.com/additional-marks/" TargetMode="External"/><Relationship Id="rId15613" Type="http://schemas.openxmlformats.org/officeDocument/2006/relationships/hyperlink" Target="https://www.nlcbplaywhelotto.com/additional-marks/" TargetMode="External"/><Relationship Id="rId16943" Type="http://schemas.openxmlformats.org/officeDocument/2006/relationships/hyperlink" Target="https://www.nlcbplaywhelotto.com/additional-marks/" TargetMode="External"/><Relationship Id="rId16940" Type="http://schemas.openxmlformats.org/officeDocument/2006/relationships/hyperlink" Target="https://www.nlcbplaywhelotto.com/additional-marks/" TargetMode="External"/><Relationship Id="rId1774" Type="http://schemas.openxmlformats.org/officeDocument/2006/relationships/hyperlink" Target="https://www.nlcbplaywhelotto.com/additional-marks/" TargetMode="External"/><Relationship Id="rId1775" Type="http://schemas.openxmlformats.org/officeDocument/2006/relationships/hyperlink" Target="https://www.nlcbplaywhelotto.com/additional-marks/" TargetMode="External"/><Relationship Id="rId1776" Type="http://schemas.openxmlformats.org/officeDocument/2006/relationships/hyperlink" Target="https://www.nlcbplaywhelotto.com/additional-marks/" TargetMode="External"/><Relationship Id="rId15670" Type="http://schemas.openxmlformats.org/officeDocument/2006/relationships/hyperlink" Target="https://www.nlcbplaywhelotto.com/additional-marks/" TargetMode="External"/><Relationship Id="rId1777" Type="http://schemas.openxmlformats.org/officeDocument/2006/relationships/hyperlink" Target="https://www.nlcbplaywhelotto.com/additional-marks/" TargetMode="External"/><Relationship Id="rId14340" Type="http://schemas.openxmlformats.org/officeDocument/2006/relationships/hyperlink" Target="https://www.nlcbplaywhelotto.com/additional-marks/" TargetMode="External"/><Relationship Id="rId15671" Type="http://schemas.openxmlformats.org/officeDocument/2006/relationships/hyperlink" Target="https://www.nlcbplaywhelotto.com/additional-marks/" TargetMode="External"/><Relationship Id="rId1778" Type="http://schemas.openxmlformats.org/officeDocument/2006/relationships/hyperlink" Target="https://www.nlcbplaywhelotto.com/additional-marks/" TargetMode="External"/><Relationship Id="rId1779" Type="http://schemas.openxmlformats.org/officeDocument/2006/relationships/hyperlink" Target="https://www.nlcbplaywhelotto.com/additional-marks/" TargetMode="External"/><Relationship Id="rId13009" Type="http://schemas.openxmlformats.org/officeDocument/2006/relationships/hyperlink" Target="https://www.nlcbplaywhelotto.com/additional-marks/" TargetMode="External"/><Relationship Id="rId13008" Type="http://schemas.openxmlformats.org/officeDocument/2006/relationships/hyperlink" Target="https://www.nlcbplaywhelotto.com/additional-marks/" TargetMode="External"/><Relationship Id="rId13007" Type="http://schemas.openxmlformats.org/officeDocument/2006/relationships/hyperlink" Target="https://www.nlcbplaywhelotto.com/additional-marks/" TargetMode="External"/><Relationship Id="rId14338" Type="http://schemas.openxmlformats.org/officeDocument/2006/relationships/hyperlink" Target="https://www.nlcbplaywhelotto.com/additional-marks/" TargetMode="External"/><Relationship Id="rId15669" Type="http://schemas.openxmlformats.org/officeDocument/2006/relationships/hyperlink" Target="https://www.nlcbplaywhelotto.com/additional-marks/" TargetMode="External"/><Relationship Id="rId14339" Type="http://schemas.openxmlformats.org/officeDocument/2006/relationships/hyperlink" Target="https://www.nlcbplaywhelotto.com/additional-marks/" TargetMode="External"/><Relationship Id="rId13002" Type="http://schemas.openxmlformats.org/officeDocument/2006/relationships/hyperlink" Target="https://www.nlcbplaywhelotto.com/additional-marks/" TargetMode="External"/><Relationship Id="rId14334" Type="http://schemas.openxmlformats.org/officeDocument/2006/relationships/hyperlink" Target="https://www.nlcbplaywhelotto.com/additional-marks/" TargetMode="External"/><Relationship Id="rId15665" Type="http://schemas.openxmlformats.org/officeDocument/2006/relationships/hyperlink" Target="https://www.nlcbplaywhelotto.com/additional-marks/" TargetMode="External"/><Relationship Id="rId16997" Type="http://schemas.openxmlformats.org/officeDocument/2006/relationships/hyperlink" Target="https://www.nlcbplaywhelotto.com/additional-marks/" TargetMode="External"/><Relationship Id="rId13001" Type="http://schemas.openxmlformats.org/officeDocument/2006/relationships/hyperlink" Target="https://www.nlcbplaywhelotto.com/additional-marks/" TargetMode="External"/><Relationship Id="rId14335" Type="http://schemas.openxmlformats.org/officeDocument/2006/relationships/hyperlink" Target="https://www.nlcbplaywhelotto.com/additional-marks/" TargetMode="External"/><Relationship Id="rId15666" Type="http://schemas.openxmlformats.org/officeDocument/2006/relationships/hyperlink" Target="https://www.nlcbplaywhelotto.com/additional-marks/" TargetMode="External"/><Relationship Id="rId16996" Type="http://schemas.openxmlformats.org/officeDocument/2006/relationships/hyperlink" Target="https://www.nlcbplaywhelotto.com/additional-marks/" TargetMode="External"/><Relationship Id="rId13000" Type="http://schemas.openxmlformats.org/officeDocument/2006/relationships/hyperlink" Target="https://www.nlcbplaywhelotto.com/additional-marks/" TargetMode="External"/><Relationship Id="rId14336" Type="http://schemas.openxmlformats.org/officeDocument/2006/relationships/hyperlink" Target="https://www.nlcbplaywhelotto.com/additional-marks/" TargetMode="External"/><Relationship Id="rId15667" Type="http://schemas.openxmlformats.org/officeDocument/2006/relationships/hyperlink" Target="https://www.nlcbplaywhelotto.com/additional-marks/" TargetMode="External"/><Relationship Id="rId16999" Type="http://schemas.openxmlformats.org/officeDocument/2006/relationships/hyperlink" Target="https://www.nlcbplaywhelotto.com/additional-marks/" TargetMode="External"/><Relationship Id="rId14337" Type="http://schemas.openxmlformats.org/officeDocument/2006/relationships/hyperlink" Target="https://www.nlcbplaywhelotto.com/additional-marks/" TargetMode="External"/><Relationship Id="rId15668" Type="http://schemas.openxmlformats.org/officeDocument/2006/relationships/hyperlink" Target="https://www.nlcbplaywhelotto.com/additional-marks/" TargetMode="External"/><Relationship Id="rId16998" Type="http://schemas.openxmlformats.org/officeDocument/2006/relationships/hyperlink" Target="https://www.nlcbplaywhelotto.com/additional-marks/" TargetMode="External"/><Relationship Id="rId1770" Type="http://schemas.openxmlformats.org/officeDocument/2006/relationships/hyperlink" Target="https://www.nlcbplaywhelotto.com/additional-marks/" TargetMode="External"/><Relationship Id="rId13006" Type="http://schemas.openxmlformats.org/officeDocument/2006/relationships/hyperlink" Target="https://www.nlcbplaywhelotto.com/additional-marks/" TargetMode="External"/><Relationship Id="rId14330" Type="http://schemas.openxmlformats.org/officeDocument/2006/relationships/hyperlink" Target="https://www.nlcbplaywhelotto.com/additional-marks/" TargetMode="External"/><Relationship Id="rId15661" Type="http://schemas.openxmlformats.org/officeDocument/2006/relationships/hyperlink" Target="https://www.nlcbplaywhelotto.com/additional-marks/" TargetMode="External"/><Relationship Id="rId16993" Type="http://schemas.openxmlformats.org/officeDocument/2006/relationships/hyperlink" Target="https://www.nlcbplaywhelotto.com/additional-marks/" TargetMode="External"/><Relationship Id="rId1771" Type="http://schemas.openxmlformats.org/officeDocument/2006/relationships/hyperlink" Target="https://www.nlcbplaywhelotto.com/additional-marks/" TargetMode="External"/><Relationship Id="rId13005" Type="http://schemas.openxmlformats.org/officeDocument/2006/relationships/hyperlink" Target="https://www.nlcbplaywhelotto.com/additional-marks/" TargetMode="External"/><Relationship Id="rId14331" Type="http://schemas.openxmlformats.org/officeDocument/2006/relationships/hyperlink" Target="https://www.nlcbplaywhelotto.com/additional-marks/" TargetMode="External"/><Relationship Id="rId15662" Type="http://schemas.openxmlformats.org/officeDocument/2006/relationships/hyperlink" Target="https://www.nlcbplaywhelotto.com/additional-marks/" TargetMode="External"/><Relationship Id="rId16992" Type="http://schemas.openxmlformats.org/officeDocument/2006/relationships/hyperlink" Target="https://www.nlcbplaywhelotto.com/additional-marks/" TargetMode="External"/><Relationship Id="rId1772" Type="http://schemas.openxmlformats.org/officeDocument/2006/relationships/hyperlink" Target="https://www.nlcbplaywhelotto.com/additional-marks/" TargetMode="External"/><Relationship Id="rId13004" Type="http://schemas.openxmlformats.org/officeDocument/2006/relationships/hyperlink" Target="https://www.nlcbplaywhelotto.com/additional-marks/" TargetMode="External"/><Relationship Id="rId14332" Type="http://schemas.openxmlformats.org/officeDocument/2006/relationships/hyperlink" Target="https://www.nlcbplaywhelotto.com/additional-marks/" TargetMode="External"/><Relationship Id="rId15663" Type="http://schemas.openxmlformats.org/officeDocument/2006/relationships/hyperlink" Target="https://www.nlcbplaywhelotto.com/additional-marks/" TargetMode="External"/><Relationship Id="rId16995" Type="http://schemas.openxmlformats.org/officeDocument/2006/relationships/hyperlink" Target="https://www.nlcbplaywhelotto.com/additional-marks/" TargetMode="External"/><Relationship Id="rId1773" Type="http://schemas.openxmlformats.org/officeDocument/2006/relationships/hyperlink" Target="https://www.nlcbplaywhelotto.com/additional-marks/" TargetMode="External"/><Relationship Id="rId13003" Type="http://schemas.openxmlformats.org/officeDocument/2006/relationships/hyperlink" Target="https://www.nlcbplaywhelotto.com/additional-marks/" TargetMode="External"/><Relationship Id="rId14333" Type="http://schemas.openxmlformats.org/officeDocument/2006/relationships/hyperlink" Target="https://www.nlcbplaywhelotto.com/additional-marks/" TargetMode="External"/><Relationship Id="rId15664" Type="http://schemas.openxmlformats.org/officeDocument/2006/relationships/hyperlink" Target="https://www.nlcbplaywhelotto.com/additional-marks/" TargetMode="External"/><Relationship Id="rId16994" Type="http://schemas.openxmlformats.org/officeDocument/2006/relationships/hyperlink" Target="https://www.nlcbplaywhelotto.com/additional-marks/" TargetMode="External"/><Relationship Id="rId1763" Type="http://schemas.openxmlformats.org/officeDocument/2006/relationships/hyperlink" Target="https://www.nlcbplaywhelotto.com/additional-marks/" TargetMode="External"/><Relationship Id="rId1764" Type="http://schemas.openxmlformats.org/officeDocument/2006/relationships/hyperlink" Target="https://www.nlcbplaywhelotto.com/additional-marks/" TargetMode="External"/><Relationship Id="rId15680" Type="http://schemas.openxmlformats.org/officeDocument/2006/relationships/hyperlink" Target="https://www.nlcbplaywhelotto.com/additional-marks/" TargetMode="External"/><Relationship Id="rId1765" Type="http://schemas.openxmlformats.org/officeDocument/2006/relationships/hyperlink" Target="https://www.nlcbplaywhelotto.com/additional-marks/" TargetMode="External"/><Relationship Id="rId14350" Type="http://schemas.openxmlformats.org/officeDocument/2006/relationships/hyperlink" Target="https://www.nlcbplaywhelotto.com/additional-marks/" TargetMode="External"/><Relationship Id="rId15681" Type="http://schemas.openxmlformats.org/officeDocument/2006/relationships/hyperlink" Target="https://www.nlcbplaywhelotto.com/additional-marks/" TargetMode="External"/><Relationship Id="rId1766" Type="http://schemas.openxmlformats.org/officeDocument/2006/relationships/hyperlink" Target="https://www.nlcbplaywhelotto.com/additional-marks/" TargetMode="External"/><Relationship Id="rId14351" Type="http://schemas.openxmlformats.org/officeDocument/2006/relationships/hyperlink" Target="https://www.nlcbplaywhelotto.com/additional-marks/" TargetMode="External"/><Relationship Id="rId15682" Type="http://schemas.openxmlformats.org/officeDocument/2006/relationships/hyperlink" Target="https://www.nlcbplaywhelotto.com/additional-marks/" TargetMode="External"/><Relationship Id="rId1767" Type="http://schemas.openxmlformats.org/officeDocument/2006/relationships/hyperlink" Target="https://www.nlcbplaywhelotto.com/additional-marks/" TargetMode="External"/><Relationship Id="rId13020" Type="http://schemas.openxmlformats.org/officeDocument/2006/relationships/hyperlink" Target="https://www.nlcbplaywhelotto.com/additional-marks/" TargetMode="External"/><Relationship Id="rId1768" Type="http://schemas.openxmlformats.org/officeDocument/2006/relationships/hyperlink" Target="https://www.nlcbplaywhelotto.com/additional-marks/" TargetMode="External"/><Relationship Id="rId1769" Type="http://schemas.openxmlformats.org/officeDocument/2006/relationships/hyperlink" Target="https://www.nlcbplaywhelotto.com/additional-marks/" TargetMode="External"/><Relationship Id="rId13019" Type="http://schemas.openxmlformats.org/officeDocument/2006/relationships/hyperlink" Target="https://www.nlcbplaywhelotto.com/additional-marks/" TargetMode="External"/><Relationship Id="rId13018" Type="http://schemas.openxmlformats.org/officeDocument/2006/relationships/hyperlink" Target="https://www.nlcbplaywhelotto.com/additional-marks/" TargetMode="External"/><Relationship Id="rId14349" Type="http://schemas.openxmlformats.org/officeDocument/2006/relationships/hyperlink" Target="https://www.nlcbplaywhelotto.com/additional-marks/" TargetMode="External"/><Relationship Id="rId13013" Type="http://schemas.openxmlformats.org/officeDocument/2006/relationships/hyperlink" Target="https://www.nlcbplaywhelotto.com/additional-marks/" TargetMode="External"/><Relationship Id="rId14345" Type="http://schemas.openxmlformats.org/officeDocument/2006/relationships/hyperlink" Target="https://www.nlcbplaywhelotto.com/additional-marks/" TargetMode="External"/><Relationship Id="rId15676" Type="http://schemas.openxmlformats.org/officeDocument/2006/relationships/hyperlink" Target="https://www.nlcbplaywhelotto.com/additional-marks/" TargetMode="External"/><Relationship Id="rId13012" Type="http://schemas.openxmlformats.org/officeDocument/2006/relationships/hyperlink" Target="https://www.nlcbplaywhelotto.com/additional-marks/" TargetMode="External"/><Relationship Id="rId14346" Type="http://schemas.openxmlformats.org/officeDocument/2006/relationships/hyperlink" Target="https://www.nlcbplaywhelotto.com/additional-marks/" TargetMode="External"/><Relationship Id="rId15677" Type="http://schemas.openxmlformats.org/officeDocument/2006/relationships/hyperlink" Target="https://www.nlcbplaywhelotto.com/additional-marks/" TargetMode="External"/><Relationship Id="rId13011" Type="http://schemas.openxmlformats.org/officeDocument/2006/relationships/hyperlink" Target="https://www.nlcbplaywhelotto.com/additional-marks/" TargetMode="External"/><Relationship Id="rId14347" Type="http://schemas.openxmlformats.org/officeDocument/2006/relationships/hyperlink" Target="https://www.nlcbplaywhelotto.com/additional-marks/" TargetMode="External"/><Relationship Id="rId15678" Type="http://schemas.openxmlformats.org/officeDocument/2006/relationships/hyperlink" Target="https://www.nlcbplaywhelotto.com/additional-marks/" TargetMode="External"/><Relationship Id="rId13010" Type="http://schemas.openxmlformats.org/officeDocument/2006/relationships/hyperlink" Target="https://www.nlcbplaywhelotto.com/additional-marks/" TargetMode="External"/><Relationship Id="rId14348" Type="http://schemas.openxmlformats.org/officeDocument/2006/relationships/hyperlink" Target="https://www.nlcbplaywhelotto.com/additional-marks/" TargetMode="External"/><Relationship Id="rId15679" Type="http://schemas.openxmlformats.org/officeDocument/2006/relationships/hyperlink" Target="https://www.nlcbplaywhelotto.com/additional-marks/" TargetMode="External"/><Relationship Id="rId13017" Type="http://schemas.openxmlformats.org/officeDocument/2006/relationships/hyperlink" Target="https://www.nlcbplaywhelotto.com/additional-marks/" TargetMode="External"/><Relationship Id="rId14341" Type="http://schemas.openxmlformats.org/officeDocument/2006/relationships/hyperlink" Target="https://www.nlcbplaywhelotto.com/additional-marks/" TargetMode="External"/><Relationship Id="rId15672" Type="http://schemas.openxmlformats.org/officeDocument/2006/relationships/hyperlink" Target="https://www.nlcbplaywhelotto.com/additional-marks/" TargetMode="External"/><Relationship Id="rId1760" Type="http://schemas.openxmlformats.org/officeDocument/2006/relationships/hyperlink" Target="https://www.nlcbplaywhelotto.com/additional-marks/" TargetMode="External"/><Relationship Id="rId13016" Type="http://schemas.openxmlformats.org/officeDocument/2006/relationships/hyperlink" Target="https://www.nlcbplaywhelotto.com/additional-marks/" TargetMode="External"/><Relationship Id="rId14342" Type="http://schemas.openxmlformats.org/officeDocument/2006/relationships/hyperlink" Target="https://www.nlcbplaywhelotto.com/additional-marks/" TargetMode="External"/><Relationship Id="rId15673" Type="http://schemas.openxmlformats.org/officeDocument/2006/relationships/hyperlink" Target="https://www.nlcbplaywhelotto.com/additional-marks/" TargetMode="External"/><Relationship Id="rId1761" Type="http://schemas.openxmlformats.org/officeDocument/2006/relationships/hyperlink" Target="https://www.nlcbplaywhelotto.com/additional-marks/" TargetMode="External"/><Relationship Id="rId13015" Type="http://schemas.openxmlformats.org/officeDocument/2006/relationships/hyperlink" Target="https://www.nlcbplaywhelotto.com/additional-marks/" TargetMode="External"/><Relationship Id="rId14343" Type="http://schemas.openxmlformats.org/officeDocument/2006/relationships/hyperlink" Target="https://www.nlcbplaywhelotto.com/additional-marks/" TargetMode="External"/><Relationship Id="rId15674" Type="http://schemas.openxmlformats.org/officeDocument/2006/relationships/hyperlink" Target="https://www.nlcbplaywhelotto.com/additional-marks/" TargetMode="External"/><Relationship Id="rId1762" Type="http://schemas.openxmlformats.org/officeDocument/2006/relationships/hyperlink" Target="https://www.nlcbplaywhelotto.com/additional-marks/" TargetMode="External"/><Relationship Id="rId13014" Type="http://schemas.openxmlformats.org/officeDocument/2006/relationships/hyperlink" Target="https://www.nlcbplaywhelotto.com/additional-marks/" TargetMode="External"/><Relationship Id="rId14344" Type="http://schemas.openxmlformats.org/officeDocument/2006/relationships/hyperlink" Target="https://www.nlcbplaywhelotto.com/additional-marks/" TargetMode="External"/><Relationship Id="rId15675" Type="http://schemas.openxmlformats.org/officeDocument/2006/relationships/hyperlink" Target="https://www.nlcbplaywhelotto.com/additional-marks/" TargetMode="External"/><Relationship Id="rId1796" Type="http://schemas.openxmlformats.org/officeDocument/2006/relationships/hyperlink" Target="https://www.nlcbplaywhelotto.com/additional-marks/" TargetMode="External"/><Relationship Id="rId1797" Type="http://schemas.openxmlformats.org/officeDocument/2006/relationships/hyperlink" Target="https://www.nlcbplaywhelotto.com/additional-marks/" TargetMode="External"/><Relationship Id="rId1798" Type="http://schemas.openxmlformats.org/officeDocument/2006/relationships/hyperlink" Target="https://www.nlcbplaywhelotto.com/additional-marks/" TargetMode="External"/><Relationship Id="rId16980" Type="http://schemas.openxmlformats.org/officeDocument/2006/relationships/hyperlink" Target="https://www.nlcbplaywhelotto.com/additional-marks/" TargetMode="External"/><Relationship Id="rId1799" Type="http://schemas.openxmlformats.org/officeDocument/2006/relationships/hyperlink" Target="https://www.nlcbplaywhelotto.com/additional-marks/" TargetMode="External"/><Relationship Id="rId14316" Type="http://schemas.openxmlformats.org/officeDocument/2006/relationships/hyperlink" Target="https://www.nlcbplaywhelotto.com/additional-marks/" TargetMode="External"/><Relationship Id="rId15647" Type="http://schemas.openxmlformats.org/officeDocument/2006/relationships/hyperlink" Target="https://www.nlcbplaywhelotto.com/additional-marks/" TargetMode="External"/><Relationship Id="rId16979" Type="http://schemas.openxmlformats.org/officeDocument/2006/relationships/hyperlink" Target="https://www.nlcbplaywhelotto.com/additional-marks/" TargetMode="External"/><Relationship Id="rId14317" Type="http://schemas.openxmlformats.org/officeDocument/2006/relationships/hyperlink" Target="https://www.nlcbplaywhelotto.com/additional-marks/" TargetMode="External"/><Relationship Id="rId15648" Type="http://schemas.openxmlformats.org/officeDocument/2006/relationships/hyperlink" Target="https://www.nlcbplaywhelotto.com/additional-marks/" TargetMode="External"/><Relationship Id="rId16978" Type="http://schemas.openxmlformats.org/officeDocument/2006/relationships/hyperlink" Target="https://www.nlcbplaywhelotto.com/additional-marks/" TargetMode="External"/><Relationship Id="rId14318" Type="http://schemas.openxmlformats.org/officeDocument/2006/relationships/hyperlink" Target="https://www.nlcbplaywhelotto.com/additional-marks/" TargetMode="External"/><Relationship Id="rId15649" Type="http://schemas.openxmlformats.org/officeDocument/2006/relationships/hyperlink" Target="https://www.nlcbplaywhelotto.com/additional-marks/" TargetMode="External"/><Relationship Id="rId14319" Type="http://schemas.openxmlformats.org/officeDocument/2006/relationships/hyperlink" Target="https://www.nlcbplaywhelotto.com/additional-marks/" TargetMode="External"/><Relationship Id="rId14312" Type="http://schemas.openxmlformats.org/officeDocument/2006/relationships/hyperlink" Target="https://www.nlcbplaywhelotto.com/additional-marks/" TargetMode="External"/><Relationship Id="rId15643" Type="http://schemas.openxmlformats.org/officeDocument/2006/relationships/hyperlink" Target="https://www.nlcbplaywhelotto.com/additional-marks/" TargetMode="External"/><Relationship Id="rId16975" Type="http://schemas.openxmlformats.org/officeDocument/2006/relationships/hyperlink" Target="https://www.nlcbplaywhelotto.com/additional-marks/" TargetMode="External"/><Relationship Id="rId14313" Type="http://schemas.openxmlformats.org/officeDocument/2006/relationships/hyperlink" Target="https://www.nlcbplaywhelotto.com/additional-marks/" TargetMode="External"/><Relationship Id="rId15644" Type="http://schemas.openxmlformats.org/officeDocument/2006/relationships/hyperlink" Target="https://www.nlcbplaywhelotto.com/additional-marks/" TargetMode="External"/><Relationship Id="rId16974" Type="http://schemas.openxmlformats.org/officeDocument/2006/relationships/hyperlink" Target="https://www.nlcbplaywhelotto.com/additional-marks/" TargetMode="External"/><Relationship Id="rId1790" Type="http://schemas.openxmlformats.org/officeDocument/2006/relationships/hyperlink" Target="https://www.nlcbplaywhelotto.com/additional-marks/" TargetMode="External"/><Relationship Id="rId14314" Type="http://schemas.openxmlformats.org/officeDocument/2006/relationships/hyperlink" Target="https://www.nlcbplaywhelotto.com/additional-marks/" TargetMode="External"/><Relationship Id="rId15645" Type="http://schemas.openxmlformats.org/officeDocument/2006/relationships/hyperlink" Target="https://www.nlcbplaywhelotto.com/additional-marks/" TargetMode="External"/><Relationship Id="rId16977" Type="http://schemas.openxmlformats.org/officeDocument/2006/relationships/hyperlink" Target="https://www.nlcbplaywhelotto.com/additional-marks/" TargetMode="External"/><Relationship Id="rId1791" Type="http://schemas.openxmlformats.org/officeDocument/2006/relationships/hyperlink" Target="https://www.nlcbplaywhelotto.com/additional-marks/" TargetMode="External"/><Relationship Id="rId14315" Type="http://schemas.openxmlformats.org/officeDocument/2006/relationships/hyperlink" Target="https://www.nlcbplaywhelotto.com/additional-marks/" TargetMode="External"/><Relationship Id="rId15646" Type="http://schemas.openxmlformats.org/officeDocument/2006/relationships/hyperlink" Target="https://www.nlcbplaywhelotto.com/additional-marks/" TargetMode="External"/><Relationship Id="rId16976" Type="http://schemas.openxmlformats.org/officeDocument/2006/relationships/hyperlink" Target="https://www.nlcbplaywhelotto.com/additional-marks/" TargetMode="External"/><Relationship Id="rId1792" Type="http://schemas.openxmlformats.org/officeDocument/2006/relationships/hyperlink" Target="https://www.nlcbplaywhelotto.com/additional-marks/" TargetMode="External"/><Relationship Id="rId16971" Type="http://schemas.openxmlformats.org/officeDocument/2006/relationships/hyperlink" Target="https://www.nlcbplaywhelotto.com/additional-marks/" TargetMode="External"/><Relationship Id="rId1793" Type="http://schemas.openxmlformats.org/officeDocument/2006/relationships/hyperlink" Target="https://www.nlcbplaywhelotto.com/additional-marks/" TargetMode="External"/><Relationship Id="rId15640" Type="http://schemas.openxmlformats.org/officeDocument/2006/relationships/hyperlink" Target="https://www.nlcbplaywhelotto.com/additional-marks/" TargetMode="External"/><Relationship Id="rId16970" Type="http://schemas.openxmlformats.org/officeDocument/2006/relationships/hyperlink" Target="https://www.nlcbplaywhelotto.com/additional-marks/" TargetMode="External"/><Relationship Id="rId1794" Type="http://schemas.openxmlformats.org/officeDocument/2006/relationships/hyperlink" Target="https://www.nlcbplaywhelotto.com/additional-marks/" TargetMode="External"/><Relationship Id="rId14310" Type="http://schemas.openxmlformats.org/officeDocument/2006/relationships/hyperlink" Target="https://www.nlcbplaywhelotto.com/additional-marks/" TargetMode="External"/><Relationship Id="rId15641" Type="http://schemas.openxmlformats.org/officeDocument/2006/relationships/hyperlink" Target="https://www.nlcbplaywhelotto.com/additional-marks/" TargetMode="External"/><Relationship Id="rId16973" Type="http://schemas.openxmlformats.org/officeDocument/2006/relationships/hyperlink" Target="https://www.nlcbplaywhelotto.com/additional-marks/" TargetMode="External"/><Relationship Id="rId1795" Type="http://schemas.openxmlformats.org/officeDocument/2006/relationships/hyperlink" Target="https://www.nlcbplaywhelotto.com/additional-marks/" TargetMode="External"/><Relationship Id="rId14311" Type="http://schemas.openxmlformats.org/officeDocument/2006/relationships/hyperlink" Target="https://www.nlcbplaywhelotto.com/additional-marks/" TargetMode="External"/><Relationship Id="rId15642" Type="http://schemas.openxmlformats.org/officeDocument/2006/relationships/hyperlink" Target="https://www.nlcbplaywhelotto.com/additional-marks/" TargetMode="External"/><Relationship Id="rId16972" Type="http://schemas.openxmlformats.org/officeDocument/2006/relationships/hyperlink" Target="https://www.nlcbplaywhelotto.com/additional-marks/" TargetMode="External"/><Relationship Id="rId1785" Type="http://schemas.openxmlformats.org/officeDocument/2006/relationships/hyperlink" Target="https://www.nlcbplaywhelotto.com/additional-marks/" TargetMode="External"/><Relationship Id="rId1786" Type="http://schemas.openxmlformats.org/officeDocument/2006/relationships/hyperlink" Target="https://www.nlcbplaywhelotto.com/additional-marks/" TargetMode="External"/><Relationship Id="rId1787" Type="http://schemas.openxmlformats.org/officeDocument/2006/relationships/hyperlink" Target="https://www.nlcbplaywhelotto.com/additional-marks/" TargetMode="External"/><Relationship Id="rId16991" Type="http://schemas.openxmlformats.org/officeDocument/2006/relationships/hyperlink" Target="https://www.nlcbplaywhelotto.com/additional-marks/" TargetMode="External"/><Relationship Id="rId1788" Type="http://schemas.openxmlformats.org/officeDocument/2006/relationships/hyperlink" Target="https://www.nlcbplaywhelotto.com/additional-marks/" TargetMode="External"/><Relationship Id="rId15660" Type="http://schemas.openxmlformats.org/officeDocument/2006/relationships/hyperlink" Target="https://www.nlcbplaywhelotto.com/additional-marks/" TargetMode="External"/><Relationship Id="rId16990" Type="http://schemas.openxmlformats.org/officeDocument/2006/relationships/hyperlink" Target="https://www.nlcbplaywhelotto.com/additional-marks/" TargetMode="External"/><Relationship Id="rId1789" Type="http://schemas.openxmlformats.org/officeDocument/2006/relationships/hyperlink" Target="https://www.nlcbplaywhelotto.com/additional-marks/" TargetMode="External"/><Relationship Id="rId14327" Type="http://schemas.openxmlformats.org/officeDocument/2006/relationships/hyperlink" Target="https://www.nlcbplaywhelotto.com/additional-marks/" TargetMode="External"/><Relationship Id="rId15658" Type="http://schemas.openxmlformats.org/officeDocument/2006/relationships/hyperlink" Target="https://www.nlcbplaywhelotto.com/additional-marks/" TargetMode="External"/><Relationship Id="rId14328" Type="http://schemas.openxmlformats.org/officeDocument/2006/relationships/hyperlink" Target="https://www.nlcbplaywhelotto.com/additional-marks/" TargetMode="External"/><Relationship Id="rId15659" Type="http://schemas.openxmlformats.org/officeDocument/2006/relationships/hyperlink" Target="https://www.nlcbplaywhelotto.com/additional-marks/" TargetMode="External"/><Relationship Id="rId16989" Type="http://schemas.openxmlformats.org/officeDocument/2006/relationships/hyperlink" Target="https://www.nlcbplaywhelotto.com/additional-marks/" TargetMode="External"/><Relationship Id="rId14329" Type="http://schemas.openxmlformats.org/officeDocument/2006/relationships/hyperlink" Target="https://www.nlcbplaywhelotto.com/additional-marks/" TargetMode="External"/><Relationship Id="rId14323" Type="http://schemas.openxmlformats.org/officeDocument/2006/relationships/hyperlink" Target="https://www.nlcbplaywhelotto.com/additional-marks/" TargetMode="External"/><Relationship Id="rId15654" Type="http://schemas.openxmlformats.org/officeDocument/2006/relationships/hyperlink" Target="https://www.nlcbplaywhelotto.com/additional-marks/" TargetMode="External"/><Relationship Id="rId16986" Type="http://schemas.openxmlformats.org/officeDocument/2006/relationships/hyperlink" Target="https://www.nlcbplaywhelotto.com/additional-marks/" TargetMode="External"/><Relationship Id="rId14324" Type="http://schemas.openxmlformats.org/officeDocument/2006/relationships/hyperlink" Target="https://www.nlcbplaywhelotto.com/additional-marks/" TargetMode="External"/><Relationship Id="rId15655" Type="http://schemas.openxmlformats.org/officeDocument/2006/relationships/hyperlink" Target="https://www.nlcbplaywhelotto.com/additional-marks/" TargetMode="External"/><Relationship Id="rId16985" Type="http://schemas.openxmlformats.org/officeDocument/2006/relationships/hyperlink" Target="https://www.nlcbplaywhelotto.com/additional-marks/" TargetMode="External"/><Relationship Id="rId14325" Type="http://schemas.openxmlformats.org/officeDocument/2006/relationships/hyperlink" Target="https://www.nlcbplaywhelotto.com/additional-marks/" TargetMode="External"/><Relationship Id="rId15656" Type="http://schemas.openxmlformats.org/officeDocument/2006/relationships/hyperlink" Target="https://www.nlcbplaywhelotto.com/additional-marks/" TargetMode="External"/><Relationship Id="rId16988" Type="http://schemas.openxmlformats.org/officeDocument/2006/relationships/hyperlink" Target="https://www.nlcbplaywhelotto.com/additional-marks/" TargetMode="External"/><Relationship Id="rId1780" Type="http://schemas.openxmlformats.org/officeDocument/2006/relationships/hyperlink" Target="https://www.nlcbplaywhelotto.com/additional-marks/" TargetMode="External"/><Relationship Id="rId14326" Type="http://schemas.openxmlformats.org/officeDocument/2006/relationships/hyperlink" Target="https://www.nlcbplaywhelotto.com/additional-marks/" TargetMode="External"/><Relationship Id="rId15657" Type="http://schemas.openxmlformats.org/officeDocument/2006/relationships/hyperlink" Target="https://www.nlcbplaywhelotto.com/additional-marks/" TargetMode="External"/><Relationship Id="rId16987" Type="http://schemas.openxmlformats.org/officeDocument/2006/relationships/hyperlink" Target="https://www.nlcbplaywhelotto.com/additional-marks/" TargetMode="External"/><Relationship Id="rId1781" Type="http://schemas.openxmlformats.org/officeDocument/2006/relationships/hyperlink" Target="https://www.nlcbplaywhelotto.com/additional-marks/" TargetMode="External"/><Relationship Id="rId15650" Type="http://schemas.openxmlformats.org/officeDocument/2006/relationships/hyperlink" Target="https://www.nlcbplaywhelotto.com/additional-marks/" TargetMode="External"/><Relationship Id="rId16982" Type="http://schemas.openxmlformats.org/officeDocument/2006/relationships/hyperlink" Target="https://www.nlcbplaywhelotto.com/additional-marks/" TargetMode="External"/><Relationship Id="rId1782" Type="http://schemas.openxmlformats.org/officeDocument/2006/relationships/hyperlink" Target="https://www.nlcbplaywhelotto.com/additional-marks/" TargetMode="External"/><Relationship Id="rId14320" Type="http://schemas.openxmlformats.org/officeDocument/2006/relationships/hyperlink" Target="https://www.nlcbplaywhelotto.com/additional-marks/" TargetMode="External"/><Relationship Id="rId15651" Type="http://schemas.openxmlformats.org/officeDocument/2006/relationships/hyperlink" Target="https://www.nlcbplaywhelotto.com/additional-marks/" TargetMode="External"/><Relationship Id="rId16981" Type="http://schemas.openxmlformats.org/officeDocument/2006/relationships/hyperlink" Target="https://www.nlcbplaywhelotto.com/additional-marks/" TargetMode="External"/><Relationship Id="rId1783" Type="http://schemas.openxmlformats.org/officeDocument/2006/relationships/hyperlink" Target="https://www.nlcbplaywhelotto.com/additional-marks/" TargetMode="External"/><Relationship Id="rId14321" Type="http://schemas.openxmlformats.org/officeDocument/2006/relationships/hyperlink" Target="https://www.nlcbplaywhelotto.com/additional-marks/" TargetMode="External"/><Relationship Id="rId15652" Type="http://schemas.openxmlformats.org/officeDocument/2006/relationships/hyperlink" Target="https://www.nlcbplaywhelotto.com/additional-marks/" TargetMode="External"/><Relationship Id="rId16984" Type="http://schemas.openxmlformats.org/officeDocument/2006/relationships/hyperlink" Target="https://www.nlcbplaywhelotto.com/additional-marks/" TargetMode="External"/><Relationship Id="rId1784" Type="http://schemas.openxmlformats.org/officeDocument/2006/relationships/hyperlink" Target="https://www.nlcbplaywhelotto.com/additional-marks/" TargetMode="External"/><Relationship Id="rId14322" Type="http://schemas.openxmlformats.org/officeDocument/2006/relationships/hyperlink" Target="https://www.nlcbplaywhelotto.com/additional-marks/" TargetMode="External"/><Relationship Id="rId15653" Type="http://schemas.openxmlformats.org/officeDocument/2006/relationships/hyperlink" Target="https://www.nlcbplaywhelotto.com/additional-marks/" TargetMode="External"/><Relationship Id="rId16983" Type="http://schemas.openxmlformats.org/officeDocument/2006/relationships/hyperlink" Target="https://www.nlcbplaywhelotto.com/additional-marks/" TargetMode="External"/><Relationship Id="rId16917" Type="http://schemas.openxmlformats.org/officeDocument/2006/relationships/hyperlink" Target="https://www.nlcbplaywhelotto.com/additional-marks/" TargetMode="External"/><Relationship Id="rId16916" Type="http://schemas.openxmlformats.org/officeDocument/2006/relationships/hyperlink" Target="https://www.nlcbplaywhelotto.com/additional-marks/" TargetMode="External"/><Relationship Id="rId16919" Type="http://schemas.openxmlformats.org/officeDocument/2006/relationships/hyperlink" Target="https://www.nlcbplaywhelotto.com/additional-marks/" TargetMode="External"/><Relationship Id="rId16918" Type="http://schemas.openxmlformats.org/officeDocument/2006/relationships/hyperlink" Target="https://www.nlcbplaywhelotto.com/additional-marks/" TargetMode="External"/><Relationship Id="rId16913" Type="http://schemas.openxmlformats.org/officeDocument/2006/relationships/hyperlink" Target="https://www.nlcbplaywhelotto.com/additional-marks/" TargetMode="External"/><Relationship Id="rId16912" Type="http://schemas.openxmlformats.org/officeDocument/2006/relationships/hyperlink" Target="https://www.nlcbplaywhelotto.com/additional-marks/" TargetMode="External"/><Relationship Id="rId16915" Type="http://schemas.openxmlformats.org/officeDocument/2006/relationships/hyperlink" Target="https://www.nlcbplaywhelotto.com/additional-marks/" TargetMode="External"/><Relationship Id="rId16914" Type="http://schemas.openxmlformats.org/officeDocument/2006/relationships/hyperlink" Target="https://www.nlcbplaywhelotto.com/additional-marks/" TargetMode="External"/><Relationship Id="rId16911" Type="http://schemas.openxmlformats.org/officeDocument/2006/relationships/hyperlink" Target="https://www.nlcbplaywhelotto.com/additional-marks/" TargetMode="External"/><Relationship Id="rId16910" Type="http://schemas.openxmlformats.org/officeDocument/2006/relationships/hyperlink" Target="https://www.nlcbplaywhelotto.com/additional-marks/" TargetMode="External"/><Relationship Id="rId16928" Type="http://schemas.openxmlformats.org/officeDocument/2006/relationships/hyperlink" Target="https://www.nlcbplaywhelotto.com/additional-marks/" TargetMode="External"/><Relationship Id="rId16927" Type="http://schemas.openxmlformats.org/officeDocument/2006/relationships/hyperlink" Target="https://www.nlcbplaywhelotto.com/additional-marks/" TargetMode="External"/><Relationship Id="rId16929" Type="http://schemas.openxmlformats.org/officeDocument/2006/relationships/hyperlink" Target="https://www.nlcbplaywhelotto.com/additional-marks/" TargetMode="External"/><Relationship Id="rId16924" Type="http://schemas.openxmlformats.org/officeDocument/2006/relationships/hyperlink" Target="https://www.nlcbplaywhelotto.com/additional-marks/" TargetMode="External"/><Relationship Id="rId16923" Type="http://schemas.openxmlformats.org/officeDocument/2006/relationships/hyperlink" Target="https://www.nlcbplaywhelotto.com/additional-marks/" TargetMode="External"/><Relationship Id="rId16926" Type="http://schemas.openxmlformats.org/officeDocument/2006/relationships/hyperlink" Target="https://www.nlcbplaywhelotto.com/additional-marks/" TargetMode="External"/><Relationship Id="rId16925" Type="http://schemas.openxmlformats.org/officeDocument/2006/relationships/hyperlink" Target="https://www.nlcbplaywhelotto.com/additional-marks/" TargetMode="External"/><Relationship Id="rId16920" Type="http://schemas.openxmlformats.org/officeDocument/2006/relationships/hyperlink" Target="https://www.nlcbplaywhelotto.com/additional-marks/" TargetMode="External"/><Relationship Id="rId16922" Type="http://schemas.openxmlformats.org/officeDocument/2006/relationships/hyperlink" Target="https://www.nlcbplaywhelotto.com/additional-marks/" TargetMode="External"/><Relationship Id="rId16921" Type="http://schemas.openxmlformats.org/officeDocument/2006/relationships/hyperlink" Target="https://www.nlcbplaywhelotto.com/additional-marks/" TargetMode="External"/><Relationship Id="rId16909" Type="http://schemas.openxmlformats.org/officeDocument/2006/relationships/hyperlink" Target="https://www.nlcbplaywhelotto.com/additional-marks/" TargetMode="External"/><Relationship Id="rId16906" Type="http://schemas.openxmlformats.org/officeDocument/2006/relationships/hyperlink" Target="https://www.nlcbplaywhelotto.com/additional-marks/" TargetMode="External"/><Relationship Id="rId16905" Type="http://schemas.openxmlformats.org/officeDocument/2006/relationships/hyperlink" Target="https://www.nlcbplaywhelotto.com/additional-marks/" TargetMode="External"/><Relationship Id="rId16908" Type="http://schemas.openxmlformats.org/officeDocument/2006/relationships/hyperlink" Target="https://www.nlcbplaywhelotto.com/additional-marks/" TargetMode="External"/><Relationship Id="rId16907" Type="http://schemas.openxmlformats.org/officeDocument/2006/relationships/hyperlink" Target="https://www.nlcbplaywhelotto.com/additional-marks/" TargetMode="External"/><Relationship Id="rId16902" Type="http://schemas.openxmlformats.org/officeDocument/2006/relationships/hyperlink" Target="https://www.nlcbplaywhelotto.com/additional-marks/" TargetMode="External"/><Relationship Id="rId16901" Type="http://schemas.openxmlformats.org/officeDocument/2006/relationships/hyperlink" Target="https://www.nlcbplaywhelotto.com/additional-marks/" TargetMode="External"/><Relationship Id="rId16904" Type="http://schemas.openxmlformats.org/officeDocument/2006/relationships/hyperlink" Target="https://www.nlcbplaywhelotto.com/additional-marks/" TargetMode="External"/><Relationship Id="rId16903" Type="http://schemas.openxmlformats.org/officeDocument/2006/relationships/hyperlink" Target="https://www.nlcbplaywhelotto.com/additional-marks/" TargetMode="External"/><Relationship Id="rId16900" Type="http://schemas.openxmlformats.org/officeDocument/2006/relationships/hyperlink" Target="https://www.nlcbplaywhelotto.com/additional-marks/" TargetMode="External"/><Relationship Id="rId14198" Type="http://schemas.openxmlformats.org/officeDocument/2006/relationships/hyperlink" Target="https://www.nlcbplaywhelotto.com/additional-marks/" TargetMode="External"/><Relationship Id="rId14199" Type="http://schemas.openxmlformats.org/officeDocument/2006/relationships/hyperlink" Target="https://www.nlcbplaywhelotto.com/additional-marks/" TargetMode="External"/><Relationship Id="rId1851" Type="http://schemas.openxmlformats.org/officeDocument/2006/relationships/hyperlink" Target="https://www.nlcbplaywhelotto.com/additional-marks/" TargetMode="External"/><Relationship Id="rId15470" Type="http://schemas.openxmlformats.org/officeDocument/2006/relationships/hyperlink" Target="https://www.nlcbplaywhelotto.com/additional-marks/" TargetMode="External"/><Relationship Id="rId1852" Type="http://schemas.openxmlformats.org/officeDocument/2006/relationships/hyperlink" Target="https://www.nlcbplaywhelotto.com/additional-marks/" TargetMode="External"/><Relationship Id="rId14140" Type="http://schemas.openxmlformats.org/officeDocument/2006/relationships/hyperlink" Target="https://www.nlcbplaywhelotto.com/additional-marks/" TargetMode="External"/><Relationship Id="rId15471" Type="http://schemas.openxmlformats.org/officeDocument/2006/relationships/hyperlink" Target="https://www.nlcbplaywhelotto.com/additional-marks/" TargetMode="External"/><Relationship Id="rId1853" Type="http://schemas.openxmlformats.org/officeDocument/2006/relationships/hyperlink" Target="https://www.nlcbplaywhelotto.com/additional-marks/" TargetMode="External"/><Relationship Id="rId14141" Type="http://schemas.openxmlformats.org/officeDocument/2006/relationships/hyperlink" Target="https://www.nlcbplaywhelotto.com/additional-marks/" TargetMode="External"/><Relationship Id="rId15472" Type="http://schemas.openxmlformats.org/officeDocument/2006/relationships/hyperlink" Target="https://www.nlcbplaywhelotto.com/additional-marks/" TargetMode="External"/><Relationship Id="rId1854" Type="http://schemas.openxmlformats.org/officeDocument/2006/relationships/hyperlink" Target="https://www.nlcbplaywhelotto.com/additional-marks/" TargetMode="External"/><Relationship Id="rId14142" Type="http://schemas.openxmlformats.org/officeDocument/2006/relationships/hyperlink" Target="https://www.nlcbplaywhelotto.com/additional-marks/" TargetMode="External"/><Relationship Id="rId15473" Type="http://schemas.openxmlformats.org/officeDocument/2006/relationships/hyperlink" Target="https://www.nlcbplaywhelotto.com/additional-marks/" TargetMode="External"/><Relationship Id="rId1855" Type="http://schemas.openxmlformats.org/officeDocument/2006/relationships/hyperlink" Target="https://www.nlcbplaywhelotto.com/additional-marks/" TargetMode="External"/><Relationship Id="rId1856" Type="http://schemas.openxmlformats.org/officeDocument/2006/relationships/hyperlink" Target="https://www.nlcbplaywhelotto.com/additional-marks/" TargetMode="External"/><Relationship Id="rId1857" Type="http://schemas.openxmlformats.org/officeDocument/2006/relationships/hyperlink" Target="https://www.nlcbplaywhelotto.com/additional-marks/" TargetMode="External"/><Relationship Id="rId1858" Type="http://schemas.openxmlformats.org/officeDocument/2006/relationships/hyperlink" Target="https://www.nlcbplaywhelotto.com/additional-marks/" TargetMode="External"/><Relationship Id="rId1859" Type="http://schemas.openxmlformats.org/officeDocument/2006/relationships/hyperlink" Target="https://www.nlcbplaywhelotto.com/additional-marks/" TargetMode="External"/><Relationship Id="rId14136" Type="http://schemas.openxmlformats.org/officeDocument/2006/relationships/hyperlink" Target="https://www.nlcbplaywhelotto.com/additional-marks/" TargetMode="External"/><Relationship Id="rId15467" Type="http://schemas.openxmlformats.org/officeDocument/2006/relationships/hyperlink" Target="https://www.nlcbplaywhelotto.com/additional-marks/" TargetMode="External"/><Relationship Id="rId16799" Type="http://schemas.openxmlformats.org/officeDocument/2006/relationships/hyperlink" Target="https://www.nlcbplaywhelotto.com/additional-marks/" TargetMode="External"/><Relationship Id="rId14137" Type="http://schemas.openxmlformats.org/officeDocument/2006/relationships/hyperlink" Target="https://www.nlcbplaywhelotto.com/additional-marks/" TargetMode="External"/><Relationship Id="rId15468" Type="http://schemas.openxmlformats.org/officeDocument/2006/relationships/hyperlink" Target="https://www.nlcbplaywhelotto.com/additional-marks/" TargetMode="External"/><Relationship Id="rId16798" Type="http://schemas.openxmlformats.org/officeDocument/2006/relationships/hyperlink" Target="https://www.nlcbplaywhelotto.com/additional-marks/" TargetMode="External"/><Relationship Id="rId14138" Type="http://schemas.openxmlformats.org/officeDocument/2006/relationships/hyperlink" Target="https://www.nlcbplaywhelotto.com/additional-marks/" TargetMode="External"/><Relationship Id="rId15469" Type="http://schemas.openxmlformats.org/officeDocument/2006/relationships/hyperlink" Target="https://www.nlcbplaywhelotto.com/additional-marks/" TargetMode="External"/><Relationship Id="rId14139" Type="http://schemas.openxmlformats.org/officeDocument/2006/relationships/hyperlink" Target="https://www.nlcbplaywhelotto.com/additional-marks/" TargetMode="External"/><Relationship Id="rId14132" Type="http://schemas.openxmlformats.org/officeDocument/2006/relationships/hyperlink" Target="https://www.nlcbplaywhelotto.com/additional-marks/" TargetMode="External"/><Relationship Id="rId15463" Type="http://schemas.openxmlformats.org/officeDocument/2006/relationships/hyperlink" Target="https://www.nlcbplaywhelotto.com/additional-marks/" TargetMode="External"/><Relationship Id="rId16795" Type="http://schemas.openxmlformats.org/officeDocument/2006/relationships/hyperlink" Target="https://www.nlcbplaywhelotto.com/additional-marks/" TargetMode="External"/><Relationship Id="rId14133" Type="http://schemas.openxmlformats.org/officeDocument/2006/relationships/hyperlink" Target="https://www.nlcbplaywhelotto.com/additional-marks/" TargetMode="External"/><Relationship Id="rId15464" Type="http://schemas.openxmlformats.org/officeDocument/2006/relationships/hyperlink" Target="https://www.nlcbplaywhelotto.com/additional-marks/" TargetMode="External"/><Relationship Id="rId16794" Type="http://schemas.openxmlformats.org/officeDocument/2006/relationships/hyperlink" Target="https://www.nlcbplaywhelotto.com/additional-marks/" TargetMode="External"/><Relationship Id="rId14134" Type="http://schemas.openxmlformats.org/officeDocument/2006/relationships/hyperlink" Target="https://www.nlcbplaywhelotto.com/additional-marks/" TargetMode="External"/><Relationship Id="rId15465" Type="http://schemas.openxmlformats.org/officeDocument/2006/relationships/hyperlink" Target="https://www.nlcbplaywhelotto.com/additional-marks/" TargetMode="External"/><Relationship Id="rId16797" Type="http://schemas.openxmlformats.org/officeDocument/2006/relationships/hyperlink" Target="https://www.nlcbplaywhelotto.com/additional-marks/" TargetMode="External"/><Relationship Id="rId1850" Type="http://schemas.openxmlformats.org/officeDocument/2006/relationships/hyperlink" Target="https://www.nlcbplaywhelotto.com/additional-marks/" TargetMode="External"/><Relationship Id="rId14135" Type="http://schemas.openxmlformats.org/officeDocument/2006/relationships/hyperlink" Target="https://www.nlcbplaywhelotto.com/additional-marks/" TargetMode="External"/><Relationship Id="rId15466" Type="http://schemas.openxmlformats.org/officeDocument/2006/relationships/hyperlink" Target="https://www.nlcbplaywhelotto.com/additional-marks/" TargetMode="External"/><Relationship Id="rId16796" Type="http://schemas.openxmlformats.org/officeDocument/2006/relationships/hyperlink" Target="https://www.nlcbplaywhelotto.com/additional-marks/" TargetMode="External"/><Relationship Id="rId1840" Type="http://schemas.openxmlformats.org/officeDocument/2006/relationships/hyperlink" Target="https://www.nlcbplaywhelotto.com/additional-marks/" TargetMode="External"/><Relationship Id="rId14150" Type="http://schemas.openxmlformats.org/officeDocument/2006/relationships/hyperlink" Target="https://www.nlcbplaywhelotto.com/additional-marks/" TargetMode="External"/><Relationship Id="rId15481" Type="http://schemas.openxmlformats.org/officeDocument/2006/relationships/hyperlink" Target="https://www.nlcbplaywhelotto.com/additional-marks/" TargetMode="External"/><Relationship Id="rId1841" Type="http://schemas.openxmlformats.org/officeDocument/2006/relationships/hyperlink" Target="https://www.nlcbplaywhelotto.com/additional-marks/" TargetMode="External"/><Relationship Id="rId14151" Type="http://schemas.openxmlformats.org/officeDocument/2006/relationships/hyperlink" Target="https://www.nlcbplaywhelotto.com/additional-marks/" TargetMode="External"/><Relationship Id="rId15482" Type="http://schemas.openxmlformats.org/officeDocument/2006/relationships/hyperlink" Target="https://www.nlcbplaywhelotto.com/additional-marks/" TargetMode="External"/><Relationship Id="rId1842" Type="http://schemas.openxmlformats.org/officeDocument/2006/relationships/hyperlink" Target="https://www.nlcbplaywhelotto.com/additional-marks/" TargetMode="External"/><Relationship Id="rId14152" Type="http://schemas.openxmlformats.org/officeDocument/2006/relationships/hyperlink" Target="https://www.nlcbplaywhelotto.com/additional-marks/" TargetMode="External"/><Relationship Id="rId15483" Type="http://schemas.openxmlformats.org/officeDocument/2006/relationships/hyperlink" Target="https://www.nlcbplaywhelotto.com/additional-marks/" TargetMode="External"/><Relationship Id="rId1843" Type="http://schemas.openxmlformats.org/officeDocument/2006/relationships/hyperlink" Target="https://www.nlcbplaywhelotto.com/additional-marks/" TargetMode="External"/><Relationship Id="rId14153" Type="http://schemas.openxmlformats.org/officeDocument/2006/relationships/hyperlink" Target="https://www.nlcbplaywhelotto.com/additional-marks/" TargetMode="External"/><Relationship Id="rId15484" Type="http://schemas.openxmlformats.org/officeDocument/2006/relationships/hyperlink" Target="https://www.nlcbplaywhelotto.com/additional-marks/" TargetMode="External"/><Relationship Id="rId1844" Type="http://schemas.openxmlformats.org/officeDocument/2006/relationships/hyperlink" Target="https://www.nlcbplaywhelotto.com/additional-marks/" TargetMode="External"/><Relationship Id="rId1845" Type="http://schemas.openxmlformats.org/officeDocument/2006/relationships/hyperlink" Target="https://www.nlcbplaywhelotto.com/additional-marks/" TargetMode="External"/><Relationship Id="rId1846" Type="http://schemas.openxmlformats.org/officeDocument/2006/relationships/hyperlink" Target="https://www.nlcbplaywhelotto.com/additional-marks/" TargetMode="External"/><Relationship Id="rId1847" Type="http://schemas.openxmlformats.org/officeDocument/2006/relationships/hyperlink" Target="https://www.nlcbplaywhelotto.com/additional-marks/" TargetMode="External"/><Relationship Id="rId15480" Type="http://schemas.openxmlformats.org/officeDocument/2006/relationships/hyperlink" Target="https://www.nlcbplaywhelotto.com/additional-marks/" TargetMode="External"/><Relationship Id="rId1848" Type="http://schemas.openxmlformats.org/officeDocument/2006/relationships/hyperlink" Target="https://www.nlcbplaywhelotto.com/additional-marks/" TargetMode="External"/><Relationship Id="rId1849" Type="http://schemas.openxmlformats.org/officeDocument/2006/relationships/hyperlink" Target="https://www.nlcbplaywhelotto.com/additional-marks/" TargetMode="External"/><Relationship Id="rId14147" Type="http://schemas.openxmlformats.org/officeDocument/2006/relationships/hyperlink" Target="https://www.nlcbplaywhelotto.com/additional-marks/" TargetMode="External"/><Relationship Id="rId15478" Type="http://schemas.openxmlformats.org/officeDocument/2006/relationships/hyperlink" Target="https://www.nlcbplaywhelotto.com/additional-marks/" TargetMode="External"/><Relationship Id="rId14148" Type="http://schemas.openxmlformats.org/officeDocument/2006/relationships/hyperlink" Target="https://www.nlcbplaywhelotto.com/additional-marks/" TargetMode="External"/><Relationship Id="rId15479" Type="http://schemas.openxmlformats.org/officeDocument/2006/relationships/hyperlink" Target="https://www.nlcbplaywhelotto.com/additional-marks/" TargetMode="External"/><Relationship Id="rId14149" Type="http://schemas.openxmlformats.org/officeDocument/2006/relationships/hyperlink" Target="https://www.nlcbplaywhelotto.com/additional-marks/" TargetMode="External"/><Relationship Id="rId14143" Type="http://schemas.openxmlformats.org/officeDocument/2006/relationships/hyperlink" Target="https://www.nlcbplaywhelotto.com/additional-marks/" TargetMode="External"/><Relationship Id="rId15474" Type="http://schemas.openxmlformats.org/officeDocument/2006/relationships/hyperlink" Target="https://www.nlcbplaywhelotto.com/additional-marks/" TargetMode="External"/><Relationship Id="rId14144" Type="http://schemas.openxmlformats.org/officeDocument/2006/relationships/hyperlink" Target="https://www.nlcbplaywhelotto.com/additional-marks/" TargetMode="External"/><Relationship Id="rId15475" Type="http://schemas.openxmlformats.org/officeDocument/2006/relationships/hyperlink" Target="https://www.nlcbplaywhelotto.com/additional-marks/" TargetMode="External"/><Relationship Id="rId14145" Type="http://schemas.openxmlformats.org/officeDocument/2006/relationships/hyperlink" Target="https://www.nlcbplaywhelotto.com/additional-marks/" TargetMode="External"/><Relationship Id="rId15476" Type="http://schemas.openxmlformats.org/officeDocument/2006/relationships/hyperlink" Target="https://www.nlcbplaywhelotto.com/additional-marks/" TargetMode="External"/><Relationship Id="rId14146" Type="http://schemas.openxmlformats.org/officeDocument/2006/relationships/hyperlink" Target="https://www.nlcbplaywhelotto.com/additional-marks/" TargetMode="External"/><Relationship Id="rId15477" Type="http://schemas.openxmlformats.org/officeDocument/2006/relationships/hyperlink" Target="https://www.nlcbplaywhelotto.com/additional-marks/" TargetMode="External"/><Relationship Id="rId1873" Type="http://schemas.openxmlformats.org/officeDocument/2006/relationships/hyperlink" Target="https://www.nlcbplaywhelotto.com/additional-marks/" TargetMode="External"/><Relationship Id="rId16780" Type="http://schemas.openxmlformats.org/officeDocument/2006/relationships/hyperlink" Target="https://www.nlcbplaywhelotto.com/additional-marks/" TargetMode="External"/><Relationship Id="rId1874" Type="http://schemas.openxmlformats.org/officeDocument/2006/relationships/hyperlink" Target="https://www.nlcbplaywhelotto.com/additional-marks/" TargetMode="External"/><Relationship Id="rId1875" Type="http://schemas.openxmlformats.org/officeDocument/2006/relationships/hyperlink" Target="https://www.nlcbplaywhelotto.com/additional-marks/" TargetMode="External"/><Relationship Id="rId15450" Type="http://schemas.openxmlformats.org/officeDocument/2006/relationships/hyperlink" Target="https://www.nlcbplaywhelotto.com/additional-marks/" TargetMode="External"/><Relationship Id="rId16782" Type="http://schemas.openxmlformats.org/officeDocument/2006/relationships/hyperlink" Target="https://www.nlcbplaywhelotto.com/additional-marks/" TargetMode="External"/><Relationship Id="rId1876" Type="http://schemas.openxmlformats.org/officeDocument/2006/relationships/hyperlink" Target="https://www.nlcbplaywhelotto.com/additional-marks/" TargetMode="External"/><Relationship Id="rId14120" Type="http://schemas.openxmlformats.org/officeDocument/2006/relationships/hyperlink" Target="https://www.nlcbplaywhelotto.com/additional-marks/" TargetMode="External"/><Relationship Id="rId15451" Type="http://schemas.openxmlformats.org/officeDocument/2006/relationships/hyperlink" Target="https://www.nlcbplaywhelotto.com/additional-marks/" TargetMode="External"/><Relationship Id="rId16781" Type="http://schemas.openxmlformats.org/officeDocument/2006/relationships/hyperlink" Target="https://www.nlcbplaywhelotto.com/additional-marks/" TargetMode="External"/><Relationship Id="rId1877" Type="http://schemas.openxmlformats.org/officeDocument/2006/relationships/hyperlink" Target="https://www.nlcbplaywhelotto.com/additional-marks/" TargetMode="External"/><Relationship Id="rId1878" Type="http://schemas.openxmlformats.org/officeDocument/2006/relationships/hyperlink" Target="https://www.nlcbplaywhelotto.com/additional-marks/" TargetMode="External"/><Relationship Id="rId1879" Type="http://schemas.openxmlformats.org/officeDocument/2006/relationships/hyperlink" Target="https://www.nlcbplaywhelotto.com/additional-marks/" TargetMode="External"/><Relationship Id="rId14118" Type="http://schemas.openxmlformats.org/officeDocument/2006/relationships/hyperlink" Target="https://www.nlcbplaywhelotto.com/additional-marks/" TargetMode="External"/><Relationship Id="rId15449" Type="http://schemas.openxmlformats.org/officeDocument/2006/relationships/hyperlink" Target="https://www.nlcbplaywhelotto.com/additional-marks/" TargetMode="External"/><Relationship Id="rId14119" Type="http://schemas.openxmlformats.org/officeDocument/2006/relationships/hyperlink" Target="https://www.nlcbplaywhelotto.com/additional-marks/" TargetMode="External"/><Relationship Id="rId14114" Type="http://schemas.openxmlformats.org/officeDocument/2006/relationships/hyperlink" Target="https://www.nlcbplaywhelotto.com/additional-marks/" TargetMode="External"/><Relationship Id="rId15445" Type="http://schemas.openxmlformats.org/officeDocument/2006/relationships/hyperlink" Target="https://www.nlcbplaywhelotto.com/additional-marks/" TargetMode="External"/><Relationship Id="rId16777" Type="http://schemas.openxmlformats.org/officeDocument/2006/relationships/hyperlink" Target="https://www.nlcbplaywhelotto.com/additional-marks/" TargetMode="External"/><Relationship Id="rId14115" Type="http://schemas.openxmlformats.org/officeDocument/2006/relationships/hyperlink" Target="https://www.nlcbplaywhelotto.com/additional-marks/" TargetMode="External"/><Relationship Id="rId15446" Type="http://schemas.openxmlformats.org/officeDocument/2006/relationships/hyperlink" Target="https://www.nlcbplaywhelotto.com/additional-marks/" TargetMode="External"/><Relationship Id="rId16776" Type="http://schemas.openxmlformats.org/officeDocument/2006/relationships/hyperlink" Target="https://www.nlcbplaywhelotto.com/additional-marks/" TargetMode="External"/><Relationship Id="rId14116" Type="http://schemas.openxmlformats.org/officeDocument/2006/relationships/hyperlink" Target="https://www.nlcbplaywhelotto.com/additional-marks/" TargetMode="External"/><Relationship Id="rId15447" Type="http://schemas.openxmlformats.org/officeDocument/2006/relationships/hyperlink" Target="https://www.nlcbplaywhelotto.com/additional-marks/" TargetMode="External"/><Relationship Id="rId16779" Type="http://schemas.openxmlformats.org/officeDocument/2006/relationships/hyperlink" Target="https://www.nlcbplaywhelotto.com/additional-marks/" TargetMode="External"/><Relationship Id="rId14117" Type="http://schemas.openxmlformats.org/officeDocument/2006/relationships/hyperlink" Target="https://www.nlcbplaywhelotto.com/additional-marks/" TargetMode="External"/><Relationship Id="rId15448" Type="http://schemas.openxmlformats.org/officeDocument/2006/relationships/hyperlink" Target="https://www.nlcbplaywhelotto.com/additional-marks/" TargetMode="External"/><Relationship Id="rId16778" Type="http://schemas.openxmlformats.org/officeDocument/2006/relationships/hyperlink" Target="https://www.nlcbplaywhelotto.com/additional-marks/" TargetMode="External"/><Relationship Id="rId14110" Type="http://schemas.openxmlformats.org/officeDocument/2006/relationships/hyperlink" Target="https://www.nlcbplaywhelotto.com/additional-marks/" TargetMode="External"/><Relationship Id="rId15441" Type="http://schemas.openxmlformats.org/officeDocument/2006/relationships/hyperlink" Target="https://www.nlcbplaywhelotto.com/additional-marks/" TargetMode="External"/><Relationship Id="rId16773" Type="http://schemas.openxmlformats.org/officeDocument/2006/relationships/hyperlink" Target="https://www.nlcbplaywhelotto.com/additional-marks/" TargetMode="External"/><Relationship Id="rId1870" Type="http://schemas.openxmlformats.org/officeDocument/2006/relationships/hyperlink" Target="https://www.nlcbplaywhelotto.com/additional-marks/" TargetMode="External"/><Relationship Id="rId14111" Type="http://schemas.openxmlformats.org/officeDocument/2006/relationships/hyperlink" Target="https://www.nlcbplaywhelotto.com/additional-marks/" TargetMode="External"/><Relationship Id="rId15442" Type="http://schemas.openxmlformats.org/officeDocument/2006/relationships/hyperlink" Target="https://www.nlcbplaywhelotto.com/additional-marks/" TargetMode="External"/><Relationship Id="rId16772" Type="http://schemas.openxmlformats.org/officeDocument/2006/relationships/hyperlink" Target="https://www.nlcbplaywhelotto.com/additional-marks/" TargetMode="External"/><Relationship Id="rId1871" Type="http://schemas.openxmlformats.org/officeDocument/2006/relationships/hyperlink" Target="https://www.nlcbplaywhelotto.com/additional-marks/" TargetMode="External"/><Relationship Id="rId14112" Type="http://schemas.openxmlformats.org/officeDocument/2006/relationships/hyperlink" Target="https://www.nlcbplaywhelotto.com/additional-marks/" TargetMode="External"/><Relationship Id="rId15443" Type="http://schemas.openxmlformats.org/officeDocument/2006/relationships/hyperlink" Target="https://www.nlcbplaywhelotto.com/additional-marks/" TargetMode="External"/><Relationship Id="rId16775" Type="http://schemas.openxmlformats.org/officeDocument/2006/relationships/hyperlink" Target="https://www.nlcbplaywhelotto.com/additional-marks/" TargetMode="External"/><Relationship Id="rId1872" Type="http://schemas.openxmlformats.org/officeDocument/2006/relationships/hyperlink" Target="https://www.nlcbplaywhelotto.com/additional-marks/" TargetMode="External"/><Relationship Id="rId14113" Type="http://schemas.openxmlformats.org/officeDocument/2006/relationships/hyperlink" Target="https://www.nlcbplaywhelotto.com/additional-marks/" TargetMode="External"/><Relationship Id="rId15444" Type="http://schemas.openxmlformats.org/officeDocument/2006/relationships/hyperlink" Target="https://www.nlcbplaywhelotto.com/additional-marks/" TargetMode="External"/><Relationship Id="rId16774" Type="http://schemas.openxmlformats.org/officeDocument/2006/relationships/hyperlink" Target="https://www.nlcbplaywhelotto.com/additional-marks/" TargetMode="External"/><Relationship Id="rId1862" Type="http://schemas.openxmlformats.org/officeDocument/2006/relationships/hyperlink" Target="https://www.nlcbplaywhelotto.com/additional-marks/" TargetMode="External"/><Relationship Id="rId16791" Type="http://schemas.openxmlformats.org/officeDocument/2006/relationships/hyperlink" Target="https://www.nlcbplaywhelotto.com/additional-marks/" TargetMode="External"/><Relationship Id="rId1863" Type="http://schemas.openxmlformats.org/officeDocument/2006/relationships/hyperlink" Target="https://www.nlcbplaywhelotto.com/additional-marks/" TargetMode="External"/><Relationship Id="rId15460" Type="http://schemas.openxmlformats.org/officeDocument/2006/relationships/hyperlink" Target="https://www.nlcbplaywhelotto.com/additional-marks/" TargetMode="External"/><Relationship Id="rId16790" Type="http://schemas.openxmlformats.org/officeDocument/2006/relationships/hyperlink" Target="https://www.nlcbplaywhelotto.com/additional-marks/" TargetMode="External"/><Relationship Id="rId1864" Type="http://schemas.openxmlformats.org/officeDocument/2006/relationships/hyperlink" Target="https://www.nlcbplaywhelotto.com/additional-marks/" TargetMode="External"/><Relationship Id="rId14130" Type="http://schemas.openxmlformats.org/officeDocument/2006/relationships/hyperlink" Target="https://www.nlcbplaywhelotto.com/additional-marks/" TargetMode="External"/><Relationship Id="rId15461" Type="http://schemas.openxmlformats.org/officeDocument/2006/relationships/hyperlink" Target="https://www.nlcbplaywhelotto.com/additional-marks/" TargetMode="External"/><Relationship Id="rId16793" Type="http://schemas.openxmlformats.org/officeDocument/2006/relationships/hyperlink" Target="https://www.nlcbplaywhelotto.com/additional-marks/" TargetMode="External"/><Relationship Id="rId1865" Type="http://schemas.openxmlformats.org/officeDocument/2006/relationships/hyperlink" Target="https://www.nlcbplaywhelotto.com/additional-marks/" TargetMode="External"/><Relationship Id="rId14131" Type="http://schemas.openxmlformats.org/officeDocument/2006/relationships/hyperlink" Target="https://www.nlcbplaywhelotto.com/additional-marks/" TargetMode="External"/><Relationship Id="rId15462" Type="http://schemas.openxmlformats.org/officeDocument/2006/relationships/hyperlink" Target="https://www.nlcbplaywhelotto.com/additional-marks/" TargetMode="External"/><Relationship Id="rId16792" Type="http://schemas.openxmlformats.org/officeDocument/2006/relationships/hyperlink" Target="https://www.nlcbplaywhelotto.com/additional-marks/" TargetMode="External"/><Relationship Id="rId1866" Type="http://schemas.openxmlformats.org/officeDocument/2006/relationships/hyperlink" Target="https://www.nlcbplaywhelotto.com/additional-marks/" TargetMode="External"/><Relationship Id="rId1867" Type="http://schemas.openxmlformats.org/officeDocument/2006/relationships/hyperlink" Target="https://www.nlcbplaywhelotto.com/additional-marks/" TargetMode="External"/><Relationship Id="rId1868" Type="http://schemas.openxmlformats.org/officeDocument/2006/relationships/hyperlink" Target="https://www.nlcbplaywhelotto.com/additional-marks/" TargetMode="External"/><Relationship Id="rId1869" Type="http://schemas.openxmlformats.org/officeDocument/2006/relationships/hyperlink" Target="https://www.nlcbplaywhelotto.com/additional-marks/" TargetMode="External"/><Relationship Id="rId14129" Type="http://schemas.openxmlformats.org/officeDocument/2006/relationships/hyperlink" Target="https://www.nlcbplaywhelotto.com/additional-marks/" TargetMode="External"/><Relationship Id="rId14125" Type="http://schemas.openxmlformats.org/officeDocument/2006/relationships/hyperlink" Target="https://www.nlcbplaywhelotto.com/additional-marks/" TargetMode="External"/><Relationship Id="rId15456" Type="http://schemas.openxmlformats.org/officeDocument/2006/relationships/hyperlink" Target="https://www.nlcbplaywhelotto.com/additional-marks/" TargetMode="External"/><Relationship Id="rId16788" Type="http://schemas.openxmlformats.org/officeDocument/2006/relationships/hyperlink" Target="https://www.nlcbplaywhelotto.com/additional-marks/" TargetMode="External"/><Relationship Id="rId14126" Type="http://schemas.openxmlformats.org/officeDocument/2006/relationships/hyperlink" Target="https://www.nlcbplaywhelotto.com/additional-marks/" TargetMode="External"/><Relationship Id="rId15457" Type="http://schemas.openxmlformats.org/officeDocument/2006/relationships/hyperlink" Target="https://www.nlcbplaywhelotto.com/additional-marks/" TargetMode="External"/><Relationship Id="rId16787" Type="http://schemas.openxmlformats.org/officeDocument/2006/relationships/hyperlink" Target="https://www.nlcbplaywhelotto.com/additional-marks/" TargetMode="External"/><Relationship Id="rId14127" Type="http://schemas.openxmlformats.org/officeDocument/2006/relationships/hyperlink" Target="https://www.nlcbplaywhelotto.com/additional-marks/" TargetMode="External"/><Relationship Id="rId15458" Type="http://schemas.openxmlformats.org/officeDocument/2006/relationships/hyperlink" Target="https://www.nlcbplaywhelotto.com/additional-marks/" TargetMode="External"/><Relationship Id="rId14128" Type="http://schemas.openxmlformats.org/officeDocument/2006/relationships/hyperlink" Target="https://www.nlcbplaywhelotto.com/additional-marks/" TargetMode="External"/><Relationship Id="rId15459" Type="http://schemas.openxmlformats.org/officeDocument/2006/relationships/hyperlink" Target="https://www.nlcbplaywhelotto.com/additional-marks/" TargetMode="External"/><Relationship Id="rId16789" Type="http://schemas.openxmlformats.org/officeDocument/2006/relationships/hyperlink" Target="https://www.nlcbplaywhelotto.com/additional-marks/" TargetMode="External"/><Relationship Id="rId14121" Type="http://schemas.openxmlformats.org/officeDocument/2006/relationships/hyperlink" Target="https://www.nlcbplaywhelotto.com/additional-marks/" TargetMode="External"/><Relationship Id="rId15452" Type="http://schemas.openxmlformats.org/officeDocument/2006/relationships/hyperlink" Target="https://www.nlcbplaywhelotto.com/additional-marks/" TargetMode="External"/><Relationship Id="rId16784" Type="http://schemas.openxmlformats.org/officeDocument/2006/relationships/hyperlink" Target="https://www.nlcbplaywhelotto.com/additional-marks/" TargetMode="External"/><Relationship Id="rId14122" Type="http://schemas.openxmlformats.org/officeDocument/2006/relationships/hyperlink" Target="https://www.nlcbplaywhelotto.com/additional-marks/" TargetMode="External"/><Relationship Id="rId15453" Type="http://schemas.openxmlformats.org/officeDocument/2006/relationships/hyperlink" Target="https://www.nlcbplaywhelotto.com/additional-marks/" TargetMode="External"/><Relationship Id="rId16783" Type="http://schemas.openxmlformats.org/officeDocument/2006/relationships/hyperlink" Target="https://www.nlcbplaywhelotto.com/additional-marks/" TargetMode="External"/><Relationship Id="rId1860" Type="http://schemas.openxmlformats.org/officeDocument/2006/relationships/hyperlink" Target="https://www.nlcbplaywhelotto.com/additional-marks/" TargetMode="External"/><Relationship Id="rId14123" Type="http://schemas.openxmlformats.org/officeDocument/2006/relationships/hyperlink" Target="https://www.nlcbplaywhelotto.com/additional-marks/" TargetMode="External"/><Relationship Id="rId15454" Type="http://schemas.openxmlformats.org/officeDocument/2006/relationships/hyperlink" Target="https://www.nlcbplaywhelotto.com/additional-marks/" TargetMode="External"/><Relationship Id="rId16786" Type="http://schemas.openxmlformats.org/officeDocument/2006/relationships/hyperlink" Target="https://www.nlcbplaywhelotto.com/additional-marks/" TargetMode="External"/><Relationship Id="rId1861" Type="http://schemas.openxmlformats.org/officeDocument/2006/relationships/hyperlink" Target="https://www.nlcbplaywhelotto.com/additional-marks/" TargetMode="External"/><Relationship Id="rId14124" Type="http://schemas.openxmlformats.org/officeDocument/2006/relationships/hyperlink" Target="https://www.nlcbplaywhelotto.com/additional-marks/" TargetMode="External"/><Relationship Id="rId15455" Type="http://schemas.openxmlformats.org/officeDocument/2006/relationships/hyperlink" Target="https://www.nlcbplaywhelotto.com/additional-marks/" TargetMode="External"/><Relationship Id="rId16785" Type="http://schemas.openxmlformats.org/officeDocument/2006/relationships/hyperlink" Target="https://www.nlcbplaywhelotto.com/additional-marks/" TargetMode="External"/><Relationship Id="rId14183" Type="http://schemas.openxmlformats.org/officeDocument/2006/relationships/hyperlink" Target="https://www.nlcbplaywhelotto.com/additional-marks/" TargetMode="External"/><Relationship Id="rId14184" Type="http://schemas.openxmlformats.org/officeDocument/2006/relationships/hyperlink" Target="https://www.nlcbplaywhelotto.com/additional-marks/" TargetMode="External"/><Relationship Id="rId14185" Type="http://schemas.openxmlformats.org/officeDocument/2006/relationships/hyperlink" Target="https://www.nlcbplaywhelotto.com/additional-marks/" TargetMode="External"/><Relationship Id="rId1810" Type="http://schemas.openxmlformats.org/officeDocument/2006/relationships/hyperlink" Target="https://www.nlcbplaywhelotto.com/additional-marks/" TargetMode="External"/><Relationship Id="rId14186" Type="http://schemas.openxmlformats.org/officeDocument/2006/relationships/hyperlink" Target="https://www.nlcbplaywhelotto.com/additional-marks/" TargetMode="External"/><Relationship Id="rId1811" Type="http://schemas.openxmlformats.org/officeDocument/2006/relationships/hyperlink" Target="https://www.nlcbplaywhelotto.com/additional-marks/" TargetMode="External"/><Relationship Id="rId1812" Type="http://schemas.openxmlformats.org/officeDocument/2006/relationships/hyperlink" Target="https://www.nlcbplaywhelotto.com/additional-marks/" TargetMode="External"/><Relationship Id="rId14180" Type="http://schemas.openxmlformats.org/officeDocument/2006/relationships/hyperlink" Target="https://www.nlcbplaywhelotto.com/additional-marks/" TargetMode="External"/><Relationship Id="rId1813" Type="http://schemas.openxmlformats.org/officeDocument/2006/relationships/hyperlink" Target="https://www.nlcbplaywhelotto.com/additional-marks/" TargetMode="External"/><Relationship Id="rId14181" Type="http://schemas.openxmlformats.org/officeDocument/2006/relationships/hyperlink" Target="https://www.nlcbplaywhelotto.com/additional-marks/" TargetMode="External"/><Relationship Id="rId1814" Type="http://schemas.openxmlformats.org/officeDocument/2006/relationships/hyperlink" Target="https://www.nlcbplaywhelotto.com/additional-marks/" TargetMode="External"/><Relationship Id="rId14182" Type="http://schemas.openxmlformats.org/officeDocument/2006/relationships/hyperlink" Target="https://www.nlcbplaywhelotto.com/additional-marks/" TargetMode="External"/><Relationship Id="rId1815" Type="http://schemas.openxmlformats.org/officeDocument/2006/relationships/hyperlink" Target="https://www.nlcbplaywhelotto.com/additional-marks/" TargetMode="External"/><Relationship Id="rId1816" Type="http://schemas.openxmlformats.org/officeDocument/2006/relationships/hyperlink" Target="https://www.nlcbplaywhelotto.com/additional-marks/" TargetMode="External"/><Relationship Id="rId1817" Type="http://schemas.openxmlformats.org/officeDocument/2006/relationships/hyperlink" Target="https://www.nlcbplaywhelotto.com/additional-marks/" TargetMode="External"/><Relationship Id="rId1818" Type="http://schemas.openxmlformats.org/officeDocument/2006/relationships/hyperlink" Target="https://www.nlcbplaywhelotto.com/additional-marks/" TargetMode="External"/><Relationship Id="rId1819" Type="http://schemas.openxmlformats.org/officeDocument/2006/relationships/hyperlink" Target="https://www.nlcbplaywhelotto.com/additional-marks/" TargetMode="External"/><Relationship Id="rId14176" Type="http://schemas.openxmlformats.org/officeDocument/2006/relationships/hyperlink" Target="https://www.nlcbplaywhelotto.com/additional-marks/" TargetMode="External"/><Relationship Id="rId14177" Type="http://schemas.openxmlformats.org/officeDocument/2006/relationships/hyperlink" Target="https://www.nlcbplaywhelotto.com/additional-marks/" TargetMode="External"/><Relationship Id="rId14178" Type="http://schemas.openxmlformats.org/officeDocument/2006/relationships/hyperlink" Target="https://www.nlcbplaywhelotto.com/additional-marks/" TargetMode="External"/><Relationship Id="rId14179" Type="http://schemas.openxmlformats.org/officeDocument/2006/relationships/hyperlink" Target="https://www.nlcbplaywhelotto.com/additional-marks/" TargetMode="External"/><Relationship Id="rId14194" Type="http://schemas.openxmlformats.org/officeDocument/2006/relationships/hyperlink" Target="https://www.nlcbplaywhelotto.com/additional-marks/" TargetMode="External"/><Relationship Id="rId14195" Type="http://schemas.openxmlformats.org/officeDocument/2006/relationships/hyperlink" Target="https://www.nlcbplaywhelotto.com/additional-marks/" TargetMode="External"/><Relationship Id="rId14196" Type="http://schemas.openxmlformats.org/officeDocument/2006/relationships/hyperlink" Target="https://www.nlcbplaywhelotto.com/additional-marks/" TargetMode="External"/><Relationship Id="rId14197" Type="http://schemas.openxmlformats.org/officeDocument/2006/relationships/hyperlink" Target="https://www.nlcbplaywhelotto.com/additional-marks/" TargetMode="External"/><Relationship Id="rId1800" Type="http://schemas.openxmlformats.org/officeDocument/2006/relationships/hyperlink" Target="https://www.nlcbplaywhelotto.com/additional-marks/" TargetMode="External"/><Relationship Id="rId14190" Type="http://schemas.openxmlformats.org/officeDocument/2006/relationships/hyperlink" Target="https://www.nlcbplaywhelotto.com/additional-marks/" TargetMode="External"/><Relationship Id="rId1801" Type="http://schemas.openxmlformats.org/officeDocument/2006/relationships/hyperlink" Target="https://www.nlcbplaywhelotto.com/additional-marks/" TargetMode="External"/><Relationship Id="rId14191" Type="http://schemas.openxmlformats.org/officeDocument/2006/relationships/hyperlink" Target="https://www.nlcbplaywhelotto.com/additional-marks/" TargetMode="External"/><Relationship Id="rId1802" Type="http://schemas.openxmlformats.org/officeDocument/2006/relationships/hyperlink" Target="https://www.nlcbplaywhelotto.com/additional-marks/" TargetMode="External"/><Relationship Id="rId14192" Type="http://schemas.openxmlformats.org/officeDocument/2006/relationships/hyperlink" Target="https://www.nlcbplaywhelotto.com/additional-marks/" TargetMode="External"/><Relationship Id="rId1803" Type="http://schemas.openxmlformats.org/officeDocument/2006/relationships/hyperlink" Target="https://www.nlcbplaywhelotto.com/additional-marks/" TargetMode="External"/><Relationship Id="rId14193" Type="http://schemas.openxmlformats.org/officeDocument/2006/relationships/hyperlink" Target="https://www.nlcbplaywhelotto.com/additional-marks/" TargetMode="External"/><Relationship Id="rId1804" Type="http://schemas.openxmlformats.org/officeDocument/2006/relationships/hyperlink" Target="https://www.nlcbplaywhelotto.com/additional-marks/" TargetMode="External"/><Relationship Id="rId1805" Type="http://schemas.openxmlformats.org/officeDocument/2006/relationships/hyperlink" Target="https://www.nlcbplaywhelotto.com/additional-marks/" TargetMode="External"/><Relationship Id="rId1806" Type="http://schemas.openxmlformats.org/officeDocument/2006/relationships/hyperlink" Target="https://www.nlcbplaywhelotto.com/additional-marks/" TargetMode="External"/><Relationship Id="rId1807" Type="http://schemas.openxmlformats.org/officeDocument/2006/relationships/hyperlink" Target="https://www.nlcbplaywhelotto.com/additional-marks/" TargetMode="External"/><Relationship Id="rId1808" Type="http://schemas.openxmlformats.org/officeDocument/2006/relationships/hyperlink" Target="https://www.nlcbplaywhelotto.com/additional-marks/" TargetMode="External"/><Relationship Id="rId1809" Type="http://schemas.openxmlformats.org/officeDocument/2006/relationships/hyperlink" Target="https://www.nlcbplaywhelotto.com/additional-marks/" TargetMode="External"/><Relationship Id="rId14187" Type="http://schemas.openxmlformats.org/officeDocument/2006/relationships/hyperlink" Target="https://www.nlcbplaywhelotto.com/additional-marks/" TargetMode="External"/><Relationship Id="rId14188" Type="http://schemas.openxmlformats.org/officeDocument/2006/relationships/hyperlink" Target="https://www.nlcbplaywhelotto.com/additional-marks/" TargetMode="External"/><Relationship Id="rId14189" Type="http://schemas.openxmlformats.org/officeDocument/2006/relationships/hyperlink" Target="https://www.nlcbplaywhelotto.com/additional-marks/" TargetMode="External"/><Relationship Id="rId14161" Type="http://schemas.openxmlformats.org/officeDocument/2006/relationships/hyperlink" Target="https://www.nlcbplaywhelotto.com/additional-marks/" TargetMode="External"/><Relationship Id="rId15492" Type="http://schemas.openxmlformats.org/officeDocument/2006/relationships/hyperlink" Target="https://www.nlcbplaywhelotto.com/additional-marks/" TargetMode="External"/><Relationship Id="rId1830" Type="http://schemas.openxmlformats.org/officeDocument/2006/relationships/hyperlink" Target="https://www.nlcbplaywhelotto.com/additional-marks/" TargetMode="External"/><Relationship Id="rId14162" Type="http://schemas.openxmlformats.org/officeDocument/2006/relationships/hyperlink" Target="https://www.nlcbplaywhelotto.com/additional-marks/" TargetMode="External"/><Relationship Id="rId15493" Type="http://schemas.openxmlformats.org/officeDocument/2006/relationships/hyperlink" Target="https://www.nlcbplaywhelotto.com/additional-marks/" TargetMode="External"/><Relationship Id="rId1831" Type="http://schemas.openxmlformats.org/officeDocument/2006/relationships/hyperlink" Target="https://www.nlcbplaywhelotto.com/additional-marks/" TargetMode="External"/><Relationship Id="rId14163" Type="http://schemas.openxmlformats.org/officeDocument/2006/relationships/hyperlink" Target="https://www.nlcbplaywhelotto.com/additional-marks/" TargetMode="External"/><Relationship Id="rId15494" Type="http://schemas.openxmlformats.org/officeDocument/2006/relationships/hyperlink" Target="https://www.nlcbplaywhelotto.com/additional-marks/" TargetMode="External"/><Relationship Id="rId1832" Type="http://schemas.openxmlformats.org/officeDocument/2006/relationships/hyperlink" Target="https://www.nlcbplaywhelotto.com/additional-marks/" TargetMode="External"/><Relationship Id="rId14164" Type="http://schemas.openxmlformats.org/officeDocument/2006/relationships/hyperlink" Target="https://www.nlcbplaywhelotto.com/additional-marks/" TargetMode="External"/><Relationship Id="rId15495" Type="http://schemas.openxmlformats.org/officeDocument/2006/relationships/hyperlink" Target="https://www.nlcbplaywhelotto.com/additional-marks/" TargetMode="External"/><Relationship Id="rId1833" Type="http://schemas.openxmlformats.org/officeDocument/2006/relationships/hyperlink" Target="https://www.nlcbplaywhelotto.com/additional-marks/" TargetMode="External"/><Relationship Id="rId1834" Type="http://schemas.openxmlformats.org/officeDocument/2006/relationships/hyperlink" Target="https://www.nlcbplaywhelotto.com/additional-marks/" TargetMode="External"/><Relationship Id="rId1835" Type="http://schemas.openxmlformats.org/officeDocument/2006/relationships/hyperlink" Target="https://www.nlcbplaywhelotto.com/additional-marks/" TargetMode="External"/><Relationship Id="rId15490" Type="http://schemas.openxmlformats.org/officeDocument/2006/relationships/hyperlink" Target="https://www.nlcbplaywhelotto.com/additional-marks/" TargetMode="External"/><Relationship Id="rId1836" Type="http://schemas.openxmlformats.org/officeDocument/2006/relationships/hyperlink" Target="https://www.nlcbplaywhelotto.com/additional-marks/" TargetMode="External"/><Relationship Id="rId14160" Type="http://schemas.openxmlformats.org/officeDocument/2006/relationships/hyperlink" Target="https://www.nlcbplaywhelotto.com/additional-marks/" TargetMode="External"/><Relationship Id="rId15491" Type="http://schemas.openxmlformats.org/officeDocument/2006/relationships/hyperlink" Target="https://www.nlcbplaywhelotto.com/additional-marks/" TargetMode="External"/><Relationship Id="rId1837" Type="http://schemas.openxmlformats.org/officeDocument/2006/relationships/hyperlink" Target="https://www.nlcbplaywhelotto.com/additional-marks/" TargetMode="External"/><Relationship Id="rId1838" Type="http://schemas.openxmlformats.org/officeDocument/2006/relationships/hyperlink" Target="https://www.nlcbplaywhelotto.com/additional-marks/" TargetMode="External"/><Relationship Id="rId1839" Type="http://schemas.openxmlformats.org/officeDocument/2006/relationships/hyperlink" Target="https://www.nlcbplaywhelotto.com/additional-marks/" TargetMode="External"/><Relationship Id="rId14158" Type="http://schemas.openxmlformats.org/officeDocument/2006/relationships/hyperlink" Target="https://www.nlcbplaywhelotto.com/additional-marks/" TargetMode="External"/><Relationship Id="rId15489" Type="http://schemas.openxmlformats.org/officeDocument/2006/relationships/hyperlink" Target="https://www.nlcbplaywhelotto.com/additional-marks/" TargetMode="External"/><Relationship Id="rId14159" Type="http://schemas.openxmlformats.org/officeDocument/2006/relationships/hyperlink" Target="https://www.nlcbplaywhelotto.com/additional-marks/" TargetMode="External"/><Relationship Id="rId14154" Type="http://schemas.openxmlformats.org/officeDocument/2006/relationships/hyperlink" Target="https://www.nlcbplaywhelotto.com/additional-marks/" TargetMode="External"/><Relationship Id="rId15485" Type="http://schemas.openxmlformats.org/officeDocument/2006/relationships/hyperlink" Target="https://www.nlcbplaywhelotto.com/additional-marks/" TargetMode="External"/><Relationship Id="rId14155" Type="http://schemas.openxmlformats.org/officeDocument/2006/relationships/hyperlink" Target="https://www.nlcbplaywhelotto.com/additional-marks/" TargetMode="External"/><Relationship Id="rId15486" Type="http://schemas.openxmlformats.org/officeDocument/2006/relationships/hyperlink" Target="https://www.nlcbplaywhelotto.com/additional-marks/" TargetMode="External"/><Relationship Id="rId14156" Type="http://schemas.openxmlformats.org/officeDocument/2006/relationships/hyperlink" Target="https://www.nlcbplaywhelotto.com/additional-marks/" TargetMode="External"/><Relationship Id="rId15487" Type="http://schemas.openxmlformats.org/officeDocument/2006/relationships/hyperlink" Target="https://www.nlcbplaywhelotto.com/additional-marks/" TargetMode="External"/><Relationship Id="rId14157" Type="http://schemas.openxmlformats.org/officeDocument/2006/relationships/hyperlink" Target="https://www.nlcbplaywhelotto.com/additional-marks/" TargetMode="External"/><Relationship Id="rId15488" Type="http://schemas.openxmlformats.org/officeDocument/2006/relationships/hyperlink" Target="https://www.nlcbplaywhelotto.com/additional-marks/" TargetMode="External"/><Relationship Id="rId14172" Type="http://schemas.openxmlformats.org/officeDocument/2006/relationships/hyperlink" Target="https://www.nlcbplaywhelotto.com/additional-marks/" TargetMode="External"/><Relationship Id="rId14173" Type="http://schemas.openxmlformats.org/officeDocument/2006/relationships/hyperlink" Target="https://www.nlcbplaywhelotto.com/additional-marks/" TargetMode="External"/><Relationship Id="rId1820" Type="http://schemas.openxmlformats.org/officeDocument/2006/relationships/hyperlink" Target="https://www.nlcbplaywhelotto.com/additional-marks/" TargetMode="External"/><Relationship Id="rId14174" Type="http://schemas.openxmlformats.org/officeDocument/2006/relationships/hyperlink" Target="https://www.nlcbplaywhelotto.com/additional-marks/" TargetMode="External"/><Relationship Id="rId1821" Type="http://schemas.openxmlformats.org/officeDocument/2006/relationships/hyperlink" Target="https://www.nlcbplaywhelotto.com/additional-marks/" TargetMode="External"/><Relationship Id="rId14175" Type="http://schemas.openxmlformats.org/officeDocument/2006/relationships/hyperlink" Target="https://www.nlcbplaywhelotto.com/additional-marks/" TargetMode="External"/><Relationship Id="rId1822" Type="http://schemas.openxmlformats.org/officeDocument/2006/relationships/hyperlink" Target="https://www.nlcbplaywhelotto.com/additional-marks/" TargetMode="External"/><Relationship Id="rId1823" Type="http://schemas.openxmlformats.org/officeDocument/2006/relationships/hyperlink" Target="https://www.nlcbplaywhelotto.com/additional-marks/" TargetMode="External"/><Relationship Id="rId1824" Type="http://schemas.openxmlformats.org/officeDocument/2006/relationships/hyperlink" Target="https://www.nlcbplaywhelotto.com/additional-marks/" TargetMode="External"/><Relationship Id="rId14170" Type="http://schemas.openxmlformats.org/officeDocument/2006/relationships/hyperlink" Target="https://www.nlcbplaywhelotto.com/additional-marks/" TargetMode="External"/><Relationship Id="rId1825" Type="http://schemas.openxmlformats.org/officeDocument/2006/relationships/hyperlink" Target="https://www.nlcbplaywhelotto.com/additional-marks/" TargetMode="External"/><Relationship Id="rId14171" Type="http://schemas.openxmlformats.org/officeDocument/2006/relationships/hyperlink" Target="https://www.nlcbplaywhelotto.com/additional-marks/" TargetMode="External"/><Relationship Id="rId1826" Type="http://schemas.openxmlformats.org/officeDocument/2006/relationships/hyperlink" Target="https://www.nlcbplaywhelotto.com/additional-marks/" TargetMode="External"/><Relationship Id="rId1827" Type="http://schemas.openxmlformats.org/officeDocument/2006/relationships/hyperlink" Target="https://www.nlcbplaywhelotto.com/additional-marks/" TargetMode="External"/><Relationship Id="rId1828" Type="http://schemas.openxmlformats.org/officeDocument/2006/relationships/hyperlink" Target="https://www.nlcbplaywhelotto.com/additional-marks/" TargetMode="External"/><Relationship Id="rId1829" Type="http://schemas.openxmlformats.org/officeDocument/2006/relationships/hyperlink" Target="https://www.nlcbplaywhelotto.com/additional-marks/" TargetMode="External"/><Relationship Id="rId14169" Type="http://schemas.openxmlformats.org/officeDocument/2006/relationships/hyperlink" Target="https://www.nlcbplaywhelotto.com/additional-marks/" TargetMode="External"/><Relationship Id="rId14165" Type="http://schemas.openxmlformats.org/officeDocument/2006/relationships/hyperlink" Target="https://www.nlcbplaywhelotto.com/additional-marks/" TargetMode="External"/><Relationship Id="rId15496" Type="http://schemas.openxmlformats.org/officeDocument/2006/relationships/hyperlink" Target="https://www.nlcbplaywhelotto.com/additional-marks/" TargetMode="External"/><Relationship Id="rId14166" Type="http://schemas.openxmlformats.org/officeDocument/2006/relationships/hyperlink" Target="https://www.nlcbplaywhelotto.com/additional-marks/" TargetMode="External"/><Relationship Id="rId15497" Type="http://schemas.openxmlformats.org/officeDocument/2006/relationships/hyperlink" Target="https://www.nlcbplaywhelotto.com/additional-marks/" TargetMode="External"/><Relationship Id="rId14167" Type="http://schemas.openxmlformats.org/officeDocument/2006/relationships/hyperlink" Target="https://www.nlcbplaywhelotto.com/additional-marks/" TargetMode="External"/><Relationship Id="rId15498" Type="http://schemas.openxmlformats.org/officeDocument/2006/relationships/hyperlink" Target="https://www.nlcbplaywhelotto.com/additional-marks/" TargetMode="External"/><Relationship Id="rId14168" Type="http://schemas.openxmlformats.org/officeDocument/2006/relationships/hyperlink" Target="https://www.nlcbplaywhelotto.com/additional-marks/" TargetMode="External"/><Relationship Id="rId15499" Type="http://schemas.openxmlformats.org/officeDocument/2006/relationships/hyperlink" Target="https://www.nlcbplaywhelotto.com/additional-marks/" TargetMode="External"/><Relationship Id="rId15508" Type="http://schemas.openxmlformats.org/officeDocument/2006/relationships/hyperlink" Target="https://www.nlcbplaywhelotto.com/additional-marks/" TargetMode="External"/><Relationship Id="rId15509" Type="http://schemas.openxmlformats.org/officeDocument/2006/relationships/hyperlink" Target="https://www.nlcbplaywhelotto.com/additional-marks/" TargetMode="External"/><Relationship Id="rId16839" Type="http://schemas.openxmlformats.org/officeDocument/2006/relationships/hyperlink" Target="https://www.nlcbplaywhelotto.com/additional-marks/" TargetMode="External"/><Relationship Id="rId15504" Type="http://schemas.openxmlformats.org/officeDocument/2006/relationships/hyperlink" Target="https://www.nlcbplaywhelotto.com/additional-marks/" TargetMode="External"/><Relationship Id="rId16836" Type="http://schemas.openxmlformats.org/officeDocument/2006/relationships/hyperlink" Target="https://www.nlcbplaywhelotto.com/additional-marks/" TargetMode="External"/><Relationship Id="rId15505" Type="http://schemas.openxmlformats.org/officeDocument/2006/relationships/hyperlink" Target="https://www.nlcbplaywhelotto.com/additional-marks/" TargetMode="External"/><Relationship Id="rId16835" Type="http://schemas.openxmlformats.org/officeDocument/2006/relationships/hyperlink" Target="https://www.nlcbplaywhelotto.com/additional-marks/" TargetMode="External"/><Relationship Id="rId15506" Type="http://schemas.openxmlformats.org/officeDocument/2006/relationships/hyperlink" Target="https://www.nlcbplaywhelotto.com/additional-marks/" TargetMode="External"/><Relationship Id="rId16838" Type="http://schemas.openxmlformats.org/officeDocument/2006/relationships/hyperlink" Target="https://www.nlcbplaywhelotto.com/additional-marks/" TargetMode="External"/><Relationship Id="rId15507" Type="http://schemas.openxmlformats.org/officeDocument/2006/relationships/hyperlink" Target="https://www.nlcbplaywhelotto.com/additional-marks/" TargetMode="External"/><Relationship Id="rId16837" Type="http://schemas.openxmlformats.org/officeDocument/2006/relationships/hyperlink" Target="https://www.nlcbplaywhelotto.com/additional-marks/" TargetMode="External"/><Relationship Id="rId15500" Type="http://schemas.openxmlformats.org/officeDocument/2006/relationships/hyperlink" Target="https://www.nlcbplaywhelotto.com/additional-marks/" TargetMode="External"/><Relationship Id="rId16832" Type="http://schemas.openxmlformats.org/officeDocument/2006/relationships/hyperlink" Target="https://www.nlcbplaywhelotto.com/additional-marks/" TargetMode="External"/><Relationship Id="rId15501" Type="http://schemas.openxmlformats.org/officeDocument/2006/relationships/hyperlink" Target="https://www.nlcbplaywhelotto.com/additional-marks/" TargetMode="External"/><Relationship Id="rId16831" Type="http://schemas.openxmlformats.org/officeDocument/2006/relationships/hyperlink" Target="https://www.nlcbplaywhelotto.com/additional-marks/" TargetMode="External"/><Relationship Id="rId15502" Type="http://schemas.openxmlformats.org/officeDocument/2006/relationships/hyperlink" Target="https://www.nlcbplaywhelotto.com/additional-marks/" TargetMode="External"/><Relationship Id="rId16834" Type="http://schemas.openxmlformats.org/officeDocument/2006/relationships/hyperlink" Target="https://www.nlcbplaywhelotto.com/additional-marks/" TargetMode="External"/><Relationship Id="rId15503" Type="http://schemas.openxmlformats.org/officeDocument/2006/relationships/hyperlink" Target="https://www.nlcbplaywhelotto.com/additional-marks/" TargetMode="External"/><Relationship Id="rId16833" Type="http://schemas.openxmlformats.org/officeDocument/2006/relationships/hyperlink" Target="https://www.nlcbplaywhelotto.com/additional-marks/" TargetMode="External"/><Relationship Id="rId16830" Type="http://schemas.openxmlformats.org/officeDocument/2006/relationships/hyperlink" Target="https://www.nlcbplaywhelotto.com/additional-marks/" TargetMode="External"/><Relationship Id="rId15519" Type="http://schemas.openxmlformats.org/officeDocument/2006/relationships/hyperlink" Target="https://www.nlcbplaywhelotto.com/additional-marks/" TargetMode="External"/><Relationship Id="rId15515" Type="http://schemas.openxmlformats.org/officeDocument/2006/relationships/hyperlink" Target="https://www.nlcbplaywhelotto.com/additional-marks/" TargetMode="External"/><Relationship Id="rId16847" Type="http://schemas.openxmlformats.org/officeDocument/2006/relationships/hyperlink" Target="https://www.nlcbplaywhelotto.com/additional-marks/" TargetMode="External"/><Relationship Id="rId15516" Type="http://schemas.openxmlformats.org/officeDocument/2006/relationships/hyperlink" Target="https://www.nlcbplaywhelotto.com/additional-marks/" TargetMode="External"/><Relationship Id="rId16846" Type="http://schemas.openxmlformats.org/officeDocument/2006/relationships/hyperlink" Target="https://www.nlcbplaywhelotto.com/additional-marks/" TargetMode="External"/><Relationship Id="rId15517" Type="http://schemas.openxmlformats.org/officeDocument/2006/relationships/hyperlink" Target="https://www.nlcbplaywhelotto.com/additional-marks/" TargetMode="External"/><Relationship Id="rId16849" Type="http://schemas.openxmlformats.org/officeDocument/2006/relationships/hyperlink" Target="https://www.nlcbplaywhelotto.com/additional-marks/" TargetMode="External"/><Relationship Id="rId15518" Type="http://schemas.openxmlformats.org/officeDocument/2006/relationships/hyperlink" Target="https://www.nlcbplaywhelotto.com/additional-marks/" TargetMode="External"/><Relationship Id="rId16848" Type="http://schemas.openxmlformats.org/officeDocument/2006/relationships/hyperlink" Target="https://www.nlcbplaywhelotto.com/additional-marks/" TargetMode="External"/><Relationship Id="rId15511" Type="http://schemas.openxmlformats.org/officeDocument/2006/relationships/hyperlink" Target="https://www.nlcbplaywhelotto.com/additional-marks/" TargetMode="External"/><Relationship Id="rId16843" Type="http://schemas.openxmlformats.org/officeDocument/2006/relationships/hyperlink" Target="https://www.nlcbplaywhelotto.com/additional-marks/" TargetMode="External"/><Relationship Id="rId15512" Type="http://schemas.openxmlformats.org/officeDocument/2006/relationships/hyperlink" Target="https://www.nlcbplaywhelotto.com/additional-marks/" TargetMode="External"/><Relationship Id="rId16842" Type="http://schemas.openxmlformats.org/officeDocument/2006/relationships/hyperlink" Target="https://www.nlcbplaywhelotto.com/additional-marks/" TargetMode="External"/><Relationship Id="rId15513" Type="http://schemas.openxmlformats.org/officeDocument/2006/relationships/hyperlink" Target="https://www.nlcbplaywhelotto.com/additional-marks/" TargetMode="External"/><Relationship Id="rId16845" Type="http://schemas.openxmlformats.org/officeDocument/2006/relationships/hyperlink" Target="https://www.nlcbplaywhelotto.com/additional-marks/" TargetMode="External"/><Relationship Id="rId15514" Type="http://schemas.openxmlformats.org/officeDocument/2006/relationships/hyperlink" Target="https://www.nlcbplaywhelotto.com/additional-marks/" TargetMode="External"/><Relationship Id="rId16844" Type="http://schemas.openxmlformats.org/officeDocument/2006/relationships/hyperlink" Target="https://www.nlcbplaywhelotto.com/additional-marks/" TargetMode="External"/><Relationship Id="rId16841" Type="http://schemas.openxmlformats.org/officeDocument/2006/relationships/hyperlink" Target="https://www.nlcbplaywhelotto.com/additional-marks/" TargetMode="External"/><Relationship Id="rId15510" Type="http://schemas.openxmlformats.org/officeDocument/2006/relationships/hyperlink" Target="https://www.nlcbplaywhelotto.com/additional-marks/" TargetMode="External"/><Relationship Id="rId16840" Type="http://schemas.openxmlformats.org/officeDocument/2006/relationships/hyperlink" Target="https://www.nlcbplaywhelotto.com/additional-marks/" TargetMode="External"/><Relationship Id="rId16818" Type="http://schemas.openxmlformats.org/officeDocument/2006/relationships/hyperlink" Target="https://www.nlcbplaywhelotto.com/additional-marks/" TargetMode="External"/><Relationship Id="rId16817" Type="http://schemas.openxmlformats.org/officeDocument/2006/relationships/hyperlink" Target="https://www.nlcbplaywhelotto.com/additional-marks/" TargetMode="External"/><Relationship Id="rId16819" Type="http://schemas.openxmlformats.org/officeDocument/2006/relationships/hyperlink" Target="https://www.nlcbplaywhelotto.com/additional-marks/" TargetMode="External"/><Relationship Id="rId16814" Type="http://schemas.openxmlformats.org/officeDocument/2006/relationships/hyperlink" Target="https://www.nlcbplaywhelotto.com/additional-marks/" TargetMode="External"/><Relationship Id="rId16813" Type="http://schemas.openxmlformats.org/officeDocument/2006/relationships/hyperlink" Target="https://www.nlcbplaywhelotto.com/additional-marks/" TargetMode="External"/><Relationship Id="rId16816" Type="http://schemas.openxmlformats.org/officeDocument/2006/relationships/hyperlink" Target="https://www.nlcbplaywhelotto.com/additional-marks/" TargetMode="External"/><Relationship Id="rId16815" Type="http://schemas.openxmlformats.org/officeDocument/2006/relationships/hyperlink" Target="https://www.nlcbplaywhelotto.com/additional-marks/" TargetMode="External"/><Relationship Id="rId16810" Type="http://schemas.openxmlformats.org/officeDocument/2006/relationships/hyperlink" Target="https://www.nlcbplaywhelotto.com/additional-marks/" TargetMode="External"/><Relationship Id="rId16812" Type="http://schemas.openxmlformats.org/officeDocument/2006/relationships/hyperlink" Target="https://www.nlcbplaywhelotto.com/additional-marks/" TargetMode="External"/><Relationship Id="rId16811" Type="http://schemas.openxmlformats.org/officeDocument/2006/relationships/hyperlink" Target="https://www.nlcbplaywhelotto.com/additional-marks/" TargetMode="External"/><Relationship Id="rId16829" Type="http://schemas.openxmlformats.org/officeDocument/2006/relationships/hyperlink" Target="https://www.nlcbplaywhelotto.com/additional-marks/" TargetMode="External"/><Relationship Id="rId16828" Type="http://schemas.openxmlformats.org/officeDocument/2006/relationships/hyperlink" Target="https://www.nlcbplaywhelotto.com/additional-marks/" TargetMode="External"/><Relationship Id="rId16825" Type="http://schemas.openxmlformats.org/officeDocument/2006/relationships/hyperlink" Target="https://www.nlcbplaywhelotto.com/additional-marks/" TargetMode="External"/><Relationship Id="rId16824" Type="http://schemas.openxmlformats.org/officeDocument/2006/relationships/hyperlink" Target="https://www.nlcbplaywhelotto.com/additional-marks/" TargetMode="External"/><Relationship Id="rId16827" Type="http://schemas.openxmlformats.org/officeDocument/2006/relationships/hyperlink" Target="https://www.nlcbplaywhelotto.com/additional-marks/" TargetMode="External"/><Relationship Id="rId16826" Type="http://schemas.openxmlformats.org/officeDocument/2006/relationships/hyperlink" Target="https://www.nlcbplaywhelotto.com/additional-marks/" TargetMode="External"/><Relationship Id="rId16821" Type="http://schemas.openxmlformats.org/officeDocument/2006/relationships/hyperlink" Target="https://www.nlcbplaywhelotto.com/additional-marks/" TargetMode="External"/><Relationship Id="rId16820" Type="http://schemas.openxmlformats.org/officeDocument/2006/relationships/hyperlink" Target="https://www.nlcbplaywhelotto.com/additional-marks/" TargetMode="External"/><Relationship Id="rId16823" Type="http://schemas.openxmlformats.org/officeDocument/2006/relationships/hyperlink" Target="https://www.nlcbplaywhelotto.com/additional-marks/" TargetMode="External"/><Relationship Id="rId16822" Type="http://schemas.openxmlformats.org/officeDocument/2006/relationships/hyperlink" Target="https://www.nlcbplaywhelotto.com/additional-marks/" TargetMode="External"/><Relationship Id="rId1895" Type="http://schemas.openxmlformats.org/officeDocument/2006/relationships/hyperlink" Target="https://www.nlcbplaywhelotto.com/additional-marks/" TargetMode="External"/><Relationship Id="rId1896" Type="http://schemas.openxmlformats.org/officeDocument/2006/relationships/hyperlink" Target="https://www.nlcbplaywhelotto.com/additional-marks/" TargetMode="External"/><Relationship Id="rId1897" Type="http://schemas.openxmlformats.org/officeDocument/2006/relationships/hyperlink" Target="https://www.nlcbplaywhelotto.com/additional-marks/" TargetMode="External"/><Relationship Id="rId16881" Type="http://schemas.openxmlformats.org/officeDocument/2006/relationships/hyperlink" Target="https://www.nlcbplaywhelotto.com/additional-marks/" TargetMode="External"/><Relationship Id="rId1898" Type="http://schemas.openxmlformats.org/officeDocument/2006/relationships/hyperlink" Target="https://www.nlcbplaywhelotto.com/additional-marks/" TargetMode="External"/><Relationship Id="rId15550" Type="http://schemas.openxmlformats.org/officeDocument/2006/relationships/hyperlink" Target="https://www.nlcbplaywhelotto.com/additional-marks/" TargetMode="External"/><Relationship Id="rId16880" Type="http://schemas.openxmlformats.org/officeDocument/2006/relationships/hyperlink" Target="https://www.nlcbplaywhelotto.com/additional-marks/" TargetMode="External"/><Relationship Id="rId1899" Type="http://schemas.openxmlformats.org/officeDocument/2006/relationships/hyperlink" Target="https://www.nlcbplaywhelotto.com/additional-marks/" TargetMode="External"/><Relationship Id="rId14217" Type="http://schemas.openxmlformats.org/officeDocument/2006/relationships/hyperlink" Target="https://www.nlcbplaywhelotto.com/additional-marks/" TargetMode="External"/><Relationship Id="rId15548" Type="http://schemas.openxmlformats.org/officeDocument/2006/relationships/hyperlink" Target="https://www.nlcbplaywhelotto.com/additional-marks/" TargetMode="External"/><Relationship Id="rId14218" Type="http://schemas.openxmlformats.org/officeDocument/2006/relationships/hyperlink" Target="https://www.nlcbplaywhelotto.com/additional-marks/" TargetMode="External"/><Relationship Id="rId15549" Type="http://schemas.openxmlformats.org/officeDocument/2006/relationships/hyperlink" Target="https://www.nlcbplaywhelotto.com/additional-marks/" TargetMode="External"/><Relationship Id="rId16879" Type="http://schemas.openxmlformats.org/officeDocument/2006/relationships/hyperlink" Target="https://www.nlcbplaywhelotto.com/additional-marks/" TargetMode="External"/><Relationship Id="rId14219" Type="http://schemas.openxmlformats.org/officeDocument/2006/relationships/hyperlink" Target="https://www.nlcbplaywhelotto.com/additional-marks/" TargetMode="External"/><Relationship Id="rId14213" Type="http://schemas.openxmlformats.org/officeDocument/2006/relationships/hyperlink" Target="https://www.nlcbplaywhelotto.com/additional-marks/" TargetMode="External"/><Relationship Id="rId15544" Type="http://schemas.openxmlformats.org/officeDocument/2006/relationships/hyperlink" Target="https://www.nlcbplaywhelotto.com/additional-marks/" TargetMode="External"/><Relationship Id="rId16876" Type="http://schemas.openxmlformats.org/officeDocument/2006/relationships/hyperlink" Target="https://www.nlcbplaywhelotto.com/additional-marks/" TargetMode="External"/><Relationship Id="rId14214" Type="http://schemas.openxmlformats.org/officeDocument/2006/relationships/hyperlink" Target="https://www.nlcbplaywhelotto.com/additional-marks/" TargetMode="External"/><Relationship Id="rId15545" Type="http://schemas.openxmlformats.org/officeDocument/2006/relationships/hyperlink" Target="https://www.nlcbplaywhelotto.com/additional-marks/" TargetMode="External"/><Relationship Id="rId16875" Type="http://schemas.openxmlformats.org/officeDocument/2006/relationships/hyperlink" Target="https://www.nlcbplaywhelotto.com/additional-marks/" TargetMode="External"/><Relationship Id="rId14215" Type="http://schemas.openxmlformats.org/officeDocument/2006/relationships/hyperlink" Target="https://www.nlcbplaywhelotto.com/additional-marks/" TargetMode="External"/><Relationship Id="rId15546" Type="http://schemas.openxmlformats.org/officeDocument/2006/relationships/hyperlink" Target="https://www.nlcbplaywhelotto.com/additional-marks/" TargetMode="External"/><Relationship Id="rId16878" Type="http://schemas.openxmlformats.org/officeDocument/2006/relationships/hyperlink" Target="https://www.nlcbplaywhelotto.com/additional-marks/" TargetMode="External"/><Relationship Id="rId1890" Type="http://schemas.openxmlformats.org/officeDocument/2006/relationships/hyperlink" Target="https://www.nlcbplaywhelotto.com/additional-marks/" TargetMode="External"/><Relationship Id="rId14216" Type="http://schemas.openxmlformats.org/officeDocument/2006/relationships/hyperlink" Target="https://www.nlcbplaywhelotto.com/additional-marks/" TargetMode="External"/><Relationship Id="rId15547" Type="http://schemas.openxmlformats.org/officeDocument/2006/relationships/hyperlink" Target="https://www.nlcbplaywhelotto.com/additional-marks/" TargetMode="External"/><Relationship Id="rId16877" Type="http://schemas.openxmlformats.org/officeDocument/2006/relationships/hyperlink" Target="https://www.nlcbplaywhelotto.com/additional-marks/" TargetMode="External"/><Relationship Id="rId1891" Type="http://schemas.openxmlformats.org/officeDocument/2006/relationships/hyperlink" Target="https://www.nlcbplaywhelotto.com/additional-marks/" TargetMode="External"/><Relationship Id="rId15540" Type="http://schemas.openxmlformats.org/officeDocument/2006/relationships/hyperlink" Target="https://www.nlcbplaywhelotto.com/additional-marks/" TargetMode="External"/><Relationship Id="rId16872" Type="http://schemas.openxmlformats.org/officeDocument/2006/relationships/hyperlink" Target="https://www.nlcbplaywhelotto.com/additional-marks/" TargetMode="External"/><Relationship Id="rId1892" Type="http://schemas.openxmlformats.org/officeDocument/2006/relationships/hyperlink" Target="https://www.nlcbplaywhelotto.com/additional-marks/" TargetMode="External"/><Relationship Id="rId14210" Type="http://schemas.openxmlformats.org/officeDocument/2006/relationships/hyperlink" Target="https://www.nlcbplaywhelotto.com/additional-marks/" TargetMode="External"/><Relationship Id="rId15541" Type="http://schemas.openxmlformats.org/officeDocument/2006/relationships/hyperlink" Target="https://www.nlcbplaywhelotto.com/additional-marks/" TargetMode="External"/><Relationship Id="rId16871" Type="http://schemas.openxmlformats.org/officeDocument/2006/relationships/hyperlink" Target="https://www.nlcbplaywhelotto.com/additional-marks/" TargetMode="External"/><Relationship Id="rId1893" Type="http://schemas.openxmlformats.org/officeDocument/2006/relationships/hyperlink" Target="https://www.nlcbplaywhelotto.com/additional-marks/" TargetMode="External"/><Relationship Id="rId14211" Type="http://schemas.openxmlformats.org/officeDocument/2006/relationships/hyperlink" Target="https://www.nlcbplaywhelotto.com/additional-marks/" TargetMode="External"/><Relationship Id="rId15542" Type="http://schemas.openxmlformats.org/officeDocument/2006/relationships/hyperlink" Target="https://www.nlcbplaywhelotto.com/additional-marks/" TargetMode="External"/><Relationship Id="rId16874" Type="http://schemas.openxmlformats.org/officeDocument/2006/relationships/hyperlink" Target="https://www.nlcbplaywhelotto.com/additional-marks/" TargetMode="External"/><Relationship Id="rId1894" Type="http://schemas.openxmlformats.org/officeDocument/2006/relationships/hyperlink" Target="https://www.nlcbplaywhelotto.com/additional-marks/" TargetMode="External"/><Relationship Id="rId14212" Type="http://schemas.openxmlformats.org/officeDocument/2006/relationships/hyperlink" Target="https://www.nlcbplaywhelotto.com/additional-marks/" TargetMode="External"/><Relationship Id="rId15543" Type="http://schemas.openxmlformats.org/officeDocument/2006/relationships/hyperlink" Target="https://www.nlcbplaywhelotto.com/additional-marks/" TargetMode="External"/><Relationship Id="rId16873" Type="http://schemas.openxmlformats.org/officeDocument/2006/relationships/hyperlink" Target="https://www.nlcbplaywhelotto.com/additional-marks/" TargetMode="External"/><Relationship Id="rId1884" Type="http://schemas.openxmlformats.org/officeDocument/2006/relationships/hyperlink" Target="https://www.nlcbplaywhelotto.com/additional-marks/" TargetMode="External"/><Relationship Id="rId16890" Type="http://schemas.openxmlformats.org/officeDocument/2006/relationships/hyperlink" Target="https://www.nlcbplaywhelotto.com/additional-marks/" TargetMode="External"/><Relationship Id="rId1885" Type="http://schemas.openxmlformats.org/officeDocument/2006/relationships/hyperlink" Target="https://www.nlcbplaywhelotto.com/additional-marks/" TargetMode="External"/><Relationship Id="rId1886" Type="http://schemas.openxmlformats.org/officeDocument/2006/relationships/hyperlink" Target="https://www.nlcbplaywhelotto.com/additional-marks/" TargetMode="External"/><Relationship Id="rId15560" Type="http://schemas.openxmlformats.org/officeDocument/2006/relationships/hyperlink" Target="https://www.nlcbplaywhelotto.com/additional-marks/" TargetMode="External"/><Relationship Id="rId16892" Type="http://schemas.openxmlformats.org/officeDocument/2006/relationships/hyperlink" Target="https://www.nlcbplaywhelotto.com/additional-marks/" TargetMode="External"/><Relationship Id="rId1887" Type="http://schemas.openxmlformats.org/officeDocument/2006/relationships/hyperlink" Target="https://www.nlcbplaywhelotto.com/additional-marks/" TargetMode="External"/><Relationship Id="rId14230" Type="http://schemas.openxmlformats.org/officeDocument/2006/relationships/hyperlink" Target="https://www.nlcbplaywhelotto.com/additional-marks/" TargetMode="External"/><Relationship Id="rId15561" Type="http://schemas.openxmlformats.org/officeDocument/2006/relationships/hyperlink" Target="https://www.nlcbplaywhelotto.com/additional-marks/" TargetMode="External"/><Relationship Id="rId16891" Type="http://schemas.openxmlformats.org/officeDocument/2006/relationships/hyperlink" Target="https://www.nlcbplaywhelotto.com/additional-marks/" TargetMode="External"/><Relationship Id="rId1888" Type="http://schemas.openxmlformats.org/officeDocument/2006/relationships/hyperlink" Target="https://www.nlcbplaywhelotto.com/additional-marks/" TargetMode="External"/><Relationship Id="rId1889" Type="http://schemas.openxmlformats.org/officeDocument/2006/relationships/hyperlink" Target="https://www.nlcbplaywhelotto.com/additional-marks/" TargetMode="External"/><Relationship Id="rId14228" Type="http://schemas.openxmlformats.org/officeDocument/2006/relationships/hyperlink" Target="https://www.nlcbplaywhelotto.com/additional-marks/" TargetMode="External"/><Relationship Id="rId15559" Type="http://schemas.openxmlformats.org/officeDocument/2006/relationships/hyperlink" Target="https://www.nlcbplaywhelotto.com/additional-marks/" TargetMode="External"/><Relationship Id="rId14229" Type="http://schemas.openxmlformats.org/officeDocument/2006/relationships/hyperlink" Target="https://www.nlcbplaywhelotto.com/additional-marks/" TargetMode="External"/><Relationship Id="rId14224" Type="http://schemas.openxmlformats.org/officeDocument/2006/relationships/hyperlink" Target="https://www.nlcbplaywhelotto.com/additional-marks/" TargetMode="External"/><Relationship Id="rId15555" Type="http://schemas.openxmlformats.org/officeDocument/2006/relationships/hyperlink" Target="https://www.nlcbplaywhelotto.com/additional-marks/" TargetMode="External"/><Relationship Id="rId16887" Type="http://schemas.openxmlformats.org/officeDocument/2006/relationships/hyperlink" Target="https://www.nlcbplaywhelotto.com/additional-marks/" TargetMode="External"/><Relationship Id="rId14225" Type="http://schemas.openxmlformats.org/officeDocument/2006/relationships/hyperlink" Target="https://www.nlcbplaywhelotto.com/additional-marks/" TargetMode="External"/><Relationship Id="rId15556" Type="http://schemas.openxmlformats.org/officeDocument/2006/relationships/hyperlink" Target="https://www.nlcbplaywhelotto.com/additional-marks/" TargetMode="External"/><Relationship Id="rId16886" Type="http://schemas.openxmlformats.org/officeDocument/2006/relationships/hyperlink" Target="https://www.nlcbplaywhelotto.com/additional-marks/" TargetMode="External"/><Relationship Id="rId14226" Type="http://schemas.openxmlformats.org/officeDocument/2006/relationships/hyperlink" Target="https://www.nlcbplaywhelotto.com/additional-marks/" TargetMode="External"/><Relationship Id="rId15557" Type="http://schemas.openxmlformats.org/officeDocument/2006/relationships/hyperlink" Target="https://www.nlcbplaywhelotto.com/additional-marks/" TargetMode="External"/><Relationship Id="rId16889" Type="http://schemas.openxmlformats.org/officeDocument/2006/relationships/hyperlink" Target="https://www.nlcbplaywhelotto.com/additional-marks/" TargetMode="External"/><Relationship Id="rId14227" Type="http://schemas.openxmlformats.org/officeDocument/2006/relationships/hyperlink" Target="https://www.nlcbplaywhelotto.com/additional-marks/" TargetMode="External"/><Relationship Id="rId15558" Type="http://schemas.openxmlformats.org/officeDocument/2006/relationships/hyperlink" Target="https://www.nlcbplaywhelotto.com/additional-marks/" TargetMode="External"/><Relationship Id="rId16888" Type="http://schemas.openxmlformats.org/officeDocument/2006/relationships/hyperlink" Target="https://www.nlcbplaywhelotto.com/additional-marks/" TargetMode="External"/><Relationship Id="rId1880" Type="http://schemas.openxmlformats.org/officeDocument/2006/relationships/hyperlink" Target="https://www.nlcbplaywhelotto.com/additional-marks/" TargetMode="External"/><Relationship Id="rId14220" Type="http://schemas.openxmlformats.org/officeDocument/2006/relationships/hyperlink" Target="https://www.nlcbplaywhelotto.com/additional-marks/" TargetMode="External"/><Relationship Id="rId15551" Type="http://schemas.openxmlformats.org/officeDocument/2006/relationships/hyperlink" Target="https://www.nlcbplaywhelotto.com/additional-marks/" TargetMode="External"/><Relationship Id="rId16883" Type="http://schemas.openxmlformats.org/officeDocument/2006/relationships/hyperlink" Target="https://www.nlcbplaywhelotto.com/additional-marks/" TargetMode="External"/><Relationship Id="rId1881" Type="http://schemas.openxmlformats.org/officeDocument/2006/relationships/hyperlink" Target="https://www.nlcbplaywhelotto.com/additional-marks/" TargetMode="External"/><Relationship Id="rId14221" Type="http://schemas.openxmlformats.org/officeDocument/2006/relationships/hyperlink" Target="https://www.nlcbplaywhelotto.com/additional-marks/" TargetMode="External"/><Relationship Id="rId15552" Type="http://schemas.openxmlformats.org/officeDocument/2006/relationships/hyperlink" Target="https://www.nlcbplaywhelotto.com/additional-marks/" TargetMode="External"/><Relationship Id="rId16882" Type="http://schemas.openxmlformats.org/officeDocument/2006/relationships/hyperlink" Target="https://www.nlcbplaywhelotto.com/additional-marks/" TargetMode="External"/><Relationship Id="rId1882" Type="http://schemas.openxmlformats.org/officeDocument/2006/relationships/hyperlink" Target="https://www.nlcbplaywhelotto.com/additional-marks/" TargetMode="External"/><Relationship Id="rId14222" Type="http://schemas.openxmlformats.org/officeDocument/2006/relationships/hyperlink" Target="https://www.nlcbplaywhelotto.com/additional-marks/" TargetMode="External"/><Relationship Id="rId15553" Type="http://schemas.openxmlformats.org/officeDocument/2006/relationships/hyperlink" Target="https://www.nlcbplaywhelotto.com/additional-marks/" TargetMode="External"/><Relationship Id="rId16885" Type="http://schemas.openxmlformats.org/officeDocument/2006/relationships/hyperlink" Target="https://www.nlcbplaywhelotto.com/additional-marks/" TargetMode="External"/><Relationship Id="rId1883" Type="http://schemas.openxmlformats.org/officeDocument/2006/relationships/hyperlink" Target="https://www.nlcbplaywhelotto.com/additional-marks/" TargetMode="External"/><Relationship Id="rId14223" Type="http://schemas.openxmlformats.org/officeDocument/2006/relationships/hyperlink" Target="https://www.nlcbplaywhelotto.com/additional-marks/" TargetMode="External"/><Relationship Id="rId15554" Type="http://schemas.openxmlformats.org/officeDocument/2006/relationships/hyperlink" Target="https://www.nlcbplaywhelotto.com/additional-marks/" TargetMode="External"/><Relationship Id="rId16884" Type="http://schemas.openxmlformats.org/officeDocument/2006/relationships/hyperlink" Target="https://www.nlcbplaywhelotto.com/additional-marks/" TargetMode="External"/><Relationship Id="rId15526" Type="http://schemas.openxmlformats.org/officeDocument/2006/relationships/hyperlink" Target="https://www.nlcbplaywhelotto.com/additional-marks/" TargetMode="External"/><Relationship Id="rId16858" Type="http://schemas.openxmlformats.org/officeDocument/2006/relationships/hyperlink" Target="https://www.nlcbplaywhelotto.com/additional-marks/" TargetMode="External"/><Relationship Id="rId15527" Type="http://schemas.openxmlformats.org/officeDocument/2006/relationships/hyperlink" Target="https://www.nlcbplaywhelotto.com/additional-marks/" TargetMode="External"/><Relationship Id="rId16857" Type="http://schemas.openxmlformats.org/officeDocument/2006/relationships/hyperlink" Target="https://www.nlcbplaywhelotto.com/additional-marks/" TargetMode="External"/><Relationship Id="rId15528" Type="http://schemas.openxmlformats.org/officeDocument/2006/relationships/hyperlink" Target="https://www.nlcbplaywhelotto.com/additional-marks/" TargetMode="External"/><Relationship Id="rId15529" Type="http://schemas.openxmlformats.org/officeDocument/2006/relationships/hyperlink" Target="https://www.nlcbplaywhelotto.com/additional-marks/" TargetMode="External"/><Relationship Id="rId16859" Type="http://schemas.openxmlformats.org/officeDocument/2006/relationships/hyperlink" Target="https://www.nlcbplaywhelotto.com/additional-marks/" TargetMode="External"/><Relationship Id="rId15522" Type="http://schemas.openxmlformats.org/officeDocument/2006/relationships/hyperlink" Target="https://www.nlcbplaywhelotto.com/additional-marks/" TargetMode="External"/><Relationship Id="rId16854" Type="http://schemas.openxmlformats.org/officeDocument/2006/relationships/hyperlink" Target="https://www.nlcbplaywhelotto.com/additional-marks/" TargetMode="External"/><Relationship Id="rId15523" Type="http://schemas.openxmlformats.org/officeDocument/2006/relationships/hyperlink" Target="https://www.nlcbplaywhelotto.com/additional-marks/" TargetMode="External"/><Relationship Id="rId16853" Type="http://schemas.openxmlformats.org/officeDocument/2006/relationships/hyperlink" Target="https://www.nlcbplaywhelotto.com/additional-marks/" TargetMode="External"/><Relationship Id="rId15524" Type="http://schemas.openxmlformats.org/officeDocument/2006/relationships/hyperlink" Target="https://www.nlcbplaywhelotto.com/additional-marks/" TargetMode="External"/><Relationship Id="rId16856" Type="http://schemas.openxmlformats.org/officeDocument/2006/relationships/hyperlink" Target="https://www.nlcbplaywhelotto.com/additional-marks/" TargetMode="External"/><Relationship Id="rId15525" Type="http://schemas.openxmlformats.org/officeDocument/2006/relationships/hyperlink" Target="https://www.nlcbplaywhelotto.com/additional-marks/" TargetMode="External"/><Relationship Id="rId16855" Type="http://schemas.openxmlformats.org/officeDocument/2006/relationships/hyperlink" Target="https://www.nlcbplaywhelotto.com/additional-marks/" TargetMode="External"/><Relationship Id="rId16850" Type="http://schemas.openxmlformats.org/officeDocument/2006/relationships/hyperlink" Target="https://www.nlcbplaywhelotto.com/additional-marks/" TargetMode="External"/><Relationship Id="rId15520" Type="http://schemas.openxmlformats.org/officeDocument/2006/relationships/hyperlink" Target="https://www.nlcbplaywhelotto.com/additional-marks/" TargetMode="External"/><Relationship Id="rId16852" Type="http://schemas.openxmlformats.org/officeDocument/2006/relationships/hyperlink" Target="https://www.nlcbplaywhelotto.com/additional-marks/" TargetMode="External"/><Relationship Id="rId15521" Type="http://schemas.openxmlformats.org/officeDocument/2006/relationships/hyperlink" Target="https://www.nlcbplaywhelotto.com/additional-marks/" TargetMode="External"/><Relationship Id="rId16851" Type="http://schemas.openxmlformats.org/officeDocument/2006/relationships/hyperlink" Target="https://www.nlcbplaywhelotto.com/additional-marks/" TargetMode="External"/><Relationship Id="rId16870" Type="http://schemas.openxmlformats.org/officeDocument/2006/relationships/hyperlink" Target="https://www.nlcbplaywhelotto.com/additional-marks/" TargetMode="External"/><Relationship Id="rId14206" Type="http://schemas.openxmlformats.org/officeDocument/2006/relationships/hyperlink" Target="https://www.nlcbplaywhelotto.com/additional-marks/" TargetMode="External"/><Relationship Id="rId15537" Type="http://schemas.openxmlformats.org/officeDocument/2006/relationships/hyperlink" Target="https://www.nlcbplaywhelotto.com/additional-marks/" TargetMode="External"/><Relationship Id="rId16869" Type="http://schemas.openxmlformats.org/officeDocument/2006/relationships/hyperlink" Target="https://www.nlcbplaywhelotto.com/additional-marks/" TargetMode="External"/><Relationship Id="rId14207" Type="http://schemas.openxmlformats.org/officeDocument/2006/relationships/hyperlink" Target="https://www.nlcbplaywhelotto.com/additional-marks/" TargetMode="External"/><Relationship Id="rId15538" Type="http://schemas.openxmlformats.org/officeDocument/2006/relationships/hyperlink" Target="https://www.nlcbplaywhelotto.com/additional-marks/" TargetMode="External"/><Relationship Id="rId16868" Type="http://schemas.openxmlformats.org/officeDocument/2006/relationships/hyperlink" Target="https://www.nlcbplaywhelotto.com/additional-marks/" TargetMode="External"/><Relationship Id="rId14208" Type="http://schemas.openxmlformats.org/officeDocument/2006/relationships/hyperlink" Target="https://www.nlcbplaywhelotto.com/additional-marks/" TargetMode="External"/><Relationship Id="rId15539" Type="http://schemas.openxmlformats.org/officeDocument/2006/relationships/hyperlink" Target="https://www.nlcbplaywhelotto.com/additional-marks/" TargetMode="External"/><Relationship Id="rId14209" Type="http://schemas.openxmlformats.org/officeDocument/2006/relationships/hyperlink" Target="https://www.nlcbplaywhelotto.com/additional-marks/" TargetMode="External"/><Relationship Id="rId14202" Type="http://schemas.openxmlformats.org/officeDocument/2006/relationships/hyperlink" Target="https://www.nlcbplaywhelotto.com/additional-marks/" TargetMode="External"/><Relationship Id="rId15533" Type="http://schemas.openxmlformats.org/officeDocument/2006/relationships/hyperlink" Target="https://www.nlcbplaywhelotto.com/additional-marks/" TargetMode="External"/><Relationship Id="rId16865" Type="http://schemas.openxmlformats.org/officeDocument/2006/relationships/hyperlink" Target="https://www.nlcbplaywhelotto.com/additional-marks/" TargetMode="External"/><Relationship Id="rId14203" Type="http://schemas.openxmlformats.org/officeDocument/2006/relationships/hyperlink" Target="https://www.nlcbplaywhelotto.com/additional-marks/" TargetMode="External"/><Relationship Id="rId15534" Type="http://schemas.openxmlformats.org/officeDocument/2006/relationships/hyperlink" Target="https://www.nlcbplaywhelotto.com/additional-marks/" TargetMode="External"/><Relationship Id="rId16864" Type="http://schemas.openxmlformats.org/officeDocument/2006/relationships/hyperlink" Target="https://www.nlcbplaywhelotto.com/additional-marks/" TargetMode="External"/><Relationship Id="rId14204" Type="http://schemas.openxmlformats.org/officeDocument/2006/relationships/hyperlink" Target="https://www.nlcbplaywhelotto.com/additional-marks/" TargetMode="External"/><Relationship Id="rId15535" Type="http://schemas.openxmlformats.org/officeDocument/2006/relationships/hyperlink" Target="https://www.nlcbplaywhelotto.com/additional-marks/" TargetMode="External"/><Relationship Id="rId16867" Type="http://schemas.openxmlformats.org/officeDocument/2006/relationships/hyperlink" Target="https://www.nlcbplaywhelotto.com/additional-marks/" TargetMode="External"/><Relationship Id="rId14205" Type="http://schemas.openxmlformats.org/officeDocument/2006/relationships/hyperlink" Target="https://www.nlcbplaywhelotto.com/additional-marks/" TargetMode="External"/><Relationship Id="rId15536" Type="http://schemas.openxmlformats.org/officeDocument/2006/relationships/hyperlink" Target="https://www.nlcbplaywhelotto.com/additional-marks/" TargetMode="External"/><Relationship Id="rId16866" Type="http://schemas.openxmlformats.org/officeDocument/2006/relationships/hyperlink" Target="https://www.nlcbplaywhelotto.com/additional-marks/" TargetMode="External"/><Relationship Id="rId16861" Type="http://schemas.openxmlformats.org/officeDocument/2006/relationships/hyperlink" Target="https://www.nlcbplaywhelotto.com/additional-marks/" TargetMode="External"/><Relationship Id="rId15530" Type="http://schemas.openxmlformats.org/officeDocument/2006/relationships/hyperlink" Target="https://www.nlcbplaywhelotto.com/additional-marks/" TargetMode="External"/><Relationship Id="rId16860" Type="http://schemas.openxmlformats.org/officeDocument/2006/relationships/hyperlink" Target="https://www.nlcbplaywhelotto.com/additional-marks/" TargetMode="External"/><Relationship Id="rId14200" Type="http://schemas.openxmlformats.org/officeDocument/2006/relationships/hyperlink" Target="https://www.nlcbplaywhelotto.com/additional-marks/" TargetMode="External"/><Relationship Id="rId15531" Type="http://schemas.openxmlformats.org/officeDocument/2006/relationships/hyperlink" Target="https://www.nlcbplaywhelotto.com/additional-marks/" TargetMode="External"/><Relationship Id="rId16863" Type="http://schemas.openxmlformats.org/officeDocument/2006/relationships/hyperlink" Target="https://www.nlcbplaywhelotto.com/additional-marks/" TargetMode="External"/><Relationship Id="rId14201" Type="http://schemas.openxmlformats.org/officeDocument/2006/relationships/hyperlink" Target="https://www.nlcbplaywhelotto.com/additional-marks/" TargetMode="External"/><Relationship Id="rId15532" Type="http://schemas.openxmlformats.org/officeDocument/2006/relationships/hyperlink" Target="https://www.nlcbplaywhelotto.com/additional-marks/" TargetMode="External"/><Relationship Id="rId16862" Type="http://schemas.openxmlformats.org/officeDocument/2006/relationships/hyperlink" Target="https://www.nlcbplaywhelotto.com/additional-marks/" TargetMode="External"/><Relationship Id="rId16807" Type="http://schemas.openxmlformats.org/officeDocument/2006/relationships/hyperlink" Target="https://www.nlcbplaywhelotto.com/additional-marks/" TargetMode="External"/><Relationship Id="rId16806" Type="http://schemas.openxmlformats.org/officeDocument/2006/relationships/hyperlink" Target="https://www.nlcbplaywhelotto.com/additional-marks/" TargetMode="External"/><Relationship Id="rId16809" Type="http://schemas.openxmlformats.org/officeDocument/2006/relationships/hyperlink" Target="https://www.nlcbplaywhelotto.com/additional-marks/" TargetMode="External"/><Relationship Id="rId16808" Type="http://schemas.openxmlformats.org/officeDocument/2006/relationships/hyperlink" Target="https://www.nlcbplaywhelotto.com/additional-marks/" TargetMode="External"/><Relationship Id="rId16803" Type="http://schemas.openxmlformats.org/officeDocument/2006/relationships/hyperlink" Target="https://www.nlcbplaywhelotto.com/additional-marks/" TargetMode="External"/><Relationship Id="rId16802" Type="http://schemas.openxmlformats.org/officeDocument/2006/relationships/hyperlink" Target="https://www.nlcbplaywhelotto.com/additional-marks/" TargetMode="External"/><Relationship Id="rId16805" Type="http://schemas.openxmlformats.org/officeDocument/2006/relationships/hyperlink" Target="https://www.nlcbplaywhelotto.com/additional-marks/" TargetMode="External"/><Relationship Id="rId16804" Type="http://schemas.openxmlformats.org/officeDocument/2006/relationships/hyperlink" Target="https://www.nlcbplaywhelotto.com/additional-marks/" TargetMode="External"/><Relationship Id="rId16801" Type="http://schemas.openxmlformats.org/officeDocument/2006/relationships/hyperlink" Target="https://www.nlcbplaywhelotto.com/additional-marks/" TargetMode="External"/><Relationship Id="rId16800" Type="http://schemas.openxmlformats.org/officeDocument/2006/relationships/hyperlink" Target="https://www.nlcbplaywhelotto.com/additional-marks/" TargetMode="External"/><Relationship Id="rId1910" Type="http://schemas.openxmlformats.org/officeDocument/2006/relationships/hyperlink" Target="https://www.nlcbplaywhelotto.com/additional-marks/" TargetMode="External"/><Relationship Id="rId1911" Type="http://schemas.openxmlformats.org/officeDocument/2006/relationships/hyperlink" Target="https://www.nlcbplaywhelotto.com/additional-marks/" TargetMode="External"/><Relationship Id="rId1912" Type="http://schemas.openxmlformats.org/officeDocument/2006/relationships/hyperlink" Target="https://www.nlcbplaywhelotto.com/additional-marks/" TargetMode="External"/><Relationship Id="rId1913" Type="http://schemas.openxmlformats.org/officeDocument/2006/relationships/hyperlink" Target="https://www.nlcbplaywhelotto.com/additional-marks/" TargetMode="External"/><Relationship Id="rId1914" Type="http://schemas.openxmlformats.org/officeDocument/2006/relationships/hyperlink" Target="https://www.nlcbplaywhelotto.com/additional-marks/" TargetMode="External"/><Relationship Id="rId1915" Type="http://schemas.openxmlformats.org/officeDocument/2006/relationships/hyperlink" Target="https://www.nlcbplaywhelotto.com/additional-marks/" TargetMode="External"/><Relationship Id="rId1916" Type="http://schemas.openxmlformats.org/officeDocument/2006/relationships/hyperlink" Target="https://www.nlcbplaywhelotto.com/additional-marks/" TargetMode="External"/><Relationship Id="rId1917" Type="http://schemas.openxmlformats.org/officeDocument/2006/relationships/hyperlink" Target="https://www.nlcbplaywhelotto.com/additional-marks/" TargetMode="External"/><Relationship Id="rId1918" Type="http://schemas.openxmlformats.org/officeDocument/2006/relationships/hyperlink" Target="https://www.nlcbplaywhelotto.com/additional-marks/" TargetMode="External"/><Relationship Id="rId1919" Type="http://schemas.openxmlformats.org/officeDocument/2006/relationships/hyperlink" Target="https://www.nlcbplaywhelotto.com/additional-marks/" TargetMode="External"/><Relationship Id="rId1900" Type="http://schemas.openxmlformats.org/officeDocument/2006/relationships/hyperlink" Target="https://www.nlcbplaywhelotto.com/additional-marks/" TargetMode="External"/><Relationship Id="rId1901" Type="http://schemas.openxmlformats.org/officeDocument/2006/relationships/hyperlink" Target="https://www.nlcbplaywhelotto.com/additional-marks/" TargetMode="External"/><Relationship Id="rId1902" Type="http://schemas.openxmlformats.org/officeDocument/2006/relationships/hyperlink" Target="https://www.nlcbplaywhelotto.com/additional-marks/" TargetMode="External"/><Relationship Id="rId1903" Type="http://schemas.openxmlformats.org/officeDocument/2006/relationships/hyperlink" Target="https://www.nlcbplaywhelotto.com/additional-marks/" TargetMode="External"/><Relationship Id="rId1904" Type="http://schemas.openxmlformats.org/officeDocument/2006/relationships/hyperlink" Target="https://www.nlcbplaywhelotto.com/additional-marks/" TargetMode="External"/><Relationship Id="rId1905" Type="http://schemas.openxmlformats.org/officeDocument/2006/relationships/hyperlink" Target="https://www.nlcbplaywhelotto.com/additional-marks/" TargetMode="External"/><Relationship Id="rId1906" Type="http://schemas.openxmlformats.org/officeDocument/2006/relationships/hyperlink" Target="https://www.nlcbplaywhelotto.com/additional-marks/" TargetMode="External"/><Relationship Id="rId1907" Type="http://schemas.openxmlformats.org/officeDocument/2006/relationships/hyperlink" Target="https://www.nlcbplaywhelotto.com/additional-marks/" TargetMode="External"/><Relationship Id="rId1908" Type="http://schemas.openxmlformats.org/officeDocument/2006/relationships/hyperlink" Target="https://www.nlcbplaywhelotto.com/additional-marks/" TargetMode="External"/><Relationship Id="rId1909" Type="http://schemas.openxmlformats.org/officeDocument/2006/relationships/hyperlink" Target="https://www.nlcbplaywhelotto.com/additional-marks/" TargetMode="External"/><Relationship Id="rId1972" Type="http://schemas.openxmlformats.org/officeDocument/2006/relationships/hyperlink" Target="https://www.nlcbplaywhelotto.com/additional-marks/" TargetMode="External"/><Relationship Id="rId13170" Type="http://schemas.openxmlformats.org/officeDocument/2006/relationships/hyperlink" Target="https://www.nlcbplaywhelotto.com/additional-marks/" TargetMode="External"/><Relationship Id="rId1973" Type="http://schemas.openxmlformats.org/officeDocument/2006/relationships/hyperlink" Target="https://www.nlcbplaywhelotto.com/additional-marks/" TargetMode="External"/><Relationship Id="rId1974" Type="http://schemas.openxmlformats.org/officeDocument/2006/relationships/hyperlink" Target="https://www.nlcbplaywhelotto.com/additional-marks/" TargetMode="External"/><Relationship Id="rId1975" Type="http://schemas.openxmlformats.org/officeDocument/2006/relationships/hyperlink" Target="https://www.nlcbplaywhelotto.com/additional-marks/" TargetMode="External"/><Relationship Id="rId1976" Type="http://schemas.openxmlformats.org/officeDocument/2006/relationships/hyperlink" Target="https://www.nlcbplaywhelotto.com/additional-marks/" TargetMode="External"/><Relationship Id="rId13174" Type="http://schemas.openxmlformats.org/officeDocument/2006/relationships/hyperlink" Target="https://www.nlcbplaywhelotto.com/additional-marks/" TargetMode="External"/><Relationship Id="rId1977" Type="http://schemas.openxmlformats.org/officeDocument/2006/relationships/hyperlink" Target="https://www.nlcbplaywhelotto.com/additional-marks/" TargetMode="External"/><Relationship Id="rId13173" Type="http://schemas.openxmlformats.org/officeDocument/2006/relationships/hyperlink" Target="https://www.nlcbplaywhelotto.com/additional-marks/" TargetMode="External"/><Relationship Id="rId1978" Type="http://schemas.openxmlformats.org/officeDocument/2006/relationships/hyperlink" Target="https://www.nlcbplaywhelotto.com/additional-marks/" TargetMode="External"/><Relationship Id="rId13172" Type="http://schemas.openxmlformats.org/officeDocument/2006/relationships/hyperlink" Target="https://www.nlcbplaywhelotto.com/additional-marks/" TargetMode="External"/><Relationship Id="rId1979" Type="http://schemas.openxmlformats.org/officeDocument/2006/relationships/hyperlink" Target="https://www.nlcbplaywhelotto.com/additional-marks/" TargetMode="External"/><Relationship Id="rId13171" Type="http://schemas.openxmlformats.org/officeDocument/2006/relationships/hyperlink" Target="https://www.nlcbplaywhelotto.com/additional-marks/" TargetMode="External"/><Relationship Id="rId13167" Type="http://schemas.openxmlformats.org/officeDocument/2006/relationships/hyperlink" Target="https://www.nlcbplaywhelotto.com/additional-marks/" TargetMode="External"/><Relationship Id="rId14499" Type="http://schemas.openxmlformats.org/officeDocument/2006/relationships/hyperlink" Target="https://www.nlcbplaywhelotto.com/additional-marks/" TargetMode="External"/><Relationship Id="rId13166" Type="http://schemas.openxmlformats.org/officeDocument/2006/relationships/hyperlink" Target="https://www.nlcbplaywhelotto.com/additional-marks/" TargetMode="External"/><Relationship Id="rId13165" Type="http://schemas.openxmlformats.org/officeDocument/2006/relationships/hyperlink" Target="https://www.nlcbplaywhelotto.com/additional-marks/" TargetMode="External"/><Relationship Id="rId13164" Type="http://schemas.openxmlformats.org/officeDocument/2006/relationships/hyperlink" Target="https://www.nlcbplaywhelotto.com/additional-marks/" TargetMode="External"/><Relationship Id="rId14495" Type="http://schemas.openxmlformats.org/officeDocument/2006/relationships/hyperlink" Target="https://www.nlcbplaywhelotto.com/additional-marks/" TargetMode="External"/><Relationship Id="rId14496" Type="http://schemas.openxmlformats.org/officeDocument/2006/relationships/hyperlink" Target="https://www.nlcbplaywhelotto.com/additional-marks/" TargetMode="External"/><Relationship Id="rId1970" Type="http://schemas.openxmlformats.org/officeDocument/2006/relationships/hyperlink" Target="https://www.nlcbplaywhelotto.com/additional-marks/" TargetMode="External"/><Relationship Id="rId13169" Type="http://schemas.openxmlformats.org/officeDocument/2006/relationships/hyperlink" Target="https://www.nlcbplaywhelotto.com/additional-marks/" TargetMode="External"/><Relationship Id="rId14497" Type="http://schemas.openxmlformats.org/officeDocument/2006/relationships/hyperlink" Target="https://www.nlcbplaywhelotto.com/additional-marks/" TargetMode="External"/><Relationship Id="rId1971" Type="http://schemas.openxmlformats.org/officeDocument/2006/relationships/hyperlink" Target="https://www.nlcbplaywhelotto.com/additional-marks/" TargetMode="External"/><Relationship Id="rId13168" Type="http://schemas.openxmlformats.org/officeDocument/2006/relationships/hyperlink" Target="https://www.nlcbplaywhelotto.com/additional-marks/" TargetMode="External"/><Relationship Id="rId14498" Type="http://schemas.openxmlformats.org/officeDocument/2006/relationships/hyperlink" Target="https://www.nlcbplaywhelotto.com/additional-marks/" TargetMode="External"/><Relationship Id="rId1961" Type="http://schemas.openxmlformats.org/officeDocument/2006/relationships/hyperlink" Target="https://www.nlcbplaywhelotto.com/additional-marks/" TargetMode="External"/><Relationship Id="rId13181" Type="http://schemas.openxmlformats.org/officeDocument/2006/relationships/hyperlink" Target="https://www.nlcbplaywhelotto.com/additional-marks/" TargetMode="External"/><Relationship Id="rId1962" Type="http://schemas.openxmlformats.org/officeDocument/2006/relationships/hyperlink" Target="https://www.nlcbplaywhelotto.com/additional-marks/" TargetMode="External"/><Relationship Id="rId13180" Type="http://schemas.openxmlformats.org/officeDocument/2006/relationships/hyperlink" Target="https://www.nlcbplaywhelotto.com/additional-marks/" TargetMode="External"/><Relationship Id="rId1963" Type="http://schemas.openxmlformats.org/officeDocument/2006/relationships/hyperlink" Target="https://www.nlcbplaywhelotto.com/additional-marks/" TargetMode="External"/><Relationship Id="rId1964" Type="http://schemas.openxmlformats.org/officeDocument/2006/relationships/hyperlink" Target="https://www.nlcbplaywhelotto.com/additional-marks/" TargetMode="External"/><Relationship Id="rId1965" Type="http://schemas.openxmlformats.org/officeDocument/2006/relationships/hyperlink" Target="https://www.nlcbplaywhelotto.com/additional-marks/" TargetMode="External"/><Relationship Id="rId13185" Type="http://schemas.openxmlformats.org/officeDocument/2006/relationships/hyperlink" Target="https://www.nlcbplaywhelotto.com/additional-marks/" TargetMode="External"/><Relationship Id="rId1966" Type="http://schemas.openxmlformats.org/officeDocument/2006/relationships/hyperlink" Target="https://www.nlcbplaywhelotto.com/additional-marks/" TargetMode="External"/><Relationship Id="rId13184" Type="http://schemas.openxmlformats.org/officeDocument/2006/relationships/hyperlink" Target="https://www.nlcbplaywhelotto.com/additional-marks/" TargetMode="External"/><Relationship Id="rId1967" Type="http://schemas.openxmlformats.org/officeDocument/2006/relationships/hyperlink" Target="https://www.nlcbplaywhelotto.com/additional-marks/" TargetMode="External"/><Relationship Id="rId13183" Type="http://schemas.openxmlformats.org/officeDocument/2006/relationships/hyperlink" Target="https://www.nlcbplaywhelotto.com/additional-marks/" TargetMode="External"/><Relationship Id="rId1968" Type="http://schemas.openxmlformats.org/officeDocument/2006/relationships/hyperlink" Target="https://www.nlcbplaywhelotto.com/additional-marks/" TargetMode="External"/><Relationship Id="rId13182" Type="http://schemas.openxmlformats.org/officeDocument/2006/relationships/hyperlink" Target="https://www.nlcbplaywhelotto.com/additional-marks/" TargetMode="External"/><Relationship Id="rId1969" Type="http://schemas.openxmlformats.org/officeDocument/2006/relationships/hyperlink" Target="https://www.nlcbplaywhelotto.com/additional-marks/" TargetMode="External"/><Relationship Id="rId13178" Type="http://schemas.openxmlformats.org/officeDocument/2006/relationships/hyperlink" Target="https://www.nlcbplaywhelotto.com/additional-marks/" TargetMode="External"/><Relationship Id="rId13177" Type="http://schemas.openxmlformats.org/officeDocument/2006/relationships/hyperlink" Target="https://www.nlcbplaywhelotto.com/additional-marks/" TargetMode="External"/><Relationship Id="rId13176" Type="http://schemas.openxmlformats.org/officeDocument/2006/relationships/hyperlink" Target="https://www.nlcbplaywhelotto.com/additional-marks/" TargetMode="External"/><Relationship Id="rId13175" Type="http://schemas.openxmlformats.org/officeDocument/2006/relationships/hyperlink" Target="https://www.nlcbplaywhelotto.com/additional-marks/" TargetMode="External"/><Relationship Id="rId1960" Type="http://schemas.openxmlformats.org/officeDocument/2006/relationships/hyperlink" Target="https://www.nlcbplaywhelotto.com/additional-marks/" TargetMode="External"/><Relationship Id="rId13179" Type="http://schemas.openxmlformats.org/officeDocument/2006/relationships/hyperlink" Target="https://www.nlcbplaywhelotto.com/additional-marks/" TargetMode="External"/><Relationship Id="rId1994" Type="http://schemas.openxmlformats.org/officeDocument/2006/relationships/hyperlink" Target="https://www.nlcbplaywhelotto.com/additional-marks/" TargetMode="External"/><Relationship Id="rId14480" Type="http://schemas.openxmlformats.org/officeDocument/2006/relationships/hyperlink" Target="https://www.nlcbplaywhelotto.com/additional-marks/" TargetMode="External"/><Relationship Id="rId1995" Type="http://schemas.openxmlformats.org/officeDocument/2006/relationships/hyperlink" Target="https://www.nlcbplaywhelotto.com/additional-marks/" TargetMode="External"/><Relationship Id="rId14481" Type="http://schemas.openxmlformats.org/officeDocument/2006/relationships/hyperlink" Target="https://www.nlcbplaywhelotto.com/additional-marks/" TargetMode="External"/><Relationship Id="rId1996" Type="http://schemas.openxmlformats.org/officeDocument/2006/relationships/hyperlink" Target="https://www.nlcbplaywhelotto.com/additional-marks/" TargetMode="External"/><Relationship Id="rId14482" Type="http://schemas.openxmlformats.org/officeDocument/2006/relationships/hyperlink" Target="https://www.nlcbplaywhelotto.com/additional-marks/" TargetMode="External"/><Relationship Id="rId1997" Type="http://schemas.openxmlformats.org/officeDocument/2006/relationships/hyperlink" Target="https://www.nlcbplaywhelotto.com/additional-marks/" TargetMode="External"/><Relationship Id="rId14483" Type="http://schemas.openxmlformats.org/officeDocument/2006/relationships/hyperlink" Target="https://www.nlcbplaywhelotto.com/additional-marks/" TargetMode="External"/><Relationship Id="rId1998" Type="http://schemas.openxmlformats.org/officeDocument/2006/relationships/hyperlink" Target="https://www.nlcbplaywhelotto.com/additional-marks/" TargetMode="External"/><Relationship Id="rId13152" Type="http://schemas.openxmlformats.org/officeDocument/2006/relationships/hyperlink" Target="https://www.nlcbplaywhelotto.com/additional-marks/" TargetMode="External"/><Relationship Id="rId1999" Type="http://schemas.openxmlformats.org/officeDocument/2006/relationships/hyperlink" Target="https://www.nlcbplaywhelotto.com/additional-marks/" TargetMode="External"/><Relationship Id="rId13151" Type="http://schemas.openxmlformats.org/officeDocument/2006/relationships/hyperlink" Target="https://www.nlcbplaywhelotto.com/additional-marks/" TargetMode="External"/><Relationship Id="rId13150" Type="http://schemas.openxmlformats.org/officeDocument/2006/relationships/hyperlink" Target="https://www.nlcbplaywhelotto.com/additional-marks/" TargetMode="External"/><Relationship Id="rId13145" Type="http://schemas.openxmlformats.org/officeDocument/2006/relationships/hyperlink" Target="https://www.nlcbplaywhelotto.com/additional-marks/" TargetMode="External"/><Relationship Id="rId14477" Type="http://schemas.openxmlformats.org/officeDocument/2006/relationships/hyperlink" Target="https://www.nlcbplaywhelotto.com/additional-marks/" TargetMode="External"/><Relationship Id="rId13144" Type="http://schemas.openxmlformats.org/officeDocument/2006/relationships/hyperlink" Target="https://www.nlcbplaywhelotto.com/additional-marks/" TargetMode="External"/><Relationship Id="rId14478" Type="http://schemas.openxmlformats.org/officeDocument/2006/relationships/hyperlink" Target="https://www.nlcbplaywhelotto.com/additional-marks/" TargetMode="External"/><Relationship Id="rId13143" Type="http://schemas.openxmlformats.org/officeDocument/2006/relationships/hyperlink" Target="https://www.nlcbplaywhelotto.com/additional-marks/" TargetMode="External"/><Relationship Id="rId14479" Type="http://schemas.openxmlformats.org/officeDocument/2006/relationships/hyperlink" Target="https://www.nlcbplaywhelotto.com/additional-marks/" TargetMode="External"/><Relationship Id="rId13142" Type="http://schemas.openxmlformats.org/officeDocument/2006/relationships/hyperlink" Target="https://www.nlcbplaywhelotto.com/additional-marks/" TargetMode="External"/><Relationship Id="rId1990" Type="http://schemas.openxmlformats.org/officeDocument/2006/relationships/hyperlink" Target="https://www.nlcbplaywhelotto.com/additional-marks/" TargetMode="External"/><Relationship Id="rId13149" Type="http://schemas.openxmlformats.org/officeDocument/2006/relationships/hyperlink" Target="https://www.nlcbplaywhelotto.com/additional-marks/" TargetMode="External"/><Relationship Id="rId14473" Type="http://schemas.openxmlformats.org/officeDocument/2006/relationships/hyperlink" Target="https://www.nlcbplaywhelotto.com/additional-marks/" TargetMode="External"/><Relationship Id="rId1991" Type="http://schemas.openxmlformats.org/officeDocument/2006/relationships/hyperlink" Target="https://www.nlcbplaywhelotto.com/additional-marks/" TargetMode="External"/><Relationship Id="rId13148" Type="http://schemas.openxmlformats.org/officeDocument/2006/relationships/hyperlink" Target="https://www.nlcbplaywhelotto.com/additional-marks/" TargetMode="External"/><Relationship Id="rId14474" Type="http://schemas.openxmlformats.org/officeDocument/2006/relationships/hyperlink" Target="https://www.nlcbplaywhelotto.com/additional-marks/" TargetMode="External"/><Relationship Id="rId1992" Type="http://schemas.openxmlformats.org/officeDocument/2006/relationships/hyperlink" Target="https://www.nlcbplaywhelotto.com/additional-marks/" TargetMode="External"/><Relationship Id="rId13147" Type="http://schemas.openxmlformats.org/officeDocument/2006/relationships/hyperlink" Target="https://www.nlcbplaywhelotto.com/additional-marks/" TargetMode="External"/><Relationship Id="rId14475" Type="http://schemas.openxmlformats.org/officeDocument/2006/relationships/hyperlink" Target="https://www.nlcbplaywhelotto.com/additional-marks/" TargetMode="External"/><Relationship Id="rId1993" Type="http://schemas.openxmlformats.org/officeDocument/2006/relationships/hyperlink" Target="https://www.nlcbplaywhelotto.com/additional-marks/" TargetMode="External"/><Relationship Id="rId13146" Type="http://schemas.openxmlformats.org/officeDocument/2006/relationships/hyperlink" Target="https://www.nlcbplaywhelotto.com/additional-marks/" TargetMode="External"/><Relationship Id="rId14476" Type="http://schemas.openxmlformats.org/officeDocument/2006/relationships/hyperlink" Target="https://www.nlcbplaywhelotto.com/additional-marks/" TargetMode="External"/><Relationship Id="rId1983" Type="http://schemas.openxmlformats.org/officeDocument/2006/relationships/hyperlink" Target="https://www.nlcbplaywhelotto.com/additional-marks/" TargetMode="External"/><Relationship Id="rId14491" Type="http://schemas.openxmlformats.org/officeDocument/2006/relationships/hyperlink" Target="https://www.nlcbplaywhelotto.com/additional-marks/" TargetMode="External"/><Relationship Id="rId1984" Type="http://schemas.openxmlformats.org/officeDocument/2006/relationships/hyperlink" Target="https://www.nlcbplaywhelotto.com/additional-marks/" TargetMode="External"/><Relationship Id="rId14492" Type="http://schemas.openxmlformats.org/officeDocument/2006/relationships/hyperlink" Target="https://www.nlcbplaywhelotto.com/additional-marks/" TargetMode="External"/><Relationship Id="rId1985" Type="http://schemas.openxmlformats.org/officeDocument/2006/relationships/hyperlink" Target="https://www.nlcbplaywhelotto.com/additional-marks/" TargetMode="External"/><Relationship Id="rId14493" Type="http://schemas.openxmlformats.org/officeDocument/2006/relationships/hyperlink" Target="https://www.nlcbplaywhelotto.com/additional-marks/" TargetMode="External"/><Relationship Id="rId1986" Type="http://schemas.openxmlformats.org/officeDocument/2006/relationships/hyperlink" Target="https://www.nlcbplaywhelotto.com/additional-marks/" TargetMode="External"/><Relationship Id="rId14494" Type="http://schemas.openxmlformats.org/officeDocument/2006/relationships/hyperlink" Target="https://www.nlcbplaywhelotto.com/additional-marks/" TargetMode="External"/><Relationship Id="rId1987" Type="http://schemas.openxmlformats.org/officeDocument/2006/relationships/hyperlink" Target="https://www.nlcbplaywhelotto.com/additional-marks/" TargetMode="External"/><Relationship Id="rId13163" Type="http://schemas.openxmlformats.org/officeDocument/2006/relationships/hyperlink" Target="https://www.nlcbplaywhelotto.com/additional-marks/" TargetMode="External"/><Relationship Id="rId1988" Type="http://schemas.openxmlformats.org/officeDocument/2006/relationships/hyperlink" Target="https://www.nlcbplaywhelotto.com/additional-marks/" TargetMode="External"/><Relationship Id="rId13162" Type="http://schemas.openxmlformats.org/officeDocument/2006/relationships/hyperlink" Target="https://www.nlcbplaywhelotto.com/additional-marks/" TargetMode="External"/><Relationship Id="rId1989" Type="http://schemas.openxmlformats.org/officeDocument/2006/relationships/hyperlink" Target="https://www.nlcbplaywhelotto.com/additional-marks/" TargetMode="External"/><Relationship Id="rId13161" Type="http://schemas.openxmlformats.org/officeDocument/2006/relationships/hyperlink" Target="https://www.nlcbplaywhelotto.com/additional-marks/" TargetMode="External"/><Relationship Id="rId13160" Type="http://schemas.openxmlformats.org/officeDocument/2006/relationships/hyperlink" Target="https://www.nlcbplaywhelotto.com/additional-marks/" TargetMode="External"/><Relationship Id="rId14490" Type="http://schemas.openxmlformats.org/officeDocument/2006/relationships/hyperlink" Target="https://www.nlcbplaywhelotto.com/additional-marks/" TargetMode="External"/><Relationship Id="rId13156" Type="http://schemas.openxmlformats.org/officeDocument/2006/relationships/hyperlink" Target="https://www.nlcbplaywhelotto.com/additional-marks/" TargetMode="External"/><Relationship Id="rId14488" Type="http://schemas.openxmlformats.org/officeDocument/2006/relationships/hyperlink" Target="https://www.nlcbplaywhelotto.com/additional-marks/" TargetMode="External"/><Relationship Id="rId13155" Type="http://schemas.openxmlformats.org/officeDocument/2006/relationships/hyperlink" Target="https://www.nlcbplaywhelotto.com/additional-marks/" TargetMode="External"/><Relationship Id="rId14489" Type="http://schemas.openxmlformats.org/officeDocument/2006/relationships/hyperlink" Target="https://www.nlcbplaywhelotto.com/additional-marks/" TargetMode="External"/><Relationship Id="rId13154" Type="http://schemas.openxmlformats.org/officeDocument/2006/relationships/hyperlink" Target="https://www.nlcbplaywhelotto.com/additional-marks/" TargetMode="External"/><Relationship Id="rId13153" Type="http://schemas.openxmlformats.org/officeDocument/2006/relationships/hyperlink" Target="https://www.nlcbplaywhelotto.com/additional-marks/" TargetMode="External"/><Relationship Id="rId14484" Type="http://schemas.openxmlformats.org/officeDocument/2006/relationships/hyperlink" Target="https://www.nlcbplaywhelotto.com/additional-marks/" TargetMode="External"/><Relationship Id="rId1980" Type="http://schemas.openxmlformats.org/officeDocument/2006/relationships/hyperlink" Target="https://www.nlcbplaywhelotto.com/additional-marks/" TargetMode="External"/><Relationship Id="rId13159" Type="http://schemas.openxmlformats.org/officeDocument/2006/relationships/hyperlink" Target="https://www.nlcbplaywhelotto.com/additional-marks/" TargetMode="External"/><Relationship Id="rId14485" Type="http://schemas.openxmlformats.org/officeDocument/2006/relationships/hyperlink" Target="https://www.nlcbplaywhelotto.com/additional-marks/" TargetMode="External"/><Relationship Id="rId1981" Type="http://schemas.openxmlformats.org/officeDocument/2006/relationships/hyperlink" Target="https://www.nlcbplaywhelotto.com/additional-marks/" TargetMode="External"/><Relationship Id="rId13158" Type="http://schemas.openxmlformats.org/officeDocument/2006/relationships/hyperlink" Target="https://www.nlcbplaywhelotto.com/additional-marks/" TargetMode="External"/><Relationship Id="rId14486" Type="http://schemas.openxmlformats.org/officeDocument/2006/relationships/hyperlink" Target="https://www.nlcbplaywhelotto.com/additional-marks/" TargetMode="External"/><Relationship Id="rId1982" Type="http://schemas.openxmlformats.org/officeDocument/2006/relationships/hyperlink" Target="https://www.nlcbplaywhelotto.com/additional-marks/" TargetMode="External"/><Relationship Id="rId13157" Type="http://schemas.openxmlformats.org/officeDocument/2006/relationships/hyperlink" Target="https://www.nlcbplaywhelotto.com/additional-marks/" TargetMode="External"/><Relationship Id="rId14487" Type="http://schemas.openxmlformats.org/officeDocument/2006/relationships/hyperlink" Target="https://www.nlcbplaywhelotto.com/additional-marks/" TargetMode="External"/><Relationship Id="rId1930" Type="http://schemas.openxmlformats.org/officeDocument/2006/relationships/hyperlink" Target="https://www.nlcbplaywhelotto.com/additional-marks/" TargetMode="External"/><Relationship Id="rId1931" Type="http://schemas.openxmlformats.org/officeDocument/2006/relationships/hyperlink" Target="https://www.nlcbplaywhelotto.com/additional-marks/" TargetMode="External"/><Relationship Id="rId1932" Type="http://schemas.openxmlformats.org/officeDocument/2006/relationships/hyperlink" Target="https://www.nlcbplaywhelotto.com/additional-marks/" TargetMode="External"/><Relationship Id="rId1933" Type="http://schemas.openxmlformats.org/officeDocument/2006/relationships/hyperlink" Target="https://www.nlcbplaywhelotto.com/additional-marks/" TargetMode="External"/><Relationship Id="rId1934" Type="http://schemas.openxmlformats.org/officeDocument/2006/relationships/hyperlink" Target="https://www.nlcbplaywhelotto.com/additional-marks/" TargetMode="External"/><Relationship Id="rId1935" Type="http://schemas.openxmlformats.org/officeDocument/2006/relationships/hyperlink" Target="https://www.nlcbplaywhelotto.com/additional-marks/" TargetMode="External"/><Relationship Id="rId1936" Type="http://schemas.openxmlformats.org/officeDocument/2006/relationships/hyperlink" Target="https://www.nlcbplaywhelotto.com/additional-marks/" TargetMode="External"/><Relationship Id="rId1937" Type="http://schemas.openxmlformats.org/officeDocument/2006/relationships/hyperlink" Target="https://www.nlcbplaywhelotto.com/additional-marks/" TargetMode="External"/><Relationship Id="rId1938" Type="http://schemas.openxmlformats.org/officeDocument/2006/relationships/hyperlink" Target="https://www.nlcbplaywhelotto.com/additional-marks/" TargetMode="External"/><Relationship Id="rId1939" Type="http://schemas.openxmlformats.org/officeDocument/2006/relationships/hyperlink" Target="https://www.nlcbplaywhelotto.com/additional-marks/" TargetMode="External"/><Relationship Id="rId1920" Type="http://schemas.openxmlformats.org/officeDocument/2006/relationships/hyperlink" Target="https://www.nlcbplaywhelotto.com/additional-marks/" TargetMode="External"/><Relationship Id="rId1921" Type="http://schemas.openxmlformats.org/officeDocument/2006/relationships/hyperlink" Target="https://www.nlcbplaywhelotto.com/additional-marks/" TargetMode="External"/><Relationship Id="rId1922" Type="http://schemas.openxmlformats.org/officeDocument/2006/relationships/hyperlink" Target="https://www.nlcbplaywhelotto.com/additional-marks/" TargetMode="External"/><Relationship Id="rId1923" Type="http://schemas.openxmlformats.org/officeDocument/2006/relationships/hyperlink" Target="https://www.nlcbplaywhelotto.com/additional-marks/" TargetMode="External"/><Relationship Id="rId1924" Type="http://schemas.openxmlformats.org/officeDocument/2006/relationships/hyperlink" Target="https://www.nlcbplaywhelotto.com/additional-marks/" TargetMode="External"/><Relationship Id="rId1925" Type="http://schemas.openxmlformats.org/officeDocument/2006/relationships/hyperlink" Target="https://www.nlcbplaywhelotto.com/additional-marks/" TargetMode="External"/><Relationship Id="rId1926" Type="http://schemas.openxmlformats.org/officeDocument/2006/relationships/hyperlink" Target="https://www.nlcbplaywhelotto.com/additional-marks/" TargetMode="External"/><Relationship Id="rId1927" Type="http://schemas.openxmlformats.org/officeDocument/2006/relationships/hyperlink" Target="https://www.nlcbplaywhelotto.com/additional-marks/" TargetMode="External"/><Relationship Id="rId1928" Type="http://schemas.openxmlformats.org/officeDocument/2006/relationships/hyperlink" Target="https://www.nlcbplaywhelotto.com/additional-marks/" TargetMode="External"/><Relationship Id="rId1929" Type="http://schemas.openxmlformats.org/officeDocument/2006/relationships/hyperlink" Target="https://www.nlcbplaywhelotto.com/additional-marks/" TargetMode="External"/><Relationship Id="rId1950" Type="http://schemas.openxmlformats.org/officeDocument/2006/relationships/hyperlink" Target="https://www.nlcbplaywhelotto.com/additional-marks/" TargetMode="External"/><Relationship Id="rId13192" Type="http://schemas.openxmlformats.org/officeDocument/2006/relationships/hyperlink" Target="https://www.nlcbplaywhelotto.com/additional-marks/" TargetMode="External"/><Relationship Id="rId1951" Type="http://schemas.openxmlformats.org/officeDocument/2006/relationships/hyperlink" Target="https://www.nlcbplaywhelotto.com/additional-marks/" TargetMode="External"/><Relationship Id="rId13191" Type="http://schemas.openxmlformats.org/officeDocument/2006/relationships/hyperlink" Target="https://www.nlcbplaywhelotto.com/additional-marks/" TargetMode="External"/><Relationship Id="rId1952" Type="http://schemas.openxmlformats.org/officeDocument/2006/relationships/hyperlink" Target="https://www.nlcbplaywhelotto.com/additional-marks/" TargetMode="External"/><Relationship Id="rId13190" Type="http://schemas.openxmlformats.org/officeDocument/2006/relationships/hyperlink" Target="https://www.nlcbplaywhelotto.com/additional-marks/" TargetMode="External"/><Relationship Id="rId1953" Type="http://schemas.openxmlformats.org/officeDocument/2006/relationships/hyperlink" Target="https://www.nlcbplaywhelotto.com/additional-marks/" TargetMode="External"/><Relationship Id="rId1954" Type="http://schemas.openxmlformats.org/officeDocument/2006/relationships/hyperlink" Target="https://www.nlcbplaywhelotto.com/additional-marks/" TargetMode="External"/><Relationship Id="rId13196" Type="http://schemas.openxmlformats.org/officeDocument/2006/relationships/hyperlink" Target="https://www.nlcbplaywhelotto.com/additional-marks/" TargetMode="External"/><Relationship Id="rId1955" Type="http://schemas.openxmlformats.org/officeDocument/2006/relationships/hyperlink" Target="https://www.nlcbplaywhelotto.com/additional-marks/" TargetMode="External"/><Relationship Id="rId13195" Type="http://schemas.openxmlformats.org/officeDocument/2006/relationships/hyperlink" Target="https://www.nlcbplaywhelotto.com/additional-marks/" TargetMode="External"/><Relationship Id="rId1956" Type="http://schemas.openxmlformats.org/officeDocument/2006/relationships/hyperlink" Target="https://www.nlcbplaywhelotto.com/additional-marks/" TargetMode="External"/><Relationship Id="rId13194" Type="http://schemas.openxmlformats.org/officeDocument/2006/relationships/hyperlink" Target="https://www.nlcbplaywhelotto.com/additional-marks/" TargetMode="External"/><Relationship Id="rId1957" Type="http://schemas.openxmlformats.org/officeDocument/2006/relationships/hyperlink" Target="https://www.nlcbplaywhelotto.com/additional-marks/" TargetMode="External"/><Relationship Id="rId13193" Type="http://schemas.openxmlformats.org/officeDocument/2006/relationships/hyperlink" Target="https://www.nlcbplaywhelotto.com/additional-marks/" TargetMode="External"/><Relationship Id="rId1958" Type="http://schemas.openxmlformats.org/officeDocument/2006/relationships/hyperlink" Target="https://www.nlcbplaywhelotto.com/additional-marks/" TargetMode="External"/><Relationship Id="rId1959" Type="http://schemas.openxmlformats.org/officeDocument/2006/relationships/hyperlink" Target="https://www.nlcbplaywhelotto.com/additional-marks/" TargetMode="External"/><Relationship Id="rId13189" Type="http://schemas.openxmlformats.org/officeDocument/2006/relationships/hyperlink" Target="https://www.nlcbplaywhelotto.com/additional-marks/" TargetMode="External"/><Relationship Id="rId13188" Type="http://schemas.openxmlformats.org/officeDocument/2006/relationships/hyperlink" Target="https://www.nlcbplaywhelotto.com/additional-marks/" TargetMode="External"/><Relationship Id="rId13187" Type="http://schemas.openxmlformats.org/officeDocument/2006/relationships/hyperlink" Target="https://www.nlcbplaywhelotto.com/additional-marks/" TargetMode="External"/><Relationship Id="rId13186" Type="http://schemas.openxmlformats.org/officeDocument/2006/relationships/hyperlink" Target="https://www.nlcbplaywhelotto.com/additional-marks/" TargetMode="External"/><Relationship Id="rId1940" Type="http://schemas.openxmlformats.org/officeDocument/2006/relationships/hyperlink" Target="https://www.nlcbplaywhelotto.com/additional-marks/" TargetMode="External"/><Relationship Id="rId1941" Type="http://schemas.openxmlformats.org/officeDocument/2006/relationships/hyperlink" Target="https://www.nlcbplaywhelotto.com/additional-marks/" TargetMode="External"/><Relationship Id="rId1942" Type="http://schemas.openxmlformats.org/officeDocument/2006/relationships/hyperlink" Target="https://www.nlcbplaywhelotto.com/additional-marks/" TargetMode="External"/><Relationship Id="rId1943" Type="http://schemas.openxmlformats.org/officeDocument/2006/relationships/hyperlink" Target="https://www.nlcbplaywhelotto.com/additional-marks/" TargetMode="External"/><Relationship Id="rId1944" Type="http://schemas.openxmlformats.org/officeDocument/2006/relationships/hyperlink" Target="https://www.nlcbplaywhelotto.com/additional-marks/" TargetMode="External"/><Relationship Id="rId1945" Type="http://schemas.openxmlformats.org/officeDocument/2006/relationships/hyperlink" Target="https://www.nlcbplaywhelotto.com/additional-marks/" TargetMode="External"/><Relationship Id="rId1946" Type="http://schemas.openxmlformats.org/officeDocument/2006/relationships/hyperlink" Target="https://www.nlcbplaywhelotto.com/additional-marks/" TargetMode="External"/><Relationship Id="rId1947" Type="http://schemas.openxmlformats.org/officeDocument/2006/relationships/hyperlink" Target="https://www.nlcbplaywhelotto.com/additional-marks/" TargetMode="External"/><Relationship Id="rId1948" Type="http://schemas.openxmlformats.org/officeDocument/2006/relationships/hyperlink" Target="https://www.nlcbplaywhelotto.com/additional-marks/" TargetMode="External"/><Relationship Id="rId1949" Type="http://schemas.openxmlformats.org/officeDocument/2006/relationships/hyperlink" Target="https://www.nlcbplaywhelotto.com/additional-marks/" TargetMode="External"/><Relationship Id="rId13199" Type="http://schemas.openxmlformats.org/officeDocument/2006/relationships/hyperlink" Target="https://www.nlcbplaywhelotto.com/additional-marks/" TargetMode="External"/><Relationship Id="rId13198" Type="http://schemas.openxmlformats.org/officeDocument/2006/relationships/hyperlink" Target="https://www.nlcbplaywhelotto.com/additional-marks/" TargetMode="External"/><Relationship Id="rId13197" Type="http://schemas.openxmlformats.org/officeDocument/2006/relationships/hyperlink" Target="https://www.nlcbplaywhelotto.com/additional-marks/" TargetMode="External"/><Relationship Id="rId9061" Type="http://schemas.openxmlformats.org/officeDocument/2006/relationships/hyperlink" Target="https://www.nlcbplaywhelotto.com/additional-marks/" TargetMode="External"/><Relationship Id="rId9060" Type="http://schemas.openxmlformats.org/officeDocument/2006/relationships/hyperlink" Target="https://www.nlcbplaywhelotto.com/additional-marks/" TargetMode="External"/><Relationship Id="rId9054" Type="http://schemas.openxmlformats.org/officeDocument/2006/relationships/hyperlink" Target="https://www.nlcbplaywhelotto.com/additional-marks/" TargetMode="External"/><Relationship Id="rId13208" Type="http://schemas.openxmlformats.org/officeDocument/2006/relationships/hyperlink" Target="https://www.nlcbplaywhelotto.com/additional-marks/" TargetMode="External"/><Relationship Id="rId9053" Type="http://schemas.openxmlformats.org/officeDocument/2006/relationships/hyperlink" Target="https://www.nlcbplaywhelotto.com/additional-marks/" TargetMode="External"/><Relationship Id="rId13207" Type="http://schemas.openxmlformats.org/officeDocument/2006/relationships/hyperlink" Target="https://www.nlcbplaywhelotto.com/additional-marks/" TargetMode="External"/><Relationship Id="rId9052" Type="http://schemas.openxmlformats.org/officeDocument/2006/relationships/hyperlink" Target="https://www.nlcbplaywhelotto.com/additional-marks/" TargetMode="External"/><Relationship Id="rId13206" Type="http://schemas.openxmlformats.org/officeDocument/2006/relationships/hyperlink" Target="https://www.nlcbplaywhelotto.com/additional-marks/" TargetMode="External"/><Relationship Id="rId9051" Type="http://schemas.openxmlformats.org/officeDocument/2006/relationships/hyperlink" Target="https://www.nlcbplaywhelotto.com/additional-marks/" TargetMode="External"/><Relationship Id="rId13205" Type="http://schemas.openxmlformats.org/officeDocument/2006/relationships/hyperlink" Target="https://www.nlcbplaywhelotto.com/additional-marks/" TargetMode="External"/><Relationship Id="rId9058" Type="http://schemas.openxmlformats.org/officeDocument/2006/relationships/hyperlink" Target="https://www.nlcbplaywhelotto.com/additional-marks/" TargetMode="External"/><Relationship Id="rId14536" Type="http://schemas.openxmlformats.org/officeDocument/2006/relationships/hyperlink" Target="https://www.nlcbplaywhelotto.com/additional-marks/" TargetMode="External"/><Relationship Id="rId15867" Type="http://schemas.openxmlformats.org/officeDocument/2006/relationships/hyperlink" Target="https://www.nlcbplaywhelotto.com/additional-marks/" TargetMode="External"/><Relationship Id="rId9057" Type="http://schemas.openxmlformats.org/officeDocument/2006/relationships/hyperlink" Target="https://www.nlcbplaywhelotto.com/additional-marks/" TargetMode="External"/><Relationship Id="rId14537" Type="http://schemas.openxmlformats.org/officeDocument/2006/relationships/hyperlink" Target="https://www.nlcbplaywhelotto.com/additional-marks/" TargetMode="External"/><Relationship Id="rId15868" Type="http://schemas.openxmlformats.org/officeDocument/2006/relationships/hyperlink" Target="https://www.nlcbplaywhelotto.com/additional-marks/" TargetMode="External"/><Relationship Id="rId9056" Type="http://schemas.openxmlformats.org/officeDocument/2006/relationships/hyperlink" Target="https://www.nlcbplaywhelotto.com/additional-marks/" TargetMode="External"/><Relationship Id="rId14538" Type="http://schemas.openxmlformats.org/officeDocument/2006/relationships/hyperlink" Target="https://www.nlcbplaywhelotto.com/additional-marks/" TargetMode="External"/><Relationship Id="rId15869" Type="http://schemas.openxmlformats.org/officeDocument/2006/relationships/hyperlink" Target="https://www.nlcbplaywhelotto.com/additional-marks/" TargetMode="External"/><Relationship Id="rId9055" Type="http://schemas.openxmlformats.org/officeDocument/2006/relationships/hyperlink" Target="https://www.nlcbplaywhelotto.com/additional-marks/" TargetMode="External"/><Relationship Id="rId13209" Type="http://schemas.openxmlformats.org/officeDocument/2006/relationships/hyperlink" Target="https://www.nlcbplaywhelotto.com/additional-marks/" TargetMode="External"/><Relationship Id="rId14539" Type="http://schemas.openxmlformats.org/officeDocument/2006/relationships/hyperlink" Target="https://www.nlcbplaywhelotto.com/additional-marks/" TargetMode="External"/><Relationship Id="rId13200" Type="http://schemas.openxmlformats.org/officeDocument/2006/relationships/hyperlink" Target="https://www.nlcbplaywhelotto.com/additional-marks/" TargetMode="External"/><Relationship Id="rId14532" Type="http://schemas.openxmlformats.org/officeDocument/2006/relationships/hyperlink" Target="https://www.nlcbplaywhelotto.com/additional-marks/" TargetMode="External"/><Relationship Id="rId15863" Type="http://schemas.openxmlformats.org/officeDocument/2006/relationships/hyperlink" Target="https://www.nlcbplaywhelotto.com/additional-marks/" TargetMode="External"/><Relationship Id="rId14533" Type="http://schemas.openxmlformats.org/officeDocument/2006/relationships/hyperlink" Target="https://www.nlcbplaywhelotto.com/additional-marks/" TargetMode="External"/><Relationship Id="rId15864" Type="http://schemas.openxmlformats.org/officeDocument/2006/relationships/hyperlink" Target="https://www.nlcbplaywhelotto.com/additional-marks/" TargetMode="External"/><Relationship Id="rId14534" Type="http://schemas.openxmlformats.org/officeDocument/2006/relationships/hyperlink" Target="https://www.nlcbplaywhelotto.com/additional-marks/" TargetMode="External"/><Relationship Id="rId15865" Type="http://schemas.openxmlformats.org/officeDocument/2006/relationships/hyperlink" Target="https://www.nlcbplaywhelotto.com/additional-marks/" TargetMode="External"/><Relationship Id="rId9059" Type="http://schemas.openxmlformats.org/officeDocument/2006/relationships/hyperlink" Target="https://www.nlcbplaywhelotto.com/additional-marks/" TargetMode="External"/><Relationship Id="rId14535" Type="http://schemas.openxmlformats.org/officeDocument/2006/relationships/hyperlink" Target="https://www.nlcbplaywhelotto.com/additional-marks/" TargetMode="External"/><Relationship Id="rId15866" Type="http://schemas.openxmlformats.org/officeDocument/2006/relationships/hyperlink" Target="https://www.nlcbplaywhelotto.com/additional-marks/" TargetMode="External"/><Relationship Id="rId13204" Type="http://schemas.openxmlformats.org/officeDocument/2006/relationships/hyperlink" Target="https://www.nlcbplaywhelotto.com/additional-marks/" TargetMode="External"/><Relationship Id="rId13203" Type="http://schemas.openxmlformats.org/officeDocument/2006/relationships/hyperlink" Target="https://www.nlcbplaywhelotto.com/additional-marks/" TargetMode="External"/><Relationship Id="rId15860" Type="http://schemas.openxmlformats.org/officeDocument/2006/relationships/hyperlink" Target="https://www.nlcbplaywhelotto.com/additional-marks/" TargetMode="External"/><Relationship Id="rId13202" Type="http://schemas.openxmlformats.org/officeDocument/2006/relationships/hyperlink" Target="https://www.nlcbplaywhelotto.com/additional-marks/" TargetMode="External"/><Relationship Id="rId14530" Type="http://schemas.openxmlformats.org/officeDocument/2006/relationships/hyperlink" Target="https://www.nlcbplaywhelotto.com/additional-marks/" TargetMode="External"/><Relationship Id="rId15861" Type="http://schemas.openxmlformats.org/officeDocument/2006/relationships/hyperlink" Target="https://www.nlcbplaywhelotto.com/additional-marks/" TargetMode="External"/><Relationship Id="rId13201" Type="http://schemas.openxmlformats.org/officeDocument/2006/relationships/hyperlink" Target="https://www.nlcbplaywhelotto.com/additional-marks/" TargetMode="External"/><Relationship Id="rId14531" Type="http://schemas.openxmlformats.org/officeDocument/2006/relationships/hyperlink" Target="https://www.nlcbplaywhelotto.com/additional-marks/" TargetMode="External"/><Relationship Id="rId15862" Type="http://schemas.openxmlformats.org/officeDocument/2006/relationships/hyperlink" Target="https://www.nlcbplaywhelotto.com/additional-marks/" TargetMode="External"/><Relationship Id="rId15880" Type="http://schemas.openxmlformats.org/officeDocument/2006/relationships/hyperlink" Target="https://www.nlcbplaywhelotto.com/additional-marks/" TargetMode="External"/><Relationship Id="rId9050" Type="http://schemas.openxmlformats.org/officeDocument/2006/relationships/hyperlink" Target="https://www.nlcbplaywhelotto.com/additional-marks/" TargetMode="External"/><Relationship Id="rId9043" Type="http://schemas.openxmlformats.org/officeDocument/2006/relationships/hyperlink" Target="https://www.nlcbplaywhelotto.com/additional-marks/" TargetMode="External"/><Relationship Id="rId13219" Type="http://schemas.openxmlformats.org/officeDocument/2006/relationships/hyperlink" Target="https://www.nlcbplaywhelotto.com/additional-marks/" TargetMode="External"/><Relationship Id="rId9042" Type="http://schemas.openxmlformats.org/officeDocument/2006/relationships/hyperlink" Target="https://www.nlcbplaywhelotto.com/additional-marks/" TargetMode="External"/><Relationship Id="rId13218" Type="http://schemas.openxmlformats.org/officeDocument/2006/relationships/hyperlink" Target="https://www.nlcbplaywhelotto.com/additional-marks/" TargetMode="External"/><Relationship Id="rId9041" Type="http://schemas.openxmlformats.org/officeDocument/2006/relationships/hyperlink" Target="https://www.nlcbplaywhelotto.com/additional-marks/" TargetMode="External"/><Relationship Id="rId13217" Type="http://schemas.openxmlformats.org/officeDocument/2006/relationships/hyperlink" Target="https://www.nlcbplaywhelotto.com/additional-marks/" TargetMode="External"/><Relationship Id="rId9040" Type="http://schemas.openxmlformats.org/officeDocument/2006/relationships/hyperlink" Target="https://www.nlcbplaywhelotto.com/additional-marks/" TargetMode="External"/><Relationship Id="rId13216" Type="http://schemas.openxmlformats.org/officeDocument/2006/relationships/hyperlink" Target="https://www.nlcbplaywhelotto.com/additional-marks/" TargetMode="External"/><Relationship Id="rId9047" Type="http://schemas.openxmlformats.org/officeDocument/2006/relationships/hyperlink" Target="https://www.nlcbplaywhelotto.com/additional-marks/" TargetMode="External"/><Relationship Id="rId14547" Type="http://schemas.openxmlformats.org/officeDocument/2006/relationships/hyperlink" Target="https://www.nlcbplaywhelotto.com/additional-marks/" TargetMode="External"/><Relationship Id="rId15878" Type="http://schemas.openxmlformats.org/officeDocument/2006/relationships/hyperlink" Target="https://www.nlcbplaywhelotto.com/additional-marks/" TargetMode="External"/><Relationship Id="rId9046" Type="http://schemas.openxmlformats.org/officeDocument/2006/relationships/hyperlink" Target="https://www.nlcbplaywhelotto.com/additional-marks/" TargetMode="External"/><Relationship Id="rId14548" Type="http://schemas.openxmlformats.org/officeDocument/2006/relationships/hyperlink" Target="https://www.nlcbplaywhelotto.com/additional-marks/" TargetMode="External"/><Relationship Id="rId15879" Type="http://schemas.openxmlformats.org/officeDocument/2006/relationships/hyperlink" Target="https://www.nlcbplaywhelotto.com/additional-marks/" TargetMode="External"/><Relationship Id="rId9045" Type="http://schemas.openxmlformats.org/officeDocument/2006/relationships/hyperlink" Target="https://www.nlcbplaywhelotto.com/additional-marks/" TargetMode="External"/><Relationship Id="rId14549" Type="http://schemas.openxmlformats.org/officeDocument/2006/relationships/hyperlink" Target="https://www.nlcbplaywhelotto.com/additional-marks/" TargetMode="External"/><Relationship Id="rId9044" Type="http://schemas.openxmlformats.org/officeDocument/2006/relationships/hyperlink" Target="https://www.nlcbplaywhelotto.com/additional-marks/" TargetMode="External"/><Relationship Id="rId13211" Type="http://schemas.openxmlformats.org/officeDocument/2006/relationships/hyperlink" Target="https://www.nlcbplaywhelotto.com/additional-marks/" TargetMode="External"/><Relationship Id="rId14543" Type="http://schemas.openxmlformats.org/officeDocument/2006/relationships/hyperlink" Target="https://www.nlcbplaywhelotto.com/additional-marks/" TargetMode="External"/><Relationship Id="rId15874" Type="http://schemas.openxmlformats.org/officeDocument/2006/relationships/hyperlink" Target="https://www.nlcbplaywhelotto.com/additional-marks/" TargetMode="External"/><Relationship Id="rId13210" Type="http://schemas.openxmlformats.org/officeDocument/2006/relationships/hyperlink" Target="https://www.nlcbplaywhelotto.com/additional-marks/" TargetMode="External"/><Relationship Id="rId14544" Type="http://schemas.openxmlformats.org/officeDocument/2006/relationships/hyperlink" Target="https://www.nlcbplaywhelotto.com/additional-marks/" TargetMode="External"/><Relationship Id="rId15875" Type="http://schemas.openxmlformats.org/officeDocument/2006/relationships/hyperlink" Target="https://www.nlcbplaywhelotto.com/additional-marks/" TargetMode="External"/><Relationship Id="rId9049" Type="http://schemas.openxmlformats.org/officeDocument/2006/relationships/hyperlink" Target="https://www.nlcbplaywhelotto.com/additional-marks/" TargetMode="External"/><Relationship Id="rId14545" Type="http://schemas.openxmlformats.org/officeDocument/2006/relationships/hyperlink" Target="https://www.nlcbplaywhelotto.com/additional-marks/" TargetMode="External"/><Relationship Id="rId15876" Type="http://schemas.openxmlformats.org/officeDocument/2006/relationships/hyperlink" Target="https://www.nlcbplaywhelotto.com/additional-marks/" TargetMode="External"/><Relationship Id="rId9048" Type="http://schemas.openxmlformats.org/officeDocument/2006/relationships/hyperlink" Target="https://www.nlcbplaywhelotto.com/additional-marks/" TargetMode="External"/><Relationship Id="rId14546" Type="http://schemas.openxmlformats.org/officeDocument/2006/relationships/hyperlink" Target="https://www.nlcbplaywhelotto.com/additional-marks/" TargetMode="External"/><Relationship Id="rId15877" Type="http://schemas.openxmlformats.org/officeDocument/2006/relationships/hyperlink" Target="https://www.nlcbplaywhelotto.com/additional-marks/" TargetMode="External"/><Relationship Id="rId13215" Type="http://schemas.openxmlformats.org/officeDocument/2006/relationships/hyperlink" Target="https://www.nlcbplaywhelotto.com/additional-marks/" TargetMode="External"/><Relationship Id="rId15870" Type="http://schemas.openxmlformats.org/officeDocument/2006/relationships/hyperlink" Target="https://www.nlcbplaywhelotto.com/additional-marks/" TargetMode="External"/><Relationship Id="rId13214" Type="http://schemas.openxmlformats.org/officeDocument/2006/relationships/hyperlink" Target="https://www.nlcbplaywhelotto.com/additional-marks/" TargetMode="External"/><Relationship Id="rId14540" Type="http://schemas.openxmlformats.org/officeDocument/2006/relationships/hyperlink" Target="https://www.nlcbplaywhelotto.com/additional-marks/" TargetMode="External"/><Relationship Id="rId15871" Type="http://schemas.openxmlformats.org/officeDocument/2006/relationships/hyperlink" Target="https://www.nlcbplaywhelotto.com/additional-marks/" TargetMode="External"/><Relationship Id="rId13213" Type="http://schemas.openxmlformats.org/officeDocument/2006/relationships/hyperlink" Target="https://www.nlcbplaywhelotto.com/additional-marks/" TargetMode="External"/><Relationship Id="rId14541" Type="http://schemas.openxmlformats.org/officeDocument/2006/relationships/hyperlink" Target="https://www.nlcbplaywhelotto.com/additional-marks/" TargetMode="External"/><Relationship Id="rId15872" Type="http://schemas.openxmlformats.org/officeDocument/2006/relationships/hyperlink" Target="https://www.nlcbplaywhelotto.com/additional-marks/" TargetMode="External"/><Relationship Id="rId13212" Type="http://schemas.openxmlformats.org/officeDocument/2006/relationships/hyperlink" Target="https://www.nlcbplaywhelotto.com/additional-marks/" TargetMode="External"/><Relationship Id="rId14542" Type="http://schemas.openxmlformats.org/officeDocument/2006/relationships/hyperlink" Target="https://www.nlcbplaywhelotto.com/additional-marks/" TargetMode="External"/><Relationship Id="rId15873" Type="http://schemas.openxmlformats.org/officeDocument/2006/relationships/hyperlink" Target="https://www.nlcbplaywhelotto.com/additional-marks/" TargetMode="External"/><Relationship Id="rId9083" Type="http://schemas.openxmlformats.org/officeDocument/2006/relationships/hyperlink" Target="https://www.nlcbplaywhelotto.com/additional-marks/" TargetMode="External"/><Relationship Id="rId9082" Type="http://schemas.openxmlformats.org/officeDocument/2006/relationships/hyperlink" Target="https://www.nlcbplaywhelotto.com/additional-marks/" TargetMode="External"/><Relationship Id="rId9081" Type="http://schemas.openxmlformats.org/officeDocument/2006/relationships/hyperlink" Target="https://www.nlcbplaywhelotto.com/additional-marks/" TargetMode="External"/><Relationship Id="rId9080" Type="http://schemas.openxmlformats.org/officeDocument/2006/relationships/hyperlink" Target="https://www.nlcbplaywhelotto.com/additional-marks/" TargetMode="External"/><Relationship Id="rId9076" Type="http://schemas.openxmlformats.org/officeDocument/2006/relationships/hyperlink" Target="https://www.nlcbplaywhelotto.com/additional-marks/" TargetMode="External"/><Relationship Id="rId14518" Type="http://schemas.openxmlformats.org/officeDocument/2006/relationships/hyperlink" Target="https://www.nlcbplaywhelotto.com/additional-marks/" TargetMode="External"/><Relationship Id="rId15849" Type="http://schemas.openxmlformats.org/officeDocument/2006/relationships/hyperlink" Target="https://www.nlcbplaywhelotto.com/additional-marks/" TargetMode="External"/><Relationship Id="rId9075" Type="http://schemas.openxmlformats.org/officeDocument/2006/relationships/hyperlink" Target="https://www.nlcbplaywhelotto.com/additional-marks/" TargetMode="External"/><Relationship Id="rId14519" Type="http://schemas.openxmlformats.org/officeDocument/2006/relationships/hyperlink" Target="https://www.nlcbplaywhelotto.com/additional-marks/" TargetMode="External"/><Relationship Id="rId9074" Type="http://schemas.openxmlformats.org/officeDocument/2006/relationships/hyperlink" Target="https://www.nlcbplaywhelotto.com/additional-marks/" TargetMode="External"/><Relationship Id="rId9073" Type="http://schemas.openxmlformats.org/officeDocument/2006/relationships/hyperlink" Target="https://www.nlcbplaywhelotto.com/additional-marks/" TargetMode="External"/><Relationship Id="rId14514" Type="http://schemas.openxmlformats.org/officeDocument/2006/relationships/hyperlink" Target="https://www.nlcbplaywhelotto.com/additional-marks/" TargetMode="External"/><Relationship Id="rId15845" Type="http://schemas.openxmlformats.org/officeDocument/2006/relationships/hyperlink" Target="https://www.nlcbplaywhelotto.com/additional-marks/" TargetMode="External"/><Relationship Id="rId9079" Type="http://schemas.openxmlformats.org/officeDocument/2006/relationships/hyperlink" Target="https://www.nlcbplaywhelotto.com/additional-marks/" TargetMode="External"/><Relationship Id="rId14515" Type="http://schemas.openxmlformats.org/officeDocument/2006/relationships/hyperlink" Target="https://www.nlcbplaywhelotto.com/additional-marks/" TargetMode="External"/><Relationship Id="rId15846" Type="http://schemas.openxmlformats.org/officeDocument/2006/relationships/hyperlink" Target="https://www.nlcbplaywhelotto.com/additional-marks/" TargetMode="External"/><Relationship Id="rId9078" Type="http://schemas.openxmlformats.org/officeDocument/2006/relationships/hyperlink" Target="https://www.nlcbplaywhelotto.com/additional-marks/" TargetMode="External"/><Relationship Id="rId14516" Type="http://schemas.openxmlformats.org/officeDocument/2006/relationships/hyperlink" Target="https://www.nlcbplaywhelotto.com/additional-marks/" TargetMode="External"/><Relationship Id="rId15847" Type="http://schemas.openxmlformats.org/officeDocument/2006/relationships/hyperlink" Target="https://www.nlcbplaywhelotto.com/additional-marks/" TargetMode="External"/><Relationship Id="rId9077" Type="http://schemas.openxmlformats.org/officeDocument/2006/relationships/hyperlink" Target="https://www.nlcbplaywhelotto.com/additional-marks/" TargetMode="External"/><Relationship Id="rId14517" Type="http://schemas.openxmlformats.org/officeDocument/2006/relationships/hyperlink" Target="https://www.nlcbplaywhelotto.com/additional-marks/" TargetMode="External"/><Relationship Id="rId15848" Type="http://schemas.openxmlformats.org/officeDocument/2006/relationships/hyperlink" Target="https://www.nlcbplaywhelotto.com/additional-marks/" TargetMode="External"/><Relationship Id="rId14510" Type="http://schemas.openxmlformats.org/officeDocument/2006/relationships/hyperlink" Target="https://www.nlcbplaywhelotto.com/additional-marks/" TargetMode="External"/><Relationship Id="rId15841" Type="http://schemas.openxmlformats.org/officeDocument/2006/relationships/hyperlink" Target="https://www.nlcbplaywhelotto.com/additional-marks/" TargetMode="External"/><Relationship Id="rId14511" Type="http://schemas.openxmlformats.org/officeDocument/2006/relationships/hyperlink" Target="https://www.nlcbplaywhelotto.com/additional-marks/" TargetMode="External"/><Relationship Id="rId15842" Type="http://schemas.openxmlformats.org/officeDocument/2006/relationships/hyperlink" Target="https://www.nlcbplaywhelotto.com/additional-marks/" TargetMode="External"/><Relationship Id="rId14512" Type="http://schemas.openxmlformats.org/officeDocument/2006/relationships/hyperlink" Target="https://www.nlcbplaywhelotto.com/additional-marks/" TargetMode="External"/><Relationship Id="rId15843" Type="http://schemas.openxmlformats.org/officeDocument/2006/relationships/hyperlink" Target="https://www.nlcbplaywhelotto.com/additional-marks/" TargetMode="External"/><Relationship Id="rId14513" Type="http://schemas.openxmlformats.org/officeDocument/2006/relationships/hyperlink" Target="https://www.nlcbplaywhelotto.com/additional-marks/" TargetMode="External"/><Relationship Id="rId15844" Type="http://schemas.openxmlformats.org/officeDocument/2006/relationships/hyperlink" Target="https://www.nlcbplaywhelotto.com/additional-marks/" TargetMode="External"/><Relationship Id="rId15840" Type="http://schemas.openxmlformats.org/officeDocument/2006/relationships/hyperlink" Target="https://www.nlcbplaywhelotto.com/additional-marks/" TargetMode="External"/><Relationship Id="rId9072" Type="http://schemas.openxmlformats.org/officeDocument/2006/relationships/hyperlink" Target="https://www.nlcbplaywhelotto.com/additional-marks/" TargetMode="External"/><Relationship Id="rId9071" Type="http://schemas.openxmlformats.org/officeDocument/2006/relationships/hyperlink" Target="https://www.nlcbplaywhelotto.com/additional-marks/" TargetMode="External"/><Relationship Id="rId9070" Type="http://schemas.openxmlformats.org/officeDocument/2006/relationships/hyperlink" Target="https://www.nlcbplaywhelotto.com/additional-marks/" TargetMode="External"/><Relationship Id="rId9065" Type="http://schemas.openxmlformats.org/officeDocument/2006/relationships/hyperlink" Target="https://www.nlcbplaywhelotto.com/additional-marks/" TargetMode="External"/><Relationship Id="rId14529" Type="http://schemas.openxmlformats.org/officeDocument/2006/relationships/hyperlink" Target="https://www.nlcbplaywhelotto.com/additional-marks/" TargetMode="External"/><Relationship Id="rId9064" Type="http://schemas.openxmlformats.org/officeDocument/2006/relationships/hyperlink" Target="https://www.nlcbplaywhelotto.com/additional-marks/" TargetMode="External"/><Relationship Id="rId9063" Type="http://schemas.openxmlformats.org/officeDocument/2006/relationships/hyperlink" Target="https://www.nlcbplaywhelotto.com/additional-marks/" TargetMode="External"/><Relationship Id="rId9062" Type="http://schemas.openxmlformats.org/officeDocument/2006/relationships/hyperlink" Target="https://www.nlcbplaywhelotto.com/additional-marks/" TargetMode="External"/><Relationship Id="rId9069" Type="http://schemas.openxmlformats.org/officeDocument/2006/relationships/hyperlink" Target="https://www.nlcbplaywhelotto.com/additional-marks/" TargetMode="External"/><Relationship Id="rId14525" Type="http://schemas.openxmlformats.org/officeDocument/2006/relationships/hyperlink" Target="https://www.nlcbplaywhelotto.com/additional-marks/" TargetMode="External"/><Relationship Id="rId15856" Type="http://schemas.openxmlformats.org/officeDocument/2006/relationships/hyperlink" Target="https://www.nlcbplaywhelotto.com/additional-marks/" TargetMode="External"/><Relationship Id="rId9068" Type="http://schemas.openxmlformats.org/officeDocument/2006/relationships/hyperlink" Target="https://www.nlcbplaywhelotto.com/additional-marks/" TargetMode="External"/><Relationship Id="rId14526" Type="http://schemas.openxmlformats.org/officeDocument/2006/relationships/hyperlink" Target="https://www.nlcbplaywhelotto.com/additional-marks/" TargetMode="External"/><Relationship Id="rId15857" Type="http://schemas.openxmlformats.org/officeDocument/2006/relationships/hyperlink" Target="https://www.nlcbplaywhelotto.com/additional-marks/" TargetMode="External"/><Relationship Id="rId9067" Type="http://schemas.openxmlformats.org/officeDocument/2006/relationships/hyperlink" Target="https://www.nlcbplaywhelotto.com/additional-marks/" TargetMode="External"/><Relationship Id="rId14527" Type="http://schemas.openxmlformats.org/officeDocument/2006/relationships/hyperlink" Target="https://www.nlcbplaywhelotto.com/additional-marks/" TargetMode="External"/><Relationship Id="rId15858" Type="http://schemas.openxmlformats.org/officeDocument/2006/relationships/hyperlink" Target="https://www.nlcbplaywhelotto.com/additional-marks/" TargetMode="External"/><Relationship Id="rId9066" Type="http://schemas.openxmlformats.org/officeDocument/2006/relationships/hyperlink" Target="https://www.nlcbplaywhelotto.com/additional-marks/" TargetMode="External"/><Relationship Id="rId14528" Type="http://schemas.openxmlformats.org/officeDocument/2006/relationships/hyperlink" Target="https://www.nlcbplaywhelotto.com/additional-marks/" TargetMode="External"/><Relationship Id="rId15859" Type="http://schemas.openxmlformats.org/officeDocument/2006/relationships/hyperlink" Target="https://www.nlcbplaywhelotto.com/additional-marks/" TargetMode="External"/><Relationship Id="rId14521" Type="http://schemas.openxmlformats.org/officeDocument/2006/relationships/hyperlink" Target="https://www.nlcbplaywhelotto.com/additional-marks/" TargetMode="External"/><Relationship Id="rId15852" Type="http://schemas.openxmlformats.org/officeDocument/2006/relationships/hyperlink" Target="https://www.nlcbplaywhelotto.com/additional-marks/" TargetMode="External"/><Relationship Id="rId14522" Type="http://schemas.openxmlformats.org/officeDocument/2006/relationships/hyperlink" Target="https://www.nlcbplaywhelotto.com/additional-marks/" TargetMode="External"/><Relationship Id="rId15853" Type="http://schemas.openxmlformats.org/officeDocument/2006/relationships/hyperlink" Target="https://www.nlcbplaywhelotto.com/additional-marks/" TargetMode="External"/><Relationship Id="rId14523" Type="http://schemas.openxmlformats.org/officeDocument/2006/relationships/hyperlink" Target="https://www.nlcbplaywhelotto.com/additional-marks/" TargetMode="External"/><Relationship Id="rId15854" Type="http://schemas.openxmlformats.org/officeDocument/2006/relationships/hyperlink" Target="https://www.nlcbplaywhelotto.com/additional-marks/" TargetMode="External"/><Relationship Id="rId14524" Type="http://schemas.openxmlformats.org/officeDocument/2006/relationships/hyperlink" Target="https://www.nlcbplaywhelotto.com/additional-marks/" TargetMode="External"/><Relationship Id="rId15855" Type="http://schemas.openxmlformats.org/officeDocument/2006/relationships/hyperlink" Target="https://www.nlcbplaywhelotto.com/additional-marks/" TargetMode="External"/><Relationship Id="rId15850" Type="http://schemas.openxmlformats.org/officeDocument/2006/relationships/hyperlink" Target="https://www.nlcbplaywhelotto.com/additional-marks/" TargetMode="External"/><Relationship Id="rId14520" Type="http://schemas.openxmlformats.org/officeDocument/2006/relationships/hyperlink" Target="https://www.nlcbplaywhelotto.com/additional-marks/" TargetMode="External"/><Relationship Id="rId15851" Type="http://schemas.openxmlformats.org/officeDocument/2006/relationships/hyperlink" Target="https://www.nlcbplaywhelotto.com/additional-marks/" TargetMode="External"/><Relationship Id="rId14580" Type="http://schemas.openxmlformats.org/officeDocument/2006/relationships/hyperlink" Target="https://www.nlcbplaywhelotto.com/additional-marks/" TargetMode="External"/><Relationship Id="rId14581" Type="http://schemas.openxmlformats.org/officeDocument/2006/relationships/hyperlink" Target="https://www.nlcbplaywhelotto.com/additional-marks/" TargetMode="External"/><Relationship Id="rId14582" Type="http://schemas.openxmlformats.org/officeDocument/2006/relationships/hyperlink" Target="https://www.nlcbplaywhelotto.com/additional-marks/" TargetMode="External"/><Relationship Id="rId13251" Type="http://schemas.openxmlformats.org/officeDocument/2006/relationships/hyperlink" Target="https://www.nlcbplaywhelotto.com/additional-marks/" TargetMode="External"/><Relationship Id="rId13250" Type="http://schemas.openxmlformats.org/officeDocument/2006/relationships/hyperlink" Target="https://www.nlcbplaywhelotto.com/additional-marks/" TargetMode="External"/><Relationship Id="rId9010" Type="http://schemas.openxmlformats.org/officeDocument/2006/relationships/hyperlink" Target="https://www.nlcbplaywhelotto.com/additional-marks/" TargetMode="External"/><Relationship Id="rId13249" Type="http://schemas.openxmlformats.org/officeDocument/2006/relationships/hyperlink" Target="https://www.nlcbplaywhelotto.com/additional-marks/" TargetMode="External"/><Relationship Id="rId9014" Type="http://schemas.openxmlformats.org/officeDocument/2006/relationships/hyperlink" Target="https://www.nlcbplaywhelotto.com/additional-marks/" TargetMode="External"/><Relationship Id="rId9013" Type="http://schemas.openxmlformats.org/officeDocument/2006/relationships/hyperlink" Target="https://www.nlcbplaywhelotto.com/additional-marks/" TargetMode="External"/><Relationship Id="rId9012" Type="http://schemas.openxmlformats.org/officeDocument/2006/relationships/hyperlink" Target="https://www.nlcbplaywhelotto.com/additional-marks/" TargetMode="External"/><Relationship Id="rId9011" Type="http://schemas.openxmlformats.org/officeDocument/2006/relationships/hyperlink" Target="https://www.nlcbplaywhelotto.com/additional-marks/" TargetMode="External"/><Relationship Id="rId9018" Type="http://schemas.openxmlformats.org/officeDocument/2006/relationships/hyperlink" Target="https://www.nlcbplaywhelotto.com/additional-marks/" TargetMode="External"/><Relationship Id="rId13244" Type="http://schemas.openxmlformats.org/officeDocument/2006/relationships/hyperlink" Target="https://www.nlcbplaywhelotto.com/additional-marks/" TargetMode="External"/><Relationship Id="rId14576" Type="http://schemas.openxmlformats.org/officeDocument/2006/relationships/hyperlink" Target="https://www.nlcbplaywhelotto.com/additional-marks/" TargetMode="External"/><Relationship Id="rId9017" Type="http://schemas.openxmlformats.org/officeDocument/2006/relationships/hyperlink" Target="https://www.nlcbplaywhelotto.com/additional-marks/" TargetMode="External"/><Relationship Id="rId13243" Type="http://schemas.openxmlformats.org/officeDocument/2006/relationships/hyperlink" Target="https://www.nlcbplaywhelotto.com/additional-marks/" TargetMode="External"/><Relationship Id="rId14577" Type="http://schemas.openxmlformats.org/officeDocument/2006/relationships/hyperlink" Target="https://www.nlcbplaywhelotto.com/additional-marks/" TargetMode="External"/><Relationship Id="rId9016" Type="http://schemas.openxmlformats.org/officeDocument/2006/relationships/hyperlink" Target="https://www.nlcbplaywhelotto.com/additional-marks/" TargetMode="External"/><Relationship Id="rId13242" Type="http://schemas.openxmlformats.org/officeDocument/2006/relationships/hyperlink" Target="https://www.nlcbplaywhelotto.com/additional-marks/" TargetMode="External"/><Relationship Id="rId14578" Type="http://schemas.openxmlformats.org/officeDocument/2006/relationships/hyperlink" Target="https://www.nlcbplaywhelotto.com/additional-marks/" TargetMode="External"/><Relationship Id="rId9015" Type="http://schemas.openxmlformats.org/officeDocument/2006/relationships/hyperlink" Target="https://www.nlcbplaywhelotto.com/additional-marks/" TargetMode="External"/><Relationship Id="rId13241" Type="http://schemas.openxmlformats.org/officeDocument/2006/relationships/hyperlink" Target="https://www.nlcbplaywhelotto.com/additional-marks/" TargetMode="External"/><Relationship Id="rId14579" Type="http://schemas.openxmlformats.org/officeDocument/2006/relationships/hyperlink" Target="https://www.nlcbplaywhelotto.com/additional-marks/" TargetMode="External"/><Relationship Id="rId13248" Type="http://schemas.openxmlformats.org/officeDocument/2006/relationships/hyperlink" Target="https://www.nlcbplaywhelotto.com/additional-marks/" TargetMode="External"/><Relationship Id="rId14572" Type="http://schemas.openxmlformats.org/officeDocument/2006/relationships/hyperlink" Target="https://www.nlcbplaywhelotto.com/additional-marks/" TargetMode="External"/><Relationship Id="rId13247" Type="http://schemas.openxmlformats.org/officeDocument/2006/relationships/hyperlink" Target="https://www.nlcbplaywhelotto.com/additional-marks/" TargetMode="External"/><Relationship Id="rId14573" Type="http://schemas.openxmlformats.org/officeDocument/2006/relationships/hyperlink" Target="https://www.nlcbplaywhelotto.com/additional-marks/" TargetMode="External"/><Relationship Id="rId13246" Type="http://schemas.openxmlformats.org/officeDocument/2006/relationships/hyperlink" Target="https://www.nlcbplaywhelotto.com/additional-marks/" TargetMode="External"/><Relationship Id="rId14574" Type="http://schemas.openxmlformats.org/officeDocument/2006/relationships/hyperlink" Target="https://www.nlcbplaywhelotto.com/additional-marks/" TargetMode="External"/><Relationship Id="rId9019" Type="http://schemas.openxmlformats.org/officeDocument/2006/relationships/hyperlink" Target="https://www.nlcbplaywhelotto.com/additional-marks/" TargetMode="External"/><Relationship Id="rId13245" Type="http://schemas.openxmlformats.org/officeDocument/2006/relationships/hyperlink" Target="https://www.nlcbplaywhelotto.com/additional-marks/" TargetMode="External"/><Relationship Id="rId14575" Type="http://schemas.openxmlformats.org/officeDocument/2006/relationships/hyperlink" Target="https://www.nlcbplaywhelotto.com/additional-marks/" TargetMode="External"/><Relationship Id="rId14590" Type="http://schemas.openxmlformats.org/officeDocument/2006/relationships/hyperlink" Target="https://www.nlcbplaywhelotto.com/additional-marks/" TargetMode="External"/><Relationship Id="rId14591" Type="http://schemas.openxmlformats.org/officeDocument/2006/relationships/hyperlink" Target="https://www.nlcbplaywhelotto.com/additional-marks/" TargetMode="External"/><Relationship Id="rId14592" Type="http://schemas.openxmlformats.org/officeDocument/2006/relationships/hyperlink" Target="https://www.nlcbplaywhelotto.com/additional-marks/" TargetMode="External"/><Relationship Id="rId14593" Type="http://schemas.openxmlformats.org/officeDocument/2006/relationships/hyperlink" Target="https://www.nlcbplaywhelotto.com/additional-marks/" TargetMode="External"/><Relationship Id="rId13262" Type="http://schemas.openxmlformats.org/officeDocument/2006/relationships/hyperlink" Target="https://www.nlcbplaywhelotto.com/additional-marks/" TargetMode="External"/><Relationship Id="rId13261" Type="http://schemas.openxmlformats.org/officeDocument/2006/relationships/hyperlink" Target="https://www.nlcbplaywhelotto.com/additional-marks/" TargetMode="External"/><Relationship Id="rId13260" Type="http://schemas.openxmlformats.org/officeDocument/2006/relationships/hyperlink" Target="https://www.nlcbplaywhelotto.com/additional-marks/" TargetMode="External"/><Relationship Id="rId9003" Type="http://schemas.openxmlformats.org/officeDocument/2006/relationships/hyperlink" Target="https://www.nlcbplaywhelotto.com/additional-marks/" TargetMode="External"/><Relationship Id="rId9002" Type="http://schemas.openxmlformats.org/officeDocument/2006/relationships/hyperlink" Target="https://www.nlcbplaywhelotto.com/additional-marks/" TargetMode="External"/><Relationship Id="rId9001" Type="http://schemas.openxmlformats.org/officeDocument/2006/relationships/hyperlink" Target="https://www.nlcbplaywhelotto.com/additional-marks/" TargetMode="External"/><Relationship Id="rId9000" Type="http://schemas.openxmlformats.org/officeDocument/2006/relationships/hyperlink" Target="https://www.nlcbplaywhelotto.com/additional-marks/" TargetMode="External"/><Relationship Id="rId9007" Type="http://schemas.openxmlformats.org/officeDocument/2006/relationships/hyperlink" Target="https://www.nlcbplaywhelotto.com/additional-marks/" TargetMode="External"/><Relationship Id="rId13255" Type="http://schemas.openxmlformats.org/officeDocument/2006/relationships/hyperlink" Target="https://www.nlcbplaywhelotto.com/additional-marks/" TargetMode="External"/><Relationship Id="rId14587" Type="http://schemas.openxmlformats.org/officeDocument/2006/relationships/hyperlink" Target="https://www.nlcbplaywhelotto.com/additional-marks/" TargetMode="External"/><Relationship Id="rId9006" Type="http://schemas.openxmlformats.org/officeDocument/2006/relationships/hyperlink" Target="https://www.nlcbplaywhelotto.com/additional-marks/" TargetMode="External"/><Relationship Id="rId13254" Type="http://schemas.openxmlformats.org/officeDocument/2006/relationships/hyperlink" Target="https://www.nlcbplaywhelotto.com/additional-marks/" TargetMode="External"/><Relationship Id="rId14588" Type="http://schemas.openxmlformats.org/officeDocument/2006/relationships/hyperlink" Target="https://www.nlcbplaywhelotto.com/additional-marks/" TargetMode="External"/><Relationship Id="rId9005" Type="http://schemas.openxmlformats.org/officeDocument/2006/relationships/hyperlink" Target="https://www.nlcbplaywhelotto.com/additional-marks/" TargetMode="External"/><Relationship Id="rId13253" Type="http://schemas.openxmlformats.org/officeDocument/2006/relationships/hyperlink" Target="https://www.nlcbplaywhelotto.com/additional-marks/" TargetMode="External"/><Relationship Id="rId14589" Type="http://schemas.openxmlformats.org/officeDocument/2006/relationships/hyperlink" Target="https://www.nlcbplaywhelotto.com/additional-marks/" TargetMode="External"/><Relationship Id="rId9004" Type="http://schemas.openxmlformats.org/officeDocument/2006/relationships/hyperlink" Target="https://www.nlcbplaywhelotto.com/additional-marks/" TargetMode="External"/><Relationship Id="rId13252" Type="http://schemas.openxmlformats.org/officeDocument/2006/relationships/hyperlink" Target="https://www.nlcbplaywhelotto.com/additional-marks/" TargetMode="External"/><Relationship Id="rId13259" Type="http://schemas.openxmlformats.org/officeDocument/2006/relationships/hyperlink" Target="https://www.nlcbplaywhelotto.com/additional-marks/" TargetMode="External"/><Relationship Id="rId14583" Type="http://schemas.openxmlformats.org/officeDocument/2006/relationships/hyperlink" Target="https://www.nlcbplaywhelotto.com/additional-marks/" TargetMode="External"/><Relationship Id="rId13258" Type="http://schemas.openxmlformats.org/officeDocument/2006/relationships/hyperlink" Target="https://www.nlcbplaywhelotto.com/additional-marks/" TargetMode="External"/><Relationship Id="rId14584" Type="http://schemas.openxmlformats.org/officeDocument/2006/relationships/hyperlink" Target="https://www.nlcbplaywhelotto.com/additional-marks/" TargetMode="External"/><Relationship Id="rId9009" Type="http://schemas.openxmlformats.org/officeDocument/2006/relationships/hyperlink" Target="https://www.nlcbplaywhelotto.com/additional-marks/" TargetMode="External"/><Relationship Id="rId13257" Type="http://schemas.openxmlformats.org/officeDocument/2006/relationships/hyperlink" Target="https://www.nlcbplaywhelotto.com/additional-marks/" TargetMode="External"/><Relationship Id="rId14585" Type="http://schemas.openxmlformats.org/officeDocument/2006/relationships/hyperlink" Target="https://www.nlcbplaywhelotto.com/additional-marks/" TargetMode="External"/><Relationship Id="rId9008" Type="http://schemas.openxmlformats.org/officeDocument/2006/relationships/hyperlink" Target="https://www.nlcbplaywhelotto.com/additional-marks/" TargetMode="External"/><Relationship Id="rId13256" Type="http://schemas.openxmlformats.org/officeDocument/2006/relationships/hyperlink" Target="https://www.nlcbplaywhelotto.com/additional-marks/" TargetMode="External"/><Relationship Id="rId14586" Type="http://schemas.openxmlformats.org/officeDocument/2006/relationships/hyperlink" Target="https://www.nlcbplaywhelotto.com/additional-marks/" TargetMode="External"/><Relationship Id="rId15890" Type="http://schemas.openxmlformats.org/officeDocument/2006/relationships/hyperlink" Target="https://www.nlcbplaywhelotto.com/additional-marks/" TargetMode="External"/><Relationship Id="rId14560" Type="http://schemas.openxmlformats.org/officeDocument/2006/relationships/hyperlink" Target="https://www.nlcbplaywhelotto.com/additional-marks/" TargetMode="External"/><Relationship Id="rId15891" Type="http://schemas.openxmlformats.org/officeDocument/2006/relationships/hyperlink" Target="https://www.nlcbplaywhelotto.com/additional-marks/" TargetMode="External"/><Relationship Id="rId9032" Type="http://schemas.openxmlformats.org/officeDocument/2006/relationships/hyperlink" Target="https://www.nlcbplaywhelotto.com/additional-marks/" TargetMode="External"/><Relationship Id="rId9031" Type="http://schemas.openxmlformats.org/officeDocument/2006/relationships/hyperlink" Target="https://www.nlcbplaywhelotto.com/additional-marks/" TargetMode="External"/><Relationship Id="rId13229" Type="http://schemas.openxmlformats.org/officeDocument/2006/relationships/hyperlink" Target="https://www.nlcbplaywhelotto.com/additional-marks/" TargetMode="External"/><Relationship Id="rId9030" Type="http://schemas.openxmlformats.org/officeDocument/2006/relationships/hyperlink" Target="https://www.nlcbplaywhelotto.com/additional-marks/" TargetMode="External"/><Relationship Id="rId13228" Type="http://schemas.openxmlformats.org/officeDocument/2006/relationships/hyperlink" Target="https://www.nlcbplaywhelotto.com/additional-marks/" TargetMode="External"/><Relationship Id="rId13227" Type="http://schemas.openxmlformats.org/officeDocument/2006/relationships/hyperlink" Target="https://www.nlcbplaywhelotto.com/additional-marks/" TargetMode="External"/><Relationship Id="rId9036" Type="http://schemas.openxmlformats.org/officeDocument/2006/relationships/hyperlink" Target="https://www.nlcbplaywhelotto.com/additional-marks/" TargetMode="External"/><Relationship Id="rId14558" Type="http://schemas.openxmlformats.org/officeDocument/2006/relationships/hyperlink" Target="https://www.nlcbplaywhelotto.com/additional-marks/" TargetMode="External"/><Relationship Id="rId15889" Type="http://schemas.openxmlformats.org/officeDocument/2006/relationships/hyperlink" Target="https://www.nlcbplaywhelotto.com/additional-marks/" TargetMode="External"/><Relationship Id="rId9035" Type="http://schemas.openxmlformats.org/officeDocument/2006/relationships/hyperlink" Target="https://www.nlcbplaywhelotto.com/additional-marks/" TargetMode="External"/><Relationship Id="rId14559" Type="http://schemas.openxmlformats.org/officeDocument/2006/relationships/hyperlink" Target="https://www.nlcbplaywhelotto.com/additional-marks/" TargetMode="External"/><Relationship Id="rId9034" Type="http://schemas.openxmlformats.org/officeDocument/2006/relationships/hyperlink" Target="https://www.nlcbplaywhelotto.com/additional-marks/" TargetMode="External"/><Relationship Id="rId9033" Type="http://schemas.openxmlformats.org/officeDocument/2006/relationships/hyperlink" Target="https://www.nlcbplaywhelotto.com/additional-marks/" TargetMode="External"/><Relationship Id="rId13222" Type="http://schemas.openxmlformats.org/officeDocument/2006/relationships/hyperlink" Target="https://www.nlcbplaywhelotto.com/additional-marks/" TargetMode="External"/><Relationship Id="rId14554" Type="http://schemas.openxmlformats.org/officeDocument/2006/relationships/hyperlink" Target="https://www.nlcbplaywhelotto.com/additional-marks/" TargetMode="External"/><Relationship Id="rId15885" Type="http://schemas.openxmlformats.org/officeDocument/2006/relationships/hyperlink" Target="https://www.nlcbplaywhelotto.com/additional-marks/" TargetMode="External"/><Relationship Id="rId9039" Type="http://schemas.openxmlformats.org/officeDocument/2006/relationships/hyperlink" Target="https://www.nlcbplaywhelotto.com/additional-marks/" TargetMode="External"/><Relationship Id="rId13221" Type="http://schemas.openxmlformats.org/officeDocument/2006/relationships/hyperlink" Target="https://www.nlcbplaywhelotto.com/additional-marks/" TargetMode="External"/><Relationship Id="rId14555" Type="http://schemas.openxmlformats.org/officeDocument/2006/relationships/hyperlink" Target="https://www.nlcbplaywhelotto.com/additional-marks/" TargetMode="External"/><Relationship Id="rId15886" Type="http://schemas.openxmlformats.org/officeDocument/2006/relationships/hyperlink" Target="https://www.nlcbplaywhelotto.com/additional-marks/" TargetMode="External"/><Relationship Id="rId9038" Type="http://schemas.openxmlformats.org/officeDocument/2006/relationships/hyperlink" Target="https://www.nlcbplaywhelotto.com/additional-marks/" TargetMode="External"/><Relationship Id="rId13220" Type="http://schemas.openxmlformats.org/officeDocument/2006/relationships/hyperlink" Target="https://www.nlcbplaywhelotto.com/additional-marks/" TargetMode="External"/><Relationship Id="rId14556" Type="http://schemas.openxmlformats.org/officeDocument/2006/relationships/hyperlink" Target="https://www.nlcbplaywhelotto.com/additional-marks/" TargetMode="External"/><Relationship Id="rId15887" Type="http://schemas.openxmlformats.org/officeDocument/2006/relationships/hyperlink" Target="https://www.nlcbplaywhelotto.com/additional-marks/" TargetMode="External"/><Relationship Id="rId9037" Type="http://schemas.openxmlformats.org/officeDocument/2006/relationships/hyperlink" Target="https://www.nlcbplaywhelotto.com/additional-marks/" TargetMode="External"/><Relationship Id="rId14557" Type="http://schemas.openxmlformats.org/officeDocument/2006/relationships/hyperlink" Target="https://www.nlcbplaywhelotto.com/additional-marks/" TargetMode="External"/><Relationship Id="rId15888" Type="http://schemas.openxmlformats.org/officeDocument/2006/relationships/hyperlink" Target="https://www.nlcbplaywhelotto.com/additional-marks/" TargetMode="External"/><Relationship Id="rId13226" Type="http://schemas.openxmlformats.org/officeDocument/2006/relationships/hyperlink" Target="https://www.nlcbplaywhelotto.com/additional-marks/" TargetMode="External"/><Relationship Id="rId14550" Type="http://schemas.openxmlformats.org/officeDocument/2006/relationships/hyperlink" Target="https://www.nlcbplaywhelotto.com/additional-marks/" TargetMode="External"/><Relationship Id="rId15881" Type="http://schemas.openxmlformats.org/officeDocument/2006/relationships/hyperlink" Target="https://www.nlcbplaywhelotto.com/additional-marks/" TargetMode="External"/><Relationship Id="rId13225" Type="http://schemas.openxmlformats.org/officeDocument/2006/relationships/hyperlink" Target="https://www.nlcbplaywhelotto.com/additional-marks/" TargetMode="External"/><Relationship Id="rId14551" Type="http://schemas.openxmlformats.org/officeDocument/2006/relationships/hyperlink" Target="https://www.nlcbplaywhelotto.com/additional-marks/" TargetMode="External"/><Relationship Id="rId15882" Type="http://schemas.openxmlformats.org/officeDocument/2006/relationships/hyperlink" Target="https://www.nlcbplaywhelotto.com/additional-marks/" TargetMode="External"/><Relationship Id="rId13224" Type="http://schemas.openxmlformats.org/officeDocument/2006/relationships/hyperlink" Target="https://www.nlcbplaywhelotto.com/additional-marks/" TargetMode="External"/><Relationship Id="rId14552" Type="http://schemas.openxmlformats.org/officeDocument/2006/relationships/hyperlink" Target="https://www.nlcbplaywhelotto.com/additional-marks/" TargetMode="External"/><Relationship Id="rId15883" Type="http://schemas.openxmlformats.org/officeDocument/2006/relationships/hyperlink" Target="https://www.nlcbplaywhelotto.com/additional-marks/" TargetMode="External"/><Relationship Id="rId13223" Type="http://schemas.openxmlformats.org/officeDocument/2006/relationships/hyperlink" Target="https://www.nlcbplaywhelotto.com/additional-marks/" TargetMode="External"/><Relationship Id="rId14553" Type="http://schemas.openxmlformats.org/officeDocument/2006/relationships/hyperlink" Target="https://www.nlcbplaywhelotto.com/additional-marks/" TargetMode="External"/><Relationship Id="rId15884" Type="http://schemas.openxmlformats.org/officeDocument/2006/relationships/hyperlink" Target="https://www.nlcbplaywhelotto.com/additional-marks/" TargetMode="External"/><Relationship Id="rId14570" Type="http://schemas.openxmlformats.org/officeDocument/2006/relationships/hyperlink" Target="https://www.nlcbplaywhelotto.com/additional-marks/" TargetMode="External"/><Relationship Id="rId14571" Type="http://schemas.openxmlformats.org/officeDocument/2006/relationships/hyperlink" Target="https://www.nlcbplaywhelotto.com/additional-marks/" TargetMode="External"/><Relationship Id="rId13240" Type="http://schemas.openxmlformats.org/officeDocument/2006/relationships/hyperlink" Target="https://www.nlcbplaywhelotto.com/additional-marks/" TargetMode="External"/><Relationship Id="rId9021" Type="http://schemas.openxmlformats.org/officeDocument/2006/relationships/hyperlink" Target="https://www.nlcbplaywhelotto.com/additional-marks/" TargetMode="External"/><Relationship Id="rId9020" Type="http://schemas.openxmlformats.org/officeDocument/2006/relationships/hyperlink" Target="https://www.nlcbplaywhelotto.com/additional-marks/" TargetMode="External"/><Relationship Id="rId13239" Type="http://schemas.openxmlformats.org/officeDocument/2006/relationships/hyperlink" Target="https://www.nlcbplaywhelotto.com/additional-marks/" TargetMode="External"/><Relationship Id="rId13238" Type="http://schemas.openxmlformats.org/officeDocument/2006/relationships/hyperlink" Target="https://www.nlcbplaywhelotto.com/additional-marks/" TargetMode="External"/><Relationship Id="rId9025" Type="http://schemas.openxmlformats.org/officeDocument/2006/relationships/hyperlink" Target="https://www.nlcbplaywhelotto.com/additional-marks/" TargetMode="External"/><Relationship Id="rId14569" Type="http://schemas.openxmlformats.org/officeDocument/2006/relationships/hyperlink" Target="https://www.nlcbplaywhelotto.com/additional-marks/" TargetMode="External"/><Relationship Id="rId9024" Type="http://schemas.openxmlformats.org/officeDocument/2006/relationships/hyperlink" Target="https://www.nlcbplaywhelotto.com/additional-marks/" TargetMode="External"/><Relationship Id="rId9023" Type="http://schemas.openxmlformats.org/officeDocument/2006/relationships/hyperlink" Target="https://www.nlcbplaywhelotto.com/additional-marks/" TargetMode="External"/><Relationship Id="rId9022" Type="http://schemas.openxmlformats.org/officeDocument/2006/relationships/hyperlink" Target="https://www.nlcbplaywhelotto.com/additional-marks/" TargetMode="External"/><Relationship Id="rId9029" Type="http://schemas.openxmlformats.org/officeDocument/2006/relationships/hyperlink" Target="https://www.nlcbplaywhelotto.com/additional-marks/" TargetMode="External"/><Relationship Id="rId13233" Type="http://schemas.openxmlformats.org/officeDocument/2006/relationships/hyperlink" Target="https://www.nlcbplaywhelotto.com/additional-marks/" TargetMode="External"/><Relationship Id="rId14565" Type="http://schemas.openxmlformats.org/officeDocument/2006/relationships/hyperlink" Target="https://www.nlcbplaywhelotto.com/additional-marks/" TargetMode="External"/><Relationship Id="rId15896" Type="http://schemas.openxmlformats.org/officeDocument/2006/relationships/hyperlink" Target="https://www.nlcbplaywhelotto.com/additional-marks/" TargetMode="External"/><Relationship Id="rId9028" Type="http://schemas.openxmlformats.org/officeDocument/2006/relationships/hyperlink" Target="https://www.nlcbplaywhelotto.com/additional-marks/" TargetMode="External"/><Relationship Id="rId13232" Type="http://schemas.openxmlformats.org/officeDocument/2006/relationships/hyperlink" Target="https://www.nlcbplaywhelotto.com/additional-marks/" TargetMode="External"/><Relationship Id="rId14566" Type="http://schemas.openxmlformats.org/officeDocument/2006/relationships/hyperlink" Target="https://www.nlcbplaywhelotto.com/additional-marks/" TargetMode="External"/><Relationship Id="rId15897" Type="http://schemas.openxmlformats.org/officeDocument/2006/relationships/hyperlink" Target="https://www.nlcbplaywhelotto.com/additional-marks/" TargetMode="External"/><Relationship Id="rId9027" Type="http://schemas.openxmlformats.org/officeDocument/2006/relationships/hyperlink" Target="https://www.nlcbplaywhelotto.com/additional-marks/" TargetMode="External"/><Relationship Id="rId13231" Type="http://schemas.openxmlformats.org/officeDocument/2006/relationships/hyperlink" Target="https://www.nlcbplaywhelotto.com/additional-marks/" TargetMode="External"/><Relationship Id="rId14567" Type="http://schemas.openxmlformats.org/officeDocument/2006/relationships/hyperlink" Target="https://www.nlcbplaywhelotto.com/additional-marks/" TargetMode="External"/><Relationship Id="rId15898" Type="http://schemas.openxmlformats.org/officeDocument/2006/relationships/hyperlink" Target="https://www.nlcbplaywhelotto.com/additional-marks/" TargetMode="External"/><Relationship Id="rId9026" Type="http://schemas.openxmlformats.org/officeDocument/2006/relationships/hyperlink" Target="https://www.nlcbplaywhelotto.com/additional-marks/" TargetMode="External"/><Relationship Id="rId13230" Type="http://schemas.openxmlformats.org/officeDocument/2006/relationships/hyperlink" Target="https://www.nlcbplaywhelotto.com/additional-marks/" TargetMode="External"/><Relationship Id="rId14568" Type="http://schemas.openxmlformats.org/officeDocument/2006/relationships/hyperlink" Target="https://www.nlcbplaywhelotto.com/additional-marks/" TargetMode="External"/><Relationship Id="rId15899" Type="http://schemas.openxmlformats.org/officeDocument/2006/relationships/hyperlink" Target="https://www.nlcbplaywhelotto.com/additional-marks/" TargetMode="External"/><Relationship Id="rId13237" Type="http://schemas.openxmlformats.org/officeDocument/2006/relationships/hyperlink" Target="https://www.nlcbplaywhelotto.com/additional-marks/" TargetMode="External"/><Relationship Id="rId14561" Type="http://schemas.openxmlformats.org/officeDocument/2006/relationships/hyperlink" Target="https://www.nlcbplaywhelotto.com/additional-marks/" TargetMode="External"/><Relationship Id="rId15892" Type="http://schemas.openxmlformats.org/officeDocument/2006/relationships/hyperlink" Target="https://www.nlcbplaywhelotto.com/additional-marks/" TargetMode="External"/><Relationship Id="rId13236" Type="http://schemas.openxmlformats.org/officeDocument/2006/relationships/hyperlink" Target="https://www.nlcbplaywhelotto.com/additional-marks/" TargetMode="External"/><Relationship Id="rId14562" Type="http://schemas.openxmlformats.org/officeDocument/2006/relationships/hyperlink" Target="https://www.nlcbplaywhelotto.com/additional-marks/" TargetMode="External"/><Relationship Id="rId15893" Type="http://schemas.openxmlformats.org/officeDocument/2006/relationships/hyperlink" Target="https://www.nlcbplaywhelotto.com/additional-marks/" TargetMode="External"/><Relationship Id="rId13235" Type="http://schemas.openxmlformats.org/officeDocument/2006/relationships/hyperlink" Target="https://www.nlcbplaywhelotto.com/additional-marks/" TargetMode="External"/><Relationship Id="rId14563" Type="http://schemas.openxmlformats.org/officeDocument/2006/relationships/hyperlink" Target="https://www.nlcbplaywhelotto.com/additional-marks/" TargetMode="External"/><Relationship Id="rId15894" Type="http://schemas.openxmlformats.org/officeDocument/2006/relationships/hyperlink" Target="https://www.nlcbplaywhelotto.com/additional-marks/" TargetMode="External"/><Relationship Id="rId13234" Type="http://schemas.openxmlformats.org/officeDocument/2006/relationships/hyperlink" Target="https://www.nlcbplaywhelotto.com/additional-marks/" TargetMode="External"/><Relationship Id="rId14564" Type="http://schemas.openxmlformats.org/officeDocument/2006/relationships/hyperlink" Target="https://www.nlcbplaywhelotto.com/additional-marks/" TargetMode="External"/><Relationship Id="rId15895" Type="http://schemas.openxmlformats.org/officeDocument/2006/relationships/hyperlink" Target="https://www.nlcbplaywhelotto.com/additional-marks/" TargetMode="External"/><Relationship Id="rId9098" Type="http://schemas.openxmlformats.org/officeDocument/2006/relationships/hyperlink" Target="https://www.nlcbplaywhelotto.com/additional-marks/" TargetMode="External"/><Relationship Id="rId15827" Type="http://schemas.openxmlformats.org/officeDocument/2006/relationships/hyperlink" Target="https://www.nlcbplaywhelotto.com/additional-marks/" TargetMode="External"/><Relationship Id="rId9097" Type="http://schemas.openxmlformats.org/officeDocument/2006/relationships/hyperlink" Target="https://www.nlcbplaywhelotto.com/additional-marks/" TargetMode="External"/><Relationship Id="rId15828" Type="http://schemas.openxmlformats.org/officeDocument/2006/relationships/hyperlink" Target="https://www.nlcbplaywhelotto.com/additional-marks/" TargetMode="External"/><Relationship Id="rId9096" Type="http://schemas.openxmlformats.org/officeDocument/2006/relationships/hyperlink" Target="https://www.nlcbplaywhelotto.com/additional-marks/" TargetMode="External"/><Relationship Id="rId15829" Type="http://schemas.openxmlformats.org/officeDocument/2006/relationships/hyperlink" Target="https://www.nlcbplaywhelotto.com/additional-marks/" TargetMode="External"/><Relationship Id="rId9095" Type="http://schemas.openxmlformats.org/officeDocument/2006/relationships/hyperlink" Target="https://www.nlcbplaywhelotto.com/additional-marks/" TargetMode="External"/><Relationship Id="rId15823" Type="http://schemas.openxmlformats.org/officeDocument/2006/relationships/hyperlink" Target="https://www.nlcbplaywhelotto.com/additional-marks/" TargetMode="External"/><Relationship Id="rId15824" Type="http://schemas.openxmlformats.org/officeDocument/2006/relationships/hyperlink" Target="https://www.nlcbplaywhelotto.com/additional-marks/" TargetMode="External"/><Relationship Id="rId15825" Type="http://schemas.openxmlformats.org/officeDocument/2006/relationships/hyperlink" Target="https://www.nlcbplaywhelotto.com/additional-marks/" TargetMode="External"/><Relationship Id="rId9099" Type="http://schemas.openxmlformats.org/officeDocument/2006/relationships/hyperlink" Target="https://www.nlcbplaywhelotto.com/additional-marks/" TargetMode="External"/><Relationship Id="rId15826" Type="http://schemas.openxmlformats.org/officeDocument/2006/relationships/hyperlink" Target="https://www.nlcbplaywhelotto.com/additional-marks/" TargetMode="External"/><Relationship Id="rId15820" Type="http://schemas.openxmlformats.org/officeDocument/2006/relationships/hyperlink" Target="https://www.nlcbplaywhelotto.com/additional-marks/" TargetMode="External"/><Relationship Id="rId15821" Type="http://schemas.openxmlformats.org/officeDocument/2006/relationships/hyperlink" Target="https://www.nlcbplaywhelotto.com/additional-marks/" TargetMode="External"/><Relationship Id="rId15822" Type="http://schemas.openxmlformats.org/officeDocument/2006/relationships/hyperlink" Target="https://www.nlcbplaywhelotto.com/additional-marks/" TargetMode="External"/><Relationship Id="rId9090" Type="http://schemas.openxmlformats.org/officeDocument/2006/relationships/hyperlink" Target="https://www.nlcbplaywhelotto.com/additional-marks/" TargetMode="External"/><Relationship Id="rId9094" Type="http://schemas.openxmlformats.org/officeDocument/2006/relationships/hyperlink" Target="https://www.nlcbplaywhelotto.com/additional-marks/" TargetMode="External"/><Relationship Id="rId9093" Type="http://schemas.openxmlformats.org/officeDocument/2006/relationships/hyperlink" Target="https://www.nlcbplaywhelotto.com/additional-marks/" TargetMode="External"/><Relationship Id="rId9092" Type="http://schemas.openxmlformats.org/officeDocument/2006/relationships/hyperlink" Target="https://www.nlcbplaywhelotto.com/additional-marks/" TargetMode="External"/><Relationship Id="rId9091" Type="http://schemas.openxmlformats.org/officeDocument/2006/relationships/hyperlink" Target="https://www.nlcbplaywhelotto.com/additional-marks/" TargetMode="External"/><Relationship Id="rId9087" Type="http://schemas.openxmlformats.org/officeDocument/2006/relationships/hyperlink" Target="https://www.nlcbplaywhelotto.com/additional-marks/" TargetMode="External"/><Relationship Id="rId14507" Type="http://schemas.openxmlformats.org/officeDocument/2006/relationships/hyperlink" Target="https://www.nlcbplaywhelotto.com/additional-marks/" TargetMode="External"/><Relationship Id="rId15838" Type="http://schemas.openxmlformats.org/officeDocument/2006/relationships/hyperlink" Target="https://www.nlcbplaywhelotto.com/additional-marks/" TargetMode="External"/><Relationship Id="rId9086" Type="http://schemas.openxmlformats.org/officeDocument/2006/relationships/hyperlink" Target="https://www.nlcbplaywhelotto.com/additional-marks/" TargetMode="External"/><Relationship Id="rId14508" Type="http://schemas.openxmlformats.org/officeDocument/2006/relationships/hyperlink" Target="https://www.nlcbplaywhelotto.com/additional-marks/" TargetMode="External"/><Relationship Id="rId15839" Type="http://schemas.openxmlformats.org/officeDocument/2006/relationships/hyperlink" Target="https://www.nlcbplaywhelotto.com/additional-marks/" TargetMode="External"/><Relationship Id="rId9085" Type="http://schemas.openxmlformats.org/officeDocument/2006/relationships/hyperlink" Target="https://www.nlcbplaywhelotto.com/additional-marks/" TargetMode="External"/><Relationship Id="rId14509" Type="http://schemas.openxmlformats.org/officeDocument/2006/relationships/hyperlink" Target="https://www.nlcbplaywhelotto.com/additional-marks/" TargetMode="External"/><Relationship Id="rId9084" Type="http://schemas.openxmlformats.org/officeDocument/2006/relationships/hyperlink" Target="https://www.nlcbplaywhelotto.com/additional-marks/" TargetMode="External"/><Relationship Id="rId14503" Type="http://schemas.openxmlformats.org/officeDocument/2006/relationships/hyperlink" Target="https://www.nlcbplaywhelotto.com/additional-marks/" TargetMode="External"/><Relationship Id="rId15834" Type="http://schemas.openxmlformats.org/officeDocument/2006/relationships/hyperlink" Target="https://www.nlcbplaywhelotto.com/additional-marks/" TargetMode="External"/><Relationship Id="rId14504" Type="http://schemas.openxmlformats.org/officeDocument/2006/relationships/hyperlink" Target="https://www.nlcbplaywhelotto.com/additional-marks/" TargetMode="External"/><Relationship Id="rId15835" Type="http://schemas.openxmlformats.org/officeDocument/2006/relationships/hyperlink" Target="https://www.nlcbplaywhelotto.com/additional-marks/" TargetMode="External"/><Relationship Id="rId9089" Type="http://schemas.openxmlformats.org/officeDocument/2006/relationships/hyperlink" Target="https://www.nlcbplaywhelotto.com/additional-marks/" TargetMode="External"/><Relationship Id="rId14505" Type="http://schemas.openxmlformats.org/officeDocument/2006/relationships/hyperlink" Target="https://www.nlcbplaywhelotto.com/additional-marks/" TargetMode="External"/><Relationship Id="rId15836" Type="http://schemas.openxmlformats.org/officeDocument/2006/relationships/hyperlink" Target="https://www.nlcbplaywhelotto.com/additional-marks/" TargetMode="External"/><Relationship Id="rId9088" Type="http://schemas.openxmlformats.org/officeDocument/2006/relationships/hyperlink" Target="https://www.nlcbplaywhelotto.com/additional-marks/" TargetMode="External"/><Relationship Id="rId14506" Type="http://schemas.openxmlformats.org/officeDocument/2006/relationships/hyperlink" Target="https://www.nlcbplaywhelotto.com/additional-marks/" TargetMode="External"/><Relationship Id="rId15837" Type="http://schemas.openxmlformats.org/officeDocument/2006/relationships/hyperlink" Target="https://www.nlcbplaywhelotto.com/additional-marks/" TargetMode="External"/><Relationship Id="rId15830" Type="http://schemas.openxmlformats.org/officeDocument/2006/relationships/hyperlink" Target="https://www.nlcbplaywhelotto.com/additional-marks/" TargetMode="External"/><Relationship Id="rId14500" Type="http://schemas.openxmlformats.org/officeDocument/2006/relationships/hyperlink" Target="https://www.nlcbplaywhelotto.com/additional-marks/" TargetMode="External"/><Relationship Id="rId15831" Type="http://schemas.openxmlformats.org/officeDocument/2006/relationships/hyperlink" Target="https://www.nlcbplaywhelotto.com/additional-marks/" TargetMode="External"/><Relationship Id="rId14501" Type="http://schemas.openxmlformats.org/officeDocument/2006/relationships/hyperlink" Target="https://www.nlcbplaywhelotto.com/additional-marks/" TargetMode="External"/><Relationship Id="rId15832" Type="http://schemas.openxmlformats.org/officeDocument/2006/relationships/hyperlink" Target="https://www.nlcbplaywhelotto.com/additional-marks/" TargetMode="External"/><Relationship Id="rId14502" Type="http://schemas.openxmlformats.org/officeDocument/2006/relationships/hyperlink" Target="https://www.nlcbplaywhelotto.com/additional-marks/" TargetMode="External"/><Relationship Id="rId15833" Type="http://schemas.openxmlformats.org/officeDocument/2006/relationships/hyperlink" Target="https://www.nlcbplaywhelotto.com/additional-marks/" TargetMode="External"/><Relationship Id="rId15809" Type="http://schemas.openxmlformats.org/officeDocument/2006/relationships/hyperlink" Target="https://www.nlcbplaywhelotto.com/additional-marks/" TargetMode="External"/><Relationship Id="rId15805" Type="http://schemas.openxmlformats.org/officeDocument/2006/relationships/hyperlink" Target="https://www.nlcbplaywhelotto.com/additional-marks/" TargetMode="External"/><Relationship Id="rId15806" Type="http://schemas.openxmlformats.org/officeDocument/2006/relationships/hyperlink" Target="https://www.nlcbplaywhelotto.com/additional-marks/" TargetMode="External"/><Relationship Id="rId15807" Type="http://schemas.openxmlformats.org/officeDocument/2006/relationships/hyperlink" Target="https://www.nlcbplaywhelotto.com/additional-marks/" TargetMode="External"/><Relationship Id="rId15808" Type="http://schemas.openxmlformats.org/officeDocument/2006/relationships/hyperlink" Target="https://www.nlcbplaywhelotto.com/additional-marks/" TargetMode="External"/><Relationship Id="rId15801" Type="http://schemas.openxmlformats.org/officeDocument/2006/relationships/hyperlink" Target="https://www.nlcbplaywhelotto.com/additional-marks/" TargetMode="External"/><Relationship Id="rId15802" Type="http://schemas.openxmlformats.org/officeDocument/2006/relationships/hyperlink" Target="https://www.nlcbplaywhelotto.com/additional-marks/" TargetMode="External"/><Relationship Id="rId15803" Type="http://schemas.openxmlformats.org/officeDocument/2006/relationships/hyperlink" Target="https://www.nlcbplaywhelotto.com/additional-marks/" TargetMode="External"/><Relationship Id="rId15804" Type="http://schemas.openxmlformats.org/officeDocument/2006/relationships/hyperlink" Target="https://www.nlcbplaywhelotto.com/additional-marks/" TargetMode="External"/><Relationship Id="rId15800" Type="http://schemas.openxmlformats.org/officeDocument/2006/relationships/hyperlink" Target="https://www.nlcbplaywhelotto.com/additional-marks/" TargetMode="External"/><Relationship Id="rId15816" Type="http://schemas.openxmlformats.org/officeDocument/2006/relationships/hyperlink" Target="https://www.nlcbplaywhelotto.com/additional-marks/" TargetMode="External"/><Relationship Id="rId15817" Type="http://schemas.openxmlformats.org/officeDocument/2006/relationships/hyperlink" Target="https://www.nlcbplaywhelotto.com/additional-marks/" TargetMode="External"/><Relationship Id="rId15818" Type="http://schemas.openxmlformats.org/officeDocument/2006/relationships/hyperlink" Target="https://www.nlcbplaywhelotto.com/additional-marks/" TargetMode="External"/><Relationship Id="rId15819" Type="http://schemas.openxmlformats.org/officeDocument/2006/relationships/hyperlink" Target="https://www.nlcbplaywhelotto.com/additional-marks/" TargetMode="External"/><Relationship Id="rId15812" Type="http://schemas.openxmlformats.org/officeDocument/2006/relationships/hyperlink" Target="https://www.nlcbplaywhelotto.com/additional-marks/" TargetMode="External"/><Relationship Id="rId15813" Type="http://schemas.openxmlformats.org/officeDocument/2006/relationships/hyperlink" Target="https://www.nlcbplaywhelotto.com/additional-marks/" TargetMode="External"/><Relationship Id="rId15814" Type="http://schemas.openxmlformats.org/officeDocument/2006/relationships/hyperlink" Target="https://www.nlcbplaywhelotto.com/additional-marks/" TargetMode="External"/><Relationship Id="rId15815" Type="http://schemas.openxmlformats.org/officeDocument/2006/relationships/hyperlink" Target="https://www.nlcbplaywhelotto.com/additional-marks/" TargetMode="External"/><Relationship Id="rId15810" Type="http://schemas.openxmlformats.org/officeDocument/2006/relationships/hyperlink" Target="https://www.nlcbplaywhelotto.com/additional-marks/" TargetMode="External"/><Relationship Id="rId15811" Type="http://schemas.openxmlformats.org/officeDocument/2006/relationships/hyperlink" Target="https://www.nlcbplaywhelotto.com/additional-marks/" TargetMode="External"/><Relationship Id="rId14381" Type="http://schemas.openxmlformats.org/officeDocument/2006/relationships/hyperlink" Target="https://www.nlcbplaywhelotto.com/additional-marks/" TargetMode="External"/><Relationship Id="rId14382" Type="http://schemas.openxmlformats.org/officeDocument/2006/relationships/hyperlink" Target="https://www.nlcbplaywhelotto.com/additional-marks/" TargetMode="External"/><Relationship Id="rId14383" Type="http://schemas.openxmlformats.org/officeDocument/2006/relationships/hyperlink" Target="https://www.nlcbplaywhelotto.com/additional-marks/" TargetMode="External"/><Relationship Id="rId14384" Type="http://schemas.openxmlformats.org/officeDocument/2006/relationships/hyperlink" Target="https://www.nlcbplaywhelotto.com/additional-marks/" TargetMode="External"/><Relationship Id="rId13053" Type="http://schemas.openxmlformats.org/officeDocument/2006/relationships/hyperlink" Target="https://www.nlcbplaywhelotto.com/additional-marks/" TargetMode="External"/><Relationship Id="rId13052" Type="http://schemas.openxmlformats.org/officeDocument/2006/relationships/hyperlink" Target="https://www.nlcbplaywhelotto.com/additional-marks/" TargetMode="External"/><Relationship Id="rId13051" Type="http://schemas.openxmlformats.org/officeDocument/2006/relationships/hyperlink" Target="https://www.nlcbplaywhelotto.com/additional-marks/" TargetMode="External"/><Relationship Id="rId13050" Type="http://schemas.openxmlformats.org/officeDocument/2006/relationships/hyperlink" Target="https://www.nlcbplaywhelotto.com/additional-marks/" TargetMode="External"/><Relationship Id="rId14380" Type="http://schemas.openxmlformats.org/officeDocument/2006/relationships/hyperlink" Target="https://www.nlcbplaywhelotto.com/additional-marks/" TargetMode="External"/><Relationship Id="rId13046" Type="http://schemas.openxmlformats.org/officeDocument/2006/relationships/hyperlink" Target="https://www.nlcbplaywhelotto.com/additional-marks/" TargetMode="External"/><Relationship Id="rId14378" Type="http://schemas.openxmlformats.org/officeDocument/2006/relationships/hyperlink" Target="https://www.nlcbplaywhelotto.com/additional-marks/" TargetMode="External"/><Relationship Id="rId13045" Type="http://schemas.openxmlformats.org/officeDocument/2006/relationships/hyperlink" Target="https://www.nlcbplaywhelotto.com/additional-marks/" TargetMode="External"/><Relationship Id="rId14379" Type="http://schemas.openxmlformats.org/officeDocument/2006/relationships/hyperlink" Target="https://www.nlcbplaywhelotto.com/additional-marks/" TargetMode="External"/><Relationship Id="rId13044" Type="http://schemas.openxmlformats.org/officeDocument/2006/relationships/hyperlink" Target="https://www.nlcbplaywhelotto.com/additional-marks/" TargetMode="External"/><Relationship Id="rId13043" Type="http://schemas.openxmlformats.org/officeDocument/2006/relationships/hyperlink" Target="https://www.nlcbplaywhelotto.com/additional-marks/" TargetMode="External"/><Relationship Id="rId14374" Type="http://schemas.openxmlformats.org/officeDocument/2006/relationships/hyperlink" Target="https://www.nlcbplaywhelotto.com/additional-marks/" TargetMode="External"/><Relationship Id="rId13049" Type="http://schemas.openxmlformats.org/officeDocument/2006/relationships/hyperlink" Target="https://www.nlcbplaywhelotto.com/additional-marks/" TargetMode="External"/><Relationship Id="rId14375" Type="http://schemas.openxmlformats.org/officeDocument/2006/relationships/hyperlink" Target="https://www.nlcbplaywhelotto.com/additional-marks/" TargetMode="External"/><Relationship Id="rId13048" Type="http://schemas.openxmlformats.org/officeDocument/2006/relationships/hyperlink" Target="https://www.nlcbplaywhelotto.com/additional-marks/" TargetMode="External"/><Relationship Id="rId14376" Type="http://schemas.openxmlformats.org/officeDocument/2006/relationships/hyperlink" Target="https://www.nlcbplaywhelotto.com/additional-marks/" TargetMode="External"/><Relationship Id="rId13047" Type="http://schemas.openxmlformats.org/officeDocument/2006/relationships/hyperlink" Target="https://www.nlcbplaywhelotto.com/additional-marks/" TargetMode="External"/><Relationship Id="rId14377" Type="http://schemas.openxmlformats.org/officeDocument/2006/relationships/hyperlink" Target="https://www.nlcbplaywhelotto.com/additional-marks/" TargetMode="External"/><Relationship Id="rId13060" Type="http://schemas.openxmlformats.org/officeDocument/2006/relationships/hyperlink" Target="https://www.nlcbplaywhelotto.com/additional-marks/" TargetMode="External"/><Relationship Id="rId14392" Type="http://schemas.openxmlformats.org/officeDocument/2006/relationships/hyperlink" Target="https://www.nlcbplaywhelotto.com/additional-marks/" TargetMode="External"/><Relationship Id="rId14393" Type="http://schemas.openxmlformats.org/officeDocument/2006/relationships/hyperlink" Target="https://www.nlcbplaywhelotto.com/additional-marks/" TargetMode="External"/><Relationship Id="rId14394" Type="http://schemas.openxmlformats.org/officeDocument/2006/relationships/hyperlink" Target="https://www.nlcbplaywhelotto.com/additional-marks/" TargetMode="External"/><Relationship Id="rId14395" Type="http://schemas.openxmlformats.org/officeDocument/2006/relationships/hyperlink" Target="https://www.nlcbplaywhelotto.com/additional-marks/" TargetMode="External"/><Relationship Id="rId13064" Type="http://schemas.openxmlformats.org/officeDocument/2006/relationships/hyperlink" Target="https://www.nlcbplaywhelotto.com/additional-marks/" TargetMode="External"/><Relationship Id="rId13063" Type="http://schemas.openxmlformats.org/officeDocument/2006/relationships/hyperlink" Target="https://www.nlcbplaywhelotto.com/additional-marks/" TargetMode="External"/><Relationship Id="rId13062" Type="http://schemas.openxmlformats.org/officeDocument/2006/relationships/hyperlink" Target="https://www.nlcbplaywhelotto.com/additional-marks/" TargetMode="External"/><Relationship Id="rId14390" Type="http://schemas.openxmlformats.org/officeDocument/2006/relationships/hyperlink" Target="https://www.nlcbplaywhelotto.com/additional-marks/" TargetMode="External"/><Relationship Id="rId13061" Type="http://schemas.openxmlformats.org/officeDocument/2006/relationships/hyperlink" Target="https://www.nlcbplaywhelotto.com/additional-marks/" TargetMode="External"/><Relationship Id="rId14391" Type="http://schemas.openxmlformats.org/officeDocument/2006/relationships/hyperlink" Target="https://www.nlcbplaywhelotto.com/additional-marks/" TargetMode="External"/><Relationship Id="rId13057" Type="http://schemas.openxmlformats.org/officeDocument/2006/relationships/hyperlink" Target="https://www.nlcbplaywhelotto.com/additional-marks/" TargetMode="External"/><Relationship Id="rId14389" Type="http://schemas.openxmlformats.org/officeDocument/2006/relationships/hyperlink" Target="https://www.nlcbplaywhelotto.com/additional-marks/" TargetMode="External"/><Relationship Id="rId13056" Type="http://schemas.openxmlformats.org/officeDocument/2006/relationships/hyperlink" Target="https://www.nlcbplaywhelotto.com/additional-marks/" TargetMode="External"/><Relationship Id="rId13055" Type="http://schemas.openxmlformats.org/officeDocument/2006/relationships/hyperlink" Target="https://www.nlcbplaywhelotto.com/additional-marks/" TargetMode="External"/><Relationship Id="rId13054" Type="http://schemas.openxmlformats.org/officeDocument/2006/relationships/hyperlink" Target="https://www.nlcbplaywhelotto.com/additional-marks/" TargetMode="External"/><Relationship Id="rId14385" Type="http://schemas.openxmlformats.org/officeDocument/2006/relationships/hyperlink" Target="https://www.nlcbplaywhelotto.com/additional-marks/" TargetMode="External"/><Relationship Id="rId14386" Type="http://schemas.openxmlformats.org/officeDocument/2006/relationships/hyperlink" Target="https://www.nlcbplaywhelotto.com/additional-marks/" TargetMode="External"/><Relationship Id="rId13059" Type="http://schemas.openxmlformats.org/officeDocument/2006/relationships/hyperlink" Target="https://www.nlcbplaywhelotto.com/additional-marks/" TargetMode="External"/><Relationship Id="rId14387" Type="http://schemas.openxmlformats.org/officeDocument/2006/relationships/hyperlink" Target="https://www.nlcbplaywhelotto.com/additional-marks/" TargetMode="External"/><Relationship Id="rId13058" Type="http://schemas.openxmlformats.org/officeDocument/2006/relationships/hyperlink" Target="https://www.nlcbplaywhelotto.com/additional-marks/" TargetMode="External"/><Relationship Id="rId14388" Type="http://schemas.openxmlformats.org/officeDocument/2006/relationships/hyperlink" Target="https://www.nlcbplaywhelotto.com/additional-marks/" TargetMode="External"/><Relationship Id="rId15690" Type="http://schemas.openxmlformats.org/officeDocument/2006/relationships/hyperlink" Target="https://www.nlcbplaywhelotto.com/additional-marks/" TargetMode="External"/><Relationship Id="rId14360" Type="http://schemas.openxmlformats.org/officeDocument/2006/relationships/hyperlink" Target="https://www.nlcbplaywhelotto.com/additional-marks/" TargetMode="External"/><Relationship Id="rId15691" Type="http://schemas.openxmlformats.org/officeDocument/2006/relationships/hyperlink" Target="https://www.nlcbplaywhelotto.com/additional-marks/" TargetMode="External"/><Relationship Id="rId14361" Type="http://schemas.openxmlformats.org/officeDocument/2006/relationships/hyperlink" Target="https://www.nlcbplaywhelotto.com/additional-marks/" TargetMode="External"/><Relationship Id="rId15692" Type="http://schemas.openxmlformats.org/officeDocument/2006/relationships/hyperlink" Target="https://www.nlcbplaywhelotto.com/additional-marks/" TargetMode="External"/><Relationship Id="rId14362" Type="http://schemas.openxmlformats.org/officeDocument/2006/relationships/hyperlink" Target="https://www.nlcbplaywhelotto.com/additional-marks/" TargetMode="External"/><Relationship Id="rId15693" Type="http://schemas.openxmlformats.org/officeDocument/2006/relationships/hyperlink" Target="https://www.nlcbplaywhelotto.com/additional-marks/" TargetMode="External"/><Relationship Id="rId13031" Type="http://schemas.openxmlformats.org/officeDocument/2006/relationships/hyperlink" Target="https://www.nlcbplaywhelotto.com/additional-marks/" TargetMode="External"/><Relationship Id="rId13030" Type="http://schemas.openxmlformats.org/officeDocument/2006/relationships/hyperlink" Target="https://www.nlcbplaywhelotto.com/additional-marks/" TargetMode="External"/><Relationship Id="rId13029" Type="http://schemas.openxmlformats.org/officeDocument/2006/relationships/hyperlink" Target="https://www.nlcbplaywhelotto.com/additional-marks/" TargetMode="External"/><Relationship Id="rId9113" Type="http://schemas.openxmlformats.org/officeDocument/2006/relationships/hyperlink" Target="https://www.nlcbplaywhelotto.com/additional-marks/" TargetMode="External"/><Relationship Id="rId9112" Type="http://schemas.openxmlformats.org/officeDocument/2006/relationships/hyperlink" Target="https://www.nlcbplaywhelotto.com/additional-marks/" TargetMode="External"/><Relationship Id="rId9111" Type="http://schemas.openxmlformats.org/officeDocument/2006/relationships/hyperlink" Target="https://www.nlcbplaywhelotto.com/additional-marks/" TargetMode="External"/><Relationship Id="rId9110" Type="http://schemas.openxmlformats.org/officeDocument/2006/relationships/hyperlink" Target="https://www.nlcbplaywhelotto.com/additional-marks/" TargetMode="External"/><Relationship Id="rId9117" Type="http://schemas.openxmlformats.org/officeDocument/2006/relationships/hyperlink" Target="https://www.nlcbplaywhelotto.com/additional-marks/" TargetMode="External"/><Relationship Id="rId13024" Type="http://schemas.openxmlformats.org/officeDocument/2006/relationships/hyperlink" Target="https://www.nlcbplaywhelotto.com/additional-marks/" TargetMode="External"/><Relationship Id="rId14356" Type="http://schemas.openxmlformats.org/officeDocument/2006/relationships/hyperlink" Target="https://www.nlcbplaywhelotto.com/additional-marks/" TargetMode="External"/><Relationship Id="rId15687" Type="http://schemas.openxmlformats.org/officeDocument/2006/relationships/hyperlink" Target="https://www.nlcbplaywhelotto.com/additional-marks/" TargetMode="External"/><Relationship Id="rId9116" Type="http://schemas.openxmlformats.org/officeDocument/2006/relationships/hyperlink" Target="https://www.nlcbplaywhelotto.com/additional-marks/" TargetMode="External"/><Relationship Id="rId13023" Type="http://schemas.openxmlformats.org/officeDocument/2006/relationships/hyperlink" Target="https://www.nlcbplaywhelotto.com/additional-marks/" TargetMode="External"/><Relationship Id="rId14357" Type="http://schemas.openxmlformats.org/officeDocument/2006/relationships/hyperlink" Target="https://www.nlcbplaywhelotto.com/additional-marks/" TargetMode="External"/><Relationship Id="rId15688" Type="http://schemas.openxmlformats.org/officeDocument/2006/relationships/hyperlink" Target="https://www.nlcbplaywhelotto.com/additional-marks/" TargetMode="External"/><Relationship Id="rId9115" Type="http://schemas.openxmlformats.org/officeDocument/2006/relationships/hyperlink" Target="https://www.nlcbplaywhelotto.com/additional-marks/" TargetMode="External"/><Relationship Id="rId13022" Type="http://schemas.openxmlformats.org/officeDocument/2006/relationships/hyperlink" Target="https://www.nlcbplaywhelotto.com/additional-marks/" TargetMode="External"/><Relationship Id="rId14358" Type="http://schemas.openxmlformats.org/officeDocument/2006/relationships/hyperlink" Target="https://www.nlcbplaywhelotto.com/additional-marks/" TargetMode="External"/><Relationship Id="rId15689" Type="http://schemas.openxmlformats.org/officeDocument/2006/relationships/hyperlink" Target="https://www.nlcbplaywhelotto.com/additional-marks/" TargetMode="External"/><Relationship Id="rId9114" Type="http://schemas.openxmlformats.org/officeDocument/2006/relationships/hyperlink" Target="https://www.nlcbplaywhelotto.com/additional-marks/" TargetMode="External"/><Relationship Id="rId13021" Type="http://schemas.openxmlformats.org/officeDocument/2006/relationships/hyperlink" Target="https://www.nlcbplaywhelotto.com/additional-marks/" TargetMode="External"/><Relationship Id="rId14359" Type="http://schemas.openxmlformats.org/officeDocument/2006/relationships/hyperlink" Target="https://www.nlcbplaywhelotto.com/additional-marks/" TargetMode="External"/><Relationship Id="rId13028" Type="http://schemas.openxmlformats.org/officeDocument/2006/relationships/hyperlink" Target="https://www.nlcbplaywhelotto.com/additional-marks/" TargetMode="External"/><Relationship Id="rId14352" Type="http://schemas.openxmlformats.org/officeDocument/2006/relationships/hyperlink" Target="https://www.nlcbplaywhelotto.com/additional-marks/" TargetMode="External"/><Relationship Id="rId15683" Type="http://schemas.openxmlformats.org/officeDocument/2006/relationships/hyperlink" Target="https://www.nlcbplaywhelotto.com/additional-marks/" TargetMode="External"/><Relationship Id="rId13027" Type="http://schemas.openxmlformats.org/officeDocument/2006/relationships/hyperlink" Target="https://www.nlcbplaywhelotto.com/additional-marks/" TargetMode="External"/><Relationship Id="rId14353" Type="http://schemas.openxmlformats.org/officeDocument/2006/relationships/hyperlink" Target="https://www.nlcbplaywhelotto.com/additional-marks/" TargetMode="External"/><Relationship Id="rId15684" Type="http://schemas.openxmlformats.org/officeDocument/2006/relationships/hyperlink" Target="https://www.nlcbplaywhelotto.com/additional-marks/" TargetMode="External"/><Relationship Id="rId9119" Type="http://schemas.openxmlformats.org/officeDocument/2006/relationships/hyperlink" Target="https://www.nlcbplaywhelotto.com/additional-marks/" TargetMode="External"/><Relationship Id="rId13026" Type="http://schemas.openxmlformats.org/officeDocument/2006/relationships/hyperlink" Target="https://www.nlcbplaywhelotto.com/additional-marks/" TargetMode="External"/><Relationship Id="rId14354" Type="http://schemas.openxmlformats.org/officeDocument/2006/relationships/hyperlink" Target="https://www.nlcbplaywhelotto.com/additional-marks/" TargetMode="External"/><Relationship Id="rId15685" Type="http://schemas.openxmlformats.org/officeDocument/2006/relationships/hyperlink" Target="https://www.nlcbplaywhelotto.com/additional-marks/" TargetMode="External"/><Relationship Id="rId9118" Type="http://schemas.openxmlformats.org/officeDocument/2006/relationships/hyperlink" Target="https://www.nlcbplaywhelotto.com/additional-marks/" TargetMode="External"/><Relationship Id="rId13025" Type="http://schemas.openxmlformats.org/officeDocument/2006/relationships/hyperlink" Target="https://www.nlcbplaywhelotto.com/additional-marks/" TargetMode="External"/><Relationship Id="rId14355" Type="http://schemas.openxmlformats.org/officeDocument/2006/relationships/hyperlink" Target="https://www.nlcbplaywhelotto.com/additional-marks/" TargetMode="External"/><Relationship Id="rId15686" Type="http://schemas.openxmlformats.org/officeDocument/2006/relationships/hyperlink" Target="https://www.nlcbplaywhelotto.com/additional-marks/" TargetMode="External"/><Relationship Id="rId14370" Type="http://schemas.openxmlformats.org/officeDocument/2006/relationships/hyperlink" Target="https://www.nlcbplaywhelotto.com/additional-marks/" TargetMode="External"/><Relationship Id="rId14371" Type="http://schemas.openxmlformats.org/officeDocument/2006/relationships/hyperlink" Target="https://www.nlcbplaywhelotto.com/additional-marks/" TargetMode="External"/><Relationship Id="rId14372" Type="http://schemas.openxmlformats.org/officeDocument/2006/relationships/hyperlink" Target="https://www.nlcbplaywhelotto.com/additional-marks/" TargetMode="External"/><Relationship Id="rId14373" Type="http://schemas.openxmlformats.org/officeDocument/2006/relationships/hyperlink" Target="https://www.nlcbplaywhelotto.com/additional-marks/" TargetMode="External"/><Relationship Id="rId13042" Type="http://schemas.openxmlformats.org/officeDocument/2006/relationships/hyperlink" Target="https://www.nlcbplaywhelotto.com/additional-marks/" TargetMode="External"/><Relationship Id="rId13041" Type="http://schemas.openxmlformats.org/officeDocument/2006/relationships/hyperlink" Target="https://www.nlcbplaywhelotto.com/additional-marks/" TargetMode="External"/><Relationship Id="rId13040" Type="http://schemas.openxmlformats.org/officeDocument/2006/relationships/hyperlink" Target="https://www.nlcbplaywhelotto.com/additional-marks/" TargetMode="External"/><Relationship Id="rId9102" Type="http://schemas.openxmlformats.org/officeDocument/2006/relationships/hyperlink" Target="https://www.nlcbplaywhelotto.com/additional-marks/" TargetMode="External"/><Relationship Id="rId9101" Type="http://schemas.openxmlformats.org/officeDocument/2006/relationships/hyperlink" Target="https://www.nlcbplaywhelotto.com/additional-marks/" TargetMode="External"/><Relationship Id="rId9100" Type="http://schemas.openxmlformats.org/officeDocument/2006/relationships/hyperlink" Target="https://www.nlcbplaywhelotto.com/additional-marks/" TargetMode="External"/><Relationship Id="rId9106" Type="http://schemas.openxmlformats.org/officeDocument/2006/relationships/hyperlink" Target="https://www.nlcbplaywhelotto.com/additional-marks/" TargetMode="External"/><Relationship Id="rId13035" Type="http://schemas.openxmlformats.org/officeDocument/2006/relationships/hyperlink" Target="https://www.nlcbplaywhelotto.com/additional-marks/" TargetMode="External"/><Relationship Id="rId14367" Type="http://schemas.openxmlformats.org/officeDocument/2006/relationships/hyperlink" Target="https://www.nlcbplaywhelotto.com/additional-marks/" TargetMode="External"/><Relationship Id="rId15698" Type="http://schemas.openxmlformats.org/officeDocument/2006/relationships/hyperlink" Target="https://www.nlcbplaywhelotto.com/additional-marks/" TargetMode="External"/><Relationship Id="rId9105" Type="http://schemas.openxmlformats.org/officeDocument/2006/relationships/hyperlink" Target="https://www.nlcbplaywhelotto.com/additional-marks/" TargetMode="External"/><Relationship Id="rId13034" Type="http://schemas.openxmlformats.org/officeDocument/2006/relationships/hyperlink" Target="https://www.nlcbplaywhelotto.com/additional-marks/" TargetMode="External"/><Relationship Id="rId14368" Type="http://schemas.openxmlformats.org/officeDocument/2006/relationships/hyperlink" Target="https://www.nlcbplaywhelotto.com/additional-marks/" TargetMode="External"/><Relationship Id="rId15699" Type="http://schemas.openxmlformats.org/officeDocument/2006/relationships/hyperlink" Target="https://www.nlcbplaywhelotto.com/additional-marks/" TargetMode="External"/><Relationship Id="rId9104" Type="http://schemas.openxmlformats.org/officeDocument/2006/relationships/hyperlink" Target="https://www.nlcbplaywhelotto.com/additional-marks/" TargetMode="External"/><Relationship Id="rId13033" Type="http://schemas.openxmlformats.org/officeDocument/2006/relationships/hyperlink" Target="https://www.nlcbplaywhelotto.com/additional-marks/" TargetMode="External"/><Relationship Id="rId14369" Type="http://schemas.openxmlformats.org/officeDocument/2006/relationships/hyperlink" Target="https://www.nlcbplaywhelotto.com/additional-marks/" TargetMode="External"/><Relationship Id="rId9103" Type="http://schemas.openxmlformats.org/officeDocument/2006/relationships/hyperlink" Target="https://www.nlcbplaywhelotto.com/additional-marks/" TargetMode="External"/><Relationship Id="rId13032" Type="http://schemas.openxmlformats.org/officeDocument/2006/relationships/hyperlink" Target="https://www.nlcbplaywhelotto.com/additional-marks/" TargetMode="External"/><Relationship Id="rId13039" Type="http://schemas.openxmlformats.org/officeDocument/2006/relationships/hyperlink" Target="https://www.nlcbplaywhelotto.com/additional-marks/" TargetMode="External"/><Relationship Id="rId14363" Type="http://schemas.openxmlformats.org/officeDocument/2006/relationships/hyperlink" Target="https://www.nlcbplaywhelotto.com/additional-marks/" TargetMode="External"/><Relationship Id="rId15694" Type="http://schemas.openxmlformats.org/officeDocument/2006/relationships/hyperlink" Target="https://www.nlcbplaywhelotto.com/additional-marks/" TargetMode="External"/><Relationship Id="rId9109" Type="http://schemas.openxmlformats.org/officeDocument/2006/relationships/hyperlink" Target="https://www.nlcbplaywhelotto.com/additional-marks/" TargetMode="External"/><Relationship Id="rId13038" Type="http://schemas.openxmlformats.org/officeDocument/2006/relationships/hyperlink" Target="https://www.nlcbplaywhelotto.com/additional-marks/" TargetMode="External"/><Relationship Id="rId14364" Type="http://schemas.openxmlformats.org/officeDocument/2006/relationships/hyperlink" Target="https://www.nlcbplaywhelotto.com/additional-marks/" TargetMode="External"/><Relationship Id="rId15695" Type="http://schemas.openxmlformats.org/officeDocument/2006/relationships/hyperlink" Target="https://www.nlcbplaywhelotto.com/additional-marks/" TargetMode="External"/><Relationship Id="rId9108" Type="http://schemas.openxmlformats.org/officeDocument/2006/relationships/hyperlink" Target="https://www.nlcbplaywhelotto.com/additional-marks/" TargetMode="External"/><Relationship Id="rId13037" Type="http://schemas.openxmlformats.org/officeDocument/2006/relationships/hyperlink" Target="https://www.nlcbplaywhelotto.com/additional-marks/" TargetMode="External"/><Relationship Id="rId14365" Type="http://schemas.openxmlformats.org/officeDocument/2006/relationships/hyperlink" Target="https://www.nlcbplaywhelotto.com/additional-marks/" TargetMode="External"/><Relationship Id="rId15696" Type="http://schemas.openxmlformats.org/officeDocument/2006/relationships/hyperlink" Target="https://www.nlcbplaywhelotto.com/additional-marks/" TargetMode="External"/><Relationship Id="rId9107" Type="http://schemas.openxmlformats.org/officeDocument/2006/relationships/hyperlink" Target="https://www.nlcbplaywhelotto.com/additional-marks/" TargetMode="External"/><Relationship Id="rId13036" Type="http://schemas.openxmlformats.org/officeDocument/2006/relationships/hyperlink" Target="https://www.nlcbplaywhelotto.com/additional-marks/" TargetMode="External"/><Relationship Id="rId14366" Type="http://schemas.openxmlformats.org/officeDocument/2006/relationships/hyperlink" Target="https://www.nlcbplaywhelotto.com/additional-marks/" TargetMode="External"/><Relationship Id="rId15697" Type="http://schemas.openxmlformats.org/officeDocument/2006/relationships/hyperlink" Target="https://www.nlcbplaywhelotto.com/additional-marks/" TargetMode="External"/><Relationship Id="rId13093" Type="http://schemas.openxmlformats.org/officeDocument/2006/relationships/hyperlink" Target="https://www.nlcbplaywhelotto.com/additional-marks/" TargetMode="External"/><Relationship Id="rId13092" Type="http://schemas.openxmlformats.org/officeDocument/2006/relationships/hyperlink" Target="https://www.nlcbplaywhelotto.com/additional-marks/" TargetMode="External"/><Relationship Id="rId13091" Type="http://schemas.openxmlformats.org/officeDocument/2006/relationships/hyperlink" Target="https://www.nlcbplaywhelotto.com/additional-marks/" TargetMode="External"/><Relationship Id="rId13090" Type="http://schemas.openxmlformats.org/officeDocument/2006/relationships/hyperlink" Target="https://www.nlcbplaywhelotto.com/additional-marks/" TargetMode="External"/><Relationship Id="rId13097" Type="http://schemas.openxmlformats.org/officeDocument/2006/relationships/hyperlink" Target="https://www.nlcbplaywhelotto.com/additional-marks/" TargetMode="External"/><Relationship Id="rId13096" Type="http://schemas.openxmlformats.org/officeDocument/2006/relationships/hyperlink" Target="https://www.nlcbplaywhelotto.com/additional-marks/" TargetMode="External"/><Relationship Id="rId13095" Type="http://schemas.openxmlformats.org/officeDocument/2006/relationships/hyperlink" Target="https://www.nlcbplaywhelotto.com/additional-marks/" TargetMode="External"/><Relationship Id="rId13094" Type="http://schemas.openxmlformats.org/officeDocument/2006/relationships/hyperlink" Target="https://www.nlcbplaywhelotto.com/additional-marks/" TargetMode="External"/><Relationship Id="rId13089" Type="http://schemas.openxmlformats.org/officeDocument/2006/relationships/hyperlink" Target="https://www.nlcbplaywhelotto.com/additional-marks/" TargetMode="External"/><Relationship Id="rId13088" Type="http://schemas.openxmlformats.org/officeDocument/2006/relationships/hyperlink" Target="https://www.nlcbplaywhelotto.com/additional-marks/" TargetMode="External"/><Relationship Id="rId13087" Type="http://schemas.openxmlformats.org/officeDocument/2006/relationships/hyperlink" Target="https://www.nlcbplaywhelotto.com/additional-marks/" TargetMode="External"/><Relationship Id="rId13099" Type="http://schemas.openxmlformats.org/officeDocument/2006/relationships/hyperlink" Target="https://www.nlcbplaywhelotto.com/additional-marks/" TargetMode="External"/><Relationship Id="rId13098" Type="http://schemas.openxmlformats.org/officeDocument/2006/relationships/hyperlink" Target="https://www.nlcbplaywhelotto.com/additional-marks/" TargetMode="External"/><Relationship Id="rId13071" Type="http://schemas.openxmlformats.org/officeDocument/2006/relationships/hyperlink" Target="https://www.nlcbplaywhelotto.com/additional-marks/" TargetMode="External"/><Relationship Id="rId13070" Type="http://schemas.openxmlformats.org/officeDocument/2006/relationships/hyperlink" Target="https://www.nlcbplaywhelotto.com/additional-marks/" TargetMode="External"/><Relationship Id="rId13075" Type="http://schemas.openxmlformats.org/officeDocument/2006/relationships/hyperlink" Target="https://www.nlcbplaywhelotto.com/additional-marks/" TargetMode="External"/><Relationship Id="rId13074" Type="http://schemas.openxmlformats.org/officeDocument/2006/relationships/hyperlink" Target="https://www.nlcbplaywhelotto.com/additional-marks/" TargetMode="External"/><Relationship Id="rId13073" Type="http://schemas.openxmlformats.org/officeDocument/2006/relationships/hyperlink" Target="https://www.nlcbplaywhelotto.com/additional-marks/" TargetMode="External"/><Relationship Id="rId13072" Type="http://schemas.openxmlformats.org/officeDocument/2006/relationships/hyperlink" Target="https://www.nlcbplaywhelotto.com/additional-marks/" TargetMode="External"/><Relationship Id="rId13068" Type="http://schemas.openxmlformats.org/officeDocument/2006/relationships/hyperlink" Target="https://www.nlcbplaywhelotto.com/additional-marks/" TargetMode="External"/><Relationship Id="rId13067" Type="http://schemas.openxmlformats.org/officeDocument/2006/relationships/hyperlink" Target="https://www.nlcbplaywhelotto.com/additional-marks/" TargetMode="External"/><Relationship Id="rId13066" Type="http://schemas.openxmlformats.org/officeDocument/2006/relationships/hyperlink" Target="https://www.nlcbplaywhelotto.com/additional-marks/" TargetMode="External"/><Relationship Id="rId13065" Type="http://schemas.openxmlformats.org/officeDocument/2006/relationships/hyperlink" Target="https://www.nlcbplaywhelotto.com/additional-marks/" TargetMode="External"/><Relationship Id="rId14396" Type="http://schemas.openxmlformats.org/officeDocument/2006/relationships/hyperlink" Target="https://www.nlcbplaywhelotto.com/additional-marks/" TargetMode="External"/><Relationship Id="rId14397" Type="http://schemas.openxmlformats.org/officeDocument/2006/relationships/hyperlink" Target="https://www.nlcbplaywhelotto.com/additional-marks/" TargetMode="External"/><Relationship Id="rId14398" Type="http://schemas.openxmlformats.org/officeDocument/2006/relationships/hyperlink" Target="https://www.nlcbplaywhelotto.com/additional-marks/" TargetMode="External"/><Relationship Id="rId13069" Type="http://schemas.openxmlformats.org/officeDocument/2006/relationships/hyperlink" Target="https://www.nlcbplaywhelotto.com/additional-marks/" TargetMode="External"/><Relationship Id="rId14399" Type="http://schemas.openxmlformats.org/officeDocument/2006/relationships/hyperlink" Target="https://www.nlcbplaywhelotto.com/additional-marks/" TargetMode="External"/><Relationship Id="rId13082" Type="http://schemas.openxmlformats.org/officeDocument/2006/relationships/hyperlink" Target="https://www.nlcbplaywhelotto.com/additional-marks/" TargetMode="External"/><Relationship Id="rId13081" Type="http://schemas.openxmlformats.org/officeDocument/2006/relationships/hyperlink" Target="https://www.nlcbplaywhelotto.com/additional-marks/" TargetMode="External"/><Relationship Id="rId13080" Type="http://schemas.openxmlformats.org/officeDocument/2006/relationships/hyperlink" Target="https://www.nlcbplaywhelotto.com/additional-marks/" TargetMode="External"/><Relationship Id="rId13086" Type="http://schemas.openxmlformats.org/officeDocument/2006/relationships/hyperlink" Target="https://www.nlcbplaywhelotto.com/additional-marks/" TargetMode="External"/><Relationship Id="rId13085" Type="http://schemas.openxmlformats.org/officeDocument/2006/relationships/hyperlink" Target="https://www.nlcbplaywhelotto.com/additional-marks/" TargetMode="External"/><Relationship Id="rId13084" Type="http://schemas.openxmlformats.org/officeDocument/2006/relationships/hyperlink" Target="https://www.nlcbplaywhelotto.com/additional-marks/" TargetMode="External"/><Relationship Id="rId13083" Type="http://schemas.openxmlformats.org/officeDocument/2006/relationships/hyperlink" Target="https://www.nlcbplaywhelotto.com/additional-marks/" TargetMode="External"/><Relationship Id="rId13079" Type="http://schemas.openxmlformats.org/officeDocument/2006/relationships/hyperlink" Target="https://www.nlcbplaywhelotto.com/additional-marks/" TargetMode="External"/><Relationship Id="rId13078" Type="http://schemas.openxmlformats.org/officeDocument/2006/relationships/hyperlink" Target="https://www.nlcbplaywhelotto.com/additional-marks/" TargetMode="External"/><Relationship Id="rId13077" Type="http://schemas.openxmlformats.org/officeDocument/2006/relationships/hyperlink" Target="https://www.nlcbplaywhelotto.com/additional-marks/" TargetMode="External"/><Relationship Id="rId13076" Type="http://schemas.openxmlformats.org/officeDocument/2006/relationships/hyperlink" Target="https://www.nlcbplaywhelotto.com/additional-marks/" TargetMode="External"/><Relationship Id="rId9182" Type="http://schemas.openxmlformats.org/officeDocument/2006/relationships/hyperlink" Target="https://www.nlcbplaywhelotto.com/additional-marks/" TargetMode="External"/><Relationship Id="rId9181" Type="http://schemas.openxmlformats.org/officeDocument/2006/relationships/hyperlink" Target="https://www.nlcbplaywhelotto.com/additional-marks/" TargetMode="External"/><Relationship Id="rId9180" Type="http://schemas.openxmlformats.org/officeDocument/2006/relationships/hyperlink" Target="https://www.nlcbplaywhelotto.com/additional-marks/" TargetMode="External"/><Relationship Id="rId9175" Type="http://schemas.openxmlformats.org/officeDocument/2006/relationships/hyperlink" Target="https://www.nlcbplaywhelotto.com/additional-marks/" TargetMode="External"/><Relationship Id="rId14419" Type="http://schemas.openxmlformats.org/officeDocument/2006/relationships/hyperlink" Target="https://www.nlcbplaywhelotto.com/additional-marks/" TargetMode="External"/><Relationship Id="rId9174" Type="http://schemas.openxmlformats.org/officeDocument/2006/relationships/hyperlink" Target="https://www.nlcbplaywhelotto.com/additional-marks/" TargetMode="External"/><Relationship Id="rId9173" Type="http://schemas.openxmlformats.org/officeDocument/2006/relationships/hyperlink" Target="https://www.nlcbplaywhelotto.com/additional-marks/" TargetMode="External"/><Relationship Id="rId9172" Type="http://schemas.openxmlformats.org/officeDocument/2006/relationships/hyperlink" Target="https://www.nlcbplaywhelotto.com/additional-marks/" TargetMode="External"/><Relationship Id="rId9179" Type="http://schemas.openxmlformats.org/officeDocument/2006/relationships/hyperlink" Target="https://www.nlcbplaywhelotto.com/additional-marks/" TargetMode="External"/><Relationship Id="rId14415" Type="http://schemas.openxmlformats.org/officeDocument/2006/relationships/hyperlink" Target="https://www.nlcbplaywhelotto.com/additional-marks/" TargetMode="External"/><Relationship Id="rId15746" Type="http://schemas.openxmlformats.org/officeDocument/2006/relationships/hyperlink" Target="https://www.nlcbplaywhelotto.com/additional-marks/" TargetMode="External"/><Relationship Id="rId9178" Type="http://schemas.openxmlformats.org/officeDocument/2006/relationships/hyperlink" Target="https://www.nlcbplaywhelotto.com/additional-marks/" TargetMode="External"/><Relationship Id="rId14416" Type="http://schemas.openxmlformats.org/officeDocument/2006/relationships/hyperlink" Target="https://www.nlcbplaywhelotto.com/additional-marks/" TargetMode="External"/><Relationship Id="rId15747" Type="http://schemas.openxmlformats.org/officeDocument/2006/relationships/hyperlink" Target="https://www.nlcbplaywhelotto.com/additional-marks/" TargetMode="External"/><Relationship Id="rId9177" Type="http://schemas.openxmlformats.org/officeDocument/2006/relationships/hyperlink" Target="https://www.nlcbplaywhelotto.com/additional-marks/" TargetMode="External"/><Relationship Id="rId14417" Type="http://schemas.openxmlformats.org/officeDocument/2006/relationships/hyperlink" Target="https://www.nlcbplaywhelotto.com/additional-marks/" TargetMode="External"/><Relationship Id="rId15748" Type="http://schemas.openxmlformats.org/officeDocument/2006/relationships/hyperlink" Target="https://www.nlcbplaywhelotto.com/additional-marks/" TargetMode="External"/><Relationship Id="rId9176" Type="http://schemas.openxmlformats.org/officeDocument/2006/relationships/hyperlink" Target="https://www.nlcbplaywhelotto.com/additional-marks/" TargetMode="External"/><Relationship Id="rId14418" Type="http://schemas.openxmlformats.org/officeDocument/2006/relationships/hyperlink" Target="https://www.nlcbplaywhelotto.com/additional-marks/" TargetMode="External"/><Relationship Id="rId15749" Type="http://schemas.openxmlformats.org/officeDocument/2006/relationships/hyperlink" Target="https://www.nlcbplaywhelotto.com/additional-marks/" TargetMode="External"/><Relationship Id="rId14411" Type="http://schemas.openxmlformats.org/officeDocument/2006/relationships/hyperlink" Target="https://www.nlcbplaywhelotto.com/additional-marks/" TargetMode="External"/><Relationship Id="rId15742" Type="http://schemas.openxmlformats.org/officeDocument/2006/relationships/hyperlink" Target="https://www.nlcbplaywhelotto.com/additional-marks/" TargetMode="External"/><Relationship Id="rId14412" Type="http://schemas.openxmlformats.org/officeDocument/2006/relationships/hyperlink" Target="https://www.nlcbplaywhelotto.com/additional-marks/" TargetMode="External"/><Relationship Id="rId15743" Type="http://schemas.openxmlformats.org/officeDocument/2006/relationships/hyperlink" Target="https://www.nlcbplaywhelotto.com/additional-marks/" TargetMode="External"/><Relationship Id="rId14413" Type="http://schemas.openxmlformats.org/officeDocument/2006/relationships/hyperlink" Target="https://www.nlcbplaywhelotto.com/additional-marks/" TargetMode="External"/><Relationship Id="rId15744" Type="http://schemas.openxmlformats.org/officeDocument/2006/relationships/hyperlink" Target="https://www.nlcbplaywhelotto.com/additional-marks/" TargetMode="External"/><Relationship Id="rId14414" Type="http://schemas.openxmlformats.org/officeDocument/2006/relationships/hyperlink" Target="https://www.nlcbplaywhelotto.com/additional-marks/" TargetMode="External"/><Relationship Id="rId15745" Type="http://schemas.openxmlformats.org/officeDocument/2006/relationships/hyperlink" Target="https://www.nlcbplaywhelotto.com/additional-marks/" TargetMode="External"/><Relationship Id="rId15740" Type="http://schemas.openxmlformats.org/officeDocument/2006/relationships/hyperlink" Target="https://www.nlcbplaywhelotto.com/additional-marks/" TargetMode="External"/><Relationship Id="rId14410" Type="http://schemas.openxmlformats.org/officeDocument/2006/relationships/hyperlink" Target="https://www.nlcbplaywhelotto.com/additional-marks/" TargetMode="External"/><Relationship Id="rId15741" Type="http://schemas.openxmlformats.org/officeDocument/2006/relationships/hyperlink" Target="https://www.nlcbplaywhelotto.com/additional-marks/" TargetMode="External"/><Relationship Id="rId9171" Type="http://schemas.openxmlformats.org/officeDocument/2006/relationships/hyperlink" Target="https://www.nlcbplaywhelotto.com/additional-marks/" TargetMode="External"/><Relationship Id="rId9170" Type="http://schemas.openxmlformats.org/officeDocument/2006/relationships/hyperlink" Target="https://www.nlcbplaywhelotto.com/additional-marks/" TargetMode="External"/><Relationship Id="rId9164" Type="http://schemas.openxmlformats.org/officeDocument/2006/relationships/hyperlink" Target="https://www.nlcbplaywhelotto.com/additional-marks/" TargetMode="External"/><Relationship Id="rId9163" Type="http://schemas.openxmlformats.org/officeDocument/2006/relationships/hyperlink" Target="https://www.nlcbplaywhelotto.com/additional-marks/" TargetMode="External"/><Relationship Id="rId9162" Type="http://schemas.openxmlformats.org/officeDocument/2006/relationships/hyperlink" Target="https://www.nlcbplaywhelotto.com/additional-marks/" TargetMode="External"/><Relationship Id="rId9161" Type="http://schemas.openxmlformats.org/officeDocument/2006/relationships/hyperlink" Target="https://www.nlcbplaywhelotto.com/additional-marks/" TargetMode="External"/><Relationship Id="rId9168" Type="http://schemas.openxmlformats.org/officeDocument/2006/relationships/hyperlink" Target="https://www.nlcbplaywhelotto.com/additional-marks/" TargetMode="External"/><Relationship Id="rId14426" Type="http://schemas.openxmlformats.org/officeDocument/2006/relationships/hyperlink" Target="https://www.nlcbplaywhelotto.com/additional-marks/" TargetMode="External"/><Relationship Id="rId15757" Type="http://schemas.openxmlformats.org/officeDocument/2006/relationships/hyperlink" Target="https://www.nlcbplaywhelotto.com/additional-marks/" TargetMode="External"/><Relationship Id="rId9167" Type="http://schemas.openxmlformats.org/officeDocument/2006/relationships/hyperlink" Target="https://www.nlcbplaywhelotto.com/additional-marks/" TargetMode="External"/><Relationship Id="rId14427" Type="http://schemas.openxmlformats.org/officeDocument/2006/relationships/hyperlink" Target="https://www.nlcbplaywhelotto.com/additional-marks/" TargetMode="External"/><Relationship Id="rId15758" Type="http://schemas.openxmlformats.org/officeDocument/2006/relationships/hyperlink" Target="https://www.nlcbplaywhelotto.com/additional-marks/" TargetMode="External"/><Relationship Id="rId9166" Type="http://schemas.openxmlformats.org/officeDocument/2006/relationships/hyperlink" Target="https://www.nlcbplaywhelotto.com/additional-marks/" TargetMode="External"/><Relationship Id="rId14428" Type="http://schemas.openxmlformats.org/officeDocument/2006/relationships/hyperlink" Target="https://www.nlcbplaywhelotto.com/additional-marks/" TargetMode="External"/><Relationship Id="rId15759" Type="http://schemas.openxmlformats.org/officeDocument/2006/relationships/hyperlink" Target="https://www.nlcbplaywhelotto.com/additional-marks/" TargetMode="External"/><Relationship Id="rId9165" Type="http://schemas.openxmlformats.org/officeDocument/2006/relationships/hyperlink" Target="https://www.nlcbplaywhelotto.com/additional-marks/" TargetMode="External"/><Relationship Id="rId14429" Type="http://schemas.openxmlformats.org/officeDocument/2006/relationships/hyperlink" Target="https://www.nlcbplaywhelotto.com/additional-marks/" TargetMode="External"/><Relationship Id="rId14422" Type="http://schemas.openxmlformats.org/officeDocument/2006/relationships/hyperlink" Target="https://www.nlcbplaywhelotto.com/additional-marks/" TargetMode="External"/><Relationship Id="rId15753" Type="http://schemas.openxmlformats.org/officeDocument/2006/relationships/hyperlink" Target="https://www.nlcbplaywhelotto.com/additional-marks/" TargetMode="External"/><Relationship Id="rId14423" Type="http://schemas.openxmlformats.org/officeDocument/2006/relationships/hyperlink" Target="https://www.nlcbplaywhelotto.com/additional-marks/" TargetMode="External"/><Relationship Id="rId15754" Type="http://schemas.openxmlformats.org/officeDocument/2006/relationships/hyperlink" Target="https://www.nlcbplaywhelotto.com/additional-marks/" TargetMode="External"/><Relationship Id="rId14424" Type="http://schemas.openxmlformats.org/officeDocument/2006/relationships/hyperlink" Target="https://www.nlcbplaywhelotto.com/additional-marks/" TargetMode="External"/><Relationship Id="rId15755" Type="http://schemas.openxmlformats.org/officeDocument/2006/relationships/hyperlink" Target="https://www.nlcbplaywhelotto.com/additional-marks/" TargetMode="External"/><Relationship Id="rId9169" Type="http://schemas.openxmlformats.org/officeDocument/2006/relationships/hyperlink" Target="https://www.nlcbplaywhelotto.com/additional-marks/" TargetMode="External"/><Relationship Id="rId14425" Type="http://schemas.openxmlformats.org/officeDocument/2006/relationships/hyperlink" Target="https://www.nlcbplaywhelotto.com/additional-marks/" TargetMode="External"/><Relationship Id="rId15756" Type="http://schemas.openxmlformats.org/officeDocument/2006/relationships/hyperlink" Target="https://www.nlcbplaywhelotto.com/additional-marks/" TargetMode="External"/><Relationship Id="rId15750" Type="http://schemas.openxmlformats.org/officeDocument/2006/relationships/hyperlink" Target="https://www.nlcbplaywhelotto.com/additional-marks/" TargetMode="External"/><Relationship Id="rId14420" Type="http://schemas.openxmlformats.org/officeDocument/2006/relationships/hyperlink" Target="https://www.nlcbplaywhelotto.com/additional-marks/" TargetMode="External"/><Relationship Id="rId15751" Type="http://schemas.openxmlformats.org/officeDocument/2006/relationships/hyperlink" Target="https://www.nlcbplaywhelotto.com/additional-marks/" TargetMode="External"/><Relationship Id="rId14421" Type="http://schemas.openxmlformats.org/officeDocument/2006/relationships/hyperlink" Target="https://www.nlcbplaywhelotto.com/additional-marks/" TargetMode="External"/><Relationship Id="rId15752" Type="http://schemas.openxmlformats.org/officeDocument/2006/relationships/hyperlink" Target="https://www.nlcbplaywhelotto.com/additional-marks/" TargetMode="External"/><Relationship Id="rId9197" Type="http://schemas.openxmlformats.org/officeDocument/2006/relationships/hyperlink" Target="https://www.nlcbplaywhelotto.com/additional-marks/" TargetMode="External"/><Relationship Id="rId15728" Type="http://schemas.openxmlformats.org/officeDocument/2006/relationships/hyperlink" Target="https://www.nlcbplaywhelotto.com/additional-marks/" TargetMode="External"/><Relationship Id="rId9196" Type="http://schemas.openxmlformats.org/officeDocument/2006/relationships/hyperlink" Target="https://www.nlcbplaywhelotto.com/additional-marks/" TargetMode="External"/><Relationship Id="rId15729" Type="http://schemas.openxmlformats.org/officeDocument/2006/relationships/hyperlink" Target="https://www.nlcbplaywhelotto.com/additional-marks/" TargetMode="External"/><Relationship Id="rId9195" Type="http://schemas.openxmlformats.org/officeDocument/2006/relationships/hyperlink" Target="https://www.nlcbplaywhelotto.com/additional-marks/" TargetMode="External"/><Relationship Id="rId9194" Type="http://schemas.openxmlformats.org/officeDocument/2006/relationships/hyperlink" Target="https://www.nlcbplaywhelotto.com/additional-marks/" TargetMode="External"/><Relationship Id="rId15724" Type="http://schemas.openxmlformats.org/officeDocument/2006/relationships/hyperlink" Target="https://www.nlcbplaywhelotto.com/additional-marks/" TargetMode="External"/><Relationship Id="rId15725" Type="http://schemas.openxmlformats.org/officeDocument/2006/relationships/hyperlink" Target="https://www.nlcbplaywhelotto.com/additional-marks/" TargetMode="External"/><Relationship Id="rId9199" Type="http://schemas.openxmlformats.org/officeDocument/2006/relationships/hyperlink" Target="https://www.nlcbplaywhelotto.com/additional-marks/" TargetMode="External"/><Relationship Id="rId15726" Type="http://schemas.openxmlformats.org/officeDocument/2006/relationships/hyperlink" Target="https://www.nlcbplaywhelotto.com/additional-marks/" TargetMode="External"/><Relationship Id="rId9198" Type="http://schemas.openxmlformats.org/officeDocument/2006/relationships/hyperlink" Target="https://www.nlcbplaywhelotto.com/additional-marks/" TargetMode="External"/><Relationship Id="rId15727" Type="http://schemas.openxmlformats.org/officeDocument/2006/relationships/hyperlink" Target="https://www.nlcbplaywhelotto.com/additional-marks/" TargetMode="External"/><Relationship Id="rId15720" Type="http://schemas.openxmlformats.org/officeDocument/2006/relationships/hyperlink" Target="https://www.nlcbplaywhelotto.com/additional-marks/" TargetMode="External"/><Relationship Id="rId15721" Type="http://schemas.openxmlformats.org/officeDocument/2006/relationships/hyperlink" Target="https://www.nlcbplaywhelotto.com/additional-marks/" TargetMode="External"/><Relationship Id="rId15722" Type="http://schemas.openxmlformats.org/officeDocument/2006/relationships/hyperlink" Target="https://www.nlcbplaywhelotto.com/additional-marks/" TargetMode="External"/><Relationship Id="rId15723" Type="http://schemas.openxmlformats.org/officeDocument/2006/relationships/hyperlink" Target="https://www.nlcbplaywhelotto.com/additional-marks/" TargetMode="External"/><Relationship Id="rId9193" Type="http://schemas.openxmlformats.org/officeDocument/2006/relationships/hyperlink" Target="https://www.nlcbplaywhelotto.com/additional-marks/" TargetMode="External"/><Relationship Id="rId9192" Type="http://schemas.openxmlformats.org/officeDocument/2006/relationships/hyperlink" Target="https://www.nlcbplaywhelotto.com/additional-marks/" TargetMode="External"/><Relationship Id="rId9191" Type="http://schemas.openxmlformats.org/officeDocument/2006/relationships/hyperlink" Target="https://www.nlcbplaywhelotto.com/additional-marks/" TargetMode="External"/><Relationship Id="rId9190" Type="http://schemas.openxmlformats.org/officeDocument/2006/relationships/hyperlink" Target="https://www.nlcbplaywhelotto.com/additional-marks/" TargetMode="External"/><Relationship Id="rId9186" Type="http://schemas.openxmlformats.org/officeDocument/2006/relationships/hyperlink" Target="https://www.nlcbplaywhelotto.com/additional-marks/" TargetMode="External"/><Relationship Id="rId14408" Type="http://schemas.openxmlformats.org/officeDocument/2006/relationships/hyperlink" Target="https://www.nlcbplaywhelotto.com/additional-marks/" TargetMode="External"/><Relationship Id="rId15739" Type="http://schemas.openxmlformats.org/officeDocument/2006/relationships/hyperlink" Target="https://www.nlcbplaywhelotto.com/additional-marks/" TargetMode="External"/><Relationship Id="rId9185" Type="http://schemas.openxmlformats.org/officeDocument/2006/relationships/hyperlink" Target="https://www.nlcbplaywhelotto.com/additional-marks/" TargetMode="External"/><Relationship Id="rId14409" Type="http://schemas.openxmlformats.org/officeDocument/2006/relationships/hyperlink" Target="https://www.nlcbplaywhelotto.com/additional-marks/" TargetMode="External"/><Relationship Id="rId9184" Type="http://schemas.openxmlformats.org/officeDocument/2006/relationships/hyperlink" Target="https://www.nlcbplaywhelotto.com/additional-marks/" TargetMode="External"/><Relationship Id="rId9183" Type="http://schemas.openxmlformats.org/officeDocument/2006/relationships/hyperlink" Target="https://www.nlcbplaywhelotto.com/additional-marks/" TargetMode="External"/><Relationship Id="rId14404" Type="http://schemas.openxmlformats.org/officeDocument/2006/relationships/hyperlink" Target="https://www.nlcbplaywhelotto.com/additional-marks/" TargetMode="External"/><Relationship Id="rId15735" Type="http://schemas.openxmlformats.org/officeDocument/2006/relationships/hyperlink" Target="https://www.nlcbplaywhelotto.com/additional-marks/" TargetMode="External"/><Relationship Id="rId9189" Type="http://schemas.openxmlformats.org/officeDocument/2006/relationships/hyperlink" Target="https://www.nlcbplaywhelotto.com/additional-marks/" TargetMode="External"/><Relationship Id="rId14405" Type="http://schemas.openxmlformats.org/officeDocument/2006/relationships/hyperlink" Target="https://www.nlcbplaywhelotto.com/additional-marks/" TargetMode="External"/><Relationship Id="rId15736" Type="http://schemas.openxmlformats.org/officeDocument/2006/relationships/hyperlink" Target="https://www.nlcbplaywhelotto.com/additional-marks/" TargetMode="External"/><Relationship Id="rId9188" Type="http://schemas.openxmlformats.org/officeDocument/2006/relationships/hyperlink" Target="https://www.nlcbplaywhelotto.com/additional-marks/" TargetMode="External"/><Relationship Id="rId14406" Type="http://schemas.openxmlformats.org/officeDocument/2006/relationships/hyperlink" Target="https://www.nlcbplaywhelotto.com/additional-marks/" TargetMode="External"/><Relationship Id="rId15737" Type="http://schemas.openxmlformats.org/officeDocument/2006/relationships/hyperlink" Target="https://www.nlcbplaywhelotto.com/additional-marks/" TargetMode="External"/><Relationship Id="rId9187" Type="http://schemas.openxmlformats.org/officeDocument/2006/relationships/hyperlink" Target="https://www.nlcbplaywhelotto.com/additional-marks/" TargetMode="External"/><Relationship Id="rId14407" Type="http://schemas.openxmlformats.org/officeDocument/2006/relationships/hyperlink" Target="https://www.nlcbplaywhelotto.com/additional-marks/" TargetMode="External"/><Relationship Id="rId15738" Type="http://schemas.openxmlformats.org/officeDocument/2006/relationships/hyperlink" Target="https://www.nlcbplaywhelotto.com/additional-marks/" TargetMode="External"/><Relationship Id="rId14400" Type="http://schemas.openxmlformats.org/officeDocument/2006/relationships/hyperlink" Target="https://www.nlcbplaywhelotto.com/additional-marks/" TargetMode="External"/><Relationship Id="rId15731" Type="http://schemas.openxmlformats.org/officeDocument/2006/relationships/hyperlink" Target="https://www.nlcbplaywhelotto.com/additional-marks/" TargetMode="External"/><Relationship Id="rId14401" Type="http://schemas.openxmlformats.org/officeDocument/2006/relationships/hyperlink" Target="https://www.nlcbplaywhelotto.com/additional-marks/" TargetMode="External"/><Relationship Id="rId15732" Type="http://schemas.openxmlformats.org/officeDocument/2006/relationships/hyperlink" Target="https://www.nlcbplaywhelotto.com/additional-marks/" TargetMode="External"/><Relationship Id="rId14402" Type="http://schemas.openxmlformats.org/officeDocument/2006/relationships/hyperlink" Target="https://www.nlcbplaywhelotto.com/additional-marks/" TargetMode="External"/><Relationship Id="rId15733" Type="http://schemas.openxmlformats.org/officeDocument/2006/relationships/hyperlink" Target="https://www.nlcbplaywhelotto.com/additional-marks/" TargetMode="External"/><Relationship Id="rId14403" Type="http://schemas.openxmlformats.org/officeDocument/2006/relationships/hyperlink" Target="https://www.nlcbplaywhelotto.com/additional-marks/" TargetMode="External"/><Relationship Id="rId15734" Type="http://schemas.openxmlformats.org/officeDocument/2006/relationships/hyperlink" Target="https://www.nlcbplaywhelotto.com/additional-marks/" TargetMode="External"/><Relationship Id="rId15730" Type="http://schemas.openxmlformats.org/officeDocument/2006/relationships/hyperlink" Target="https://www.nlcbplaywhelotto.com/additional-marks/" TargetMode="External"/><Relationship Id="rId15790" Type="http://schemas.openxmlformats.org/officeDocument/2006/relationships/hyperlink" Target="https://www.nlcbplaywhelotto.com/additional-marks/" TargetMode="External"/><Relationship Id="rId14460" Type="http://schemas.openxmlformats.org/officeDocument/2006/relationships/hyperlink" Target="https://www.nlcbplaywhelotto.com/additional-marks/" TargetMode="External"/><Relationship Id="rId15791" Type="http://schemas.openxmlformats.org/officeDocument/2006/relationships/hyperlink" Target="https://www.nlcbplaywhelotto.com/additional-marks/" TargetMode="External"/><Relationship Id="rId14461" Type="http://schemas.openxmlformats.org/officeDocument/2006/relationships/hyperlink" Target="https://www.nlcbplaywhelotto.com/additional-marks/" TargetMode="External"/><Relationship Id="rId15792" Type="http://schemas.openxmlformats.org/officeDocument/2006/relationships/hyperlink" Target="https://www.nlcbplaywhelotto.com/additional-marks/" TargetMode="External"/><Relationship Id="rId13130" Type="http://schemas.openxmlformats.org/officeDocument/2006/relationships/hyperlink" Target="https://www.nlcbplaywhelotto.com/additional-marks/" TargetMode="External"/><Relationship Id="rId9131" Type="http://schemas.openxmlformats.org/officeDocument/2006/relationships/hyperlink" Target="https://www.nlcbplaywhelotto.com/additional-marks/" TargetMode="External"/><Relationship Id="rId9130" Type="http://schemas.openxmlformats.org/officeDocument/2006/relationships/hyperlink" Target="https://www.nlcbplaywhelotto.com/additional-marks/" TargetMode="External"/><Relationship Id="rId13129" Type="http://schemas.openxmlformats.org/officeDocument/2006/relationships/hyperlink" Target="https://www.nlcbplaywhelotto.com/additional-marks/" TargetMode="External"/><Relationship Id="rId13128" Type="http://schemas.openxmlformats.org/officeDocument/2006/relationships/hyperlink" Target="https://www.nlcbplaywhelotto.com/additional-marks/" TargetMode="External"/><Relationship Id="rId9135" Type="http://schemas.openxmlformats.org/officeDocument/2006/relationships/hyperlink" Target="https://www.nlcbplaywhelotto.com/additional-marks/" TargetMode="External"/><Relationship Id="rId14459" Type="http://schemas.openxmlformats.org/officeDocument/2006/relationships/hyperlink" Target="https://www.nlcbplaywhelotto.com/additional-marks/" TargetMode="External"/><Relationship Id="rId9134" Type="http://schemas.openxmlformats.org/officeDocument/2006/relationships/hyperlink" Target="https://www.nlcbplaywhelotto.com/additional-marks/" TargetMode="External"/><Relationship Id="rId9133" Type="http://schemas.openxmlformats.org/officeDocument/2006/relationships/hyperlink" Target="https://www.nlcbplaywhelotto.com/additional-marks/" TargetMode="External"/><Relationship Id="rId9132" Type="http://schemas.openxmlformats.org/officeDocument/2006/relationships/hyperlink" Target="https://www.nlcbplaywhelotto.com/additional-marks/" TargetMode="External"/><Relationship Id="rId9139" Type="http://schemas.openxmlformats.org/officeDocument/2006/relationships/hyperlink" Target="https://www.nlcbplaywhelotto.com/additional-marks/" TargetMode="External"/><Relationship Id="rId13123" Type="http://schemas.openxmlformats.org/officeDocument/2006/relationships/hyperlink" Target="https://www.nlcbplaywhelotto.com/additional-marks/" TargetMode="External"/><Relationship Id="rId14455" Type="http://schemas.openxmlformats.org/officeDocument/2006/relationships/hyperlink" Target="https://www.nlcbplaywhelotto.com/additional-marks/" TargetMode="External"/><Relationship Id="rId15786" Type="http://schemas.openxmlformats.org/officeDocument/2006/relationships/hyperlink" Target="https://www.nlcbplaywhelotto.com/additional-marks/" TargetMode="External"/><Relationship Id="rId9138" Type="http://schemas.openxmlformats.org/officeDocument/2006/relationships/hyperlink" Target="https://www.nlcbplaywhelotto.com/additional-marks/" TargetMode="External"/><Relationship Id="rId13122" Type="http://schemas.openxmlformats.org/officeDocument/2006/relationships/hyperlink" Target="https://www.nlcbplaywhelotto.com/additional-marks/" TargetMode="External"/><Relationship Id="rId14456" Type="http://schemas.openxmlformats.org/officeDocument/2006/relationships/hyperlink" Target="https://www.nlcbplaywhelotto.com/additional-marks/" TargetMode="External"/><Relationship Id="rId15787" Type="http://schemas.openxmlformats.org/officeDocument/2006/relationships/hyperlink" Target="https://www.nlcbplaywhelotto.com/additional-marks/" TargetMode="External"/><Relationship Id="rId9137" Type="http://schemas.openxmlformats.org/officeDocument/2006/relationships/hyperlink" Target="https://www.nlcbplaywhelotto.com/additional-marks/" TargetMode="External"/><Relationship Id="rId13121" Type="http://schemas.openxmlformats.org/officeDocument/2006/relationships/hyperlink" Target="https://www.nlcbplaywhelotto.com/additional-marks/" TargetMode="External"/><Relationship Id="rId14457" Type="http://schemas.openxmlformats.org/officeDocument/2006/relationships/hyperlink" Target="https://www.nlcbplaywhelotto.com/additional-marks/" TargetMode="External"/><Relationship Id="rId15788" Type="http://schemas.openxmlformats.org/officeDocument/2006/relationships/hyperlink" Target="https://www.nlcbplaywhelotto.com/additional-marks/" TargetMode="External"/><Relationship Id="rId9136" Type="http://schemas.openxmlformats.org/officeDocument/2006/relationships/hyperlink" Target="https://www.nlcbplaywhelotto.com/additional-marks/" TargetMode="External"/><Relationship Id="rId13120" Type="http://schemas.openxmlformats.org/officeDocument/2006/relationships/hyperlink" Target="https://www.nlcbplaywhelotto.com/additional-marks/" TargetMode="External"/><Relationship Id="rId14458" Type="http://schemas.openxmlformats.org/officeDocument/2006/relationships/hyperlink" Target="https://www.nlcbplaywhelotto.com/additional-marks/" TargetMode="External"/><Relationship Id="rId15789" Type="http://schemas.openxmlformats.org/officeDocument/2006/relationships/hyperlink" Target="https://www.nlcbplaywhelotto.com/additional-marks/" TargetMode="External"/><Relationship Id="rId13127" Type="http://schemas.openxmlformats.org/officeDocument/2006/relationships/hyperlink" Target="https://www.nlcbplaywhelotto.com/additional-marks/" TargetMode="External"/><Relationship Id="rId14451" Type="http://schemas.openxmlformats.org/officeDocument/2006/relationships/hyperlink" Target="https://www.nlcbplaywhelotto.com/additional-marks/" TargetMode="External"/><Relationship Id="rId15782" Type="http://schemas.openxmlformats.org/officeDocument/2006/relationships/hyperlink" Target="https://www.nlcbplaywhelotto.com/additional-marks/" TargetMode="External"/><Relationship Id="rId13126" Type="http://schemas.openxmlformats.org/officeDocument/2006/relationships/hyperlink" Target="https://www.nlcbplaywhelotto.com/additional-marks/" TargetMode="External"/><Relationship Id="rId14452" Type="http://schemas.openxmlformats.org/officeDocument/2006/relationships/hyperlink" Target="https://www.nlcbplaywhelotto.com/additional-marks/" TargetMode="External"/><Relationship Id="rId15783" Type="http://schemas.openxmlformats.org/officeDocument/2006/relationships/hyperlink" Target="https://www.nlcbplaywhelotto.com/additional-marks/" TargetMode="External"/><Relationship Id="rId13125" Type="http://schemas.openxmlformats.org/officeDocument/2006/relationships/hyperlink" Target="https://www.nlcbplaywhelotto.com/additional-marks/" TargetMode="External"/><Relationship Id="rId14453" Type="http://schemas.openxmlformats.org/officeDocument/2006/relationships/hyperlink" Target="https://www.nlcbplaywhelotto.com/additional-marks/" TargetMode="External"/><Relationship Id="rId15784" Type="http://schemas.openxmlformats.org/officeDocument/2006/relationships/hyperlink" Target="https://www.nlcbplaywhelotto.com/additional-marks/" TargetMode="External"/><Relationship Id="rId13124" Type="http://schemas.openxmlformats.org/officeDocument/2006/relationships/hyperlink" Target="https://www.nlcbplaywhelotto.com/additional-marks/" TargetMode="External"/><Relationship Id="rId14454" Type="http://schemas.openxmlformats.org/officeDocument/2006/relationships/hyperlink" Target="https://www.nlcbplaywhelotto.com/additional-marks/" TargetMode="External"/><Relationship Id="rId15785" Type="http://schemas.openxmlformats.org/officeDocument/2006/relationships/hyperlink" Target="https://www.nlcbplaywhelotto.com/additional-marks/" TargetMode="External"/><Relationship Id="rId14470" Type="http://schemas.openxmlformats.org/officeDocument/2006/relationships/hyperlink" Target="https://www.nlcbplaywhelotto.com/additional-marks/" TargetMode="External"/><Relationship Id="rId14471" Type="http://schemas.openxmlformats.org/officeDocument/2006/relationships/hyperlink" Target="https://www.nlcbplaywhelotto.com/additional-marks/" TargetMode="External"/><Relationship Id="rId14472" Type="http://schemas.openxmlformats.org/officeDocument/2006/relationships/hyperlink" Target="https://www.nlcbplaywhelotto.com/additional-marks/" TargetMode="External"/><Relationship Id="rId13141" Type="http://schemas.openxmlformats.org/officeDocument/2006/relationships/hyperlink" Target="https://www.nlcbplaywhelotto.com/additional-marks/" TargetMode="External"/><Relationship Id="rId13140" Type="http://schemas.openxmlformats.org/officeDocument/2006/relationships/hyperlink" Target="https://www.nlcbplaywhelotto.com/additional-marks/" TargetMode="External"/><Relationship Id="rId9120" Type="http://schemas.openxmlformats.org/officeDocument/2006/relationships/hyperlink" Target="https://www.nlcbplaywhelotto.com/additional-marks/" TargetMode="External"/><Relationship Id="rId13139" Type="http://schemas.openxmlformats.org/officeDocument/2006/relationships/hyperlink" Target="https://www.nlcbplaywhelotto.com/additional-marks/" TargetMode="External"/><Relationship Id="rId9124" Type="http://schemas.openxmlformats.org/officeDocument/2006/relationships/hyperlink" Target="https://www.nlcbplaywhelotto.com/additional-marks/" TargetMode="External"/><Relationship Id="rId9123" Type="http://schemas.openxmlformats.org/officeDocument/2006/relationships/hyperlink" Target="https://www.nlcbplaywhelotto.com/additional-marks/" TargetMode="External"/><Relationship Id="rId9122" Type="http://schemas.openxmlformats.org/officeDocument/2006/relationships/hyperlink" Target="https://www.nlcbplaywhelotto.com/additional-marks/" TargetMode="External"/><Relationship Id="rId9121" Type="http://schemas.openxmlformats.org/officeDocument/2006/relationships/hyperlink" Target="https://www.nlcbplaywhelotto.com/additional-marks/" TargetMode="External"/><Relationship Id="rId9128" Type="http://schemas.openxmlformats.org/officeDocument/2006/relationships/hyperlink" Target="https://www.nlcbplaywhelotto.com/additional-marks/" TargetMode="External"/><Relationship Id="rId13134" Type="http://schemas.openxmlformats.org/officeDocument/2006/relationships/hyperlink" Target="https://www.nlcbplaywhelotto.com/additional-marks/" TargetMode="External"/><Relationship Id="rId14466" Type="http://schemas.openxmlformats.org/officeDocument/2006/relationships/hyperlink" Target="https://www.nlcbplaywhelotto.com/additional-marks/" TargetMode="External"/><Relationship Id="rId15797" Type="http://schemas.openxmlformats.org/officeDocument/2006/relationships/hyperlink" Target="https://www.nlcbplaywhelotto.com/additional-marks/" TargetMode="External"/><Relationship Id="rId9127" Type="http://schemas.openxmlformats.org/officeDocument/2006/relationships/hyperlink" Target="https://www.nlcbplaywhelotto.com/additional-marks/" TargetMode="External"/><Relationship Id="rId13133" Type="http://schemas.openxmlformats.org/officeDocument/2006/relationships/hyperlink" Target="https://www.nlcbplaywhelotto.com/additional-marks/" TargetMode="External"/><Relationship Id="rId14467" Type="http://schemas.openxmlformats.org/officeDocument/2006/relationships/hyperlink" Target="https://www.nlcbplaywhelotto.com/additional-marks/" TargetMode="External"/><Relationship Id="rId15798" Type="http://schemas.openxmlformats.org/officeDocument/2006/relationships/hyperlink" Target="https://www.nlcbplaywhelotto.com/additional-marks/" TargetMode="External"/><Relationship Id="rId9126" Type="http://schemas.openxmlformats.org/officeDocument/2006/relationships/hyperlink" Target="https://www.nlcbplaywhelotto.com/additional-marks/" TargetMode="External"/><Relationship Id="rId13132" Type="http://schemas.openxmlformats.org/officeDocument/2006/relationships/hyperlink" Target="https://www.nlcbplaywhelotto.com/additional-marks/" TargetMode="External"/><Relationship Id="rId14468" Type="http://schemas.openxmlformats.org/officeDocument/2006/relationships/hyperlink" Target="https://www.nlcbplaywhelotto.com/additional-marks/" TargetMode="External"/><Relationship Id="rId15799" Type="http://schemas.openxmlformats.org/officeDocument/2006/relationships/hyperlink" Target="https://www.nlcbplaywhelotto.com/additional-marks/" TargetMode="External"/><Relationship Id="rId9125" Type="http://schemas.openxmlformats.org/officeDocument/2006/relationships/hyperlink" Target="https://www.nlcbplaywhelotto.com/additional-marks/" TargetMode="External"/><Relationship Id="rId13131" Type="http://schemas.openxmlformats.org/officeDocument/2006/relationships/hyperlink" Target="https://www.nlcbplaywhelotto.com/additional-marks/" TargetMode="External"/><Relationship Id="rId14469" Type="http://schemas.openxmlformats.org/officeDocument/2006/relationships/hyperlink" Target="https://www.nlcbplaywhelotto.com/additional-marks/" TargetMode="External"/><Relationship Id="rId13138" Type="http://schemas.openxmlformats.org/officeDocument/2006/relationships/hyperlink" Target="https://www.nlcbplaywhelotto.com/additional-marks/" TargetMode="External"/><Relationship Id="rId14462" Type="http://schemas.openxmlformats.org/officeDocument/2006/relationships/hyperlink" Target="https://www.nlcbplaywhelotto.com/additional-marks/" TargetMode="External"/><Relationship Id="rId15793" Type="http://schemas.openxmlformats.org/officeDocument/2006/relationships/hyperlink" Target="https://www.nlcbplaywhelotto.com/additional-marks/" TargetMode="External"/><Relationship Id="rId13137" Type="http://schemas.openxmlformats.org/officeDocument/2006/relationships/hyperlink" Target="https://www.nlcbplaywhelotto.com/additional-marks/" TargetMode="External"/><Relationship Id="rId14463" Type="http://schemas.openxmlformats.org/officeDocument/2006/relationships/hyperlink" Target="https://www.nlcbplaywhelotto.com/additional-marks/" TargetMode="External"/><Relationship Id="rId15794" Type="http://schemas.openxmlformats.org/officeDocument/2006/relationships/hyperlink" Target="https://www.nlcbplaywhelotto.com/additional-marks/" TargetMode="External"/><Relationship Id="rId13136" Type="http://schemas.openxmlformats.org/officeDocument/2006/relationships/hyperlink" Target="https://www.nlcbplaywhelotto.com/additional-marks/" TargetMode="External"/><Relationship Id="rId14464" Type="http://schemas.openxmlformats.org/officeDocument/2006/relationships/hyperlink" Target="https://www.nlcbplaywhelotto.com/additional-marks/" TargetMode="External"/><Relationship Id="rId15795" Type="http://schemas.openxmlformats.org/officeDocument/2006/relationships/hyperlink" Target="https://www.nlcbplaywhelotto.com/additional-marks/" TargetMode="External"/><Relationship Id="rId9129" Type="http://schemas.openxmlformats.org/officeDocument/2006/relationships/hyperlink" Target="https://www.nlcbplaywhelotto.com/additional-marks/" TargetMode="External"/><Relationship Id="rId13135" Type="http://schemas.openxmlformats.org/officeDocument/2006/relationships/hyperlink" Target="https://www.nlcbplaywhelotto.com/additional-marks/" TargetMode="External"/><Relationship Id="rId14465" Type="http://schemas.openxmlformats.org/officeDocument/2006/relationships/hyperlink" Target="https://www.nlcbplaywhelotto.com/additional-marks/" TargetMode="External"/><Relationship Id="rId15796" Type="http://schemas.openxmlformats.org/officeDocument/2006/relationships/hyperlink" Target="https://www.nlcbplaywhelotto.com/additional-marks/" TargetMode="External"/><Relationship Id="rId15770" Type="http://schemas.openxmlformats.org/officeDocument/2006/relationships/hyperlink" Target="https://www.nlcbplaywhelotto.com/additional-marks/" TargetMode="External"/><Relationship Id="rId9160" Type="http://schemas.openxmlformats.org/officeDocument/2006/relationships/hyperlink" Target="https://www.nlcbplaywhelotto.com/additional-marks/" TargetMode="External"/><Relationship Id="rId9153" Type="http://schemas.openxmlformats.org/officeDocument/2006/relationships/hyperlink" Target="https://www.nlcbplaywhelotto.com/additional-marks/" TargetMode="External"/><Relationship Id="rId13109" Type="http://schemas.openxmlformats.org/officeDocument/2006/relationships/hyperlink" Target="https://www.nlcbplaywhelotto.com/additional-marks/" TargetMode="External"/><Relationship Id="rId9152" Type="http://schemas.openxmlformats.org/officeDocument/2006/relationships/hyperlink" Target="https://www.nlcbplaywhelotto.com/additional-marks/" TargetMode="External"/><Relationship Id="rId13108" Type="http://schemas.openxmlformats.org/officeDocument/2006/relationships/hyperlink" Target="https://www.nlcbplaywhelotto.com/additional-marks/" TargetMode="External"/><Relationship Id="rId9151" Type="http://schemas.openxmlformats.org/officeDocument/2006/relationships/hyperlink" Target="https://www.nlcbplaywhelotto.com/additional-marks/" TargetMode="External"/><Relationship Id="rId13107" Type="http://schemas.openxmlformats.org/officeDocument/2006/relationships/hyperlink" Target="https://www.nlcbplaywhelotto.com/additional-marks/" TargetMode="External"/><Relationship Id="rId9150" Type="http://schemas.openxmlformats.org/officeDocument/2006/relationships/hyperlink" Target="https://www.nlcbplaywhelotto.com/additional-marks/" TargetMode="External"/><Relationship Id="rId13106" Type="http://schemas.openxmlformats.org/officeDocument/2006/relationships/hyperlink" Target="https://www.nlcbplaywhelotto.com/additional-marks/" TargetMode="External"/><Relationship Id="rId9157" Type="http://schemas.openxmlformats.org/officeDocument/2006/relationships/hyperlink" Target="https://www.nlcbplaywhelotto.com/additional-marks/" TargetMode="External"/><Relationship Id="rId14437" Type="http://schemas.openxmlformats.org/officeDocument/2006/relationships/hyperlink" Target="https://www.nlcbplaywhelotto.com/additional-marks/" TargetMode="External"/><Relationship Id="rId15768" Type="http://schemas.openxmlformats.org/officeDocument/2006/relationships/hyperlink" Target="https://www.nlcbplaywhelotto.com/additional-marks/" TargetMode="External"/><Relationship Id="rId9156" Type="http://schemas.openxmlformats.org/officeDocument/2006/relationships/hyperlink" Target="https://www.nlcbplaywhelotto.com/additional-marks/" TargetMode="External"/><Relationship Id="rId14438" Type="http://schemas.openxmlformats.org/officeDocument/2006/relationships/hyperlink" Target="https://www.nlcbplaywhelotto.com/additional-marks/" TargetMode="External"/><Relationship Id="rId15769" Type="http://schemas.openxmlformats.org/officeDocument/2006/relationships/hyperlink" Target="https://www.nlcbplaywhelotto.com/additional-marks/" TargetMode="External"/><Relationship Id="rId9155" Type="http://schemas.openxmlformats.org/officeDocument/2006/relationships/hyperlink" Target="https://www.nlcbplaywhelotto.com/additional-marks/" TargetMode="External"/><Relationship Id="rId14439" Type="http://schemas.openxmlformats.org/officeDocument/2006/relationships/hyperlink" Target="https://www.nlcbplaywhelotto.com/additional-marks/" TargetMode="External"/><Relationship Id="rId9154" Type="http://schemas.openxmlformats.org/officeDocument/2006/relationships/hyperlink" Target="https://www.nlcbplaywhelotto.com/additional-marks/" TargetMode="External"/><Relationship Id="rId13101" Type="http://schemas.openxmlformats.org/officeDocument/2006/relationships/hyperlink" Target="https://www.nlcbplaywhelotto.com/additional-marks/" TargetMode="External"/><Relationship Id="rId14433" Type="http://schemas.openxmlformats.org/officeDocument/2006/relationships/hyperlink" Target="https://www.nlcbplaywhelotto.com/additional-marks/" TargetMode="External"/><Relationship Id="rId15764" Type="http://schemas.openxmlformats.org/officeDocument/2006/relationships/hyperlink" Target="https://www.nlcbplaywhelotto.com/additional-marks/" TargetMode="External"/><Relationship Id="rId13100" Type="http://schemas.openxmlformats.org/officeDocument/2006/relationships/hyperlink" Target="https://www.nlcbplaywhelotto.com/additional-marks/" TargetMode="External"/><Relationship Id="rId14434" Type="http://schemas.openxmlformats.org/officeDocument/2006/relationships/hyperlink" Target="https://www.nlcbplaywhelotto.com/additional-marks/" TargetMode="External"/><Relationship Id="rId15765" Type="http://schemas.openxmlformats.org/officeDocument/2006/relationships/hyperlink" Target="https://www.nlcbplaywhelotto.com/additional-marks/" TargetMode="External"/><Relationship Id="rId9159" Type="http://schemas.openxmlformats.org/officeDocument/2006/relationships/hyperlink" Target="https://www.nlcbplaywhelotto.com/additional-marks/" TargetMode="External"/><Relationship Id="rId14435" Type="http://schemas.openxmlformats.org/officeDocument/2006/relationships/hyperlink" Target="https://www.nlcbplaywhelotto.com/additional-marks/" TargetMode="External"/><Relationship Id="rId15766" Type="http://schemas.openxmlformats.org/officeDocument/2006/relationships/hyperlink" Target="https://www.nlcbplaywhelotto.com/additional-marks/" TargetMode="External"/><Relationship Id="rId9158" Type="http://schemas.openxmlformats.org/officeDocument/2006/relationships/hyperlink" Target="https://www.nlcbplaywhelotto.com/additional-marks/" TargetMode="External"/><Relationship Id="rId14436" Type="http://schemas.openxmlformats.org/officeDocument/2006/relationships/hyperlink" Target="https://www.nlcbplaywhelotto.com/additional-marks/" TargetMode="External"/><Relationship Id="rId15767" Type="http://schemas.openxmlformats.org/officeDocument/2006/relationships/hyperlink" Target="https://www.nlcbplaywhelotto.com/additional-marks/" TargetMode="External"/><Relationship Id="rId13105" Type="http://schemas.openxmlformats.org/officeDocument/2006/relationships/hyperlink" Target="https://www.nlcbplaywhelotto.com/additional-marks/" TargetMode="External"/><Relationship Id="rId15760" Type="http://schemas.openxmlformats.org/officeDocument/2006/relationships/hyperlink" Target="https://www.nlcbplaywhelotto.com/additional-marks/" TargetMode="External"/><Relationship Id="rId13104" Type="http://schemas.openxmlformats.org/officeDocument/2006/relationships/hyperlink" Target="https://www.nlcbplaywhelotto.com/additional-marks/" TargetMode="External"/><Relationship Id="rId14430" Type="http://schemas.openxmlformats.org/officeDocument/2006/relationships/hyperlink" Target="https://www.nlcbplaywhelotto.com/additional-marks/" TargetMode="External"/><Relationship Id="rId15761" Type="http://schemas.openxmlformats.org/officeDocument/2006/relationships/hyperlink" Target="https://www.nlcbplaywhelotto.com/additional-marks/" TargetMode="External"/><Relationship Id="rId13103" Type="http://schemas.openxmlformats.org/officeDocument/2006/relationships/hyperlink" Target="https://www.nlcbplaywhelotto.com/additional-marks/" TargetMode="External"/><Relationship Id="rId14431" Type="http://schemas.openxmlformats.org/officeDocument/2006/relationships/hyperlink" Target="https://www.nlcbplaywhelotto.com/additional-marks/" TargetMode="External"/><Relationship Id="rId15762" Type="http://schemas.openxmlformats.org/officeDocument/2006/relationships/hyperlink" Target="https://www.nlcbplaywhelotto.com/additional-marks/" TargetMode="External"/><Relationship Id="rId13102" Type="http://schemas.openxmlformats.org/officeDocument/2006/relationships/hyperlink" Target="https://www.nlcbplaywhelotto.com/additional-marks/" TargetMode="External"/><Relationship Id="rId14432" Type="http://schemas.openxmlformats.org/officeDocument/2006/relationships/hyperlink" Target="https://www.nlcbplaywhelotto.com/additional-marks/" TargetMode="External"/><Relationship Id="rId15763" Type="http://schemas.openxmlformats.org/officeDocument/2006/relationships/hyperlink" Target="https://www.nlcbplaywhelotto.com/additional-marks/" TargetMode="External"/><Relationship Id="rId15780" Type="http://schemas.openxmlformats.org/officeDocument/2006/relationships/hyperlink" Target="https://www.nlcbplaywhelotto.com/additional-marks/" TargetMode="External"/><Relationship Id="rId14450" Type="http://schemas.openxmlformats.org/officeDocument/2006/relationships/hyperlink" Target="https://www.nlcbplaywhelotto.com/additional-marks/" TargetMode="External"/><Relationship Id="rId15781" Type="http://schemas.openxmlformats.org/officeDocument/2006/relationships/hyperlink" Target="https://www.nlcbplaywhelotto.com/additional-marks/" TargetMode="External"/><Relationship Id="rId9142" Type="http://schemas.openxmlformats.org/officeDocument/2006/relationships/hyperlink" Target="https://www.nlcbplaywhelotto.com/additional-marks/" TargetMode="External"/><Relationship Id="rId9141" Type="http://schemas.openxmlformats.org/officeDocument/2006/relationships/hyperlink" Target="https://www.nlcbplaywhelotto.com/additional-marks/" TargetMode="External"/><Relationship Id="rId13119" Type="http://schemas.openxmlformats.org/officeDocument/2006/relationships/hyperlink" Target="https://www.nlcbplaywhelotto.com/additional-marks/" TargetMode="External"/><Relationship Id="rId9140" Type="http://schemas.openxmlformats.org/officeDocument/2006/relationships/hyperlink" Target="https://www.nlcbplaywhelotto.com/additional-marks/" TargetMode="External"/><Relationship Id="rId13118" Type="http://schemas.openxmlformats.org/officeDocument/2006/relationships/hyperlink" Target="https://www.nlcbplaywhelotto.com/additional-marks/" TargetMode="External"/><Relationship Id="rId13117" Type="http://schemas.openxmlformats.org/officeDocument/2006/relationships/hyperlink" Target="https://www.nlcbplaywhelotto.com/additional-marks/" TargetMode="External"/><Relationship Id="rId9146" Type="http://schemas.openxmlformats.org/officeDocument/2006/relationships/hyperlink" Target="https://www.nlcbplaywhelotto.com/additional-marks/" TargetMode="External"/><Relationship Id="rId14448" Type="http://schemas.openxmlformats.org/officeDocument/2006/relationships/hyperlink" Target="https://www.nlcbplaywhelotto.com/additional-marks/" TargetMode="External"/><Relationship Id="rId15779" Type="http://schemas.openxmlformats.org/officeDocument/2006/relationships/hyperlink" Target="https://www.nlcbplaywhelotto.com/additional-marks/" TargetMode="External"/><Relationship Id="rId9145" Type="http://schemas.openxmlformats.org/officeDocument/2006/relationships/hyperlink" Target="https://www.nlcbplaywhelotto.com/additional-marks/" TargetMode="External"/><Relationship Id="rId14449" Type="http://schemas.openxmlformats.org/officeDocument/2006/relationships/hyperlink" Target="https://www.nlcbplaywhelotto.com/additional-marks/" TargetMode="External"/><Relationship Id="rId9144" Type="http://schemas.openxmlformats.org/officeDocument/2006/relationships/hyperlink" Target="https://www.nlcbplaywhelotto.com/additional-marks/" TargetMode="External"/><Relationship Id="rId9143" Type="http://schemas.openxmlformats.org/officeDocument/2006/relationships/hyperlink" Target="https://www.nlcbplaywhelotto.com/additional-marks/" TargetMode="External"/><Relationship Id="rId13112" Type="http://schemas.openxmlformats.org/officeDocument/2006/relationships/hyperlink" Target="https://www.nlcbplaywhelotto.com/additional-marks/" TargetMode="External"/><Relationship Id="rId14444" Type="http://schemas.openxmlformats.org/officeDocument/2006/relationships/hyperlink" Target="https://www.nlcbplaywhelotto.com/additional-marks/" TargetMode="External"/><Relationship Id="rId15775" Type="http://schemas.openxmlformats.org/officeDocument/2006/relationships/hyperlink" Target="https://www.nlcbplaywhelotto.com/additional-marks/" TargetMode="External"/><Relationship Id="rId9149" Type="http://schemas.openxmlformats.org/officeDocument/2006/relationships/hyperlink" Target="https://www.nlcbplaywhelotto.com/additional-marks/" TargetMode="External"/><Relationship Id="rId13111" Type="http://schemas.openxmlformats.org/officeDocument/2006/relationships/hyperlink" Target="https://www.nlcbplaywhelotto.com/additional-marks/" TargetMode="External"/><Relationship Id="rId14445" Type="http://schemas.openxmlformats.org/officeDocument/2006/relationships/hyperlink" Target="https://www.nlcbplaywhelotto.com/additional-marks/" TargetMode="External"/><Relationship Id="rId15776" Type="http://schemas.openxmlformats.org/officeDocument/2006/relationships/hyperlink" Target="https://www.nlcbplaywhelotto.com/additional-marks/" TargetMode="External"/><Relationship Id="rId9148" Type="http://schemas.openxmlformats.org/officeDocument/2006/relationships/hyperlink" Target="https://www.nlcbplaywhelotto.com/additional-marks/" TargetMode="External"/><Relationship Id="rId13110" Type="http://schemas.openxmlformats.org/officeDocument/2006/relationships/hyperlink" Target="https://www.nlcbplaywhelotto.com/additional-marks/" TargetMode="External"/><Relationship Id="rId14446" Type="http://schemas.openxmlformats.org/officeDocument/2006/relationships/hyperlink" Target="https://www.nlcbplaywhelotto.com/additional-marks/" TargetMode="External"/><Relationship Id="rId15777" Type="http://schemas.openxmlformats.org/officeDocument/2006/relationships/hyperlink" Target="https://www.nlcbplaywhelotto.com/additional-marks/" TargetMode="External"/><Relationship Id="rId9147" Type="http://schemas.openxmlformats.org/officeDocument/2006/relationships/hyperlink" Target="https://www.nlcbplaywhelotto.com/additional-marks/" TargetMode="External"/><Relationship Id="rId14447" Type="http://schemas.openxmlformats.org/officeDocument/2006/relationships/hyperlink" Target="https://www.nlcbplaywhelotto.com/additional-marks/" TargetMode="External"/><Relationship Id="rId15778" Type="http://schemas.openxmlformats.org/officeDocument/2006/relationships/hyperlink" Target="https://www.nlcbplaywhelotto.com/additional-marks/" TargetMode="External"/><Relationship Id="rId13116" Type="http://schemas.openxmlformats.org/officeDocument/2006/relationships/hyperlink" Target="https://www.nlcbplaywhelotto.com/additional-marks/" TargetMode="External"/><Relationship Id="rId14440" Type="http://schemas.openxmlformats.org/officeDocument/2006/relationships/hyperlink" Target="https://www.nlcbplaywhelotto.com/additional-marks/" TargetMode="External"/><Relationship Id="rId15771" Type="http://schemas.openxmlformats.org/officeDocument/2006/relationships/hyperlink" Target="https://www.nlcbplaywhelotto.com/additional-marks/" TargetMode="External"/><Relationship Id="rId13115" Type="http://schemas.openxmlformats.org/officeDocument/2006/relationships/hyperlink" Target="https://www.nlcbplaywhelotto.com/additional-marks/" TargetMode="External"/><Relationship Id="rId14441" Type="http://schemas.openxmlformats.org/officeDocument/2006/relationships/hyperlink" Target="https://www.nlcbplaywhelotto.com/additional-marks/" TargetMode="External"/><Relationship Id="rId15772" Type="http://schemas.openxmlformats.org/officeDocument/2006/relationships/hyperlink" Target="https://www.nlcbplaywhelotto.com/additional-marks/" TargetMode="External"/><Relationship Id="rId13114" Type="http://schemas.openxmlformats.org/officeDocument/2006/relationships/hyperlink" Target="https://www.nlcbplaywhelotto.com/additional-marks/" TargetMode="External"/><Relationship Id="rId14442" Type="http://schemas.openxmlformats.org/officeDocument/2006/relationships/hyperlink" Target="https://www.nlcbplaywhelotto.com/additional-marks/" TargetMode="External"/><Relationship Id="rId15773" Type="http://schemas.openxmlformats.org/officeDocument/2006/relationships/hyperlink" Target="https://www.nlcbplaywhelotto.com/additional-marks/" TargetMode="External"/><Relationship Id="rId13113" Type="http://schemas.openxmlformats.org/officeDocument/2006/relationships/hyperlink" Target="https://www.nlcbplaywhelotto.com/additional-marks/" TargetMode="External"/><Relationship Id="rId14443" Type="http://schemas.openxmlformats.org/officeDocument/2006/relationships/hyperlink" Target="https://www.nlcbplaywhelotto.com/additional-marks/" TargetMode="External"/><Relationship Id="rId15774" Type="http://schemas.openxmlformats.org/officeDocument/2006/relationships/hyperlink" Target="https://www.nlcbplaywhelotto.com/additional-marks/" TargetMode="External"/><Relationship Id="rId15706" Type="http://schemas.openxmlformats.org/officeDocument/2006/relationships/hyperlink" Target="https://www.nlcbplaywhelotto.com/additional-marks/" TargetMode="External"/><Relationship Id="rId15707" Type="http://schemas.openxmlformats.org/officeDocument/2006/relationships/hyperlink" Target="https://www.nlcbplaywhelotto.com/additional-marks/" TargetMode="External"/><Relationship Id="rId15708" Type="http://schemas.openxmlformats.org/officeDocument/2006/relationships/hyperlink" Target="https://www.nlcbplaywhelotto.com/additional-marks/" TargetMode="External"/><Relationship Id="rId15709" Type="http://schemas.openxmlformats.org/officeDocument/2006/relationships/hyperlink" Target="https://www.nlcbplaywhelotto.com/additional-marks/" TargetMode="External"/><Relationship Id="rId15702" Type="http://schemas.openxmlformats.org/officeDocument/2006/relationships/hyperlink" Target="https://www.nlcbplaywhelotto.com/additional-marks/" TargetMode="External"/><Relationship Id="rId15703" Type="http://schemas.openxmlformats.org/officeDocument/2006/relationships/hyperlink" Target="https://www.nlcbplaywhelotto.com/additional-marks/" TargetMode="External"/><Relationship Id="rId15704" Type="http://schemas.openxmlformats.org/officeDocument/2006/relationships/hyperlink" Target="https://www.nlcbplaywhelotto.com/additional-marks/" TargetMode="External"/><Relationship Id="rId15705" Type="http://schemas.openxmlformats.org/officeDocument/2006/relationships/hyperlink" Target="https://www.nlcbplaywhelotto.com/additional-marks/" TargetMode="External"/><Relationship Id="rId15700" Type="http://schemas.openxmlformats.org/officeDocument/2006/relationships/hyperlink" Target="https://www.nlcbplaywhelotto.com/additional-marks/" TargetMode="External"/><Relationship Id="rId15701" Type="http://schemas.openxmlformats.org/officeDocument/2006/relationships/hyperlink" Target="https://www.nlcbplaywhelotto.com/additional-marks/" TargetMode="External"/><Relationship Id="rId15717" Type="http://schemas.openxmlformats.org/officeDocument/2006/relationships/hyperlink" Target="https://www.nlcbplaywhelotto.com/additional-marks/" TargetMode="External"/><Relationship Id="rId15718" Type="http://schemas.openxmlformats.org/officeDocument/2006/relationships/hyperlink" Target="https://www.nlcbplaywhelotto.com/additional-marks/" TargetMode="External"/><Relationship Id="rId15719" Type="http://schemas.openxmlformats.org/officeDocument/2006/relationships/hyperlink" Target="https://www.nlcbplaywhelotto.com/additional-marks/" TargetMode="External"/><Relationship Id="rId15713" Type="http://schemas.openxmlformats.org/officeDocument/2006/relationships/hyperlink" Target="https://www.nlcbplaywhelotto.com/additional-marks/" TargetMode="External"/><Relationship Id="rId15714" Type="http://schemas.openxmlformats.org/officeDocument/2006/relationships/hyperlink" Target="https://www.nlcbplaywhelotto.com/additional-marks/" TargetMode="External"/><Relationship Id="rId15715" Type="http://schemas.openxmlformats.org/officeDocument/2006/relationships/hyperlink" Target="https://www.nlcbplaywhelotto.com/additional-marks/" TargetMode="External"/><Relationship Id="rId15716" Type="http://schemas.openxmlformats.org/officeDocument/2006/relationships/hyperlink" Target="https://www.nlcbplaywhelotto.com/additional-marks/" TargetMode="External"/><Relationship Id="rId15710" Type="http://schemas.openxmlformats.org/officeDocument/2006/relationships/hyperlink" Target="https://www.nlcbplaywhelotto.com/additional-marks/" TargetMode="External"/><Relationship Id="rId15711" Type="http://schemas.openxmlformats.org/officeDocument/2006/relationships/hyperlink" Target="https://www.nlcbplaywhelotto.com/additional-marks/" TargetMode="External"/><Relationship Id="rId15712" Type="http://schemas.openxmlformats.org/officeDocument/2006/relationships/hyperlink" Target="https://www.nlcbplaywhelotto.com/additional-marks/" TargetMode="External"/><Relationship Id="rId1" Type="http://schemas.openxmlformats.org/officeDocument/2006/relationships/hyperlink" Target="https://www.nlcbplaywhelotto.com/additional-marks/" TargetMode="External"/><Relationship Id="rId2" Type="http://schemas.openxmlformats.org/officeDocument/2006/relationships/hyperlink" Target="https://www.nlcbplaywhelotto.com/additional-marks/" TargetMode="External"/><Relationship Id="rId3" Type="http://schemas.openxmlformats.org/officeDocument/2006/relationships/hyperlink" Target="https://www.nlcbplaywhelotto.com/additional-marks/" TargetMode="External"/><Relationship Id="rId4" Type="http://schemas.openxmlformats.org/officeDocument/2006/relationships/hyperlink" Target="https://www.nlcbplaywhelotto.com/additional-marks/" TargetMode="External"/><Relationship Id="rId9" Type="http://schemas.openxmlformats.org/officeDocument/2006/relationships/hyperlink" Target="https://www.nlcbplaywhelotto.com/additional-marks/" TargetMode="External"/><Relationship Id="rId5" Type="http://schemas.openxmlformats.org/officeDocument/2006/relationships/hyperlink" Target="https://www.nlcbplaywhelotto.com/additional-marks/" TargetMode="External"/><Relationship Id="rId6" Type="http://schemas.openxmlformats.org/officeDocument/2006/relationships/hyperlink" Target="https://www.nlcbplaywhelotto.com/additional-marks/" TargetMode="External"/><Relationship Id="rId7" Type="http://schemas.openxmlformats.org/officeDocument/2006/relationships/hyperlink" Target="https://www.nlcbplaywhelotto.com/additional-marks/" TargetMode="External"/><Relationship Id="rId8" Type="http://schemas.openxmlformats.org/officeDocument/2006/relationships/hyperlink" Target="https://www.nlcbplaywhelotto.com/additional-marks/" TargetMode="External"/><Relationship Id="rId12081" Type="http://schemas.openxmlformats.org/officeDocument/2006/relationships/hyperlink" Target="https://www.nlcbplaywhelotto.com/additional-marks/" TargetMode="External"/><Relationship Id="rId12080" Type="http://schemas.openxmlformats.org/officeDocument/2006/relationships/hyperlink" Target="https://www.nlcbplaywhelotto.com/additional-marks/" TargetMode="External"/><Relationship Id="rId3911" Type="http://schemas.openxmlformats.org/officeDocument/2006/relationships/hyperlink" Target="https://www.nlcbplaywhelotto.com/additional-marks/" TargetMode="External"/><Relationship Id="rId3910" Type="http://schemas.openxmlformats.org/officeDocument/2006/relationships/hyperlink" Target="https://www.nlcbplaywhelotto.com/additional-marks/" TargetMode="External"/><Relationship Id="rId3913" Type="http://schemas.openxmlformats.org/officeDocument/2006/relationships/hyperlink" Target="https://www.nlcbplaywhelotto.com/additional-marks/" TargetMode="External"/><Relationship Id="rId12085" Type="http://schemas.openxmlformats.org/officeDocument/2006/relationships/hyperlink" Target="https://www.nlcbplaywhelotto.com/additional-marks/" TargetMode="External"/><Relationship Id="rId3912" Type="http://schemas.openxmlformats.org/officeDocument/2006/relationships/hyperlink" Target="https://www.nlcbplaywhelotto.com/additional-marks/" TargetMode="External"/><Relationship Id="rId12084" Type="http://schemas.openxmlformats.org/officeDocument/2006/relationships/hyperlink" Target="https://www.nlcbplaywhelotto.com/additional-marks/" TargetMode="External"/><Relationship Id="rId3915" Type="http://schemas.openxmlformats.org/officeDocument/2006/relationships/hyperlink" Target="https://www.nlcbplaywhelotto.com/additional-marks/" TargetMode="External"/><Relationship Id="rId12083" Type="http://schemas.openxmlformats.org/officeDocument/2006/relationships/hyperlink" Target="https://www.nlcbplaywhelotto.com/additional-marks/" TargetMode="External"/><Relationship Id="rId3914" Type="http://schemas.openxmlformats.org/officeDocument/2006/relationships/hyperlink" Target="https://www.nlcbplaywhelotto.com/additional-marks/" TargetMode="External"/><Relationship Id="rId12082" Type="http://schemas.openxmlformats.org/officeDocument/2006/relationships/hyperlink" Target="https://www.nlcbplaywhelotto.com/additional-marks/" TargetMode="External"/><Relationship Id="rId3917" Type="http://schemas.openxmlformats.org/officeDocument/2006/relationships/hyperlink" Target="https://www.nlcbplaywhelotto.com/additional-marks/" TargetMode="External"/><Relationship Id="rId3916" Type="http://schemas.openxmlformats.org/officeDocument/2006/relationships/hyperlink" Target="https://www.nlcbplaywhelotto.com/additional-marks/" TargetMode="External"/><Relationship Id="rId3919" Type="http://schemas.openxmlformats.org/officeDocument/2006/relationships/hyperlink" Target="https://www.nlcbplaywhelotto.com/additional-marks/" TargetMode="External"/><Relationship Id="rId3918" Type="http://schemas.openxmlformats.org/officeDocument/2006/relationships/hyperlink" Target="https://www.nlcbplaywhelotto.com/additional-marks/" TargetMode="External"/><Relationship Id="rId12078" Type="http://schemas.openxmlformats.org/officeDocument/2006/relationships/hyperlink" Target="https://www.nlcbplaywhelotto.com/additional-marks/" TargetMode="External"/><Relationship Id="rId12077" Type="http://schemas.openxmlformats.org/officeDocument/2006/relationships/hyperlink" Target="https://www.nlcbplaywhelotto.com/additional-marks/" TargetMode="External"/><Relationship Id="rId12076" Type="http://schemas.openxmlformats.org/officeDocument/2006/relationships/hyperlink" Target="https://www.nlcbplaywhelotto.com/additional-marks/" TargetMode="External"/><Relationship Id="rId12075" Type="http://schemas.openxmlformats.org/officeDocument/2006/relationships/hyperlink" Target="https://www.nlcbplaywhelotto.com/additional-marks/" TargetMode="External"/><Relationship Id="rId12079" Type="http://schemas.openxmlformats.org/officeDocument/2006/relationships/hyperlink" Target="https://www.nlcbplaywhelotto.com/additional-marks/" TargetMode="External"/><Relationship Id="rId12092" Type="http://schemas.openxmlformats.org/officeDocument/2006/relationships/hyperlink" Target="https://www.nlcbplaywhelotto.com/additional-marks/" TargetMode="External"/><Relationship Id="rId12091" Type="http://schemas.openxmlformats.org/officeDocument/2006/relationships/hyperlink" Target="https://www.nlcbplaywhelotto.com/additional-marks/" TargetMode="External"/><Relationship Id="rId3900" Type="http://schemas.openxmlformats.org/officeDocument/2006/relationships/hyperlink" Target="https://www.nlcbplaywhelotto.com/additional-marks/" TargetMode="External"/><Relationship Id="rId12090" Type="http://schemas.openxmlformats.org/officeDocument/2006/relationships/hyperlink" Target="https://www.nlcbplaywhelotto.com/additional-marks/" TargetMode="External"/><Relationship Id="rId3902" Type="http://schemas.openxmlformats.org/officeDocument/2006/relationships/hyperlink" Target="https://www.nlcbplaywhelotto.com/additional-marks/" TargetMode="External"/><Relationship Id="rId12096" Type="http://schemas.openxmlformats.org/officeDocument/2006/relationships/hyperlink" Target="https://www.nlcbplaywhelotto.com/additional-marks/" TargetMode="External"/><Relationship Id="rId3901" Type="http://schemas.openxmlformats.org/officeDocument/2006/relationships/hyperlink" Target="https://www.nlcbplaywhelotto.com/additional-marks/" TargetMode="External"/><Relationship Id="rId12095" Type="http://schemas.openxmlformats.org/officeDocument/2006/relationships/hyperlink" Target="https://www.nlcbplaywhelotto.com/additional-marks/" TargetMode="External"/><Relationship Id="rId3904" Type="http://schemas.openxmlformats.org/officeDocument/2006/relationships/hyperlink" Target="https://www.nlcbplaywhelotto.com/additional-marks/" TargetMode="External"/><Relationship Id="rId12094" Type="http://schemas.openxmlformats.org/officeDocument/2006/relationships/hyperlink" Target="https://www.nlcbplaywhelotto.com/additional-marks/" TargetMode="External"/><Relationship Id="rId3903" Type="http://schemas.openxmlformats.org/officeDocument/2006/relationships/hyperlink" Target="https://www.nlcbplaywhelotto.com/additional-marks/" TargetMode="External"/><Relationship Id="rId12093" Type="http://schemas.openxmlformats.org/officeDocument/2006/relationships/hyperlink" Target="https://www.nlcbplaywhelotto.com/additional-marks/" TargetMode="External"/><Relationship Id="rId3906" Type="http://schemas.openxmlformats.org/officeDocument/2006/relationships/hyperlink" Target="https://www.nlcbplaywhelotto.com/additional-marks/" TargetMode="External"/><Relationship Id="rId3905" Type="http://schemas.openxmlformats.org/officeDocument/2006/relationships/hyperlink" Target="https://www.nlcbplaywhelotto.com/additional-marks/" TargetMode="External"/><Relationship Id="rId3908" Type="http://schemas.openxmlformats.org/officeDocument/2006/relationships/hyperlink" Target="https://www.nlcbplaywhelotto.com/additional-marks/" TargetMode="External"/><Relationship Id="rId3907" Type="http://schemas.openxmlformats.org/officeDocument/2006/relationships/hyperlink" Target="https://www.nlcbplaywhelotto.com/additional-marks/" TargetMode="External"/><Relationship Id="rId3909" Type="http://schemas.openxmlformats.org/officeDocument/2006/relationships/hyperlink" Target="https://www.nlcbplaywhelotto.com/additional-marks/" TargetMode="External"/><Relationship Id="rId12089" Type="http://schemas.openxmlformats.org/officeDocument/2006/relationships/hyperlink" Target="https://www.nlcbplaywhelotto.com/additional-marks/" TargetMode="External"/><Relationship Id="rId12088" Type="http://schemas.openxmlformats.org/officeDocument/2006/relationships/hyperlink" Target="https://www.nlcbplaywhelotto.com/additional-marks/" TargetMode="External"/><Relationship Id="rId12087" Type="http://schemas.openxmlformats.org/officeDocument/2006/relationships/hyperlink" Target="https://www.nlcbplaywhelotto.com/additional-marks/" TargetMode="External"/><Relationship Id="rId12086" Type="http://schemas.openxmlformats.org/officeDocument/2006/relationships/hyperlink" Target="https://www.nlcbplaywhelotto.com/additional-marks/" TargetMode="External"/><Relationship Id="rId3931" Type="http://schemas.openxmlformats.org/officeDocument/2006/relationships/hyperlink" Target="https://www.nlcbplaywhelotto.com/additional-marks/" TargetMode="External"/><Relationship Id="rId13390" Type="http://schemas.openxmlformats.org/officeDocument/2006/relationships/hyperlink" Target="https://www.nlcbplaywhelotto.com/additional-marks/" TargetMode="External"/><Relationship Id="rId2600" Type="http://schemas.openxmlformats.org/officeDocument/2006/relationships/hyperlink" Target="https://www.nlcbplaywhelotto.com/additional-marks/" TargetMode="External"/><Relationship Id="rId3930" Type="http://schemas.openxmlformats.org/officeDocument/2006/relationships/hyperlink" Target="https://www.nlcbplaywhelotto.com/additional-marks/" TargetMode="External"/><Relationship Id="rId2601" Type="http://schemas.openxmlformats.org/officeDocument/2006/relationships/hyperlink" Target="https://www.nlcbplaywhelotto.com/additional-marks/" TargetMode="External"/><Relationship Id="rId3933" Type="http://schemas.openxmlformats.org/officeDocument/2006/relationships/hyperlink" Target="https://www.nlcbplaywhelotto.com/additional-marks/" TargetMode="External"/><Relationship Id="rId2602" Type="http://schemas.openxmlformats.org/officeDocument/2006/relationships/hyperlink" Target="https://www.nlcbplaywhelotto.com/additional-marks/" TargetMode="External"/><Relationship Id="rId3932" Type="http://schemas.openxmlformats.org/officeDocument/2006/relationships/hyperlink" Target="https://www.nlcbplaywhelotto.com/additional-marks/" TargetMode="External"/><Relationship Id="rId2603" Type="http://schemas.openxmlformats.org/officeDocument/2006/relationships/hyperlink" Target="https://www.nlcbplaywhelotto.com/additional-marks/" TargetMode="External"/><Relationship Id="rId3935" Type="http://schemas.openxmlformats.org/officeDocument/2006/relationships/hyperlink" Target="https://www.nlcbplaywhelotto.com/additional-marks/" TargetMode="External"/><Relationship Id="rId12063" Type="http://schemas.openxmlformats.org/officeDocument/2006/relationships/hyperlink" Target="https://www.nlcbplaywhelotto.com/additional-marks/" TargetMode="External"/><Relationship Id="rId13394" Type="http://schemas.openxmlformats.org/officeDocument/2006/relationships/hyperlink" Target="https://www.nlcbplaywhelotto.com/additional-marks/" TargetMode="External"/><Relationship Id="rId2604" Type="http://schemas.openxmlformats.org/officeDocument/2006/relationships/hyperlink" Target="https://www.nlcbplaywhelotto.com/additional-marks/" TargetMode="External"/><Relationship Id="rId3934" Type="http://schemas.openxmlformats.org/officeDocument/2006/relationships/hyperlink" Target="https://www.nlcbplaywhelotto.com/additional-marks/" TargetMode="External"/><Relationship Id="rId12062" Type="http://schemas.openxmlformats.org/officeDocument/2006/relationships/hyperlink" Target="https://www.nlcbplaywhelotto.com/additional-marks/" TargetMode="External"/><Relationship Id="rId13393" Type="http://schemas.openxmlformats.org/officeDocument/2006/relationships/hyperlink" Target="https://www.nlcbplaywhelotto.com/additional-marks/" TargetMode="External"/><Relationship Id="rId2605" Type="http://schemas.openxmlformats.org/officeDocument/2006/relationships/hyperlink" Target="https://www.nlcbplaywhelotto.com/additional-marks/" TargetMode="External"/><Relationship Id="rId3937" Type="http://schemas.openxmlformats.org/officeDocument/2006/relationships/hyperlink" Target="https://www.nlcbplaywhelotto.com/additional-marks/" TargetMode="External"/><Relationship Id="rId12061" Type="http://schemas.openxmlformats.org/officeDocument/2006/relationships/hyperlink" Target="https://www.nlcbplaywhelotto.com/additional-marks/" TargetMode="External"/><Relationship Id="rId13392" Type="http://schemas.openxmlformats.org/officeDocument/2006/relationships/hyperlink" Target="https://www.nlcbplaywhelotto.com/additional-marks/" TargetMode="External"/><Relationship Id="rId2606" Type="http://schemas.openxmlformats.org/officeDocument/2006/relationships/hyperlink" Target="https://www.nlcbplaywhelotto.com/additional-marks/" TargetMode="External"/><Relationship Id="rId3936" Type="http://schemas.openxmlformats.org/officeDocument/2006/relationships/hyperlink" Target="https://www.nlcbplaywhelotto.com/additional-marks/" TargetMode="External"/><Relationship Id="rId12060" Type="http://schemas.openxmlformats.org/officeDocument/2006/relationships/hyperlink" Target="https://www.nlcbplaywhelotto.com/additional-marks/" TargetMode="External"/><Relationship Id="rId13391" Type="http://schemas.openxmlformats.org/officeDocument/2006/relationships/hyperlink" Target="https://www.nlcbplaywhelotto.com/additional-marks/" TargetMode="External"/><Relationship Id="rId2607" Type="http://schemas.openxmlformats.org/officeDocument/2006/relationships/hyperlink" Target="https://www.nlcbplaywhelotto.com/additional-marks/" TargetMode="External"/><Relationship Id="rId3939" Type="http://schemas.openxmlformats.org/officeDocument/2006/relationships/hyperlink" Target="https://www.nlcbplaywhelotto.com/additional-marks/" TargetMode="External"/><Relationship Id="rId2608" Type="http://schemas.openxmlformats.org/officeDocument/2006/relationships/hyperlink" Target="https://www.nlcbplaywhelotto.com/additional-marks/" TargetMode="External"/><Relationship Id="rId3938" Type="http://schemas.openxmlformats.org/officeDocument/2006/relationships/hyperlink" Target="https://www.nlcbplaywhelotto.com/additional-marks/" TargetMode="External"/><Relationship Id="rId2609" Type="http://schemas.openxmlformats.org/officeDocument/2006/relationships/hyperlink" Target="https://www.nlcbplaywhelotto.com/additional-marks/" TargetMode="External"/><Relationship Id="rId12056" Type="http://schemas.openxmlformats.org/officeDocument/2006/relationships/hyperlink" Target="https://www.nlcbplaywhelotto.com/additional-marks/" TargetMode="External"/><Relationship Id="rId13387" Type="http://schemas.openxmlformats.org/officeDocument/2006/relationships/hyperlink" Target="https://www.nlcbplaywhelotto.com/additional-marks/" TargetMode="External"/><Relationship Id="rId12055" Type="http://schemas.openxmlformats.org/officeDocument/2006/relationships/hyperlink" Target="https://www.nlcbplaywhelotto.com/additional-marks/" TargetMode="External"/><Relationship Id="rId13386" Type="http://schemas.openxmlformats.org/officeDocument/2006/relationships/hyperlink" Target="https://www.nlcbplaywhelotto.com/additional-marks/" TargetMode="External"/><Relationship Id="rId12054" Type="http://schemas.openxmlformats.org/officeDocument/2006/relationships/hyperlink" Target="https://www.nlcbplaywhelotto.com/additional-marks/" TargetMode="External"/><Relationship Id="rId13385" Type="http://schemas.openxmlformats.org/officeDocument/2006/relationships/hyperlink" Target="https://www.nlcbplaywhelotto.com/additional-marks/" TargetMode="External"/><Relationship Id="rId12053" Type="http://schemas.openxmlformats.org/officeDocument/2006/relationships/hyperlink" Target="https://www.nlcbplaywhelotto.com/additional-marks/" TargetMode="External"/><Relationship Id="rId13384" Type="http://schemas.openxmlformats.org/officeDocument/2006/relationships/hyperlink" Target="https://www.nlcbplaywhelotto.com/additional-marks/" TargetMode="External"/><Relationship Id="rId12059" Type="http://schemas.openxmlformats.org/officeDocument/2006/relationships/hyperlink" Target="https://www.nlcbplaywhelotto.com/additional-marks/" TargetMode="External"/><Relationship Id="rId12058" Type="http://schemas.openxmlformats.org/officeDocument/2006/relationships/hyperlink" Target="https://www.nlcbplaywhelotto.com/additional-marks/" TargetMode="External"/><Relationship Id="rId13389" Type="http://schemas.openxmlformats.org/officeDocument/2006/relationships/hyperlink" Target="https://www.nlcbplaywhelotto.com/additional-marks/" TargetMode="External"/><Relationship Id="rId12057" Type="http://schemas.openxmlformats.org/officeDocument/2006/relationships/hyperlink" Target="https://www.nlcbplaywhelotto.com/additional-marks/" TargetMode="External"/><Relationship Id="rId13388" Type="http://schemas.openxmlformats.org/officeDocument/2006/relationships/hyperlink" Target="https://www.nlcbplaywhelotto.com/additional-marks/" TargetMode="External"/><Relationship Id="rId3920" Type="http://schemas.openxmlformats.org/officeDocument/2006/relationships/hyperlink" Target="https://www.nlcbplaywhelotto.com/additional-marks/" TargetMode="External"/><Relationship Id="rId12070" Type="http://schemas.openxmlformats.org/officeDocument/2006/relationships/hyperlink" Target="https://www.nlcbplaywhelotto.com/additional-marks/" TargetMode="External"/><Relationship Id="rId3922" Type="http://schemas.openxmlformats.org/officeDocument/2006/relationships/hyperlink" Target="https://www.nlcbplaywhelotto.com/additional-marks/" TargetMode="External"/><Relationship Id="rId3921" Type="http://schemas.openxmlformats.org/officeDocument/2006/relationships/hyperlink" Target="https://www.nlcbplaywhelotto.com/additional-marks/" TargetMode="External"/><Relationship Id="rId3924" Type="http://schemas.openxmlformats.org/officeDocument/2006/relationships/hyperlink" Target="https://www.nlcbplaywhelotto.com/additional-marks/" TargetMode="External"/><Relationship Id="rId12074" Type="http://schemas.openxmlformats.org/officeDocument/2006/relationships/hyperlink" Target="https://www.nlcbplaywhelotto.com/additional-marks/" TargetMode="External"/><Relationship Id="rId3923" Type="http://schemas.openxmlformats.org/officeDocument/2006/relationships/hyperlink" Target="https://www.nlcbplaywhelotto.com/additional-marks/" TargetMode="External"/><Relationship Id="rId12073" Type="http://schemas.openxmlformats.org/officeDocument/2006/relationships/hyperlink" Target="https://www.nlcbplaywhelotto.com/additional-marks/" TargetMode="External"/><Relationship Id="rId3926" Type="http://schemas.openxmlformats.org/officeDocument/2006/relationships/hyperlink" Target="https://www.nlcbplaywhelotto.com/additional-marks/" TargetMode="External"/><Relationship Id="rId12072" Type="http://schemas.openxmlformats.org/officeDocument/2006/relationships/hyperlink" Target="https://www.nlcbplaywhelotto.com/additional-marks/" TargetMode="External"/><Relationship Id="rId3925" Type="http://schemas.openxmlformats.org/officeDocument/2006/relationships/hyperlink" Target="https://www.nlcbplaywhelotto.com/additional-marks/" TargetMode="External"/><Relationship Id="rId12071" Type="http://schemas.openxmlformats.org/officeDocument/2006/relationships/hyperlink" Target="https://www.nlcbplaywhelotto.com/additional-marks/" TargetMode="External"/><Relationship Id="rId3928" Type="http://schemas.openxmlformats.org/officeDocument/2006/relationships/hyperlink" Target="https://www.nlcbplaywhelotto.com/additional-marks/" TargetMode="External"/><Relationship Id="rId3927" Type="http://schemas.openxmlformats.org/officeDocument/2006/relationships/hyperlink" Target="https://www.nlcbplaywhelotto.com/additional-marks/" TargetMode="External"/><Relationship Id="rId3929" Type="http://schemas.openxmlformats.org/officeDocument/2006/relationships/hyperlink" Target="https://www.nlcbplaywhelotto.com/additional-marks/" TargetMode="External"/><Relationship Id="rId12067" Type="http://schemas.openxmlformats.org/officeDocument/2006/relationships/hyperlink" Target="https://www.nlcbplaywhelotto.com/additional-marks/" TargetMode="External"/><Relationship Id="rId13398" Type="http://schemas.openxmlformats.org/officeDocument/2006/relationships/hyperlink" Target="https://www.nlcbplaywhelotto.com/additional-marks/" TargetMode="External"/><Relationship Id="rId12066" Type="http://schemas.openxmlformats.org/officeDocument/2006/relationships/hyperlink" Target="https://www.nlcbplaywhelotto.com/additional-marks/" TargetMode="External"/><Relationship Id="rId13397" Type="http://schemas.openxmlformats.org/officeDocument/2006/relationships/hyperlink" Target="https://www.nlcbplaywhelotto.com/additional-marks/" TargetMode="External"/><Relationship Id="rId12065" Type="http://schemas.openxmlformats.org/officeDocument/2006/relationships/hyperlink" Target="https://www.nlcbplaywhelotto.com/additional-marks/" TargetMode="External"/><Relationship Id="rId13396" Type="http://schemas.openxmlformats.org/officeDocument/2006/relationships/hyperlink" Target="https://www.nlcbplaywhelotto.com/additional-marks/" TargetMode="External"/><Relationship Id="rId12064" Type="http://schemas.openxmlformats.org/officeDocument/2006/relationships/hyperlink" Target="https://www.nlcbplaywhelotto.com/additional-marks/" TargetMode="External"/><Relationship Id="rId13395" Type="http://schemas.openxmlformats.org/officeDocument/2006/relationships/hyperlink" Target="https://www.nlcbplaywhelotto.com/additional-marks/" TargetMode="External"/><Relationship Id="rId12069" Type="http://schemas.openxmlformats.org/officeDocument/2006/relationships/hyperlink" Target="https://www.nlcbplaywhelotto.com/additional-marks/" TargetMode="External"/><Relationship Id="rId12068" Type="http://schemas.openxmlformats.org/officeDocument/2006/relationships/hyperlink" Target="https://www.nlcbplaywhelotto.com/additional-marks/" TargetMode="External"/><Relationship Id="rId13399" Type="http://schemas.openxmlformats.org/officeDocument/2006/relationships/hyperlink" Target="https://www.nlcbplaywhelotto.com/additional-marks/" TargetMode="External"/><Relationship Id="rId12099" Type="http://schemas.openxmlformats.org/officeDocument/2006/relationships/hyperlink" Target="https://www.nlcbplaywhelotto.com/additional-marks/" TargetMode="External"/><Relationship Id="rId12098" Type="http://schemas.openxmlformats.org/officeDocument/2006/relationships/hyperlink" Target="https://www.nlcbplaywhelotto.com/additional-marks/" TargetMode="External"/><Relationship Id="rId12097" Type="http://schemas.openxmlformats.org/officeDocument/2006/relationships/hyperlink" Target="https://www.nlcbplaywhelotto.com/additional-marks/" TargetMode="External"/><Relationship Id="rId1334" Type="http://schemas.openxmlformats.org/officeDocument/2006/relationships/hyperlink" Target="https://www.nlcbplaywhelotto.com/additional-marks/" TargetMode="External"/><Relationship Id="rId2665" Type="http://schemas.openxmlformats.org/officeDocument/2006/relationships/hyperlink" Target="https://www.nlcbplaywhelotto.com/additional-marks/" TargetMode="External"/><Relationship Id="rId3997" Type="http://schemas.openxmlformats.org/officeDocument/2006/relationships/hyperlink" Target="https://www.nlcbplaywhelotto.com/additional-marks/" TargetMode="External"/><Relationship Id="rId1335" Type="http://schemas.openxmlformats.org/officeDocument/2006/relationships/hyperlink" Target="https://www.nlcbplaywhelotto.com/additional-marks/" TargetMode="External"/><Relationship Id="rId2666" Type="http://schemas.openxmlformats.org/officeDocument/2006/relationships/hyperlink" Target="https://www.nlcbplaywhelotto.com/additional-marks/" TargetMode="External"/><Relationship Id="rId3996" Type="http://schemas.openxmlformats.org/officeDocument/2006/relationships/hyperlink" Target="https://www.nlcbplaywhelotto.com/additional-marks/" TargetMode="External"/><Relationship Id="rId1336" Type="http://schemas.openxmlformats.org/officeDocument/2006/relationships/hyperlink" Target="https://www.nlcbplaywhelotto.com/additional-marks/" TargetMode="External"/><Relationship Id="rId2667" Type="http://schemas.openxmlformats.org/officeDocument/2006/relationships/hyperlink" Target="https://www.nlcbplaywhelotto.com/additional-marks/" TargetMode="External"/><Relationship Id="rId3999" Type="http://schemas.openxmlformats.org/officeDocument/2006/relationships/hyperlink" Target="https://www.nlcbplaywhelotto.com/additional-marks/" TargetMode="External"/><Relationship Id="rId1337" Type="http://schemas.openxmlformats.org/officeDocument/2006/relationships/hyperlink" Target="https://www.nlcbplaywhelotto.com/additional-marks/" TargetMode="External"/><Relationship Id="rId2668" Type="http://schemas.openxmlformats.org/officeDocument/2006/relationships/hyperlink" Target="https://www.nlcbplaywhelotto.com/additional-marks/" TargetMode="External"/><Relationship Id="rId3998" Type="http://schemas.openxmlformats.org/officeDocument/2006/relationships/hyperlink" Target="https://www.nlcbplaywhelotto.com/additional-marks/" TargetMode="External"/><Relationship Id="rId14780" Type="http://schemas.openxmlformats.org/officeDocument/2006/relationships/hyperlink" Target="https://www.nlcbplaywhelotto.com/additional-marks/" TargetMode="External"/><Relationship Id="rId1338" Type="http://schemas.openxmlformats.org/officeDocument/2006/relationships/hyperlink" Target="https://www.nlcbplaywhelotto.com/additional-marks/" TargetMode="External"/><Relationship Id="rId2669" Type="http://schemas.openxmlformats.org/officeDocument/2006/relationships/hyperlink" Target="https://www.nlcbplaywhelotto.com/additional-marks/" TargetMode="External"/><Relationship Id="rId1339" Type="http://schemas.openxmlformats.org/officeDocument/2006/relationships/hyperlink" Target="https://www.nlcbplaywhelotto.com/additional-marks/" TargetMode="External"/><Relationship Id="rId12119" Type="http://schemas.openxmlformats.org/officeDocument/2006/relationships/hyperlink" Target="https://www.nlcbplaywhelotto.com/additional-marks/" TargetMode="External"/><Relationship Id="rId12118" Type="http://schemas.openxmlformats.org/officeDocument/2006/relationships/hyperlink" Target="https://www.nlcbplaywhelotto.com/additional-marks/" TargetMode="External"/><Relationship Id="rId13449" Type="http://schemas.openxmlformats.org/officeDocument/2006/relationships/hyperlink" Target="https://www.nlcbplaywhelotto.com/additional-marks/" TargetMode="External"/><Relationship Id="rId12117" Type="http://schemas.openxmlformats.org/officeDocument/2006/relationships/hyperlink" Target="https://www.nlcbplaywhelotto.com/additional-marks/" TargetMode="External"/><Relationship Id="rId13448" Type="http://schemas.openxmlformats.org/officeDocument/2006/relationships/hyperlink" Target="https://www.nlcbplaywhelotto.com/additional-marks/" TargetMode="External"/><Relationship Id="rId12116" Type="http://schemas.openxmlformats.org/officeDocument/2006/relationships/hyperlink" Target="https://www.nlcbplaywhelotto.com/additional-marks/" TargetMode="External"/><Relationship Id="rId13447" Type="http://schemas.openxmlformats.org/officeDocument/2006/relationships/hyperlink" Target="https://www.nlcbplaywhelotto.com/additional-marks/" TargetMode="External"/><Relationship Id="rId14778" Type="http://schemas.openxmlformats.org/officeDocument/2006/relationships/hyperlink" Target="https://www.nlcbplaywhelotto.com/additional-marks/" TargetMode="External"/><Relationship Id="rId14779" Type="http://schemas.openxmlformats.org/officeDocument/2006/relationships/hyperlink" Target="https://www.nlcbplaywhelotto.com/additional-marks/" TargetMode="External"/><Relationship Id="rId12111" Type="http://schemas.openxmlformats.org/officeDocument/2006/relationships/hyperlink" Target="https://www.nlcbplaywhelotto.com/additional-marks/" TargetMode="External"/><Relationship Id="rId13442" Type="http://schemas.openxmlformats.org/officeDocument/2006/relationships/hyperlink" Target="https://www.nlcbplaywhelotto.com/additional-marks/" TargetMode="External"/><Relationship Id="rId14774" Type="http://schemas.openxmlformats.org/officeDocument/2006/relationships/hyperlink" Target="https://www.nlcbplaywhelotto.com/additional-marks/" TargetMode="External"/><Relationship Id="rId12110" Type="http://schemas.openxmlformats.org/officeDocument/2006/relationships/hyperlink" Target="https://www.nlcbplaywhelotto.com/additional-marks/" TargetMode="External"/><Relationship Id="rId13441" Type="http://schemas.openxmlformats.org/officeDocument/2006/relationships/hyperlink" Target="https://www.nlcbplaywhelotto.com/additional-marks/" TargetMode="External"/><Relationship Id="rId14775" Type="http://schemas.openxmlformats.org/officeDocument/2006/relationships/hyperlink" Target="https://www.nlcbplaywhelotto.com/additional-marks/" TargetMode="External"/><Relationship Id="rId3991" Type="http://schemas.openxmlformats.org/officeDocument/2006/relationships/hyperlink" Target="https://www.nlcbplaywhelotto.com/additional-marks/" TargetMode="External"/><Relationship Id="rId13440" Type="http://schemas.openxmlformats.org/officeDocument/2006/relationships/hyperlink" Target="https://www.nlcbplaywhelotto.com/additional-marks/" TargetMode="External"/><Relationship Id="rId14776" Type="http://schemas.openxmlformats.org/officeDocument/2006/relationships/hyperlink" Target="https://www.nlcbplaywhelotto.com/additional-marks/" TargetMode="External"/><Relationship Id="rId2660" Type="http://schemas.openxmlformats.org/officeDocument/2006/relationships/hyperlink" Target="https://www.nlcbplaywhelotto.com/additional-marks/" TargetMode="External"/><Relationship Id="rId3990" Type="http://schemas.openxmlformats.org/officeDocument/2006/relationships/hyperlink" Target="https://www.nlcbplaywhelotto.com/additional-marks/" TargetMode="External"/><Relationship Id="rId14777" Type="http://schemas.openxmlformats.org/officeDocument/2006/relationships/hyperlink" Target="https://www.nlcbplaywhelotto.com/additional-marks/" TargetMode="External"/><Relationship Id="rId1330" Type="http://schemas.openxmlformats.org/officeDocument/2006/relationships/hyperlink" Target="https://www.nlcbplaywhelotto.com/additional-marks/" TargetMode="External"/><Relationship Id="rId2661" Type="http://schemas.openxmlformats.org/officeDocument/2006/relationships/hyperlink" Target="https://www.nlcbplaywhelotto.com/additional-marks/" TargetMode="External"/><Relationship Id="rId3993" Type="http://schemas.openxmlformats.org/officeDocument/2006/relationships/hyperlink" Target="https://www.nlcbplaywhelotto.com/additional-marks/" TargetMode="External"/><Relationship Id="rId12115" Type="http://schemas.openxmlformats.org/officeDocument/2006/relationships/hyperlink" Target="https://www.nlcbplaywhelotto.com/additional-marks/" TargetMode="External"/><Relationship Id="rId13446" Type="http://schemas.openxmlformats.org/officeDocument/2006/relationships/hyperlink" Target="https://www.nlcbplaywhelotto.com/additional-marks/" TargetMode="External"/><Relationship Id="rId14770" Type="http://schemas.openxmlformats.org/officeDocument/2006/relationships/hyperlink" Target="https://www.nlcbplaywhelotto.com/additional-marks/" TargetMode="External"/><Relationship Id="rId1331" Type="http://schemas.openxmlformats.org/officeDocument/2006/relationships/hyperlink" Target="https://www.nlcbplaywhelotto.com/additional-marks/" TargetMode="External"/><Relationship Id="rId2662" Type="http://schemas.openxmlformats.org/officeDocument/2006/relationships/hyperlink" Target="https://www.nlcbplaywhelotto.com/additional-marks/" TargetMode="External"/><Relationship Id="rId3992" Type="http://schemas.openxmlformats.org/officeDocument/2006/relationships/hyperlink" Target="https://www.nlcbplaywhelotto.com/additional-marks/" TargetMode="External"/><Relationship Id="rId12114" Type="http://schemas.openxmlformats.org/officeDocument/2006/relationships/hyperlink" Target="https://www.nlcbplaywhelotto.com/additional-marks/" TargetMode="External"/><Relationship Id="rId13445" Type="http://schemas.openxmlformats.org/officeDocument/2006/relationships/hyperlink" Target="https://www.nlcbplaywhelotto.com/additional-marks/" TargetMode="External"/><Relationship Id="rId14771" Type="http://schemas.openxmlformats.org/officeDocument/2006/relationships/hyperlink" Target="https://www.nlcbplaywhelotto.com/additional-marks/" TargetMode="External"/><Relationship Id="rId1332" Type="http://schemas.openxmlformats.org/officeDocument/2006/relationships/hyperlink" Target="https://www.nlcbplaywhelotto.com/additional-marks/" TargetMode="External"/><Relationship Id="rId2663" Type="http://schemas.openxmlformats.org/officeDocument/2006/relationships/hyperlink" Target="https://www.nlcbplaywhelotto.com/additional-marks/" TargetMode="External"/><Relationship Id="rId3995" Type="http://schemas.openxmlformats.org/officeDocument/2006/relationships/hyperlink" Target="https://www.nlcbplaywhelotto.com/additional-marks/" TargetMode="External"/><Relationship Id="rId12113" Type="http://schemas.openxmlformats.org/officeDocument/2006/relationships/hyperlink" Target="https://www.nlcbplaywhelotto.com/additional-marks/" TargetMode="External"/><Relationship Id="rId13444" Type="http://schemas.openxmlformats.org/officeDocument/2006/relationships/hyperlink" Target="https://www.nlcbplaywhelotto.com/additional-marks/" TargetMode="External"/><Relationship Id="rId14772" Type="http://schemas.openxmlformats.org/officeDocument/2006/relationships/hyperlink" Target="https://www.nlcbplaywhelotto.com/additional-marks/" TargetMode="External"/><Relationship Id="rId1333" Type="http://schemas.openxmlformats.org/officeDocument/2006/relationships/hyperlink" Target="https://www.nlcbplaywhelotto.com/additional-marks/" TargetMode="External"/><Relationship Id="rId2664" Type="http://schemas.openxmlformats.org/officeDocument/2006/relationships/hyperlink" Target="https://www.nlcbplaywhelotto.com/additional-marks/" TargetMode="External"/><Relationship Id="rId3994" Type="http://schemas.openxmlformats.org/officeDocument/2006/relationships/hyperlink" Target="https://www.nlcbplaywhelotto.com/additional-marks/" TargetMode="External"/><Relationship Id="rId12112" Type="http://schemas.openxmlformats.org/officeDocument/2006/relationships/hyperlink" Target="https://www.nlcbplaywhelotto.com/additional-marks/" TargetMode="External"/><Relationship Id="rId13443" Type="http://schemas.openxmlformats.org/officeDocument/2006/relationships/hyperlink" Target="https://www.nlcbplaywhelotto.com/additional-marks/" TargetMode="External"/><Relationship Id="rId14773" Type="http://schemas.openxmlformats.org/officeDocument/2006/relationships/hyperlink" Target="https://www.nlcbplaywhelotto.com/additional-marks/" TargetMode="External"/><Relationship Id="rId1323" Type="http://schemas.openxmlformats.org/officeDocument/2006/relationships/hyperlink" Target="https://www.nlcbplaywhelotto.com/additional-marks/" TargetMode="External"/><Relationship Id="rId2654" Type="http://schemas.openxmlformats.org/officeDocument/2006/relationships/hyperlink" Target="https://www.nlcbplaywhelotto.com/additional-marks/" TargetMode="External"/><Relationship Id="rId3986" Type="http://schemas.openxmlformats.org/officeDocument/2006/relationships/hyperlink" Target="https://www.nlcbplaywhelotto.com/additional-marks/" TargetMode="External"/><Relationship Id="rId1324" Type="http://schemas.openxmlformats.org/officeDocument/2006/relationships/hyperlink" Target="https://www.nlcbplaywhelotto.com/additional-marks/" TargetMode="External"/><Relationship Id="rId2655" Type="http://schemas.openxmlformats.org/officeDocument/2006/relationships/hyperlink" Target="https://www.nlcbplaywhelotto.com/additional-marks/" TargetMode="External"/><Relationship Id="rId3985" Type="http://schemas.openxmlformats.org/officeDocument/2006/relationships/hyperlink" Target="https://www.nlcbplaywhelotto.com/additional-marks/" TargetMode="External"/><Relationship Id="rId1325" Type="http://schemas.openxmlformats.org/officeDocument/2006/relationships/hyperlink" Target="https://www.nlcbplaywhelotto.com/additional-marks/" TargetMode="External"/><Relationship Id="rId2656" Type="http://schemas.openxmlformats.org/officeDocument/2006/relationships/hyperlink" Target="https://www.nlcbplaywhelotto.com/additional-marks/" TargetMode="External"/><Relationship Id="rId3988" Type="http://schemas.openxmlformats.org/officeDocument/2006/relationships/hyperlink" Target="https://www.nlcbplaywhelotto.com/additional-marks/" TargetMode="External"/><Relationship Id="rId14790" Type="http://schemas.openxmlformats.org/officeDocument/2006/relationships/hyperlink" Target="https://www.nlcbplaywhelotto.com/additional-marks/" TargetMode="External"/><Relationship Id="rId1326" Type="http://schemas.openxmlformats.org/officeDocument/2006/relationships/hyperlink" Target="https://www.nlcbplaywhelotto.com/additional-marks/" TargetMode="External"/><Relationship Id="rId2657" Type="http://schemas.openxmlformats.org/officeDocument/2006/relationships/hyperlink" Target="https://www.nlcbplaywhelotto.com/additional-marks/" TargetMode="External"/><Relationship Id="rId3987" Type="http://schemas.openxmlformats.org/officeDocument/2006/relationships/hyperlink" Target="https://www.nlcbplaywhelotto.com/additional-marks/" TargetMode="External"/><Relationship Id="rId14791" Type="http://schemas.openxmlformats.org/officeDocument/2006/relationships/hyperlink" Target="https://www.nlcbplaywhelotto.com/additional-marks/" TargetMode="External"/><Relationship Id="rId1327" Type="http://schemas.openxmlformats.org/officeDocument/2006/relationships/hyperlink" Target="https://www.nlcbplaywhelotto.com/additional-marks/" TargetMode="External"/><Relationship Id="rId2658" Type="http://schemas.openxmlformats.org/officeDocument/2006/relationships/hyperlink" Target="https://www.nlcbplaywhelotto.com/additional-marks/" TargetMode="External"/><Relationship Id="rId13460" Type="http://schemas.openxmlformats.org/officeDocument/2006/relationships/hyperlink" Target="https://www.nlcbplaywhelotto.com/additional-marks/" TargetMode="External"/><Relationship Id="rId1328" Type="http://schemas.openxmlformats.org/officeDocument/2006/relationships/hyperlink" Target="https://www.nlcbplaywhelotto.com/additional-marks/" TargetMode="External"/><Relationship Id="rId2659" Type="http://schemas.openxmlformats.org/officeDocument/2006/relationships/hyperlink" Target="https://www.nlcbplaywhelotto.com/additional-marks/" TargetMode="External"/><Relationship Id="rId3989" Type="http://schemas.openxmlformats.org/officeDocument/2006/relationships/hyperlink" Target="https://www.nlcbplaywhelotto.com/additional-marks/" TargetMode="External"/><Relationship Id="rId1329" Type="http://schemas.openxmlformats.org/officeDocument/2006/relationships/hyperlink" Target="https://www.nlcbplaywhelotto.com/additional-marks/" TargetMode="External"/><Relationship Id="rId12129" Type="http://schemas.openxmlformats.org/officeDocument/2006/relationships/hyperlink" Target="https://www.nlcbplaywhelotto.com/additional-marks/" TargetMode="External"/><Relationship Id="rId12128" Type="http://schemas.openxmlformats.org/officeDocument/2006/relationships/hyperlink" Target="https://www.nlcbplaywhelotto.com/additional-marks/" TargetMode="External"/><Relationship Id="rId13459" Type="http://schemas.openxmlformats.org/officeDocument/2006/relationships/hyperlink" Target="https://www.nlcbplaywhelotto.com/additional-marks/" TargetMode="External"/><Relationship Id="rId12127" Type="http://schemas.openxmlformats.org/officeDocument/2006/relationships/hyperlink" Target="https://www.nlcbplaywhelotto.com/additional-marks/" TargetMode="External"/><Relationship Id="rId13458" Type="http://schemas.openxmlformats.org/officeDocument/2006/relationships/hyperlink" Target="https://www.nlcbplaywhelotto.com/additional-marks/" TargetMode="External"/><Relationship Id="rId14789" Type="http://schemas.openxmlformats.org/officeDocument/2006/relationships/hyperlink" Target="https://www.nlcbplaywhelotto.com/additional-marks/" TargetMode="External"/><Relationship Id="rId12122" Type="http://schemas.openxmlformats.org/officeDocument/2006/relationships/hyperlink" Target="https://www.nlcbplaywhelotto.com/additional-marks/" TargetMode="External"/><Relationship Id="rId13453" Type="http://schemas.openxmlformats.org/officeDocument/2006/relationships/hyperlink" Target="https://www.nlcbplaywhelotto.com/additional-marks/" TargetMode="External"/><Relationship Id="rId14785" Type="http://schemas.openxmlformats.org/officeDocument/2006/relationships/hyperlink" Target="https://www.nlcbplaywhelotto.com/additional-marks/" TargetMode="External"/><Relationship Id="rId12121" Type="http://schemas.openxmlformats.org/officeDocument/2006/relationships/hyperlink" Target="https://www.nlcbplaywhelotto.com/additional-marks/" TargetMode="External"/><Relationship Id="rId13452" Type="http://schemas.openxmlformats.org/officeDocument/2006/relationships/hyperlink" Target="https://www.nlcbplaywhelotto.com/additional-marks/" TargetMode="External"/><Relationship Id="rId14786" Type="http://schemas.openxmlformats.org/officeDocument/2006/relationships/hyperlink" Target="https://www.nlcbplaywhelotto.com/additional-marks/" TargetMode="External"/><Relationship Id="rId3980" Type="http://schemas.openxmlformats.org/officeDocument/2006/relationships/hyperlink" Target="https://www.nlcbplaywhelotto.com/additional-marks/" TargetMode="External"/><Relationship Id="rId12120" Type="http://schemas.openxmlformats.org/officeDocument/2006/relationships/hyperlink" Target="https://www.nlcbplaywhelotto.com/additional-marks/" TargetMode="External"/><Relationship Id="rId13451" Type="http://schemas.openxmlformats.org/officeDocument/2006/relationships/hyperlink" Target="https://www.nlcbplaywhelotto.com/additional-marks/" TargetMode="External"/><Relationship Id="rId14787" Type="http://schemas.openxmlformats.org/officeDocument/2006/relationships/hyperlink" Target="https://www.nlcbplaywhelotto.com/additional-marks/" TargetMode="External"/><Relationship Id="rId13450" Type="http://schemas.openxmlformats.org/officeDocument/2006/relationships/hyperlink" Target="https://www.nlcbplaywhelotto.com/additional-marks/" TargetMode="External"/><Relationship Id="rId14788" Type="http://schemas.openxmlformats.org/officeDocument/2006/relationships/hyperlink" Target="https://www.nlcbplaywhelotto.com/additional-marks/" TargetMode="External"/><Relationship Id="rId2650" Type="http://schemas.openxmlformats.org/officeDocument/2006/relationships/hyperlink" Target="https://www.nlcbplaywhelotto.com/additional-marks/" TargetMode="External"/><Relationship Id="rId3982" Type="http://schemas.openxmlformats.org/officeDocument/2006/relationships/hyperlink" Target="https://www.nlcbplaywhelotto.com/additional-marks/" TargetMode="External"/><Relationship Id="rId12126" Type="http://schemas.openxmlformats.org/officeDocument/2006/relationships/hyperlink" Target="https://www.nlcbplaywhelotto.com/additional-marks/" TargetMode="External"/><Relationship Id="rId13457" Type="http://schemas.openxmlformats.org/officeDocument/2006/relationships/hyperlink" Target="https://www.nlcbplaywhelotto.com/additional-marks/" TargetMode="External"/><Relationship Id="rId14781" Type="http://schemas.openxmlformats.org/officeDocument/2006/relationships/hyperlink" Target="https://www.nlcbplaywhelotto.com/additional-marks/" TargetMode="External"/><Relationship Id="rId1320" Type="http://schemas.openxmlformats.org/officeDocument/2006/relationships/hyperlink" Target="https://www.nlcbplaywhelotto.com/additional-marks/" TargetMode="External"/><Relationship Id="rId2651" Type="http://schemas.openxmlformats.org/officeDocument/2006/relationships/hyperlink" Target="https://www.nlcbplaywhelotto.com/additional-marks/" TargetMode="External"/><Relationship Id="rId3981" Type="http://schemas.openxmlformats.org/officeDocument/2006/relationships/hyperlink" Target="https://www.nlcbplaywhelotto.com/additional-marks/" TargetMode="External"/><Relationship Id="rId12125" Type="http://schemas.openxmlformats.org/officeDocument/2006/relationships/hyperlink" Target="https://www.nlcbplaywhelotto.com/additional-marks/" TargetMode="External"/><Relationship Id="rId13456" Type="http://schemas.openxmlformats.org/officeDocument/2006/relationships/hyperlink" Target="https://www.nlcbplaywhelotto.com/additional-marks/" TargetMode="External"/><Relationship Id="rId14782" Type="http://schemas.openxmlformats.org/officeDocument/2006/relationships/hyperlink" Target="https://www.nlcbplaywhelotto.com/additional-marks/" TargetMode="External"/><Relationship Id="rId1321" Type="http://schemas.openxmlformats.org/officeDocument/2006/relationships/hyperlink" Target="https://www.nlcbplaywhelotto.com/additional-marks/" TargetMode="External"/><Relationship Id="rId2652" Type="http://schemas.openxmlformats.org/officeDocument/2006/relationships/hyperlink" Target="https://www.nlcbplaywhelotto.com/additional-marks/" TargetMode="External"/><Relationship Id="rId3984" Type="http://schemas.openxmlformats.org/officeDocument/2006/relationships/hyperlink" Target="https://www.nlcbplaywhelotto.com/additional-marks/" TargetMode="External"/><Relationship Id="rId12124" Type="http://schemas.openxmlformats.org/officeDocument/2006/relationships/hyperlink" Target="https://www.nlcbplaywhelotto.com/additional-marks/" TargetMode="External"/><Relationship Id="rId13455" Type="http://schemas.openxmlformats.org/officeDocument/2006/relationships/hyperlink" Target="https://www.nlcbplaywhelotto.com/additional-marks/" TargetMode="External"/><Relationship Id="rId14783" Type="http://schemas.openxmlformats.org/officeDocument/2006/relationships/hyperlink" Target="https://www.nlcbplaywhelotto.com/additional-marks/" TargetMode="External"/><Relationship Id="rId1322" Type="http://schemas.openxmlformats.org/officeDocument/2006/relationships/hyperlink" Target="https://www.nlcbplaywhelotto.com/additional-marks/" TargetMode="External"/><Relationship Id="rId2653" Type="http://schemas.openxmlformats.org/officeDocument/2006/relationships/hyperlink" Target="https://www.nlcbplaywhelotto.com/additional-marks/" TargetMode="External"/><Relationship Id="rId3983" Type="http://schemas.openxmlformats.org/officeDocument/2006/relationships/hyperlink" Target="https://www.nlcbplaywhelotto.com/additional-marks/" TargetMode="External"/><Relationship Id="rId12123" Type="http://schemas.openxmlformats.org/officeDocument/2006/relationships/hyperlink" Target="https://www.nlcbplaywhelotto.com/additional-marks/" TargetMode="External"/><Relationship Id="rId13454" Type="http://schemas.openxmlformats.org/officeDocument/2006/relationships/hyperlink" Target="https://www.nlcbplaywhelotto.com/additional-marks/" TargetMode="External"/><Relationship Id="rId14784" Type="http://schemas.openxmlformats.org/officeDocument/2006/relationships/hyperlink" Target="https://www.nlcbplaywhelotto.com/additional-marks/" TargetMode="External"/><Relationship Id="rId1356" Type="http://schemas.openxmlformats.org/officeDocument/2006/relationships/hyperlink" Target="https://www.nlcbplaywhelotto.com/additional-marks/" TargetMode="External"/><Relationship Id="rId2687" Type="http://schemas.openxmlformats.org/officeDocument/2006/relationships/hyperlink" Target="https://www.nlcbplaywhelotto.com/additional-marks/" TargetMode="External"/><Relationship Id="rId1357" Type="http://schemas.openxmlformats.org/officeDocument/2006/relationships/hyperlink" Target="https://www.nlcbplaywhelotto.com/additional-marks/" TargetMode="External"/><Relationship Id="rId2688" Type="http://schemas.openxmlformats.org/officeDocument/2006/relationships/hyperlink" Target="https://www.nlcbplaywhelotto.com/additional-marks/" TargetMode="External"/><Relationship Id="rId1358" Type="http://schemas.openxmlformats.org/officeDocument/2006/relationships/hyperlink" Target="https://www.nlcbplaywhelotto.com/additional-marks/" TargetMode="External"/><Relationship Id="rId2689" Type="http://schemas.openxmlformats.org/officeDocument/2006/relationships/hyperlink" Target="https://www.nlcbplaywhelotto.com/additional-marks/" TargetMode="External"/><Relationship Id="rId1359" Type="http://schemas.openxmlformats.org/officeDocument/2006/relationships/hyperlink" Target="https://www.nlcbplaywhelotto.com/additional-marks/" TargetMode="External"/><Relationship Id="rId13428" Type="http://schemas.openxmlformats.org/officeDocument/2006/relationships/hyperlink" Target="https://www.nlcbplaywhelotto.com/additional-marks/" TargetMode="External"/><Relationship Id="rId13427" Type="http://schemas.openxmlformats.org/officeDocument/2006/relationships/hyperlink" Target="https://www.nlcbplaywhelotto.com/additional-marks/" TargetMode="External"/><Relationship Id="rId13426" Type="http://schemas.openxmlformats.org/officeDocument/2006/relationships/hyperlink" Target="https://www.nlcbplaywhelotto.com/additional-marks/" TargetMode="External"/><Relationship Id="rId13425" Type="http://schemas.openxmlformats.org/officeDocument/2006/relationships/hyperlink" Target="https://www.nlcbplaywhelotto.com/additional-marks/" TargetMode="External"/><Relationship Id="rId14756" Type="http://schemas.openxmlformats.org/officeDocument/2006/relationships/hyperlink" Target="https://www.nlcbplaywhelotto.com/additional-marks/" TargetMode="External"/><Relationship Id="rId14757" Type="http://schemas.openxmlformats.org/officeDocument/2006/relationships/hyperlink" Target="https://www.nlcbplaywhelotto.com/additional-marks/" TargetMode="External"/><Relationship Id="rId14758" Type="http://schemas.openxmlformats.org/officeDocument/2006/relationships/hyperlink" Target="https://www.nlcbplaywhelotto.com/additional-marks/" TargetMode="External"/><Relationship Id="rId13429" Type="http://schemas.openxmlformats.org/officeDocument/2006/relationships/hyperlink" Target="https://www.nlcbplaywhelotto.com/additional-marks/" TargetMode="External"/><Relationship Id="rId14759" Type="http://schemas.openxmlformats.org/officeDocument/2006/relationships/hyperlink" Target="https://www.nlcbplaywhelotto.com/additional-marks/" TargetMode="External"/><Relationship Id="rId13420" Type="http://schemas.openxmlformats.org/officeDocument/2006/relationships/hyperlink" Target="https://www.nlcbplaywhelotto.com/additional-marks/" TargetMode="External"/><Relationship Id="rId14752" Type="http://schemas.openxmlformats.org/officeDocument/2006/relationships/hyperlink" Target="https://www.nlcbplaywhelotto.com/additional-marks/" TargetMode="External"/><Relationship Id="rId2680" Type="http://schemas.openxmlformats.org/officeDocument/2006/relationships/hyperlink" Target="https://www.nlcbplaywhelotto.com/additional-marks/" TargetMode="External"/><Relationship Id="rId14753" Type="http://schemas.openxmlformats.org/officeDocument/2006/relationships/hyperlink" Target="https://www.nlcbplaywhelotto.com/additional-marks/" TargetMode="External"/><Relationship Id="rId1350" Type="http://schemas.openxmlformats.org/officeDocument/2006/relationships/hyperlink" Target="https://www.nlcbplaywhelotto.com/additional-marks/" TargetMode="External"/><Relationship Id="rId2681" Type="http://schemas.openxmlformats.org/officeDocument/2006/relationships/hyperlink" Target="https://www.nlcbplaywhelotto.com/additional-marks/" TargetMode="External"/><Relationship Id="rId14754" Type="http://schemas.openxmlformats.org/officeDocument/2006/relationships/hyperlink" Target="https://www.nlcbplaywhelotto.com/additional-marks/" TargetMode="External"/><Relationship Id="rId1351" Type="http://schemas.openxmlformats.org/officeDocument/2006/relationships/hyperlink" Target="https://www.nlcbplaywhelotto.com/additional-marks/" TargetMode="External"/><Relationship Id="rId2682" Type="http://schemas.openxmlformats.org/officeDocument/2006/relationships/hyperlink" Target="https://www.nlcbplaywhelotto.com/additional-marks/" TargetMode="External"/><Relationship Id="rId14755" Type="http://schemas.openxmlformats.org/officeDocument/2006/relationships/hyperlink" Target="https://www.nlcbplaywhelotto.com/additional-marks/" TargetMode="External"/><Relationship Id="rId1352" Type="http://schemas.openxmlformats.org/officeDocument/2006/relationships/hyperlink" Target="https://www.nlcbplaywhelotto.com/additional-marks/" TargetMode="External"/><Relationship Id="rId2683" Type="http://schemas.openxmlformats.org/officeDocument/2006/relationships/hyperlink" Target="https://www.nlcbplaywhelotto.com/additional-marks/" TargetMode="External"/><Relationship Id="rId13424" Type="http://schemas.openxmlformats.org/officeDocument/2006/relationships/hyperlink" Target="https://www.nlcbplaywhelotto.com/additional-marks/" TargetMode="External"/><Relationship Id="rId1353" Type="http://schemas.openxmlformats.org/officeDocument/2006/relationships/hyperlink" Target="https://www.nlcbplaywhelotto.com/additional-marks/" TargetMode="External"/><Relationship Id="rId2684" Type="http://schemas.openxmlformats.org/officeDocument/2006/relationships/hyperlink" Target="https://www.nlcbplaywhelotto.com/additional-marks/" TargetMode="External"/><Relationship Id="rId13423" Type="http://schemas.openxmlformats.org/officeDocument/2006/relationships/hyperlink" Target="https://www.nlcbplaywhelotto.com/additional-marks/" TargetMode="External"/><Relationship Id="rId1354" Type="http://schemas.openxmlformats.org/officeDocument/2006/relationships/hyperlink" Target="https://www.nlcbplaywhelotto.com/additional-marks/" TargetMode="External"/><Relationship Id="rId2685" Type="http://schemas.openxmlformats.org/officeDocument/2006/relationships/hyperlink" Target="https://www.nlcbplaywhelotto.com/additional-marks/" TargetMode="External"/><Relationship Id="rId13422" Type="http://schemas.openxmlformats.org/officeDocument/2006/relationships/hyperlink" Target="https://www.nlcbplaywhelotto.com/additional-marks/" TargetMode="External"/><Relationship Id="rId14750" Type="http://schemas.openxmlformats.org/officeDocument/2006/relationships/hyperlink" Target="https://www.nlcbplaywhelotto.com/additional-marks/" TargetMode="External"/><Relationship Id="rId1355" Type="http://schemas.openxmlformats.org/officeDocument/2006/relationships/hyperlink" Target="https://www.nlcbplaywhelotto.com/additional-marks/" TargetMode="External"/><Relationship Id="rId2686" Type="http://schemas.openxmlformats.org/officeDocument/2006/relationships/hyperlink" Target="https://www.nlcbplaywhelotto.com/additional-marks/" TargetMode="External"/><Relationship Id="rId13421" Type="http://schemas.openxmlformats.org/officeDocument/2006/relationships/hyperlink" Target="https://www.nlcbplaywhelotto.com/additional-marks/" TargetMode="External"/><Relationship Id="rId14751" Type="http://schemas.openxmlformats.org/officeDocument/2006/relationships/hyperlink" Target="https://www.nlcbplaywhelotto.com/additional-marks/" TargetMode="External"/><Relationship Id="rId1345" Type="http://schemas.openxmlformats.org/officeDocument/2006/relationships/hyperlink" Target="https://www.nlcbplaywhelotto.com/additional-marks/" TargetMode="External"/><Relationship Id="rId2676" Type="http://schemas.openxmlformats.org/officeDocument/2006/relationships/hyperlink" Target="https://www.nlcbplaywhelotto.com/additional-marks/" TargetMode="External"/><Relationship Id="rId1346" Type="http://schemas.openxmlformats.org/officeDocument/2006/relationships/hyperlink" Target="https://www.nlcbplaywhelotto.com/additional-marks/" TargetMode="External"/><Relationship Id="rId2677" Type="http://schemas.openxmlformats.org/officeDocument/2006/relationships/hyperlink" Target="https://www.nlcbplaywhelotto.com/additional-marks/" TargetMode="External"/><Relationship Id="rId1347" Type="http://schemas.openxmlformats.org/officeDocument/2006/relationships/hyperlink" Target="https://www.nlcbplaywhelotto.com/additional-marks/" TargetMode="External"/><Relationship Id="rId2678" Type="http://schemas.openxmlformats.org/officeDocument/2006/relationships/hyperlink" Target="https://www.nlcbplaywhelotto.com/additional-marks/" TargetMode="External"/><Relationship Id="rId1348" Type="http://schemas.openxmlformats.org/officeDocument/2006/relationships/hyperlink" Target="https://www.nlcbplaywhelotto.com/additional-marks/" TargetMode="External"/><Relationship Id="rId2679" Type="http://schemas.openxmlformats.org/officeDocument/2006/relationships/hyperlink" Target="https://www.nlcbplaywhelotto.com/additional-marks/" TargetMode="External"/><Relationship Id="rId1349" Type="http://schemas.openxmlformats.org/officeDocument/2006/relationships/hyperlink" Target="https://www.nlcbplaywhelotto.com/additional-marks/" TargetMode="External"/><Relationship Id="rId12108" Type="http://schemas.openxmlformats.org/officeDocument/2006/relationships/hyperlink" Target="https://www.nlcbplaywhelotto.com/additional-marks/" TargetMode="External"/><Relationship Id="rId13439" Type="http://schemas.openxmlformats.org/officeDocument/2006/relationships/hyperlink" Target="https://www.nlcbplaywhelotto.com/additional-marks/" TargetMode="External"/><Relationship Id="rId12107" Type="http://schemas.openxmlformats.org/officeDocument/2006/relationships/hyperlink" Target="https://www.nlcbplaywhelotto.com/additional-marks/" TargetMode="External"/><Relationship Id="rId13438" Type="http://schemas.openxmlformats.org/officeDocument/2006/relationships/hyperlink" Target="https://www.nlcbplaywhelotto.com/additional-marks/" TargetMode="External"/><Relationship Id="rId12106" Type="http://schemas.openxmlformats.org/officeDocument/2006/relationships/hyperlink" Target="https://www.nlcbplaywhelotto.com/additional-marks/" TargetMode="External"/><Relationship Id="rId13437" Type="http://schemas.openxmlformats.org/officeDocument/2006/relationships/hyperlink" Target="https://www.nlcbplaywhelotto.com/additional-marks/" TargetMode="External"/><Relationship Id="rId12105" Type="http://schemas.openxmlformats.org/officeDocument/2006/relationships/hyperlink" Target="https://www.nlcbplaywhelotto.com/additional-marks/" TargetMode="External"/><Relationship Id="rId13436" Type="http://schemas.openxmlformats.org/officeDocument/2006/relationships/hyperlink" Target="https://www.nlcbplaywhelotto.com/additional-marks/" TargetMode="External"/><Relationship Id="rId14767" Type="http://schemas.openxmlformats.org/officeDocument/2006/relationships/hyperlink" Target="https://www.nlcbplaywhelotto.com/additional-marks/" TargetMode="External"/><Relationship Id="rId14768" Type="http://schemas.openxmlformats.org/officeDocument/2006/relationships/hyperlink" Target="https://www.nlcbplaywhelotto.com/additional-marks/" TargetMode="External"/><Relationship Id="rId14769" Type="http://schemas.openxmlformats.org/officeDocument/2006/relationships/hyperlink" Target="https://www.nlcbplaywhelotto.com/additional-marks/" TargetMode="External"/><Relationship Id="rId12109" Type="http://schemas.openxmlformats.org/officeDocument/2006/relationships/hyperlink" Target="https://www.nlcbplaywhelotto.com/additional-marks/" TargetMode="External"/><Relationship Id="rId12100" Type="http://schemas.openxmlformats.org/officeDocument/2006/relationships/hyperlink" Target="https://www.nlcbplaywhelotto.com/additional-marks/" TargetMode="External"/><Relationship Id="rId13431" Type="http://schemas.openxmlformats.org/officeDocument/2006/relationships/hyperlink" Target="https://www.nlcbplaywhelotto.com/additional-marks/" TargetMode="External"/><Relationship Id="rId14763" Type="http://schemas.openxmlformats.org/officeDocument/2006/relationships/hyperlink" Target="https://www.nlcbplaywhelotto.com/additional-marks/" TargetMode="External"/><Relationship Id="rId13430" Type="http://schemas.openxmlformats.org/officeDocument/2006/relationships/hyperlink" Target="https://www.nlcbplaywhelotto.com/additional-marks/" TargetMode="External"/><Relationship Id="rId14764" Type="http://schemas.openxmlformats.org/officeDocument/2006/relationships/hyperlink" Target="https://www.nlcbplaywhelotto.com/additional-marks/" TargetMode="External"/><Relationship Id="rId2670" Type="http://schemas.openxmlformats.org/officeDocument/2006/relationships/hyperlink" Target="https://www.nlcbplaywhelotto.com/additional-marks/" TargetMode="External"/><Relationship Id="rId14765" Type="http://schemas.openxmlformats.org/officeDocument/2006/relationships/hyperlink" Target="https://www.nlcbplaywhelotto.com/additional-marks/" TargetMode="External"/><Relationship Id="rId1340" Type="http://schemas.openxmlformats.org/officeDocument/2006/relationships/hyperlink" Target="https://www.nlcbplaywhelotto.com/additional-marks/" TargetMode="External"/><Relationship Id="rId2671" Type="http://schemas.openxmlformats.org/officeDocument/2006/relationships/hyperlink" Target="https://www.nlcbplaywhelotto.com/additional-marks/" TargetMode="External"/><Relationship Id="rId14766" Type="http://schemas.openxmlformats.org/officeDocument/2006/relationships/hyperlink" Target="https://www.nlcbplaywhelotto.com/additional-marks/" TargetMode="External"/><Relationship Id="rId1341" Type="http://schemas.openxmlformats.org/officeDocument/2006/relationships/hyperlink" Target="https://www.nlcbplaywhelotto.com/additional-marks/" TargetMode="External"/><Relationship Id="rId2672" Type="http://schemas.openxmlformats.org/officeDocument/2006/relationships/hyperlink" Target="https://www.nlcbplaywhelotto.com/additional-marks/" TargetMode="External"/><Relationship Id="rId12104" Type="http://schemas.openxmlformats.org/officeDocument/2006/relationships/hyperlink" Target="https://www.nlcbplaywhelotto.com/additional-marks/" TargetMode="External"/><Relationship Id="rId13435" Type="http://schemas.openxmlformats.org/officeDocument/2006/relationships/hyperlink" Target="https://www.nlcbplaywhelotto.com/additional-marks/" TargetMode="External"/><Relationship Id="rId1342" Type="http://schemas.openxmlformats.org/officeDocument/2006/relationships/hyperlink" Target="https://www.nlcbplaywhelotto.com/additional-marks/" TargetMode="External"/><Relationship Id="rId2673" Type="http://schemas.openxmlformats.org/officeDocument/2006/relationships/hyperlink" Target="https://www.nlcbplaywhelotto.com/additional-marks/" TargetMode="External"/><Relationship Id="rId12103" Type="http://schemas.openxmlformats.org/officeDocument/2006/relationships/hyperlink" Target="https://www.nlcbplaywhelotto.com/additional-marks/" TargetMode="External"/><Relationship Id="rId13434" Type="http://schemas.openxmlformats.org/officeDocument/2006/relationships/hyperlink" Target="https://www.nlcbplaywhelotto.com/additional-marks/" TargetMode="External"/><Relationship Id="rId14760" Type="http://schemas.openxmlformats.org/officeDocument/2006/relationships/hyperlink" Target="https://www.nlcbplaywhelotto.com/additional-marks/" TargetMode="External"/><Relationship Id="rId1343" Type="http://schemas.openxmlformats.org/officeDocument/2006/relationships/hyperlink" Target="https://www.nlcbplaywhelotto.com/additional-marks/" TargetMode="External"/><Relationship Id="rId2674" Type="http://schemas.openxmlformats.org/officeDocument/2006/relationships/hyperlink" Target="https://www.nlcbplaywhelotto.com/additional-marks/" TargetMode="External"/><Relationship Id="rId12102" Type="http://schemas.openxmlformats.org/officeDocument/2006/relationships/hyperlink" Target="https://www.nlcbplaywhelotto.com/additional-marks/" TargetMode="External"/><Relationship Id="rId13433" Type="http://schemas.openxmlformats.org/officeDocument/2006/relationships/hyperlink" Target="https://www.nlcbplaywhelotto.com/additional-marks/" TargetMode="External"/><Relationship Id="rId14761" Type="http://schemas.openxmlformats.org/officeDocument/2006/relationships/hyperlink" Target="https://www.nlcbplaywhelotto.com/additional-marks/" TargetMode="External"/><Relationship Id="rId1344" Type="http://schemas.openxmlformats.org/officeDocument/2006/relationships/hyperlink" Target="https://www.nlcbplaywhelotto.com/additional-marks/" TargetMode="External"/><Relationship Id="rId2675" Type="http://schemas.openxmlformats.org/officeDocument/2006/relationships/hyperlink" Target="https://www.nlcbplaywhelotto.com/additional-marks/" TargetMode="External"/><Relationship Id="rId12101" Type="http://schemas.openxmlformats.org/officeDocument/2006/relationships/hyperlink" Target="https://www.nlcbplaywhelotto.com/additional-marks/" TargetMode="External"/><Relationship Id="rId13432" Type="http://schemas.openxmlformats.org/officeDocument/2006/relationships/hyperlink" Target="https://www.nlcbplaywhelotto.com/additional-marks/" TargetMode="External"/><Relationship Id="rId14762" Type="http://schemas.openxmlformats.org/officeDocument/2006/relationships/hyperlink" Target="https://www.nlcbplaywhelotto.com/additional-marks/" TargetMode="External"/><Relationship Id="rId2621" Type="http://schemas.openxmlformats.org/officeDocument/2006/relationships/hyperlink" Target="https://www.nlcbplaywhelotto.com/additional-marks/" TargetMode="External"/><Relationship Id="rId3953" Type="http://schemas.openxmlformats.org/officeDocument/2006/relationships/hyperlink" Target="https://www.nlcbplaywhelotto.com/additional-marks/" TargetMode="External"/><Relationship Id="rId2622" Type="http://schemas.openxmlformats.org/officeDocument/2006/relationships/hyperlink" Target="https://www.nlcbplaywhelotto.com/additional-marks/" TargetMode="External"/><Relationship Id="rId3952" Type="http://schemas.openxmlformats.org/officeDocument/2006/relationships/hyperlink" Target="https://www.nlcbplaywhelotto.com/additional-marks/" TargetMode="External"/><Relationship Id="rId2623" Type="http://schemas.openxmlformats.org/officeDocument/2006/relationships/hyperlink" Target="https://www.nlcbplaywhelotto.com/additional-marks/" TargetMode="External"/><Relationship Id="rId3955" Type="http://schemas.openxmlformats.org/officeDocument/2006/relationships/hyperlink" Target="https://www.nlcbplaywhelotto.com/additional-marks/" TargetMode="External"/><Relationship Id="rId2624" Type="http://schemas.openxmlformats.org/officeDocument/2006/relationships/hyperlink" Target="https://www.nlcbplaywhelotto.com/additional-marks/" TargetMode="External"/><Relationship Id="rId3954" Type="http://schemas.openxmlformats.org/officeDocument/2006/relationships/hyperlink" Target="https://www.nlcbplaywhelotto.com/additional-marks/" TargetMode="External"/><Relationship Id="rId2625" Type="http://schemas.openxmlformats.org/officeDocument/2006/relationships/hyperlink" Target="https://www.nlcbplaywhelotto.com/additional-marks/" TargetMode="External"/><Relationship Id="rId3957" Type="http://schemas.openxmlformats.org/officeDocument/2006/relationships/hyperlink" Target="https://www.nlcbplaywhelotto.com/additional-marks/" TargetMode="External"/><Relationship Id="rId12162" Type="http://schemas.openxmlformats.org/officeDocument/2006/relationships/hyperlink" Target="https://www.nlcbplaywhelotto.com/additional-marks/" TargetMode="External"/><Relationship Id="rId13493" Type="http://schemas.openxmlformats.org/officeDocument/2006/relationships/hyperlink" Target="https://www.nlcbplaywhelotto.com/additional-marks/" TargetMode="External"/><Relationship Id="rId2626" Type="http://schemas.openxmlformats.org/officeDocument/2006/relationships/hyperlink" Target="https://www.nlcbplaywhelotto.com/additional-marks/" TargetMode="External"/><Relationship Id="rId3956" Type="http://schemas.openxmlformats.org/officeDocument/2006/relationships/hyperlink" Target="https://www.nlcbplaywhelotto.com/additional-marks/" TargetMode="External"/><Relationship Id="rId12161" Type="http://schemas.openxmlformats.org/officeDocument/2006/relationships/hyperlink" Target="https://www.nlcbplaywhelotto.com/additional-marks/" TargetMode="External"/><Relationship Id="rId13492" Type="http://schemas.openxmlformats.org/officeDocument/2006/relationships/hyperlink" Target="https://www.nlcbplaywhelotto.com/additional-marks/" TargetMode="External"/><Relationship Id="rId2627" Type="http://schemas.openxmlformats.org/officeDocument/2006/relationships/hyperlink" Target="https://www.nlcbplaywhelotto.com/additional-marks/" TargetMode="External"/><Relationship Id="rId3959" Type="http://schemas.openxmlformats.org/officeDocument/2006/relationships/hyperlink" Target="https://www.nlcbplaywhelotto.com/additional-marks/" TargetMode="External"/><Relationship Id="rId12160" Type="http://schemas.openxmlformats.org/officeDocument/2006/relationships/hyperlink" Target="https://www.nlcbplaywhelotto.com/additional-marks/" TargetMode="External"/><Relationship Id="rId13491" Type="http://schemas.openxmlformats.org/officeDocument/2006/relationships/hyperlink" Target="https://www.nlcbplaywhelotto.com/additional-marks/" TargetMode="External"/><Relationship Id="rId2628" Type="http://schemas.openxmlformats.org/officeDocument/2006/relationships/hyperlink" Target="https://www.nlcbplaywhelotto.com/additional-marks/" TargetMode="External"/><Relationship Id="rId3958" Type="http://schemas.openxmlformats.org/officeDocument/2006/relationships/hyperlink" Target="https://www.nlcbplaywhelotto.com/additional-marks/" TargetMode="External"/><Relationship Id="rId13490" Type="http://schemas.openxmlformats.org/officeDocument/2006/relationships/hyperlink" Target="https://www.nlcbplaywhelotto.com/additional-marks/" TargetMode="External"/><Relationship Id="rId2629" Type="http://schemas.openxmlformats.org/officeDocument/2006/relationships/hyperlink" Target="https://www.nlcbplaywhelotto.com/additional-marks/" TargetMode="External"/><Relationship Id="rId12155" Type="http://schemas.openxmlformats.org/officeDocument/2006/relationships/hyperlink" Target="https://www.nlcbplaywhelotto.com/additional-marks/" TargetMode="External"/><Relationship Id="rId13486" Type="http://schemas.openxmlformats.org/officeDocument/2006/relationships/hyperlink" Target="https://www.nlcbplaywhelotto.com/additional-marks/" TargetMode="External"/><Relationship Id="rId12154" Type="http://schemas.openxmlformats.org/officeDocument/2006/relationships/hyperlink" Target="https://www.nlcbplaywhelotto.com/additional-marks/" TargetMode="External"/><Relationship Id="rId13485" Type="http://schemas.openxmlformats.org/officeDocument/2006/relationships/hyperlink" Target="https://www.nlcbplaywhelotto.com/additional-marks/" TargetMode="External"/><Relationship Id="rId12153" Type="http://schemas.openxmlformats.org/officeDocument/2006/relationships/hyperlink" Target="https://www.nlcbplaywhelotto.com/additional-marks/" TargetMode="External"/><Relationship Id="rId13484" Type="http://schemas.openxmlformats.org/officeDocument/2006/relationships/hyperlink" Target="https://www.nlcbplaywhelotto.com/additional-marks/" TargetMode="External"/><Relationship Id="rId12152" Type="http://schemas.openxmlformats.org/officeDocument/2006/relationships/hyperlink" Target="https://www.nlcbplaywhelotto.com/additional-marks/" TargetMode="External"/><Relationship Id="rId13483" Type="http://schemas.openxmlformats.org/officeDocument/2006/relationships/hyperlink" Target="https://www.nlcbplaywhelotto.com/additional-marks/" TargetMode="External"/><Relationship Id="rId12159" Type="http://schemas.openxmlformats.org/officeDocument/2006/relationships/hyperlink" Target="https://www.nlcbplaywhelotto.com/additional-marks/" TargetMode="External"/><Relationship Id="rId12158" Type="http://schemas.openxmlformats.org/officeDocument/2006/relationships/hyperlink" Target="https://www.nlcbplaywhelotto.com/additional-marks/" TargetMode="External"/><Relationship Id="rId13489" Type="http://schemas.openxmlformats.org/officeDocument/2006/relationships/hyperlink" Target="https://www.nlcbplaywhelotto.com/additional-marks/" TargetMode="External"/><Relationship Id="rId3951" Type="http://schemas.openxmlformats.org/officeDocument/2006/relationships/hyperlink" Target="https://www.nlcbplaywhelotto.com/additional-marks/" TargetMode="External"/><Relationship Id="rId12157" Type="http://schemas.openxmlformats.org/officeDocument/2006/relationships/hyperlink" Target="https://www.nlcbplaywhelotto.com/additional-marks/" TargetMode="External"/><Relationship Id="rId13488" Type="http://schemas.openxmlformats.org/officeDocument/2006/relationships/hyperlink" Target="https://www.nlcbplaywhelotto.com/additional-marks/" TargetMode="External"/><Relationship Id="rId2620" Type="http://schemas.openxmlformats.org/officeDocument/2006/relationships/hyperlink" Target="https://www.nlcbplaywhelotto.com/additional-marks/" TargetMode="External"/><Relationship Id="rId3950" Type="http://schemas.openxmlformats.org/officeDocument/2006/relationships/hyperlink" Target="https://www.nlcbplaywhelotto.com/additional-marks/" TargetMode="External"/><Relationship Id="rId12156" Type="http://schemas.openxmlformats.org/officeDocument/2006/relationships/hyperlink" Target="https://www.nlcbplaywhelotto.com/additional-marks/" TargetMode="External"/><Relationship Id="rId13487" Type="http://schemas.openxmlformats.org/officeDocument/2006/relationships/hyperlink" Target="https://www.nlcbplaywhelotto.com/additional-marks/" TargetMode="External"/><Relationship Id="rId2610" Type="http://schemas.openxmlformats.org/officeDocument/2006/relationships/hyperlink" Target="https://www.nlcbplaywhelotto.com/additional-marks/" TargetMode="External"/><Relationship Id="rId3942" Type="http://schemas.openxmlformats.org/officeDocument/2006/relationships/hyperlink" Target="https://www.nlcbplaywhelotto.com/additional-marks/" TargetMode="External"/><Relationship Id="rId2611" Type="http://schemas.openxmlformats.org/officeDocument/2006/relationships/hyperlink" Target="https://www.nlcbplaywhelotto.com/additional-marks/" TargetMode="External"/><Relationship Id="rId3941" Type="http://schemas.openxmlformats.org/officeDocument/2006/relationships/hyperlink" Target="https://www.nlcbplaywhelotto.com/additional-marks/" TargetMode="External"/><Relationship Id="rId2612" Type="http://schemas.openxmlformats.org/officeDocument/2006/relationships/hyperlink" Target="https://www.nlcbplaywhelotto.com/additional-marks/" TargetMode="External"/><Relationship Id="rId3944" Type="http://schemas.openxmlformats.org/officeDocument/2006/relationships/hyperlink" Target="https://www.nlcbplaywhelotto.com/additional-marks/" TargetMode="External"/><Relationship Id="rId2613" Type="http://schemas.openxmlformats.org/officeDocument/2006/relationships/hyperlink" Target="https://www.nlcbplaywhelotto.com/additional-marks/" TargetMode="External"/><Relationship Id="rId3943" Type="http://schemas.openxmlformats.org/officeDocument/2006/relationships/hyperlink" Target="https://www.nlcbplaywhelotto.com/additional-marks/" TargetMode="External"/><Relationship Id="rId2614" Type="http://schemas.openxmlformats.org/officeDocument/2006/relationships/hyperlink" Target="https://www.nlcbplaywhelotto.com/additional-marks/" TargetMode="External"/><Relationship Id="rId3946" Type="http://schemas.openxmlformats.org/officeDocument/2006/relationships/hyperlink" Target="https://www.nlcbplaywhelotto.com/additional-marks/" TargetMode="External"/><Relationship Id="rId12173" Type="http://schemas.openxmlformats.org/officeDocument/2006/relationships/hyperlink" Target="https://www.nlcbplaywhelotto.com/additional-marks/" TargetMode="External"/><Relationship Id="rId2615" Type="http://schemas.openxmlformats.org/officeDocument/2006/relationships/hyperlink" Target="https://www.nlcbplaywhelotto.com/additional-marks/" TargetMode="External"/><Relationship Id="rId3945" Type="http://schemas.openxmlformats.org/officeDocument/2006/relationships/hyperlink" Target="https://www.nlcbplaywhelotto.com/additional-marks/" TargetMode="External"/><Relationship Id="rId12172" Type="http://schemas.openxmlformats.org/officeDocument/2006/relationships/hyperlink" Target="https://www.nlcbplaywhelotto.com/additional-marks/" TargetMode="External"/><Relationship Id="rId2616" Type="http://schemas.openxmlformats.org/officeDocument/2006/relationships/hyperlink" Target="https://www.nlcbplaywhelotto.com/additional-marks/" TargetMode="External"/><Relationship Id="rId3948" Type="http://schemas.openxmlformats.org/officeDocument/2006/relationships/hyperlink" Target="https://www.nlcbplaywhelotto.com/additional-marks/" TargetMode="External"/><Relationship Id="rId12171" Type="http://schemas.openxmlformats.org/officeDocument/2006/relationships/hyperlink" Target="https://www.nlcbplaywhelotto.com/additional-marks/" TargetMode="External"/><Relationship Id="rId2617" Type="http://schemas.openxmlformats.org/officeDocument/2006/relationships/hyperlink" Target="https://www.nlcbplaywhelotto.com/additional-marks/" TargetMode="External"/><Relationship Id="rId3947" Type="http://schemas.openxmlformats.org/officeDocument/2006/relationships/hyperlink" Target="https://www.nlcbplaywhelotto.com/additional-marks/" TargetMode="External"/><Relationship Id="rId12170" Type="http://schemas.openxmlformats.org/officeDocument/2006/relationships/hyperlink" Target="https://www.nlcbplaywhelotto.com/additional-marks/" TargetMode="External"/><Relationship Id="rId2618" Type="http://schemas.openxmlformats.org/officeDocument/2006/relationships/hyperlink" Target="https://www.nlcbplaywhelotto.com/additional-marks/" TargetMode="External"/><Relationship Id="rId2619" Type="http://schemas.openxmlformats.org/officeDocument/2006/relationships/hyperlink" Target="https://www.nlcbplaywhelotto.com/additional-marks/" TargetMode="External"/><Relationship Id="rId3949" Type="http://schemas.openxmlformats.org/officeDocument/2006/relationships/hyperlink" Target="https://www.nlcbplaywhelotto.com/additional-marks/" TargetMode="External"/><Relationship Id="rId12166" Type="http://schemas.openxmlformats.org/officeDocument/2006/relationships/hyperlink" Target="https://www.nlcbplaywhelotto.com/additional-marks/" TargetMode="External"/><Relationship Id="rId13497" Type="http://schemas.openxmlformats.org/officeDocument/2006/relationships/hyperlink" Target="https://www.nlcbplaywhelotto.com/additional-marks/" TargetMode="External"/><Relationship Id="rId12165" Type="http://schemas.openxmlformats.org/officeDocument/2006/relationships/hyperlink" Target="https://www.nlcbplaywhelotto.com/additional-marks/" TargetMode="External"/><Relationship Id="rId13496" Type="http://schemas.openxmlformats.org/officeDocument/2006/relationships/hyperlink" Target="https://www.nlcbplaywhelotto.com/additional-marks/" TargetMode="External"/><Relationship Id="rId12164" Type="http://schemas.openxmlformats.org/officeDocument/2006/relationships/hyperlink" Target="https://www.nlcbplaywhelotto.com/additional-marks/" TargetMode="External"/><Relationship Id="rId13495" Type="http://schemas.openxmlformats.org/officeDocument/2006/relationships/hyperlink" Target="https://www.nlcbplaywhelotto.com/additional-marks/" TargetMode="External"/><Relationship Id="rId12163" Type="http://schemas.openxmlformats.org/officeDocument/2006/relationships/hyperlink" Target="https://www.nlcbplaywhelotto.com/additional-marks/" TargetMode="External"/><Relationship Id="rId13494" Type="http://schemas.openxmlformats.org/officeDocument/2006/relationships/hyperlink" Target="https://www.nlcbplaywhelotto.com/additional-marks/" TargetMode="External"/><Relationship Id="rId12169" Type="http://schemas.openxmlformats.org/officeDocument/2006/relationships/hyperlink" Target="https://www.nlcbplaywhelotto.com/additional-marks/" TargetMode="External"/><Relationship Id="rId3940" Type="http://schemas.openxmlformats.org/officeDocument/2006/relationships/hyperlink" Target="https://www.nlcbplaywhelotto.com/additional-marks/" TargetMode="External"/><Relationship Id="rId12168" Type="http://schemas.openxmlformats.org/officeDocument/2006/relationships/hyperlink" Target="https://www.nlcbplaywhelotto.com/additional-marks/" TargetMode="External"/><Relationship Id="rId13499" Type="http://schemas.openxmlformats.org/officeDocument/2006/relationships/hyperlink" Target="https://www.nlcbplaywhelotto.com/additional-marks/" TargetMode="External"/><Relationship Id="rId12167" Type="http://schemas.openxmlformats.org/officeDocument/2006/relationships/hyperlink" Target="https://www.nlcbplaywhelotto.com/additional-marks/" TargetMode="External"/><Relationship Id="rId13498" Type="http://schemas.openxmlformats.org/officeDocument/2006/relationships/hyperlink" Target="https://www.nlcbplaywhelotto.com/additional-marks/" TargetMode="External"/><Relationship Id="rId1312" Type="http://schemas.openxmlformats.org/officeDocument/2006/relationships/hyperlink" Target="https://www.nlcbplaywhelotto.com/additional-marks/" TargetMode="External"/><Relationship Id="rId2643" Type="http://schemas.openxmlformats.org/officeDocument/2006/relationships/hyperlink" Target="https://www.nlcbplaywhelotto.com/additional-marks/" TargetMode="External"/><Relationship Id="rId3975" Type="http://schemas.openxmlformats.org/officeDocument/2006/relationships/hyperlink" Target="https://www.nlcbplaywhelotto.com/additional-marks/" TargetMode="External"/><Relationship Id="rId1313" Type="http://schemas.openxmlformats.org/officeDocument/2006/relationships/hyperlink" Target="https://www.nlcbplaywhelotto.com/additional-marks/" TargetMode="External"/><Relationship Id="rId2644" Type="http://schemas.openxmlformats.org/officeDocument/2006/relationships/hyperlink" Target="https://www.nlcbplaywhelotto.com/additional-marks/" TargetMode="External"/><Relationship Id="rId3974" Type="http://schemas.openxmlformats.org/officeDocument/2006/relationships/hyperlink" Target="https://www.nlcbplaywhelotto.com/additional-marks/" TargetMode="External"/><Relationship Id="rId1314" Type="http://schemas.openxmlformats.org/officeDocument/2006/relationships/hyperlink" Target="https://www.nlcbplaywhelotto.com/additional-marks/" TargetMode="External"/><Relationship Id="rId2645" Type="http://schemas.openxmlformats.org/officeDocument/2006/relationships/hyperlink" Target="https://www.nlcbplaywhelotto.com/additional-marks/" TargetMode="External"/><Relationship Id="rId3977" Type="http://schemas.openxmlformats.org/officeDocument/2006/relationships/hyperlink" Target="https://www.nlcbplaywhelotto.com/additional-marks/" TargetMode="External"/><Relationship Id="rId1315" Type="http://schemas.openxmlformats.org/officeDocument/2006/relationships/hyperlink" Target="https://www.nlcbplaywhelotto.com/additional-marks/" TargetMode="External"/><Relationship Id="rId2646" Type="http://schemas.openxmlformats.org/officeDocument/2006/relationships/hyperlink" Target="https://www.nlcbplaywhelotto.com/additional-marks/" TargetMode="External"/><Relationship Id="rId3976" Type="http://schemas.openxmlformats.org/officeDocument/2006/relationships/hyperlink" Target="https://www.nlcbplaywhelotto.com/additional-marks/" TargetMode="External"/><Relationship Id="rId1316" Type="http://schemas.openxmlformats.org/officeDocument/2006/relationships/hyperlink" Target="https://www.nlcbplaywhelotto.com/additional-marks/" TargetMode="External"/><Relationship Id="rId2647" Type="http://schemas.openxmlformats.org/officeDocument/2006/relationships/hyperlink" Target="https://www.nlcbplaywhelotto.com/additional-marks/" TargetMode="External"/><Relationship Id="rId3979" Type="http://schemas.openxmlformats.org/officeDocument/2006/relationships/hyperlink" Target="https://www.nlcbplaywhelotto.com/additional-marks/" TargetMode="External"/><Relationship Id="rId12140" Type="http://schemas.openxmlformats.org/officeDocument/2006/relationships/hyperlink" Target="https://www.nlcbplaywhelotto.com/additional-marks/" TargetMode="External"/><Relationship Id="rId13471" Type="http://schemas.openxmlformats.org/officeDocument/2006/relationships/hyperlink" Target="https://www.nlcbplaywhelotto.com/additional-marks/" TargetMode="External"/><Relationship Id="rId1317" Type="http://schemas.openxmlformats.org/officeDocument/2006/relationships/hyperlink" Target="https://www.nlcbplaywhelotto.com/additional-marks/" TargetMode="External"/><Relationship Id="rId2648" Type="http://schemas.openxmlformats.org/officeDocument/2006/relationships/hyperlink" Target="https://www.nlcbplaywhelotto.com/additional-marks/" TargetMode="External"/><Relationship Id="rId3978" Type="http://schemas.openxmlformats.org/officeDocument/2006/relationships/hyperlink" Target="https://www.nlcbplaywhelotto.com/additional-marks/" TargetMode="External"/><Relationship Id="rId13470" Type="http://schemas.openxmlformats.org/officeDocument/2006/relationships/hyperlink" Target="https://www.nlcbplaywhelotto.com/additional-marks/" TargetMode="External"/><Relationship Id="rId1318" Type="http://schemas.openxmlformats.org/officeDocument/2006/relationships/hyperlink" Target="https://www.nlcbplaywhelotto.com/additional-marks/" TargetMode="External"/><Relationship Id="rId2649" Type="http://schemas.openxmlformats.org/officeDocument/2006/relationships/hyperlink" Target="https://www.nlcbplaywhelotto.com/additional-marks/" TargetMode="External"/><Relationship Id="rId1319" Type="http://schemas.openxmlformats.org/officeDocument/2006/relationships/hyperlink" Target="https://www.nlcbplaywhelotto.com/additional-marks/" TargetMode="External"/><Relationship Id="rId12139" Type="http://schemas.openxmlformats.org/officeDocument/2006/relationships/hyperlink" Target="https://www.nlcbplaywhelotto.com/additional-marks/" TargetMode="External"/><Relationship Id="rId12138" Type="http://schemas.openxmlformats.org/officeDocument/2006/relationships/hyperlink" Target="https://www.nlcbplaywhelotto.com/additional-marks/" TargetMode="External"/><Relationship Id="rId13469" Type="http://schemas.openxmlformats.org/officeDocument/2006/relationships/hyperlink" Target="https://www.nlcbplaywhelotto.com/additional-marks/" TargetMode="External"/><Relationship Id="rId12133" Type="http://schemas.openxmlformats.org/officeDocument/2006/relationships/hyperlink" Target="https://www.nlcbplaywhelotto.com/additional-marks/" TargetMode="External"/><Relationship Id="rId13464" Type="http://schemas.openxmlformats.org/officeDocument/2006/relationships/hyperlink" Target="https://www.nlcbplaywhelotto.com/additional-marks/" TargetMode="External"/><Relationship Id="rId14796" Type="http://schemas.openxmlformats.org/officeDocument/2006/relationships/hyperlink" Target="https://www.nlcbplaywhelotto.com/additional-marks/" TargetMode="External"/><Relationship Id="rId12132" Type="http://schemas.openxmlformats.org/officeDocument/2006/relationships/hyperlink" Target="https://www.nlcbplaywhelotto.com/additional-marks/" TargetMode="External"/><Relationship Id="rId13463" Type="http://schemas.openxmlformats.org/officeDocument/2006/relationships/hyperlink" Target="https://www.nlcbplaywhelotto.com/additional-marks/" TargetMode="External"/><Relationship Id="rId14797" Type="http://schemas.openxmlformats.org/officeDocument/2006/relationships/hyperlink" Target="https://www.nlcbplaywhelotto.com/additional-marks/" TargetMode="External"/><Relationship Id="rId12131" Type="http://schemas.openxmlformats.org/officeDocument/2006/relationships/hyperlink" Target="https://www.nlcbplaywhelotto.com/additional-marks/" TargetMode="External"/><Relationship Id="rId13462" Type="http://schemas.openxmlformats.org/officeDocument/2006/relationships/hyperlink" Target="https://www.nlcbplaywhelotto.com/additional-marks/" TargetMode="External"/><Relationship Id="rId14798" Type="http://schemas.openxmlformats.org/officeDocument/2006/relationships/hyperlink" Target="https://www.nlcbplaywhelotto.com/additional-marks/" TargetMode="External"/><Relationship Id="rId12130" Type="http://schemas.openxmlformats.org/officeDocument/2006/relationships/hyperlink" Target="https://www.nlcbplaywhelotto.com/additional-marks/" TargetMode="External"/><Relationship Id="rId13461" Type="http://schemas.openxmlformats.org/officeDocument/2006/relationships/hyperlink" Target="https://www.nlcbplaywhelotto.com/additional-marks/" TargetMode="External"/><Relationship Id="rId14799" Type="http://schemas.openxmlformats.org/officeDocument/2006/relationships/hyperlink" Target="https://www.nlcbplaywhelotto.com/additional-marks/" TargetMode="External"/><Relationship Id="rId3971" Type="http://schemas.openxmlformats.org/officeDocument/2006/relationships/hyperlink" Target="https://www.nlcbplaywhelotto.com/additional-marks/" TargetMode="External"/><Relationship Id="rId12137" Type="http://schemas.openxmlformats.org/officeDocument/2006/relationships/hyperlink" Target="https://www.nlcbplaywhelotto.com/additional-marks/" TargetMode="External"/><Relationship Id="rId13468" Type="http://schemas.openxmlformats.org/officeDocument/2006/relationships/hyperlink" Target="https://www.nlcbplaywhelotto.com/additional-marks/" TargetMode="External"/><Relationship Id="rId14792" Type="http://schemas.openxmlformats.org/officeDocument/2006/relationships/hyperlink" Target="https://www.nlcbplaywhelotto.com/additional-marks/" TargetMode="External"/><Relationship Id="rId2640" Type="http://schemas.openxmlformats.org/officeDocument/2006/relationships/hyperlink" Target="https://www.nlcbplaywhelotto.com/additional-marks/" TargetMode="External"/><Relationship Id="rId3970" Type="http://schemas.openxmlformats.org/officeDocument/2006/relationships/hyperlink" Target="https://www.nlcbplaywhelotto.com/additional-marks/" TargetMode="External"/><Relationship Id="rId12136" Type="http://schemas.openxmlformats.org/officeDocument/2006/relationships/hyperlink" Target="https://www.nlcbplaywhelotto.com/additional-marks/" TargetMode="External"/><Relationship Id="rId13467" Type="http://schemas.openxmlformats.org/officeDocument/2006/relationships/hyperlink" Target="https://www.nlcbplaywhelotto.com/additional-marks/" TargetMode="External"/><Relationship Id="rId14793" Type="http://schemas.openxmlformats.org/officeDocument/2006/relationships/hyperlink" Target="https://www.nlcbplaywhelotto.com/additional-marks/" TargetMode="External"/><Relationship Id="rId1310" Type="http://schemas.openxmlformats.org/officeDocument/2006/relationships/hyperlink" Target="https://www.nlcbplaywhelotto.com/additional-marks/" TargetMode="External"/><Relationship Id="rId2641" Type="http://schemas.openxmlformats.org/officeDocument/2006/relationships/hyperlink" Target="https://www.nlcbplaywhelotto.com/additional-marks/" TargetMode="External"/><Relationship Id="rId3973" Type="http://schemas.openxmlformats.org/officeDocument/2006/relationships/hyperlink" Target="https://www.nlcbplaywhelotto.com/additional-marks/" TargetMode="External"/><Relationship Id="rId12135" Type="http://schemas.openxmlformats.org/officeDocument/2006/relationships/hyperlink" Target="https://www.nlcbplaywhelotto.com/additional-marks/" TargetMode="External"/><Relationship Id="rId13466" Type="http://schemas.openxmlformats.org/officeDocument/2006/relationships/hyperlink" Target="https://www.nlcbplaywhelotto.com/additional-marks/" TargetMode="External"/><Relationship Id="rId14794" Type="http://schemas.openxmlformats.org/officeDocument/2006/relationships/hyperlink" Target="https://www.nlcbplaywhelotto.com/additional-marks/" TargetMode="External"/><Relationship Id="rId1311" Type="http://schemas.openxmlformats.org/officeDocument/2006/relationships/hyperlink" Target="https://www.nlcbplaywhelotto.com/additional-marks/" TargetMode="External"/><Relationship Id="rId2642" Type="http://schemas.openxmlformats.org/officeDocument/2006/relationships/hyperlink" Target="https://www.nlcbplaywhelotto.com/additional-marks/" TargetMode="External"/><Relationship Id="rId3972" Type="http://schemas.openxmlformats.org/officeDocument/2006/relationships/hyperlink" Target="https://www.nlcbplaywhelotto.com/additional-marks/" TargetMode="External"/><Relationship Id="rId12134" Type="http://schemas.openxmlformats.org/officeDocument/2006/relationships/hyperlink" Target="https://www.nlcbplaywhelotto.com/additional-marks/" TargetMode="External"/><Relationship Id="rId13465" Type="http://schemas.openxmlformats.org/officeDocument/2006/relationships/hyperlink" Target="https://www.nlcbplaywhelotto.com/additional-marks/" TargetMode="External"/><Relationship Id="rId14795" Type="http://schemas.openxmlformats.org/officeDocument/2006/relationships/hyperlink" Target="https://www.nlcbplaywhelotto.com/additional-marks/" TargetMode="External"/><Relationship Id="rId1301" Type="http://schemas.openxmlformats.org/officeDocument/2006/relationships/hyperlink" Target="https://www.nlcbplaywhelotto.com/additional-marks/" TargetMode="External"/><Relationship Id="rId2632" Type="http://schemas.openxmlformats.org/officeDocument/2006/relationships/hyperlink" Target="https://www.nlcbplaywhelotto.com/additional-marks/" TargetMode="External"/><Relationship Id="rId3964" Type="http://schemas.openxmlformats.org/officeDocument/2006/relationships/hyperlink" Target="https://www.nlcbplaywhelotto.com/additional-marks/" TargetMode="External"/><Relationship Id="rId1302" Type="http://schemas.openxmlformats.org/officeDocument/2006/relationships/hyperlink" Target="https://www.nlcbplaywhelotto.com/additional-marks/" TargetMode="External"/><Relationship Id="rId2633" Type="http://schemas.openxmlformats.org/officeDocument/2006/relationships/hyperlink" Target="https://www.nlcbplaywhelotto.com/additional-marks/" TargetMode="External"/><Relationship Id="rId3963" Type="http://schemas.openxmlformats.org/officeDocument/2006/relationships/hyperlink" Target="https://www.nlcbplaywhelotto.com/additional-marks/" TargetMode="External"/><Relationship Id="rId1303" Type="http://schemas.openxmlformats.org/officeDocument/2006/relationships/hyperlink" Target="https://www.nlcbplaywhelotto.com/additional-marks/" TargetMode="External"/><Relationship Id="rId2634" Type="http://schemas.openxmlformats.org/officeDocument/2006/relationships/hyperlink" Target="https://www.nlcbplaywhelotto.com/additional-marks/" TargetMode="External"/><Relationship Id="rId3966" Type="http://schemas.openxmlformats.org/officeDocument/2006/relationships/hyperlink" Target="https://www.nlcbplaywhelotto.com/additional-marks/" TargetMode="External"/><Relationship Id="rId1304" Type="http://schemas.openxmlformats.org/officeDocument/2006/relationships/hyperlink" Target="https://www.nlcbplaywhelotto.com/additional-marks/" TargetMode="External"/><Relationship Id="rId2635" Type="http://schemas.openxmlformats.org/officeDocument/2006/relationships/hyperlink" Target="https://www.nlcbplaywhelotto.com/additional-marks/" TargetMode="External"/><Relationship Id="rId3965" Type="http://schemas.openxmlformats.org/officeDocument/2006/relationships/hyperlink" Target="https://www.nlcbplaywhelotto.com/additional-marks/" TargetMode="External"/><Relationship Id="rId1305" Type="http://schemas.openxmlformats.org/officeDocument/2006/relationships/hyperlink" Target="https://www.nlcbplaywhelotto.com/additional-marks/" TargetMode="External"/><Relationship Id="rId2636" Type="http://schemas.openxmlformats.org/officeDocument/2006/relationships/hyperlink" Target="https://www.nlcbplaywhelotto.com/additional-marks/" TargetMode="External"/><Relationship Id="rId3968" Type="http://schemas.openxmlformats.org/officeDocument/2006/relationships/hyperlink" Target="https://www.nlcbplaywhelotto.com/additional-marks/" TargetMode="External"/><Relationship Id="rId12151" Type="http://schemas.openxmlformats.org/officeDocument/2006/relationships/hyperlink" Target="https://www.nlcbplaywhelotto.com/additional-marks/" TargetMode="External"/><Relationship Id="rId13482" Type="http://schemas.openxmlformats.org/officeDocument/2006/relationships/hyperlink" Target="https://www.nlcbplaywhelotto.com/additional-marks/" TargetMode="External"/><Relationship Id="rId1306" Type="http://schemas.openxmlformats.org/officeDocument/2006/relationships/hyperlink" Target="https://www.nlcbplaywhelotto.com/additional-marks/" TargetMode="External"/><Relationship Id="rId2637" Type="http://schemas.openxmlformats.org/officeDocument/2006/relationships/hyperlink" Target="https://www.nlcbplaywhelotto.com/additional-marks/" TargetMode="External"/><Relationship Id="rId3967" Type="http://schemas.openxmlformats.org/officeDocument/2006/relationships/hyperlink" Target="https://www.nlcbplaywhelotto.com/additional-marks/" TargetMode="External"/><Relationship Id="rId12150" Type="http://schemas.openxmlformats.org/officeDocument/2006/relationships/hyperlink" Target="https://www.nlcbplaywhelotto.com/additional-marks/" TargetMode="External"/><Relationship Id="rId13481" Type="http://schemas.openxmlformats.org/officeDocument/2006/relationships/hyperlink" Target="https://www.nlcbplaywhelotto.com/additional-marks/" TargetMode="External"/><Relationship Id="rId1307" Type="http://schemas.openxmlformats.org/officeDocument/2006/relationships/hyperlink" Target="https://www.nlcbplaywhelotto.com/additional-marks/" TargetMode="External"/><Relationship Id="rId2638" Type="http://schemas.openxmlformats.org/officeDocument/2006/relationships/hyperlink" Target="https://www.nlcbplaywhelotto.com/additional-marks/" TargetMode="External"/><Relationship Id="rId13480" Type="http://schemas.openxmlformats.org/officeDocument/2006/relationships/hyperlink" Target="https://www.nlcbplaywhelotto.com/additional-marks/" TargetMode="External"/><Relationship Id="rId1308" Type="http://schemas.openxmlformats.org/officeDocument/2006/relationships/hyperlink" Target="https://www.nlcbplaywhelotto.com/additional-marks/" TargetMode="External"/><Relationship Id="rId2639" Type="http://schemas.openxmlformats.org/officeDocument/2006/relationships/hyperlink" Target="https://www.nlcbplaywhelotto.com/additional-marks/" TargetMode="External"/><Relationship Id="rId3969" Type="http://schemas.openxmlformats.org/officeDocument/2006/relationships/hyperlink" Target="https://www.nlcbplaywhelotto.com/additional-marks/" TargetMode="External"/><Relationship Id="rId1309" Type="http://schemas.openxmlformats.org/officeDocument/2006/relationships/hyperlink" Target="https://www.nlcbplaywhelotto.com/additional-marks/" TargetMode="External"/><Relationship Id="rId12149" Type="http://schemas.openxmlformats.org/officeDocument/2006/relationships/hyperlink" Target="https://www.nlcbplaywhelotto.com/additional-marks/" TargetMode="External"/><Relationship Id="rId12144" Type="http://schemas.openxmlformats.org/officeDocument/2006/relationships/hyperlink" Target="https://www.nlcbplaywhelotto.com/additional-marks/" TargetMode="External"/><Relationship Id="rId13475" Type="http://schemas.openxmlformats.org/officeDocument/2006/relationships/hyperlink" Target="https://www.nlcbplaywhelotto.com/additional-marks/" TargetMode="External"/><Relationship Id="rId12143" Type="http://schemas.openxmlformats.org/officeDocument/2006/relationships/hyperlink" Target="https://www.nlcbplaywhelotto.com/additional-marks/" TargetMode="External"/><Relationship Id="rId13474" Type="http://schemas.openxmlformats.org/officeDocument/2006/relationships/hyperlink" Target="https://www.nlcbplaywhelotto.com/additional-marks/" TargetMode="External"/><Relationship Id="rId12142" Type="http://schemas.openxmlformats.org/officeDocument/2006/relationships/hyperlink" Target="https://www.nlcbplaywhelotto.com/additional-marks/" TargetMode="External"/><Relationship Id="rId13473" Type="http://schemas.openxmlformats.org/officeDocument/2006/relationships/hyperlink" Target="https://www.nlcbplaywhelotto.com/additional-marks/" TargetMode="External"/><Relationship Id="rId12141" Type="http://schemas.openxmlformats.org/officeDocument/2006/relationships/hyperlink" Target="https://www.nlcbplaywhelotto.com/additional-marks/" TargetMode="External"/><Relationship Id="rId13472" Type="http://schemas.openxmlformats.org/officeDocument/2006/relationships/hyperlink" Target="https://www.nlcbplaywhelotto.com/additional-marks/" TargetMode="External"/><Relationship Id="rId3960" Type="http://schemas.openxmlformats.org/officeDocument/2006/relationships/hyperlink" Target="https://www.nlcbplaywhelotto.com/additional-marks/" TargetMode="External"/><Relationship Id="rId12148" Type="http://schemas.openxmlformats.org/officeDocument/2006/relationships/hyperlink" Target="https://www.nlcbplaywhelotto.com/additional-marks/" TargetMode="External"/><Relationship Id="rId13479" Type="http://schemas.openxmlformats.org/officeDocument/2006/relationships/hyperlink" Target="https://www.nlcbplaywhelotto.com/additional-marks/" TargetMode="External"/><Relationship Id="rId12147" Type="http://schemas.openxmlformats.org/officeDocument/2006/relationships/hyperlink" Target="https://www.nlcbplaywhelotto.com/additional-marks/" TargetMode="External"/><Relationship Id="rId13478" Type="http://schemas.openxmlformats.org/officeDocument/2006/relationships/hyperlink" Target="https://www.nlcbplaywhelotto.com/additional-marks/" TargetMode="External"/><Relationship Id="rId2630" Type="http://schemas.openxmlformats.org/officeDocument/2006/relationships/hyperlink" Target="https://www.nlcbplaywhelotto.com/additional-marks/" TargetMode="External"/><Relationship Id="rId3962" Type="http://schemas.openxmlformats.org/officeDocument/2006/relationships/hyperlink" Target="https://www.nlcbplaywhelotto.com/additional-marks/" TargetMode="External"/><Relationship Id="rId12146" Type="http://schemas.openxmlformats.org/officeDocument/2006/relationships/hyperlink" Target="https://www.nlcbplaywhelotto.com/additional-marks/" TargetMode="External"/><Relationship Id="rId13477" Type="http://schemas.openxmlformats.org/officeDocument/2006/relationships/hyperlink" Target="https://www.nlcbplaywhelotto.com/additional-marks/" TargetMode="External"/><Relationship Id="rId1300" Type="http://schemas.openxmlformats.org/officeDocument/2006/relationships/hyperlink" Target="https://www.nlcbplaywhelotto.com/additional-marks/" TargetMode="External"/><Relationship Id="rId2631" Type="http://schemas.openxmlformats.org/officeDocument/2006/relationships/hyperlink" Target="https://www.nlcbplaywhelotto.com/additional-marks/" TargetMode="External"/><Relationship Id="rId3961" Type="http://schemas.openxmlformats.org/officeDocument/2006/relationships/hyperlink" Target="https://www.nlcbplaywhelotto.com/additional-marks/" TargetMode="External"/><Relationship Id="rId12145" Type="http://schemas.openxmlformats.org/officeDocument/2006/relationships/hyperlink" Target="https://www.nlcbplaywhelotto.com/additional-marks/" TargetMode="External"/><Relationship Id="rId13476" Type="http://schemas.openxmlformats.org/officeDocument/2006/relationships/hyperlink" Target="https://www.nlcbplaywhelotto.com/additional-marks/" TargetMode="External"/><Relationship Id="rId14709" Type="http://schemas.openxmlformats.org/officeDocument/2006/relationships/hyperlink" Target="https://www.nlcbplaywhelotto.com/additional-marks/" TargetMode="External"/><Relationship Id="rId14705" Type="http://schemas.openxmlformats.org/officeDocument/2006/relationships/hyperlink" Target="https://www.nlcbplaywhelotto.com/additional-marks/" TargetMode="External"/><Relationship Id="rId14706" Type="http://schemas.openxmlformats.org/officeDocument/2006/relationships/hyperlink" Target="https://www.nlcbplaywhelotto.com/additional-marks/" TargetMode="External"/><Relationship Id="rId14707" Type="http://schemas.openxmlformats.org/officeDocument/2006/relationships/hyperlink" Target="https://www.nlcbplaywhelotto.com/additional-marks/" TargetMode="External"/><Relationship Id="rId14708" Type="http://schemas.openxmlformats.org/officeDocument/2006/relationships/hyperlink" Target="https://www.nlcbplaywhelotto.com/additional-marks/" TargetMode="External"/><Relationship Id="rId14701" Type="http://schemas.openxmlformats.org/officeDocument/2006/relationships/hyperlink" Target="https://www.nlcbplaywhelotto.com/additional-marks/" TargetMode="External"/><Relationship Id="rId14702" Type="http://schemas.openxmlformats.org/officeDocument/2006/relationships/hyperlink" Target="https://www.nlcbplaywhelotto.com/additional-marks/" TargetMode="External"/><Relationship Id="rId14703" Type="http://schemas.openxmlformats.org/officeDocument/2006/relationships/hyperlink" Target="https://www.nlcbplaywhelotto.com/additional-marks/" TargetMode="External"/><Relationship Id="rId14704" Type="http://schemas.openxmlformats.org/officeDocument/2006/relationships/hyperlink" Target="https://www.nlcbplaywhelotto.com/additional-marks/" TargetMode="External"/><Relationship Id="rId14700" Type="http://schemas.openxmlformats.org/officeDocument/2006/relationships/hyperlink" Target="https://www.nlcbplaywhelotto.com/additional-marks/" TargetMode="External"/><Relationship Id="rId1378" Type="http://schemas.openxmlformats.org/officeDocument/2006/relationships/hyperlink" Target="https://www.nlcbplaywhelotto.com/additional-marks/" TargetMode="External"/><Relationship Id="rId1379" Type="http://schemas.openxmlformats.org/officeDocument/2006/relationships/hyperlink" Target="https://www.nlcbplaywhelotto.com/additional-marks/" TargetMode="External"/><Relationship Id="rId13406" Type="http://schemas.openxmlformats.org/officeDocument/2006/relationships/hyperlink" Target="https://www.nlcbplaywhelotto.com/additional-marks/" TargetMode="External"/><Relationship Id="rId14738" Type="http://schemas.openxmlformats.org/officeDocument/2006/relationships/hyperlink" Target="https://www.nlcbplaywhelotto.com/additional-marks/" TargetMode="External"/><Relationship Id="rId13405" Type="http://schemas.openxmlformats.org/officeDocument/2006/relationships/hyperlink" Target="https://www.nlcbplaywhelotto.com/additional-marks/" TargetMode="External"/><Relationship Id="rId14739" Type="http://schemas.openxmlformats.org/officeDocument/2006/relationships/hyperlink" Target="https://www.nlcbplaywhelotto.com/additional-marks/" TargetMode="External"/><Relationship Id="rId13404" Type="http://schemas.openxmlformats.org/officeDocument/2006/relationships/hyperlink" Target="https://www.nlcbplaywhelotto.com/additional-marks/" TargetMode="External"/><Relationship Id="rId13403" Type="http://schemas.openxmlformats.org/officeDocument/2006/relationships/hyperlink" Target="https://www.nlcbplaywhelotto.com/additional-marks/" TargetMode="External"/><Relationship Id="rId14734" Type="http://schemas.openxmlformats.org/officeDocument/2006/relationships/hyperlink" Target="https://www.nlcbplaywhelotto.com/additional-marks/" TargetMode="External"/><Relationship Id="rId13409" Type="http://schemas.openxmlformats.org/officeDocument/2006/relationships/hyperlink" Target="https://www.nlcbplaywhelotto.com/additional-marks/" TargetMode="External"/><Relationship Id="rId14735" Type="http://schemas.openxmlformats.org/officeDocument/2006/relationships/hyperlink" Target="https://www.nlcbplaywhelotto.com/additional-marks/" TargetMode="External"/><Relationship Id="rId13408" Type="http://schemas.openxmlformats.org/officeDocument/2006/relationships/hyperlink" Target="https://www.nlcbplaywhelotto.com/additional-marks/" TargetMode="External"/><Relationship Id="rId14736" Type="http://schemas.openxmlformats.org/officeDocument/2006/relationships/hyperlink" Target="https://www.nlcbplaywhelotto.com/additional-marks/" TargetMode="External"/><Relationship Id="rId13407" Type="http://schemas.openxmlformats.org/officeDocument/2006/relationships/hyperlink" Target="https://www.nlcbplaywhelotto.com/additional-marks/" TargetMode="External"/><Relationship Id="rId14737" Type="http://schemas.openxmlformats.org/officeDocument/2006/relationships/hyperlink" Target="https://www.nlcbplaywhelotto.com/additional-marks/" TargetMode="External"/><Relationship Id="rId1370" Type="http://schemas.openxmlformats.org/officeDocument/2006/relationships/hyperlink" Target="https://www.nlcbplaywhelotto.com/additional-marks/" TargetMode="External"/><Relationship Id="rId14730" Type="http://schemas.openxmlformats.org/officeDocument/2006/relationships/hyperlink" Target="https://www.nlcbplaywhelotto.com/additional-marks/" TargetMode="External"/><Relationship Id="rId1371" Type="http://schemas.openxmlformats.org/officeDocument/2006/relationships/hyperlink" Target="https://www.nlcbplaywhelotto.com/additional-marks/" TargetMode="External"/><Relationship Id="rId14731" Type="http://schemas.openxmlformats.org/officeDocument/2006/relationships/hyperlink" Target="https://www.nlcbplaywhelotto.com/additional-marks/" TargetMode="External"/><Relationship Id="rId1372" Type="http://schemas.openxmlformats.org/officeDocument/2006/relationships/hyperlink" Target="https://www.nlcbplaywhelotto.com/additional-marks/" TargetMode="External"/><Relationship Id="rId14732" Type="http://schemas.openxmlformats.org/officeDocument/2006/relationships/hyperlink" Target="https://www.nlcbplaywhelotto.com/additional-marks/" TargetMode="External"/><Relationship Id="rId1373" Type="http://schemas.openxmlformats.org/officeDocument/2006/relationships/hyperlink" Target="https://www.nlcbplaywhelotto.com/additional-marks/" TargetMode="External"/><Relationship Id="rId14733" Type="http://schemas.openxmlformats.org/officeDocument/2006/relationships/hyperlink" Target="https://www.nlcbplaywhelotto.com/additional-marks/" TargetMode="External"/><Relationship Id="rId1374" Type="http://schemas.openxmlformats.org/officeDocument/2006/relationships/hyperlink" Target="https://www.nlcbplaywhelotto.com/additional-marks/" TargetMode="External"/><Relationship Id="rId13402" Type="http://schemas.openxmlformats.org/officeDocument/2006/relationships/hyperlink" Target="https://www.nlcbplaywhelotto.com/additional-marks/" TargetMode="External"/><Relationship Id="rId1375" Type="http://schemas.openxmlformats.org/officeDocument/2006/relationships/hyperlink" Target="https://www.nlcbplaywhelotto.com/additional-marks/" TargetMode="External"/><Relationship Id="rId13401" Type="http://schemas.openxmlformats.org/officeDocument/2006/relationships/hyperlink" Target="https://www.nlcbplaywhelotto.com/additional-marks/" TargetMode="External"/><Relationship Id="rId1376" Type="http://schemas.openxmlformats.org/officeDocument/2006/relationships/hyperlink" Target="https://www.nlcbplaywhelotto.com/additional-marks/" TargetMode="External"/><Relationship Id="rId13400" Type="http://schemas.openxmlformats.org/officeDocument/2006/relationships/hyperlink" Target="https://www.nlcbplaywhelotto.com/additional-marks/" TargetMode="External"/><Relationship Id="rId1377" Type="http://schemas.openxmlformats.org/officeDocument/2006/relationships/hyperlink" Target="https://www.nlcbplaywhelotto.com/additional-marks/" TargetMode="External"/><Relationship Id="rId1367" Type="http://schemas.openxmlformats.org/officeDocument/2006/relationships/hyperlink" Target="https://www.nlcbplaywhelotto.com/additional-marks/" TargetMode="External"/><Relationship Id="rId2698" Type="http://schemas.openxmlformats.org/officeDocument/2006/relationships/hyperlink" Target="https://www.nlcbplaywhelotto.com/additional-marks/" TargetMode="External"/><Relationship Id="rId1368" Type="http://schemas.openxmlformats.org/officeDocument/2006/relationships/hyperlink" Target="https://www.nlcbplaywhelotto.com/additional-marks/" TargetMode="External"/><Relationship Id="rId2699" Type="http://schemas.openxmlformats.org/officeDocument/2006/relationships/hyperlink" Target="https://www.nlcbplaywhelotto.com/additional-marks/" TargetMode="External"/><Relationship Id="rId1369" Type="http://schemas.openxmlformats.org/officeDocument/2006/relationships/hyperlink" Target="https://www.nlcbplaywhelotto.com/additional-marks/" TargetMode="External"/><Relationship Id="rId13417" Type="http://schemas.openxmlformats.org/officeDocument/2006/relationships/hyperlink" Target="https://www.nlcbplaywhelotto.com/additional-marks/" TargetMode="External"/><Relationship Id="rId14749" Type="http://schemas.openxmlformats.org/officeDocument/2006/relationships/hyperlink" Target="https://www.nlcbplaywhelotto.com/additional-marks/" TargetMode="External"/><Relationship Id="rId13416" Type="http://schemas.openxmlformats.org/officeDocument/2006/relationships/hyperlink" Target="https://www.nlcbplaywhelotto.com/additional-marks/" TargetMode="External"/><Relationship Id="rId13415" Type="http://schemas.openxmlformats.org/officeDocument/2006/relationships/hyperlink" Target="https://www.nlcbplaywhelotto.com/additional-marks/" TargetMode="External"/><Relationship Id="rId13414" Type="http://schemas.openxmlformats.org/officeDocument/2006/relationships/hyperlink" Target="https://www.nlcbplaywhelotto.com/additional-marks/" TargetMode="External"/><Relationship Id="rId14745" Type="http://schemas.openxmlformats.org/officeDocument/2006/relationships/hyperlink" Target="https://www.nlcbplaywhelotto.com/additional-marks/" TargetMode="External"/><Relationship Id="rId14746" Type="http://schemas.openxmlformats.org/officeDocument/2006/relationships/hyperlink" Target="https://www.nlcbplaywhelotto.com/additional-marks/" TargetMode="External"/><Relationship Id="rId13419" Type="http://schemas.openxmlformats.org/officeDocument/2006/relationships/hyperlink" Target="https://www.nlcbplaywhelotto.com/additional-marks/" TargetMode="External"/><Relationship Id="rId14747" Type="http://schemas.openxmlformats.org/officeDocument/2006/relationships/hyperlink" Target="https://www.nlcbplaywhelotto.com/additional-marks/" TargetMode="External"/><Relationship Id="rId13418" Type="http://schemas.openxmlformats.org/officeDocument/2006/relationships/hyperlink" Target="https://www.nlcbplaywhelotto.com/additional-marks/" TargetMode="External"/><Relationship Id="rId14748" Type="http://schemas.openxmlformats.org/officeDocument/2006/relationships/hyperlink" Target="https://www.nlcbplaywhelotto.com/additional-marks/" TargetMode="External"/><Relationship Id="rId2690" Type="http://schemas.openxmlformats.org/officeDocument/2006/relationships/hyperlink" Target="https://www.nlcbplaywhelotto.com/additional-marks/" TargetMode="External"/><Relationship Id="rId14741" Type="http://schemas.openxmlformats.org/officeDocument/2006/relationships/hyperlink" Target="https://www.nlcbplaywhelotto.com/additional-marks/" TargetMode="External"/><Relationship Id="rId1360" Type="http://schemas.openxmlformats.org/officeDocument/2006/relationships/hyperlink" Target="https://www.nlcbplaywhelotto.com/additional-marks/" TargetMode="External"/><Relationship Id="rId2691" Type="http://schemas.openxmlformats.org/officeDocument/2006/relationships/hyperlink" Target="https://www.nlcbplaywhelotto.com/additional-marks/" TargetMode="External"/><Relationship Id="rId14742" Type="http://schemas.openxmlformats.org/officeDocument/2006/relationships/hyperlink" Target="https://www.nlcbplaywhelotto.com/additional-marks/" TargetMode="External"/><Relationship Id="rId1361" Type="http://schemas.openxmlformats.org/officeDocument/2006/relationships/hyperlink" Target="https://www.nlcbplaywhelotto.com/additional-marks/" TargetMode="External"/><Relationship Id="rId2692" Type="http://schemas.openxmlformats.org/officeDocument/2006/relationships/hyperlink" Target="https://www.nlcbplaywhelotto.com/additional-marks/" TargetMode="External"/><Relationship Id="rId14743" Type="http://schemas.openxmlformats.org/officeDocument/2006/relationships/hyperlink" Target="https://www.nlcbplaywhelotto.com/additional-marks/" TargetMode="External"/><Relationship Id="rId1362" Type="http://schemas.openxmlformats.org/officeDocument/2006/relationships/hyperlink" Target="https://www.nlcbplaywhelotto.com/additional-marks/" TargetMode="External"/><Relationship Id="rId2693" Type="http://schemas.openxmlformats.org/officeDocument/2006/relationships/hyperlink" Target="https://www.nlcbplaywhelotto.com/additional-marks/" TargetMode="External"/><Relationship Id="rId14744" Type="http://schemas.openxmlformats.org/officeDocument/2006/relationships/hyperlink" Target="https://www.nlcbplaywhelotto.com/additional-marks/" TargetMode="External"/><Relationship Id="rId1363" Type="http://schemas.openxmlformats.org/officeDocument/2006/relationships/hyperlink" Target="https://www.nlcbplaywhelotto.com/additional-marks/" TargetMode="External"/><Relationship Id="rId2694" Type="http://schemas.openxmlformats.org/officeDocument/2006/relationships/hyperlink" Target="https://www.nlcbplaywhelotto.com/additional-marks/" TargetMode="External"/><Relationship Id="rId13413" Type="http://schemas.openxmlformats.org/officeDocument/2006/relationships/hyperlink" Target="https://www.nlcbplaywhelotto.com/additional-marks/" TargetMode="External"/><Relationship Id="rId1364" Type="http://schemas.openxmlformats.org/officeDocument/2006/relationships/hyperlink" Target="https://www.nlcbplaywhelotto.com/additional-marks/" TargetMode="External"/><Relationship Id="rId2695" Type="http://schemas.openxmlformats.org/officeDocument/2006/relationships/hyperlink" Target="https://www.nlcbplaywhelotto.com/additional-marks/" TargetMode="External"/><Relationship Id="rId13412" Type="http://schemas.openxmlformats.org/officeDocument/2006/relationships/hyperlink" Target="https://www.nlcbplaywhelotto.com/additional-marks/" TargetMode="External"/><Relationship Id="rId1365" Type="http://schemas.openxmlformats.org/officeDocument/2006/relationships/hyperlink" Target="https://www.nlcbplaywhelotto.com/additional-marks/" TargetMode="External"/><Relationship Id="rId2696" Type="http://schemas.openxmlformats.org/officeDocument/2006/relationships/hyperlink" Target="https://www.nlcbplaywhelotto.com/additional-marks/" TargetMode="External"/><Relationship Id="rId13411" Type="http://schemas.openxmlformats.org/officeDocument/2006/relationships/hyperlink" Target="https://www.nlcbplaywhelotto.com/additional-marks/" TargetMode="External"/><Relationship Id="rId1366" Type="http://schemas.openxmlformats.org/officeDocument/2006/relationships/hyperlink" Target="https://www.nlcbplaywhelotto.com/additional-marks/" TargetMode="External"/><Relationship Id="rId2697" Type="http://schemas.openxmlformats.org/officeDocument/2006/relationships/hyperlink" Target="https://www.nlcbplaywhelotto.com/additional-marks/" TargetMode="External"/><Relationship Id="rId13410" Type="http://schemas.openxmlformats.org/officeDocument/2006/relationships/hyperlink" Target="https://www.nlcbplaywhelotto.com/additional-marks/" TargetMode="External"/><Relationship Id="rId14740" Type="http://schemas.openxmlformats.org/officeDocument/2006/relationships/hyperlink" Target="https://www.nlcbplaywhelotto.com/additional-marks/" TargetMode="External"/><Relationship Id="rId14716" Type="http://schemas.openxmlformats.org/officeDocument/2006/relationships/hyperlink" Target="https://www.nlcbplaywhelotto.com/additional-marks/" TargetMode="External"/><Relationship Id="rId14717" Type="http://schemas.openxmlformats.org/officeDocument/2006/relationships/hyperlink" Target="https://www.nlcbplaywhelotto.com/additional-marks/" TargetMode="External"/><Relationship Id="rId14718" Type="http://schemas.openxmlformats.org/officeDocument/2006/relationships/hyperlink" Target="https://www.nlcbplaywhelotto.com/additional-marks/" TargetMode="External"/><Relationship Id="rId14719" Type="http://schemas.openxmlformats.org/officeDocument/2006/relationships/hyperlink" Target="https://www.nlcbplaywhelotto.com/additional-marks/" TargetMode="External"/><Relationship Id="rId14712" Type="http://schemas.openxmlformats.org/officeDocument/2006/relationships/hyperlink" Target="https://www.nlcbplaywhelotto.com/additional-marks/" TargetMode="External"/><Relationship Id="rId14713" Type="http://schemas.openxmlformats.org/officeDocument/2006/relationships/hyperlink" Target="https://www.nlcbplaywhelotto.com/additional-marks/" TargetMode="External"/><Relationship Id="rId1390" Type="http://schemas.openxmlformats.org/officeDocument/2006/relationships/hyperlink" Target="https://www.nlcbplaywhelotto.com/additional-marks/" TargetMode="External"/><Relationship Id="rId14714" Type="http://schemas.openxmlformats.org/officeDocument/2006/relationships/hyperlink" Target="https://www.nlcbplaywhelotto.com/additional-marks/" TargetMode="External"/><Relationship Id="rId1391" Type="http://schemas.openxmlformats.org/officeDocument/2006/relationships/hyperlink" Target="https://www.nlcbplaywhelotto.com/additional-marks/" TargetMode="External"/><Relationship Id="rId14715" Type="http://schemas.openxmlformats.org/officeDocument/2006/relationships/hyperlink" Target="https://www.nlcbplaywhelotto.com/additional-marks/" TargetMode="External"/><Relationship Id="rId1392" Type="http://schemas.openxmlformats.org/officeDocument/2006/relationships/hyperlink" Target="https://www.nlcbplaywhelotto.com/additional-marks/" TargetMode="External"/><Relationship Id="rId1393" Type="http://schemas.openxmlformats.org/officeDocument/2006/relationships/hyperlink" Target="https://www.nlcbplaywhelotto.com/additional-marks/" TargetMode="External"/><Relationship Id="rId1394" Type="http://schemas.openxmlformats.org/officeDocument/2006/relationships/hyperlink" Target="https://www.nlcbplaywhelotto.com/additional-marks/" TargetMode="External"/><Relationship Id="rId14710" Type="http://schemas.openxmlformats.org/officeDocument/2006/relationships/hyperlink" Target="https://www.nlcbplaywhelotto.com/additional-marks/" TargetMode="External"/><Relationship Id="rId1395" Type="http://schemas.openxmlformats.org/officeDocument/2006/relationships/hyperlink" Target="https://www.nlcbplaywhelotto.com/additional-marks/" TargetMode="External"/><Relationship Id="rId14711" Type="http://schemas.openxmlformats.org/officeDocument/2006/relationships/hyperlink" Target="https://www.nlcbplaywhelotto.com/additional-marks/" TargetMode="External"/><Relationship Id="rId1396" Type="http://schemas.openxmlformats.org/officeDocument/2006/relationships/hyperlink" Target="https://www.nlcbplaywhelotto.com/additional-marks/" TargetMode="External"/><Relationship Id="rId1397" Type="http://schemas.openxmlformats.org/officeDocument/2006/relationships/hyperlink" Target="https://www.nlcbplaywhelotto.com/additional-marks/" TargetMode="External"/><Relationship Id="rId1398" Type="http://schemas.openxmlformats.org/officeDocument/2006/relationships/hyperlink" Target="https://www.nlcbplaywhelotto.com/additional-marks/" TargetMode="External"/><Relationship Id="rId1399" Type="http://schemas.openxmlformats.org/officeDocument/2006/relationships/hyperlink" Target="https://www.nlcbplaywhelotto.com/additional-marks/" TargetMode="External"/><Relationship Id="rId1389" Type="http://schemas.openxmlformats.org/officeDocument/2006/relationships/hyperlink" Target="https://www.nlcbplaywhelotto.com/additional-marks/" TargetMode="External"/><Relationship Id="rId14727" Type="http://schemas.openxmlformats.org/officeDocument/2006/relationships/hyperlink" Target="https://www.nlcbplaywhelotto.com/additional-marks/" TargetMode="External"/><Relationship Id="rId14728" Type="http://schemas.openxmlformats.org/officeDocument/2006/relationships/hyperlink" Target="https://www.nlcbplaywhelotto.com/additional-marks/" TargetMode="External"/><Relationship Id="rId14729" Type="http://schemas.openxmlformats.org/officeDocument/2006/relationships/hyperlink" Target="https://www.nlcbplaywhelotto.com/additional-marks/" TargetMode="External"/><Relationship Id="rId14723" Type="http://schemas.openxmlformats.org/officeDocument/2006/relationships/hyperlink" Target="https://www.nlcbplaywhelotto.com/additional-marks/" TargetMode="External"/><Relationship Id="rId14724" Type="http://schemas.openxmlformats.org/officeDocument/2006/relationships/hyperlink" Target="https://www.nlcbplaywhelotto.com/additional-marks/" TargetMode="External"/><Relationship Id="rId14725" Type="http://schemas.openxmlformats.org/officeDocument/2006/relationships/hyperlink" Target="https://www.nlcbplaywhelotto.com/additional-marks/" TargetMode="External"/><Relationship Id="rId1380" Type="http://schemas.openxmlformats.org/officeDocument/2006/relationships/hyperlink" Target="https://www.nlcbplaywhelotto.com/additional-marks/" TargetMode="External"/><Relationship Id="rId14726" Type="http://schemas.openxmlformats.org/officeDocument/2006/relationships/hyperlink" Target="https://www.nlcbplaywhelotto.com/additional-marks/" TargetMode="External"/><Relationship Id="rId1381" Type="http://schemas.openxmlformats.org/officeDocument/2006/relationships/hyperlink" Target="https://www.nlcbplaywhelotto.com/additional-marks/" TargetMode="External"/><Relationship Id="rId1382" Type="http://schemas.openxmlformats.org/officeDocument/2006/relationships/hyperlink" Target="https://www.nlcbplaywhelotto.com/additional-marks/" TargetMode="External"/><Relationship Id="rId14720" Type="http://schemas.openxmlformats.org/officeDocument/2006/relationships/hyperlink" Target="https://www.nlcbplaywhelotto.com/additional-marks/" TargetMode="External"/><Relationship Id="rId1383" Type="http://schemas.openxmlformats.org/officeDocument/2006/relationships/hyperlink" Target="https://www.nlcbplaywhelotto.com/additional-marks/" TargetMode="External"/><Relationship Id="rId14721" Type="http://schemas.openxmlformats.org/officeDocument/2006/relationships/hyperlink" Target="https://www.nlcbplaywhelotto.com/additional-marks/" TargetMode="External"/><Relationship Id="rId1384" Type="http://schemas.openxmlformats.org/officeDocument/2006/relationships/hyperlink" Target="https://www.nlcbplaywhelotto.com/additional-marks/" TargetMode="External"/><Relationship Id="rId14722" Type="http://schemas.openxmlformats.org/officeDocument/2006/relationships/hyperlink" Target="https://www.nlcbplaywhelotto.com/additional-marks/" TargetMode="External"/><Relationship Id="rId1385" Type="http://schemas.openxmlformats.org/officeDocument/2006/relationships/hyperlink" Target="https://www.nlcbplaywhelotto.com/additional-marks/" TargetMode="External"/><Relationship Id="rId1386" Type="http://schemas.openxmlformats.org/officeDocument/2006/relationships/hyperlink" Target="https://www.nlcbplaywhelotto.com/additional-marks/" TargetMode="External"/><Relationship Id="rId1387" Type="http://schemas.openxmlformats.org/officeDocument/2006/relationships/hyperlink" Target="https://www.nlcbplaywhelotto.com/additional-marks/" TargetMode="External"/><Relationship Id="rId1388" Type="http://schemas.openxmlformats.org/officeDocument/2006/relationships/hyperlink" Target="https://www.nlcbplaywhelotto.com/additional-marks/" TargetMode="External"/><Relationship Id="rId13291" Type="http://schemas.openxmlformats.org/officeDocument/2006/relationships/hyperlink" Target="https://www.nlcbplaywhelotto.com/additional-marks/" TargetMode="External"/><Relationship Id="rId13290" Type="http://schemas.openxmlformats.org/officeDocument/2006/relationships/hyperlink" Target="https://www.nlcbplaywhelotto.com/additional-marks/" TargetMode="External"/><Relationship Id="rId2700" Type="http://schemas.openxmlformats.org/officeDocument/2006/relationships/hyperlink" Target="https://www.nlcbplaywhelotto.com/additional-marks/" TargetMode="External"/><Relationship Id="rId2701" Type="http://schemas.openxmlformats.org/officeDocument/2006/relationships/hyperlink" Target="https://www.nlcbplaywhelotto.com/additional-marks/" TargetMode="External"/><Relationship Id="rId2702" Type="http://schemas.openxmlformats.org/officeDocument/2006/relationships/hyperlink" Target="https://www.nlcbplaywhelotto.com/additional-marks/" TargetMode="External"/><Relationship Id="rId13295" Type="http://schemas.openxmlformats.org/officeDocument/2006/relationships/hyperlink" Target="https://www.nlcbplaywhelotto.com/additional-marks/" TargetMode="External"/><Relationship Id="rId2703" Type="http://schemas.openxmlformats.org/officeDocument/2006/relationships/hyperlink" Target="https://www.nlcbplaywhelotto.com/additional-marks/" TargetMode="External"/><Relationship Id="rId13294" Type="http://schemas.openxmlformats.org/officeDocument/2006/relationships/hyperlink" Target="https://www.nlcbplaywhelotto.com/additional-marks/" TargetMode="External"/><Relationship Id="rId2704" Type="http://schemas.openxmlformats.org/officeDocument/2006/relationships/hyperlink" Target="https://www.nlcbplaywhelotto.com/additional-marks/" TargetMode="External"/><Relationship Id="rId13293" Type="http://schemas.openxmlformats.org/officeDocument/2006/relationships/hyperlink" Target="https://www.nlcbplaywhelotto.com/additional-marks/" TargetMode="External"/><Relationship Id="rId2705" Type="http://schemas.openxmlformats.org/officeDocument/2006/relationships/hyperlink" Target="https://www.nlcbplaywhelotto.com/additional-marks/" TargetMode="External"/><Relationship Id="rId13292" Type="http://schemas.openxmlformats.org/officeDocument/2006/relationships/hyperlink" Target="https://www.nlcbplaywhelotto.com/additional-marks/" TargetMode="External"/><Relationship Id="rId2706" Type="http://schemas.openxmlformats.org/officeDocument/2006/relationships/hyperlink" Target="https://www.nlcbplaywhelotto.com/additional-marks/" TargetMode="External"/><Relationship Id="rId2707" Type="http://schemas.openxmlformats.org/officeDocument/2006/relationships/hyperlink" Target="https://www.nlcbplaywhelotto.com/additional-marks/" TargetMode="External"/><Relationship Id="rId2708" Type="http://schemas.openxmlformats.org/officeDocument/2006/relationships/hyperlink" Target="https://www.nlcbplaywhelotto.com/additional-marks/" TargetMode="External"/><Relationship Id="rId2709" Type="http://schemas.openxmlformats.org/officeDocument/2006/relationships/hyperlink" Target="https://www.nlcbplaywhelotto.com/additional-marks/" TargetMode="External"/><Relationship Id="rId13288" Type="http://schemas.openxmlformats.org/officeDocument/2006/relationships/hyperlink" Target="https://www.nlcbplaywhelotto.com/additional-marks/" TargetMode="External"/><Relationship Id="rId13287" Type="http://schemas.openxmlformats.org/officeDocument/2006/relationships/hyperlink" Target="https://www.nlcbplaywhelotto.com/additional-marks/" TargetMode="External"/><Relationship Id="rId13286" Type="http://schemas.openxmlformats.org/officeDocument/2006/relationships/hyperlink" Target="https://www.nlcbplaywhelotto.com/additional-marks/" TargetMode="External"/><Relationship Id="rId13285" Type="http://schemas.openxmlformats.org/officeDocument/2006/relationships/hyperlink" Target="https://www.nlcbplaywhelotto.com/additional-marks/" TargetMode="External"/><Relationship Id="rId13289" Type="http://schemas.openxmlformats.org/officeDocument/2006/relationships/hyperlink" Target="https://www.nlcbplaywhelotto.com/additional-marks/" TargetMode="External"/><Relationship Id="rId13299" Type="http://schemas.openxmlformats.org/officeDocument/2006/relationships/hyperlink" Target="https://www.nlcbplaywhelotto.com/additional-marks/" TargetMode="External"/><Relationship Id="rId13298" Type="http://schemas.openxmlformats.org/officeDocument/2006/relationships/hyperlink" Target="https://www.nlcbplaywhelotto.com/additional-marks/" TargetMode="External"/><Relationship Id="rId13297" Type="http://schemas.openxmlformats.org/officeDocument/2006/relationships/hyperlink" Target="https://www.nlcbplaywhelotto.com/additional-marks/" TargetMode="External"/><Relationship Id="rId13296" Type="http://schemas.openxmlformats.org/officeDocument/2006/relationships/hyperlink" Target="https://www.nlcbplaywhelotto.com/additional-marks/" TargetMode="External"/><Relationship Id="rId2720" Type="http://schemas.openxmlformats.org/officeDocument/2006/relationships/hyperlink" Target="https://www.nlcbplaywhelotto.com/additional-marks/" TargetMode="External"/><Relationship Id="rId2721" Type="http://schemas.openxmlformats.org/officeDocument/2006/relationships/hyperlink" Target="https://www.nlcbplaywhelotto.com/additional-marks/" TargetMode="External"/><Relationship Id="rId2722" Type="http://schemas.openxmlformats.org/officeDocument/2006/relationships/hyperlink" Target="https://www.nlcbplaywhelotto.com/additional-marks/" TargetMode="External"/><Relationship Id="rId2723" Type="http://schemas.openxmlformats.org/officeDocument/2006/relationships/hyperlink" Target="https://www.nlcbplaywhelotto.com/additional-marks/" TargetMode="External"/><Relationship Id="rId2724" Type="http://schemas.openxmlformats.org/officeDocument/2006/relationships/hyperlink" Target="https://www.nlcbplaywhelotto.com/additional-marks/" TargetMode="External"/><Relationship Id="rId13273" Type="http://schemas.openxmlformats.org/officeDocument/2006/relationships/hyperlink" Target="https://www.nlcbplaywhelotto.com/additional-marks/" TargetMode="External"/><Relationship Id="rId2725" Type="http://schemas.openxmlformats.org/officeDocument/2006/relationships/hyperlink" Target="https://www.nlcbplaywhelotto.com/additional-marks/" TargetMode="External"/><Relationship Id="rId13272" Type="http://schemas.openxmlformats.org/officeDocument/2006/relationships/hyperlink" Target="https://www.nlcbplaywhelotto.com/additional-marks/" TargetMode="External"/><Relationship Id="rId2726" Type="http://schemas.openxmlformats.org/officeDocument/2006/relationships/hyperlink" Target="https://www.nlcbplaywhelotto.com/additional-marks/" TargetMode="External"/><Relationship Id="rId13271" Type="http://schemas.openxmlformats.org/officeDocument/2006/relationships/hyperlink" Target="https://www.nlcbplaywhelotto.com/additional-marks/" TargetMode="External"/><Relationship Id="rId2727" Type="http://schemas.openxmlformats.org/officeDocument/2006/relationships/hyperlink" Target="https://www.nlcbplaywhelotto.com/additional-marks/" TargetMode="External"/><Relationship Id="rId13270" Type="http://schemas.openxmlformats.org/officeDocument/2006/relationships/hyperlink" Target="https://www.nlcbplaywhelotto.com/additional-marks/" TargetMode="External"/><Relationship Id="rId2728" Type="http://schemas.openxmlformats.org/officeDocument/2006/relationships/hyperlink" Target="https://www.nlcbplaywhelotto.com/additional-marks/" TargetMode="External"/><Relationship Id="rId2729" Type="http://schemas.openxmlformats.org/officeDocument/2006/relationships/hyperlink" Target="https://www.nlcbplaywhelotto.com/additional-marks/" TargetMode="External"/><Relationship Id="rId13266" Type="http://schemas.openxmlformats.org/officeDocument/2006/relationships/hyperlink" Target="https://www.nlcbplaywhelotto.com/additional-marks/" TargetMode="External"/><Relationship Id="rId14598" Type="http://schemas.openxmlformats.org/officeDocument/2006/relationships/hyperlink" Target="https://www.nlcbplaywhelotto.com/additional-marks/" TargetMode="External"/><Relationship Id="rId13265" Type="http://schemas.openxmlformats.org/officeDocument/2006/relationships/hyperlink" Target="https://www.nlcbplaywhelotto.com/additional-marks/" TargetMode="External"/><Relationship Id="rId14599" Type="http://schemas.openxmlformats.org/officeDocument/2006/relationships/hyperlink" Target="https://www.nlcbplaywhelotto.com/additional-marks/" TargetMode="External"/><Relationship Id="rId13264" Type="http://schemas.openxmlformats.org/officeDocument/2006/relationships/hyperlink" Target="https://www.nlcbplaywhelotto.com/additional-marks/" TargetMode="External"/><Relationship Id="rId13263" Type="http://schemas.openxmlformats.org/officeDocument/2006/relationships/hyperlink" Target="https://www.nlcbplaywhelotto.com/additional-marks/" TargetMode="External"/><Relationship Id="rId14594" Type="http://schemas.openxmlformats.org/officeDocument/2006/relationships/hyperlink" Target="https://www.nlcbplaywhelotto.com/additional-marks/" TargetMode="External"/><Relationship Id="rId13269" Type="http://schemas.openxmlformats.org/officeDocument/2006/relationships/hyperlink" Target="https://www.nlcbplaywhelotto.com/additional-marks/" TargetMode="External"/><Relationship Id="rId14595" Type="http://schemas.openxmlformats.org/officeDocument/2006/relationships/hyperlink" Target="https://www.nlcbplaywhelotto.com/additional-marks/" TargetMode="External"/><Relationship Id="rId13268" Type="http://schemas.openxmlformats.org/officeDocument/2006/relationships/hyperlink" Target="https://www.nlcbplaywhelotto.com/additional-marks/" TargetMode="External"/><Relationship Id="rId14596" Type="http://schemas.openxmlformats.org/officeDocument/2006/relationships/hyperlink" Target="https://www.nlcbplaywhelotto.com/additional-marks/" TargetMode="External"/><Relationship Id="rId13267" Type="http://schemas.openxmlformats.org/officeDocument/2006/relationships/hyperlink" Target="https://www.nlcbplaywhelotto.com/additional-marks/" TargetMode="External"/><Relationship Id="rId14597" Type="http://schemas.openxmlformats.org/officeDocument/2006/relationships/hyperlink" Target="https://www.nlcbplaywhelotto.com/additional-marks/" TargetMode="External"/><Relationship Id="rId13280" Type="http://schemas.openxmlformats.org/officeDocument/2006/relationships/hyperlink" Target="https://www.nlcbplaywhelotto.com/additional-marks/" TargetMode="External"/><Relationship Id="rId2710" Type="http://schemas.openxmlformats.org/officeDocument/2006/relationships/hyperlink" Target="https://www.nlcbplaywhelotto.com/additional-marks/" TargetMode="External"/><Relationship Id="rId2711" Type="http://schemas.openxmlformats.org/officeDocument/2006/relationships/hyperlink" Target="https://www.nlcbplaywhelotto.com/additional-marks/" TargetMode="External"/><Relationship Id="rId2712" Type="http://schemas.openxmlformats.org/officeDocument/2006/relationships/hyperlink" Target="https://www.nlcbplaywhelotto.com/additional-marks/" TargetMode="External"/><Relationship Id="rId2713" Type="http://schemas.openxmlformats.org/officeDocument/2006/relationships/hyperlink" Target="https://www.nlcbplaywhelotto.com/additional-marks/" TargetMode="External"/><Relationship Id="rId13284" Type="http://schemas.openxmlformats.org/officeDocument/2006/relationships/hyperlink" Target="https://www.nlcbplaywhelotto.com/additional-marks/" TargetMode="External"/><Relationship Id="rId2714" Type="http://schemas.openxmlformats.org/officeDocument/2006/relationships/hyperlink" Target="https://www.nlcbplaywhelotto.com/additional-marks/" TargetMode="External"/><Relationship Id="rId13283" Type="http://schemas.openxmlformats.org/officeDocument/2006/relationships/hyperlink" Target="https://www.nlcbplaywhelotto.com/additional-marks/" TargetMode="External"/><Relationship Id="rId2715" Type="http://schemas.openxmlformats.org/officeDocument/2006/relationships/hyperlink" Target="https://www.nlcbplaywhelotto.com/additional-marks/" TargetMode="External"/><Relationship Id="rId13282" Type="http://schemas.openxmlformats.org/officeDocument/2006/relationships/hyperlink" Target="https://www.nlcbplaywhelotto.com/additional-marks/" TargetMode="External"/><Relationship Id="rId2716" Type="http://schemas.openxmlformats.org/officeDocument/2006/relationships/hyperlink" Target="https://www.nlcbplaywhelotto.com/additional-marks/" TargetMode="External"/><Relationship Id="rId13281" Type="http://schemas.openxmlformats.org/officeDocument/2006/relationships/hyperlink" Target="https://www.nlcbplaywhelotto.com/additional-marks/" TargetMode="External"/><Relationship Id="rId2717" Type="http://schemas.openxmlformats.org/officeDocument/2006/relationships/hyperlink" Target="https://www.nlcbplaywhelotto.com/additional-marks/" TargetMode="External"/><Relationship Id="rId2718" Type="http://schemas.openxmlformats.org/officeDocument/2006/relationships/hyperlink" Target="https://www.nlcbplaywhelotto.com/additional-marks/" TargetMode="External"/><Relationship Id="rId2719" Type="http://schemas.openxmlformats.org/officeDocument/2006/relationships/hyperlink" Target="https://www.nlcbplaywhelotto.com/additional-marks/" TargetMode="External"/><Relationship Id="rId13277" Type="http://schemas.openxmlformats.org/officeDocument/2006/relationships/hyperlink" Target="https://www.nlcbplaywhelotto.com/additional-marks/" TargetMode="External"/><Relationship Id="rId13276" Type="http://schemas.openxmlformats.org/officeDocument/2006/relationships/hyperlink" Target="https://www.nlcbplaywhelotto.com/additional-marks/" TargetMode="External"/><Relationship Id="rId13275" Type="http://schemas.openxmlformats.org/officeDocument/2006/relationships/hyperlink" Target="https://www.nlcbplaywhelotto.com/additional-marks/" TargetMode="External"/><Relationship Id="rId13274" Type="http://schemas.openxmlformats.org/officeDocument/2006/relationships/hyperlink" Target="https://www.nlcbplaywhelotto.com/additional-marks/" TargetMode="External"/><Relationship Id="rId13279" Type="http://schemas.openxmlformats.org/officeDocument/2006/relationships/hyperlink" Target="https://www.nlcbplaywhelotto.com/additional-marks/" TargetMode="External"/><Relationship Id="rId13278" Type="http://schemas.openxmlformats.org/officeDocument/2006/relationships/hyperlink" Target="https://www.nlcbplaywhelotto.com/additional-marks/" TargetMode="External"/><Relationship Id="rId1455" Type="http://schemas.openxmlformats.org/officeDocument/2006/relationships/hyperlink" Target="https://www.nlcbplaywhelotto.com/additional-marks/" TargetMode="External"/><Relationship Id="rId2786" Type="http://schemas.openxmlformats.org/officeDocument/2006/relationships/hyperlink" Target="https://www.nlcbplaywhelotto.com/additional-marks/" TargetMode="External"/><Relationship Id="rId1456" Type="http://schemas.openxmlformats.org/officeDocument/2006/relationships/hyperlink" Target="https://www.nlcbplaywhelotto.com/additional-marks/" TargetMode="External"/><Relationship Id="rId2787" Type="http://schemas.openxmlformats.org/officeDocument/2006/relationships/hyperlink" Target="https://www.nlcbplaywhelotto.com/additional-marks/" TargetMode="External"/><Relationship Id="rId1457" Type="http://schemas.openxmlformats.org/officeDocument/2006/relationships/hyperlink" Target="https://www.nlcbplaywhelotto.com/additional-marks/" TargetMode="External"/><Relationship Id="rId2788" Type="http://schemas.openxmlformats.org/officeDocument/2006/relationships/hyperlink" Target="https://www.nlcbplaywhelotto.com/additional-marks/" TargetMode="External"/><Relationship Id="rId1458" Type="http://schemas.openxmlformats.org/officeDocument/2006/relationships/hyperlink" Target="https://www.nlcbplaywhelotto.com/additional-marks/" TargetMode="External"/><Relationship Id="rId2789" Type="http://schemas.openxmlformats.org/officeDocument/2006/relationships/hyperlink" Target="https://www.nlcbplaywhelotto.com/additional-marks/" TargetMode="External"/><Relationship Id="rId15990" Type="http://schemas.openxmlformats.org/officeDocument/2006/relationships/hyperlink" Target="https://www.nlcbplaywhelotto.com/additional-marks/" TargetMode="External"/><Relationship Id="rId1459" Type="http://schemas.openxmlformats.org/officeDocument/2006/relationships/hyperlink" Target="https://www.nlcbplaywhelotto.com/additional-marks/" TargetMode="External"/><Relationship Id="rId13329" Type="http://schemas.openxmlformats.org/officeDocument/2006/relationships/hyperlink" Target="https://www.nlcbplaywhelotto.com/additional-marks/" TargetMode="External"/><Relationship Id="rId13328" Type="http://schemas.openxmlformats.org/officeDocument/2006/relationships/hyperlink" Target="https://www.nlcbplaywhelotto.com/additional-marks/" TargetMode="External"/><Relationship Id="rId13327" Type="http://schemas.openxmlformats.org/officeDocument/2006/relationships/hyperlink" Target="https://www.nlcbplaywhelotto.com/additional-marks/" TargetMode="External"/><Relationship Id="rId13326" Type="http://schemas.openxmlformats.org/officeDocument/2006/relationships/hyperlink" Target="https://www.nlcbplaywhelotto.com/additional-marks/" TargetMode="External"/><Relationship Id="rId14657" Type="http://schemas.openxmlformats.org/officeDocument/2006/relationships/hyperlink" Target="https://www.nlcbplaywhelotto.com/additional-marks/" TargetMode="External"/><Relationship Id="rId15988" Type="http://schemas.openxmlformats.org/officeDocument/2006/relationships/hyperlink" Target="https://www.nlcbplaywhelotto.com/additional-marks/" TargetMode="External"/><Relationship Id="rId14658" Type="http://schemas.openxmlformats.org/officeDocument/2006/relationships/hyperlink" Target="https://www.nlcbplaywhelotto.com/additional-marks/" TargetMode="External"/><Relationship Id="rId15989" Type="http://schemas.openxmlformats.org/officeDocument/2006/relationships/hyperlink" Target="https://www.nlcbplaywhelotto.com/additional-marks/" TargetMode="External"/><Relationship Id="rId14659" Type="http://schemas.openxmlformats.org/officeDocument/2006/relationships/hyperlink" Target="https://www.nlcbplaywhelotto.com/additional-marks/" TargetMode="External"/><Relationship Id="rId13321" Type="http://schemas.openxmlformats.org/officeDocument/2006/relationships/hyperlink" Target="https://www.nlcbplaywhelotto.com/additional-marks/" TargetMode="External"/><Relationship Id="rId14653" Type="http://schemas.openxmlformats.org/officeDocument/2006/relationships/hyperlink" Target="https://www.nlcbplaywhelotto.com/additional-marks/" TargetMode="External"/><Relationship Id="rId15984" Type="http://schemas.openxmlformats.org/officeDocument/2006/relationships/hyperlink" Target="https://www.nlcbplaywhelotto.com/additional-marks/" TargetMode="External"/><Relationship Id="rId13320" Type="http://schemas.openxmlformats.org/officeDocument/2006/relationships/hyperlink" Target="https://www.nlcbplaywhelotto.com/additional-marks/" TargetMode="External"/><Relationship Id="rId14654" Type="http://schemas.openxmlformats.org/officeDocument/2006/relationships/hyperlink" Target="https://www.nlcbplaywhelotto.com/additional-marks/" TargetMode="External"/><Relationship Id="rId15985" Type="http://schemas.openxmlformats.org/officeDocument/2006/relationships/hyperlink" Target="https://www.nlcbplaywhelotto.com/additional-marks/" TargetMode="External"/><Relationship Id="rId2780" Type="http://schemas.openxmlformats.org/officeDocument/2006/relationships/hyperlink" Target="https://www.nlcbplaywhelotto.com/additional-marks/" TargetMode="External"/><Relationship Id="rId14655" Type="http://schemas.openxmlformats.org/officeDocument/2006/relationships/hyperlink" Target="https://www.nlcbplaywhelotto.com/additional-marks/" TargetMode="External"/><Relationship Id="rId15986" Type="http://schemas.openxmlformats.org/officeDocument/2006/relationships/hyperlink" Target="https://www.nlcbplaywhelotto.com/additional-marks/" TargetMode="External"/><Relationship Id="rId1450" Type="http://schemas.openxmlformats.org/officeDocument/2006/relationships/hyperlink" Target="https://www.nlcbplaywhelotto.com/additional-marks/" TargetMode="External"/><Relationship Id="rId2781" Type="http://schemas.openxmlformats.org/officeDocument/2006/relationships/hyperlink" Target="https://www.nlcbplaywhelotto.com/additional-marks/" TargetMode="External"/><Relationship Id="rId14656" Type="http://schemas.openxmlformats.org/officeDocument/2006/relationships/hyperlink" Target="https://www.nlcbplaywhelotto.com/additional-marks/" TargetMode="External"/><Relationship Id="rId15987" Type="http://schemas.openxmlformats.org/officeDocument/2006/relationships/hyperlink" Target="https://www.nlcbplaywhelotto.com/additional-marks/" TargetMode="External"/><Relationship Id="rId1451" Type="http://schemas.openxmlformats.org/officeDocument/2006/relationships/hyperlink" Target="https://www.nlcbplaywhelotto.com/additional-marks/" TargetMode="External"/><Relationship Id="rId2782" Type="http://schemas.openxmlformats.org/officeDocument/2006/relationships/hyperlink" Target="https://www.nlcbplaywhelotto.com/additional-marks/" TargetMode="External"/><Relationship Id="rId13325" Type="http://schemas.openxmlformats.org/officeDocument/2006/relationships/hyperlink" Target="https://www.nlcbplaywhelotto.com/additional-marks/" TargetMode="External"/><Relationship Id="rId15980" Type="http://schemas.openxmlformats.org/officeDocument/2006/relationships/hyperlink" Target="https://www.nlcbplaywhelotto.com/additional-marks/" TargetMode="External"/><Relationship Id="rId1452" Type="http://schemas.openxmlformats.org/officeDocument/2006/relationships/hyperlink" Target="https://www.nlcbplaywhelotto.com/additional-marks/" TargetMode="External"/><Relationship Id="rId2783" Type="http://schemas.openxmlformats.org/officeDocument/2006/relationships/hyperlink" Target="https://www.nlcbplaywhelotto.com/additional-marks/" TargetMode="External"/><Relationship Id="rId13324" Type="http://schemas.openxmlformats.org/officeDocument/2006/relationships/hyperlink" Target="https://www.nlcbplaywhelotto.com/additional-marks/" TargetMode="External"/><Relationship Id="rId14650" Type="http://schemas.openxmlformats.org/officeDocument/2006/relationships/hyperlink" Target="https://www.nlcbplaywhelotto.com/additional-marks/" TargetMode="External"/><Relationship Id="rId15981" Type="http://schemas.openxmlformats.org/officeDocument/2006/relationships/hyperlink" Target="https://www.nlcbplaywhelotto.com/additional-marks/" TargetMode="External"/><Relationship Id="rId1453" Type="http://schemas.openxmlformats.org/officeDocument/2006/relationships/hyperlink" Target="https://www.nlcbplaywhelotto.com/additional-marks/" TargetMode="External"/><Relationship Id="rId2784" Type="http://schemas.openxmlformats.org/officeDocument/2006/relationships/hyperlink" Target="https://www.nlcbplaywhelotto.com/additional-marks/" TargetMode="External"/><Relationship Id="rId13323" Type="http://schemas.openxmlformats.org/officeDocument/2006/relationships/hyperlink" Target="https://www.nlcbplaywhelotto.com/additional-marks/" TargetMode="External"/><Relationship Id="rId14651" Type="http://schemas.openxmlformats.org/officeDocument/2006/relationships/hyperlink" Target="https://www.nlcbplaywhelotto.com/additional-marks/" TargetMode="External"/><Relationship Id="rId15982" Type="http://schemas.openxmlformats.org/officeDocument/2006/relationships/hyperlink" Target="https://www.nlcbplaywhelotto.com/additional-marks/" TargetMode="External"/><Relationship Id="rId1454" Type="http://schemas.openxmlformats.org/officeDocument/2006/relationships/hyperlink" Target="https://www.nlcbplaywhelotto.com/additional-marks/" TargetMode="External"/><Relationship Id="rId2785" Type="http://schemas.openxmlformats.org/officeDocument/2006/relationships/hyperlink" Target="https://www.nlcbplaywhelotto.com/additional-marks/" TargetMode="External"/><Relationship Id="rId13322" Type="http://schemas.openxmlformats.org/officeDocument/2006/relationships/hyperlink" Target="https://www.nlcbplaywhelotto.com/additional-marks/" TargetMode="External"/><Relationship Id="rId14652" Type="http://schemas.openxmlformats.org/officeDocument/2006/relationships/hyperlink" Target="https://www.nlcbplaywhelotto.com/additional-marks/" TargetMode="External"/><Relationship Id="rId15983" Type="http://schemas.openxmlformats.org/officeDocument/2006/relationships/hyperlink" Target="https://www.nlcbplaywhelotto.com/additional-marks/" TargetMode="External"/><Relationship Id="rId1444" Type="http://schemas.openxmlformats.org/officeDocument/2006/relationships/hyperlink" Target="https://www.nlcbplaywhelotto.com/additional-marks/" TargetMode="External"/><Relationship Id="rId2775" Type="http://schemas.openxmlformats.org/officeDocument/2006/relationships/hyperlink" Target="https://www.nlcbplaywhelotto.com/additional-marks/" TargetMode="External"/><Relationship Id="rId1445" Type="http://schemas.openxmlformats.org/officeDocument/2006/relationships/hyperlink" Target="https://www.nlcbplaywhelotto.com/additional-marks/" TargetMode="External"/><Relationship Id="rId2776" Type="http://schemas.openxmlformats.org/officeDocument/2006/relationships/hyperlink" Target="https://www.nlcbplaywhelotto.com/additional-marks/" TargetMode="External"/><Relationship Id="rId1446" Type="http://schemas.openxmlformats.org/officeDocument/2006/relationships/hyperlink" Target="https://www.nlcbplaywhelotto.com/additional-marks/" TargetMode="External"/><Relationship Id="rId2777" Type="http://schemas.openxmlformats.org/officeDocument/2006/relationships/hyperlink" Target="https://www.nlcbplaywhelotto.com/additional-marks/" TargetMode="External"/><Relationship Id="rId1447" Type="http://schemas.openxmlformats.org/officeDocument/2006/relationships/hyperlink" Target="https://www.nlcbplaywhelotto.com/additional-marks/" TargetMode="External"/><Relationship Id="rId2778" Type="http://schemas.openxmlformats.org/officeDocument/2006/relationships/hyperlink" Target="https://www.nlcbplaywhelotto.com/additional-marks/" TargetMode="External"/><Relationship Id="rId14670" Type="http://schemas.openxmlformats.org/officeDocument/2006/relationships/hyperlink" Target="https://www.nlcbplaywhelotto.com/additional-marks/" TargetMode="External"/><Relationship Id="rId1448" Type="http://schemas.openxmlformats.org/officeDocument/2006/relationships/hyperlink" Target="https://www.nlcbplaywhelotto.com/additional-marks/" TargetMode="External"/><Relationship Id="rId2779" Type="http://schemas.openxmlformats.org/officeDocument/2006/relationships/hyperlink" Target="https://www.nlcbplaywhelotto.com/additional-marks/" TargetMode="External"/><Relationship Id="rId1449" Type="http://schemas.openxmlformats.org/officeDocument/2006/relationships/hyperlink" Target="https://www.nlcbplaywhelotto.com/additional-marks/" TargetMode="External"/><Relationship Id="rId12009" Type="http://schemas.openxmlformats.org/officeDocument/2006/relationships/hyperlink" Target="https://www.nlcbplaywhelotto.com/additional-marks/" TargetMode="External"/><Relationship Id="rId12008" Type="http://schemas.openxmlformats.org/officeDocument/2006/relationships/hyperlink" Target="https://www.nlcbplaywhelotto.com/additional-marks/" TargetMode="External"/><Relationship Id="rId13339" Type="http://schemas.openxmlformats.org/officeDocument/2006/relationships/hyperlink" Target="https://www.nlcbplaywhelotto.com/additional-marks/" TargetMode="External"/><Relationship Id="rId12007" Type="http://schemas.openxmlformats.org/officeDocument/2006/relationships/hyperlink" Target="https://www.nlcbplaywhelotto.com/additional-marks/" TargetMode="External"/><Relationship Id="rId13338" Type="http://schemas.openxmlformats.org/officeDocument/2006/relationships/hyperlink" Target="https://www.nlcbplaywhelotto.com/additional-marks/" TargetMode="External"/><Relationship Id="rId12006" Type="http://schemas.openxmlformats.org/officeDocument/2006/relationships/hyperlink" Target="https://www.nlcbplaywhelotto.com/additional-marks/" TargetMode="External"/><Relationship Id="rId13337" Type="http://schemas.openxmlformats.org/officeDocument/2006/relationships/hyperlink" Target="https://www.nlcbplaywhelotto.com/additional-marks/" TargetMode="External"/><Relationship Id="rId14668" Type="http://schemas.openxmlformats.org/officeDocument/2006/relationships/hyperlink" Target="https://www.nlcbplaywhelotto.com/additional-marks/" TargetMode="External"/><Relationship Id="rId15999" Type="http://schemas.openxmlformats.org/officeDocument/2006/relationships/hyperlink" Target="https://www.nlcbplaywhelotto.com/additional-marks/" TargetMode="External"/><Relationship Id="rId14669" Type="http://schemas.openxmlformats.org/officeDocument/2006/relationships/hyperlink" Target="https://www.nlcbplaywhelotto.com/additional-marks/" TargetMode="External"/><Relationship Id="rId12001" Type="http://schemas.openxmlformats.org/officeDocument/2006/relationships/hyperlink" Target="https://www.nlcbplaywhelotto.com/additional-marks/" TargetMode="External"/><Relationship Id="rId13332" Type="http://schemas.openxmlformats.org/officeDocument/2006/relationships/hyperlink" Target="https://www.nlcbplaywhelotto.com/additional-marks/" TargetMode="External"/><Relationship Id="rId14664" Type="http://schemas.openxmlformats.org/officeDocument/2006/relationships/hyperlink" Target="https://www.nlcbplaywhelotto.com/additional-marks/" TargetMode="External"/><Relationship Id="rId15995" Type="http://schemas.openxmlformats.org/officeDocument/2006/relationships/hyperlink" Target="https://www.nlcbplaywhelotto.com/additional-marks/" TargetMode="External"/><Relationship Id="rId12000" Type="http://schemas.openxmlformats.org/officeDocument/2006/relationships/hyperlink" Target="https://www.nlcbplaywhelotto.com/additional-marks/" TargetMode="External"/><Relationship Id="rId13331" Type="http://schemas.openxmlformats.org/officeDocument/2006/relationships/hyperlink" Target="https://www.nlcbplaywhelotto.com/additional-marks/" TargetMode="External"/><Relationship Id="rId14665" Type="http://schemas.openxmlformats.org/officeDocument/2006/relationships/hyperlink" Target="https://www.nlcbplaywhelotto.com/additional-marks/" TargetMode="External"/><Relationship Id="rId15996" Type="http://schemas.openxmlformats.org/officeDocument/2006/relationships/hyperlink" Target="https://www.nlcbplaywhelotto.com/additional-marks/" TargetMode="External"/><Relationship Id="rId13330" Type="http://schemas.openxmlformats.org/officeDocument/2006/relationships/hyperlink" Target="https://www.nlcbplaywhelotto.com/additional-marks/" TargetMode="External"/><Relationship Id="rId14666" Type="http://schemas.openxmlformats.org/officeDocument/2006/relationships/hyperlink" Target="https://www.nlcbplaywhelotto.com/additional-marks/" TargetMode="External"/><Relationship Id="rId15997" Type="http://schemas.openxmlformats.org/officeDocument/2006/relationships/hyperlink" Target="https://www.nlcbplaywhelotto.com/additional-marks/" TargetMode="External"/><Relationship Id="rId2770" Type="http://schemas.openxmlformats.org/officeDocument/2006/relationships/hyperlink" Target="https://www.nlcbplaywhelotto.com/additional-marks/" TargetMode="External"/><Relationship Id="rId14667" Type="http://schemas.openxmlformats.org/officeDocument/2006/relationships/hyperlink" Target="https://www.nlcbplaywhelotto.com/additional-marks/" TargetMode="External"/><Relationship Id="rId15998" Type="http://schemas.openxmlformats.org/officeDocument/2006/relationships/hyperlink" Target="https://www.nlcbplaywhelotto.com/additional-marks/" TargetMode="External"/><Relationship Id="rId1440" Type="http://schemas.openxmlformats.org/officeDocument/2006/relationships/hyperlink" Target="https://www.nlcbplaywhelotto.com/additional-marks/" TargetMode="External"/><Relationship Id="rId2771" Type="http://schemas.openxmlformats.org/officeDocument/2006/relationships/hyperlink" Target="https://www.nlcbplaywhelotto.com/additional-marks/" TargetMode="External"/><Relationship Id="rId12005" Type="http://schemas.openxmlformats.org/officeDocument/2006/relationships/hyperlink" Target="https://www.nlcbplaywhelotto.com/additional-marks/" TargetMode="External"/><Relationship Id="rId13336" Type="http://schemas.openxmlformats.org/officeDocument/2006/relationships/hyperlink" Target="https://www.nlcbplaywhelotto.com/additional-marks/" TargetMode="External"/><Relationship Id="rId14660" Type="http://schemas.openxmlformats.org/officeDocument/2006/relationships/hyperlink" Target="https://www.nlcbplaywhelotto.com/additional-marks/" TargetMode="External"/><Relationship Id="rId15991" Type="http://schemas.openxmlformats.org/officeDocument/2006/relationships/hyperlink" Target="https://www.nlcbplaywhelotto.com/additional-marks/" TargetMode="External"/><Relationship Id="rId1441" Type="http://schemas.openxmlformats.org/officeDocument/2006/relationships/hyperlink" Target="https://www.nlcbplaywhelotto.com/additional-marks/" TargetMode="External"/><Relationship Id="rId2772" Type="http://schemas.openxmlformats.org/officeDocument/2006/relationships/hyperlink" Target="https://www.nlcbplaywhelotto.com/additional-marks/" TargetMode="External"/><Relationship Id="rId12004" Type="http://schemas.openxmlformats.org/officeDocument/2006/relationships/hyperlink" Target="https://www.nlcbplaywhelotto.com/additional-marks/" TargetMode="External"/><Relationship Id="rId13335" Type="http://schemas.openxmlformats.org/officeDocument/2006/relationships/hyperlink" Target="https://www.nlcbplaywhelotto.com/additional-marks/" TargetMode="External"/><Relationship Id="rId14661" Type="http://schemas.openxmlformats.org/officeDocument/2006/relationships/hyperlink" Target="https://www.nlcbplaywhelotto.com/additional-marks/" TargetMode="External"/><Relationship Id="rId15992" Type="http://schemas.openxmlformats.org/officeDocument/2006/relationships/hyperlink" Target="https://www.nlcbplaywhelotto.com/additional-marks/" TargetMode="External"/><Relationship Id="rId1442" Type="http://schemas.openxmlformats.org/officeDocument/2006/relationships/hyperlink" Target="https://www.nlcbplaywhelotto.com/additional-marks/" TargetMode="External"/><Relationship Id="rId2773" Type="http://schemas.openxmlformats.org/officeDocument/2006/relationships/hyperlink" Target="https://www.nlcbplaywhelotto.com/additional-marks/" TargetMode="External"/><Relationship Id="rId12003" Type="http://schemas.openxmlformats.org/officeDocument/2006/relationships/hyperlink" Target="https://www.nlcbplaywhelotto.com/additional-marks/" TargetMode="External"/><Relationship Id="rId13334" Type="http://schemas.openxmlformats.org/officeDocument/2006/relationships/hyperlink" Target="https://www.nlcbplaywhelotto.com/additional-marks/" TargetMode="External"/><Relationship Id="rId14662" Type="http://schemas.openxmlformats.org/officeDocument/2006/relationships/hyperlink" Target="https://www.nlcbplaywhelotto.com/additional-marks/" TargetMode="External"/><Relationship Id="rId15993" Type="http://schemas.openxmlformats.org/officeDocument/2006/relationships/hyperlink" Target="https://www.nlcbplaywhelotto.com/additional-marks/" TargetMode="External"/><Relationship Id="rId1443" Type="http://schemas.openxmlformats.org/officeDocument/2006/relationships/hyperlink" Target="https://www.nlcbplaywhelotto.com/additional-marks/" TargetMode="External"/><Relationship Id="rId2774" Type="http://schemas.openxmlformats.org/officeDocument/2006/relationships/hyperlink" Target="https://www.nlcbplaywhelotto.com/additional-marks/" TargetMode="External"/><Relationship Id="rId12002" Type="http://schemas.openxmlformats.org/officeDocument/2006/relationships/hyperlink" Target="https://www.nlcbplaywhelotto.com/additional-marks/" TargetMode="External"/><Relationship Id="rId13333" Type="http://schemas.openxmlformats.org/officeDocument/2006/relationships/hyperlink" Target="https://www.nlcbplaywhelotto.com/additional-marks/" TargetMode="External"/><Relationship Id="rId14663" Type="http://schemas.openxmlformats.org/officeDocument/2006/relationships/hyperlink" Target="https://www.nlcbplaywhelotto.com/additional-marks/" TargetMode="External"/><Relationship Id="rId15994" Type="http://schemas.openxmlformats.org/officeDocument/2006/relationships/hyperlink" Target="https://www.nlcbplaywhelotto.com/additional-marks/" TargetMode="External"/><Relationship Id="rId1477" Type="http://schemas.openxmlformats.org/officeDocument/2006/relationships/hyperlink" Target="https://www.nlcbplaywhelotto.com/additional-marks/" TargetMode="External"/><Relationship Id="rId1478" Type="http://schemas.openxmlformats.org/officeDocument/2006/relationships/hyperlink" Target="https://www.nlcbplaywhelotto.com/additional-marks/" TargetMode="External"/><Relationship Id="rId1479" Type="http://schemas.openxmlformats.org/officeDocument/2006/relationships/hyperlink" Target="https://www.nlcbplaywhelotto.com/additional-marks/" TargetMode="External"/><Relationship Id="rId13307" Type="http://schemas.openxmlformats.org/officeDocument/2006/relationships/hyperlink" Target="https://www.nlcbplaywhelotto.com/additional-marks/" TargetMode="External"/><Relationship Id="rId14639" Type="http://schemas.openxmlformats.org/officeDocument/2006/relationships/hyperlink" Target="https://www.nlcbplaywhelotto.com/additional-marks/" TargetMode="External"/><Relationship Id="rId13306" Type="http://schemas.openxmlformats.org/officeDocument/2006/relationships/hyperlink" Target="https://www.nlcbplaywhelotto.com/additional-marks/" TargetMode="External"/><Relationship Id="rId13305" Type="http://schemas.openxmlformats.org/officeDocument/2006/relationships/hyperlink" Target="https://www.nlcbplaywhelotto.com/additional-marks/" TargetMode="External"/><Relationship Id="rId13304" Type="http://schemas.openxmlformats.org/officeDocument/2006/relationships/hyperlink" Target="https://www.nlcbplaywhelotto.com/additional-marks/" TargetMode="External"/><Relationship Id="rId14635" Type="http://schemas.openxmlformats.org/officeDocument/2006/relationships/hyperlink" Target="https://www.nlcbplaywhelotto.com/additional-marks/" TargetMode="External"/><Relationship Id="rId15966" Type="http://schemas.openxmlformats.org/officeDocument/2006/relationships/hyperlink" Target="https://www.nlcbplaywhelotto.com/additional-marks/" TargetMode="External"/><Relationship Id="rId14636" Type="http://schemas.openxmlformats.org/officeDocument/2006/relationships/hyperlink" Target="https://www.nlcbplaywhelotto.com/additional-marks/" TargetMode="External"/><Relationship Id="rId15967" Type="http://schemas.openxmlformats.org/officeDocument/2006/relationships/hyperlink" Target="https://www.nlcbplaywhelotto.com/additional-marks/" TargetMode="External"/><Relationship Id="rId13309" Type="http://schemas.openxmlformats.org/officeDocument/2006/relationships/hyperlink" Target="https://www.nlcbplaywhelotto.com/additional-marks/" TargetMode="External"/><Relationship Id="rId14637" Type="http://schemas.openxmlformats.org/officeDocument/2006/relationships/hyperlink" Target="https://www.nlcbplaywhelotto.com/additional-marks/" TargetMode="External"/><Relationship Id="rId15968" Type="http://schemas.openxmlformats.org/officeDocument/2006/relationships/hyperlink" Target="https://www.nlcbplaywhelotto.com/additional-marks/" TargetMode="External"/><Relationship Id="rId13308" Type="http://schemas.openxmlformats.org/officeDocument/2006/relationships/hyperlink" Target="https://www.nlcbplaywhelotto.com/additional-marks/" TargetMode="External"/><Relationship Id="rId14638" Type="http://schemas.openxmlformats.org/officeDocument/2006/relationships/hyperlink" Target="https://www.nlcbplaywhelotto.com/additional-marks/" TargetMode="External"/><Relationship Id="rId15969" Type="http://schemas.openxmlformats.org/officeDocument/2006/relationships/hyperlink" Target="https://www.nlcbplaywhelotto.com/additional-marks/" TargetMode="External"/><Relationship Id="rId14631" Type="http://schemas.openxmlformats.org/officeDocument/2006/relationships/hyperlink" Target="https://www.nlcbplaywhelotto.com/additional-marks/" TargetMode="External"/><Relationship Id="rId15962" Type="http://schemas.openxmlformats.org/officeDocument/2006/relationships/hyperlink" Target="https://www.nlcbplaywhelotto.com/additional-marks/" TargetMode="External"/><Relationship Id="rId1470" Type="http://schemas.openxmlformats.org/officeDocument/2006/relationships/hyperlink" Target="https://www.nlcbplaywhelotto.com/additional-marks/" TargetMode="External"/><Relationship Id="rId14632" Type="http://schemas.openxmlformats.org/officeDocument/2006/relationships/hyperlink" Target="https://www.nlcbplaywhelotto.com/additional-marks/" TargetMode="External"/><Relationship Id="rId15963" Type="http://schemas.openxmlformats.org/officeDocument/2006/relationships/hyperlink" Target="https://www.nlcbplaywhelotto.com/additional-marks/" TargetMode="External"/><Relationship Id="rId1471" Type="http://schemas.openxmlformats.org/officeDocument/2006/relationships/hyperlink" Target="https://www.nlcbplaywhelotto.com/additional-marks/" TargetMode="External"/><Relationship Id="rId14633" Type="http://schemas.openxmlformats.org/officeDocument/2006/relationships/hyperlink" Target="https://www.nlcbplaywhelotto.com/additional-marks/" TargetMode="External"/><Relationship Id="rId15964" Type="http://schemas.openxmlformats.org/officeDocument/2006/relationships/hyperlink" Target="https://www.nlcbplaywhelotto.com/additional-marks/" TargetMode="External"/><Relationship Id="rId1472" Type="http://schemas.openxmlformats.org/officeDocument/2006/relationships/hyperlink" Target="https://www.nlcbplaywhelotto.com/additional-marks/" TargetMode="External"/><Relationship Id="rId14634" Type="http://schemas.openxmlformats.org/officeDocument/2006/relationships/hyperlink" Target="https://www.nlcbplaywhelotto.com/additional-marks/" TargetMode="External"/><Relationship Id="rId15965" Type="http://schemas.openxmlformats.org/officeDocument/2006/relationships/hyperlink" Target="https://www.nlcbplaywhelotto.com/additional-marks/" TargetMode="External"/><Relationship Id="rId1473" Type="http://schemas.openxmlformats.org/officeDocument/2006/relationships/hyperlink" Target="https://www.nlcbplaywhelotto.com/additional-marks/" TargetMode="External"/><Relationship Id="rId13303" Type="http://schemas.openxmlformats.org/officeDocument/2006/relationships/hyperlink" Target="https://www.nlcbplaywhelotto.com/additional-marks/" TargetMode="External"/><Relationship Id="rId1474" Type="http://schemas.openxmlformats.org/officeDocument/2006/relationships/hyperlink" Target="https://www.nlcbplaywhelotto.com/additional-marks/" TargetMode="External"/><Relationship Id="rId13302" Type="http://schemas.openxmlformats.org/officeDocument/2006/relationships/hyperlink" Target="https://www.nlcbplaywhelotto.com/additional-marks/" TargetMode="External"/><Relationship Id="rId1475" Type="http://schemas.openxmlformats.org/officeDocument/2006/relationships/hyperlink" Target="https://www.nlcbplaywhelotto.com/additional-marks/" TargetMode="External"/><Relationship Id="rId13301" Type="http://schemas.openxmlformats.org/officeDocument/2006/relationships/hyperlink" Target="https://www.nlcbplaywhelotto.com/additional-marks/" TargetMode="External"/><Relationship Id="rId15960" Type="http://schemas.openxmlformats.org/officeDocument/2006/relationships/hyperlink" Target="https://www.nlcbplaywhelotto.com/additional-marks/" TargetMode="External"/><Relationship Id="rId1476" Type="http://schemas.openxmlformats.org/officeDocument/2006/relationships/hyperlink" Target="https://www.nlcbplaywhelotto.com/additional-marks/" TargetMode="External"/><Relationship Id="rId13300" Type="http://schemas.openxmlformats.org/officeDocument/2006/relationships/hyperlink" Target="https://www.nlcbplaywhelotto.com/additional-marks/" TargetMode="External"/><Relationship Id="rId14630" Type="http://schemas.openxmlformats.org/officeDocument/2006/relationships/hyperlink" Target="https://www.nlcbplaywhelotto.com/additional-marks/" TargetMode="External"/><Relationship Id="rId15961" Type="http://schemas.openxmlformats.org/officeDocument/2006/relationships/hyperlink" Target="https://www.nlcbplaywhelotto.com/additional-marks/" TargetMode="External"/><Relationship Id="rId1466" Type="http://schemas.openxmlformats.org/officeDocument/2006/relationships/hyperlink" Target="https://www.nlcbplaywhelotto.com/additional-marks/" TargetMode="External"/><Relationship Id="rId2797" Type="http://schemas.openxmlformats.org/officeDocument/2006/relationships/hyperlink" Target="https://www.nlcbplaywhelotto.com/additional-marks/" TargetMode="External"/><Relationship Id="rId1467" Type="http://schemas.openxmlformats.org/officeDocument/2006/relationships/hyperlink" Target="https://www.nlcbplaywhelotto.com/additional-marks/" TargetMode="External"/><Relationship Id="rId2798" Type="http://schemas.openxmlformats.org/officeDocument/2006/relationships/hyperlink" Target="https://www.nlcbplaywhelotto.com/additional-marks/" TargetMode="External"/><Relationship Id="rId1468" Type="http://schemas.openxmlformats.org/officeDocument/2006/relationships/hyperlink" Target="https://www.nlcbplaywhelotto.com/additional-marks/" TargetMode="External"/><Relationship Id="rId2799" Type="http://schemas.openxmlformats.org/officeDocument/2006/relationships/hyperlink" Target="https://www.nlcbplaywhelotto.com/additional-marks/" TargetMode="External"/><Relationship Id="rId1469" Type="http://schemas.openxmlformats.org/officeDocument/2006/relationships/hyperlink" Target="https://www.nlcbplaywhelotto.com/additional-marks/" TargetMode="External"/><Relationship Id="rId13318" Type="http://schemas.openxmlformats.org/officeDocument/2006/relationships/hyperlink" Target="https://www.nlcbplaywhelotto.com/additional-marks/" TargetMode="External"/><Relationship Id="rId13317" Type="http://schemas.openxmlformats.org/officeDocument/2006/relationships/hyperlink" Target="https://www.nlcbplaywhelotto.com/additional-marks/" TargetMode="External"/><Relationship Id="rId13316" Type="http://schemas.openxmlformats.org/officeDocument/2006/relationships/hyperlink" Target="https://www.nlcbplaywhelotto.com/additional-marks/" TargetMode="External"/><Relationship Id="rId13315" Type="http://schemas.openxmlformats.org/officeDocument/2006/relationships/hyperlink" Target="https://www.nlcbplaywhelotto.com/additional-marks/" TargetMode="External"/><Relationship Id="rId14646" Type="http://schemas.openxmlformats.org/officeDocument/2006/relationships/hyperlink" Target="https://www.nlcbplaywhelotto.com/additional-marks/" TargetMode="External"/><Relationship Id="rId15977" Type="http://schemas.openxmlformats.org/officeDocument/2006/relationships/hyperlink" Target="https://www.nlcbplaywhelotto.com/additional-marks/" TargetMode="External"/><Relationship Id="rId14647" Type="http://schemas.openxmlformats.org/officeDocument/2006/relationships/hyperlink" Target="https://www.nlcbplaywhelotto.com/additional-marks/" TargetMode="External"/><Relationship Id="rId15978" Type="http://schemas.openxmlformats.org/officeDocument/2006/relationships/hyperlink" Target="https://www.nlcbplaywhelotto.com/additional-marks/" TargetMode="External"/><Relationship Id="rId14648" Type="http://schemas.openxmlformats.org/officeDocument/2006/relationships/hyperlink" Target="https://www.nlcbplaywhelotto.com/additional-marks/" TargetMode="External"/><Relationship Id="rId15979" Type="http://schemas.openxmlformats.org/officeDocument/2006/relationships/hyperlink" Target="https://www.nlcbplaywhelotto.com/additional-marks/" TargetMode="External"/><Relationship Id="rId13319" Type="http://schemas.openxmlformats.org/officeDocument/2006/relationships/hyperlink" Target="https://www.nlcbplaywhelotto.com/additional-marks/" TargetMode="External"/><Relationship Id="rId14649" Type="http://schemas.openxmlformats.org/officeDocument/2006/relationships/hyperlink" Target="https://www.nlcbplaywhelotto.com/additional-marks/" TargetMode="External"/><Relationship Id="rId13310" Type="http://schemas.openxmlformats.org/officeDocument/2006/relationships/hyperlink" Target="https://www.nlcbplaywhelotto.com/additional-marks/" TargetMode="External"/><Relationship Id="rId14642" Type="http://schemas.openxmlformats.org/officeDocument/2006/relationships/hyperlink" Target="https://www.nlcbplaywhelotto.com/additional-marks/" TargetMode="External"/><Relationship Id="rId15973" Type="http://schemas.openxmlformats.org/officeDocument/2006/relationships/hyperlink" Target="https://www.nlcbplaywhelotto.com/additional-marks/" TargetMode="External"/><Relationship Id="rId2790" Type="http://schemas.openxmlformats.org/officeDocument/2006/relationships/hyperlink" Target="https://www.nlcbplaywhelotto.com/additional-marks/" TargetMode="External"/><Relationship Id="rId14643" Type="http://schemas.openxmlformats.org/officeDocument/2006/relationships/hyperlink" Target="https://www.nlcbplaywhelotto.com/additional-marks/" TargetMode="External"/><Relationship Id="rId15974" Type="http://schemas.openxmlformats.org/officeDocument/2006/relationships/hyperlink" Target="https://www.nlcbplaywhelotto.com/additional-marks/" TargetMode="External"/><Relationship Id="rId1460" Type="http://schemas.openxmlformats.org/officeDocument/2006/relationships/hyperlink" Target="https://www.nlcbplaywhelotto.com/additional-marks/" TargetMode="External"/><Relationship Id="rId2791" Type="http://schemas.openxmlformats.org/officeDocument/2006/relationships/hyperlink" Target="https://www.nlcbplaywhelotto.com/additional-marks/" TargetMode="External"/><Relationship Id="rId14644" Type="http://schemas.openxmlformats.org/officeDocument/2006/relationships/hyperlink" Target="https://www.nlcbplaywhelotto.com/additional-marks/" TargetMode="External"/><Relationship Id="rId15975" Type="http://schemas.openxmlformats.org/officeDocument/2006/relationships/hyperlink" Target="https://www.nlcbplaywhelotto.com/additional-marks/" TargetMode="External"/><Relationship Id="rId1461" Type="http://schemas.openxmlformats.org/officeDocument/2006/relationships/hyperlink" Target="https://www.nlcbplaywhelotto.com/additional-marks/" TargetMode="External"/><Relationship Id="rId2792" Type="http://schemas.openxmlformats.org/officeDocument/2006/relationships/hyperlink" Target="https://www.nlcbplaywhelotto.com/additional-marks/" TargetMode="External"/><Relationship Id="rId14645" Type="http://schemas.openxmlformats.org/officeDocument/2006/relationships/hyperlink" Target="https://www.nlcbplaywhelotto.com/additional-marks/" TargetMode="External"/><Relationship Id="rId15976" Type="http://schemas.openxmlformats.org/officeDocument/2006/relationships/hyperlink" Target="https://www.nlcbplaywhelotto.com/additional-marks/" TargetMode="External"/><Relationship Id="rId1462" Type="http://schemas.openxmlformats.org/officeDocument/2006/relationships/hyperlink" Target="https://www.nlcbplaywhelotto.com/additional-marks/" TargetMode="External"/><Relationship Id="rId2793" Type="http://schemas.openxmlformats.org/officeDocument/2006/relationships/hyperlink" Target="https://www.nlcbplaywhelotto.com/additional-marks/" TargetMode="External"/><Relationship Id="rId13314" Type="http://schemas.openxmlformats.org/officeDocument/2006/relationships/hyperlink" Target="https://www.nlcbplaywhelotto.com/additional-marks/" TargetMode="External"/><Relationship Id="rId1463" Type="http://schemas.openxmlformats.org/officeDocument/2006/relationships/hyperlink" Target="https://www.nlcbplaywhelotto.com/additional-marks/" TargetMode="External"/><Relationship Id="rId2794" Type="http://schemas.openxmlformats.org/officeDocument/2006/relationships/hyperlink" Target="https://www.nlcbplaywhelotto.com/additional-marks/" TargetMode="External"/><Relationship Id="rId13313" Type="http://schemas.openxmlformats.org/officeDocument/2006/relationships/hyperlink" Target="https://www.nlcbplaywhelotto.com/additional-marks/" TargetMode="External"/><Relationship Id="rId15970" Type="http://schemas.openxmlformats.org/officeDocument/2006/relationships/hyperlink" Target="https://www.nlcbplaywhelotto.com/additional-marks/" TargetMode="External"/><Relationship Id="rId1464" Type="http://schemas.openxmlformats.org/officeDocument/2006/relationships/hyperlink" Target="https://www.nlcbplaywhelotto.com/additional-marks/" TargetMode="External"/><Relationship Id="rId2795" Type="http://schemas.openxmlformats.org/officeDocument/2006/relationships/hyperlink" Target="https://www.nlcbplaywhelotto.com/additional-marks/" TargetMode="External"/><Relationship Id="rId13312" Type="http://schemas.openxmlformats.org/officeDocument/2006/relationships/hyperlink" Target="https://www.nlcbplaywhelotto.com/additional-marks/" TargetMode="External"/><Relationship Id="rId14640" Type="http://schemas.openxmlformats.org/officeDocument/2006/relationships/hyperlink" Target="https://www.nlcbplaywhelotto.com/additional-marks/" TargetMode="External"/><Relationship Id="rId15971" Type="http://schemas.openxmlformats.org/officeDocument/2006/relationships/hyperlink" Target="https://www.nlcbplaywhelotto.com/additional-marks/" TargetMode="External"/><Relationship Id="rId1465" Type="http://schemas.openxmlformats.org/officeDocument/2006/relationships/hyperlink" Target="https://www.nlcbplaywhelotto.com/additional-marks/" TargetMode="External"/><Relationship Id="rId2796" Type="http://schemas.openxmlformats.org/officeDocument/2006/relationships/hyperlink" Target="https://www.nlcbplaywhelotto.com/additional-marks/" TargetMode="External"/><Relationship Id="rId13311" Type="http://schemas.openxmlformats.org/officeDocument/2006/relationships/hyperlink" Target="https://www.nlcbplaywhelotto.com/additional-marks/" TargetMode="External"/><Relationship Id="rId14641" Type="http://schemas.openxmlformats.org/officeDocument/2006/relationships/hyperlink" Target="https://www.nlcbplaywhelotto.com/additional-marks/" TargetMode="External"/><Relationship Id="rId15972" Type="http://schemas.openxmlformats.org/officeDocument/2006/relationships/hyperlink" Target="https://www.nlcbplaywhelotto.com/additional-marks/" TargetMode="External"/><Relationship Id="rId1411" Type="http://schemas.openxmlformats.org/officeDocument/2006/relationships/hyperlink" Target="https://www.nlcbplaywhelotto.com/additional-marks/" TargetMode="External"/><Relationship Id="rId2742" Type="http://schemas.openxmlformats.org/officeDocument/2006/relationships/hyperlink" Target="https://www.nlcbplaywhelotto.com/additional-marks/" TargetMode="External"/><Relationship Id="rId1412" Type="http://schemas.openxmlformats.org/officeDocument/2006/relationships/hyperlink" Target="https://www.nlcbplaywhelotto.com/additional-marks/" TargetMode="External"/><Relationship Id="rId2743" Type="http://schemas.openxmlformats.org/officeDocument/2006/relationships/hyperlink" Target="https://www.nlcbplaywhelotto.com/additional-marks/" TargetMode="External"/><Relationship Id="rId1413" Type="http://schemas.openxmlformats.org/officeDocument/2006/relationships/hyperlink" Target="https://www.nlcbplaywhelotto.com/additional-marks/" TargetMode="External"/><Relationship Id="rId2744" Type="http://schemas.openxmlformats.org/officeDocument/2006/relationships/hyperlink" Target="https://www.nlcbplaywhelotto.com/additional-marks/" TargetMode="External"/><Relationship Id="rId1414" Type="http://schemas.openxmlformats.org/officeDocument/2006/relationships/hyperlink" Target="https://www.nlcbplaywhelotto.com/additional-marks/" TargetMode="External"/><Relationship Id="rId2745" Type="http://schemas.openxmlformats.org/officeDocument/2006/relationships/hyperlink" Target="https://www.nlcbplaywhelotto.com/additional-marks/" TargetMode="External"/><Relationship Id="rId1415" Type="http://schemas.openxmlformats.org/officeDocument/2006/relationships/hyperlink" Target="https://www.nlcbplaywhelotto.com/additional-marks/" TargetMode="External"/><Relationship Id="rId2746" Type="http://schemas.openxmlformats.org/officeDocument/2006/relationships/hyperlink" Target="https://www.nlcbplaywhelotto.com/additional-marks/" TargetMode="External"/><Relationship Id="rId12041" Type="http://schemas.openxmlformats.org/officeDocument/2006/relationships/hyperlink" Target="https://www.nlcbplaywhelotto.com/additional-marks/" TargetMode="External"/><Relationship Id="rId13372" Type="http://schemas.openxmlformats.org/officeDocument/2006/relationships/hyperlink" Target="https://www.nlcbplaywhelotto.com/additional-marks/" TargetMode="External"/><Relationship Id="rId1416" Type="http://schemas.openxmlformats.org/officeDocument/2006/relationships/hyperlink" Target="https://www.nlcbplaywhelotto.com/additional-marks/" TargetMode="External"/><Relationship Id="rId2747" Type="http://schemas.openxmlformats.org/officeDocument/2006/relationships/hyperlink" Target="https://www.nlcbplaywhelotto.com/additional-marks/" TargetMode="External"/><Relationship Id="rId12040" Type="http://schemas.openxmlformats.org/officeDocument/2006/relationships/hyperlink" Target="https://www.nlcbplaywhelotto.com/additional-marks/" TargetMode="External"/><Relationship Id="rId13371" Type="http://schemas.openxmlformats.org/officeDocument/2006/relationships/hyperlink" Target="https://www.nlcbplaywhelotto.com/additional-marks/" TargetMode="External"/><Relationship Id="rId1417" Type="http://schemas.openxmlformats.org/officeDocument/2006/relationships/hyperlink" Target="https://www.nlcbplaywhelotto.com/additional-marks/" TargetMode="External"/><Relationship Id="rId2748" Type="http://schemas.openxmlformats.org/officeDocument/2006/relationships/hyperlink" Target="https://www.nlcbplaywhelotto.com/additional-marks/" TargetMode="External"/><Relationship Id="rId13370" Type="http://schemas.openxmlformats.org/officeDocument/2006/relationships/hyperlink" Target="https://www.nlcbplaywhelotto.com/additional-marks/" TargetMode="External"/><Relationship Id="rId1418" Type="http://schemas.openxmlformats.org/officeDocument/2006/relationships/hyperlink" Target="https://www.nlcbplaywhelotto.com/additional-marks/" TargetMode="External"/><Relationship Id="rId2749" Type="http://schemas.openxmlformats.org/officeDocument/2006/relationships/hyperlink" Target="https://www.nlcbplaywhelotto.com/additional-marks/" TargetMode="External"/><Relationship Id="rId1419" Type="http://schemas.openxmlformats.org/officeDocument/2006/relationships/hyperlink" Target="https://www.nlcbplaywhelotto.com/additional-marks/" TargetMode="External"/><Relationship Id="rId12039" Type="http://schemas.openxmlformats.org/officeDocument/2006/relationships/hyperlink" Target="https://www.nlcbplaywhelotto.com/additional-marks/" TargetMode="External"/><Relationship Id="rId12034" Type="http://schemas.openxmlformats.org/officeDocument/2006/relationships/hyperlink" Target="https://www.nlcbplaywhelotto.com/additional-marks/" TargetMode="External"/><Relationship Id="rId13365" Type="http://schemas.openxmlformats.org/officeDocument/2006/relationships/hyperlink" Target="https://www.nlcbplaywhelotto.com/additional-marks/" TargetMode="External"/><Relationship Id="rId14697" Type="http://schemas.openxmlformats.org/officeDocument/2006/relationships/hyperlink" Target="https://www.nlcbplaywhelotto.com/additional-marks/" TargetMode="External"/><Relationship Id="rId12033" Type="http://schemas.openxmlformats.org/officeDocument/2006/relationships/hyperlink" Target="https://www.nlcbplaywhelotto.com/additional-marks/" TargetMode="External"/><Relationship Id="rId13364" Type="http://schemas.openxmlformats.org/officeDocument/2006/relationships/hyperlink" Target="https://www.nlcbplaywhelotto.com/additional-marks/" TargetMode="External"/><Relationship Id="rId14698" Type="http://schemas.openxmlformats.org/officeDocument/2006/relationships/hyperlink" Target="https://www.nlcbplaywhelotto.com/additional-marks/" TargetMode="External"/><Relationship Id="rId12032" Type="http://schemas.openxmlformats.org/officeDocument/2006/relationships/hyperlink" Target="https://www.nlcbplaywhelotto.com/additional-marks/" TargetMode="External"/><Relationship Id="rId13363" Type="http://schemas.openxmlformats.org/officeDocument/2006/relationships/hyperlink" Target="https://www.nlcbplaywhelotto.com/additional-marks/" TargetMode="External"/><Relationship Id="rId14699" Type="http://schemas.openxmlformats.org/officeDocument/2006/relationships/hyperlink" Target="https://www.nlcbplaywhelotto.com/additional-marks/" TargetMode="External"/><Relationship Id="rId12031" Type="http://schemas.openxmlformats.org/officeDocument/2006/relationships/hyperlink" Target="https://www.nlcbplaywhelotto.com/additional-marks/" TargetMode="External"/><Relationship Id="rId13362" Type="http://schemas.openxmlformats.org/officeDocument/2006/relationships/hyperlink" Target="https://www.nlcbplaywhelotto.com/additional-marks/" TargetMode="External"/><Relationship Id="rId12038" Type="http://schemas.openxmlformats.org/officeDocument/2006/relationships/hyperlink" Target="https://www.nlcbplaywhelotto.com/additional-marks/" TargetMode="External"/><Relationship Id="rId13369" Type="http://schemas.openxmlformats.org/officeDocument/2006/relationships/hyperlink" Target="https://www.nlcbplaywhelotto.com/additional-marks/" TargetMode="External"/><Relationship Id="rId14693" Type="http://schemas.openxmlformats.org/officeDocument/2006/relationships/hyperlink" Target="https://www.nlcbplaywhelotto.com/additional-marks/" TargetMode="External"/><Relationship Id="rId12037" Type="http://schemas.openxmlformats.org/officeDocument/2006/relationships/hyperlink" Target="https://www.nlcbplaywhelotto.com/additional-marks/" TargetMode="External"/><Relationship Id="rId13368" Type="http://schemas.openxmlformats.org/officeDocument/2006/relationships/hyperlink" Target="https://www.nlcbplaywhelotto.com/additional-marks/" TargetMode="External"/><Relationship Id="rId14694" Type="http://schemas.openxmlformats.org/officeDocument/2006/relationships/hyperlink" Target="https://www.nlcbplaywhelotto.com/additional-marks/" TargetMode="External"/><Relationship Id="rId2740" Type="http://schemas.openxmlformats.org/officeDocument/2006/relationships/hyperlink" Target="https://www.nlcbplaywhelotto.com/additional-marks/" TargetMode="External"/><Relationship Id="rId12036" Type="http://schemas.openxmlformats.org/officeDocument/2006/relationships/hyperlink" Target="https://www.nlcbplaywhelotto.com/additional-marks/" TargetMode="External"/><Relationship Id="rId13367" Type="http://schemas.openxmlformats.org/officeDocument/2006/relationships/hyperlink" Target="https://www.nlcbplaywhelotto.com/additional-marks/" TargetMode="External"/><Relationship Id="rId14695" Type="http://schemas.openxmlformats.org/officeDocument/2006/relationships/hyperlink" Target="https://www.nlcbplaywhelotto.com/additional-marks/" TargetMode="External"/><Relationship Id="rId1410" Type="http://schemas.openxmlformats.org/officeDocument/2006/relationships/hyperlink" Target="https://www.nlcbplaywhelotto.com/additional-marks/" TargetMode="External"/><Relationship Id="rId2741" Type="http://schemas.openxmlformats.org/officeDocument/2006/relationships/hyperlink" Target="https://www.nlcbplaywhelotto.com/additional-marks/" TargetMode="External"/><Relationship Id="rId12035" Type="http://schemas.openxmlformats.org/officeDocument/2006/relationships/hyperlink" Target="https://www.nlcbplaywhelotto.com/additional-marks/" TargetMode="External"/><Relationship Id="rId13366" Type="http://schemas.openxmlformats.org/officeDocument/2006/relationships/hyperlink" Target="https://www.nlcbplaywhelotto.com/additional-marks/" TargetMode="External"/><Relationship Id="rId14696" Type="http://schemas.openxmlformats.org/officeDocument/2006/relationships/hyperlink" Target="https://www.nlcbplaywhelotto.com/additional-marks/" TargetMode="External"/><Relationship Id="rId1400" Type="http://schemas.openxmlformats.org/officeDocument/2006/relationships/hyperlink" Target="https://www.nlcbplaywhelotto.com/additional-marks/" TargetMode="External"/><Relationship Id="rId2731" Type="http://schemas.openxmlformats.org/officeDocument/2006/relationships/hyperlink" Target="https://www.nlcbplaywhelotto.com/additional-marks/" TargetMode="External"/><Relationship Id="rId1401" Type="http://schemas.openxmlformats.org/officeDocument/2006/relationships/hyperlink" Target="https://www.nlcbplaywhelotto.com/additional-marks/" TargetMode="External"/><Relationship Id="rId2732" Type="http://schemas.openxmlformats.org/officeDocument/2006/relationships/hyperlink" Target="https://www.nlcbplaywhelotto.com/additional-marks/" TargetMode="External"/><Relationship Id="rId1402" Type="http://schemas.openxmlformats.org/officeDocument/2006/relationships/hyperlink" Target="https://www.nlcbplaywhelotto.com/additional-marks/" TargetMode="External"/><Relationship Id="rId2733" Type="http://schemas.openxmlformats.org/officeDocument/2006/relationships/hyperlink" Target="https://www.nlcbplaywhelotto.com/additional-marks/" TargetMode="External"/><Relationship Id="rId1403" Type="http://schemas.openxmlformats.org/officeDocument/2006/relationships/hyperlink" Target="https://www.nlcbplaywhelotto.com/additional-marks/" TargetMode="External"/><Relationship Id="rId2734" Type="http://schemas.openxmlformats.org/officeDocument/2006/relationships/hyperlink" Target="https://www.nlcbplaywhelotto.com/additional-marks/" TargetMode="External"/><Relationship Id="rId1404" Type="http://schemas.openxmlformats.org/officeDocument/2006/relationships/hyperlink" Target="https://www.nlcbplaywhelotto.com/additional-marks/" TargetMode="External"/><Relationship Id="rId2735" Type="http://schemas.openxmlformats.org/officeDocument/2006/relationships/hyperlink" Target="https://www.nlcbplaywhelotto.com/additional-marks/" TargetMode="External"/><Relationship Id="rId12052" Type="http://schemas.openxmlformats.org/officeDocument/2006/relationships/hyperlink" Target="https://www.nlcbplaywhelotto.com/additional-marks/" TargetMode="External"/><Relationship Id="rId13383" Type="http://schemas.openxmlformats.org/officeDocument/2006/relationships/hyperlink" Target="https://www.nlcbplaywhelotto.com/additional-marks/" TargetMode="External"/><Relationship Id="rId1405" Type="http://schemas.openxmlformats.org/officeDocument/2006/relationships/hyperlink" Target="https://www.nlcbplaywhelotto.com/additional-marks/" TargetMode="External"/><Relationship Id="rId2736" Type="http://schemas.openxmlformats.org/officeDocument/2006/relationships/hyperlink" Target="https://www.nlcbplaywhelotto.com/additional-marks/" TargetMode="External"/><Relationship Id="rId12051" Type="http://schemas.openxmlformats.org/officeDocument/2006/relationships/hyperlink" Target="https://www.nlcbplaywhelotto.com/additional-marks/" TargetMode="External"/><Relationship Id="rId13382" Type="http://schemas.openxmlformats.org/officeDocument/2006/relationships/hyperlink" Target="https://www.nlcbplaywhelotto.com/additional-marks/" TargetMode="External"/><Relationship Id="rId1406" Type="http://schemas.openxmlformats.org/officeDocument/2006/relationships/hyperlink" Target="https://www.nlcbplaywhelotto.com/additional-marks/" TargetMode="External"/><Relationship Id="rId2737" Type="http://schemas.openxmlformats.org/officeDocument/2006/relationships/hyperlink" Target="https://www.nlcbplaywhelotto.com/additional-marks/" TargetMode="External"/><Relationship Id="rId12050" Type="http://schemas.openxmlformats.org/officeDocument/2006/relationships/hyperlink" Target="https://www.nlcbplaywhelotto.com/additional-marks/" TargetMode="External"/><Relationship Id="rId13381" Type="http://schemas.openxmlformats.org/officeDocument/2006/relationships/hyperlink" Target="https://www.nlcbplaywhelotto.com/additional-marks/" TargetMode="External"/><Relationship Id="rId1407" Type="http://schemas.openxmlformats.org/officeDocument/2006/relationships/hyperlink" Target="https://www.nlcbplaywhelotto.com/additional-marks/" TargetMode="External"/><Relationship Id="rId2738" Type="http://schemas.openxmlformats.org/officeDocument/2006/relationships/hyperlink" Target="https://www.nlcbplaywhelotto.com/additional-marks/" TargetMode="External"/><Relationship Id="rId13380" Type="http://schemas.openxmlformats.org/officeDocument/2006/relationships/hyperlink" Target="https://www.nlcbplaywhelotto.com/additional-marks/" TargetMode="External"/><Relationship Id="rId1408" Type="http://schemas.openxmlformats.org/officeDocument/2006/relationships/hyperlink" Target="https://www.nlcbplaywhelotto.com/additional-marks/" TargetMode="External"/><Relationship Id="rId2739" Type="http://schemas.openxmlformats.org/officeDocument/2006/relationships/hyperlink" Target="https://www.nlcbplaywhelotto.com/additional-marks/" TargetMode="External"/><Relationship Id="rId1409" Type="http://schemas.openxmlformats.org/officeDocument/2006/relationships/hyperlink" Target="https://www.nlcbplaywhelotto.com/additional-marks/" TargetMode="External"/><Relationship Id="rId12045" Type="http://schemas.openxmlformats.org/officeDocument/2006/relationships/hyperlink" Target="https://www.nlcbplaywhelotto.com/additional-marks/" TargetMode="External"/><Relationship Id="rId13376" Type="http://schemas.openxmlformats.org/officeDocument/2006/relationships/hyperlink" Target="https://www.nlcbplaywhelotto.com/additional-marks/" TargetMode="External"/><Relationship Id="rId12044" Type="http://schemas.openxmlformats.org/officeDocument/2006/relationships/hyperlink" Target="https://www.nlcbplaywhelotto.com/additional-marks/" TargetMode="External"/><Relationship Id="rId13375" Type="http://schemas.openxmlformats.org/officeDocument/2006/relationships/hyperlink" Target="https://www.nlcbplaywhelotto.com/additional-marks/" TargetMode="External"/><Relationship Id="rId12043" Type="http://schemas.openxmlformats.org/officeDocument/2006/relationships/hyperlink" Target="https://www.nlcbplaywhelotto.com/additional-marks/" TargetMode="External"/><Relationship Id="rId13374" Type="http://schemas.openxmlformats.org/officeDocument/2006/relationships/hyperlink" Target="https://www.nlcbplaywhelotto.com/additional-marks/" TargetMode="External"/><Relationship Id="rId12042" Type="http://schemas.openxmlformats.org/officeDocument/2006/relationships/hyperlink" Target="https://www.nlcbplaywhelotto.com/additional-marks/" TargetMode="External"/><Relationship Id="rId13373" Type="http://schemas.openxmlformats.org/officeDocument/2006/relationships/hyperlink" Target="https://www.nlcbplaywhelotto.com/additional-marks/" TargetMode="External"/><Relationship Id="rId12049" Type="http://schemas.openxmlformats.org/officeDocument/2006/relationships/hyperlink" Target="https://www.nlcbplaywhelotto.com/additional-marks/" TargetMode="External"/><Relationship Id="rId12048" Type="http://schemas.openxmlformats.org/officeDocument/2006/relationships/hyperlink" Target="https://www.nlcbplaywhelotto.com/additional-marks/" TargetMode="External"/><Relationship Id="rId13379" Type="http://schemas.openxmlformats.org/officeDocument/2006/relationships/hyperlink" Target="https://www.nlcbplaywhelotto.com/additional-marks/" TargetMode="External"/><Relationship Id="rId12047" Type="http://schemas.openxmlformats.org/officeDocument/2006/relationships/hyperlink" Target="https://www.nlcbplaywhelotto.com/additional-marks/" TargetMode="External"/><Relationship Id="rId13378" Type="http://schemas.openxmlformats.org/officeDocument/2006/relationships/hyperlink" Target="https://www.nlcbplaywhelotto.com/additional-marks/" TargetMode="External"/><Relationship Id="rId2730" Type="http://schemas.openxmlformats.org/officeDocument/2006/relationships/hyperlink" Target="https://www.nlcbplaywhelotto.com/additional-marks/" TargetMode="External"/><Relationship Id="rId12046" Type="http://schemas.openxmlformats.org/officeDocument/2006/relationships/hyperlink" Target="https://www.nlcbplaywhelotto.com/additional-marks/" TargetMode="External"/><Relationship Id="rId13377" Type="http://schemas.openxmlformats.org/officeDocument/2006/relationships/hyperlink" Target="https://www.nlcbplaywhelotto.com/additional-marks/" TargetMode="External"/><Relationship Id="rId1433" Type="http://schemas.openxmlformats.org/officeDocument/2006/relationships/hyperlink" Target="https://www.nlcbplaywhelotto.com/additional-marks/" TargetMode="External"/><Relationship Id="rId2764" Type="http://schemas.openxmlformats.org/officeDocument/2006/relationships/hyperlink" Target="https://www.nlcbplaywhelotto.com/additional-marks/" TargetMode="External"/><Relationship Id="rId1434" Type="http://schemas.openxmlformats.org/officeDocument/2006/relationships/hyperlink" Target="https://www.nlcbplaywhelotto.com/additional-marks/" TargetMode="External"/><Relationship Id="rId2765" Type="http://schemas.openxmlformats.org/officeDocument/2006/relationships/hyperlink" Target="https://www.nlcbplaywhelotto.com/additional-marks/" TargetMode="External"/><Relationship Id="rId1435" Type="http://schemas.openxmlformats.org/officeDocument/2006/relationships/hyperlink" Target="https://www.nlcbplaywhelotto.com/additional-marks/" TargetMode="External"/><Relationship Id="rId2766" Type="http://schemas.openxmlformats.org/officeDocument/2006/relationships/hyperlink" Target="https://www.nlcbplaywhelotto.com/additional-marks/" TargetMode="External"/><Relationship Id="rId14680" Type="http://schemas.openxmlformats.org/officeDocument/2006/relationships/hyperlink" Target="https://www.nlcbplaywhelotto.com/additional-marks/" TargetMode="External"/><Relationship Id="rId1436" Type="http://schemas.openxmlformats.org/officeDocument/2006/relationships/hyperlink" Target="https://www.nlcbplaywhelotto.com/additional-marks/" TargetMode="External"/><Relationship Id="rId2767" Type="http://schemas.openxmlformats.org/officeDocument/2006/relationships/hyperlink" Target="https://www.nlcbplaywhelotto.com/additional-marks/" TargetMode="External"/><Relationship Id="rId14681" Type="http://schemas.openxmlformats.org/officeDocument/2006/relationships/hyperlink" Target="https://www.nlcbplaywhelotto.com/additional-marks/" TargetMode="External"/><Relationship Id="rId1437" Type="http://schemas.openxmlformats.org/officeDocument/2006/relationships/hyperlink" Target="https://www.nlcbplaywhelotto.com/additional-marks/" TargetMode="External"/><Relationship Id="rId2768" Type="http://schemas.openxmlformats.org/officeDocument/2006/relationships/hyperlink" Target="https://www.nlcbplaywhelotto.com/additional-marks/" TargetMode="External"/><Relationship Id="rId13350" Type="http://schemas.openxmlformats.org/officeDocument/2006/relationships/hyperlink" Target="https://www.nlcbplaywhelotto.com/additional-marks/" TargetMode="External"/><Relationship Id="rId1438" Type="http://schemas.openxmlformats.org/officeDocument/2006/relationships/hyperlink" Target="https://www.nlcbplaywhelotto.com/additional-marks/" TargetMode="External"/><Relationship Id="rId2769" Type="http://schemas.openxmlformats.org/officeDocument/2006/relationships/hyperlink" Target="https://www.nlcbplaywhelotto.com/additional-marks/" TargetMode="External"/><Relationship Id="rId1439" Type="http://schemas.openxmlformats.org/officeDocument/2006/relationships/hyperlink" Target="https://www.nlcbplaywhelotto.com/additional-marks/" TargetMode="External"/><Relationship Id="rId12019" Type="http://schemas.openxmlformats.org/officeDocument/2006/relationships/hyperlink" Target="https://www.nlcbplaywhelotto.com/additional-marks/" TargetMode="External"/><Relationship Id="rId12018" Type="http://schemas.openxmlformats.org/officeDocument/2006/relationships/hyperlink" Target="https://www.nlcbplaywhelotto.com/additional-marks/" TargetMode="External"/><Relationship Id="rId13349" Type="http://schemas.openxmlformats.org/officeDocument/2006/relationships/hyperlink" Target="https://www.nlcbplaywhelotto.com/additional-marks/" TargetMode="External"/><Relationship Id="rId12017" Type="http://schemas.openxmlformats.org/officeDocument/2006/relationships/hyperlink" Target="https://www.nlcbplaywhelotto.com/additional-marks/" TargetMode="External"/><Relationship Id="rId13348" Type="http://schemas.openxmlformats.org/officeDocument/2006/relationships/hyperlink" Target="https://www.nlcbplaywhelotto.com/additional-marks/" TargetMode="External"/><Relationship Id="rId14679" Type="http://schemas.openxmlformats.org/officeDocument/2006/relationships/hyperlink" Target="https://www.nlcbplaywhelotto.com/additional-marks/" TargetMode="External"/><Relationship Id="rId12012" Type="http://schemas.openxmlformats.org/officeDocument/2006/relationships/hyperlink" Target="https://www.nlcbplaywhelotto.com/additional-marks/" TargetMode="External"/><Relationship Id="rId13343" Type="http://schemas.openxmlformats.org/officeDocument/2006/relationships/hyperlink" Target="https://www.nlcbplaywhelotto.com/additional-marks/" TargetMode="External"/><Relationship Id="rId14675" Type="http://schemas.openxmlformats.org/officeDocument/2006/relationships/hyperlink" Target="https://www.nlcbplaywhelotto.com/additional-marks/" TargetMode="External"/><Relationship Id="rId12011" Type="http://schemas.openxmlformats.org/officeDocument/2006/relationships/hyperlink" Target="https://www.nlcbplaywhelotto.com/additional-marks/" TargetMode="External"/><Relationship Id="rId13342" Type="http://schemas.openxmlformats.org/officeDocument/2006/relationships/hyperlink" Target="https://www.nlcbplaywhelotto.com/additional-marks/" TargetMode="External"/><Relationship Id="rId14676" Type="http://schemas.openxmlformats.org/officeDocument/2006/relationships/hyperlink" Target="https://www.nlcbplaywhelotto.com/additional-marks/" TargetMode="External"/><Relationship Id="rId12010" Type="http://schemas.openxmlformats.org/officeDocument/2006/relationships/hyperlink" Target="https://www.nlcbplaywhelotto.com/additional-marks/" TargetMode="External"/><Relationship Id="rId13341" Type="http://schemas.openxmlformats.org/officeDocument/2006/relationships/hyperlink" Target="https://www.nlcbplaywhelotto.com/additional-marks/" TargetMode="External"/><Relationship Id="rId14677" Type="http://schemas.openxmlformats.org/officeDocument/2006/relationships/hyperlink" Target="https://www.nlcbplaywhelotto.com/additional-marks/" TargetMode="External"/><Relationship Id="rId13340" Type="http://schemas.openxmlformats.org/officeDocument/2006/relationships/hyperlink" Target="https://www.nlcbplaywhelotto.com/additional-marks/" TargetMode="External"/><Relationship Id="rId14678" Type="http://schemas.openxmlformats.org/officeDocument/2006/relationships/hyperlink" Target="https://www.nlcbplaywhelotto.com/additional-marks/" TargetMode="External"/><Relationship Id="rId2760" Type="http://schemas.openxmlformats.org/officeDocument/2006/relationships/hyperlink" Target="https://www.nlcbplaywhelotto.com/additional-marks/" TargetMode="External"/><Relationship Id="rId12016" Type="http://schemas.openxmlformats.org/officeDocument/2006/relationships/hyperlink" Target="https://www.nlcbplaywhelotto.com/additional-marks/" TargetMode="External"/><Relationship Id="rId13347" Type="http://schemas.openxmlformats.org/officeDocument/2006/relationships/hyperlink" Target="https://www.nlcbplaywhelotto.com/additional-marks/" TargetMode="External"/><Relationship Id="rId14671" Type="http://schemas.openxmlformats.org/officeDocument/2006/relationships/hyperlink" Target="https://www.nlcbplaywhelotto.com/additional-marks/" TargetMode="External"/><Relationship Id="rId1430" Type="http://schemas.openxmlformats.org/officeDocument/2006/relationships/hyperlink" Target="https://www.nlcbplaywhelotto.com/additional-marks/" TargetMode="External"/><Relationship Id="rId2761" Type="http://schemas.openxmlformats.org/officeDocument/2006/relationships/hyperlink" Target="https://www.nlcbplaywhelotto.com/additional-marks/" TargetMode="External"/><Relationship Id="rId12015" Type="http://schemas.openxmlformats.org/officeDocument/2006/relationships/hyperlink" Target="https://www.nlcbplaywhelotto.com/additional-marks/" TargetMode="External"/><Relationship Id="rId13346" Type="http://schemas.openxmlformats.org/officeDocument/2006/relationships/hyperlink" Target="https://www.nlcbplaywhelotto.com/additional-marks/" TargetMode="External"/><Relationship Id="rId14672" Type="http://schemas.openxmlformats.org/officeDocument/2006/relationships/hyperlink" Target="https://www.nlcbplaywhelotto.com/additional-marks/" TargetMode="External"/><Relationship Id="rId1431" Type="http://schemas.openxmlformats.org/officeDocument/2006/relationships/hyperlink" Target="https://www.nlcbplaywhelotto.com/additional-marks/" TargetMode="External"/><Relationship Id="rId2762" Type="http://schemas.openxmlformats.org/officeDocument/2006/relationships/hyperlink" Target="https://www.nlcbplaywhelotto.com/additional-marks/" TargetMode="External"/><Relationship Id="rId12014" Type="http://schemas.openxmlformats.org/officeDocument/2006/relationships/hyperlink" Target="https://www.nlcbplaywhelotto.com/additional-marks/" TargetMode="External"/><Relationship Id="rId13345" Type="http://schemas.openxmlformats.org/officeDocument/2006/relationships/hyperlink" Target="https://www.nlcbplaywhelotto.com/additional-marks/" TargetMode="External"/><Relationship Id="rId14673" Type="http://schemas.openxmlformats.org/officeDocument/2006/relationships/hyperlink" Target="https://www.nlcbplaywhelotto.com/additional-marks/" TargetMode="External"/><Relationship Id="rId1432" Type="http://schemas.openxmlformats.org/officeDocument/2006/relationships/hyperlink" Target="https://www.nlcbplaywhelotto.com/additional-marks/" TargetMode="External"/><Relationship Id="rId2763" Type="http://schemas.openxmlformats.org/officeDocument/2006/relationships/hyperlink" Target="https://www.nlcbplaywhelotto.com/additional-marks/" TargetMode="External"/><Relationship Id="rId12013" Type="http://schemas.openxmlformats.org/officeDocument/2006/relationships/hyperlink" Target="https://www.nlcbplaywhelotto.com/additional-marks/" TargetMode="External"/><Relationship Id="rId13344" Type="http://schemas.openxmlformats.org/officeDocument/2006/relationships/hyperlink" Target="https://www.nlcbplaywhelotto.com/additional-marks/" TargetMode="External"/><Relationship Id="rId14674" Type="http://schemas.openxmlformats.org/officeDocument/2006/relationships/hyperlink" Target="https://www.nlcbplaywhelotto.com/additional-marks/" TargetMode="External"/><Relationship Id="rId1422" Type="http://schemas.openxmlformats.org/officeDocument/2006/relationships/hyperlink" Target="https://www.nlcbplaywhelotto.com/additional-marks/" TargetMode="External"/><Relationship Id="rId2753" Type="http://schemas.openxmlformats.org/officeDocument/2006/relationships/hyperlink" Target="https://www.nlcbplaywhelotto.com/additional-marks/" TargetMode="External"/><Relationship Id="rId1423" Type="http://schemas.openxmlformats.org/officeDocument/2006/relationships/hyperlink" Target="https://www.nlcbplaywhelotto.com/additional-marks/" TargetMode="External"/><Relationship Id="rId2754" Type="http://schemas.openxmlformats.org/officeDocument/2006/relationships/hyperlink" Target="https://www.nlcbplaywhelotto.com/additional-marks/" TargetMode="External"/><Relationship Id="rId14690" Type="http://schemas.openxmlformats.org/officeDocument/2006/relationships/hyperlink" Target="https://www.nlcbplaywhelotto.com/additional-marks/" TargetMode="External"/><Relationship Id="rId1424" Type="http://schemas.openxmlformats.org/officeDocument/2006/relationships/hyperlink" Target="https://www.nlcbplaywhelotto.com/additional-marks/" TargetMode="External"/><Relationship Id="rId2755" Type="http://schemas.openxmlformats.org/officeDocument/2006/relationships/hyperlink" Target="https://www.nlcbplaywhelotto.com/additional-marks/" TargetMode="External"/><Relationship Id="rId14691" Type="http://schemas.openxmlformats.org/officeDocument/2006/relationships/hyperlink" Target="https://www.nlcbplaywhelotto.com/additional-marks/" TargetMode="External"/><Relationship Id="rId1425" Type="http://schemas.openxmlformats.org/officeDocument/2006/relationships/hyperlink" Target="https://www.nlcbplaywhelotto.com/additional-marks/" TargetMode="External"/><Relationship Id="rId2756" Type="http://schemas.openxmlformats.org/officeDocument/2006/relationships/hyperlink" Target="https://www.nlcbplaywhelotto.com/additional-marks/" TargetMode="External"/><Relationship Id="rId14692" Type="http://schemas.openxmlformats.org/officeDocument/2006/relationships/hyperlink" Target="https://www.nlcbplaywhelotto.com/additional-marks/" TargetMode="External"/><Relationship Id="rId1426" Type="http://schemas.openxmlformats.org/officeDocument/2006/relationships/hyperlink" Target="https://www.nlcbplaywhelotto.com/additional-marks/" TargetMode="External"/><Relationship Id="rId2757" Type="http://schemas.openxmlformats.org/officeDocument/2006/relationships/hyperlink" Target="https://www.nlcbplaywhelotto.com/additional-marks/" TargetMode="External"/><Relationship Id="rId12030" Type="http://schemas.openxmlformats.org/officeDocument/2006/relationships/hyperlink" Target="https://www.nlcbplaywhelotto.com/additional-marks/" TargetMode="External"/><Relationship Id="rId13361" Type="http://schemas.openxmlformats.org/officeDocument/2006/relationships/hyperlink" Target="https://www.nlcbplaywhelotto.com/additional-marks/" TargetMode="External"/><Relationship Id="rId1427" Type="http://schemas.openxmlformats.org/officeDocument/2006/relationships/hyperlink" Target="https://www.nlcbplaywhelotto.com/additional-marks/" TargetMode="External"/><Relationship Id="rId2758" Type="http://schemas.openxmlformats.org/officeDocument/2006/relationships/hyperlink" Target="https://www.nlcbplaywhelotto.com/additional-marks/" TargetMode="External"/><Relationship Id="rId13360" Type="http://schemas.openxmlformats.org/officeDocument/2006/relationships/hyperlink" Target="https://www.nlcbplaywhelotto.com/additional-marks/" TargetMode="External"/><Relationship Id="rId1428" Type="http://schemas.openxmlformats.org/officeDocument/2006/relationships/hyperlink" Target="https://www.nlcbplaywhelotto.com/additional-marks/" TargetMode="External"/><Relationship Id="rId2759" Type="http://schemas.openxmlformats.org/officeDocument/2006/relationships/hyperlink" Target="https://www.nlcbplaywhelotto.com/additional-marks/" TargetMode="External"/><Relationship Id="rId1429" Type="http://schemas.openxmlformats.org/officeDocument/2006/relationships/hyperlink" Target="https://www.nlcbplaywhelotto.com/additional-marks/" TargetMode="External"/><Relationship Id="rId12029" Type="http://schemas.openxmlformats.org/officeDocument/2006/relationships/hyperlink" Target="https://www.nlcbplaywhelotto.com/additional-marks/" TargetMode="External"/><Relationship Id="rId12028" Type="http://schemas.openxmlformats.org/officeDocument/2006/relationships/hyperlink" Target="https://www.nlcbplaywhelotto.com/additional-marks/" TargetMode="External"/><Relationship Id="rId13359" Type="http://schemas.openxmlformats.org/officeDocument/2006/relationships/hyperlink" Target="https://www.nlcbplaywhelotto.com/additional-marks/" TargetMode="External"/><Relationship Id="rId12023" Type="http://schemas.openxmlformats.org/officeDocument/2006/relationships/hyperlink" Target="https://www.nlcbplaywhelotto.com/additional-marks/" TargetMode="External"/><Relationship Id="rId13354" Type="http://schemas.openxmlformats.org/officeDocument/2006/relationships/hyperlink" Target="https://www.nlcbplaywhelotto.com/additional-marks/" TargetMode="External"/><Relationship Id="rId14686" Type="http://schemas.openxmlformats.org/officeDocument/2006/relationships/hyperlink" Target="https://www.nlcbplaywhelotto.com/additional-marks/" TargetMode="External"/><Relationship Id="rId12022" Type="http://schemas.openxmlformats.org/officeDocument/2006/relationships/hyperlink" Target="https://www.nlcbplaywhelotto.com/additional-marks/" TargetMode="External"/><Relationship Id="rId13353" Type="http://schemas.openxmlformats.org/officeDocument/2006/relationships/hyperlink" Target="https://www.nlcbplaywhelotto.com/additional-marks/" TargetMode="External"/><Relationship Id="rId14687" Type="http://schemas.openxmlformats.org/officeDocument/2006/relationships/hyperlink" Target="https://www.nlcbplaywhelotto.com/additional-marks/" TargetMode="External"/><Relationship Id="rId12021" Type="http://schemas.openxmlformats.org/officeDocument/2006/relationships/hyperlink" Target="https://www.nlcbplaywhelotto.com/additional-marks/" TargetMode="External"/><Relationship Id="rId13352" Type="http://schemas.openxmlformats.org/officeDocument/2006/relationships/hyperlink" Target="https://www.nlcbplaywhelotto.com/additional-marks/" TargetMode="External"/><Relationship Id="rId14688" Type="http://schemas.openxmlformats.org/officeDocument/2006/relationships/hyperlink" Target="https://www.nlcbplaywhelotto.com/additional-marks/" TargetMode="External"/><Relationship Id="rId12020" Type="http://schemas.openxmlformats.org/officeDocument/2006/relationships/hyperlink" Target="https://www.nlcbplaywhelotto.com/additional-marks/" TargetMode="External"/><Relationship Id="rId13351" Type="http://schemas.openxmlformats.org/officeDocument/2006/relationships/hyperlink" Target="https://www.nlcbplaywhelotto.com/additional-marks/" TargetMode="External"/><Relationship Id="rId14689" Type="http://schemas.openxmlformats.org/officeDocument/2006/relationships/hyperlink" Target="https://www.nlcbplaywhelotto.com/additional-marks/" TargetMode="External"/><Relationship Id="rId12027" Type="http://schemas.openxmlformats.org/officeDocument/2006/relationships/hyperlink" Target="https://www.nlcbplaywhelotto.com/additional-marks/" TargetMode="External"/><Relationship Id="rId13358" Type="http://schemas.openxmlformats.org/officeDocument/2006/relationships/hyperlink" Target="https://www.nlcbplaywhelotto.com/additional-marks/" TargetMode="External"/><Relationship Id="rId14682" Type="http://schemas.openxmlformats.org/officeDocument/2006/relationships/hyperlink" Target="https://www.nlcbplaywhelotto.com/additional-marks/" TargetMode="External"/><Relationship Id="rId2750" Type="http://schemas.openxmlformats.org/officeDocument/2006/relationships/hyperlink" Target="https://www.nlcbplaywhelotto.com/additional-marks/" TargetMode="External"/><Relationship Id="rId12026" Type="http://schemas.openxmlformats.org/officeDocument/2006/relationships/hyperlink" Target="https://www.nlcbplaywhelotto.com/additional-marks/" TargetMode="External"/><Relationship Id="rId13357" Type="http://schemas.openxmlformats.org/officeDocument/2006/relationships/hyperlink" Target="https://www.nlcbplaywhelotto.com/additional-marks/" TargetMode="External"/><Relationship Id="rId14683" Type="http://schemas.openxmlformats.org/officeDocument/2006/relationships/hyperlink" Target="https://www.nlcbplaywhelotto.com/additional-marks/" TargetMode="External"/><Relationship Id="rId1420" Type="http://schemas.openxmlformats.org/officeDocument/2006/relationships/hyperlink" Target="https://www.nlcbplaywhelotto.com/additional-marks/" TargetMode="External"/><Relationship Id="rId2751" Type="http://schemas.openxmlformats.org/officeDocument/2006/relationships/hyperlink" Target="https://www.nlcbplaywhelotto.com/additional-marks/" TargetMode="External"/><Relationship Id="rId12025" Type="http://schemas.openxmlformats.org/officeDocument/2006/relationships/hyperlink" Target="https://www.nlcbplaywhelotto.com/additional-marks/" TargetMode="External"/><Relationship Id="rId13356" Type="http://schemas.openxmlformats.org/officeDocument/2006/relationships/hyperlink" Target="https://www.nlcbplaywhelotto.com/additional-marks/" TargetMode="External"/><Relationship Id="rId14684" Type="http://schemas.openxmlformats.org/officeDocument/2006/relationships/hyperlink" Target="https://www.nlcbplaywhelotto.com/additional-marks/" TargetMode="External"/><Relationship Id="rId1421" Type="http://schemas.openxmlformats.org/officeDocument/2006/relationships/hyperlink" Target="https://www.nlcbplaywhelotto.com/additional-marks/" TargetMode="External"/><Relationship Id="rId2752" Type="http://schemas.openxmlformats.org/officeDocument/2006/relationships/hyperlink" Target="https://www.nlcbplaywhelotto.com/additional-marks/" TargetMode="External"/><Relationship Id="rId12024" Type="http://schemas.openxmlformats.org/officeDocument/2006/relationships/hyperlink" Target="https://www.nlcbplaywhelotto.com/additional-marks/" TargetMode="External"/><Relationship Id="rId13355" Type="http://schemas.openxmlformats.org/officeDocument/2006/relationships/hyperlink" Target="https://www.nlcbplaywhelotto.com/additional-marks/" TargetMode="External"/><Relationship Id="rId14685" Type="http://schemas.openxmlformats.org/officeDocument/2006/relationships/hyperlink" Target="https://www.nlcbplaywhelotto.com/additional-marks/" TargetMode="External"/><Relationship Id="rId15908" Type="http://schemas.openxmlformats.org/officeDocument/2006/relationships/hyperlink" Target="https://www.nlcbplaywhelotto.com/additional-marks/" TargetMode="External"/><Relationship Id="rId15909" Type="http://schemas.openxmlformats.org/officeDocument/2006/relationships/hyperlink" Target="https://www.nlcbplaywhelotto.com/additional-marks/" TargetMode="External"/><Relationship Id="rId15904" Type="http://schemas.openxmlformats.org/officeDocument/2006/relationships/hyperlink" Target="https://www.nlcbplaywhelotto.com/additional-marks/" TargetMode="External"/><Relationship Id="rId15905" Type="http://schemas.openxmlformats.org/officeDocument/2006/relationships/hyperlink" Target="https://www.nlcbplaywhelotto.com/additional-marks/" TargetMode="External"/><Relationship Id="rId15906" Type="http://schemas.openxmlformats.org/officeDocument/2006/relationships/hyperlink" Target="https://www.nlcbplaywhelotto.com/additional-marks/" TargetMode="External"/><Relationship Id="rId15907" Type="http://schemas.openxmlformats.org/officeDocument/2006/relationships/hyperlink" Target="https://www.nlcbplaywhelotto.com/additional-marks/" TargetMode="External"/><Relationship Id="rId15900" Type="http://schemas.openxmlformats.org/officeDocument/2006/relationships/hyperlink" Target="https://www.nlcbplaywhelotto.com/additional-marks/" TargetMode="External"/><Relationship Id="rId15901" Type="http://schemas.openxmlformats.org/officeDocument/2006/relationships/hyperlink" Target="https://www.nlcbplaywhelotto.com/additional-marks/" TargetMode="External"/><Relationship Id="rId15902" Type="http://schemas.openxmlformats.org/officeDocument/2006/relationships/hyperlink" Target="https://www.nlcbplaywhelotto.com/additional-marks/" TargetMode="External"/><Relationship Id="rId15903" Type="http://schemas.openxmlformats.org/officeDocument/2006/relationships/hyperlink" Target="https://www.nlcbplaywhelotto.com/additional-marks/" TargetMode="External"/><Relationship Id="rId15919" Type="http://schemas.openxmlformats.org/officeDocument/2006/relationships/hyperlink" Target="https://www.nlcbplaywhelotto.com/additional-marks/" TargetMode="External"/><Relationship Id="rId15915" Type="http://schemas.openxmlformats.org/officeDocument/2006/relationships/hyperlink" Target="https://www.nlcbplaywhelotto.com/additional-marks/" TargetMode="External"/><Relationship Id="rId15916" Type="http://schemas.openxmlformats.org/officeDocument/2006/relationships/hyperlink" Target="https://www.nlcbplaywhelotto.com/additional-marks/" TargetMode="External"/><Relationship Id="rId15917" Type="http://schemas.openxmlformats.org/officeDocument/2006/relationships/hyperlink" Target="https://www.nlcbplaywhelotto.com/additional-marks/" TargetMode="External"/><Relationship Id="rId15918" Type="http://schemas.openxmlformats.org/officeDocument/2006/relationships/hyperlink" Target="https://www.nlcbplaywhelotto.com/additional-marks/" TargetMode="External"/><Relationship Id="rId15911" Type="http://schemas.openxmlformats.org/officeDocument/2006/relationships/hyperlink" Target="https://www.nlcbplaywhelotto.com/additional-marks/" TargetMode="External"/><Relationship Id="rId15912" Type="http://schemas.openxmlformats.org/officeDocument/2006/relationships/hyperlink" Target="https://www.nlcbplaywhelotto.com/additional-marks/" TargetMode="External"/><Relationship Id="rId15913" Type="http://schemas.openxmlformats.org/officeDocument/2006/relationships/hyperlink" Target="https://www.nlcbplaywhelotto.com/additional-marks/" TargetMode="External"/><Relationship Id="rId15914" Type="http://schemas.openxmlformats.org/officeDocument/2006/relationships/hyperlink" Target="https://www.nlcbplaywhelotto.com/additional-marks/" TargetMode="External"/><Relationship Id="rId15910" Type="http://schemas.openxmlformats.org/officeDocument/2006/relationships/hyperlink" Target="https://www.nlcbplaywhelotto.com/additional-marks/" TargetMode="External"/><Relationship Id="rId1499" Type="http://schemas.openxmlformats.org/officeDocument/2006/relationships/hyperlink" Target="https://www.nlcbplaywhelotto.com/additional-marks/" TargetMode="External"/><Relationship Id="rId14617" Type="http://schemas.openxmlformats.org/officeDocument/2006/relationships/hyperlink" Target="https://www.nlcbplaywhelotto.com/additional-marks/" TargetMode="External"/><Relationship Id="rId15948" Type="http://schemas.openxmlformats.org/officeDocument/2006/relationships/hyperlink" Target="https://www.nlcbplaywhelotto.com/additional-marks/" TargetMode="External"/><Relationship Id="rId14618" Type="http://schemas.openxmlformats.org/officeDocument/2006/relationships/hyperlink" Target="https://www.nlcbplaywhelotto.com/additional-marks/" TargetMode="External"/><Relationship Id="rId15949" Type="http://schemas.openxmlformats.org/officeDocument/2006/relationships/hyperlink" Target="https://www.nlcbplaywhelotto.com/additional-marks/" TargetMode="External"/><Relationship Id="rId14619" Type="http://schemas.openxmlformats.org/officeDocument/2006/relationships/hyperlink" Target="https://www.nlcbplaywhelotto.com/additional-marks/" TargetMode="External"/><Relationship Id="rId14613" Type="http://schemas.openxmlformats.org/officeDocument/2006/relationships/hyperlink" Target="https://www.nlcbplaywhelotto.com/additional-marks/" TargetMode="External"/><Relationship Id="rId15944" Type="http://schemas.openxmlformats.org/officeDocument/2006/relationships/hyperlink" Target="https://www.nlcbplaywhelotto.com/additional-marks/" TargetMode="External"/><Relationship Id="rId14614" Type="http://schemas.openxmlformats.org/officeDocument/2006/relationships/hyperlink" Target="https://www.nlcbplaywhelotto.com/additional-marks/" TargetMode="External"/><Relationship Id="rId15945" Type="http://schemas.openxmlformats.org/officeDocument/2006/relationships/hyperlink" Target="https://www.nlcbplaywhelotto.com/additional-marks/" TargetMode="External"/><Relationship Id="rId14615" Type="http://schemas.openxmlformats.org/officeDocument/2006/relationships/hyperlink" Target="https://www.nlcbplaywhelotto.com/additional-marks/" TargetMode="External"/><Relationship Id="rId15946" Type="http://schemas.openxmlformats.org/officeDocument/2006/relationships/hyperlink" Target="https://www.nlcbplaywhelotto.com/additional-marks/" TargetMode="External"/><Relationship Id="rId1490" Type="http://schemas.openxmlformats.org/officeDocument/2006/relationships/hyperlink" Target="https://www.nlcbplaywhelotto.com/additional-marks/" TargetMode="External"/><Relationship Id="rId14616" Type="http://schemas.openxmlformats.org/officeDocument/2006/relationships/hyperlink" Target="https://www.nlcbplaywhelotto.com/additional-marks/" TargetMode="External"/><Relationship Id="rId15947" Type="http://schemas.openxmlformats.org/officeDocument/2006/relationships/hyperlink" Target="https://www.nlcbplaywhelotto.com/additional-marks/" TargetMode="External"/><Relationship Id="rId1491" Type="http://schemas.openxmlformats.org/officeDocument/2006/relationships/hyperlink" Target="https://www.nlcbplaywhelotto.com/additional-marks/" TargetMode="External"/><Relationship Id="rId15940" Type="http://schemas.openxmlformats.org/officeDocument/2006/relationships/hyperlink" Target="https://www.nlcbplaywhelotto.com/additional-marks/" TargetMode="External"/><Relationship Id="rId1492" Type="http://schemas.openxmlformats.org/officeDocument/2006/relationships/hyperlink" Target="https://www.nlcbplaywhelotto.com/additional-marks/" TargetMode="External"/><Relationship Id="rId14610" Type="http://schemas.openxmlformats.org/officeDocument/2006/relationships/hyperlink" Target="https://www.nlcbplaywhelotto.com/additional-marks/" TargetMode="External"/><Relationship Id="rId15941" Type="http://schemas.openxmlformats.org/officeDocument/2006/relationships/hyperlink" Target="https://www.nlcbplaywhelotto.com/additional-marks/" TargetMode="External"/><Relationship Id="rId1493" Type="http://schemas.openxmlformats.org/officeDocument/2006/relationships/hyperlink" Target="https://www.nlcbplaywhelotto.com/additional-marks/" TargetMode="External"/><Relationship Id="rId14611" Type="http://schemas.openxmlformats.org/officeDocument/2006/relationships/hyperlink" Target="https://www.nlcbplaywhelotto.com/additional-marks/" TargetMode="External"/><Relationship Id="rId15942" Type="http://schemas.openxmlformats.org/officeDocument/2006/relationships/hyperlink" Target="https://www.nlcbplaywhelotto.com/additional-marks/" TargetMode="External"/><Relationship Id="rId1494" Type="http://schemas.openxmlformats.org/officeDocument/2006/relationships/hyperlink" Target="https://www.nlcbplaywhelotto.com/additional-marks/" TargetMode="External"/><Relationship Id="rId14612" Type="http://schemas.openxmlformats.org/officeDocument/2006/relationships/hyperlink" Target="https://www.nlcbplaywhelotto.com/additional-marks/" TargetMode="External"/><Relationship Id="rId15943" Type="http://schemas.openxmlformats.org/officeDocument/2006/relationships/hyperlink" Target="https://www.nlcbplaywhelotto.com/additional-marks/" TargetMode="External"/><Relationship Id="rId1495" Type="http://schemas.openxmlformats.org/officeDocument/2006/relationships/hyperlink" Target="https://www.nlcbplaywhelotto.com/additional-marks/" TargetMode="External"/><Relationship Id="rId1496" Type="http://schemas.openxmlformats.org/officeDocument/2006/relationships/hyperlink" Target="https://www.nlcbplaywhelotto.com/additional-marks/" TargetMode="External"/><Relationship Id="rId1497" Type="http://schemas.openxmlformats.org/officeDocument/2006/relationships/hyperlink" Target="https://www.nlcbplaywhelotto.com/additional-marks/" TargetMode="External"/><Relationship Id="rId1498" Type="http://schemas.openxmlformats.org/officeDocument/2006/relationships/hyperlink" Target="https://www.nlcbplaywhelotto.com/additional-marks/" TargetMode="External"/><Relationship Id="rId1488" Type="http://schemas.openxmlformats.org/officeDocument/2006/relationships/hyperlink" Target="https://www.nlcbplaywhelotto.com/additional-marks/" TargetMode="External"/><Relationship Id="rId1489" Type="http://schemas.openxmlformats.org/officeDocument/2006/relationships/hyperlink" Target="https://www.nlcbplaywhelotto.com/additional-marks/" TargetMode="External"/><Relationship Id="rId14628" Type="http://schemas.openxmlformats.org/officeDocument/2006/relationships/hyperlink" Target="https://www.nlcbplaywhelotto.com/additional-marks/" TargetMode="External"/><Relationship Id="rId15959" Type="http://schemas.openxmlformats.org/officeDocument/2006/relationships/hyperlink" Target="https://www.nlcbplaywhelotto.com/additional-marks/" TargetMode="External"/><Relationship Id="rId14629" Type="http://schemas.openxmlformats.org/officeDocument/2006/relationships/hyperlink" Target="https://www.nlcbplaywhelotto.com/additional-marks/" TargetMode="External"/><Relationship Id="rId14624" Type="http://schemas.openxmlformats.org/officeDocument/2006/relationships/hyperlink" Target="https://www.nlcbplaywhelotto.com/additional-marks/" TargetMode="External"/><Relationship Id="rId15955" Type="http://schemas.openxmlformats.org/officeDocument/2006/relationships/hyperlink" Target="https://www.nlcbplaywhelotto.com/additional-marks/" TargetMode="External"/><Relationship Id="rId14625" Type="http://schemas.openxmlformats.org/officeDocument/2006/relationships/hyperlink" Target="https://www.nlcbplaywhelotto.com/additional-marks/" TargetMode="External"/><Relationship Id="rId15956" Type="http://schemas.openxmlformats.org/officeDocument/2006/relationships/hyperlink" Target="https://www.nlcbplaywhelotto.com/additional-marks/" TargetMode="External"/><Relationship Id="rId14626" Type="http://schemas.openxmlformats.org/officeDocument/2006/relationships/hyperlink" Target="https://www.nlcbplaywhelotto.com/additional-marks/" TargetMode="External"/><Relationship Id="rId15957" Type="http://schemas.openxmlformats.org/officeDocument/2006/relationships/hyperlink" Target="https://www.nlcbplaywhelotto.com/additional-marks/" TargetMode="External"/><Relationship Id="rId14627" Type="http://schemas.openxmlformats.org/officeDocument/2006/relationships/hyperlink" Target="https://www.nlcbplaywhelotto.com/additional-marks/" TargetMode="External"/><Relationship Id="rId15958" Type="http://schemas.openxmlformats.org/officeDocument/2006/relationships/hyperlink" Target="https://www.nlcbplaywhelotto.com/additional-marks/" TargetMode="External"/><Relationship Id="rId1480" Type="http://schemas.openxmlformats.org/officeDocument/2006/relationships/hyperlink" Target="https://www.nlcbplaywhelotto.com/additional-marks/" TargetMode="External"/><Relationship Id="rId14620" Type="http://schemas.openxmlformats.org/officeDocument/2006/relationships/hyperlink" Target="https://www.nlcbplaywhelotto.com/additional-marks/" TargetMode="External"/><Relationship Id="rId15951" Type="http://schemas.openxmlformats.org/officeDocument/2006/relationships/hyperlink" Target="https://www.nlcbplaywhelotto.com/additional-marks/" TargetMode="External"/><Relationship Id="rId1481" Type="http://schemas.openxmlformats.org/officeDocument/2006/relationships/hyperlink" Target="https://www.nlcbplaywhelotto.com/additional-marks/" TargetMode="External"/><Relationship Id="rId14621" Type="http://schemas.openxmlformats.org/officeDocument/2006/relationships/hyperlink" Target="https://www.nlcbplaywhelotto.com/additional-marks/" TargetMode="External"/><Relationship Id="rId15952" Type="http://schemas.openxmlformats.org/officeDocument/2006/relationships/hyperlink" Target="https://www.nlcbplaywhelotto.com/additional-marks/" TargetMode="External"/><Relationship Id="rId1482" Type="http://schemas.openxmlformats.org/officeDocument/2006/relationships/hyperlink" Target="https://www.nlcbplaywhelotto.com/additional-marks/" TargetMode="External"/><Relationship Id="rId14622" Type="http://schemas.openxmlformats.org/officeDocument/2006/relationships/hyperlink" Target="https://www.nlcbplaywhelotto.com/additional-marks/" TargetMode="External"/><Relationship Id="rId15953" Type="http://schemas.openxmlformats.org/officeDocument/2006/relationships/hyperlink" Target="https://www.nlcbplaywhelotto.com/additional-marks/" TargetMode="External"/><Relationship Id="rId1483" Type="http://schemas.openxmlformats.org/officeDocument/2006/relationships/hyperlink" Target="https://www.nlcbplaywhelotto.com/additional-marks/" TargetMode="External"/><Relationship Id="rId14623" Type="http://schemas.openxmlformats.org/officeDocument/2006/relationships/hyperlink" Target="https://www.nlcbplaywhelotto.com/additional-marks/" TargetMode="External"/><Relationship Id="rId15954" Type="http://schemas.openxmlformats.org/officeDocument/2006/relationships/hyperlink" Target="https://www.nlcbplaywhelotto.com/additional-marks/" TargetMode="External"/><Relationship Id="rId1484" Type="http://schemas.openxmlformats.org/officeDocument/2006/relationships/hyperlink" Target="https://www.nlcbplaywhelotto.com/additional-marks/" TargetMode="External"/><Relationship Id="rId1485" Type="http://schemas.openxmlformats.org/officeDocument/2006/relationships/hyperlink" Target="https://www.nlcbplaywhelotto.com/additional-marks/" TargetMode="External"/><Relationship Id="rId1486" Type="http://schemas.openxmlformats.org/officeDocument/2006/relationships/hyperlink" Target="https://www.nlcbplaywhelotto.com/additional-marks/" TargetMode="External"/><Relationship Id="rId1487" Type="http://schemas.openxmlformats.org/officeDocument/2006/relationships/hyperlink" Target="https://www.nlcbplaywhelotto.com/additional-marks/" TargetMode="External"/><Relationship Id="rId15950" Type="http://schemas.openxmlformats.org/officeDocument/2006/relationships/hyperlink" Target="https://www.nlcbplaywhelotto.com/additional-marks/" TargetMode="External"/><Relationship Id="rId15926" Type="http://schemas.openxmlformats.org/officeDocument/2006/relationships/hyperlink" Target="https://www.nlcbplaywhelotto.com/additional-marks/" TargetMode="External"/><Relationship Id="rId15927" Type="http://schemas.openxmlformats.org/officeDocument/2006/relationships/hyperlink" Target="https://www.nlcbplaywhelotto.com/additional-marks/" TargetMode="External"/><Relationship Id="rId15928" Type="http://schemas.openxmlformats.org/officeDocument/2006/relationships/hyperlink" Target="https://www.nlcbplaywhelotto.com/additional-marks/" TargetMode="External"/><Relationship Id="rId15929" Type="http://schemas.openxmlformats.org/officeDocument/2006/relationships/hyperlink" Target="https://www.nlcbplaywhelotto.com/additional-marks/" TargetMode="External"/><Relationship Id="rId15922" Type="http://schemas.openxmlformats.org/officeDocument/2006/relationships/hyperlink" Target="https://www.nlcbplaywhelotto.com/additional-marks/" TargetMode="External"/><Relationship Id="rId15923" Type="http://schemas.openxmlformats.org/officeDocument/2006/relationships/hyperlink" Target="https://www.nlcbplaywhelotto.com/additional-marks/" TargetMode="External"/><Relationship Id="rId15924" Type="http://schemas.openxmlformats.org/officeDocument/2006/relationships/hyperlink" Target="https://www.nlcbplaywhelotto.com/additional-marks/" TargetMode="External"/><Relationship Id="rId15925" Type="http://schemas.openxmlformats.org/officeDocument/2006/relationships/hyperlink" Target="https://www.nlcbplaywhelotto.com/additional-marks/" TargetMode="External"/><Relationship Id="rId15920" Type="http://schemas.openxmlformats.org/officeDocument/2006/relationships/hyperlink" Target="https://www.nlcbplaywhelotto.com/additional-marks/" TargetMode="External"/><Relationship Id="rId15921" Type="http://schemas.openxmlformats.org/officeDocument/2006/relationships/hyperlink" Target="https://www.nlcbplaywhelotto.com/additional-marks/" TargetMode="External"/><Relationship Id="rId14606" Type="http://schemas.openxmlformats.org/officeDocument/2006/relationships/hyperlink" Target="https://www.nlcbplaywhelotto.com/additional-marks/" TargetMode="External"/><Relationship Id="rId15937" Type="http://schemas.openxmlformats.org/officeDocument/2006/relationships/hyperlink" Target="https://www.nlcbplaywhelotto.com/additional-marks/" TargetMode="External"/><Relationship Id="rId14607" Type="http://schemas.openxmlformats.org/officeDocument/2006/relationships/hyperlink" Target="https://www.nlcbplaywhelotto.com/additional-marks/" TargetMode="External"/><Relationship Id="rId15938" Type="http://schemas.openxmlformats.org/officeDocument/2006/relationships/hyperlink" Target="https://www.nlcbplaywhelotto.com/additional-marks/" TargetMode="External"/><Relationship Id="rId14608" Type="http://schemas.openxmlformats.org/officeDocument/2006/relationships/hyperlink" Target="https://www.nlcbplaywhelotto.com/additional-marks/" TargetMode="External"/><Relationship Id="rId15939" Type="http://schemas.openxmlformats.org/officeDocument/2006/relationships/hyperlink" Target="https://www.nlcbplaywhelotto.com/additional-marks/" TargetMode="External"/><Relationship Id="rId14609" Type="http://schemas.openxmlformats.org/officeDocument/2006/relationships/hyperlink" Target="https://www.nlcbplaywhelotto.com/additional-marks/" TargetMode="External"/><Relationship Id="rId14602" Type="http://schemas.openxmlformats.org/officeDocument/2006/relationships/hyperlink" Target="https://www.nlcbplaywhelotto.com/additional-marks/" TargetMode="External"/><Relationship Id="rId15933" Type="http://schemas.openxmlformats.org/officeDocument/2006/relationships/hyperlink" Target="https://www.nlcbplaywhelotto.com/additional-marks/" TargetMode="External"/><Relationship Id="rId14603" Type="http://schemas.openxmlformats.org/officeDocument/2006/relationships/hyperlink" Target="https://www.nlcbplaywhelotto.com/additional-marks/" TargetMode="External"/><Relationship Id="rId15934" Type="http://schemas.openxmlformats.org/officeDocument/2006/relationships/hyperlink" Target="https://www.nlcbplaywhelotto.com/additional-marks/" TargetMode="External"/><Relationship Id="rId14604" Type="http://schemas.openxmlformats.org/officeDocument/2006/relationships/hyperlink" Target="https://www.nlcbplaywhelotto.com/additional-marks/" TargetMode="External"/><Relationship Id="rId15935" Type="http://schemas.openxmlformats.org/officeDocument/2006/relationships/hyperlink" Target="https://www.nlcbplaywhelotto.com/additional-marks/" TargetMode="External"/><Relationship Id="rId14605" Type="http://schemas.openxmlformats.org/officeDocument/2006/relationships/hyperlink" Target="https://www.nlcbplaywhelotto.com/additional-marks/" TargetMode="External"/><Relationship Id="rId15936" Type="http://schemas.openxmlformats.org/officeDocument/2006/relationships/hyperlink" Target="https://www.nlcbplaywhelotto.com/additional-marks/" TargetMode="External"/><Relationship Id="rId15930" Type="http://schemas.openxmlformats.org/officeDocument/2006/relationships/hyperlink" Target="https://www.nlcbplaywhelotto.com/additional-marks/" TargetMode="External"/><Relationship Id="rId14600" Type="http://schemas.openxmlformats.org/officeDocument/2006/relationships/hyperlink" Target="https://www.nlcbplaywhelotto.com/additional-marks/" TargetMode="External"/><Relationship Id="rId15931" Type="http://schemas.openxmlformats.org/officeDocument/2006/relationships/hyperlink" Target="https://www.nlcbplaywhelotto.com/additional-marks/" TargetMode="External"/><Relationship Id="rId14601" Type="http://schemas.openxmlformats.org/officeDocument/2006/relationships/hyperlink" Target="https://www.nlcbplaywhelotto.com/additional-marks/" TargetMode="External"/><Relationship Id="rId15932" Type="http://schemas.openxmlformats.org/officeDocument/2006/relationships/hyperlink" Target="https://www.nlcbplaywhelotto.com/additional-marks/" TargetMode="External"/><Relationship Id="rId14907" Type="http://schemas.openxmlformats.org/officeDocument/2006/relationships/hyperlink" Target="https://www.nlcbplaywhelotto.com/additional-marks/" TargetMode="External"/><Relationship Id="rId14908" Type="http://schemas.openxmlformats.org/officeDocument/2006/relationships/hyperlink" Target="https://www.nlcbplaywhelotto.com/additional-marks/" TargetMode="External"/><Relationship Id="rId14909" Type="http://schemas.openxmlformats.org/officeDocument/2006/relationships/hyperlink" Target="https://www.nlcbplaywhelotto.com/additional-marks/" TargetMode="External"/><Relationship Id="rId14903" Type="http://schemas.openxmlformats.org/officeDocument/2006/relationships/hyperlink" Target="https://www.nlcbplaywhelotto.com/additional-marks/" TargetMode="External"/><Relationship Id="rId14904" Type="http://schemas.openxmlformats.org/officeDocument/2006/relationships/hyperlink" Target="https://www.nlcbplaywhelotto.com/additional-marks/" TargetMode="External"/><Relationship Id="rId14905" Type="http://schemas.openxmlformats.org/officeDocument/2006/relationships/hyperlink" Target="https://www.nlcbplaywhelotto.com/additional-marks/" TargetMode="External"/><Relationship Id="rId14906" Type="http://schemas.openxmlformats.org/officeDocument/2006/relationships/hyperlink" Target="https://www.nlcbplaywhelotto.com/additional-marks/" TargetMode="External"/><Relationship Id="rId14900" Type="http://schemas.openxmlformats.org/officeDocument/2006/relationships/hyperlink" Target="https://www.nlcbplaywhelotto.com/additional-marks/" TargetMode="External"/><Relationship Id="rId14901" Type="http://schemas.openxmlformats.org/officeDocument/2006/relationships/hyperlink" Target="https://www.nlcbplaywhelotto.com/additional-marks/" TargetMode="External"/><Relationship Id="rId14902" Type="http://schemas.openxmlformats.org/officeDocument/2006/relationships/hyperlink" Target="https://www.nlcbplaywhelotto.com/additional-marks/" TargetMode="External"/><Relationship Id="rId2820" Type="http://schemas.openxmlformats.org/officeDocument/2006/relationships/hyperlink" Target="https://www.nlcbplaywhelotto.com/additional-marks/" TargetMode="External"/><Relationship Id="rId2821" Type="http://schemas.openxmlformats.org/officeDocument/2006/relationships/hyperlink" Target="https://www.nlcbplaywhelotto.com/additional-marks/" TargetMode="External"/><Relationship Id="rId2822" Type="http://schemas.openxmlformats.org/officeDocument/2006/relationships/hyperlink" Target="https://www.nlcbplaywhelotto.com/additional-marks/" TargetMode="External"/><Relationship Id="rId2823" Type="http://schemas.openxmlformats.org/officeDocument/2006/relationships/hyperlink" Target="https://www.nlcbplaywhelotto.com/additional-marks/" TargetMode="External"/><Relationship Id="rId2824" Type="http://schemas.openxmlformats.org/officeDocument/2006/relationships/hyperlink" Target="https://www.nlcbplaywhelotto.com/additional-marks/" TargetMode="External"/><Relationship Id="rId2825" Type="http://schemas.openxmlformats.org/officeDocument/2006/relationships/hyperlink" Target="https://www.nlcbplaywhelotto.com/additional-marks/" TargetMode="External"/><Relationship Id="rId2826" Type="http://schemas.openxmlformats.org/officeDocument/2006/relationships/hyperlink" Target="https://www.nlcbplaywhelotto.com/additional-marks/" TargetMode="External"/><Relationship Id="rId2827" Type="http://schemas.openxmlformats.org/officeDocument/2006/relationships/hyperlink" Target="https://www.nlcbplaywhelotto.com/additional-marks/" TargetMode="External"/><Relationship Id="rId2828" Type="http://schemas.openxmlformats.org/officeDocument/2006/relationships/hyperlink" Target="https://www.nlcbplaywhelotto.com/additional-marks/" TargetMode="External"/><Relationship Id="rId2829" Type="http://schemas.openxmlformats.org/officeDocument/2006/relationships/hyperlink" Target="https://www.nlcbplaywhelotto.com/additional-marks/" TargetMode="External"/><Relationship Id="rId2810" Type="http://schemas.openxmlformats.org/officeDocument/2006/relationships/hyperlink" Target="https://www.nlcbplaywhelotto.com/additional-marks/" TargetMode="External"/><Relationship Id="rId2811" Type="http://schemas.openxmlformats.org/officeDocument/2006/relationships/hyperlink" Target="https://www.nlcbplaywhelotto.com/additional-marks/" TargetMode="External"/><Relationship Id="rId2812" Type="http://schemas.openxmlformats.org/officeDocument/2006/relationships/hyperlink" Target="https://www.nlcbplaywhelotto.com/additional-marks/" TargetMode="External"/><Relationship Id="rId2813" Type="http://schemas.openxmlformats.org/officeDocument/2006/relationships/hyperlink" Target="https://www.nlcbplaywhelotto.com/additional-marks/" TargetMode="External"/><Relationship Id="rId2814" Type="http://schemas.openxmlformats.org/officeDocument/2006/relationships/hyperlink" Target="https://www.nlcbplaywhelotto.com/additional-marks/" TargetMode="External"/><Relationship Id="rId2815" Type="http://schemas.openxmlformats.org/officeDocument/2006/relationships/hyperlink" Target="https://www.nlcbplaywhelotto.com/additional-marks/" TargetMode="External"/><Relationship Id="rId2816" Type="http://schemas.openxmlformats.org/officeDocument/2006/relationships/hyperlink" Target="https://www.nlcbplaywhelotto.com/additional-marks/" TargetMode="External"/><Relationship Id="rId2817" Type="http://schemas.openxmlformats.org/officeDocument/2006/relationships/hyperlink" Target="https://www.nlcbplaywhelotto.com/additional-marks/" TargetMode="External"/><Relationship Id="rId2818" Type="http://schemas.openxmlformats.org/officeDocument/2006/relationships/hyperlink" Target="https://www.nlcbplaywhelotto.com/additional-marks/" TargetMode="External"/><Relationship Id="rId2819" Type="http://schemas.openxmlformats.org/officeDocument/2006/relationships/hyperlink" Target="https://www.nlcbplaywhelotto.com/additional-marks/" TargetMode="External"/><Relationship Id="rId1510" Type="http://schemas.openxmlformats.org/officeDocument/2006/relationships/hyperlink" Target="https://www.nlcbplaywhelotto.com/additional-marks/" TargetMode="External"/><Relationship Id="rId2841" Type="http://schemas.openxmlformats.org/officeDocument/2006/relationships/hyperlink" Target="https://www.nlcbplaywhelotto.com/additional-marks/" TargetMode="External"/><Relationship Id="rId1511" Type="http://schemas.openxmlformats.org/officeDocument/2006/relationships/hyperlink" Target="https://www.nlcbplaywhelotto.com/additional-marks/" TargetMode="External"/><Relationship Id="rId2842" Type="http://schemas.openxmlformats.org/officeDocument/2006/relationships/hyperlink" Target="https://www.nlcbplaywhelotto.com/additional-marks/" TargetMode="External"/><Relationship Id="rId1512" Type="http://schemas.openxmlformats.org/officeDocument/2006/relationships/hyperlink" Target="https://www.nlcbplaywhelotto.com/additional-marks/" TargetMode="External"/><Relationship Id="rId2843" Type="http://schemas.openxmlformats.org/officeDocument/2006/relationships/hyperlink" Target="https://www.nlcbplaywhelotto.com/additional-marks/" TargetMode="External"/><Relationship Id="rId1513" Type="http://schemas.openxmlformats.org/officeDocument/2006/relationships/hyperlink" Target="https://www.nlcbplaywhelotto.com/additional-marks/" TargetMode="External"/><Relationship Id="rId2844" Type="http://schemas.openxmlformats.org/officeDocument/2006/relationships/hyperlink" Target="https://www.nlcbplaywhelotto.com/additional-marks/" TargetMode="External"/><Relationship Id="rId1514" Type="http://schemas.openxmlformats.org/officeDocument/2006/relationships/hyperlink" Target="https://www.nlcbplaywhelotto.com/additional-marks/" TargetMode="External"/><Relationship Id="rId2845" Type="http://schemas.openxmlformats.org/officeDocument/2006/relationships/hyperlink" Target="https://www.nlcbplaywhelotto.com/additional-marks/" TargetMode="External"/><Relationship Id="rId1515" Type="http://schemas.openxmlformats.org/officeDocument/2006/relationships/hyperlink" Target="https://www.nlcbplaywhelotto.com/additional-marks/" TargetMode="External"/><Relationship Id="rId2846" Type="http://schemas.openxmlformats.org/officeDocument/2006/relationships/hyperlink" Target="https://www.nlcbplaywhelotto.com/additional-marks/" TargetMode="External"/><Relationship Id="rId1516" Type="http://schemas.openxmlformats.org/officeDocument/2006/relationships/hyperlink" Target="https://www.nlcbplaywhelotto.com/additional-marks/" TargetMode="External"/><Relationship Id="rId2847" Type="http://schemas.openxmlformats.org/officeDocument/2006/relationships/hyperlink" Target="https://www.nlcbplaywhelotto.com/additional-marks/" TargetMode="External"/><Relationship Id="rId1517" Type="http://schemas.openxmlformats.org/officeDocument/2006/relationships/hyperlink" Target="https://www.nlcbplaywhelotto.com/additional-marks/" TargetMode="External"/><Relationship Id="rId2848" Type="http://schemas.openxmlformats.org/officeDocument/2006/relationships/hyperlink" Target="https://www.nlcbplaywhelotto.com/additional-marks/" TargetMode="External"/><Relationship Id="rId1518" Type="http://schemas.openxmlformats.org/officeDocument/2006/relationships/hyperlink" Target="https://www.nlcbplaywhelotto.com/additional-marks/" TargetMode="External"/><Relationship Id="rId2849" Type="http://schemas.openxmlformats.org/officeDocument/2006/relationships/hyperlink" Target="https://www.nlcbplaywhelotto.com/additional-marks/" TargetMode="External"/><Relationship Id="rId1519" Type="http://schemas.openxmlformats.org/officeDocument/2006/relationships/hyperlink" Target="https://www.nlcbplaywhelotto.com/additional-marks/" TargetMode="External"/><Relationship Id="rId12298" Type="http://schemas.openxmlformats.org/officeDocument/2006/relationships/hyperlink" Target="https://www.nlcbplaywhelotto.com/additional-marks/" TargetMode="External"/><Relationship Id="rId12297" Type="http://schemas.openxmlformats.org/officeDocument/2006/relationships/hyperlink" Target="https://www.nlcbplaywhelotto.com/additional-marks/" TargetMode="External"/><Relationship Id="rId12296" Type="http://schemas.openxmlformats.org/officeDocument/2006/relationships/hyperlink" Target="https://www.nlcbplaywhelotto.com/additional-marks/" TargetMode="External"/><Relationship Id="rId12295" Type="http://schemas.openxmlformats.org/officeDocument/2006/relationships/hyperlink" Target="https://www.nlcbplaywhelotto.com/additional-marks/" TargetMode="External"/><Relationship Id="rId2840" Type="http://schemas.openxmlformats.org/officeDocument/2006/relationships/hyperlink" Target="https://www.nlcbplaywhelotto.com/additional-marks/" TargetMode="External"/><Relationship Id="rId12299" Type="http://schemas.openxmlformats.org/officeDocument/2006/relationships/hyperlink" Target="https://www.nlcbplaywhelotto.com/additional-marks/" TargetMode="External"/><Relationship Id="rId2830" Type="http://schemas.openxmlformats.org/officeDocument/2006/relationships/hyperlink" Target="https://www.nlcbplaywhelotto.com/additional-marks/" TargetMode="External"/><Relationship Id="rId1500" Type="http://schemas.openxmlformats.org/officeDocument/2006/relationships/hyperlink" Target="https://www.nlcbplaywhelotto.com/additional-marks/" TargetMode="External"/><Relationship Id="rId2831" Type="http://schemas.openxmlformats.org/officeDocument/2006/relationships/hyperlink" Target="https://www.nlcbplaywhelotto.com/additional-marks/" TargetMode="External"/><Relationship Id="rId1501" Type="http://schemas.openxmlformats.org/officeDocument/2006/relationships/hyperlink" Target="https://www.nlcbplaywhelotto.com/additional-marks/" TargetMode="External"/><Relationship Id="rId2832" Type="http://schemas.openxmlformats.org/officeDocument/2006/relationships/hyperlink" Target="https://www.nlcbplaywhelotto.com/additional-marks/" TargetMode="External"/><Relationship Id="rId1502" Type="http://schemas.openxmlformats.org/officeDocument/2006/relationships/hyperlink" Target="https://www.nlcbplaywhelotto.com/additional-marks/" TargetMode="External"/><Relationship Id="rId2833" Type="http://schemas.openxmlformats.org/officeDocument/2006/relationships/hyperlink" Target="https://www.nlcbplaywhelotto.com/additional-marks/" TargetMode="External"/><Relationship Id="rId1503" Type="http://schemas.openxmlformats.org/officeDocument/2006/relationships/hyperlink" Target="https://www.nlcbplaywhelotto.com/additional-marks/" TargetMode="External"/><Relationship Id="rId2834" Type="http://schemas.openxmlformats.org/officeDocument/2006/relationships/hyperlink" Target="https://www.nlcbplaywhelotto.com/additional-marks/" TargetMode="External"/><Relationship Id="rId1504" Type="http://schemas.openxmlformats.org/officeDocument/2006/relationships/hyperlink" Target="https://www.nlcbplaywhelotto.com/additional-marks/" TargetMode="External"/><Relationship Id="rId2835" Type="http://schemas.openxmlformats.org/officeDocument/2006/relationships/hyperlink" Target="https://www.nlcbplaywhelotto.com/additional-marks/" TargetMode="External"/><Relationship Id="rId1505" Type="http://schemas.openxmlformats.org/officeDocument/2006/relationships/hyperlink" Target="https://www.nlcbplaywhelotto.com/additional-marks/" TargetMode="External"/><Relationship Id="rId2836" Type="http://schemas.openxmlformats.org/officeDocument/2006/relationships/hyperlink" Target="https://www.nlcbplaywhelotto.com/additional-marks/" TargetMode="External"/><Relationship Id="rId1506" Type="http://schemas.openxmlformats.org/officeDocument/2006/relationships/hyperlink" Target="https://www.nlcbplaywhelotto.com/additional-marks/" TargetMode="External"/><Relationship Id="rId2837" Type="http://schemas.openxmlformats.org/officeDocument/2006/relationships/hyperlink" Target="https://www.nlcbplaywhelotto.com/additional-marks/" TargetMode="External"/><Relationship Id="rId1507" Type="http://schemas.openxmlformats.org/officeDocument/2006/relationships/hyperlink" Target="https://www.nlcbplaywhelotto.com/additional-marks/" TargetMode="External"/><Relationship Id="rId2838" Type="http://schemas.openxmlformats.org/officeDocument/2006/relationships/hyperlink" Target="https://www.nlcbplaywhelotto.com/additional-marks/" TargetMode="External"/><Relationship Id="rId1508" Type="http://schemas.openxmlformats.org/officeDocument/2006/relationships/hyperlink" Target="https://www.nlcbplaywhelotto.com/additional-marks/" TargetMode="External"/><Relationship Id="rId2839" Type="http://schemas.openxmlformats.org/officeDocument/2006/relationships/hyperlink" Target="https://www.nlcbplaywhelotto.com/additional-marks/" TargetMode="External"/><Relationship Id="rId1509" Type="http://schemas.openxmlformats.org/officeDocument/2006/relationships/hyperlink" Target="https://www.nlcbplaywhelotto.com/additional-marks/" TargetMode="External"/><Relationship Id="rId2800" Type="http://schemas.openxmlformats.org/officeDocument/2006/relationships/hyperlink" Target="https://www.nlcbplaywhelotto.com/additional-marks/" TargetMode="External"/><Relationship Id="rId2801" Type="http://schemas.openxmlformats.org/officeDocument/2006/relationships/hyperlink" Target="https://www.nlcbplaywhelotto.com/additional-marks/" TargetMode="External"/><Relationship Id="rId2802" Type="http://schemas.openxmlformats.org/officeDocument/2006/relationships/hyperlink" Target="https://www.nlcbplaywhelotto.com/additional-marks/" TargetMode="External"/><Relationship Id="rId2803" Type="http://schemas.openxmlformats.org/officeDocument/2006/relationships/hyperlink" Target="https://www.nlcbplaywhelotto.com/additional-marks/" TargetMode="External"/><Relationship Id="rId2804" Type="http://schemas.openxmlformats.org/officeDocument/2006/relationships/hyperlink" Target="https://www.nlcbplaywhelotto.com/additional-marks/" TargetMode="External"/><Relationship Id="rId2805" Type="http://schemas.openxmlformats.org/officeDocument/2006/relationships/hyperlink" Target="https://www.nlcbplaywhelotto.com/additional-marks/" TargetMode="External"/><Relationship Id="rId2806" Type="http://schemas.openxmlformats.org/officeDocument/2006/relationships/hyperlink" Target="https://www.nlcbplaywhelotto.com/additional-marks/" TargetMode="External"/><Relationship Id="rId2807" Type="http://schemas.openxmlformats.org/officeDocument/2006/relationships/hyperlink" Target="https://www.nlcbplaywhelotto.com/additional-marks/" TargetMode="External"/><Relationship Id="rId2808" Type="http://schemas.openxmlformats.org/officeDocument/2006/relationships/hyperlink" Target="https://www.nlcbplaywhelotto.com/additional-marks/" TargetMode="External"/><Relationship Id="rId2809" Type="http://schemas.openxmlformats.org/officeDocument/2006/relationships/hyperlink" Target="https://www.nlcbplaywhelotto.com/additional-marks/" TargetMode="External"/><Relationship Id="rId1576" Type="http://schemas.openxmlformats.org/officeDocument/2006/relationships/hyperlink" Target="https://www.nlcbplaywhelotto.com/additional-marks/" TargetMode="External"/><Relationship Id="rId1577" Type="http://schemas.openxmlformats.org/officeDocument/2006/relationships/hyperlink" Target="https://www.nlcbplaywhelotto.com/additional-marks/" TargetMode="External"/><Relationship Id="rId1578" Type="http://schemas.openxmlformats.org/officeDocument/2006/relationships/hyperlink" Target="https://www.nlcbplaywhelotto.com/additional-marks/" TargetMode="External"/><Relationship Id="rId1579" Type="http://schemas.openxmlformats.org/officeDocument/2006/relationships/hyperlink" Target="https://www.nlcbplaywhelotto.com/additional-marks/" TargetMode="External"/><Relationship Id="rId12360" Type="http://schemas.openxmlformats.org/officeDocument/2006/relationships/hyperlink" Target="https://www.nlcbplaywhelotto.com/additional-marks/" TargetMode="External"/><Relationship Id="rId13691" Type="http://schemas.openxmlformats.org/officeDocument/2006/relationships/hyperlink" Target="https://www.nlcbplaywhelotto.com/additional-marks/" TargetMode="External"/><Relationship Id="rId13690" Type="http://schemas.openxmlformats.org/officeDocument/2006/relationships/hyperlink" Target="https://www.nlcbplaywhelotto.com/additional-marks/" TargetMode="External"/><Relationship Id="rId11029" Type="http://schemas.openxmlformats.org/officeDocument/2006/relationships/hyperlink" Target="https://www.nlcbplaywhelotto.com/additional-marks/" TargetMode="External"/><Relationship Id="rId11027" Type="http://schemas.openxmlformats.org/officeDocument/2006/relationships/hyperlink" Target="https://www.nlcbplaywhelotto.com/additional-marks/" TargetMode="External"/><Relationship Id="rId12359" Type="http://schemas.openxmlformats.org/officeDocument/2006/relationships/hyperlink" Target="https://www.nlcbplaywhelotto.com/additional-marks/" TargetMode="External"/><Relationship Id="rId11028" Type="http://schemas.openxmlformats.org/officeDocument/2006/relationships/hyperlink" Target="https://www.nlcbplaywhelotto.com/additional-marks/" TargetMode="External"/><Relationship Id="rId12358" Type="http://schemas.openxmlformats.org/officeDocument/2006/relationships/hyperlink" Target="https://www.nlcbplaywhelotto.com/additional-marks/" TargetMode="External"/><Relationship Id="rId13689" Type="http://schemas.openxmlformats.org/officeDocument/2006/relationships/hyperlink" Target="https://www.nlcbplaywhelotto.com/additional-marks/" TargetMode="External"/><Relationship Id="rId11021" Type="http://schemas.openxmlformats.org/officeDocument/2006/relationships/hyperlink" Target="https://www.nlcbplaywhelotto.com/additional-marks/" TargetMode="External"/><Relationship Id="rId12353" Type="http://schemas.openxmlformats.org/officeDocument/2006/relationships/hyperlink" Target="https://www.nlcbplaywhelotto.com/additional-marks/" TargetMode="External"/><Relationship Id="rId13684" Type="http://schemas.openxmlformats.org/officeDocument/2006/relationships/hyperlink" Target="https://www.nlcbplaywhelotto.com/additional-marks/" TargetMode="External"/><Relationship Id="rId11022" Type="http://schemas.openxmlformats.org/officeDocument/2006/relationships/hyperlink" Target="https://www.nlcbplaywhelotto.com/additional-marks/" TargetMode="External"/><Relationship Id="rId12352" Type="http://schemas.openxmlformats.org/officeDocument/2006/relationships/hyperlink" Target="https://www.nlcbplaywhelotto.com/additional-marks/" TargetMode="External"/><Relationship Id="rId13683" Type="http://schemas.openxmlformats.org/officeDocument/2006/relationships/hyperlink" Target="https://www.nlcbplaywhelotto.com/additional-marks/" TargetMode="External"/><Relationship Id="rId1570" Type="http://schemas.openxmlformats.org/officeDocument/2006/relationships/hyperlink" Target="https://www.nlcbplaywhelotto.com/additional-marks/" TargetMode="External"/><Relationship Id="rId12351" Type="http://schemas.openxmlformats.org/officeDocument/2006/relationships/hyperlink" Target="https://www.nlcbplaywhelotto.com/additional-marks/" TargetMode="External"/><Relationship Id="rId13682" Type="http://schemas.openxmlformats.org/officeDocument/2006/relationships/hyperlink" Target="https://www.nlcbplaywhelotto.com/additional-marks/" TargetMode="External"/><Relationship Id="rId1571" Type="http://schemas.openxmlformats.org/officeDocument/2006/relationships/hyperlink" Target="https://www.nlcbplaywhelotto.com/additional-marks/" TargetMode="External"/><Relationship Id="rId11020" Type="http://schemas.openxmlformats.org/officeDocument/2006/relationships/hyperlink" Target="https://www.nlcbplaywhelotto.com/additional-marks/" TargetMode="External"/><Relationship Id="rId12350" Type="http://schemas.openxmlformats.org/officeDocument/2006/relationships/hyperlink" Target="https://www.nlcbplaywhelotto.com/additional-marks/" TargetMode="External"/><Relationship Id="rId13681" Type="http://schemas.openxmlformats.org/officeDocument/2006/relationships/hyperlink" Target="https://www.nlcbplaywhelotto.com/additional-marks/" TargetMode="External"/><Relationship Id="rId1572" Type="http://schemas.openxmlformats.org/officeDocument/2006/relationships/hyperlink" Target="https://www.nlcbplaywhelotto.com/additional-marks/" TargetMode="External"/><Relationship Id="rId11025" Type="http://schemas.openxmlformats.org/officeDocument/2006/relationships/hyperlink" Target="https://www.nlcbplaywhelotto.com/additional-marks/" TargetMode="External"/><Relationship Id="rId12357" Type="http://schemas.openxmlformats.org/officeDocument/2006/relationships/hyperlink" Target="https://www.nlcbplaywhelotto.com/additional-marks/" TargetMode="External"/><Relationship Id="rId13688" Type="http://schemas.openxmlformats.org/officeDocument/2006/relationships/hyperlink" Target="https://www.nlcbplaywhelotto.com/additional-marks/" TargetMode="External"/><Relationship Id="rId1573" Type="http://schemas.openxmlformats.org/officeDocument/2006/relationships/hyperlink" Target="https://www.nlcbplaywhelotto.com/additional-marks/" TargetMode="External"/><Relationship Id="rId11026" Type="http://schemas.openxmlformats.org/officeDocument/2006/relationships/hyperlink" Target="https://www.nlcbplaywhelotto.com/additional-marks/" TargetMode="External"/><Relationship Id="rId12356" Type="http://schemas.openxmlformats.org/officeDocument/2006/relationships/hyperlink" Target="https://www.nlcbplaywhelotto.com/additional-marks/" TargetMode="External"/><Relationship Id="rId13687" Type="http://schemas.openxmlformats.org/officeDocument/2006/relationships/hyperlink" Target="https://www.nlcbplaywhelotto.com/additional-marks/" TargetMode="External"/><Relationship Id="rId1574" Type="http://schemas.openxmlformats.org/officeDocument/2006/relationships/hyperlink" Target="https://www.nlcbplaywhelotto.com/additional-marks/" TargetMode="External"/><Relationship Id="rId11023" Type="http://schemas.openxmlformats.org/officeDocument/2006/relationships/hyperlink" Target="https://www.nlcbplaywhelotto.com/additional-marks/" TargetMode="External"/><Relationship Id="rId12355" Type="http://schemas.openxmlformats.org/officeDocument/2006/relationships/hyperlink" Target="https://www.nlcbplaywhelotto.com/additional-marks/" TargetMode="External"/><Relationship Id="rId13686" Type="http://schemas.openxmlformats.org/officeDocument/2006/relationships/hyperlink" Target="https://www.nlcbplaywhelotto.com/additional-marks/" TargetMode="External"/><Relationship Id="rId1575" Type="http://schemas.openxmlformats.org/officeDocument/2006/relationships/hyperlink" Target="https://www.nlcbplaywhelotto.com/additional-marks/" TargetMode="External"/><Relationship Id="rId11024" Type="http://schemas.openxmlformats.org/officeDocument/2006/relationships/hyperlink" Target="https://www.nlcbplaywhelotto.com/additional-marks/" TargetMode="External"/><Relationship Id="rId12354" Type="http://schemas.openxmlformats.org/officeDocument/2006/relationships/hyperlink" Target="https://www.nlcbplaywhelotto.com/additional-marks/" TargetMode="External"/><Relationship Id="rId13685" Type="http://schemas.openxmlformats.org/officeDocument/2006/relationships/hyperlink" Target="https://www.nlcbplaywhelotto.com/additional-marks/" TargetMode="External"/><Relationship Id="rId1565" Type="http://schemas.openxmlformats.org/officeDocument/2006/relationships/hyperlink" Target="https://www.nlcbplaywhelotto.com/additional-marks/" TargetMode="External"/><Relationship Id="rId2896" Type="http://schemas.openxmlformats.org/officeDocument/2006/relationships/hyperlink" Target="https://www.nlcbplaywhelotto.com/additional-marks/" TargetMode="External"/><Relationship Id="rId1566" Type="http://schemas.openxmlformats.org/officeDocument/2006/relationships/hyperlink" Target="https://www.nlcbplaywhelotto.com/additional-marks/" TargetMode="External"/><Relationship Id="rId2897" Type="http://schemas.openxmlformats.org/officeDocument/2006/relationships/hyperlink" Target="https://www.nlcbplaywhelotto.com/additional-marks/" TargetMode="External"/><Relationship Id="rId1567" Type="http://schemas.openxmlformats.org/officeDocument/2006/relationships/hyperlink" Target="https://www.nlcbplaywhelotto.com/additional-marks/" TargetMode="External"/><Relationship Id="rId2898" Type="http://schemas.openxmlformats.org/officeDocument/2006/relationships/hyperlink" Target="https://www.nlcbplaywhelotto.com/additional-marks/" TargetMode="External"/><Relationship Id="rId1568" Type="http://schemas.openxmlformats.org/officeDocument/2006/relationships/hyperlink" Target="https://www.nlcbplaywhelotto.com/additional-marks/" TargetMode="External"/><Relationship Id="rId2899" Type="http://schemas.openxmlformats.org/officeDocument/2006/relationships/hyperlink" Target="https://www.nlcbplaywhelotto.com/additional-marks/" TargetMode="External"/><Relationship Id="rId1569" Type="http://schemas.openxmlformats.org/officeDocument/2006/relationships/hyperlink" Target="https://www.nlcbplaywhelotto.com/additional-marks/" TargetMode="External"/><Relationship Id="rId12371" Type="http://schemas.openxmlformats.org/officeDocument/2006/relationships/hyperlink" Target="https://www.nlcbplaywhelotto.com/additional-marks/" TargetMode="External"/><Relationship Id="rId11040" Type="http://schemas.openxmlformats.org/officeDocument/2006/relationships/hyperlink" Target="https://www.nlcbplaywhelotto.com/additional-marks/" TargetMode="External"/><Relationship Id="rId12370" Type="http://schemas.openxmlformats.org/officeDocument/2006/relationships/hyperlink" Target="https://www.nlcbplaywhelotto.com/additional-marks/" TargetMode="External"/><Relationship Id="rId11038" Type="http://schemas.openxmlformats.org/officeDocument/2006/relationships/hyperlink" Target="https://www.nlcbplaywhelotto.com/additional-marks/" TargetMode="External"/><Relationship Id="rId11039" Type="http://schemas.openxmlformats.org/officeDocument/2006/relationships/hyperlink" Target="https://www.nlcbplaywhelotto.com/additional-marks/" TargetMode="External"/><Relationship Id="rId12369" Type="http://schemas.openxmlformats.org/officeDocument/2006/relationships/hyperlink" Target="https://www.nlcbplaywhelotto.com/additional-marks/" TargetMode="External"/><Relationship Id="rId11032" Type="http://schemas.openxmlformats.org/officeDocument/2006/relationships/hyperlink" Target="https://www.nlcbplaywhelotto.com/additional-marks/" TargetMode="External"/><Relationship Id="rId12364" Type="http://schemas.openxmlformats.org/officeDocument/2006/relationships/hyperlink" Target="https://www.nlcbplaywhelotto.com/additional-marks/" TargetMode="External"/><Relationship Id="rId13695" Type="http://schemas.openxmlformats.org/officeDocument/2006/relationships/hyperlink" Target="https://www.nlcbplaywhelotto.com/additional-marks/" TargetMode="External"/><Relationship Id="rId11033" Type="http://schemas.openxmlformats.org/officeDocument/2006/relationships/hyperlink" Target="https://www.nlcbplaywhelotto.com/additional-marks/" TargetMode="External"/><Relationship Id="rId12363" Type="http://schemas.openxmlformats.org/officeDocument/2006/relationships/hyperlink" Target="https://www.nlcbplaywhelotto.com/additional-marks/" TargetMode="External"/><Relationship Id="rId13694" Type="http://schemas.openxmlformats.org/officeDocument/2006/relationships/hyperlink" Target="https://www.nlcbplaywhelotto.com/additional-marks/" TargetMode="External"/><Relationship Id="rId2890" Type="http://schemas.openxmlformats.org/officeDocument/2006/relationships/hyperlink" Target="https://www.nlcbplaywhelotto.com/additional-marks/" TargetMode="External"/><Relationship Id="rId11030" Type="http://schemas.openxmlformats.org/officeDocument/2006/relationships/hyperlink" Target="https://www.nlcbplaywhelotto.com/additional-marks/" TargetMode="External"/><Relationship Id="rId12362" Type="http://schemas.openxmlformats.org/officeDocument/2006/relationships/hyperlink" Target="https://www.nlcbplaywhelotto.com/additional-marks/" TargetMode="External"/><Relationship Id="rId13693" Type="http://schemas.openxmlformats.org/officeDocument/2006/relationships/hyperlink" Target="https://www.nlcbplaywhelotto.com/additional-marks/" TargetMode="External"/><Relationship Id="rId1560" Type="http://schemas.openxmlformats.org/officeDocument/2006/relationships/hyperlink" Target="https://www.nlcbplaywhelotto.com/additional-marks/" TargetMode="External"/><Relationship Id="rId2891" Type="http://schemas.openxmlformats.org/officeDocument/2006/relationships/hyperlink" Target="https://www.nlcbplaywhelotto.com/additional-marks/" TargetMode="External"/><Relationship Id="rId11031" Type="http://schemas.openxmlformats.org/officeDocument/2006/relationships/hyperlink" Target="https://www.nlcbplaywhelotto.com/additional-marks/" TargetMode="External"/><Relationship Id="rId12361" Type="http://schemas.openxmlformats.org/officeDocument/2006/relationships/hyperlink" Target="https://www.nlcbplaywhelotto.com/additional-marks/" TargetMode="External"/><Relationship Id="rId13692" Type="http://schemas.openxmlformats.org/officeDocument/2006/relationships/hyperlink" Target="https://www.nlcbplaywhelotto.com/additional-marks/" TargetMode="External"/><Relationship Id="rId1561" Type="http://schemas.openxmlformats.org/officeDocument/2006/relationships/hyperlink" Target="https://www.nlcbplaywhelotto.com/additional-marks/" TargetMode="External"/><Relationship Id="rId2892" Type="http://schemas.openxmlformats.org/officeDocument/2006/relationships/hyperlink" Target="https://www.nlcbplaywhelotto.com/additional-marks/" TargetMode="External"/><Relationship Id="rId11036" Type="http://schemas.openxmlformats.org/officeDocument/2006/relationships/hyperlink" Target="https://www.nlcbplaywhelotto.com/additional-marks/" TargetMode="External"/><Relationship Id="rId12368" Type="http://schemas.openxmlformats.org/officeDocument/2006/relationships/hyperlink" Target="https://www.nlcbplaywhelotto.com/additional-marks/" TargetMode="External"/><Relationship Id="rId13699" Type="http://schemas.openxmlformats.org/officeDocument/2006/relationships/hyperlink" Target="https://www.nlcbplaywhelotto.com/additional-marks/" TargetMode="External"/><Relationship Id="rId1562" Type="http://schemas.openxmlformats.org/officeDocument/2006/relationships/hyperlink" Target="https://www.nlcbplaywhelotto.com/additional-marks/" TargetMode="External"/><Relationship Id="rId2893" Type="http://schemas.openxmlformats.org/officeDocument/2006/relationships/hyperlink" Target="https://www.nlcbplaywhelotto.com/additional-marks/" TargetMode="External"/><Relationship Id="rId11037" Type="http://schemas.openxmlformats.org/officeDocument/2006/relationships/hyperlink" Target="https://www.nlcbplaywhelotto.com/additional-marks/" TargetMode="External"/><Relationship Id="rId12367" Type="http://schemas.openxmlformats.org/officeDocument/2006/relationships/hyperlink" Target="https://www.nlcbplaywhelotto.com/additional-marks/" TargetMode="External"/><Relationship Id="rId13698" Type="http://schemas.openxmlformats.org/officeDocument/2006/relationships/hyperlink" Target="https://www.nlcbplaywhelotto.com/additional-marks/" TargetMode="External"/><Relationship Id="rId1563" Type="http://schemas.openxmlformats.org/officeDocument/2006/relationships/hyperlink" Target="https://www.nlcbplaywhelotto.com/additional-marks/" TargetMode="External"/><Relationship Id="rId2894" Type="http://schemas.openxmlformats.org/officeDocument/2006/relationships/hyperlink" Target="https://www.nlcbplaywhelotto.com/additional-marks/" TargetMode="External"/><Relationship Id="rId11034" Type="http://schemas.openxmlformats.org/officeDocument/2006/relationships/hyperlink" Target="https://www.nlcbplaywhelotto.com/additional-marks/" TargetMode="External"/><Relationship Id="rId12366" Type="http://schemas.openxmlformats.org/officeDocument/2006/relationships/hyperlink" Target="https://www.nlcbplaywhelotto.com/additional-marks/" TargetMode="External"/><Relationship Id="rId13697" Type="http://schemas.openxmlformats.org/officeDocument/2006/relationships/hyperlink" Target="https://www.nlcbplaywhelotto.com/additional-marks/" TargetMode="External"/><Relationship Id="rId1564" Type="http://schemas.openxmlformats.org/officeDocument/2006/relationships/hyperlink" Target="https://www.nlcbplaywhelotto.com/additional-marks/" TargetMode="External"/><Relationship Id="rId2895" Type="http://schemas.openxmlformats.org/officeDocument/2006/relationships/hyperlink" Target="https://www.nlcbplaywhelotto.com/additional-marks/" TargetMode="External"/><Relationship Id="rId11035" Type="http://schemas.openxmlformats.org/officeDocument/2006/relationships/hyperlink" Target="https://www.nlcbplaywhelotto.com/additional-marks/" TargetMode="External"/><Relationship Id="rId12365" Type="http://schemas.openxmlformats.org/officeDocument/2006/relationships/hyperlink" Target="https://www.nlcbplaywhelotto.com/additional-marks/" TargetMode="External"/><Relationship Id="rId13696" Type="http://schemas.openxmlformats.org/officeDocument/2006/relationships/hyperlink" Target="https://www.nlcbplaywhelotto.com/additional-marks/" TargetMode="External"/><Relationship Id="rId1598" Type="http://schemas.openxmlformats.org/officeDocument/2006/relationships/hyperlink" Target="https://www.nlcbplaywhelotto.com/additional-marks/" TargetMode="External"/><Relationship Id="rId1599" Type="http://schemas.openxmlformats.org/officeDocument/2006/relationships/hyperlink" Target="https://www.nlcbplaywhelotto.com/additional-marks/" TargetMode="External"/><Relationship Id="rId11007" Type="http://schemas.openxmlformats.org/officeDocument/2006/relationships/hyperlink" Target="https://www.nlcbplaywhelotto.com/additional-marks/" TargetMode="External"/><Relationship Id="rId12339" Type="http://schemas.openxmlformats.org/officeDocument/2006/relationships/hyperlink" Target="https://www.nlcbplaywhelotto.com/additional-marks/" TargetMode="External"/><Relationship Id="rId11008" Type="http://schemas.openxmlformats.org/officeDocument/2006/relationships/hyperlink" Target="https://www.nlcbplaywhelotto.com/additional-marks/" TargetMode="External"/><Relationship Id="rId12338" Type="http://schemas.openxmlformats.org/officeDocument/2006/relationships/hyperlink" Target="https://www.nlcbplaywhelotto.com/additional-marks/" TargetMode="External"/><Relationship Id="rId13669" Type="http://schemas.openxmlformats.org/officeDocument/2006/relationships/hyperlink" Target="https://www.nlcbplaywhelotto.com/additional-marks/" TargetMode="External"/><Relationship Id="rId11005" Type="http://schemas.openxmlformats.org/officeDocument/2006/relationships/hyperlink" Target="https://www.nlcbplaywhelotto.com/additional-marks/" TargetMode="External"/><Relationship Id="rId12337" Type="http://schemas.openxmlformats.org/officeDocument/2006/relationships/hyperlink" Target="https://www.nlcbplaywhelotto.com/additional-marks/" TargetMode="External"/><Relationship Id="rId13668" Type="http://schemas.openxmlformats.org/officeDocument/2006/relationships/hyperlink" Target="https://www.nlcbplaywhelotto.com/additional-marks/" TargetMode="External"/><Relationship Id="rId11006" Type="http://schemas.openxmlformats.org/officeDocument/2006/relationships/hyperlink" Target="https://www.nlcbplaywhelotto.com/additional-marks/" TargetMode="External"/><Relationship Id="rId12336" Type="http://schemas.openxmlformats.org/officeDocument/2006/relationships/hyperlink" Target="https://www.nlcbplaywhelotto.com/additional-marks/" TargetMode="External"/><Relationship Id="rId13667" Type="http://schemas.openxmlformats.org/officeDocument/2006/relationships/hyperlink" Target="https://www.nlcbplaywhelotto.com/additional-marks/" TargetMode="External"/><Relationship Id="rId14998" Type="http://schemas.openxmlformats.org/officeDocument/2006/relationships/hyperlink" Target="https://www.nlcbplaywhelotto.com/additional-marks/" TargetMode="External"/><Relationship Id="rId14999" Type="http://schemas.openxmlformats.org/officeDocument/2006/relationships/hyperlink" Target="https://www.nlcbplaywhelotto.com/additional-marks/" TargetMode="External"/><Relationship Id="rId11009" Type="http://schemas.openxmlformats.org/officeDocument/2006/relationships/hyperlink" Target="https://www.nlcbplaywhelotto.com/additional-marks/" TargetMode="External"/><Relationship Id="rId1590" Type="http://schemas.openxmlformats.org/officeDocument/2006/relationships/hyperlink" Target="https://www.nlcbplaywhelotto.com/additional-marks/" TargetMode="External"/><Relationship Id="rId12331" Type="http://schemas.openxmlformats.org/officeDocument/2006/relationships/hyperlink" Target="https://www.nlcbplaywhelotto.com/additional-marks/" TargetMode="External"/><Relationship Id="rId13662" Type="http://schemas.openxmlformats.org/officeDocument/2006/relationships/hyperlink" Target="https://www.nlcbplaywhelotto.com/additional-marks/" TargetMode="External"/><Relationship Id="rId14994" Type="http://schemas.openxmlformats.org/officeDocument/2006/relationships/hyperlink" Target="https://www.nlcbplaywhelotto.com/additional-marks/" TargetMode="External"/><Relationship Id="rId1591" Type="http://schemas.openxmlformats.org/officeDocument/2006/relationships/hyperlink" Target="https://www.nlcbplaywhelotto.com/additional-marks/" TargetMode="External"/><Relationship Id="rId11000" Type="http://schemas.openxmlformats.org/officeDocument/2006/relationships/hyperlink" Target="https://www.nlcbplaywhelotto.com/additional-marks/" TargetMode="External"/><Relationship Id="rId12330" Type="http://schemas.openxmlformats.org/officeDocument/2006/relationships/hyperlink" Target="https://www.nlcbplaywhelotto.com/additional-marks/" TargetMode="External"/><Relationship Id="rId13661" Type="http://schemas.openxmlformats.org/officeDocument/2006/relationships/hyperlink" Target="https://www.nlcbplaywhelotto.com/additional-marks/" TargetMode="External"/><Relationship Id="rId14995" Type="http://schemas.openxmlformats.org/officeDocument/2006/relationships/hyperlink" Target="https://www.nlcbplaywhelotto.com/additional-marks/" TargetMode="External"/><Relationship Id="rId1592" Type="http://schemas.openxmlformats.org/officeDocument/2006/relationships/hyperlink" Target="https://www.nlcbplaywhelotto.com/additional-marks/" TargetMode="External"/><Relationship Id="rId13660" Type="http://schemas.openxmlformats.org/officeDocument/2006/relationships/hyperlink" Target="https://www.nlcbplaywhelotto.com/additional-marks/" TargetMode="External"/><Relationship Id="rId14996" Type="http://schemas.openxmlformats.org/officeDocument/2006/relationships/hyperlink" Target="https://www.nlcbplaywhelotto.com/additional-marks/" TargetMode="External"/><Relationship Id="rId1593" Type="http://schemas.openxmlformats.org/officeDocument/2006/relationships/hyperlink" Target="https://www.nlcbplaywhelotto.com/additional-marks/" TargetMode="External"/><Relationship Id="rId14997" Type="http://schemas.openxmlformats.org/officeDocument/2006/relationships/hyperlink" Target="https://www.nlcbplaywhelotto.com/additional-marks/" TargetMode="External"/><Relationship Id="rId1594" Type="http://schemas.openxmlformats.org/officeDocument/2006/relationships/hyperlink" Target="https://www.nlcbplaywhelotto.com/additional-marks/" TargetMode="External"/><Relationship Id="rId11003" Type="http://schemas.openxmlformats.org/officeDocument/2006/relationships/hyperlink" Target="https://www.nlcbplaywhelotto.com/additional-marks/" TargetMode="External"/><Relationship Id="rId12335" Type="http://schemas.openxmlformats.org/officeDocument/2006/relationships/hyperlink" Target="https://www.nlcbplaywhelotto.com/additional-marks/" TargetMode="External"/><Relationship Id="rId13666" Type="http://schemas.openxmlformats.org/officeDocument/2006/relationships/hyperlink" Target="https://www.nlcbplaywhelotto.com/additional-marks/" TargetMode="External"/><Relationship Id="rId14990" Type="http://schemas.openxmlformats.org/officeDocument/2006/relationships/hyperlink" Target="https://www.nlcbplaywhelotto.com/additional-marks/" TargetMode="External"/><Relationship Id="rId1595" Type="http://schemas.openxmlformats.org/officeDocument/2006/relationships/hyperlink" Target="https://www.nlcbplaywhelotto.com/additional-marks/" TargetMode="External"/><Relationship Id="rId11004" Type="http://schemas.openxmlformats.org/officeDocument/2006/relationships/hyperlink" Target="https://www.nlcbplaywhelotto.com/additional-marks/" TargetMode="External"/><Relationship Id="rId12334" Type="http://schemas.openxmlformats.org/officeDocument/2006/relationships/hyperlink" Target="https://www.nlcbplaywhelotto.com/additional-marks/" TargetMode="External"/><Relationship Id="rId13665" Type="http://schemas.openxmlformats.org/officeDocument/2006/relationships/hyperlink" Target="https://www.nlcbplaywhelotto.com/additional-marks/" TargetMode="External"/><Relationship Id="rId14991" Type="http://schemas.openxmlformats.org/officeDocument/2006/relationships/hyperlink" Target="https://www.nlcbplaywhelotto.com/additional-marks/" TargetMode="External"/><Relationship Id="rId1596" Type="http://schemas.openxmlformats.org/officeDocument/2006/relationships/hyperlink" Target="https://www.nlcbplaywhelotto.com/additional-marks/" TargetMode="External"/><Relationship Id="rId11001" Type="http://schemas.openxmlformats.org/officeDocument/2006/relationships/hyperlink" Target="https://www.nlcbplaywhelotto.com/additional-marks/" TargetMode="External"/><Relationship Id="rId12333" Type="http://schemas.openxmlformats.org/officeDocument/2006/relationships/hyperlink" Target="https://www.nlcbplaywhelotto.com/additional-marks/" TargetMode="External"/><Relationship Id="rId13664" Type="http://schemas.openxmlformats.org/officeDocument/2006/relationships/hyperlink" Target="https://www.nlcbplaywhelotto.com/additional-marks/" TargetMode="External"/><Relationship Id="rId14992" Type="http://schemas.openxmlformats.org/officeDocument/2006/relationships/hyperlink" Target="https://www.nlcbplaywhelotto.com/additional-marks/" TargetMode="External"/><Relationship Id="rId1597" Type="http://schemas.openxmlformats.org/officeDocument/2006/relationships/hyperlink" Target="https://www.nlcbplaywhelotto.com/additional-marks/" TargetMode="External"/><Relationship Id="rId11002" Type="http://schemas.openxmlformats.org/officeDocument/2006/relationships/hyperlink" Target="https://www.nlcbplaywhelotto.com/additional-marks/" TargetMode="External"/><Relationship Id="rId12332" Type="http://schemas.openxmlformats.org/officeDocument/2006/relationships/hyperlink" Target="https://www.nlcbplaywhelotto.com/additional-marks/" TargetMode="External"/><Relationship Id="rId13663" Type="http://schemas.openxmlformats.org/officeDocument/2006/relationships/hyperlink" Target="https://www.nlcbplaywhelotto.com/additional-marks/" TargetMode="External"/><Relationship Id="rId14993" Type="http://schemas.openxmlformats.org/officeDocument/2006/relationships/hyperlink" Target="https://www.nlcbplaywhelotto.com/additional-marks/" TargetMode="External"/><Relationship Id="rId1587" Type="http://schemas.openxmlformats.org/officeDocument/2006/relationships/hyperlink" Target="https://www.nlcbplaywhelotto.com/additional-marks/" TargetMode="External"/><Relationship Id="rId1588" Type="http://schemas.openxmlformats.org/officeDocument/2006/relationships/hyperlink" Target="https://www.nlcbplaywhelotto.com/additional-marks/" TargetMode="External"/><Relationship Id="rId1589" Type="http://schemas.openxmlformats.org/officeDocument/2006/relationships/hyperlink" Target="https://www.nlcbplaywhelotto.com/additional-marks/" TargetMode="External"/><Relationship Id="rId13680" Type="http://schemas.openxmlformats.org/officeDocument/2006/relationships/hyperlink" Target="https://www.nlcbplaywhelotto.com/additional-marks/" TargetMode="External"/><Relationship Id="rId11018" Type="http://schemas.openxmlformats.org/officeDocument/2006/relationships/hyperlink" Target="https://www.nlcbplaywhelotto.com/additional-marks/" TargetMode="External"/><Relationship Id="rId11019" Type="http://schemas.openxmlformats.org/officeDocument/2006/relationships/hyperlink" Target="https://www.nlcbplaywhelotto.com/additional-marks/" TargetMode="External"/><Relationship Id="rId12349" Type="http://schemas.openxmlformats.org/officeDocument/2006/relationships/hyperlink" Target="https://www.nlcbplaywhelotto.com/additional-marks/" TargetMode="External"/><Relationship Id="rId11016" Type="http://schemas.openxmlformats.org/officeDocument/2006/relationships/hyperlink" Target="https://www.nlcbplaywhelotto.com/additional-marks/" TargetMode="External"/><Relationship Id="rId12348" Type="http://schemas.openxmlformats.org/officeDocument/2006/relationships/hyperlink" Target="https://www.nlcbplaywhelotto.com/additional-marks/" TargetMode="External"/><Relationship Id="rId13679" Type="http://schemas.openxmlformats.org/officeDocument/2006/relationships/hyperlink" Target="https://www.nlcbplaywhelotto.com/additional-marks/" TargetMode="External"/><Relationship Id="rId11017" Type="http://schemas.openxmlformats.org/officeDocument/2006/relationships/hyperlink" Target="https://www.nlcbplaywhelotto.com/additional-marks/" TargetMode="External"/><Relationship Id="rId12347" Type="http://schemas.openxmlformats.org/officeDocument/2006/relationships/hyperlink" Target="https://www.nlcbplaywhelotto.com/additional-marks/" TargetMode="External"/><Relationship Id="rId13678" Type="http://schemas.openxmlformats.org/officeDocument/2006/relationships/hyperlink" Target="https://www.nlcbplaywhelotto.com/additional-marks/" TargetMode="External"/><Relationship Id="rId11010" Type="http://schemas.openxmlformats.org/officeDocument/2006/relationships/hyperlink" Target="https://www.nlcbplaywhelotto.com/additional-marks/" TargetMode="External"/><Relationship Id="rId12342" Type="http://schemas.openxmlformats.org/officeDocument/2006/relationships/hyperlink" Target="https://www.nlcbplaywhelotto.com/additional-marks/" TargetMode="External"/><Relationship Id="rId13673" Type="http://schemas.openxmlformats.org/officeDocument/2006/relationships/hyperlink" Target="https://www.nlcbplaywhelotto.com/additional-marks/" TargetMode="External"/><Relationship Id="rId1580" Type="http://schemas.openxmlformats.org/officeDocument/2006/relationships/hyperlink" Target="https://www.nlcbplaywhelotto.com/additional-marks/" TargetMode="External"/><Relationship Id="rId11011" Type="http://schemas.openxmlformats.org/officeDocument/2006/relationships/hyperlink" Target="https://www.nlcbplaywhelotto.com/additional-marks/" TargetMode="External"/><Relationship Id="rId12341" Type="http://schemas.openxmlformats.org/officeDocument/2006/relationships/hyperlink" Target="https://www.nlcbplaywhelotto.com/additional-marks/" TargetMode="External"/><Relationship Id="rId13672" Type="http://schemas.openxmlformats.org/officeDocument/2006/relationships/hyperlink" Target="https://www.nlcbplaywhelotto.com/additional-marks/" TargetMode="External"/><Relationship Id="rId1581" Type="http://schemas.openxmlformats.org/officeDocument/2006/relationships/hyperlink" Target="https://www.nlcbplaywhelotto.com/additional-marks/" TargetMode="External"/><Relationship Id="rId12340" Type="http://schemas.openxmlformats.org/officeDocument/2006/relationships/hyperlink" Target="https://www.nlcbplaywhelotto.com/additional-marks/" TargetMode="External"/><Relationship Id="rId13671" Type="http://schemas.openxmlformats.org/officeDocument/2006/relationships/hyperlink" Target="https://www.nlcbplaywhelotto.com/additional-marks/" TargetMode="External"/><Relationship Id="rId1582" Type="http://schemas.openxmlformats.org/officeDocument/2006/relationships/hyperlink" Target="https://www.nlcbplaywhelotto.com/additional-marks/" TargetMode="External"/><Relationship Id="rId13670" Type="http://schemas.openxmlformats.org/officeDocument/2006/relationships/hyperlink" Target="https://www.nlcbplaywhelotto.com/additional-marks/" TargetMode="External"/><Relationship Id="rId1583" Type="http://schemas.openxmlformats.org/officeDocument/2006/relationships/hyperlink" Target="https://www.nlcbplaywhelotto.com/additional-marks/" TargetMode="External"/><Relationship Id="rId11014" Type="http://schemas.openxmlformats.org/officeDocument/2006/relationships/hyperlink" Target="https://www.nlcbplaywhelotto.com/additional-marks/" TargetMode="External"/><Relationship Id="rId12346" Type="http://schemas.openxmlformats.org/officeDocument/2006/relationships/hyperlink" Target="https://www.nlcbplaywhelotto.com/additional-marks/" TargetMode="External"/><Relationship Id="rId13677" Type="http://schemas.openxmlformats.org/officeDocument/2006/relationships/hyperlink" Target="https://www.nlcbplaywhelotto.com/additional-marks/" TargetMode="External"/><Relationship Id="rId1584" Type="http://schemas.openxmlformats.org/officeDocument/2006/relationships/hyperlink" Target="https://www.nlcbplaywhelotto.com/additional-marks/" TargetMode="External"/><Relationship Id="rId11015" Type="http://schemas.openxmlformats.org/officeDocument/2006/relationships/hyperlink" Target="https://www.nlcbplaywhelotto.com/additional-marks/" TargetMode="External"/><Relationship Id="rId12345" Type="http://schemas.openxmlformats.org/officeDocument/2006/relationships/hyperlink" Target="https://www.nlcbplaywhelotto.com/additional-marks/" TargetMode="External"/><Relationship Id="rId13676" Type="http://schemas.openxmlformats.org/officeDocument/2006/relationships/hyperlink" Target="https://www.nlcbplaywhelotto.com/additional-marks/" TargetMode="External"/><Relationship Id="rId1585" Type="http://schemas.openxmlformats.org/officeDocument/2006/relationships/hyperlink" Target="https://www.nlcbplaywhelotto.com/additional-marks/" TargetMode="External"/><Relationship Id="rId11012" Type="http://schemas.openxmlformats.org/officeDocument/2006/relationships/hyperlink" Target="https://www.nlcbplaywhelotto.com/additional-marks/" TargetMode="External"/><Relationship Id="rId12344" Type="http://schemas.openxmlformats.org/officeDocument/2006/relationships/hyperlink" Target="https://www.nlcbplaywhelotto.com/additional-marks/" TargetMode="External"/><Relationship Id="rId13675" Type="http://schemas.openxmlformats.org/officeDocument/2006/relationships/hyperlink" Target="https://www.nlcbplaywhelotto.com/additional-marks/" TargetMode="External"/><Relationship Id="rId1586" Type="http://schemas.openxmlformats.org/officeDocument/2006/relationships/hyperlink" Target="https://www.nlcbplaywhelotto.com/additional-marks/" TargetMode="External"/><Relationship Id="rId11013" Type="http://schemas.openxmlformats.org/officeDocument/2006/relationships/hyperlink" Target="https://www.nlcbplaywhelotto.com/additional-marks/" TargetMode="External"/><Relationship Id="rId12343" Type="http://schemas.openxmlformats.org/officeDocument/2006/relationships/hyperlink" Target="https://www.nlcbplaywhelotto.com/additional-marks/" TargetMode="External"/><Relationship Id="rId13674" Type="http://schemas.openxmlformats.org/officeDocument/2006/relationships/hyperlink" Target="https://www.nlcbplaywhelotto.com/additional-marks/" TargetMode="External"/><Relationship Id="rId1532" Type="http://schemas.openxmlformats.org/officeDocument/2006/relationships/hyperlink" Target="https://www.nlcbplaywhelotto.com/additional-marks/" TargetMode="External"/><Relationship Id="rId2863" Type="http://schemas.openxmlformats.org/officeDocument/2006/relationships/hyperlink" Target="https://www.nlcbplaywhelotto.com/additional-marks/" TargetMode="External"/><Relationship Id="rId1533" Type="http://schemas.openxmlformats.org/officeDocument/2006/relationships/hyperlink" Target="https://www.nlcbplaywhelotto.com/additional-marks/" TargetMode="External"/><Relationship Id="rId2864" Type="http://schemas.openxmlformats.org/officeDocument/2006/relationships/hyperlink" Target="https://www.nlcbplaywhelotto.com/additional-marks/" TargetMode="External"/><Relationship Id="rId1534" Type="http://schemas.openxmlformats.org/officeDocument/2006/relationships/hyperlink" Target="https://www.nlcbplaywhelotto.com/additional-marks/" TargetMode="External"/><Relationship Id="rId2865" Type="http://schemas.openxmlformats.org/officeDocument/2006/relationships/hyperlink" Target="https://www.nlcbplaywhelotto.com/additional-marks/" TargetMode="External"/><Relationship Id="rId1535" Type="http://schemas.openxmlformats.org/officeDocument/2006/relationships/hyperlink" Target="https://www.nlcbplaywhelotto.com/additional-marks/" TargetMode="External"/><Relationship Id="rId2866" Type="http://schemas.openxmlformats.org/officeDocument/2006/relationships/hyperlink" Target="https://www.nlcbplaywhelotto.com/additional-marks/" TargetMode="External"/><Relationship Id="rId1536" Type="http://schemas.openxmlformats.org/officeDocument/2006/relationships/hyperlink" Target="https://www.nlcbplaywhelotto.com/additional-marks/" TargetMode="External"/><Relationship Id="rId2867" Type="http://schemas.openxmlformats.org/officeDocument/2006/relationships/hyperlink" Target="https://www.nlcbplaywhelotto.com/additional-marks/" TargetMode="External"/><Relationship Id="rId11072" Type="http://schemas.openxmlformats.org/officeDocument/2006/relationships/hyperlink" Target="https://www.nlcbplaywhelotto.com/additional-marks/" TargetMode="External"/><Relationship Id="rId1537" Type="http://schemas.openxmlformats.org/officeDocument/2006/relationships/hyperlink" Target="https://www.nlcbplaywhelotto.com/additional-marks/" TargetMode="External"/><Relationship Id="rId2868" Type="http://schemas.openxmlformats.org/officeDocument/2006/relationships/hyperlink" Target="https://www.nlcbplaywhelotto.com/additional-marks/" TargetMode="External"/><Relationship Id="rId11073" Type="http://schemas.openxmlformats.org/officeDocument/2006/relationships/hyperlink" Target="https://www.nlcbplaywhelotto.com/additional-marks/" TargetMode="External"/><Relationship Id="rId1538" Type="http://schemas.openxmlformats.org/officeDocument/2006/relationships/hyperlink" Target="https://www.nlcbplaywhelotto.com/additional-marks/" TargetMode="External"/><Relationship Id="rId2869" Type="http://schemas.openxmlformats.org/officeDocument/2006/relationships/hyperlink" Target="https://www.nlcbplaywhelotto.com/additional-marks/" TargetMode="External"/><Relationship Id="rId11070" Type="http://schemas.openxmlformats.org/officeDocument/2006/relationships/hyperlink" Target="https://www.nlcbplaywhelotto.com/additional-marks/" TargetMode="External"/><Relationship Id="rId1539" Type="http://schemas.openxmlformats.org/officeDocument/2006/relationships/hyperlink" Target="https://www.nlcbplaywhelotto.com/additional-marks/" TargetMode="External"/><Relationship Id="rId11071" Type="http://schemas.openxmlformats.org/officeDocument/2006/relationships/hyperlink" Target="https://www.nlcbplaywhelotto.com/additional-marks/" TargetMode="External"/><Relationship Id="rId11065" Type="http://schemas.openxmlformats.org/officeDocument/2006/relationships/hyperlink" Target="https://www.nlcbplaywhelotto.com/additional-marks/" TargetMode="External"/><Relationship Id="rId12397" Type="http://schemas.openxmlformats.org/officeDocument/2006/relationships/hyperlink" Target="https://www.nlcbplaywhelotto.com/additional-marks/" TargetMode="External"/><Relationship Id="rId11066" Type="http://schemas.openxmlformats.org/officeDocument/2006/relationships/hyperlink" Target="https://www.nlcbplaywhelotto.com/additional-marks/" TargetMode="External"/><Relationship Id="rId12396" Type="http://schemas.openxmlformats.org/officeDocument/2006/relationships/hyperlink" Target="https://www.nlcbplaywhelotto.com/additional-marks/" TargetMode="External"/><Relationship Id="rId11063" Type="http://schemas.openxmlformats.org/officeDocument/2006/relationships/hyperlink" Target="https://www.nlcbplaywhelotto.com/additional-marks/" TargetMode="External"/><Relationship Id="rId12395" Type="http://schemas.openxmlformats.org/officeDocument/2006/relationships/hyperlink" Target="https://www.nlcbplaywhelotto.com/additional-marks/" TargetMode="External"/><Relationship Id="rId11064" Type="http://schemas.openxmlformats.org/officeDocument/2006/relationships/hyperlink" Target="https://www.nlcbplaywhelotto.com/additional-marks/" TargetMode="External"/><Relationship Id="rId12394" Type="http://schemas.openxmlformats.org/officeDocument/2006/relationships/hyperlink" Target="https://www.nlcbplaywhelotto.com/additional-marks/" TargetMode="External"/><Relationship Id="rId11069" Type="http://schemas.openxmlformats.org/officeDocument/2006/relationships/hyperlink" Target="https://www.nlcbplaywhelotto.com/additional-marks/" TargetMode="External"/><Relationship Id="rId2860" Type="http://schemas.openxmlformats.org/officeDocument/2006/relationships/hyperlink" Target="https://www.nlcbplaywhelotto.com/additional-marks/" TargetMode="External"/><Relationship Id="rId1530" Type="http://schemas.openxmlformats.org/officeDocument/2006/relationships/hyperlink" Target="https://www.nlcbplaywhelotto.com/additional-marks/" TargetMode="External"/><Relationship Id="rId2861" Type="http://schemas.openxmlformats.org/officeDocument/2006/relationships/hyperlink" Target="https://www.nlcbplaywhelotto.com/additional-marks/" TargetMode="External"/><Relationship Id="rId11067" Type="http://schemas.openxmlformats.org/officeDocument/2006/relationships/hyperlink" Target="https://www.nlcbplaywhelotto.com/additional-marks/" TargetMode="External"/><Relationship Id="rId12399" Type="http://schemas.openxmlformats.org/officeDocument/2006/relationships/hyperlink" Target="https://www.nlcbplaywhelotto.com/additional-marks/" TargetMode="External"/><Relationship Id="rId1531" Type="http://schemas.openxmlformats.org/officeDocument/2006/relationships/hyperlink" Target="https://www.nlcbplaywhelotto.com/additional-marks/" TargetMode="External"/><Relationship Id="rId2862" Type="http://schemas.openxmlformats.org/officeDocument/2006/relationships/hyperlink" Target="https://www.nlcbplaywhelotto.com/additional-marks/" TargetMode="External"/><Relationship Id="rId11068" Type="http://schemas.openxmlformats.org/officeDocument/2006/relationships/hyperlink" Target="https://www.nlcbplaywhelotto.com/additional-marks/" TargetMode="External"/><Relationship Id="rId12398" Type="http://schemas.openxmlformats.org/officeDocument/2006/relationships/hyperlink" Target="https://www.nlcbplaywhelotto.com/additional-marks/" TargetMode="External"/><Relationship Id="rId1521" Type="http://schemas.openxmlformats.org/officeDocument/2006/relationships/hyperlink" Target="https://www.nlcbplaywhelotto.com/additional-marks/" TargetMode="External"/><Relationship Id="rId2852" Type="http://schemas.openxmlformats.org/officeDocument/2006/relationships/hyperlink" Target="https://www.nlcbplaywhelotto.com/additional-marks/" TargetMode="External"/><Relationship Id="rId1522" Type="http://schemas.openxmlformats.org/officeDocument/2006/relationships/hyperlink" Target="https://www.nlcbplaywhelotto.com/additional-marks/" TargetMode="External"/><Relationship Id="rId2853" Type="http://schemas.openxmlformats.org/officeDocument/2006/relationships/hyperlink" Target="https://www.nlcbplaywhelotto.com/additional-marks/" TargetMode="External"/><Relationship Id="rId11080" Type="http://schemas.openxmlformats.org/officeDocument/2006/relationships/hyperlink" Target="https://www.nlcbplaywhelotto.com/additional-marks/" TargetMode="External"/><Relationship Id="rId1523" Type="http://schemas.openxmlformats.org/officeDocument/2006/relationships/hyperlink" Target="https://www.nlcbplaywhelotto.com/additional-marks/" TargetMode="External"/><Relationship Id="rId2854" Type="http://schemas.openxmlformats.org/officeDocument/2006/relationships/hyperlink" Target="https://www.nlcbplaywhelotto.com/additional-marks/" TargetMode="External"/><Relationship Id="rId1524" Type="http://schemas.openxmlformats.org/officeDocument/2006/relationships/hyperlink" Target="https://www.nlcbplaywhelotto.com/additional-marks/" TargetMode="External"/><Relationship Id="rId2855" Type="http://schemas.openxmlformats.org/officeDocument/2006/relationships/hyperlink" Target="https://www.nlcbplaywhelotto.com/additional-marks/" TargetMode="External"/><Relationship Id="rId1525" Type="http://schemas.openxmlformats.org/officeDocument/2006/relationships/hyperlink" Target="https://www.nlcbplaywhelotto.com/additional-marks/" TargetMode="External"/><Relationship Id="rId2856" Type="http://schemas.openxmlformats.org/officeDocument/2006/relationships/hyperlink" Target="https://www.nlcbplaywhelotto.com/additional-marks/" TargetMode="External"/><Relationship Id="rId11083" Type="http://schemas.openxmlformats.org/officeDocument/2006/relationships/hyperlink" Target="https://www.nlcbplaywhelotto.com/additional-marks/" TargetMode="External"/><Relationship Id="rId1526" Type="http://schemas.openxmlformats.org/officeDocument/2006/relationships/hyperlink" Target="https://www.nlcbplaywhelotto.com/additional-marks/" TargetMode="External"/><Relationship Id="rId2857" Type="http://schemas.openxmlformats.org/officeDocument/2006/relationships/hyperlink" Target="https://www.nlcbplaywhelotto.com/additional-marks/" TargetMode="External"/><Relationship Id="rId11084" Type="http://schemas.openxmlformats.org/officeDocument/2006/relationships/hyperlink" Target="https://www.nlcbplaywhelotto.com/additional-marks/" TargetMode="External"/><Relationship Id="rId1527" Type="http://schemas.openxmlformats.org/officeDocument/2006/relationships/hyperlink" Target="https://www.nlcbplaywhelotto.com/additional-marks/" TargetMode="External"/><Relationship Id="rId2858" Type="http://schemas.openxmlformats.org/officeDocument/2006/relationships/hyperlink" Target="https://www.nlcbplaywhelotto.com/additional-marks/" TargetMode="External"/><Relationship Id="rId11081" Type="http://schemas.openxmlformats.org/officeDocument/2006/relationships/hyperlink" Target="https://www.nlcbplaywhelotto.com/additional-marks/" TargetMode="External"/><Relationship Id="rId1528" Type="http://schemas.openxmlformats.org/officeDocument/2006/relationships/hyperlink" Target="https://www.nlcbplaywhelotto.com/additional-marks/" TargetMode="External"/><Relationship Id="rId2859" Type="http://schemas.openxmlformats.org/officeDocument/2006/relationships/hyperlink" Target="https://www.nlcbplaywhelotto.com/additional-marks/" TargetMode="External"/><Relationship Id="rId11082" Type="http://schemas.openxmlformats.org/officeDocument/2006/relationships/hyperlink" Target="https://www.nlcbplaywhelotto.com/additional-marks/" TargetMode="External"/><Relationship Id="rId1529" Type="http://schemas.openxmlformats.org/officeDocument/2006/relationships/hyperlink" Target="https://www.nlcbplaywhelotto.com/additional-marks/" TargetMode="External"/><Relationship Id="rId11076" Type="http://schemas.openxmlformats.org/officeDocument/2006/relationships/hyperlink" Target="https://www.nlcbplaywhelotto.com/additional-marks/" TargetMode="External"/><Relationship Id="rId11077" Type="http://schemas.openxmlformats.org/officeDocument/2006/relationships/hyperlink" Target="https://www.nlcbplaywhelotto.com/additional-marks/" TargetMode="External"/><Relationship Id="rId11074" Type="http://schemas.openxmlformats.org/officeDocument/2006/relationships/hyperlink" Target="https://www.nlcbplaywhelotto.com/additional-marks/" TargetMode="External"/><Relationship Id="rId11075" Type="http://schemas.openxmlformats.org/officeDocument/2006/relationships/hyperlink" Target="https://www.nlcbplaywhelotto.com/additional-marks/" TargetMode="External"/><Relationship Id="rId2850" Type="http://schemas.openxmlformats.org/officeDocument/2006/relationships/hyperlink" Target="https://www.nlcbplaywhelotto.com/additional-marks/" TargetMode="External"/><Relationship Id="rId11078" Type="http://schemas.openxmlformats.org/officeDocument/2006/relationships/hyperlink" Target="https://www.nlcbplaywhelotto.com/additional-marks/" TargetMode="External"/><Relationship Id="rId1520" Type="http://schemas.openxmlformats.org/officeDocument/2006/relationships/hyperlink" Target="https://www.nlcbplaywhelotto.com/additional-marks/" TargetMode="External"/><Relationship Id="rId2851" Type="http://schemas.openxmlformats.org/officeDocument/2006/relationships/hyperlink" Target="https://www.nlcbplaywhelotto.com/additional-marks/" TargetMode="External"/><Relationship Id="rId11079" Type="http://schemas.openxmlformats.org/officeDocument/2006/relationships/hyperlink" Target="https://www.nlcbplaywhelotto.com/additional-marks/" TargetMode="External"/><Relationship Id="rId1554" Type="http://schemas.openxmlformats.org/officeDocument/2006/relationships/hyperlink" Target="https://www.nlcbplaywhelotto.com/additional-marks/" TargetMode="External"/><Relationship Id="rId2885" Type="http://schemas.openxmlformats.org/officeDocument/2006/relationships/hyperlink" Target="https://www.nlcbplaywhelotto.com/additional-marks/" TargetMode="External"/><Relationship Id="rId1555" Type="http://schemas.openxmlformats.org/officeDocument/2006/relationships/hyperlink" Target="https://www.nlcbplaywhelotto.com/additional-marks/" TargetMode="External"/><Relationship Id="rId2886" Type="http://schemas.openxmlformats.org/officeDocument/2006/relationships/hyperlink" Target="https://www.nlcbplaywhelotto.com/additional-marks/" TargetMode="External"/><Relationship Id="rId1556" Type="http://schemas.openxmlformats.org/officeDocument/2006/relationships/hyperlink" Target="https://www.nlcbplaywhelotto.com/additional-marks/" TargetMode="External"/><Relationship Id="rId2887" Type="http://schemas.openxmlformats.org/officeDocument/2006/relationships/hyperlink" Target="https://www.nlcbplaywhelotto.com/additional-marks/" TargetMode="External"/><Relationship Id="rId1557" Type="http://schemas.openxmlformats.org/officeDocument/2006/relationships/hyperlink" Target="https://www.nlcbplaywhelotto.com/additional-marks/" TargetMode="External"/><Relationship Id="rId2888" Type="http://schemas.openxmlformats.org/officeDocument/2006/relationships/hyperlink" Target="https://www.nlcbplaywhelotto.com/additional-marks/" TargetMode="External"/><Relationship Id="rId1558" Type="http://schemas.openxmlformats.org/officeDocument/2006/relationships/hyperlink" Target="https://www.nlcbplaywhelotto.com/additional-marks/" TargetMode="External"/><Relationship Id="rId2889" Type="http://schemas.openxmlformats.org/officeDocument/2006/relationships/hyperlink" Target="https://www.nlcbplaywhelotto.com/additional-marks/" TargetMode="External"/><Relationship Id="rId11050" Type="http://schemas.openxmlformats.org/officeDocument/2006/relationships/hyperlink" Target="https://www.nlcbplaywhelotto.com/additional-marks/" TargetMode="External"/><Relationship Id="rId12382" Type="http://schemas.openxmlformats.org/officeDocument/2006/relationships/hyperlink" Target="https://www.nlcbplaywhelotto.com/additional-marks/" TargetMode="External"/><Relationship Id="rId1559" Type="http://schemas.openxmlformats.org/officeDocument/2006/relationships/hyperlink" Target="https://www.nlcbplaywhelotto.com/additional-marks/" TargetMode="External"/><Relationship Id="rId11051" Type="http://schemas.openxmlformats.org/officeDocument/2006/relationships/hyperlink" Target="https://www.nlcbplaywhelotto.com/additional-marks/" TargetMode="External"/><Relationship Id="rId12381" Type="http://schemas.openxmlformats.org/officeDocument/2006/relationships/hyperlink" Target="https://www.nlcbplaywhelotto.com/additional-marks/" TargetMode="External"/><Relationship Id="rId12380" Type="http://schemas.openxmlformats.org/officeDocument/2006/relationships/hyperlink" Target="https://www.nlcbplaywhelotto.com/additional-marks/" TargetMode="External"/><Relationship Id="rId11049" Type="http://schemas.openxmlformats.org/officeDocument/2006/relationships/hyperlink" Target="https://www.nlcbplaywhelotto.com/additional-marks/" TargetMode="External"/><Relationship Id="rId11043" Type="http://schemas.openxmlformats.org/officeDocument/2006/relationships/hyperlink" Target="https://www.nlcbplaywhelotto.com/additional-marks/" TargetMode="External"/><Relationship Id="rId12375" Type="http://schemas.openxmlformats.org/officeDocument/2006/relationships/hyperlink" Target="https://www.nlcbplaywhelotto.com/additional-marks/" TargetMode="External"/><Relationship Id="rId11044" Type="http://schemas.openxmlformats.org/officeDocument/2006/relationships/hyperlink" Target="https://www.nlcbplaywhelotto.com/additional-marks/" TargetMode="External"/><Relationship Id="rId12374" Type="http://schemas.openxmlformats.org/officeDocument/2006/relationships/hyperlink" Target="https://www.nlcbplaywhelotto.com/additional-marks/" TargetMode="External"/><Relationship Id="rId11041" Type="http://schemas.openxmlformats.org/officeDocument/2006/relationships/hyperlink" Target="https://www.nlcbplaywhelotto.com/additional-marks/" TargetMode="External"/><Relationship Id="rId12373" Type="http://schemas.openxmlformats.org/officeDocument/2006/relationships/hyperlink" Target="https://www.nlcbplaywhelotto.com/additional-marks/" TargetMode="External"/><Relationship Id="rId2880" Type="http://schemas.openxmlformats.org/officeDocument/2006/relationships/hyperlink" Target="https://www.nlcbplaywhelotto.com/additional-marks/" TargetMode="External"/><Relationship Id="rId11042" Type="http://schemas.openxmlformats.org/officeDocument/2006/relationships/hyperlink" Target="https://www.nlcbplaywhelotto.com/additional-marks/" TargetMode="External"/><Relationship Id="rId12372" Type="http://schemas.openxmlformats.org/officeDocument/2006/relationships/hyperlink" Target="https://www.nlcbplaywhelotto.com/additional-marks/" TargetMode="External"/><Relationship Id="rId1550" Type="http://schemas.openxmlformats.org/officeDocument/2006/relationships/hyperlink" Target="https://www.nlcbplaywhelotto.com/additional-marks/" TargetMode="External"/><Relationship Id="rId2881" Type="http://schemas.openxmlformats.org/officeDocument/2006/relationships/hyperlink" Target="https://www.nlcbplaywhelotto.com/additional-marks/" TargetMode="External"/><Relationship Id="rId11047" Type="http://schemas.openxmlformats.org/officeDocument/2006/relationships/hyperlink" Target="https://www.nlcbplaywhelotto.com/additional-marks/" TargetMode="External"/><Relationship Id="rId12379" Type="http://schemas.openxmlformats.org/officeDocument/2006/relationships/hyperlink" Target="https://www.nlcbplaywhelotto.com/additional-marks/" TargetMode="External"/><Relationship Id="rId1551" Type="http://schemas.openxmlformats.org/officeDocument/2006/relationships/hyperlink" Target="https://www.nlcbplaywhelotto.com/additional-marks/" TargetMode="External"/><Relationship Id="rId2882" Type="http://schemas.openxmlformats.org/officeDocument/2006/relationships/hyperlink" Target="https://www.nlcbplaywhelotto.com/additional-marks/" TargetMode="External"/><Relationship Id="rId11048" Type="http://schemas.openxmlformats.org/officeDocument/2006/relationships/hyperlink" Target="https://www.nlcbplaywhelotto.com/additional-marks/" TargetMode="External"/><Relationship Id="rId12378" Type="http://schemas.openxmlformats.org/officeDocument/2006/relationships/hyperlink" Target="https://www.nlcbplaywhelotto.com/additional-marks/" TargetMode="External"/><Relationship Id="rId1552" Type="http://schemas.openxmlformats.org/officeDocument/2006/relationships/hyperlink" Target="https://www.nlcbplaywhelotto.com/additional-marks/" TargetMode="External"/><Relationship Id="rId2883" Type="http://schemas.openxmlformats.org/officeDocument/2006/relationships/hyperlink" Target="https://www.nlcbplaywhelotto.com/additional-marks/" TargetMode="External"/><Relationship Id="rId11045" Type="http://schemas.openxmlformats.org/officeDocument/2006/relationships/hyperlink" Target="https://www.nlcbplaywhelotto.com/additional-marks/" TargetMode="External"/><Relationship Id="rId12377" Type="http://schemas.openxmlformats.org/officeDocument/2006/relationships/hyperlink" Target="https://www.nlcbplaywhelotto.com/additional-marks/" TargetMode="External"/><Relationship Id="rId1553" Type="http://schemas.openxmlformats.org/officeDocument/2006/relationships/hyperlink" Target="https://www.nlcbplaywhelotto.com/additional-marks/" TargetMode="External"/><Relationship Id="rId2884" Type="http://schemas.openxmlformats.org/officeDocument/2006/relationships/hyperlink" Target="https://www.nlcbplaywhelotto.com/additional-marks/" TargetMode="External"/><Relationship Id="rId11046" Type="http://schemas.openxmlformats.org/officeDocument/2006/relationships/hyperlink" Target="https://www.nlcbplaywhelotto.com/additional-marks/" TargetMode="External"/><Relationship Id="rId12376" Type="http://schemas.openxmlformats.org/officeDocument/2006/relationships/hyperlink" Target="https://www.nlcbplaywhelotto.com/additional-marks/" TargetMode="External"/><Relationship Id="rId1543" Type="http://schemas.openxmlformats.org/officeDocument/2006/relationships/hyperlink" Target="https://www.nlcbplaywhelotto.com/additional-marks/" TargetMode="External"/><Relationship Id="rId2874" Type="http://schemas.openxmlformats.org/officeDocument/2006/relationships/hyperlink" Target="https://www.nlcbplaywhelotto.com/additional-marks/" TargetMode="External"/><Relationship Id="rId1544" Type="http://schemas.openxmlformats.org/officeDocument/2006/relationships/hyperlink" Target="https://www.nlcbplaywhelotto.com/additional-marks/" TargetMode="External"/><Relationship Id="rId2875" Type="http://schemas.openxmlformats.org/officeDocument/2006/relationships/hyperlink" Target="https://www.nlcbplaywhelotto.com/additional-marks/" TargetMode="External"/><Relationship Id="rId1545" Type="http://schemas.openxmlformats.org/officeDocument/2006/relationships/hyperlink" Target="https://www.nlcbplaywhelotto.com/additional-marks/" TargetMode="External"/><Relationship Id="rId2876" Type="http://schemas.openxmlformats.org/officeDocument/2006/relationships/hyperlink" Target="https://www.nlcbplaywhelotto.com/additional-marks/" TargetMode="External"/><Relationship Id="rId1546" Type="http://schemas.openxmlformats.org/officeDocument/2006/relationships/hyperlink" Target="https://www.nlcbplaywhelotto.com/additional-marks/" TargetMode="External"/><Relationship Id="rId2877" Type="http://schemas.openxmlformats.org/officeDocument/2006/relationships/hyperlink" Target="https://www.nlcbplaywhelotto.com/additional-marks/" TargetMode="External"/><Relationship Id="rId1547" Type="http://schemas.openxmlformats.org/officeDocument/2006/relationships/hyperlink" Target="https://www.nlcbplaywhelotto.com/additional-marks/" TargetMode="External"/><Relationship Id="rId2878" Type="http://schemas.openxmlformats.org/officeDocument/2006/relationships/hyperlink" Target="https://www.nlcbplaywhelotto.com/additional-marks/" TargetMode="External"/><Relationship Id="rId11061" Type="http://schemas.openxmlformats.org/officeDocument/2006/relationships/hyperlink" Target="https://www.nlcbplaywhelotto.com/additional-marks/" TargetMode="External"/><Relationship Id="rId12393" Type="http://schemas.openxmlformats.org/officeDocument/2006/relationships/hyperlink" Target="https://www.nlcbplaywhelotto.com/additional-marks/" TargetMode="External"/><Relationship Id="rId1548" Type="http://schemas.openxmlformats.org/officeDocument/2006/relationships/hyperlink" Target="https://www.nlcbplaywhelotto.com/additional-marks/" TargetMode="External"/><Relationship Id="rId2879" Type="http://schemas.openxmlformats.org/officeDocument/2006/relationships/hyperlink" Target="https://www.nlcbplaywhelotto.com/additional-marks/" TargetMode="External"/><Relationship Id="rId11062" Type="http://schemas.openxmlformats.org/officeDocument/2006/relationships/hyperlink" Target="https://www.nlcbplaywhelotto.com/additional-marks/" TargetMode="External"/><Relationship Id="rId12392" Type="http://schemas.openxmlformats.org/officeDocument/2006/relationships/hyperlink" Target="https://www.nlcbplaywhelotto.com/additional-marks/" TargetMode="External"/><Relationship Id="rId1549" Type="http://schemas.openxmlformats.org/officeDocument/2006/relationships/hyperlink" Target="https://www.nlcbplaywhelotto.com/additional-marks/" TargetMode="External"/><Relationship Id="rId12391" Type="http://schemas.openxmlformats.org/officeDocument/2006/relationships/hyperlink" Target="https://www.nlcbplaywhelotto.com/additional-marks/" TargetMode="External"/><Relationship Id="rId11060" Type="http://schemas.openxmlformats.org/officeDocument/2006/relationships/hyperlink" Target="https://www.nlcbplaywhelotto.com/additional-marks/" TargetMode="External"/><Relationship Id="rId12390" Type="http://schemas.openxmlformats.org/officeDocument/2006/relationships/hyperlink" Target="https://www.nlcbplaywhelotto.com/additional-marks/" TargetMode="External"/><Relationship Id="rId11054" Type="http://schemas.openxmlformats.org/officeDocument/2006/relationships/hyperlink" Target="https://www.nlcbplaywhelotto.com/additional-marks/" TargetMode="External"/><Relationship Id="rId12386" Type="http://schemas.openxmlformats.org/officeDocument/2006/relationships/hyperlink" Target="https://www.nlcbplaywhelotto.com/additional-marks/" TargetMode="External"/><Relationship Id="rId11055" Type="http://schemas.openxmlformats.org/officeDocument/2006/relationships/hyperlink" Target="https://www.nlcbplaywhelotto.com/additional-marks/" TargetMode="External"/><Relationship Id="rId12385" Type="http://schemas.openxmlformats.org/officeDocument/2006/relationships/hyperlink" Target="https://www.nlcbplaywhelotto.com/additional-marks/" TargetMode="External"/><Relationship Id="rId11052" Type="http://schemas.openxmlformats.org/officeDocument/2006/relationships/hyperlink" Target="https://www.nlcbplaywhelotto.com/additional-marks/" TargetMode="External"/><Relationship Id="rId12384" Type="http://schemas.openxmlformats.org/officeDocument/2006/relationships/hyperlink" Target="https://www.nlcbplaywhelotto.com/additional-marks/" TargetMode="External"/><Relationship Id="rId11053" Type="http://schemas.openxmlformats.org/officeDocument/2006/relationships/hyperlink" Target="https://www.nlcbplaywhelotto.com/additional-marks/" TargetMode="External"/><Relationship Id="rId12383" Type="http://schemas.openxmlformats.org/officeDocument/2006/relationships/hyperlink" Target="https://www.nlcbplaywhelotto.com/additional-marks/" TargetMode="External"/><Relationship Id="rId2870" Type="http://schemas.openxmlformats.org/officeDocument/2006/relationships/hyperlink" Target="https://www.nlcbplaywhelotto.com/additional-marks/" TargetMode="External"/><Relationship Id="rId11058" Type="http://schemas.openxmlformats.org/officeDocument/2006/relationships/hyperlink" Target="https://www.nlcbplaywhelotto.com/additional-marks/" TargetMode="External"/><Relationship Id="rId1540" Type="http://schemas.openxmlformats.org/officeDocument/2006/relationships/hyperlink" Target="https://www.nlcbplaywhelotto.com/additional-marks/" TargetMode="External"/><Relationship Id="rId2871" Type="http://schemas.openxmlformats.org/officeDocument/2006/relationships/hyperlink" Target="https://www.nlcbplaywhelotto.com/additional-marks/" TargetMode="External"/><Relationship Id="rId11059" Type="http://schemas.openxmlformats.org/officeDocument/2006/relationships/hyperlink" Target="https://www.nlcbplaywhelotto.com/additional-marks/" TargetMode="External"/><Relationship Id="rId12389" Type="http://schemas.openxmlformats.org/officeDocument/2006/relationships/hyperlink" Target="https://www.nlcbplaywhelotto.com/additional-marks/" TargetMode="External"/><Relationship Id="rId1541" Type="http://schemas.openxmlformats.org/officeDocument/2006/relationships/hyperlink" Target="https://www.nlcbplaywhelotto.com/additional-marks/" TargetMode="External"/><Relationship Id="rId2872" Type="http://schemas.openxmlformats.org/officeDocument/2006/relationships/hyperlink" Target="https://www.nlcbplaywhelotto.com/additional-marks/" TargetMode="External"/><Relationship Id="rId11056" Type="http://schemas.openxmlformats.org/officeDocument/2006/relationships/hyperlink" Target="https://www.nlcbplaywhelotto.com/additional-marks/" TargetMode="External"/><Relationship Id="rId12388" Type="http://schemas.openxmlformats.org/officeDocument/2006/relationships/hyperlink" Target="https://www.nlcbplaywhelotto.com/additional-marks/" TargetMode="External"/><Relationship Id="rId1542" Type="http://schemas.openxmlformats.org/officeDocument/2006/relationships/hyperlink" Target="https://www.nlcbplaywhelotto.com/additional-marks/" TargetMode="External"/><Relationship Id="rId2873" Type="http://schemas.openxmlformats.org/officeDocument/2006/relationships/hyperlink" Target="https://www.nlcbplaywhelotto.com/additional-marks/" TargetMode="External"/><Relationship Id="rId11057" Type="http://schemas.openxmlformats.org/officeDocument/2006/relationships/hyperlink" Target="https://www.nlcbplaywhelotto.com/additional-marks/" TargetMode="External"/><Relationship Id="rId12387" Type="http://schemas.openxmlformats.org/officeDocument/2006/relationships/hyperlink" Target="https://www.nlcbplaywhelotto.com/additional-marks/" TargetMode="External"/><Relationship Id="rId13609" Type="http://schemas.openxmlformats.org/officeDocument/2006/relationships/hyperlink" Target="https://www.nlcbplaywhelotto.com/additional-marks/" TargetMode="External"/><Relationship Id="rId13604" Type="http://schemas.openxmlformats.org/officeDocument/2006/relationships/hyperlink" Target="https://www.nlcbplaywhelotto.com/additional-marks/" TargetMode="External"/><Relationship Id="rId14936" Type="http://schemas.openxmlformats.org/officeDocument/2006/relationships/hyperlink" Target="https://www.nlcbplaywhelotto.com/additional-marks/" TargetMode="External"/><Relationship Id="rId13603" Type="http://schemas.openxmlformats.org/officeDocument/2006/relationships/hyperlink" Target="https://www.nlcbplaywhelotto.com/additional-marks/" TargetMode="External"/><Relationship Id="rId14937" Type="http://schemas.openxmlformats.org/officeDocument/2006/relationships/hyperlink" Target="https://www.nlcbplaywhelotto.com/additional-marks/" TargetMode="External"/><Relationship Id="rId13602" Type="http://schemas.openxmlformats.org/officeDocument/2006/relationships/hyperlink" Target="https://www.nlcbplaywhelotto.com/additional-marks/" TargetMode="External"/><Relationship Id="rId14938" Type="http://schemas.openxmlformats.org/officeDocument/2006/relationships/hyperlink" Target="https://www.nlcbplaywhelotto.com/additional-marks/" TargetMode="External"/><Relationship Id="rId13601" Type="http://schemas.openxmlformats.org/officeDocument/2006/relationships/hyperlink" Target="https://www.nlcbplaywhelotto.com/additional-marks/" TargetMode="External"/><Relationship Id="rId14939" Type="http://schemas.openxmlformats.org/officeDocument/2006/relationships/hyperlink" Target="https://www.nlcbplaywhelotto.com/additional-marks/" TargetMode="External"/><Relationship Id="rId13608" Type="http://schemas.openxmlformats.org/officeDocument/2006/relationships/hyperlink" Target="https://www.nlcbplaywhelotto.com/additional-marks/" TargetMode="External"/><Relationship Id="rId14932" Type="http://schemas.openxmlformats.org/officeDocument/2006/relationships/hyperlink" Target="https://www.nlcbplaywhelotto.com/additional-marks/" TargetMode="External"/><Relationship Id="rId13607" Type="http://schemas.openxmlformats.org/officeDocument/2006/relationships/hyperlink" Target="https://www.nlcbplaywhelotto.com/additional-marks/" TargetMode="External"/><Relationship Id="rId14933" Type="http://schemas.openxmlformats.org/officeDocument/2006/relationships/hyperlink" Target="https://www.nlcbplaywhelotto.com/additional-marks/" TargetMode="External"/><Relationship Id="rId13606" Type="http://schemas.openxmlformats.org/officeDocument/2006/relationships/hyperlink" Target="https://www.nlcbplaywhelotto.com/additional-marks/" TargetMode="External"/><Relationship Id="rId14934" Type="http://schemas.openxmlformats.org/officeDocument/2006/relationships/hyperlink" Target="https://www.nlcbplaywhelotto.com/additional-marks/" TargetMode="External"/><Relationship Id="rId13605" Type="http://schemas.openxmlformats.org/officeDocument/2006/relationships/hyperlink" Target="https://www.nlcbplaywhelotto.com/additional-marks/" TargetMode="External"/><Relationship Id="rId14935" Type="http://schemas.openxmlformats.org/officeDocument/2006/relationships/hyperlink" Target="https://www.nlcbplaywhelotto.com/additional-marks/" TargetMode="External"/><Relationship Id="rId14930" Type="http://schemas.openxmlformats.org/officeDocument/2006/relationships/hyperlink" Target="https://www.nlcbplaywhelotto.com/additional-marks/" TargetMode="External"/><Relationship Id="rId14931" Type="http://schemas.openxmlformats.org/officeDocument/2006/relationships/hyperlink" Target="https://www.nlcbplaywhelotto.com/additional-marks/" TargetMode="External"/><Relationship Id="rId13600" Type="http://schemas.openxmlformats.org/officeDocument/2006/relationships/hyperlink" Target="https://www.nlcbplaywhelotto.com/additional-marks/" TargetMode="External"/><Relationship Id="rId13615" Type="http://schemas.openxmlformats.org/officeDocument/2006/relationships/hyperlink" Target="https://www.nlcbplaywhelotto.com/additional-marks/" TargetMode="External"/><Relationship Id="rId14947" Type="http://schemas.openxmlformats.org/officeDocument/2006/relationships/hyperlink" Target="https://www.nlcbplaywhelotto.com/additional-marks/" TargetMode="External"/><Relationship Id="rId13614" Type="http://schemas.openxmlformats.org/officeDocument/2006/relationships/hyperlink" Target="https://www.nlcbplaywhelotto.com/additional-marks/" TargetMode="External"/><Relationship Id="rId14948" Type="http://schemas.openxmlformats.org/officeDocument/2006/relationships/hyperlink" Target="https://www.nlcbplaywhelotto.com/additional-marks/" TargetMode="External"/><Relationship Id="rId13613" Type="http://schemas.openxmlformats.org/officeDocument/2006/relationships/hyperlink" Target="https://www.nlcbplaywhelotto.com/additional-marks/" TargetMode="External"/><Relationship Id="rId14949" Type="http://schemas.openxmlformats.org/officeDocument/2006/relationships/hyperlink" Target="https://www.nlcbplaywhelotto.com/additional-marks/" TargetMode="External"/><Relationship Id="rId13612" Type="http://schemas.openxmlformats.org/officeDocument/2006/relationships/hyperlink" Target="https://www.nlcbplaywhelotto.com/additional-marks/" TargetMode="External"/><Relationship Id="rId13619" Type="http://schemas.openxmlformats.org/officeDocument/2006/relationships/hyperlink" Target="https://www.nlcbplaywhelotto.com/additional-marks/" TargetMode="External"/><Relationship Id="rId14943" Type="http://schemas.openxmlformats.org/officeDocument/2006/relationships/hyperlink" Target="https://www.nlcbplaywhelotto.com/additional-marks/" TargetMode="External"/><Relationship Id="rId13618" Type="http://schemas.openxmlformats.org/officeDocument/2006/relationships/hyperlink" Target="https://www.nlcbplaywhelotto.com/additional-marks/" TargetMode="External"/><Relationship Id="rId14944" Type="http://schemas.openxmlformats.org/officeDocument/2006/relationships/hyperlink" Target="https://www.nlcbplaywhelotto.com/additional-marks/" TargetMode="External"/><Relationship Id="rId13617" Type="http://schemas.openxmlformats.org/officeDocument/2006/relationships/hyperlink" Target="https://www.nlcbplaywhelotto.com/additional-marks/" TargetMode="External"/><Relationship Id="rId14945" Type="http://schemas.openxmlformats.org/officeDocument/2006/relationships/hyperlink" Target="https://www.nlcbplaywhelotto.com/additional-marks/" TargetMode="External"/><Relationship Id="rId13616" Type="http://schemas.openxmlformats.org/officeDocument/2006/relationships/hyperlink" Target="https://www.nlcbplaywhelotto.com/additional-marks/" TargetMode="External"/><Relationship Id="rId14946" Type="http://schemas.openxmlformats.org/officeDocument/2006/relationships/hyperlink" Target="https://www.nlcbplaywhelotto.com/additional-marks/" TargetMode="External"/><Relationship Id="rId14940" Type="http://schemas.openxmlformats.org/officeDocument/2006/relationships/hyperlink" Target="https://www.nlcbplaywhelotto.com/additional-marks/" TargetMode="External"/><Relationship Id="rId14941" Type="http://schemas.openxmlformats.org/officeDocument/2006/relationships/hyperlink" Target="https://www.nlcbplaywhelotto.com/additional-marks/" TargetMode="External"/><Relationship Id="rId14942" Type="http://schemas.openxmlformats.org/officeDocument/2006/relationships/hyperlink" Target="https://www.nlcbplaywhelotto.com/additional-marks/" TargetMode="External"/><Relationship Id="rId13611" Type="http://schemas.openxmlformats.org/officeDocument/2006/relationships/hyperlink" Target="https://www.nlcbplaywhelotto.com/additional-marks/" TargetMode="External"/><Relationship Id="rId13610" Type="http://schemas.openxmlformats.org/officeDocument/2006/relationships/hyperlink" Target="https://www.nlcbplaywhelotto.com/additional-marks/" TargetMode="External"/><Relationship Id="rId14918" Type="http://schemas.openxmlformats.org/officeDocument/2006/relationships/hyperlink" Target="https://www.nlcbplaywhelotto.com/additional-marks/" TargetMode="External"/><Relationship Id="rId14919" Type="http://schemas.openxmlformats.org/officeDocument/2006/relationships/hyperlink" Target="https://www.nlcbplaywhelotto.com/additional-marks/" TargetMode="External"/><Relationship Id="rId14914" Type="http://schemas.openxmlformats.org/officeDocument/2006/relationships/hyperlink" Target="https://www.nlcbplaywhelotto.com/additional-marks/" TargetMode="External"/><Relationship Id="rId14915" Type="http://schemas.openxmlformats.org/officeDocument/2006/relationships/hyperlink" Target="https://www.nlcbplaywhelotto.com/additional-marks/" TargetMode="External"/><Relationship Id="rId14916" Type="http://schemas.openxmlformats.org/officeDocument/2006/relationships/hyperlink" Target="https://www.nlcbplaywhelotto.com/additional-marks/" TargetMode="External"/><Relationship Id="rId14917" Type="http://schemas.openxmlformats.org/officeDocument/2006/relationships/hyperlink" Target="https://www.nlcbplaywhelotto.com/additional-marks/" TargetMode="External"/><Relationship Id="rId14910" Type="http://schemas.openxmlformats.org/officeDocument/2006/relationships/hyperlink" Target="https://www.nlcbplaywhelotto.com/additional-marks/" TargetMode="External"/><Relationship Id="rId14911" Type="http://schemas.openxmlformats.org/officeDocument/2006/relationships/hyperlink" Target="https://www.nlcbplaywhelotto.com/additional-marks/" TargetMode="External"/><Relationship Id="rId14912" Type="http://schemas.openxmlformats.org/officeDocument/2006/relationships/hyperlink" Target="https://www.nlcbplaywhelotto.com/additional-marks/" TargetMode="External"/><Relationship Id="rId14913" Type="http://schemas.openxmlformats.org/officeDocument/2006/relationships/hyperlink" Target="https://www.nlcbplaywhelotto.com/additional-marks/" TargetMode="External"/><Relationship Id="rId14929" Type="http://schemas.openxmlformats.org/officeDocument/2006/relationships/hyperlink" Target="https://www.nlcbplaywhelotto.com/additional-marks/" TargetMode="External"/><Relationship Id="rId14925" Type="http://schemas.openxmlformats.org/officeDocument/2006/relationships/hyperlink" Target="https://www.nlcbplaywhelotto.com/additional-marks/" TargetMode="External"/><Relationship Id="rId14926" Type="http://schemas.openxmlformats.org/officeDocument/2006/relationships/hyperlink" Target="https://www.nlcbplaywhelotto.com/additional-marks/" TargetMode="External"/><Relationship Id="rId14927" Type="http://schemas.openxmlformats.org/officeDocument/2006/relationships/hyperlink" Target="https://www.nlcbplaywhelotto.com/additional-marks/" TargetMode="External"/><Relationship Id="rId14928" Type="http://schemas.openxmlformats.org/officeDocument/2006/relationships/hyperlink" Target="https://www.nlcbplaywhelotto.com/additional-marks/" TargetMode="External"/><Relationship Id="rId14921" Type="http://schemas.openxmlformats.org/officeDocument/2006/relationships/hyperlink" Target="https://www.nlcbplaywhelotto.com/additional-marks/" TargetMode="External"/><Relationship Id="rId14922" Type="http://schemas.openxmlformats.org/officeDocument/2006/relationships/hyperlink" Target="https://www.nlcbplaywhelotto.com/additional-marks/" TargetMode="External"/><Relationship Id="rId14923" Type="http://schemas.openxmlformats.org/officeDocument/2006/relationships/hyperlink" Target="https://www.nlcbplaywhelotto.com/additional-marks/" TargetMode="External"/><Relationship Id="rId14924" Type="http://schemas.openxmlformats.org/officeDocument/2006/relationships/hyperlink" Target="https://www.nlcbplaywhelotto.com/additional-marks/" TargetMode="External"/><Relationship Id="rId14920" Type="http://schemas.openxmlformats.org/officeDocument/2006/relationships/hyperlink" Target="https://www.nlcbplaywhelotto.com/additional-marks/" TargetMode="External"/><Relationship Id="rId12317" Type="http://schemas.openxmlformats.org/officeDocument/2006/relationships/hyperlink" Target="https://www.nlcbplaywhelotto.com/additional-marks/" TargetMode="External"/><Relationship Id="rId13648" Type="http://schemas.openxmlformats.org/officeDocument/2006/relationships/hyperlink" Target="https://www.nlcbplaywhelotto.com/additional-marks/" TargetMode="External"/><Relationship Id="rId12316" Type="http://schemas.openxmlformats.org/officeDocument/2006/relationships/hyperlink" Target="https://www.nlcbplaywhelotto.com/additional-marks/" TargetMode="External"/><Relationship Id="rId13647" Type="http://schemas.openxmlformats.org/officeDocument/2006/relationships/hyperlink" Target="https://www.nlcbplaywhelotto.com/additional-marks/" TargetMode="External"/><Relationship Id="rId12315" Type="http://schemas.openxmlformats.org/officeDocument/2006/relationships/hyperlink" Target="https://www.nlcbplaywhelotto.com/additional-marks/" TargetMode="External"/><Relationship Id="rId13646" Type="http://schemas.openxmlformats.org/officeDocument/2006/relationships/hyperlink" Target="https://www.nlcbplaywhelotto.com/additional-marks/" TargetMode="External"/><Relationship Id="rId12314" Type="http://schemas.openxmlformats.org/officeDocument/2006/relationships/hyperlink" Target="https://www.nlcbplaywhelotto.com/additional-marks/" TargetMode="External"/><Relationship Id="rId13645" Type="http://schemas.openxmlformats.org/officeDocument/2006/relationships/hyperlink" Target="https://www.nlcbplaywhelotto.com/additional-marks/" TargetMode="External"/><Relationship Id="rId14976" Type="http://schemas.openxmlformats.org/officeDocument/2006/relationships/hyperlink" Target="https://www.nlcbplaywhelotto.com/additional-marks/" TargetMode="External"/><Relationship Id="rId14977" Type="http://schemas.openxmlformats.org/officeDocument/2006/relationships/hyperlink" Target="https://www.nlcbplaywhelotto.com/additional-marks/" TargetMode="External"/><Relationship Id="rId12319" Type="http://schemas.openxmlformats.org/officeDocument/2006/relationships/hyperlink" Target="https://www.nlcbplaywhelotto.com/additional-marks/" TargetMode="External"/><Relationship Id="rId14978" Type="http://schemas.openxmlformats.org/officeDocument/2006/relationships/hyperlink" Target="https://www.nlcbplaywhelotto.com/additional-marks/" TargetMode="External"/><Relationship Id="rId12318" Type="http://schemas.openxmlformats.org/officeDocument/2006/relationships/hyperlink" Target="https://www.nlcbplaywhelotto.com/additional-marks/" TargetMode="External"/><Relationship Id="rId13649" Type="http://schemas.openxmlformats.org/officeDocument/2006/relationships/hyperlink" Target="https://www.nlcbplaywhelotto.com/additional-marks/" TargetMode="External"/><Relationship Id="rId14979" Type="http://schemas.openxmlformats.org/officeDocument/2006/relationships/hyperlink" Target="https://www.nlcbplaywhelotto.com/additional-marks/" TargetMode="External"/><Relationship Id="rId13640" Type="http://schemas.openxmlformats.org/officeDocument/2006/relationships/hyperlink" Target="https://www.nlcbplaywhelotto.com/additional-marks/" TargetMode="External"/><Relationship Id="rId14972" Type="http://schemas.openxmlformats.org/officeDocument/2006/relationships/hyperlink" Target="https://www.nlcbplaywhelotto.com/additional-marks/" TargetMode="External"/><Relationship Id="rId14973" Type="http://schemas.openxmlformats.org/officeDocument/2006/relationships/hyperlink" Target="https://www.nlcbplaywhelotto.com/additional-marks/" TargetMode="External"/><Relationship Id="rId14974" Type="http://schemas.openxmlformats.org/officeDocument/2006/relationships/hyperlink" Target="https://www.nlcbplaywhelotto.com/additional-marks/" TargetMode="External"/><Relationship Id="rId14975" Type="http://schemas.openxmlformats.org/officeDocument/2006/relationships/hyperlink" Target="https://www.nlcbplaywhelotto.com/additional-marks/" TargetMode="External"/><Relationship Id="rId12313" Type="http://schemas.openxmlformats.org/officeDocument/2006/relationships/hyperlink" Target="https://www.nlcbplaywhelotto.com/additional-marks/" TargetMode="External"/><Relationship Id="rId13644" Type="http://schemas.openxmlformats.org/officeDocument/2006/relationships/hyperlink" Target="https://www.nlcbplaywhelotto.com/additional-marks/" TargetMode="External"/><Relationship Id="rId12312" Type="http://schemas.openxmlformats.org/officeDocument/2006/relationships/hyperlink" Target="https://www.nlcbplaywhelotto.com/additional-marks/" TargetMode="External"/><Relationship Id="rId13643" Type="http://schemas.openxmlformats.org/officeDocument/2006/relationships/hyperlink" Target="https://www.nlcbplaywhelotto.com/additional-marks/" TargetMode="External"/><Relationship Id="rId12311" Type="http://schemas.openxmlformats.org/officeDocument/2006/relationships/hyperlink" Target="https://www.nlcbplaywhelotto.com/additional-marks/" TargetMode="External"/><Relationship Id="rId13642" Type="http://schemas.openxmlformats.org/officeDocument/2006/relationships/hyperlink" Target="https://www.nlcbplaywhelotto.com/additional-marks/" TargetMode="External"/><Relationship Id="rId14970" Type="http://schemas.openxmlformats.org/officeDocument/2006/relationships/hyperlink" Target="https://www.nlcbplaywhelotto.com/additional-marks/" TargetMode="External"/><Relationship Id="rId12310" Type="http://schemas.openxmlformats.org/officeDocument/2006/relationships/hyperlink" Target="https://www.nlcbplaywhelotto.com/additional-marks/" TargetMode="External"/><Relationship Id="rId13641" Type="http://schemas.openxmlformats.org/officeDocument/2006/relationships/hyperlink" Target="https://www.nlcbplaywhelotto.com/additional-marks/" TargetMode="External"/><Relationship Id="rId14971" Type="http://schemas.openxmlformats.org/officeDocument/2006/relationships/hyperlink" Target="https://www.nlcbplaywhelotto.com/additional-marks/" TargetMode="External"/><Relationship Id="rId12328" Type="http://schemas.openxmlformats.org/officeDocument/2006/relationships/hyperlink" Target="https://www.nlcbplaywhelotto.com/additional-marks/" TargetMode="External"/><Relationship Id="rId13659" Type="http://schemas.openxmlformats.org/officeDocument/2006/relationships/hyperlink" Target="https://www.nlcbplaywhelotto.com/additional-marks/" TargetMode="External"/><Relationship Id="rId12327" Type="http://schemas.openxmlformats.org/officeDocument/2006/relationships/hyperlink" Target="https://www.nlcbplaywhelotto.com/additional-marks/" TargetMode="External"/><Relationship Id="rId13658" Type="http://schemas.openxmlformats.org/officeDocument/2006/relationships/hyperlink" Target="https://www.nlcbplaywhelotto.com/additional-marks/" TargetMode="External"/><Relationship Id="rId12326" Type="http://schemas.openxmlformats.org/officeDocument/2006/relationships/hyperlink" Target="https://www.nlcbplaywhelotto.com/additional-marks/" TargetMode="External"/><Relationship Id="rId13657" Type="http://schemas.openxmlformats.org/officeDocument/2006/relationships/hyperlink" Target="https://www.nlcbplaywhelotto.com/additional-marks/" TargetMode="External"/><Relationship Id="rId12325" Type="http://schemas.openxmlformats.org/officeDocument/2006/relationships/hyperlink" Target="https://www.nlcbplaywhelotto.com/additional-marks/" TargetMode="External"/><Relationship Id="rId13656" Type="http://schemas.openxmlformats.org/officeDocument/2006/relationships/hyperlink" Target="https://www.nlcbplaywhelotto.com/additional-marks/" TargetMode="External"/><Relationship Id="rId14987" Type="http://schemas.openxmlformats.org/officeDocument/2006/relationships/hyperlink" Target="https://www.nlcbplaywhelotto.com/additional-marks/" TargetMode="External"/><Relationship Id="rId14988" Type="http://schemas.openxmlformats.org/officeDocument/2006/relationships/hyperlink" Target="https://www.nlcbplaywhelotto.com/additional-marks/" TargetMode="External"/><Relationship Id="rId14989" Type="http://schemas.openxmlformats.org/officeDocument/2006/relationships/hyperlink" Target="https://www.nlcbplaywhelotto.com/additional-marks/" TargetMode="External"/><Relationship Id="rId12329" Type="http://schemas.openxmlformats.org/officeDocument/2006/relationships/hyperlink" Target="https://www.nlcbplaywhelotto.com/additional-marks/" TargetMode="External"/><Relationship Id="rId12320" Type="http://schemas.openxmlformats.org/officeDocument/2006/relationships/hyperlink" Target="https://www.nlcbplaywhelotto.com/additional-marks/" TargetMode="External"/><Relationship Id="rId13651" Type="http://schemas.openxmlformats.org/officeDocument/2006/relationships/hyperlink" Target="https://www.nlcbplaywhelotto.com/additional-marks/" TargetMode="External"/><Relationship Id="rId14983" Type="http://schemas.openxmlformats.org/officeDocument/2006/relationships/hyperlink" Target="https://www.nlcbplaywhelotto.com/additional-marks/" TargetMode="External"/><Relationship Id="rId13650" Type="http://schemas.openxmlformats.org/officeDocument/2006/relationships/hyperlink" Target="https://www.nlcbplaywhelotto.com/additional-marks/" TargetMode="External"/><Relationship Id="rId14984" Type="http://schemas.openxmlformats.org/officeDocument/2006/relationships/hyperlink" Target="https://www.nlcbplaywhelotto.com/additional-marks/" TargetMode="External"/><Relationship Id="rId14985" Type="http://schemas.openxmlformats.org/officeDocument/2006/relationships/hyperlink" Target="https://www.nlcbplaywhelotto.com/additional-marks/" TargetMode="External"/><Relationship Id="rId14986" Type="http://schemas.openxmlformats.org/officeDocument/2006/relationships/hyperlink" Target="https://www.nlcbplaywhelotto.com/additional-marks/" TargetMode="External"/><Relationship Id="rId12324" Type="http://schemas.openxmlformats.org/officeDocument/2006/relationships/hyperlink" Target="https://www.nlcbplaywhelotto.com/additional-marks/" TargetMode="External"/><Relationship Id="rId13655" Type="http://schemas.openxmlformats.org/officeDocument/2006/relationships/hyperlink" Target="https://www.nlcbplaywhelotto.com/additional-marks/" TargetMode="External"/><Relationship Id="rId12323" Type="http://schemas.openxmlformats.org/officeDocument/2006/relationships/hyperlink" Target="https://www.nlcbplaywhelotto.com/additional-marks/" TargetMode="External"/><Relationship Id="rId13654" Type="http://schemas.openxmlformats.org/officeDocument/2006/relationships/hyperlink" Target="https://www.nlcbplaywhelotto.com/additional-marks/" TargetMode="External"/><Relationship Id="rId14980" Type="http://schemas.openxmlformats.org/officeDocument/2006/relationships/hyperlink" Target="https://www.nlcbplaywhelotto.com/additional-marks/" TargetMode="External"/><Relationship Id="rId12322" Type="http://schemas.openxmlformats.org/officeDocument/2006/relationships/hyperlink" Target="https://www.nlcbplaywhelotto.com/additional-marks/" TargetMode="External"/><Relationship Id="rId13653" Type="http://schemas.openxmlformats.org/officeDocument/2006/relationships/hyperlink" Target="https://www.nlcbplaywhelotto.com/additional-marks/" TargetMode="External"/><Relationship Id="rId14981" Type="http://schemas.openxmlformats.org/officeDocument/2006/relationships/hyperlink" Target="https://www.nlcbplaywhelotto.com/additional-marks/" TargetMode="External"/><Relationship Id="rId12321" Type="http://schemas.openxmlformats.org/officeDocument/2006/relationships/hyperlink" Target="https://www.nlcbplaywhelotto.com/additional-marks/" TargetMode="External"/><Relationship Id="rId13652" Type="http://schemas.openxmlformats.org/officeDocument/2006/relationships/hyperlink" Target="https://www.nlcbplaywhelotto.com/additional-marks/" TargetMode="External"/><Relationship Id="rId14982" Type="http://schemas.openxmlformats.org/officeDocument/2006/relationships/hyperlink" Target="https://www.nlcbplaywhelotto.com/additional-marks/" TargetMode="External"/><Relationship Id="rId13626" Type="http://schemas.openxmlformats.org/officeDocument/2006/relationships/hyperlink" Target="https://www.nlcbplaywhelotto.com/additional-marks/" TargetMode="External"/><Relationship Id="rId14958" Type="http://schemas.openxmlformats.org/officeDocument/2006/relationships/hyperlink" Target="https://www.nlcbplaywhelotto.com/additional-marks/" TargetMode="External"/><Relationship Id="rId13625" Type="http://schemas.openxmlformats.org/officeDocument/2006/relationships/hyperlink" Target="https://www.nlcbplaywhelotto.com/additional-marks/" TargetMode="External"/><Relationship Id="rId14959" Type="http://schemas.openxmlformats.org/officeDocument/2006/relationships/hyperlink" Target="https://www.nlcbplaywhelotto.com/additional-marks/" TargetMode="External"/><Relationship Id="rId13624" Type="http://schemas.openxmlformats.org/officeDocument/2006/relationships/hyperlink" Target="https://www.nlcbplaywhelotto.com/additional-marks/" TargetMode="External"/><Relationship Id="rId13623" Type="http://schemas.openxmlformats.org/officeDocument/2006/relationships/hyperlink" Target="https://www.nlcbplaywhelotto.com/additional-marks/" TargetMode="External"/><Relationship Id="rId14954" Type="http://schemas.openxmlformats.org/officeDocument/2006/relationships/hyperlink" Target="https://www.nlcbplaywhelotto.com/additional-marks/" TargetMode="External"/><Relationship Id="rId13629" Type="http://schemas.openxmlformats.org/officeDocument/2006/relationships/hyperlink" Target="https://www.nlcbplaywhelotto.com/additional-marks/" TargetMode="External"/><Relationship Id="rId14955" Type="http://schemas.openxmlformats.org/officeDocument/2006/relationships/hyperlink" Target="https://www.nlcbplaywhelotto.com/additional-marks/" TargetMode="External"/><Relationship Id="rId13628" Type="http://schemas.openxmlformats.org/officeDocument/2006/relationships/hyperlink" Target="https://www.nlcbplaywhelotto.com/additional-marks/" TargetMode="External"/><Relationship Id="rId14956" Type="http://schemas.openxmlformats.org/officeDocument/2006/relationships/hyperlink" Target="https://www.nlcbplaywhelotto.com/additional-marks/" TargetMode="External"/><Relationship Id="rId13627" Type="http://schemas.openxmlformats.org/officeDocument/2006/relationships/hyperlink" Target="https://www.nlcbplaywhelotto.com/additional-marks/" TargetMode="External"/><Relationship Id="rId14957" Type="http://schemas.openxmlformats.org/officeDocument/2006/relationships/hyperlink" Target="https://www.nlcbplaywhelotto.com/additional-marks/" TargetMode="External"/><Relationship Id="rId14950" Type="http://schemas.openxmlformats.org/officeDocument/2006/relationships/hyperlink" Target="https://www.nlcbplaywhelotto.com/additional-marks/" TargetMode="External"/><Relationship Id="rId14951" Type="http://schemas.openxmlformats.org/officeDocument/2006/relationships/hyperlink" Target="https://www.nlcbplaywhelotto.com/additional-marks/" TargetMode="External"/><Relationship Id="rId14952" Type="http://schemas.openxmlformats.org/officeDocument/2006/relationships/hyperlink" Target="https://www.nlcbplaywhelotto.com/additional-marks/" TargetMode="External"/><Relationship Id="rId14953" Type="http://schemas.openxmlformats.org/officeDocument/2006/relationships/hyperlink" Target="https://www.nlcbplaywhelotto.com/additional-marks/" TargetMode="External"/><Relationship Id="rId13622" Type="http://schemas.openxmlformats.org/officeDocument/2006/relationships/hyperlink" Target="https://www.nlcbplaywhelotto.com/additional-marks/" TargetMode="External"/><Relationship Id="rId13621" Type="http://schemas.openxmlformats.org/officeDocument/2006/relationships/hyperlink" Target="https://www.nlcbplaywhelotto.com/additional-marks/" TargetMode="External"/><Relationship Id="rId13620" Type="http://schemas.openxmlformats.org/officeDocument/2006/relationships/hyperlink" Target="https://www.nlcbplaywhelotto.com/additional-marks/" TargetMode="External"/><Relationship Id="rId12306" Type="http://schemas.openxmlformats.org/officeDocument/2006/relationships/hyperlink" Target="https://www.nlcbplaywhelotto.com/additional-marks/" TargetMode="External"/><Relationship Id="rId13637" Type="http://schemas.openxmlformats.org/officeDocument/2006/relationships/hyperlink" Target="https://www.nlcbplaywhelotto.com/additional-marks/" TargetMode="External"/><Relationship Id="rId14969" Type="http://schemas.openxmlformats.org/officeDocument/2006/relationships/hyperlink" Target="https://www.nlcbplaywhelotto.com/additional-marks/" TargetMode="External"/><Relationship Id="rId12305" Type="http://schemas.openxmlformats.org/officeDocument/2006/relationships/hyperlink" Target="https://www.nlcbplaywhelotto.com/additional-marks/" TargetMode="External"/><Relationship Id="rId13636" Type="http://schemas.openxmlformats.org/officeDocument/2006/relationships/hyperlink" Target="https://www.nlcbplaywhelotto.com/additional-marks/" TargetMode="External"/><Relationship Id="rId12304" Type="http://schemas.openxmlformats.org/officeDocument/2006/relationships/hyperlink" Target="https://www.nlcbplaywhelotto.com/additional-marks/" TargetMode="External"/><Relationship Id="rId13635" Type="http://schemas.openxmlformats.org/officeDocument/2006/relationships/hyperlink" Target="https://www.nlcbplaywhelotto.com/additional-marks/" TargetMode="External"/><Relationship Id="rId12303" Type="http://schemas.openxmlformats.org/officeDocument/2006/relationships/hyperlink" Target="https://www.nlcbplaywhelotto.com/additional-marks/" TargetMode="External"/><Relationship Id="rId13634" Type="http://schemas.openxmlformats.org/officeDocument/2006/relationships/hyperlink" Target="https://www.nlcbplaywhelotto.com/additional-marks/" TargetMode="External"/><Relationship Id="rId14965" Type="http://schemas.openxmlformats.org/officeDocument/2006/relationships/hyperlink" Target="https://www.nlcbplaywhelotto.com/additional-marks/" TargetMode="External"/><Relationship Id="rId12309" Type="http://schemas.openxmlformats.org/officeDocument/2006/relationships/hyperlink" Target="https://www.nlcbplaywhelotto.com/additional-marks/" TargetMode="External"/><Relationship Id="rId14966" Type="http://schemas.openxmlformats.org/officeDocument/2006/relationships/hyperlink" Target="https://www.nlcbplaywhelotto.com/additional-marks/" TargetMode="External"/><Relationship Id="rId12308" Type="http://schemas.openxmlformats.org/officeDocument/2006/relationships/hyperlink" Target="https://www.nlcbplaywhelotto.com/additional-marks/" TargetMode="External"/><Relationship Id="rId13639" Type="http://schemas.openxmlformats.org/officeDocument/2006/relationships/hyperlink" Target="https://www.nlcbplaywhelotto.com/additional-marks/" TargetMode="External"/><Relationship Id="rId14967" Type="http://schemas.openxmlformats.org/officeDocument/2006/relationships/hyperlink" Target="https://www.nlcbplaywhelotto.com/additional-marks/" TargetMode="External"/><Relationship Id="rId12307" Type="http://schemas.openxmlformats.org/officeDocument/2006/relationships/hyperlink" Target="https://www.nlcbplaywhelotto.com/additional-marks/" TargetMode="External"/><Relationship Id="rId13638" Type="http://schemas.openxmlformats.org/officeDocument/2006/relationships/hyperlink" Target="https://www.nlcbplaywhelotto.com/additional-marks/" TargetMode="External"/><Relationship Id="rId14968" Type="http://schemas.openxmlformats.org/officeDocument/2006/relationships/hyperlink" Target="https://www.nlcbplaywhelotto.com/additional-marks/" TargetMode="External"/><Relationship Id="rId14961" Type="http://schemas.openxmlformats.org/officeDocument/2006/relationships/hyperlink" Target="https://www.nlcbplaywhelotto.com/additional-marks/" TargetMode="External"/><Relationship Id="rId14962" Type="http://schemas.openxmlformats.org/officeDocument/2006/relationships/hyperlink" Target="https://www.nlcbplaywhelotto.com/additional-marks/" TargetMode="External"/><Relationship Id="rId14963" Type="http://schemas.openxmlformats.org/officeDocument/2006/relationships/hyperlink" Target="https://www.nlcbplaywhelotto.com/additional-marks/" TargetMode="External"/><Relationship Id="rId14964" Type="http://schemas.openxmlformats.org/officeDocument/2006/relationships/hyperlink" Target="https://www.nlcbplaywhelotto.com/additional-marks/" TargetMode="External"/><Relationship Id="rId12302" Type="http://schemas.openxmlformats.org/officeDocument/2006/relationships/hyperlink" Target="https://www.nlcbplaywhelotto.com/additional-marks/" TargetMode="External"/><Relationship Id="rId13633" Type="http://schemas.openxmlformats.org/officeDocument/2006/relationships/hyperlink" Target="https://www.nlcbplaywhelotto.com/additional-marks/" TargetMode="External"/><Relationship Id="rId12301" Type="http://schemas.openxmlformats.org/officeDocument/2006/relationships/hyperlink" Target="https://www.nlcbplaywhelotto.com/additional-marks/" TargetMode="External"/><Relationship Id="rId13632" Type="http://schemas.openxmlformats.org/officeDocument/2006/relationships/hyperlink" Target="https://www.nlcbplaywhelotto.com/additional-marks/" TargetMode="External"/><Relationship Id="rId12300" Type="http://schemas.openxmlformats.org/officeDocument/2006/relationships/hyperlink" Target="https://www.nlcbplaywhelotto.com/additional-marks/" TargetMode="External"/><Relationship Id="rId13631" Type="http://schemas.openxmlformats.org/officeDocument/2006/relationships/hyperlink" Target="https://www.nlcbplaywhelotto.com/additional-marks/" TargetMode="External"/><Relationship Id="rId13630" Type="http://schemas.openxmlformats.org/officeDocument/2006/relationships/hyperlink" Target="https://www.nlcbplaywhelotto.com/additional-marks/" TargetMode="External"/><Relationship Id="rId14960" Type="http://schemas.openxmlformats.org/officeDocument/2006/relationships/hyperlink" Target="https://www.nlcbplaywhelotto.com/additional-marks/" TargetMode="External"/><Relationship Id="rId2940" Type="http://schemas.openxmlformats.org/officeDocument/2006/relationships/hyperlink" Target="https://www.nlcbplaywhelotto.com/additional-marks/" TargetMode="External"/><Relationship Id="rId1610" Type="http://schemas.openxmlformats.org/officeDocument/2006/relationships/hyperlink" Target="https://www.nlcbplaywhelotto.com/additional-marks/" TargetMode="External"/><Relationship Id="rId2941" Type="http://schemas.openxmlformats.org/officeDocument/2006/relationships/hyperlink" Target="https://www.nlcbplaywhelotto.com/additional-marks/" TargetMode="External"/><Relationship Id="rId1611" Type="http://schemas.openxmlformats.org/officeDocument/2006/relationships/hyperlink" Target="https://www.nlcbplaywhelotto.com/additional-marks/" TargetMode="External"/><Relationship Id="rId2942" Type="http://schemas.openxmlformats.org/officeDocument/2006/relationships/hyperlink" Target="https://www.nlcbplaywhelotto.com/additional-marks/" TargetMode="External"/><Relationship Id="rId1612" Type="http://schemas.openxmlformats.org/officeDocument/2006/relationships/hyperlink" Target="https://www.nlcbplaywhelotto.com/additional-marks/" TargetMode="External"/><Relationship Id="rId2943" Type="http://schemas.openxmlformats.org/officeDocument/2006/relationships/hyperlink" Target="https://www.nlcbplaywhelotto.com/additional-marks/" TargetMode="External"/><Relationship Id="rId1613" Type="http://schemas.openxmlformats.org/officeDocument/2006/relationships/hyperlink" Target="https://www.nlcbplaywhelotto.com/additional-marks/" TargetMode="External"/><Relationship Id="rId2944" Type="http://schemas.openxmlformats.org/officeDocument/2006/relationships/hyperlink" Target="https://www.nlcbplaywhelotto.com/additional-marks/" TargetMode="External"/><Relationship Id="rId1614" Type="http://schemas.openxmlformats.org/officeDocument/2006/relationships/hyperlink" Target="https://www.nlcbplaywhelotto.com/additional-marks/" TargetMode="External"/><Relationship Id="rId2945" Type="http://schemas.openxmlformats.org/officeDocument/2006/relationships/hyperlink" Target="https://www.nlcbplaywhelotto.com/additional-marks/" TargetMode="External"/><Relationship Id="rId1615" Type="http://schemas.openxmlformats.org/officeDocument/2006/relationships/hyperlink" Target="https://www.nlcbplaywhelotto.com/additional-marks/" TargetMode="External"/><Relationship Id="rId2946" Type="http://schemas.openxmlformats.org/officeDocument/2006/relationships/hyperlink" Target="https://www.nlcbplaywhelotto.com/additional-marks/" TargetMode="External"/><Relationship Id="rId1616" Type="http://schemas.openxmlformats.org/officeDocument/2006/relationships/hyperlink" Target="https://www.nlcbplaywhelotto.com/additional-marks/" TargetMode="External"/><Relationship Id="rId2947" Type="http://schemas.openxmlformats.org/officeDocument/2006/relationships/hyperlink" Target="https://www.nlcbplaywhelotto.com/additional-marks/" TargetMode="External"/><Relationship Id="rId1617" Type="http://schemas.openxmlformats.org/officeDocument/2006/relationships/hyperlink" Target="https://www.nlcbplaywhelotto.com/additional-marks/" TargetMode="External"/><Relationship Id="rId2948" Type="http://schemas.openxmlformats.org/officeDocument/2006/relationships/hyperlink" Target="https://www.nlcbplaywhelotto.com/additional-marks/" TargetMode="External"/><Relationship Id="rId1618" Type="http://schemas.openxmlformats.org/officeDocument/2006/relationships/hyperlink" Target="https://www.nlcbplaywhelotto.com/additional-marks/" TargetMode="External"/><Relationship Id="rId2949" Type="http://schemas.openxmlformats.org/officeDocument/2006/relationships/hyperlink" Target="https://www.nlcbplaywhelotto.com/additional-marks/" TargetMode="External"/><Relationship Id="rId1619" Type="http://schemas.openxmlformats.org/officeDocument/2006/relationships/hyperlink" Target="https://www.nlcbplaywhelotto.com/additional-marks/" TargetMode="External"/><Relationship Id="rId12199" Type="http://schemas.openxmlformats.org/officeDocument/2006/relationships/hyperlink" Target="https://www.nlcbplaywhelotto.com/additional-marks/" TargetMode="External"/><Relationship Id="rId12198" Type="http://schemas.openxmlformats.org/officeDocument/2006/relationships/hyperlink" Target="https://www.nlcbplaywhelotto.com/additional-marks/" TargetMode="External"/><Relationship Id="rId12197" Type="http://schemas.openxmlformats.org/officeDocument/2006/relationships/hyperlink" Target="https://www.nlcbplaywhelotto.com/additional-marks/" TargetMode="External"/><Relationship Id="rId12196" Type="http://schemas.openxmlformats.org/officeDocument/2006/relationships/hyperlink" Target="https://www.nlcbplaywhelotto.com/additional-marks/" TargetMode="External"/><Relationship Id="rId2930" Type="http://schemas.openxmlformats.org/officeDocument/2006/relationships/hyperlink" Target="https://www.nlcbplaywhelotto.com/additional-marks/" TargetMode="External"/><Relationship Id="rId1600" Type="http://schemas.openxmlformats.org/officeDocument/2006/relationships/hyperlink" Target="https://www.nlcbplaywhelotto.com/additional-marks/" TargetMode="External"/><Relationship Id="rId2931" Type="http://schemas.openxmlformats.org/officeDocument/2006/relationships/hyperlink" Target="https://www.nlcbplaywhelotto.com/additional-marks/" TargetMode="External"/><Relationship Id="rId1601" Type="http://schemas.openxmlformats.org/officeDocument/2006/relationships/hyperlink" Target="https://www.nlcbplaywhelotto.com/additional-marks/" TargetMode="External"/><Relationship Id="rId2932" Type="http://schemas.openxmlformats.org/officeDocument/2006/relationships/hyperlink" Target="https://www.nlcbplaywhelotto.com/additional-marks/" TargetMode="External"/><Relationship Id="rId1602" Type="http://schemas.openxmlformats.org/officeDocument/2006/relationships/hyperlink" Target="https://www.nlcbplaywhelotto.com/additional-marks/" TargetMode="External"/><Relationship Id="rId2933" Type="http://schemas.openxmlformats.org/officeDocument/2006/relationships/hyperlink" Target="https://www.nlcbplaywhelotto.com/additional-marks/" TargetMode="External"/><Relationship Id="rId1603" Type="http://schemas.openxmlformats.org/officeDocument/2006/relationships/hyperlink" Target="https://www.nlcbplaywhelotto.com/additional-marks/" TargetMode="External"/><Relationship Id="rId2934" Type="http://schemas.openxmlformats.org/officeDocument/2006/relationships/hyperlink" Target="https://www.nlcbplaywhelotto.com/additional-marks/" TargetMode="External"/><Relationship Id="rId1604" Type="http://schemas.openxmlformats.org/officeDocument/2006/relationships/hyperlink" Target="https://www.nlcbplaywhelotto.com/additional-marks/" TargetMode="External"/><Relationship Id="rId2935" Type="http://schemas.openxmlformats.org/officeDocument/2006/relationships/hyperlink" Target="https://www.nlcbplaywhelotto.com/additional-marks/" TargetMode="External"/><Relationship Id="rId1605" Type="http://schemas.openxmlformats.org/officeDocument/2006/relationships/hyperlink" Target="https://www.nlcbplaywhelotto.com/additional-marks/" TargetMode="External"/><Relationship Id="rId2936" Type="http://schemas.openxmlformats.org/officeDocument/2006/relationships/hyperlink" Target="https://www.nlcbplaywhelotto.com/additional-marks/" TargetMode="External"/><Relationship Id="rId1606" Type="http://schemas.openxmlformats.org/officeDocument/2006/relationships/hyperlink" Target="https://www.nlcbplaywhelotto.com/additional-marks/" TargetMode="External"/><Relationship Id="rId2937" Type="http://schemas.openxmlformats.org/officeDocument/2006/relationships/hyperlink" Target="https://www.nlcbplaywhelotto.com/additional-marks/" TargetMode="External"/><Relationship Id="rId1607" Type="http://schemas.openxmlformats.org/officeDocument/2006/relationships/hyperlink" Target="https://www.nlcbplaywhelotto.com/additional-marks/" TargetMode="External"/><Relationship Id="rId2938" Type="http://schemas.openxmlformats.org/officeDocument/2006/relationships/hyperlink" Target="https://www.nlcbplaywhelotto.com/additional-marks/" TargetMode="External"/><Relationship Id="rId1608" Type="http://schemas.openxmlformats.org/officeDocument/2006/relationships/hyperlink" Target="https://www.nlcbplaywhelotto.com/additional-marks/" TargetMode="External"/><Relationship Id="rId2939" Type="http://schemas.openxmlformats.org/officeDocument/2006/relationships/hyperlink" Target="https://www.nlcbplaywhelotto.com/additional-marks/" TargetMode="External"/><Relationship Id="rId1609" Type="http://schemas.openxmlformats.org/officeDocument/2006/relationships/hyperlink" Target="https://www.nlcbplaywhelotto.com/additional-marks/" TargetMode="External"/><Relationship Id="rId1631" Type="http://schemas.openxmlformats.org/officeDocument/2006/relationships/hyperlink" Target="https://www.nlcbplaywhelotto.com/additional-marks/" TargetMode="External"/><Relationship Id="rId2962" Type="http://schemas.openxmlformats.org/officeDocument/2006/relationships/hyperlink" Target="https://www.nlcbplaywhelotto.com/additional-marks/" TargetMode="External"/><Relationship Id="rId12180" Type="http://schemas.openxmlformats.org/officeDocument/2006/relationships/hyperlink" Target="https://www.nlcbplaywhelotto.com/additional-marks/" TargetMode="External"/><Relationship Id="rId1632" Type="http://schemas.openxmlformats.org/officeDocument/2006/relationships/hyperlink" Target="https://www.nlcbplaywhelotto.com/additional-marks/" TargetMode="External"/><Relationship Id="rId2963" Type="http://schemas.openxmlformats.org/officeDocument/2006/relationships/hyperlink" Target="https://www.nlcbplaywhelotto.com/additional-marks/" TargetMode="External"/><Relationship Id="rId1633" Type="http://schemas.openxmlformats.org/officeDocument/2006/relationships/hyperlink" Target="https://www.nlcbplaywhelotto.com/additional-marks/" TargetMode="External"/><Relationship Id="rId2964" Type="http://schemas.openxmlformats.org/officeDocument/2006/relationships/hyperlink" Target="https://www.nlcbplaywhelotto.com/additional-marks/" TargetMode="External"/><Relationship Id="rId1634" Type="http://schemas.openxmlformats.org/officeDocument/2006/relationships/hyperlink" Target="https://www.nlcbplaywhelotto.com/additional-marks/" TargetMode="External"/><Relationship Id="rId2965" Type="http://schemas.openxmlformats.org/officeDocument/2006/relationships/hyperlink" Target="https://www.nlcbplaywhelotto.com/additional-marks/" TargetMode="External"/><Relationship Id="rId1635" Type="http://schemas.openxmlformats.org/officeDocument/2006/relationships/hyperlink" Target="https://www.nlcbplaywhelotto.com/additional-marks/" TargetMode="External"/><Relationship Id="rId2966" Type="http://schemas.openxmlformats.org/officeDocument/2006/relationships/hyperlink" Target="https://www.nlcbplaywhelotto.com/additional-marks/" TargetMode="External"/><Relationship Id="rId12184" Type="http://schemas.openxmlformats.org/officeDocument/2006/relationships/hyperlink" Target="https://www.nlcbplaywhelotto.com/additional-marks/" TargetMode="External"/><Relationship Id="rId1636" Type="http://schemas.openxmlformats.org/officeDocument/2006/relationships/hyperlink" Target="https://www.nlcbplaywhelotto.com/additional-marks/" TargetMode="External"/><Relationship Id="rId2967" Type="http://schemas.openxmlformats.org/officeDocument/2006/relationships/hyperlink" Target="https://www.nlcbplaywhelotto.com/additional-marks/" TargetMode="External"/><Relationship Id="rId12183" Type="http://schemas.openxmlformats.org/officeDocument/2006/relationships/hyperlink" Target="https://www.nlcbplaywhelotto.com/additional-marks/" TargetMode="External"/><Relationship Id="rId1637" Type="http://schemas.openxmlformats.org/officeDocument/2006/relationships/hyperlink" Target="https://www.nlcbplaywhelotto.com/additional-marks/" TargetMode="External"/><Relationship Id="rId2968" Type="http://schemas.openxmlformats.org/officeDocument/2006/relationships/hyperlink" Target="https://www.nlcbplaywhelotto.com/additional-marks/" TargetMode="External"/><Relationship Id="rId12182" Type="http://schemas.openxmlformats.org/officeDocument/2006/relationships/hyperlink" Target="https://www.nlcbplaywhelotto.com/additional-marks/" TargetMode="External"/><Relationship Id="rId1638" Type="http://schemas.openxmlformats.org/officeDocument/2006/relationships/hyperlink" Target="https://www.nlcbplaywhelotto.com/additional-marks/" TargetMode="External"/><Relationship Id="rId2969" Type="http://schemas.openxmlformats.org/officeDocument/2006/relationships/hyperlink" Target="https://www.nlcbplaywhelotto.com/additional-marks/" TargetMode="External"/><Relationship Id="rId12181" Type="http://schemas.openxmlformats.org/officeDocument/2006/relationships/hyperlink" Target="https://www.nlcbplaywhelotto.com/additional-marks/" TargetMode="External"/><Relationship Id="rId1639" Type="http://schemas.openxmlformats.org/officeDocument/2006/relationships/hyperlink" Target="https://www.nlcbplaywhelotto.com/additional-marks/" TargetMode="External"/><Relationship Id="rId12177" Type="http://schemas.openxmlformats.org/officeDocument/2006/relationships/hyperlink" Target="https://www.nlcbplaywhelotto.com/additional-marks/" TargetMode="External"/><Relationship Id="rId12176" Type="http://schemas.openxmlformats.org/officeDocument/2006/relationships/hyperlink" Target="https://www.nlcbplaywhelotto.com/additional-marks/" TargetMode="External"/><Relationship Id="rId12175" Type="http://schemas.openxmlformats.org/officeDocument/2006/relationships/hyperlink" Target="https://www.nlcbplaywhelotto.com/additional-marks/" TargetMode="External"/><Relationship Id="rId12174" Type="http://schemas.openxmlformats.org/officeDocument/2006/relationships/hyperlink" Target="https://www.nlcbplaywhelotto.com/additional-marks/" TargetMode="External"/><Relationship Id="rId2960" Type="http://schemas.openxmlformats.org/officeDocument/2006/relationships/hyperlink" Target="https://www.nlcbplaywhelotto.com/additional-marks/" TargetMode="External"/><Relationship Id="rId12179" Type="http://schemas.openxmlformats.org/officeDocument/2006/relationships/hyperlink" Target="https://www.nlcbplaywhelotto.com/additional-marks/" TargetMode="External"/><Relationship Id="rId1630" Type="http://schemas.openxmlformats.org/officeDocument/2006/relationships/hyperlink" Target="https://www.nlcbplaywhelotto.com/additional-marks/" TargetMode="External"/><Relationship Id="rId2961" Type="http://schemas.openxmlformats.org/officeDocument/2006/relationships/hyperlink" Target="https://www.nlcbplaywhelotto.com/additional-marks/" TargetMode="External"/><Relationship Id="rId12178" Type="http://schemas.openxmlformats.org/officeDocument/2006/relationships/hyperlink" Target="https://www.nlcbplaywhelotto.com/additional-marks/" TargetMode="External"/><Relationship Id="rId1620" Type="http://schemas.openxmlformats.org/officeDocument/2006/relationships/hyperlink" Target="https://www.nlcbplaywhelotto.com/additional-marks/" TargetMode="External"/><Relationship Id="rId2951" Type="http://schemas.openxmlformats.org/officeDocument/2006/relationships/hyperlink" Target="https://www.nlcbplaywhelotto.com/additional-marks/" TargetMode="External"/><Relationship Id="rId12191" Type="http://schemas.openxmlformats.org/officeDocument/2006/relationships/hyperlink" Target="https://www.nlcbplaywhelotto.com/additional-marks/" TargetMode="External"/><Relationship Id="rId1621" Type="http://schemas.openxmlformats.org/officeDocument/2006/relationships/hyperlink" Target="https://www.nlcbplaywhelotto.com/additional-marks/" TargetMode="External"/><Relationship Id="rId2952" Type="http://schemas.openxmlformats.org/officeDocument/2006/relationships/hyperlink" Target="https://www.nlcbplaywhelotto.com/additional-marks/" TargetMode="External"/><Relationship Id="rId12190" Type="http://schemas.openxmlformats.org/officeDocument/2006/relationships/hyperlink" Target="https://www.nlcbplaywhelotto.com/additional-marks/" TargetMode="External"/><Relationship Id="rId1622" Type="http://schemas.openxmlformats.org/officeDocument/2006/relationships/hyperlink" Target="https://www.nlcbplaywhelotto.com/additional-marks/" TargetMode="External"/><Relationship Id="rId2953" Type="http://schemas.openxmlformats.org/officeDocument/2006/relationships/hyperlink" Target="https://www.nlcbplaywhelotto.com/additional-marks/" TargetMode="External"/><Relationship Id="rId1623" Type="http://schemas.openxmlformats.org/officeDocument/2006/relationships/hyperlink" Target="https://www.nlcbplaywhelotto.com/additional-marks/" TargetMode="External"/><Relationship Id="rId2954" Type="http://schemas.openxmlformats.org/officeDocument/2006/relationships/hyperlink" Target="https://www.nlcbplaywhelotto.com/additional-marks/" TargetMode="External"/><Relationship Id="rId1624" Type="http://schemas.openxmlformats.org/officeDocument/2006/relationships/hyperlink" Target="https://www.nlcbplaywhelotto.com/additional-marks/" TargetMode="External"/><Relationship Id="rId2955" Type="http://schemas.openxmlformats.org/officeDocument/2006/relationships/hyperlink" Target="https://www.nlcbplaywhelotto.com/additional-marks/" TargetMode="External"/><Relationship Id="rId12195" Type="http://schemas.openxmlformats.org/officeDocument/2006/relationships/hyperlink" Target="https://www.nlcbplaywhelotto.com/additional-marks/" TargetMode="External"/><Relationship Id="rId1625" Type="http://schemas.openxmlformats.org/officeDocument/2006/relationships/hyperlink" Target="https://www.nlcbplaywhelotto.com/additional-marks/" TargetMode="External"/><Relationship Id="rId2956" Type="http://schemas.openxmlformats.org/officeDocument/2006/relationships/hyperlink" Target="https://www.nlcbplaywhelotto.com/additional-marks/" TargetMode="External"/><Relationship Id="rId12194" Type="http://schemas.openxmlformats.org/officeDocument/2006/relationships/hyperlink" Target="https://www.nlcbplaywhelotto.com/additional-marks/" TargetMode="External"/><Relationship Id="rId1626" Type="http://schemas.openxmlformats.org/officeDocument/2006/relationships/hyperlink" Target="https://www.nlcbplaywhelotto.com/additional-marks/" TargetMode="External"/><Relationship Id="rId2957" Type="http://schemas.openxmlformats.org/officeDocument/2006/relationships/hyperlink" Target="https://www.nlcbplaywhelotto.com/additional-marks/" TargetMode="External"/><Relationship Id="rId12193" Type="http://schemas.openxmlformats.org/officeDocument/2006/relationships/hyperlink" Target="https://www.nlcbplaywhelotto.com/additional-marks/" TargetMode="External"/><Relationship Id="rId1627" Type="http://schemas.openxmlformats.org/officeDocument/2006/relationships/hyperlink" Target="https://www.nlcbplaywhelotto.com/additional-marks/" TargetMode="External"/><Relationship Id="rId2958" Type="http://schemas.openxmlformats.org/officeDocument/2006/relationships/hyperlink" Target="https://www.nlcbplaywhelotto.com/additional-marks/" TargetMode="External"/><Relationship Id="rId12192" Type="http://schemas.openxmlformats.org/officeDocument/2006/relationships/hyperlink" Target="https://www.nlcbplaywhelotto.com/additional-marks/" TargetMode="External"/><Relationship Id="rId1628" Type="http://schemas.openxmlformats.org/officeDocument/2006/relationships/hyperlink" Target="https://www.nlcbplaywhelotto.com/additional-marks/" TargetMode="External"/><Relationship Id="rId2959" Type="http://schemas.openxmlformats.org/officeDocument/2006/relationships/hyperlink" Target="https://www.nlcbplaywhelotto.com/additional-marks/" TargetMode="External"/><Relationship Id="rId1629" Type="http://schemas.openxmlformats.org/officeDocument/2006/relationships/hyperlink" Target="https://www.nlcbplaywhelotto.com/additional-marks/" TargetMode="External"/><Relationship Id="rId12188" Type="http://schemas.openxmlformats.org/officeDocument/2006/relationships/hyperlink" Target="https://www.nlcbplaywhelotto.com/additional-marks/" TargetMode="External"/><Relationship Id="rId12187" Type="http://schemas.openxmlformats.org/officeDocument/2006/relationships/hyperlink" Target="https://www.nlcbplaywhelotto.com/additional-marks/" TargetMode="External"/><Relationship Id="rId12186" Type="http://schemas.openxmlformats.org/officeDocument/2006/relationships/hyperlink" Target="https://www.nlcbplaywhelotto.com/additional-marks/" TargetMode="External"/><Relationship Id="rId12185" Type="http://schemas.openxmlformats.org/officeDocument/2006/relationships/hyperlink" Target="https://www.nlcbplaywhelotto.com/additional-marks/" TargetMode="External"/><Relationship Id="rId2950" Type="http://schemas.openxmlformats.org/officeDocument/2006/relationships/hyperlink" Target="https://www.nlcbplaywhelotto.com/additional-marks/" TargetMode="External"/><Relationship Id="rId12189" Type="http://schemas.openxmlformats.org/officeDocument/2006/relationships/hyperlink" Target="https://www.nlcbplaywhelotto.com/additional-marks/" TargetMode="External"/><Relationship Id="rId2900" Type="http://schemas.openxmlformats.org/officeDocument/2006/relationships/hyperlink" Target="https://www.nlcbplaywhelotto.com/additional-marks/" TargetMode="External"/><Relationship Id="rId2901" Type="http://schemas.openxmlformats.org/officeDocument/2006/relationships/hyperlink" Target="https://www.nlcbplaywhelotto.com/additional-marks/" TargetMode="External"/><Relationship Id="rId2902" Type="http://schemas.openxmlformats.org/officeDocument/2006/relationships/hyperlink" Target="https://www.nlcbplaywhelotto.com/additional-marks/" TargetMode="External"/><Relationship Id="rId2903" Type="http://schemas.openxmlformats.org/officeDocument/2006/relationships/hyperlink" Target="https://www.nlcbplaywhelotto.com/additional-marks/" TargetMode="External"/><Relationship Id="rId2904" Type="http://schemas.openxmlformats.org/officeDocument/2006/relationships/hyperlink" Target="https://www.nlcbplaywhelotto.com/additional-marks/" TargetMode="External"/><Relationship Id="rId2905" Type="http://schemas.openxmlformats.org/officeDocument/2006/relationships/hyperlink" Target="https://www.nlcbplaywhelotto.com/additional-marks/" TargetMode="External"/><Relationship Id="rId2906" Type="http://schemas.openxmlformats.org/officeDocument/2006/relationships/hyperlink" Target="https://www.nlcbplaywhelotto.com/additional-marks/" TargetMode="External"/><Relationship Id="rId2907" Type="http://schemas.openxmlformats.org/officeDocument/2006/relationships/hyperlink" Target="https://www.nlcbplaywhelotto.com/additional-marks/" TargetMode="External"/><Relationship Id="rId2908" Type="http://schemas.openxmlformats.org/officeDocument/2006/relationships/hyperlink" Target="https://www.nlcbplaywhelotto.com/additional-marks/" TargetMode="External"/><Relationship Id="rId2909" Type="http://schemas.openxmlformats.org/officeDocument/2006/relationships/hyperlink" Target="https://www.nlcbplaywhelotto.com/additional-marks/" TargetMode="External"/><Relationship Id="rId2920" Type="http://schemas.openxmlformats.org/officeDocument/2006/relationships/hyperlink" Target="https://www.nlcbplaywhelotto.com/additional-marks/" TargetMode="External"/><Relationship Id="rId2921" Type="http://schemas.openxmlformats.org/officeDocument/2006/relationships/hyperlink" Target="https://www.nlcbplaywhelotto.com/additional-marks/" TargetMode="External"/><Relationship Id="rId2922" Type="http://schemas.openxmlformats.org/officeDocument/2006/relationships/hyperlink" Target="https://www.nlcbplaywhelotto.com/additional-marks/" TargetMode="External"/><Relationship Id="rId2923" Type="http://schemas.openxmlformats.org/officeDocument/2006/relationships/hyperlink" Target="https://www.nlcbplaywhelotto.com/additional-marks/" TargetMode="External"/><Relationship Id="rId2924" Type="http://schemas.openxmlformats.org/officeDocument/2006/relationships/hyperlink" Target="https://www.nlcbplaywhelotto.com/additional-marks/" TargetMode="External"/><Relationship Id="rId2925" Type="http://schemas.openxmlformats.org/officeDocument/2006/relationships/hyperlink" Target="https://www.nlcbplaywhelotto.com/additional-marks/" TargetMode="External"/><Relationship Id="rId2926" Type="http://schemas.openxmlformats.org/officeDocument/2006/relationships/hyperlink" Target="https://www.nlcbplaywhelotto.com/additional-marks/" TargetMode="External"/><Relationship Id="rId2927" Type="http://schemas.openxmlformats.org/officeDocument/2006/relationships/hyperlink" Target="https://www.nlcbplaywhelotto.com/additional-marks/" TargetMode="External"/><Relationship Id="rId2928" Type="http://schemas.openxmlformats.org/officeDocument/2006/relationships/hyperlink" Target="https://www.nlcbplaywhelotto.com/additional-marks/" TargetMode="External"/><Relationship Id="rId2929" Type="http://schemas.openxmlformats.org/officeDocument/2006/relationships/hyperlink" Target="https://www.nlcbplaywhelotto.com/additional-marks/" TargetMode="External"/><Relationship Id="rId2910" Type="http://schemas.openxmlformats.org/officeDocument/2006/relationships/hyperlink" Target="https://www.nlcbplaywhelotto.com/additional-marks/" TargetMode="External"/><Relationship Id="rId2911" Type="http://schemas.openxmlformats.org/officeDocument/2006/relationships/hyperlink" Target="https://www.nlcbplaywhelotto.com/additional-marks/" TargetMode="External"/><Relationship Id="rId2912" Type="http://schemas.openxmlformats.org/officeDocument/2006/relationships/hyperlink" Target="https://www.nlcbplaywhelotto.com/additional-marks/" TargetMode="External"/><Relationship Id="rId2913" Type="http://schemas.openxmlformats.org/officeDocument/2006/relationships/hyperlink" Target="https://www.nlcbplaywhelotto.com/additional-marks/" TargetMode="External"/><Relationship Id="rId2914" Type="http://schemas.openxmlformats.org/officeDocument/2006/relationships/hyperlink" Target="https://www.nlcbplaywhelotto.com/additional-marks/" TargetMode="External"/><Relationship Id="rId2915" Type="http://schemas.openxmlformats.org/officeDocument/2006/relationships/hyperlink" Target="https://www.nlcbplaywhelotto.com/additional-marks/" TargetMode="External"/><Relationship Id="rId2916" Type="http://schemas.openxmlformats.org/officeDocument/2006/relationships/hyperlink" Target="https://www.nlcbplaywhelotto.com/additional-marks/" TargetMode="External"/><Relationship Id="rId2917" Type="http://schemas.openxmlformats.org/officeDocument/2006/relationships/hyperlink" Target="https://www.nlcbplaywhelotto.com/additional-marks/" TargetMode="External"/><Relationship Id="rId2918" Type="http://schemas.openxmlformats.org/officeDocument/2006/relationships/hyperlink" Target="https://www.nlcbplaywhelotto.com/additional-marks/" TargetMode="External"/><Relationship Id="rId2919" Type="http://schemas.openxmlformats.org/officeDocument/2006/relationships/hyperlink" Target="https://www.nlcbplaywhelotto.com/additional-marks/" TargetMode="External"/><Relationship Id="rId1697" Type="http://schemas.openxmlformats.org/officeDocument/2006/relationships/hyperlink" Target="https://www.nlcbplaywhelotto.com/additional-marks/" TargetMode="External"/><Relationship Id="rId1698" Type="http://schemas.openxmlformats.org/officeDocument/2006/relationships/hyperlink" Target="https://www.nlcbplaywhelotto.com/additional-marks/" TargetMode="External"/><Relationship Id="rId1699" Type="http://schemas.openxmlformats.org/officeDocument/2006/relationships/hyperlink" Target="https://www.nlcbplaywhelotto.com/additional-marks/" TargetMode="External"/><Relationship Id="rId13570" Type="http://schemas.openxmlformats.org/officeDocument/2006/relationships/hyperlink" Target="https://www.nlcbplaywhelotto.com/additional-marks/" TargetMode="External"/><Relationship Id="rId12239" Type="http://schemas.openxmlformats.org/officeDocument/2006/relationships/hyperlink" Target="https://www.nlcbplaywhelotto.com/additional-marks/" TargetMode="External"/><Relationship Id="rId12238" Type="http://schemas.openxmlformats.org/officeDocument/2006/relationships/hyperlink" Target="https://www.nlcbplaywhelotto.com/additional-marks/" TargetMode="External"/><Relationship Id="rId13569" Type="http://schemas.openxmlformats.org/officeDocument/2006/relationships/hyperlink" Target="https://www.nlcbplaywhelotto.com/additional-marks/" TargetMode="External"/><Relationship Id="rId12237" Type="http://schemas.openxmlformats.org/officeDocument/2006/relationships/hyperlink" Target="https://www.nlcbplaywhelotto.com/additional-marks/" TargetMode="External"/><Relationship Id="rId13568" Type="http://schemas.openxmlformats.org/officeDocument/2006/relationships/hyperlink" Target="https://www.nlcbplaywhelotto.com/additional-marks/" TargetMode="External"/><Relationship Id="rId14899" Type="http://schemas.openxmlformats.org/officeDocument/2006/relationships/hyperlink" Target="https://www.nlcbplaywhelotto.com/additional-marks/" TargetMode="External"/><Relationship Id="rId12232" Type="http://schemas.openxmlformats.org/officeDocument/2006/relationships/hyperlink" Target="https://www.nlcbplaywhelotto.com/additional-marks/" TargetMode="External"/><Relationship Id="rId13563" Type="http://schemas.openxmlformats.org/officeDocument/2006/relationships/hyperlink" Target="https://www.nlcbplaywhelotto.com/additional-marks/" TargetMode="External"/><Relationship Id="rId14895" Type="http://schemas.openxmlformats.org/officeDocument/2006/relationships/hyperlink" Target="https://www.nlcbplaywhelotto.com/additional-marks/" TargetMode="External"/><Relationship Id="rId1690" Type="http://schemas.openxmlformats.org/officeDocument/2006/relationships/hyperlink" Target="https://www.nlcbplaywhelotto.com/additional-marks/" TargetMode="External"/><Relationship Id="rId12231" Type="http://schemas.openxmlformats.org/officeDocument/2006/relationships/hyperlink" Target="https://www.nlcbplaywhelotto.com/additional-marks/" TargetMode="External"/><Relationship Id="rId13562" Type="http://schemas.openxmlformats.org/officeDocument/2006/relationships/hyperlink" Target="https://www.nlcbplaywhelotto.com/additional-marks/" TargetMode="External"/><Relationship Id="rId14896" Type="http://schemas.openxmlformats.org/officeDocument/2006/relationships/hyperlink" Target="https://www.nlcbplaywhelotto.com/additional-marks/" TargetMode="External"/><Relationship Id="rId1691" Type="http://schemas.openxmlformats.org/officeDocument/2006/relationships/hyperlink" Target="https://www.nlcbplaywhelotto.com/additional-marks/" TargetMode="External"/><Relationship Id="rId12230" Type="http://schemas.openxmlformats.org/officeDocument/2006/relationships/hyperlink" Target="https://www.nlcbplaywhelotto.com/additional-marks/" TargetMode="External"/><Relationship Id="rId13561" Type="http://schemas.openxmlformats.org/officeDocument/2006/relationships/hyperlink" Target="https://www.nlcbplaywhelotto.com/additional-marks/" TargetMode="External"/><Relationship Id="rId14897" Type="http://schemas.openxmlformats.org/officeDocument/2006/relationships/hyperlink" Target="https://www.nlcbplaywhelotto.com/additional-marks/" TargetMode="External"/><Relationship Id="rId1692" Type="http://schemas.openxmlformats.org/officeDocument/2006/relationships/hyperlink" Target="https://www.nlcbplaywhelotto.com/additional-marks/" TargetMode="External"/><Relationship Id="rId13560" Type="http://schemas.openxmlformats.org/officeDocument/2006/relationships/hyperlink" Target="https://www.nlcbplaywhelotto.com/additional-marks/" TargetMode="External"/><Relationship Id="rId14898" Type="http://schemas.openxmlformats.org/officeDocument/2006/relationships/hyperlink" Target="https://www.nlcbplaywhelotto.com/additional-marks/" TargetMode="External"/><Relationship Id="rId1693" Type="http://schemas.openxmlformats.org/officeDocument/2006/relationships/hyperlink" Target="https://www.nlcbplaywhelotto.com/additional-marks/" TargetMode="External"/><Relationship Id="rId12236" Type="http://schemas.openxmlformats.org/officeDocument/2006/relationships/hyperlink" Target="https://www.nlcbplaywhelotto.com/additional-marks/" TargetMode="External"/><Relationship Id="rId13567" Type="http://schemas.openxmlformats.org/officeDocument/2006/relationships/hyperlink" Target="https://www.nlcbplaywhelotto.com/additional-marks/" TargetMode="External"/><Relationship Id="rId14891" Type="http://schemas.openxmlformats.org/officeDocument/2006/relationships/hyperlink" Target="https://www.nlcbplaywhelotto.com/additional-marks/" TargetMode="External"/><Relationship Id="rId1694" Type="http://schemas.openxmlformats.org/officeDocument/2006/relationships/hyperlink" Target="https://www.nlcbplaywhelotto.com/additional-marks/" TargetMode="External"/><Relationship Id="rId12235" Type="http://schemas.openxmlformats.org/officeDocument/2006/relationships/hyperlink" Target="https://www.nlcbplaywhelotto.com/additional-marks/" TargetMode="External"/><Relationship Id="rId13566" Type="http://schemas.openxmlformats.org/officeDocument/2006/relationships/hyperlink" Target="https://www.nlcbplaywhelotto.com/additional-marks/" TargetMode="External"/><Relationship Id="rId14892" Type="http://schemas.openxmlformats.org/officeDocument/2006/relationships/hyperlink" Target="https://www.nlcbplaywhelotto.com/additional-marks/" TargetMode="External"/><Relationship Id="rId1695" Type="http://schemas.openxmlformats.org/officeDocument/2006/relationships/hyperlink" Target="https://www.nlcbplaywhelotto.com/additional-marks/" TargetMode="External"/><Relationship Id="rId12234" Type="http://schemas.openxmlformats.org/officeDocument/2006/relationships/hyperlink" Target="https://www.nlcbplaywhelotto.com/additional-marks/" TargetMode="External"/><Relationship Id="rId13565" Type="http://schemas.openxmlformats.org/officeDocument/2006/relationships/hyperlink" Target="https://www.nlcbplaywhelotto.com/additional-marks/" TargetMode="External"/><Relationship Id="rId14893" Type="http://schemas.openxmlformats.org/officeDocument/2006/relationships/hyperlink" Target="https://www.nlcbplaywhelotto.com/additional-marks/" TargetMode="External"/><Relationship Id="rId1696" Type="http://schemas.openxmlformats.org/officeDocument/2006/relationships/hyperlink" Target="https://www.nlcbplaywhelotto.com/additional-marks/" TargetMode="External"/><Relationship Id="rId12233" Type="http://schemas.openxmlformats.org/officeDocument/2006/relationships/hyperlink" Target="https://www.nlcbplaywhelotto.com/additional-marks/" TargetMode="External"/><Relationship Id="rId13564" Type="http://schemas.openxmlformats.org/officeDocument/2006/relationships/hyperlink" Target="https://www.nlcbplaywhelotto.com/additional-marks/" TargetMode="External"/><Relationship Id="rId14894" Type="http://schemas.openxmlformats.org/officeDocument/2006/relationships/hyperlink" Target="https://www.nlcbplaywhelotto.com/additional-marks/" TargetMode="External"/><Relationship Id="rId1686" Type="http://schemas.openxmlformats.org/officeDocument/2006/relationships/hyperlink" Target="https://www.nlcbplaywhelotto.com/additional-marks/" TargetMode="External"/><Relationship Id="rId1687" Type="http://schemas.openxmlformats.org/officeDocument/2006/relationships/hyperlink" Target="https://www.nlcbplaywhelotto.com/additional-marks/" TargetMode="External"/><Relationship Id="rId1688" Type="http://schemas.openxmlformats.org/officeDocument/2006/relationships/hyperlink" Target="https://www.nlcbplaywhelotto.com/additional-marks/" TargetMode="External"/><Relationship Id="rId1689" Type="http://schemas.openxmlformats.org/officeDocument/2006/relationships/hyperlink" Target="https://www.nlcbplaywhelotto.com/additional-marks/" TargetMode="External"/><Relationship Id="rId12250" Type="http://schemas.openxmlformats.org/officeDocument/2006/relationships/hyperlink" Target="https://www.nlcbplaywhelotto.com/additional-marks/" TargetMode="External"/><Relationship Id="rId13581" Type="http://schemas.openxmlformats.org/officeDocument/2006/relationships/hyperlink" Target="https://www.nlcbplaywhelotto.com/additional-marks/" TargetMode="External"/><Relationship Id="rId13580" Type="http://schemas.openxmlformats.org/officeDocument/2006/relationships/hyperlink" Target="https://www.nlcbplaywhelotto.com/additional-marks/" TargetMode="External"/><Relationship Id="rId12249" Type="http://schemas.openxmlformats.org/officeDocument/2006/relationships/hyperlink" Target="https://www.nlcbplaywhelotto.com/additional-marks/" TargetMode="External"/><Relationship Id="rId12248" Type="http://schemas.openxmlformats.org/officeDocument/2006/relationships/hyperlink" Target="https://www.nlcbplaywhelotto.com/additional-marks/" TargetMode="External"/><Relationship Id="rId13579" Type="http://schemas.openxmlformats.org/officeDocument/2006/relationships/hyperlink" Target="https://www.nlcbplaywhelotto.com/additional-marks/" TargetMode="External"/><Relationship Id="rId12243" Type="http://schemas.openxmlformats.org/officeDocument/2006/relationships/hyperlink" Target="https://www.nlcbplaywhelotto.com/additional-marks/" TargetMode="External"/><Relationship Id="rId13574" Type="http://schemas.openxmlformats.org/officeDocument/2006/relationships/hyperlink" Target="https://www.nlcbplaywhelotto.com/additional-marks/" TargetMode="External"/><Relationship Id="rId12242" Type="http://schemas.openxmlformats.org/officeDocument/2006/relationships/hyperlink" Target="https://www.nlcbplaywhelotto.com/additional-marks/" TargetMode="External"/><Relationship Id="rId13573" Type="http://schemas.openxmlformats.org/officeDocument/2006/relationships/hyperlink" Target="https://www.nlcbplaywhelotto.com/additional-marks/" TargetMode="External"/><Relationship Id="rId1680" Type="http://schemas.openxmlformats.org/officeDocument/2006/relationships/hyperlink" Target="https://www.nlcbplaywhelotto.com/additional-marks/" TargetMode="External"/><Relationship Id="rId12241" Type="http://schemas.openxmlformats.org/officeDocument/2006/relationships/hyperlink" Target="https://www.nlcbplaywhelotto.com/additional-marks/" TargetMode="External"/><Relationship Id="rId13572" Type="http://schemas.openxmlformats.org/officeDocument/2006/relationships/hyperlink" Target="https://www.nlcbplaywhelotto.com/additional-marks/" TargetMode="External"/><Relationship Id="rId1681" Type="http://schemas.openxmlformats.org/officeDocument/2006/relationships/hyperlink" Target="https://www.nlcbplaywhelotto.com/additional-marks/" TargetMode="External"/><Relationship Id="rId12240" Type="http://schemas.openxmlformats.org/officeDocument/2006/relationships/hyperlink" Target="https://www.nlcbplaywhelotto.com/additional-marks/" TargetMode="External"/><Relationship Id="rId13571" Type="http://schemas.openxmlformats.org/officeDocument/2006/relationships/hyperlink" Target="https://www.nlcbplaywhelotto.com/additional-marks/" TargetMode="External"/><Relationship Id="rId1682" Type="http://schemas.openxmlformats.org/officeDocument/2006/relationships/hyperlink" Target="https://www.nlcbplaywhelotto.com/additional-marks/" TargetMode="External"/><Relationship Id="rId12247" Type="http://schemas.openxmlformats.org/officeDocument/2006/relationships/hyperlink" Target="https://www.nlcbplaywhelotto.com/additional-marks/" TargetMode="External"/><Relationship Id="rId13578" Type="http://schemas.openxmlformats.org/officeDocument/2006/relationships/hyperlink" Target="https://www.nlcbplaywhelotto.com/additional-marks/" TargetMode="External"/><Relationship Id="rId1683" Type="http://schemas.openxmlformats.org/officeDocument/2006/relationships/hyperlink" Target="https://www.nlcbplaywhelotto.com/additional-marks/" TargetMode="External"/><Relationship Id="rId12246" Type="http://schemas.openxmlformats.org/officeDocument/2006/relationships/hyperlink" Target="https://www.nlcbplaywhelotto.com/additional-marks/" TargetMode="External"/><Relationship Id="rId13577" Type="http://schemas.openxmlformats.org/officeDocument/2006/relationships/hyperlink" Target="https://www.nlcbplaywhelotto.com/additional-marks/" TargetMode="External"/><Relationship Id="rId1684" Type="http://schemas.openxmlformats.org/officeDocument/2006/relationships/hyperlink" Target="https://www.nlcbplaywhelotto.com/additional-marks/" TargetMode="External"/><Relationship Id="rId12245" Type="http://schemas.openxmlformats.org/officeDocument/2006/relationships/hyperlink" Target="https://www.nlcbplaywhelotto.com/additional-marks/" TargetMode="External"/><Relationship Id="rId13576" Type="http://schemas.openxmlformats.org/officeDocument/2006/relationships/hyperlink" Target="https://www.nlcbplaywhelotto.com/additional-marks/" TargetMode="External"/><Relationship Id="rId1685" Type="http://schemas.openxmlformats.org/officeDocument/2006/relationships/hyperlink" Target="https://www.nlcbplaywhelotto.com/additional-marks/" TargetMode="External"/><Relationship Id="rId12244" Type="http://schemas.openxmlformats.org/officeDocument/2006/relationships/hyperlink" Target="https://www.nlcbplaywhelotto.com/additional-marks/" TargetMode="External"/><Relationship Id="rId13575" Type="http://schemas.openxmlformats.org/officeDocument/2006/relationships/hyperlink" Target="https://www.nlcbplaywhelotto.com/additional-marks/" TargetMode="External"/><Relationship Id="rId12218" Type="http://schemas.openxmlformats.org/officeDocument/2006/relationships/hyperlink" Target="https://www.nlcbplaywhelotto.com/additional-marks/" TargetMode="External"/><Relationship Id="rId13549" Type="http://schemas.openxmlformats.org/officeDocument/2006/relationships/hyperlink" Target="https://www.nlcbplaywhelotto.com/additional-marks/" TargetMode="External"/><Relationship Id="rId12217" Type="http://schemas.openxmlformats.org/officeDocument/2006/relationships/hyperlink" Target="https://www.nlcbplaywhelotto.com/additional-marks/" TargetMode="External"/><Relationship Id="rId13548" Type="http://schemas.openxmlformats.org/officeDocument/2006/relationships/hyperlink" Target="https://www.nlcbplaywhelotto.com/additional-marks/" TargetMode="External"/><Relationship Id="rId12216" Type="http://schemas.openxmlformats.org/officeDocument/2006/relationships/hyperlink" Target="https://www.nlcbplaywhelotto.com/additional-marks/" TargetMode="External"/><Relationship Id="rId13547" Type="http://schemas.openxmlformats.org/officeDocument/2006/relationships/hyperlink" Target="https://www.nlcbplaywhelotto.com/additional-marks/" TargetMode="External"/><Relationship Id="rId12215" Type="http://schemas.openxmlformats.org/officeDocument/2006/relationships/hyperlink" Target="https://www.nlcbplaywhelotto.com/additional-marks/" TargetMode="External"/><Relationship Id="rId13546" Type="http://schemas.openxmlformats.org/officeDocument/2006/relationships/hyperlink" Target="https://www.nlcbplaywhelotto.com/additional-marks/" TargetMode="External"/><Relationship Id="rId14877" Type="http://schemas.openxmlformats.org/officeDocument/2006/relationships/hyperlink" Target="https://www.nlcbplaywhelotto.com/additional-marks/" TargetMode="External"/><Relationship Id="rId14878" Type="http://schemas.openxmlformats.org/officeDocument/2006/relationships/hyperlink" Target="https://www.nlcbplaywhelotto.com/additional-marks/" TargetMode="External"/><Relationship Id="rId14879" Type="http://schemas.openxmlformats.org/officeDocument/2006/relationships/hyperlink" Target="https://www.nlcbplaywhelotto.com/additional-marks/" TargetMode="External"/><Relationship Id="rId12219" Type="http://schemas.openxmlformats.org/officeDocument/2006/relationships/hyperlink" Target="https://www.nlcbplaywhelotto.com/additional-marks/" TargetMode="External"/><Relationship Id="rId12210" Type="http://schemas.openxmlformats.org/officeDocument/2006/relationships/hyperlink" Target="https://www.nlcbplaywhelotto.com/additional-marks/" TargetMode="External"/><Relationship Id="rId13541" Type="http://schemas.openxmlformats.org/officeDocument/2006/relationships/hyperlink" Target="https://www.nlcbplaywhelotto.com/additional-marks/" TargetMode="External"/><Relationship Id="rId14873" Type="http://schemas.openxmlformats.org/officeDocument/2006/relationships/hyperlink" Target="https://www.nlcbplaywhelotto.com/additional-marks/" TargetMode="External"/><Relationship Id="rId13540" Type="http://schemas.openxmlformats.org/officeDocument/2006/relationships/hyperlink" Target="https://www.nlcbplaywhelotto.com/additional-marks/" TargetMode="External"/><Relationship Id="rId14874" Type="http://schemas.openxmlformats.org/officeDocument/2006/relationships/hyperlink" Target="https://www.nlcbplaywhelotto.com/additional-marks/" TargetMode="External"/><Relationship Id="rId14875" Type="http://schemas.openxmlformats.org/officeDocument/2006/relationships/hyperlink" Target="https://www.nlcbplaywhelotto.com/additional-marks/" TargetMode="External"/><Relationship Id="rId14876" Type="http://schemas.openxmlformats.org/officeDocument/2006/relationships/hyperlink" Target="https://www.nlcbplaywhelotto.com/additional-marks/" TargetMode="External"/><Relationship Id="rId12214" Type="http://schemas.openxmlformats.org/officeDocument/2006/relationships/hyperlink" Target="https://www.nlcbplaywhelotto.com/additional-marks/" TargetMode="External"/><Relationship Id="rId13545" Type="http://schemas.openxmlformats.org/officeDocument/2006/relationships/hyperlink" Target="https://www.nlcbplaywhelotto.com/additional-marks/" TargetMode="External"/><Relationship Id="rId12213" Type="http://schemas.openxmlformats.org/officeDocument/2006/relationships/hyperlink" Target="https://www.nlcbplaywhelotto.com/additional-marks/" TargetMode="External"/><Relationship Id="rId13544" Type="http://schemas.openxmlformats.org/officeDocument/2006/relationships/hyperlink" Target="https://www.nlcbplaywhelotto.com/additional-marks/" TargetMode="External"/><Relationship Id="rId14870" Type="http://schemas.openxmlformats.org/officeDocument/2006/relationships/hyperlink" Target="https://www.nlcbplaywhelotto.com/additional-marks/" TargetMode="External"/><Relationship Id="rId12212" Type="http://schemas.openxmlformats.org/officeDocument/2006/relationships/hyperlink" Target="https://www.nlcbplaywhelotto.com/additional-marks/" TargetMode="External"/><Relationship Id="rId13543" Type="http://schemas.openxmlformats.org/officeDocument/2006/relationships/hyperlink" Target="https://www.nlcbplaywhelotto.com/additional-marks/" TargetMode="External"/><Relationship Id="rId14871" Type="http://schemas.openxmlformats.org/officeDocument/2006/relationships/hyperlink" Target="https://www.nlcbplaywhelotto.com/additional-marks/" TargetMode="External"/><Relationship Id="rId12211" Type="http://schemas.openxmlformats.org/officeDocument/2006/relationships/hyperlink" Target="https://www.nlcbplaywhelotto.com/additional-marks/" TargetMode="External"/><Relationship Id="rId13542" Type="http://schemas.openxmlformats.org/officeDocument/2006/relationships/hyperlink" Target="https://www.nlcbplaywhelotto.com/additional-marks/" TargetMode="External"/><Relationship Id="rId14872" Type="http://schemas.openxmlformats.org/officeDocument/2006/relationships/hyperlink" Target="https://www.nlcbplaywhelotto.com/additional-marks/" TargetMode="External"/><Relationship Id="rId14890" Type="http://schemas.openxmlformats.org/officeDocument/2006/relationships/hyperlink" Target="https://www.nlcbplaywhelotto.com/additional-marks/" TargetMode="External"/><Relationship Id="rId12229" Type="http://schemas.openxmlformats.org/officeDocument/2006/relationships/hyperlink" Target="https://www.nlcbplaywhelotto.com/additional-marks/" TargetMode="External"/><Relationship Id="rId12228" Type="http://schemas.openxmlformats.org/officeDocument/2006/relationships/hyperlink" Target="https://www.nlcbplaywhelotto.com/additional-marks/" TargetMode="External"/><Relationship Id="rId13559" Type="http://schemas.openxmlformats.org/officeDocument/2006/relationships/hyperlink" Target="https://www.nlcbplaywhelotto.com/additional-marks/" TargetMode="External"/><Relationship Id="rId12227" Type="http://schemas.openxmlformats.org/officeDocument/2006/relationships/hyperlink" Target="https://www.nlcbplaywhelotto.com/additional-marks/" TargetMode="External"/><Relationship Id="rId13558" Type="http://schemas.openxmlformats.org/officeDocument/2006/relationships/hyperlink" Target="https://www.nlcbplaywhelotto.com/additional-marks/" TargetMode="External"/><Relationship Id="rId12226" Type="http://schemas.openxmlformats.org/officeDocument/2006/relationships/hyperlink" Target="https://www.nlcbplaywhelotto.com/additional-marks/" TargetMode="External"/><Relationship Id="rId13557" Type="http://schemas.openxmlformats.org/officeDocument/2006/relationships/hyperlink" Target="https://www.nlcbplaywhelotto.com/additional-marks/" TargetMode="External"/><Relationship Id="rId14888" Type="http://schemas.openxmlformats.org/officeDocument/2006/relationships/hyperlink" Target="https://www.nlcbplaywhelotto.com/additional-marks/" TargetMode="External"/><Relationship Id="rId14889" Type="http://schemas.openxmlformats.org/officeDocument/2006/relationships/hyperlink" Target="https://www.nlcbplaywhelotto.com/additional-marks/" TargetMode="External"/><Relationship Id="rId12221" Type="http://schemas.openxmlformats.org/officeDocument/2006/relationships/hyperlink" Target="https://www.nlcbplaywhelotto.com/additional-marks/" TargetMode="External"/><Relationship Id="rId13552" Type="http://schemas.openxmlformats.org/officeDocument/2006/relationships/hyperlink" Target="https://www.nlcbplaywhelotto.com/additional-marks/" TargetMode="External"/><Relationship Id="rId14884" Type="http://schemas.openxmlformats.org/officeDocument/2006/relationships/hyperlink" Target="https://www.nlcbplaywhelotto.com/additional-marks/" TargetMode="External"/><Relationship Id="rId12220" Type="http://schemas.openxmlformats.org/officeDocument/2006/relationships/hyperlink" Target="https://www.nlcbplaywhelotto.com/additional-marks/" TargetMode="External"/><Relationship Id="rId13551" Type="http://schemas.openxmlformats.org/officeDocument/2006/relationships/hyperlink" Target="https://www.nlcbplaywhelotto.com/additional-marks/" TargetMode="External"/><Relationship Id="rId14885" Type="http://schemas.openxmlformats.org/officeDocument/2006/relationships/hyperlink" Target="https://www.nlcbplaywhelotto.com/additional-marks/" TargetMode="External"/><Relationship Id="rId13550" Type="http://schemas.openxmlformats.org/officeDocument/2006/relationships/hyperlink" Target="https://www.nlcbplaywhelotto.com/additional-marks/" TargetMode="External"/><Relationship Id="rId14886" Type="http://schemas.openxmlformats.org/officeDocument/2006/relationships/hyperlink" Target="https://www.nlcbplaywhelotto.com/additional-marks/" TargetMode="External"/><Relationship Id="rId14887" Type="http://schemas.openxmlformats.org/officeDocument/2006/relationships/hyperlink" Target="https://www.nlcbplaywhelotto.com/additional-marks/" TargetMode="External"/><Relationship Id="rId12225" Type="http://schemas.openxmlformats.org/officeDocument/2006/relationships/hyperlink" Target="https://www.nlcbplaywhelotto.com/additional-marks/" TargetMode="External"/><Relationship Id="rId13556" Type="http://schemas.openxmlformats.org/officeDocument/2006/relationships/hyperlink" Target="https://www.nlcbplaywhelotto.com/additional-marks/" TargetMode="External"/><Relationship Id="rId14880" Type="http://schemas.openxmlformats.org/officeDocument/2006/relationships/hyperlink" Target="https://www.nlcbplaywhelotto.com/additional-marks/" TargetMode="External"/><Relationship Id="rId12224" Type="http://schemas.openxmlformats.org/officeDocument/2006/relationships/hyperlink" Target="https://www.nlcbplaywhelotto.com/additional-marks/" TargetMode="External"/><Relationship Id="rId13555" Type="http://schemas.openxmlformats.org/officeDocument/2006/relationships/hyperlink" Target="https://www.nlcbplaywhelotto.com/additional-marks/" TargetMode="External"/><Relationship Id="rId14881" Type="http://schemas.openxmlformats.org/officeDocument/2006/relationships/hyperlink" Target="https://www.nlcbplaywhelotto.com/additional-marks/" TargetMode="External"/><Relationship Id="rId12223" Type="http://schemas.openxmlformats.org/officeDocument/2006/relationships/hyperlink" Target="https://www.nlcbplaywhelotto.com/additional-marks/" TargetMode="External"/><Relationship Id="rId13554" Type="http://schemas.openxmlformats.org/officeDocument/2006/relationships/hyperlink" Target="https://www.nlcbplaywhelotto.com/additional-marks/" TargetMode="External"/><Relationship Id="rId14882" Type="http://schemas.openxmlformats.org/officeDocument/2006/relationships/hyperlink" Target="https://www.nlcbplaywhelotto.com/additional-marks/" TargetMode="External"/><Relationship Id="rId12222" Type="http://schemas.openxmlformats.org/officeDocument/2006/relationships/hyperlink" Target="https://www.nlcbplaywhelotto.com/additional-marks/" TargetMode="External"/><Relationship Id="rId13553" Type="http://schemas.openxmlformats.org/officeDocument/2006/relationships/hyperlink" Target="https://www.nlcbplaywhelotto.com/additional-marks/" TargetMode="External"/><Relationship Id="rId14883" Type="http://schemas.openxmlformats.org/officeDocument/2006/relationships/hyperlink" Target="https://www.nlcbplaywhelotto.com/additional-marks/" TargetMode="External"/><Relationship Id="rId1653" Type="http://schemas.openxmlformats.org/officeDocument/2006/relationships/hyperlink" Target="https://www.nlcbplaywhelotto.com/additional-marks/" TargetMode="External"/><Relationship Id="rId2984" Type="http://schemas.openxmlformats.org/officeDocument/2006/relationships/hyperlink" Target="https://www.nlcbplaywhelotto.com/additional-marks/" TargetMode="External"/><Relationship Id="rId1654" Type="http://schemas.openxmlformats.org/officeDocument/2006/relationships/hyperlink" Target="https://www.nlcbplaywhelotto.com/additional-marks/" TargetMode="External"/><Relationship Id="rId2985" Type="http://schemas.openxmlformats.org/officeDocument/2006/relationships/hyperlink" Target="https://www.nlcbplaywhelotto.com/additional-marks/" TargetMode="External"/><Relationship Id="rId1655" Type="http://schemas.openxmlformats.org/officeDocument/2006/relationships/hyperlink" Target="https://www.nlcbplaywhelotto.com/additional-marks/" TargetMode="External"/><Relationship Id="rId2986" Type="http://schemas.openxmlformats.org/officeDocument/2006/relationships/hyperlink" Target="https://www.nlcbplaywhelotto.com/additional-marks/" TargetMode="External"/><Relationship Id="rId1656" Type="http://schemas.openxmlformats.org/officeDocument/2006/relationships/hyperlink" Target="https://www.nlcbplaywhelotto.com/additional-marks/" TargetMode="External"/><Relationship Id="rId2987" Type="http://schemas.openxmlformats.org/officeDocument/2006/relationships/hyperlink" Target="https://www.nlcbplaywhelotto.com/additional-marks/" TargetMode="External"/><Relationship Id="rId1657" Type="http://schemas.openxmlformats.org/officeDocument/2006/relationships/hyperlink" Target="https://www.nlcbplaywhelotto.com/additional-marks/" TargetMode="External"/><Relationship Id="rId2988" Type="http://schemas.openxmlformats.org/officeDocument/2006/relationships/hyperlink" Target="https://www.nlcbplaywhelotto.com/additional-marks/" TargetMode="External"/><Relationship Id="rId12283" Type="http://schemas.openxmlformats.org/officeDocument/2006/relationships/hyperlink" Target="https://www.nlcbplaywhelotto.com/additional-marks/" TargetMode="External"/><Relationship Id="rId1658" Type="http://schemas.openxmlformats.org/officeDocument/2006/relationships/hyperlink" Target="https://www.nlcbplaywhelotto.com/additional-marks/" TargetMode="External"/><Relationship Id="rId2989" Type="http://schemas.openxmlformats.org/officeDocument/2006/relationships/hyperlink" Target="https://www.nlcbplaywhelotto.com/additional-marks/" TargetMode="External"/><Relationship Id="rId12282" Type="http://schemas.openxmlformats.org/officeDocument/2006/relationships/hyperlink" Target="https://www.nlcbplaywhelotto.com/additional-marks/" TargetMode="External"/><Relationship Id="rId1659" Type="http://schemas.openxmlformats.org/officeDocument/2006/relationships/hyperlink" Target="https://www.nlcbplaywhelotto.com/additional-marks/" TargetMode="External"/><Relationship Id="rId12281" Type="http://schemas.openxmlformats.org/officeDocument/2006/relationships/hyperlink" Target="https://www.nlcbplaywhelotto.com/additional-marks/" TargetMode="External"/><Relationship Id="rId12280" Type="http://schemas.openxmlformats.org/officeDocument/2006/relationships/hyperlink" Target="https://www.nlcbplaywhelotto.com/additional-marks/" TargetMode="External"/><Relationship Id="rId12276" Type="http://schemas.openxmlformats.org/officeDocument/2006/relationships/hyperlink" Target="https://www.nlcbplaywhelotto.com/additional-marks/" TargetMode="External"/><Relationship Id="rId12275" Type="http://schemas.openxmlformats.org/officeDocument/2006/relationships/hyperlink" Target="https://www.nlcbplaywhelotto.com/additional-marks/" TargetMode="External"/><Relationship Id="rId12274" Type="http://schemas.openxmlformats.org/officeDocument/2006/relationships/hyperlink" Target="https://www.nlcbplaywhelotto.com/additional-marks/" TargetMode="External"/><Relationship Id="rId12273" Type="http://schemas.openxmlformats.org/officeDocument/2006/relationships/hyperlink" Target="https://www.nlcbplaywhelotto.com/additional-marks/" TargetMode="External"/><Relationship Id="rId2980" Type="http://schemas.openxmlformats.org/officeDocument/2006/relationships/hyperlink" Target="https://www.nlcbplaywhelotto.com/additional-marks/" TargetMode="External"/><Relationship Id="rId1650" Type="http://schemas.openxmlformats.org/officeDocument/2006/relationships/hyperlink" Target="https://www.nlcbplaywhelotto.com/additional-marks/" TargetMode="External"/><Relationship Id="rId2981" Type="http://schemas.openxmlformats.org/officeDocument/2006/relationships/hyperlink" Target="https://www.nlcbplaywhelotto.com/additional-marks/" TargetMode="External"/><Relationship Id="rId12279" Type="http://schemas.openxmlformats.org/officeDocument/2006/relationships/hyperlink" Target="https://www.nlcbplaywhelotto.com/additional-marks/" TargetMode="External"/><Relationship Id="rId1651" Type="http://schemas.openxmlformats.org/officeDocument/2006/relationships/hyperlink" Target="https://www.nlcbplaywhelotto.com/additional-marks/" TargetMode="External"/><Relationship Id="rId2982" Type="http://schemas.openxmlformats.org/officeDocument/2006/relationships/hyperlink" Target="https://www.nlcbplaywhelotto.com/additional-marks/" TargetMode="External"/><Relationship Id="rId12278" Type="http://schemas.openxmlformats.org/officeDocument/2006/relationships/hyperlink" Target="https://www.nlcbplaywhelotto.com/additional-marks/" TargetMode="External"/><Relationship Id="rId1652" Type="http://schemas.openxmlformats.org/officeDocument/2006/relationships/hyperlink" Target="https://www.nlcbplaywhelotto.com/additional-marks/" TargetMode="External"/><Relationship Id="rId2983" Type="http://schemas.openxmlformats.org/officeDocument/2006/relationships/hyperlink" Target="https://www.nlcbplaywhelotto.com/additional-marks/" TargetMode="External"/><Relationship Id="rId12277" Type="http://schemas.openxmlformats.org/officeDocument/2006/relationships/hyperlink" Target="https://www.nlcbplaywhelotto.com/additional-marks/" TargetMode="External"/><Relationship Id="rId1642" Type="http://schemas.openxmlformats.org/officeDocument/2006/relationships/hyperlink" Target="https://www.nlcbplaywhelotto.com/additional-marks/" TargetMode="External"/><Relationship Id="rId2973" Type="http://schemas.openxmlformats.org/officeDocument/2006/relationships/hyperlink" Target="https://www.nlcbplaywhelotto.com/additional-marks/" TargetMode="External"/><Relationship Id="rId12290" Type="http://schemas.openxmlformats.org/officeDocument/2006/relationships/hyperlink" Target="https://www.nlcbplaywhelotto.com/additional-marks/" TargetMode="External"/><Relationship Id="rId1643" Type="http://schemas.openxmlformats.org/officeDocument/2006/relationships/hyperlink" Target="https://www.nlcbplaywhelotto.com/additional-marks/" TargetMode="External"/><Relationship Id="rId2974" Type="http://schemas.openxmlformats.org/officeDocument/2006/relationships/hyperlink" Target="https://www.nlcbplaywhelotto.com/additional-marks/" TargetMode="External"/><Relationship Id="rId1644" Type="http://schemas.openxmlformats.org/officeDocument/2006/relationships/hyperlink" Target="https://www.nlcbplaywhelotto.com/additional-marks/" TargetMode="External"/><Relationship Id="rId2975" Type="http://schemas.openxmlformats.org/officeDocument/2006/relationships/hyperlink" Target="https://www.nlcbplaywhelotto.com/additional-marks/" TargetMode="External"/><Relationship Id="rId1645" Type="http://schemas.openxmlformats.org/officeDocument/2006/relationships/hyperlink" Target="https://www.nlcbplaywhelotto.com/additional-marks/" TargetMode="External"/><Relationship Id="rId2976" Type="http://schemas.openxmlformats.org/officeDocument/2006/relationships/hyperlink" Target="https://www.nlcbplaywhelotto.com/additional-marks/" TargetMode="External"/><Relationship Id="rId1646" Type="http://schemas.openxmlformats.org/officeDocument/2006/relationships/hyperlink" Target="https://www.nlcbplaywhelotto.com/additional-marks/" TargetMode="External"/><Relationship Id="rId2977" Type="http://schemas.openxmlformats.org/officeDocument/2006/relationships/hyperlink" Target="https://www.nlcbplaywhelotto.com/additional-marks/" TargetMode="External"/><Relationship Id="rId12294" Type="http://schemas.openxmlformats.org/officeDocument/2006/relationships/hyperlink" Target="https://www.nlcbplaywhelotto.com/additional-marks/" TargetMode="External"/><Relationship Id="rId1647" Type="http://schemas.openxmlformats.org/officeDocument/2006/relationships/hyperlink" Target="https://www.nlcbplaywhelotto.com/additional-marks/" TargetMode="External"/><Relationship Id="rId2978" Type="http://schemas.openxmlformats.org/officeDocument/2006/relationships/hyperlink" Target="https://www.nlcbplaywhelotto.com/additional-marks/" TargetMode="External"/><Relationship Id="rId12293" Type="http://schemas.openxmlformats.org/officeDocument/2006/relationships/hyperlink" Target="https://www.nlcbplaywhelotto.com/additional-marks/" TargetMode="External"/><Relationship Id="rId1648" Type="http://schemas.openxmlformats.org/officeDocument/2006/relationships/hyperlink" Target="https://www.nlcbplaywhelotto.com/additional-marks/" TargetMode="External"/><Relationship Id="rId2979" Type="http://schemas.openxmlformats.org/officeDocument/2006/relationships/hyperlink" Target="https://www.nlcbplaywhelotto.com/additional-marks/" TargetMode="External"/><Relationship Id="rId12292" Type="http://schemas.openxmlformats.org/officeDocument/2006/relationships/hyperlink" Target="https://www.nlcbplaywhelotto.com/additional-marks/" TargetMode="External"/><Relationship Id="rId1649" Type="http://schemas.openxmlformats.org/officeDocument/2006/relationships/hyperlink" Target="https://www.nlcbplaywhelotto.com/additional-marks/" TargetMode="External"/><Relationship Id="rId12291" Type="http://schemas.openxmlformats.org/officeDocument/2006/relationships/hyperlink" Target="https://www.nlcbplaywhelotto.com/additional-marks/" TargetMode="External"/><Relationship Id="rId12287" Type="http://schemas.openxmlformats.org/officeDocument/2006/relationships/hyperlink" Target="https://www.nlcbplaywhelotto.com/additional-marks/" TargetMode="External"/><Relationship Id="rId12286" Type="http://schemas.openxmlformats.org/officeDocument/2006/relationships/hyperlink" Target="https://www.nlcbplaywhelotto.com/additional-marks/" TargetMode="External"/><Relationship Id="rId12285" Type="http://schemas.openxmlformats.org/officeDocument/2006/relationships/hyperlink" Target="https://www.nlcbplaywhelotto.com/additional-marks/" TargetMode="External"/><Relationship Id="rId12284" Type="http://schemas.openxmlformats.org/officeDocument/2006/relationships/hyperlink" Target="https://www.nlcbplaywhelotto.com/additional-marks/" TargetMode="External"/><Relationship Id="rId2970" Type="http://schemas.openxmlformats.org/officeDocument/2006/relationships/hyperlink" Target="https://www.nlcbplaywhelotto.com/additional-marks/" TargetMode="External"/><Relationship Id="rId1640" Type="http://schemas.openxmlformats.org/officeDocument/2006/relationships/hyperlink" Target="https://www.nlcbplaywhelotto.com/additional-marks/" TargetMode="External"/><Relationship Id="rId2971" Type="http://schemas.openxmlformats.org/officeDocument/2006/relationships/hyperlink" Target="https://www.nlcbplaywhelotto.com/additional-marks/" TargetMode="External"/><Relationship Id="rId12289" Type="http://schemas.openxmlformats.org/officeDocument/2006/relationships/hyperlink" Target="https://www.nlcbplaywhelotto.com/additional-marks/" TargetMode="External"/><Relationship Id="rId1641" Type="http://schemas.openxmlformats.org/officeDocument/2006/relationships/hyperlink" Target="https://www.nlcbplaywhelotto.com/additional-marks/" TargetMode="External"/><Relationship Id="rId2972" Type="http://schemas.openxmlformats.org/officeDocument/2006/relationships/hyperlink" Target="https://www.nlcbplaywhelotto.com/additional-marks/" TargetMode="External"/><Relationship Id="rId12288" Type="http://schemas.openxmlformats.org/officeDocument/2006/relationships/hyperlink" Target="https://www.nlcbplaywhelotto.com/additional-marks/" TargetMode="External"/><Relationship Id="rId1675" Type="http://schemas.openxmlformats.org/officeDocument/2006/relationships/hyperlink" Target="https://www.nlcbplaywhelotto.com/additional-marks/" TargetMode="External"/><Relationship Id="rId1676" Type="http://schemas.openxmlformats.org/officeDocument/2006/relationships/hyperlink" Target="https://www.nlcbplaywhelotto.com/additional-marks/" TargetMode="External"/><Relationship Id="rId1677" Type="http://schemas.openxmlformats.org/officeDocument/2006/relationships/hyperlink" Target="https://www.nlcbplaywhelotto.com/additional-marks/" TargetMode="External"/><Relationship Id="rId1678" Type="http://schemas.openxmlformats.org/officeDocument/2006/relationships/hyperlink" Target="https://www.nlcbplaywhelotto.com/additional-marks/" TargetMode="External"/><Relationship Id="rId1679" Type="http://schemas.openxmlformats.org/officeDocument/2006/relationships/hyperlink" Target="https://www.nlcbplaywhelotto.com/additional-marks/" TargetMode="External"/><Relationship Id="rId12261" Type="http://schemas.openxmlformats.org/officeDocument/2006/relationships/hyperlink" Target="https://www.nlcbplaywhelotto.com/additional-marks/" TargetMode="External"/><Relationship Id="rId13592" Type="http://schemas.openxmlformats.org/officeDocument/2006/relationships/hyperlink" Target="https://www.nlcbplaywhelotto.com/additional-marks/" TargetMode="External"/><Relationship Id="rId12260" Type="http://schemas.openxmlformats.org/officeDocument/2006/relationships/hyperlink" Target="https://www.nlcbplaywhelotto.com/additional-marks/" TargetMode="External"/><Relationship Id="rId13591" Type="http://schemas.openxmlformats.org/officeDocument/2006/relationships/hyperlink" Target="https://www.nlcbplaywhelotto.com/additional-marks/" TargetMode="External"/><Relationship Id="rId13590" Type="http://schemas.openxmlformats.org/officeDocument/2006/relationships/hyperlink" Target="https://www.nlcbplaywhelotto.com/additional-marks/" TargetMode="External"/><Relationship Id="rId12259" Type="http://schemas.openxmlformats.org/officeDocument/2006/relationships/hyperlink" Target="https://www.nlcbplaywhelotto.com/additional-marks/" TargetMode="External"/><Relationship Id="rId12254" Type="http://schemas.openxmlformats.org/officeDocument/2006/relationships/hyperlink" Target="https://www.nlcbplaywhelotto.com/additional-marks/" TargetMode="External"/><Relationship Id="rId13585" Type="http://schemas.openxmlformats.org/officeDocument/2006/relationships/hyperlink" Target="https://www.nlcbplaywhelotto.com/additional-marks/" TargetMode="External"/><Relationship Id="rId12253" Type="http://schemas.openxmlformats.org/officeDocument/2006/relationships/hyperlink" Target="https://www.nlcbplaywhelotto.com/additional-marks/" TargetMode="External"/><Relationship Id="rId13584" Type="http://schemas.openxmlformats.org/officeDocument/2006/relationships/hyperlink" Target="https://www.nlcbplaywhelotto.com/additional-marks/" TargetMode="External"/><Relationship Id="rId12252" Type="http://schemas.openxmlformats.org/officeDocument/2006/relationships/hyperlink" Target="https://www.nlcbplaywhelotto.com/additional-marks/" TargetMode="External"/><Relationship Id="rId13583" Type="http://schemas.openxmlformats.org/officeDocument/2006/relationships/hyperlink" Target="https://www.nlcbplaywhelotto.com/additional-marks/" TargetMode="External"/><Relationship Id="rId1670" Type="http://schemas.openxmlformats.org/officeDocument/2006/relationships/hyperlink" Target="https://www.nlcbplaywhelotto.com/additional-marks/" TargetMode="External"/><Relationship Id="rId12251" Type="http://schemas.openxmlformats.org/officeDocument/2006/relationships/hyperlink" Target="https://www.nlcbplaywhelotto.com/additional-marks/" TargetMode="External"/><Relationship Id="rId13582" Type="http://schemas.openxmlformats.org/officeDocument/2006/relationships/hyperlink" Target="https://www.nlcbplaywhelotto.com/additional-marks/" TargetMode="External"/><Relationship Id="rId1671" Type="http://schemas.openxmlformats.org/officeDocument/2006/relationships/hyperlink" Target="https://www.nlcbplaywhelotto.com/additional-marks/" TargetMode="External"/><Relationship Id="rId12258" Type="http://schemas.openxmlformats.org/officeDocument/2006/relationships/hyperlink" Target="https://www.nlcbplaywhelotto.com/additional-marks/" TargetMode="External"/><Relationship Id="rId13589" Type="http://schemas.openxmlformats.org/officeDocument/2006/relationships/hyperlink" Target="https://www.nlcbplaywhelotto.com/additional-marks/" TargetMode="External"/><Relationship Id="rId1672" Type="http://schemas.openxmlformats.org/officeDocument/2006/relationships/hyperlink" Target="https://www.nlcbplaywhelotto.com/additional-marks/" TargetMode="External"/><Relationship Id="rId12257" Type="http://schemas.openxmlformats.org/officeDocument/2006/relationships/hyperlink" Target="https://www.nlcbplaywhelotto.com/additional-marks/" TargetMode="External"/><Relationship Id="rId13588" Type="http://schemas.openxmlformats.org/officeDocument/2006/relationships/hyperlink" Target="https://www.nlcbplaywhelotto.com/additional-marks/" TargetMode="External"/><Relationship Id="rId1673" Type="http://schemas.openxmlformats.org/officeDocument/2006/relationships/hyperlink" Target="https://www.nlcbplaywhelotto.com/additional-marks/" TargetMode="External"/><Relationship Id="rId12256" Type="http://schemas.openxmlformats.org/officeDocument/2006/relationships/hyperlink" Target="https://www.nlcbplaywhelotto.com/additional-marks/" TargetMode="External"/><Relationship Id="rId13587" Type="http://schemas.openxmlformats.org/officeDocument/2006/relationships/hyperlink" Target="https://www.nlcbplaywhelotto.com/additional-marks/" TargetMode="External"/><Relationship Id="rId1674" Type="http://schemas.openxmlformats.org/officeDocument/2006/relationships/hyperlink" Target="https://www.nlcbplaywhelotto.com/additional-marks/" TargetMode="External"/><Relationship Id="rId12255" Type="http://schemas.openxmlformats.org/officeDocument/2006/relationships/hyperlink" Target="https://www.nlcbplaywhelotto.com/additional-marks/" TargetMode="External"/><Relationship Id="rId13586" Type="http://schemas.openxmlformats.org/officeDocument/2006/relationships/hyperlink" Target="https://www.nlcbplaywhelotto.com/additional-marks/" TargetMode="External"/><Relationship Id="rId1664" Type="http://schemas.openxmlformats.org/officeDocument/2006/relationships/hyperlink" Target="https://www.nlcbplaywhelotto.com/additional-marks/" TargetMode="External"/><Relationship Id="rId2995" Type="http://schemas.openxmlformats.org/officeDocument/2006/relationships/hyperlink" Target="https://www.nlcbplaywhelotto.com/additional-marks/" TargetMode="External"/><Relationship Id="rId1665" Type="http://schemas.openxmlformats.org/officeDocument/2006/relationships/hyperlink" Target="https://www.nlcbplaywhelotto.com/additional-marks/" TargetMode="External"/><Relationship Id="rId2996" Type="http://schemas.openxmlformats.org/officeDocument/2006/relationships/hyperlink" Target="https://www.nlcbplaywhelotto.com/additional-marks/" TargetMode="External"/><Relationship Id="rId1666" Type="http://schemas.openxmlformats.org/officeDocument/2006/relationships/hyperlink" Target="https://www.nlcbplaywhelotto.com/additional-marks/" TargetMode="External"/><Relationship Id="rId2997" Type="http://schemas.openxmlformats.org/officeDocument/2006/relationships/hyperlink" Target="https://www.nlcbplaywhelotto.com/additional-marks/" TargetMode="External"/><Relationship Id="rId1667" Type="http://schemas.openxmlformats.org/officeDocument/2006/relationships/hyperlink" Target="https://www.nlcbplaywhelotto.com/additional-marks/" TargetMode="External"/><Relationship Id="rId2998" Type="http://schemas.openxmlformats.org/officeDocument/2006/relationships/hyperlink" Target="https://www.nlcbplaywhelotto.com/additional-marks/" TargetMode="External"/><Relationship Id="rId1668" Type="http://schemas.openxmlformats.org/officeDocument/2006/relationships/hyperlink" Target="https://www.nlcbplaywhelotto.com/additional-marks/" TargetMode="External"/><Relationship Id="rId2999" Type="http://schemas.openxmlformats.org/officeDocument/2006/relationships/hyperlink" Target="https://www.nlcbplaywhelotto.com/additional-marks/" TargetMode="External"/><Relationship Id="rId12272" Type="http://schemas.openxmlformats.org/officeDocument/2006/relationships/hyperlink" Target="https://www.nlcbplaywhelotto.com/additional-marks/" TargetMode="External"/><Relationship Id="rId1669" Type="http://schemas.openxmlformats.org/officeDocument/2006/relationships/hyperlink" Target="https://www.nlcbplaywhelotto.com/additional-marks/" TargetMode="External"/><Relationship Id="rId12271" Type="http://schemas.openxmlformats.org/officeDocument/2006/relationships/hyperlink" Target="https://www.nlcbplaywhelotto.com/additional-marks/" TargetMode="External"/><Relationship Id="rId12270" Type="http://schemas.openxmlformats.org/officeDocument/2006/relationships/hyperlink" Target="https://www.nlcbplaywhelotto.com/additional-marks/" TargetMode="External"/><Relationship Id="rId12265" Type="http://schemas.openxmlformats.org/officeDocument/2006/relationships/hyperlink" Target="https://www.nlcbplaywhelotto.com/additional-marks/" TargetMode="External"/><Relationship Id="rId13596" Type="http://schemas.openxmlformats.org/officeDocument/2006/relationships/hyperlink" Target="https://www.nlcbplaywhelotto.com/additional-marks/" TargetMode="External"/><Relationship Id="rId12264" Type="http://schemas.openxmlformats.org/officeDocument/2006/relationships/hyperlink" Target="https://www.nlcbplaywhelotto.com/additional-marks/" TargetMode="External"/><Relationship Id="rId13595" Type="http://schemas.openxmlformats.org/officeDocument/2006/relationships/hyperlink" Target="https://www.nlcbplaywhelotto.com/additional-marks/" TargetMode="External"/><Relationship Id="rId12263" Type="http://schemas.openxmlformats.org/officeDocument/2006/relationships/hyperlink" Target="https://www.nlcbplaywhelotto.com/additional-marks/" TargetMode="External"/><Relationship Id="rId13594" Type="http://schemas.openxmlformats.org/officeDocument/2006/relationships/hyperlink" Target="https://www.nlcbplaywhelotto.com/additional-marks/" TargetMode="External"/><Relationship Id="rId2990" Type="http://schemas.openxmlformats.org/officeDocument/2006/relationships/hyperlink" Target="https://www.nlcbplaywhelotto.com/additional-marks/" TargetMode="External"/><Relationship Id="rId12262" Type="http://schemas.openxmlformats.org/officeDocument/2006/relationships/hyperlink" Target="https://www.nlcbplaywhelotto.com/additional-marks/" TargetMode="External"/><Relationship Id="rId13593" Type="http://schemas.openxmlformats.org/officeDocument/2006/relationships/hyperlink" Target="https://www.nlcbplaywhelotto.com/additional-marks/" TargetMode="External"/><Relationship Id="rId1660" Type="http://schemas.openxmlformats.org/officeDocument/2006/relationships/hyperlink" Target="https://www.nlcbplaywhelotto.com/additional-marks/" TargetMode="External"/><Relationship Id="rId2991" Type="http://schemas.openxmlformats.org/officeDocument/2006/relationships/hyperlink" Target="https://www.nlcbplaywhelotto.com/additional-marks/" TargetMode="External"/><Relationship Id="rId12269" Type="http://schemas.openxmlformats.org/officeDocument/2006/relationships/hyperlink" Target="https://www.nlcbplaywhelotto.com/additional-marks/" TargetMode="External"/><Relationship Id="rId1661" Type="http://schemas.openxmlformats.org/officeDocument/2006/relationships/hyperlink" Target="https://www.nlcbplaywhelotto.com/additional-marks/" TargetMode="External"/><Relationship Id="rId2992" Type="http://schemas.openxmlformats.org/officeDocument/2006/relationships/hyperlink" Target="https://www.nlcbplaywhelotto.com/additional-marks/" TargetMode="External"/><Relationship Id="rId12268" Type="http://schemas.openxmlformats.org/officeDocument/2006/relationships/hyperlink" Target="https://www.nlcbplaywhelotto.com/additional-marks/" TargetMode="External"/><Relationship Id="rId13599" Type="http://schemas.openxmlformats.org/officeDocument/2006/relationships/hyperlink" Target="https://www.nlcbplaywhelotto.com/additional-marks/" TargetMode="External"/><Relationship Id="rId1662" Type="http://schemas.openxmlformats.org/officeDocument/2006/relationships/hyperlink" Target="https://www.nlcbplaywhelotto.com/additional-marks/" TargetMode="External"/><Relationship Id="rId2993" Type="http://schemas.openxmlformats.org/officeDocument/2006/relationships/hyperlink" Target="https://www.nlcbplaywhelotto.com/additional-marks/" TargetMode="External"/><Relationship Id="rId12267" Type="http://schemas.openxmlformats.org/officeDocument/2006/relationships/hyperlink" Target="https://www.nlcbplaywhelotto.com/additional-marks/" TargetMode="External"/><Relationship Id="rId13598" Type="http://schemas.openxmlformats.org/officeDocument/2006/relationships/hyperlink" Target="https://www.nlcbplaywhelotto.com/additional-marks/" TargetMode="External"/><Relationship Id="rId1663" Type="http://schemas.openxmlformats.org/officeDocument/2006/relationships/hyperlink" Target="https://www.nlcbplaywhelotto.com/additional-marks/" TargetMode="External"/><Relationship Id="rId2994" Type="http://schemas.openxmlformats.org/officeDocument/2006/relationships/hyperlink" Target="https://www.nlcbplaywhelotto.com/additional-marks/" TargetMode="External"/><Relationship Id="rId12266" Type="http://schemas.openxmlformats.org/officeDocument/2006/relationships/hyperlink" Target="https://www.nlcbplaywhelotto.com/additional-marks/" TargetMode="External"/><Relationship Id="rId13597" Type="http://schemas.openxmlformats.org/officeDocument/2006/relationships/hyperlink" Target="https://www.nlcbplaywhelotto.com/additional-marks/" TargetMode="External"/><Relationship Id="rId14819" Type="http://schemas.openxmlformats.org/officeDocument/2006/relationships/hyperlink" Target="https://www.nlcbplaywhelotto.com/additional-marks/" TargetMode="External"/><Relationship Id="rId14815" Type="http://schemas.openxmlformats.org/officeDocument/2006/relationships/hyperlink" Target="https://www.nlcbplaywhelotto.com/additional-marks/" TargetMode="External"/><Relationship Id="rId14816" Type="http://schemas.openxmlformats.org/officeDocument/2006/relationships/hyperlink" Target="https://www.nlcbplaywhelotto.com/additional-marks/" TargetMode="External"/><Relationship Id="rId14817" Type="http://schemas.openxmlformats.org/officeDocument/2006/relationships/hyperlink" Target="https://www.nlcbplaywhelotto.com/additional-marks/" TargetMode="External"/><Relationship Id="rId14818" Type="http://schemas.openxmlformats.org/officeDocument/2006/relationships/hyperlink" Target="https://www.nlcbplaywhelotto.com/additional-marks/" TargetMode="External"/><Relationship Id="rId14811" Type="http://schemas.openxmlformats.org/officeDocument/2006/relationships/hyperlink" Target="https://www.nlcbplaywhelotto.com/additional-marks/" TargetMode="External"/><Relationship Id="rId14812" Type="http://schemas.openxmlformats.org/officeDocument/2006/relationships/hyperlink" Target="https://www.nlcbplaywhelotto.com/additional-marks/" TargetMode="External"/><Relationship Id="rId14813" Type="http://schemas.openxmlformats.org/officeDocument/2006/relationships/hyperlink" Target="https://www.nlcbplaywhelotto.com/additional-marks/" TargetMode="External"/><Relationship Id="rId14814" Type="http://schemas.openxmlformats.org/officeDocument/2006/relationships/hyperlink" Target="https://www.nlcbplaywhelotto.com/additional-marks/" TargetMode="External"/><Relationship Id="rId14810" Type="http://schemas.openxmlformats.org/officeDocument/2006/relationships/hyperlink" Target="https://www.nlcbplaywhelotto.com/additional-marks/" TargetMode="External"/><Relationship Id="rId14826" Type="http://schemas.openxmlformats.org/officeDocument/2006/relationships/hyperlink" Target="https://www.nlcbplaywhelotto.com/additional-marks/" TargetMode="External"/><Relationship Id="rId14827" Type="http://schemas.openxmlformats.org/officeDocument/2006/relationships/hyperlink" Target="https://www.nlcbplaywhelotto.com/additional-marks/" TargetMode="External"/><Relationship Id="rId14828" Type="http://schemas.openxmlformats.org/officeDocument/2006/relationships/hyperlink" Target="https://www.nlcbplaywhelotto.com/additional-marks/" TargetMode="External"/><Relationship Id="rId14829" Type="http://schemas.openxmlformats.org/officeDocument/2006/relationships/hyperlink" Target="https://www.nlcbplaywhelotto.com/additional-marks/" TargetMode="External"/><Relationship Id="rId14822" Type="http://schemas.openxmlformats.org/officeDocument/2006/relationships/hyperlink" Target="https://www.nlcbplaywhelotto.com/additional-marks/" TargetMode="External"/><Relationship Id="rId14823" Type="http://schemas.openxmlformats.org/officeDocument/2006/relationships/hyperlink" Target="https://www.nlcbplaywhelotto.com/additional-marks/" TargetMode="External"/><Relationship Id="rId14824" Type="http://schemas.openxmlformats.org/officeDocument/2006/relationships/hyperlink" Target="https://www.nlcbplaywhelotto.com/additional-marks/" TargetMode="External"/><Relationship Id="rId14825" Type="http://schemas.openxmlformats.org/officeDocument/2006/relationships/hyperlink" Target="https://www.nlcbplaywhelotto.com/additional-marks/" TargetMode="External"/><Relationship Id="rId14820" Type="http://schemas.openxmlformats.org/officeDocument/2006/relationships/hyperlink" Target="https://www.nlcbplaywhelotto.com/additional-marks/" TargetMode="External"/><Relationship Id="rId14821" Type="http://schemas.openxmlformats.org/officeDocument/2006/relationships/hyperlink" Target="https://www.nlcbplaywhelotto.com/additional-marks/" TargetMode="External"/><Relationship Id="rId14808" Type="http://schemas.openxmlformats.org/officeDocument/2006/relationships/hyperlink" Target="https://www.nlcbplaywhelotto.com/additional-marks/" TargetMode="External"/><Relationship Id="rId14809" Type="http://schemas.openxmlformats.org/officeDocument/2006/relationships/hyperlink" Target="https://www.nlcbplaywhelotto.com/additional-marks/" TargetMode="External"/><Relationship Id="rId14804" Type="http://schemas.openxmlformats.org/officeDocument/2006/relationships/hyperlink" Target="https://www.nlcbplaywhelotto.com/additional-marks/" TargetMode="External"/><Relationship Id="rId14805" Type="http://schemas.openxmlformats.org/officeDocument/2006/relationships/hyperlink" Target="https://www.nlcbplaywhelotto.com/additional-marks/" TargetMode="External"/><Relationship Id="rId14806" Type="http://schemas.openxmlformats.org/officeDocument/2006/relationships/hyperlink" Target="https://www.nlcbplaywhelotto.com/additional-marks/" TargetMode="External"/><Relationship Id="rId14807" Type="http://schemas.openxmlformats.org/officeDocument/2006/relationships/hyperlink" Target="https://www.nlcbplaywhelotto.com/additional-marks/" TargetMode="External"/><Relationship Id="rId14800" Type="http://schemas.openxmlformats.org/officeDocument/2006/relationships/hyperlink" Target="https://www.nlcbplaywhelotto.com/additional-marks/" TargetMode="External"/><Relationship Id="rId14801" Type="http://schemas.openxmlformats.org/officeDocument/2006/relationships/hyperlink" Target="https://www.nlcbplaywhelotto.com/additional-marks/" TargetMode="External"/><Relationship Id="rId14802" Type="http://schemas.openxmlformats.org/officeDocument/2006/relationships/hyperlink" Target="https://www.nlcbplaywhelotto.com/additional-marks/" TargetMode="External"/><Relationship Id="rId14803" Type="http://schemas.openxmlformats.org/officeDocument/2006/relationships/hyperlink" Target="https://www.nlcbplaywhelotto.com/additional-marks/" TargetMode="External"/><Relationship Id="rId13527" Type="http://schemas.openxmlformats.org/officeDocument/2006/relationships/hyperlink" Target="https://www.nlcbplaywhelotto.com/additional-marks/" TargetMode="External"/><Relationship Id="rId14859" Type="http://schemas.openxmlformats.org/officeDocument/2006/relationships/hyperlink" Target="https://www.nlcbplaywhelotto.com/additional-marks/" TargetMode="External"/><Relationship Id="rId13526" Type="http://schemas.openxmlformats.org/officeDocument/2006/relationships/hyperlink" Target="https://www.nlcbplaywhelotto.com/additional-marks/" TargetMode="External"/><Relationship Id="rId13525" Type="http://schemas.openxmlformats.org/officeDocument/2006/relationships/hyperlink" Target="https://www.nlcbplaywhelotto.com/additional-marks/" TargetMode="External"/><Relationship Id="rId13524" Type="http://schemas.openxmlformats.org/officeDocument/2006/relationships/hyperlink" Target="https://www.nlcbplaywhelotto.com/additional-marks/" TargetMode="External"/><Relationship Id="rId14855" Type="http://schemas.openxmlformats.org/officeDocument/2006/relationships/hyperlink" Target="https://www.nlcbplaywhelotto.com/additional-marks/" TargetMode="External"/><Relationship Id="rId14856" Type="http://schemas.openxmlformats.org/officeDocument/2006/relationships/hyperlink" Target="https://www.nlcbplaywhelotto.com/additional-marks/" TargetMode="External"/><Relationship Id="rId13529" Type="http://schemas.openxmlformats.org/officeDocument/2006/relationships/hyperlink" Target="https://www.nlcbplaywhelotto.com/additional-marks/" TargetMode="External"/><Relationship Id="rId14857" Type="http://schemas.openxmlformats.org/officeDocument/2006/relationships/hyperlink" Target="https://www.nlcbplaywhelotto.com/additional-marks/" TargetMode="External"/><Relationship Id="rId13528" Type="http://schemas.openxmlformats.org/officeDocument/2006/relationships/hyperlink" Target="https://www.nlcbplaywhelotto.com/additional-marks/" TargetMode="External"/><Relationship Id="rId14858" Type="http://schemas.openxmlformats.org/officeDocument/2006/relationships/hyperlink" Target="https://www.nlcbplaywhelotto.com/additional-marks/" TargetMode="External"/><Relationship Id="rId14851" Type="http://schemas.openxmlformats.org/officeDocument/2006/relationships/hyperlink" Target="https://www.nlcbplaywhelotto.com/additional-marks/" TargetMode="External"/><Relationship Id="rId14852" Type="http://schemas.openxmlformats.org/officeDocument/2006/relationships/hyperlink" Target="https://www.nlcbplaywhelotto.com/additional-marks/" TargetMode="External"/><Relationship Id="rId14853" Type="http://schemas.openxmlformats.org/officeDocument/2006/relationships/hyperlink" Target="https://www.nlcbplaywhelotto.com/additional-marks/" TargetMode="External"/><Relationship Id="rId14854" Type="http://schemas.openxmlformats.org/officeDocument/2006/relationships/hyperlink" Target="https://www.nlcbplaywhelotto.com/additional-marks/" TargetMode="External"/><Relationship Id="rId13523" Type="http://schemas.openxmlformats.org/officeDocument/2006/relationships/hyperlink" Target="https://www.nlcbplaywhelotto.com/additional-marks/" TargetMode="External"/><Relationship Id="rId13522" Type="http://schemas.openxmlformats.org/officeDocument/2006/relationships/hyperlink" Target="https://www.nlcbplaywhelotto.com/additional-marks/" TargetMode="External"/><Relationship Id="rId13521" Type="http://schemas.openxmlformats.org/officeDocument/2006/relationships/hyperlink" Target="https://www.nlcbplaywhelotto.com/additional-marks/" TargetMode="External"/><Relationship Id="rId13520" Type="http://schemas.openxmlformats.org/officeDocument/2006/relationships/hyperlink" Target="https://www.nlcbplaywhelotto.com/additional-marks/" TargetMode="External"/><Relationship Id="rId14850" Type="http://schemas.openxmlformats.org/officeDocument/2006/relationships/hyperlink" Target="https://www.nlcbplaywhelotto.com/additional-marks/" TargetMode="External"/><Relationship Id="rId12207" Type="http://schemas.openxmlformats.org/officeDocument/2006/relationships/hyperlink" Target="https://www.nlcbplaywhelotto.com/additional-marks/" TargetMode="External"/><Relationship Id="rId13538" Type="http://schemas.openxmlformats.org/officeDocument/2006/relationships/hyperlink" Target="https://www.nlcbplaywhelotto.com/additional-marks/" TargetMode="External"/><Relationship Id="rId12206" Type="http://schemas.openxmlformats.org/officeDocument/2006/relationships/hyperlink" Target="https://www.nlcbplaywhelotto.com/additional-marks/" TargetMode="External"/><Relationship Id="rId13537" Type="http://schemas.openxmlformats.org/officeDocument/2006/relationships/hyperlink" Target="https://www.nlcbplaywhelotto.com/additional-marks/" TargetMode="External"/><Relationship Id="rId12205" Type="http://schemas.openxmlformats.org/officeDocument/2006/relationships/hyperlink" Target="https://www.nlcbplaywhelotto.com/additional-marks/" TargetMode="External"/><Relationship Id="rId13536" Type="http://schemas.openxmlformats.org/officeDocument/2006/relationships/hyperlink" Target="https://www.nlcbplaywhelotto.com/additional-marks/" TargetMode="External"/><Relationship Id="rId12204" Type="http://schemas.openxmlformats.org/officeDocument/2006/relationships/hyperlink" Target="https://www.nlcbplaywhelotto.com/additional-marks/" TargetMode="External"/><Relationship Id="rId13535" Type="http://schemas.openxmlformats.org/officeDocument/2006/relationships/hyperlink" Target="https://www.nlcbplaywhelotto.com/additional-marks/" TargetMode="External"/><Relationship Id="rId14866" Type="http://schemas.openxmlformats.org/officeDocument/2006/relationships/hyperlink" Target="https://www.nlcbplaywhelotto.com/additional-marks/" TargetMode="External"/><Relationship Id="rId14867" Type="http://schemas.openxmlformats.org/officeDocument/2006/relationships/hyperlink" Target="https://www.nlcbplaywhelotto.com/additional-marks/" TargetMode="External"/><Relationship Id="rId12209" Type="http://schemas.openxmlformats.org/officeDocument/2006/relationships/hyperlink" Target="https://www.nlcbplaywhelotto.com/additional-marks/" TargetMode="External"/><Relationship Id="rId14868" Type="http://schemas.openxmlformats.org/officeDocument/2006/relationships/hyperlink" Target="https://www.nlcbplaywhelotto.com/additional-marks/" TargetMode="External"/><Relationship Id="rId12208" Type="http://schemas.openxmlformats.org/officeDocument/2006/relationships/hyperlink" Target="https://www.nlcbplaywhelotto.com/additional-marks/" TargetMode="External"/><Relationship Id="rId13539" Type="http://schemas.openxmlformats.org/officeDocument/2006/relationships/hyperlink" Target="https://www.nlcbplaywhelotto.com/additional-marks/" TargetMode="External"/><Relationship Id="rId14869" Type="http://schemas.openxmlformats.org/officeDocument/2006/relationships/hyperlink" Target="https://www.nlcbplaywhelotto.com/additional-marks/" TargetMode="External"/><Relationship Id="rId13530" Type="http://schemas.openxmlformats.org/officeDocument/2006/relationships/hyperlink" Target="https://www.nlcbplaywhelotto.com/additional-marks/" TargetMode="External"/><Relationship Id="rId14862" Type="http://schemas.openxmlformats.org/officeDocument/2006/relationships/hyperlink" Target="https://www.nlcbplaywhelotto.com/additional-marks/" TargetMode="External"/><Relationship Id="rId14863" Type="http://schemas.openxmlformats.org/officeDocument/2006/relationships/hyperlink" Target="https://www.nlcbplaywhelotto.com/additional-marks/" TargetMode="External"/><Relationship Id="rId14864" Type="http://schemas.openxmlformats.org/officeDocument/2006/relationships/hyperlink" Target="https://www.nlcbplaywhelotto.com/additional-marks/" TargetMode="External"/><Relationship Id="rId14865" Type="http://schemas.openxmlformats.org/officeDocument/2006/relationships/hyperlink" Target="https://www.nlcbplaywhelotto.com/additional-marks/" TargetMode="External"/><Relationship Id="rId12203" Type="http://schemas.openxmlformats.org/officeDocument/2006/relationships/hyperlink" Target="https://www.nlcbplaywhelotto.com/additional-marks/" TargetMode="External"/><Relationship Id="rId13534" Type="http://schemas.openxmlformats.org/officeDocument/2006/relationships/hyperlink" Target="https://www.nlcbplaywhelotto.com/additional-marks/" TargetMode="External"/><Relationship Id="rId12202" Type="http://schemas.openxmlformats.org/officeDocument/2006/relationships/hyperlink" Target="https://www.nlcbplaywhelotto.com/additional-marks/" TargetMode="External"/><Relationship Id="rId13533" Type="http://schemas.openxmlformats.org/officeDocument/2006/relationships/hyperlink" Target="https://www.nlcbplaywhelotto.com/additional-marks/" TargetMode="External"/><Relationship Id="rId12201" Type="http://schemas.openxmlformats.org/officeDocument/2006/relationships/hyperlink" Target="https://www.nlcbplaywhelotto.com/additional-marks/" TargetMode="External"/><Relationship Id="rId13532" Type="http://schemas.openxmlformats.org/officeDocument/2006/relationships/hyperlink" Target="https://www.nlcbplaywhelotto.com/additional-marks/" TargetMode="External"/><Relationship Id="rId14860" Type="http://schemas.openxmlformats.org/officeDocument/2006/relationships/hyperlink" Target="https://www.nlcbplaywhelotto.com/additional-marks/" TargetMode="External"/><Relationship Id="rId12200" Type="http://schemas.openxmlformats.org/officeDocument/2006/relationships/hyperlink" Target="https://www.nlcbplaywhelotto.com/additional-marks/" TargetMode="External"/><Relationship Id="rId13531" Type="http://schemas.openxmlformats.org/officeDocument/2006/relationships/hyperlink" Target="https://www.nlcbplaywhelotto.com/additional-marks/" TargetMode="External"/><Relationship Id="rId14861" Type="http://schemas.openxmlformats.org/officeDocument/2006/relationships/hyperlink" Target="https://www.nlcbplaywhelotto.com/additional-marks/" TargetMode="External"/><Relationship Id="rId13505" Type="http://schemas.openxmlformats.org/officeDocument/2006/relationships/hyperlink" Target="https://www.nlcbplaywhelotto.com/additional-marks/" TargetMode="External"/><Relationship Id="rId14837" Type="http://schemas.openxmlformats.org/officeDocument/2006/relationships/hyperlink" Target="https://www.nlcbplaywhelotto.com/additional-marks/" TargetMode="External"/><Relationship Id="rId13504" Type="http://schemas.openxmlformats.org/officeDocument/2006/relationships/hyperlink" Target="https://www.nlcbplaywhelotto.com/additional-marks/" TargetMode="External"/><Relationship Id="rId14838" Type="http://schemas.openxmlformats.org/officeDocument/2006/relationships/hyperlink" Target="https://www.nlcbplaywhelotto.com/additional-marks/" TargetMode="External"/><Relationship Id="rId13503" Type="http://schemas.openxmlformats.org/officeDocument/2006/relationships/hyperlink" Target="https://www.nlcbplaywhelotto.com/additional-marks/" TargetMode="External"/><Relationship Id="rId14839" Type="http://schemas.openxmlformats.org/officeDocument/2006/relationships/hyperlink" Target="https://www.nlcbplaywhelotto.com/additional-marks/" TargetMode="External"/><Relationship Id="rId13502" Type="http://schemas.openxmlformats.org/officeDocument/2006/relationships/hyperlink" Target="https://www.nlcbplaywhelotto.com/additional-marks/" TargetMode="External"/><Relationship Id="rId13509" Type="http://schemas.openxmlformats.org/officeDocument/2006/relationships/hyperlink" Target="https://www.nlcbplaywhelotto.com/additional-marks/" TargetMode="External"/><Relationship Id="rId14833" Type="http://schemas.openxmlformats.org/officeDocument/2006/relationships/hyperlink" Target="https://www.nlcbplaywhelotto.com/additional-marks/" TargetMode="External"/><Relationship Id="rId13508" Type="http://schemas.openxmlformats.org/officeDocument/2006/relationships/hyperlink" Target="https://www.nlcbplaywhelotto.com/additional-marks/" TargetMode="External"/><Relationship Id="rId14834" Type="http://schemas.openxmlformats.org/officeDocument/2006/relationships/hyperlink" Target="https://www.nlcbplaywhelotto.com/additional-marks/" TargetMode="External"/><Relationship Id="rId13507" Type="http://schemas.openxmlformats.org/officeDocument/2006/relationships/hyperlink" Target="https://www.nlcbplaywhelotto.com/additional-marks/" TargetMode="External"/><Relationship Id="rId14835" Type="http://schemas.openxmlformats.org/officeDocument/2006/relationships/hyperlink" Target="https://www.nlcbplaywhelotto.com/additional-marks/" TargetMode="External"/><Relationship Id="rId13506" Type="http://schemas.openxmlformats.org/officeDocument/2006/relationships/hyperlink" Target="https://www.nlcbplaywhelotto.com/additional-marks/" TargetMode="External"/><Relationship Id="rId14836" Type="http://schemas.openxmlformats.org/officeDocument/2006/relationships/hyperlink" Target="https://www.nlcbplaywhelotto.com/additional-marks/" TargetMode="External"/><Relationship Id="rId14830" Type="http://schemas.openxmlformats.org/officeDocument/2006/relationships/hyperlink" Target="https://www.nlcbplaywhelotto.com/additional-marks/" TargetMode="External"/><Relationship Id="rId14831" Type="http://schemas.openxmlformats.org/officeDocument/2006/relationships/hyperlink" Target="https://www.nlcbplaywhelotto.com/additional-marks/" TargetMode="External"/><Relationship Id="rId14832" Type="http://schemas.openxmlformats.org/officeDocument/2006/relationships/hyperlink" Target="https://www.nlcbplaywhelotto.com/additional-marks/" TargetMode="External"/><Relationship Id="rId13501" Type="http://schemas.openxmlformats.org/officeDocument/2006/relationships/hyperlink" Target="https://www.nlcbplaywhelotto.com/additional-marks/" TargetMode="External"/><Relationship Id="rId13500" Type="http://schemas.openxmlformats.org/officeDocument/2006/relationships/hyperlink" Target="https://www.nlcbplaywhelotto.com/additional-marks/" TargetMode="External"/><Relationship Id="rId13516" Type="http://schemas.openxmlformats.org/officeDocument/2006/relationships/hyperlink" Target="https://www.nlcbplaywhelotto.com/additional-marks/" TargetMode="External"/><Relationship Id="rId14848" Type="http://schemas.openxmlformats.org/officeDocument/2006/relationships/hyperlink" Target="https://www.nlcbplaywhelotto.com/additional-marks/" TargetMode="External"/><Relationship Id="rId13515" Type="http://schemas.openxmlformats.org/officeDocument/2006/relationships/hyperlink" Target="https://www.nlcbplaywhelotto.com/additional-marks/" TargetMode="External"/><Relationship Id="rId14849" Type="http://schemas.openxmlformats.org/officeDocument/2006/relationships/hyperlink" Target="https://www.nlcbplaywhelotto.com/additional-marks/" TargetMode="External"/><Relationship Id="rId13514" Type="http://schemas.openxmlformats.org/officeDocument/2006/relationships/hyperlink" Target="https://www.nlcbplaywhelotto.com/additional-marks/" TargetMode="External"/><Relationship Id="rId13513" Type="http://schemas.openxmlformats.org/officeDocument/2006/relationships/hyperlink" Target="https://www.nlcbplaywhelotto.com/additional-marks/" TargetMode="External"/><Relationship Id="rId14844" Type="http://schemas.openxmlformats.org/officeDocument/2006/relationships/hyperlink" Target="https://www.nlcbplaywhelotto.com/additional-marks/" TargetMode="External"/><Relationship Id="rId13519" Type="http://schemas.openxmlformats.org/officeDocument/2006/relationships/hyperlink" Target="https://www.nlcbplaywhelotto.com/additional-marks/" TargetMode="External"/><Relationship Id="rId14845" Type="http://schemas.openxmlformats.org/officeDocument/2006/relationships/hyperlink" Target="https://www.nlcbplaywhelotto.com/additional-marks/" TargetMode="External"/><Relationship Id="rId13518" Type="http://schemas.openxmlformats.org/officeDocument/2006/relationships/hyperlink" Target="https://www.nlcbplaywhelotto.com/additional-marks/" TargetMode="External"/><Relationship Id="rId14846" Type="http://schemas.openxmlformats.org/officeDocument/2006/relationships/hyperlink" Target="https://www.nlcbplaywhelotto.com/additional-marks/" TargetMode="External"/><Relationship Id="rId13517" Type="http://schemas.openxmlformats.org/officeDocument/2006/relationships/hyperlink" Target="https://www.nlcbplaywhelotto.com/additional-marks/" TargetMode="External"/><Relationship Id="rId14847" Type="http://schemas.openxmlformats.org/officeDocument/2006/relationships/hyperlink" Target="https://www.nlcbplaywhelotto.com/additional-marks/" TargetMode="External"/><Relationship Id="rId14840" Type="http://schemas.openxmlformats.org/officeDocument/2006/relationships/hyperlink" Target="https://www.nlcbplaywhelotto.com/additional-marks/" TargetMode="External"/><Relationship Id="rId14841" Type="http://schemas.openxmlformats.org/officeDocument/2006/relationships/hyperlink" Target="https://www.nlcbplaywhelotto.com/additional-marks/" TargetMode="External"/><Relationship Id="rId14842" Type="http://schemas.openxmlformats.org/officeDocument/2006/relationships/hyperlink" Target="https://www.nlcbplaywhelotto.com/additional-marks/" TargetMode="External"/><Relationship Id="rId14843" Type="http://schemas.openxmlformats.org/officeDocument/2006/relationships/hyperlink" Target="https://www.nlcbplaywhelotto.com/additional-marks/" TargetMode="External"/><Relationship Id="rId13512" Type="http://schemas.openxmlformats.org/officeDocument/2006/relationships/hyperlink" Target="https://www.nlcbplaywhelotto.com/additional-marks/" TargetMode="External"/><Relationship Id="rId13511" Type="http://schemas.openxmlformats.org/officeDocument/2006/relationships/hyperlink" Target="https://www.nlcbplaywhelotto.com/additional-marks/" TargetMode="External"/><Relationship Id="rId13510" Type="http://schemas.openxmlformats.org/officeDocument/2006/relationships/hyperlink" Target="https://www.nlcbplaywhelotto.com/additional-mark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nlcbplaywhelotto.com/additional-marks/" TargetMode="External"/><Relationship Id="rId30" Type="http://schemas.openxmlformats.org/officeDocument/2006/relationships/hyperlink" Target="https://www.nlcbplaywhelotto.com/additional-marks/" TargetMode="External"/><Relationship Id="rId33" Type="http://schemas.openxmlformats.org/officeDocument/2006/relationships/hyperlink" Target="https://www.nlcbplaywhelotto.com/additional-marks/" TargetMode="External"/><Relationship Id="rId32" Type="http://schemas.openxmlformats.org/officeDocument/2006/relationships/hyperlink" Target="https://www.nlcbplaywhelotto.com/additional-marks/" TargetMode="External"/><Relationship Id="rId35" Type="http://schemas.openxmlformats.org/officeDocument/2006/relationships/hyperlink" Target="https://www.nlcbplaywhelotto.com/additional-marks/" TargetMode="External"/><Relationship Id="rId34" Type="http://schemas.openxmlformats.org/officeDocument/2006/relationships/hyperlink" Target="https://www.nlcbplaywhelotto.com/additional-marks/" TargetMode="External"/><Relationship Id="rId37" Type="http://schemas.openxmlformats.org/officeDocument/2006/relationships/drawing" Target="../drawings/drawing8.xml"/><Relationship Id="rId36" Type="http://schemas.openxmlformats.org/officeDocument/2006/relationships/hyperlink" Target="https://www.nlcbplaywhelotto.com/additional-marks/" TargetMode="External"/><Relationship Id="rId20" Type="http://schemas.openxmlformats.org/officeDocument/2006/relationships/hyperlink" Target="https://www.nlcbplaywhelotto.com/additional-marks/" TargetMode="External"/><Relationship Id="rId22" Type="http://schemas.openxmlformats.org/officeDocument/2006/relationships/hyperlink" Target="https://www.nlcbplaywhelotto.com/additional-marks/" TargetMode="External"/><Relationship Id="rId21" Type="http://schemas.openxmlformats.org/officeDocument/2006/relationships/hyperlink" Target="https://www.nlcbplaywhelotto.com/additional-marks/" TargetMode="External"/><Relationship Id="rId24" Type="http://schemas.openxmlformats.org/officeDocument/2006/relationships/hyperlink" Target="https://www.nlcbplaywhelotto.com/additional-marks/" TargetMode="External"/><Relationship Id="rId23" Type="http://schemas.openxmlformats.org/officeDocument/2006/relationships/hyperlink" Target="https://www.nlcbplaywhelotto.com/additional-marks/" TargetMode="External"/><Relationship Id="rId26" Type="http://schemas.openxmlformats.org/officeDocument/2006/relationships/hyperlink" Target="https://www.nlcbplaywhelotto.com/additional-marks/" TargetMode="External"/><Relationship Id="rId25" Type="http://schemas.openxmlformats.org/officeDocument/2006/relationships/hyperlink" Target="https://www.nlcbplaywhelotto.com/additional-marks/" TargetMode="External"/><Relationship Id="rId28" Type="http://schemas.openxmlformats.org/officeDocument/2006/relationships/hyperlink" Target="https://www.nlcbplaywhelotto.com/additional-marks/" TargetMode="External"/><Relationship Id="rId27" Type="http://schemas.openxmlformats.org/officeDocument/2006/relationships/hyperlink" Target="https://www.nlcbplaywhelotto.com/additional-marks/" TargetMode="External"/><Relationship Id="rId29" Type="http://schemas.openxmlformats.org/officeDocument/2006/relationships/hyperlink" Target="https://www.nlcbplaywhelotto.com/additional-marks/" TargetMode="External"/><Relationship Id="rId11" Type="http://schemas.openxmlformats.org/officeDocument/2006/relationships/hyperlink" Target="https://www.nlcbplaywhelotto.com/additional-marks/" TargetMode="External"/><Relationship Id="rId10" Type="http://schemas.openxmlformats.org/officeDocument/2006/relationships/hyperlink" Target="https://www.nlcbplaywhelotto.com/additional-marks/" TargetMode="External"/><Relationship Id="rId13" Type="http://schemas.openxmlformats.org/officeDocument/2006/relationships/hyperlink" Target="https://www.nlcbplaywhelotto.com/additional-marks/" TargetMode="External"/><Relationship Id="rId12" Type="http://schemas.openxmlformats.org/officeDocument/2006/relationships/hyperlink" Target="https://www.nlcbplaywhelotto.com/additional-marks/" TargetMode="External"/><Relationship Id="rId15" Type="http://schemas.openxmlformats.org/officeDocument/2006/relationships/hyperlink" Target="https://www.nlcbplaywhelotto.com/additional-marks/" TargetMode="External"/><Relationship Id="rId14" Type="http://schemas.openxmlformats.org/officeDocument/2006/relationships/hyperlink" Target="https://www.nlcbplaywhelotto.com/additional-marks/" TargetMode="External"/><Relationship Id="rId17" Type="http://schemas.openxmlformats.org/officeDocument/2006/relationships/hyperlink" Target="https://www.nlcbplaywhelotto.com/additional-marks/" TargetMode="External"/><Relationship Id="rId16" Type="http://schemas.openxmlformats.org/officeDocument/2006/relationships/hyperlink" Target="https://www.nlcbplaywhelotto.com/additional-marks/" TargetMode="External"/><Relationship Id="rId19" Type="http://schemas.openxmlformats.org/officeDocument/2006/relationships/hyperlink" Target="https://www.nlcbplaywhelotto.com/additional-marks/" TargetMode="External"/><Relationship Id="rId18" Type="http://schemas.openxmlformats.org/officeDocument/2006/relationships/hyperlink" Target="https://www.nlcbplaywhelotto.com/additional-marks/" TargetMode="External"/><Relationship Id="rId1" Type="http://schemas.openxmlformats.org/officeDocument/2006/relationships/hyperlink" Target="https://www.nlcbplaywhelotto.com/additional-marks/" TargetMode="External"/><Relationship Id="rId2" Type="http://schemas.openxmlformats.org/officeDocument/2006/relationships/hyperlink" Target="https://www.nlcbplaywhelotto.com/additional-marks/" TargetMode="External"/><Relationship Id="rId3" Type="http://schemas.openxmlformats.org/officeDocument/2006/relationships/hyperlink" Target="https://www.nlcbplaywhelotto.com/additional-marks/" TargetMode="External"/><Relationship Id="rId4" Type="http://schemas.openxmlformats.org/officeDocument/2006/relationships/hyperlink" Target="https://www.nlcbplaywhelotto.com/additional-marks/" TargetMode="External"/><Relationship Id="rId9" Type="http://schemas.openxmlformats.org/officeDocument/2006/relationships/hyperlink" Target="https://www.nlcbplaywhelotto.com/additional-marks/" TargetMode="External"/><Relationship Id="rId5" Type="http://schemas.openxmlformats.org/officeDocument/2006/relationships/hyperlink" Target="https://www.nlcbplaywhelotto.com/additional-marks/" TargetMode="External"/><Relationship Id="rId6" Type="http://schemas.openxmlformats.org/officeDocument/2006/relationships/hyperlink" Target="https://www.nlcbplaywhelotto.com/additional-marks/" TargetMode="External"/><Relationship Id="rId7" Type="http://schemas.openxmlformats.org/officeDocument/2006/relationships/hyperlink" Target="https://www.nlcbplaywhelotto.com/additional-marks/" TargetMode="External"/><Relationship Id="rId8" Type="http://schemas.openxmlformats.org/officeDocument/2006/relationships/hyperlink" Target="https://www.nlcbplaywhelotto.com/additional-ma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34519.0</v>
      </c>
      <c r="C2" s="2" t="str">
        <f t="array" ref="C2:C18421">IF(B2:B18421="", "", TEXT(B2:B18421, "dddd"))</f>
        <v>Monday</v>
      </c>
      <c r="D2" s="2" t="s">
        <v>6</v>
      </c>
      <c r="E2" s="2">
        <v>15.0</v>
      </c>
      <c r="F2" s="4" t="str">
        <f t="array" ref="F2:F18423">IF(E2:E18423="", "", VLOOKUP(E2:E18423, Mark!A2:B37, 2, FALSE))</f>
        <v>Sick Woman</v>
      </c>
    </row>
    <row r="3">
      <c r="A3" s="2">
        <v>2.0</v>
      </c>
      <c r="B3" s="3">
        <v>34519.0</v>
      </c>
      <c r="C3" s="2" t="s">
        <v>7</v>
      </c>
      <c r="D3" s="2" t="s">
        <v>8</v>
      </c>
      <c r="E3" s="2">
        <v>11.0</v>
      </c>
      <c r="F3" s="4" t="s">
        <v>9</v>
      </c>
    </row>
    <row r="4">
      <c r="A4" s="2">
        <v>3.0</v>
      </c>
      <c r="B4" s="3">
        <v>34520.0</v>
      </c>
      <c r="C4" s="2" t="s">
        <v>10</v>
      </c>
      <c r="D4" s="2" t="s">
        <v>6</v>
      </c>
      <c r="E4" s="2">
        <v>36.0</v>
      </c>
      <c r="F4" s="4" t="s">
        <v>11</v>
      </c>
    </row>
    <row r="5">
      <c r="A5" s="2">
        <v>4.0</v>
      </c>
      <c r="B5" s="3">
        <v>34520.0</v>
      </c>
      <c r="C5" s="2" t="s">
        <v>10</v>
      </c>
      <c r="D5" s="2" t="s">
        <v>8</v>
      </c>
      <c r="E5" s="2">
        <v>31.0</v>
      </c>
      <c r="F5" s="4" t="s">
        <v>12</v>
      </c>
    </row>
    <row r="6">
      <c r="A6" s="2">
        <v>5.0</v>
      </c>
      <c r="B6" s="3">
        <v>34521.0</v>
      </c>
      <c r="C6" s="2" t="s">
        <v>13</v>
      </c>
      <c r="D6" s="2" t="s">
        <v>6</v>
      </c>
      <c r="E6" s="2">
        <v>12.0</v>
      </c>
      <c r="F6" s="4" t="s">
        <v>14</v>
      </c>
    </row>
    <row r="7">
      <c r="A7" s="2">
        <v>6.0</v>
      </c>
      <c r="B7" s="3">
        <v>34521.0</v>
      </c>
      <c r="C7" s="2" t="s">
        <v>13</v>
      </c>
      <c r="D7" s="2" t="s">
        <v>8</v>
      </c>
      <c r="E7" s="2">
        <v>36.0</v>
      </c>
      <c r="F7" s="4" t="s">
        <v>11</v>
      </c>
    </row>
    <row r="8">
      <c r="A8" s="2">
        <v>7.0</v>
      </c>
      <c r="B8" s="3">
        <v>34522.0</v>
      </c>
      <c r="C8" s="2" t="s">
        <v>15</v>
      </c>
      <c r="D8" s="2" t="s">
        <v>6</v>
      </c>
      <c r="E8" s="2">
        <v>6.0</v>
      </c>
      <c r="F8" s="4" t="s">
        <v>16</v>
      </c>
    </row>
    <row r="9">
      <c r="A9" s="2">
        <v>8.0</v>
      </c>
      <c r="B9" s="3">
        <v>34522.0</v>
      </c>
      <c r="C9" s="2" t="s">
        <v>15</v>
      </c>
      <c r="D9" s="2" t="s">
        <v>8</v>
      </c>
      <c r="E9" s="2">
        <v>23.0</v>
      </c>
      <c r="F9" s="4" t="s">
        <v>17</v>
      </c>
    </row>
    <row r="10">
      <c r="A10" s="2">
        <v>9.0</v>
      </c>
      <c r="B10" s="3">
        <v>34523.0</v>
      </c>
      <c r="C10" s="2" t="s">
        <v>18</v>
      </c>
      <c r="D10" s="2" t="s">
        <v>6</v>
      </c>
      <c r="E10" s="2">
        <v>1.0</v>
      </c>
      <c r="F10" s="4" t="s">
        <v>19</v>
      </c>
    </row>
    <row r="11">
      <c r="A11" s="2">
        <v>10.0</v>
      </c>
      <c r="B11" s="3">
        <v>34523.0</v>
      </c>
      <c r="C11" s="2" t="s">
        <v>18</v>
      </c>
      <c r="D11" s="2" t="s">
        <v>8</v>
      </c>
      <c r="E11" s="2">
        <v>21.0</v>
      </c>
      <c r="F11" s="4" t="s">
        <v>20</v>
      </c>
    </row>
    <row r="12">
      <c r="A12" s="2">
        <v>11.0</v>
      </c>
      <c r="B12" s="3">
        <v>34524.0</v>
      </c>
      <c r="C12" s="2" t="s">
        <v>21</v>
      </c>
      <c r="D12" s="2" t="s">
        <v>6</v>
      </c>
      <c r="E12" s="2">
        <v>24.0</v>
      </c>
      <c r="F12" s="4" t="s">
        <v>22</v>
      </c>
    </row>
    <row r="13">
      <c r="A13" s="2">
        <v>12.0</v>
      </c>
      <c r="B13" s="3">
        <v>34524.0</v>
      </c>
      <c r="C13" s="2" t="s">
        <v>21</v>
      </c>
      <c r="D13" s="2" t="s">
        <v>8</v>
      </c>
      <c r="E13" s="2">
        <v>23.0</v>
      </c>
      <c r="F13" s="4" t="s">
        <v>17</v>
      </c>
    </row>
    <row r="14">
      <c r="A14" s="2">
        <v>13.0</v>
      </c>
      <c r="B14" s="3">
        <v>34526.0</v>
      </c>
      <c r="C14" s="2" t="s">
        <v>7</v>
      </c>
      <c r="D14" s="2" t="s">
        <v>6</v>
      </c>
      <c r="E14" s="2">
        <v>30.0</v>
      </c>
      <c r="F14" s="4" t="s">
        <v>23</v>
      </c>
    </row>
    <row r="15">
      <c r="A15" s="2">
        <v>14.0</v>
      </c>
      <c r="B15" s="3">
        <v>34526.0</v>
      </c>
      <c r="C15" s="2" t="s">
        <v>7</v>
      </c>
      <c r="D15" s="2" t="s">
        <v>8</v>
      </c>
      <c r="E15" s="2">
        <v>9.0</v>
      </c>
      <c r="F15" s="4" t="s">
        <v>24</v>
      </c>
    </row>
    <row r="16">
      <c r="A16" s="2">
        <v>15.0</v>
      </c>
      <c r="B16" s="3">
        <v>34527.0</v>
      </c>
      <c r="C16" s="2" t="s">
        <v>10</v>
      </c>
      <c r="D16" s="2" t="s">
        <v>6</v>
      </c>
      <c r="E16" s="2">
        <v>5.0</v>
      </c>
      <c r="F16" s="4" t="s">
        <v>25</v>
      </c>
    </row>
    <row r="17">
      <c r="A17" s="2">
        <v>16.0</v>
      </c>
      <c r="B17" s="3">
        <v>34527.0</v>
      </c>
      <c r="C17" s="2" t="s">
        <v>10</v>
      </c>
      <c r="D17" s="2" t="s">
        <v>8</v>
      </c>
      <c r="E17" s="2">
        <v>24.0</v>
      </c>
      <c r="F17" s="4" t="s">
        <v>22</v>
      </c>
    </row>
    <row r="18">
      <c r="A18" s="2">
        <v>17.0</v>
      </c>
      <c r="B18" s="3">
        <v>34528.0</v>
      </c>
      <c r="C18" s="2" t="s">
        <v>13</v>
      </c>
      <c r="D18" s="2" t="s">
        <v>6</v>
      </c>
      <c r="E18" s="2">
        <v>30.0</v>
      </c>
      <c r="F18" s="4" t="s">
        <v>23</v>
      </c>
    </row>
    <row r="19">
      <c r="A19" s="2">
        <v>18.0</v>
      </c>
      <c r="B19" s="3">
        <v>34528.0</v>
      </c>
      <c r="C19" s="2" t="s">
        <v>13</v>
      </c>
      <c r="D19" s="2" t="s">
        <v>8</v>
      </c>
      <c r="E19" s="2">
        <v>5.0</v>
      </c>
      <c r="F19" s="4" t="s">
        <v>25</v>
      </c>
    </row>
    <row r="20">
      <c r="A20" s="2">
        <v>19.0</v>
      </c>
      <c r="B20" s="3">
        <v>34529.0</v>
      </c>
      <c r="C20" s="2" t="s">
        <v>15</v>
      </c>
      <c r="D20" s="2" t="s">
        <v>6</v>
      </c>
      <c r="E20" s="2">
        <v>33.0</v>
      </c>
      <c r="F20" s="4" t="s">
        <v>26</v>
      </c>
    </row>
    <row r="21">
      <c r="A21" s="2">
        <v>20.0</v>
      </c>
      <c r="B21" s="3">
        <v>34529.0</v>
      </c>
      <c r="C21" s="2" t="s">
        <v>15</v>
      </c>
      <c r="D21" s="2" t="s">
        <v>8</v>
      </c>
      <c r="E21" s="2">
        <v>15.0</v>
      </c>
      <c r="F21" s="4" t="s">
        <v>27</v>
      </c>
    </row>
    <row r="22">
      <c r="A22" s="2">
        <v>21.0</v>
      </c>
      <c r="B22" s="3">
        <v>34530.0</v>
      </c>
      <c r="C22" s="2" t="s">
        <v>18</v>
      </c>
      <c r="D22" s="2" t="s">
        <v>6</v>
      </c>
      <c r="E22" s="2">
        <v>3.0</v>
      </c>
      <c r="F22" s="4" t="s">
        <v>28</v>
      </c>
    </row>
    <row r="23">
      <c r="A23" s="2">
        <v>22.0</v>
      </c>
      <c r="B23" s="3">
        <v>34530.0</v>
      </c>
      <c r="C23" s="2" t="s">
        <v>18</v>
      </c>
      <c r="D23" s="2" t="s">
        <v>8</v>
      </c>
      <c r="E23" s="2">
        <v>15.0</v>
      </c>
      <c r="F23" s="4" t="s">
        <v>27</v>
      </c>
    </row>
    <row r="24">
      <c r="A24" s="2">
        <v>23.0</v>
      </c>
      <c r="B24" s="3">
        <v>34531.0</v>
      </c>
      <c r="C24" s="2" t="s">
        <v>21</v>
      </c>
      <c r="D24" s="2" t="s">
        <v>6</v>
      </c>
      <c r="E24" s="2">
        <v>31.0</v>
      </c>
      <c r="F24" s="4" t="s">
        <v>12</v>
      </c>
    </row>
    <row r="25">
      <c r="A25" s="2">
        <v>24.0</v>
      </c>
      <c r="B25" s="3">
        <v>34531.0</v>
      </c>
      <c r="C25" s="2" t="s">
        <v>21</v>
      </c>
      <c r="D25" s="2" t="s">
        <v>8</v>
      </c>
      <c r="E25" s="2">
        <v>33.0</v>
      </c>
      <c r="F25" s="4" t="s">
        <v>26</v>
      </c>
    </row>
    <row r="26">
      <c r="A26" s="2">
        <v>25.0</v>
      </c>
      <c r="B26" s="3">
        <v>34533.0</v>
      </c>
      <c r="C26" s="2" t="s">
        <v>7</v>
      </c>
      <c r="D26" s="2" t="s">
        <v>6</v>
      </c>
      <c r="E26" s="2">
        <v>18.0</v>
      </c>
      <c r="F26" s="4" t="s">
        <v>29</v>
      </c>
    </row>
    <row r="27">
      <c r="A27" s="2">
        <v>26.0</v>
      </c>
      <c r="B27" s="3">
        <v>34533.0</v>
      </c>
      <c r="C27" s="2" t="s">
        <v>7</v>
      </c>
      <c r="D27" s="2" t="s">
        <v>8</v>
      </c>
      <c r="E27" s="2">
        <v>19.0</v>
      </c>
      <c r="F27" s="4" t="s">
        <v>30</v>
      </c>
    </row>
    <row r="28">
      <c r="A28" s="2">
        <v>27.0</v>
      </c>
      <c r="B28" s="3">
        <v>34534.0</v>
      </c>
      <c r="C28" s="2" t="s">
        <v>10</v>
      </c>
      <c r="D28" s="2" t="s">
        <v>6</v>
      </c>
      <c r="E28" s="2">
        <v>5.0</v>
      </c>
      <c r="F28" s="4" t="s">
        <v>25</v>
      </c>
    </row>
    <row r="29">
      <c r="A29" s="2">
        <v>28.0</v>
      </c>
      <c r="B29" s="3">
        <v>34534.0</v>
      </c>
      <c r="C29" s="2" t="s">
        <v>10</v>
      </c>
      <c r="D29" s="2" t="s">
        <v>8</v>
      </c>
      <c r="E29" s="2">
        <v>18.0</v>
      </c>
      <c r="F29" s="4" t="s">
        <v>29</v>
      </c>
    </row>
    <row r="30">
      <c r="A30" s="2">
        <v>29.0</v>
      </c>
      <c r="B30" s="3">
        <v>34535.0</v>
      </c>
      <c r="C30" s="2" t="s">
        <v>13</v>
      </c>
      <c r="D30" s="2" t="s">
        <v>6</v>
      </c>
      <c r="E30" s="2">
        <v>28.0</v>
      </c>
      <c r="F30" s="4" t="s">
        <v>31</v>
      </c>
    </row>
    <row r="31">
      <c r="A31" s="2">
        <v>30.0</v>
      </c>
      <c r="B31" s="3">
        <v>34535.0</v>
      </c>
      <c r="C31" s="2" t="s">
        <v>13</v>
      </c>
      <c r="D31" s="2" t="s">
        <v>8</v>
      </c>
      <c r="E31" s="2">
        <v>3.0</v>
      </c>
      <c r="F31" s="4" t="s">
        <v>28</v>
      </c>
    </row>
    <row r="32">
      <c r="A32" s="2">
        <v>31.0</v>
      </c>
      <c r="B32" s="3">
        <v>34536.0</v>
      </c>
      <c r="C32" s="2" t="s">
        <v>15</v>
      </c>
      <c r="D32" s="2" t="s">
        <v>6</v>
      </c>
      <c r="E32" s="2">
        <v>27.0</v>
      </c>
      <c r="F32" s="4" t="s">
        <v>32</v>
      </c>
    </row>
    <row r="33">
      <c r="A33" s="2">
        <v>32.0</v>
      </c>
      <c r="B33" s="3">
        <v>34536.0</v>
      </c>
      <c r="C33" s="2" t="s">
        <v>15</v>
      </c>
      <c r="D33" s="2" t="s">
        <v>8</v>
      </c>
      <c r="E33" s="2">
        <v>13.0</v>
      </c>
      <c r="F33" s="4" t="s">
        <v>33</v>
      </c>
    </row>
    <row r="34">
      <c r="A34" s="2">
        <v>33.0</v>
      </c>
      <c r="B34" s="3">
        <v>34537.0</v>
      </c>
      <c r="C34" s="2" t="s">
        <v>18</v>
      </c>
      <c r="D34" s="2" t="s">
        <v>6</v>
      </c>
      <c r="E34" s="2">
        <v>19.0</v>
      </c>
      <c r="F34" s="4" t="s">
        <v>30</v>
      </c>
    </row>
    <row r="35">
      <c r="A35" s="2">
        <v>34.0</v>
      </c>
      <c r="B35" s="3">
        <v>34537.0</v>
      </c>
      <c r="C35" s="2" t="s">
        <v>18</v>
      </c>
      <c r="D35" s="2" t="s">
        <v>8</v>
      </c>
      <c r="E35" s="2">
        <v>13.0</v>
      </c>
      <c r="F35" s="4" t="s">
        <v>33</v>
      </c>
    </row>
    <row r="36">
      <c r="A36" s="2">
        <v>35.0</v>
      </c>
      <c r="B36" s="3">
        <v>34538.0</v>
      </c>
      <c r="C36" s="2" t="s">
        <v>21</v>
      </c>
      <c r="D36" s="2" t="s">
        <v>6</v>
      </c>
      <c r="E36" s="2">
        <v>4.0</v>
      </c>
      <c r="F36" s="4" t="s">
        <v>34</v>
      </c>
    </row>
    <row r="37">
      <c r="A37" s="2">
        <v>36.0</v>
      </c>
      <c r="B37" s="3">
        <v>34538.0</v>
      </c>
      <c r="C37" s="2" t="s">
        <v>21</v>
      </c>
      <c r="D37" s="2" t="s">
        <v>8</v>
      </c>
      <c r="E37" s="2">
        <v>7.0</v>
      </c>
      <c r="F37" s="4" t="s">
        <v>35</v>
      </c>
    </row>
    <row r="38">
      <c r="A38" s="2">
        <v>37.0</v>
      </c>
      <c r="B38" s="3">
        <v>34540.0</v>
      </c>
      <c r="C38" s="2" t="s">
        <v>7</v>
      </c>
      <c r="D38" s="2" t="s">
        <v>6</v>
      </c>
      <c r="E38" s="2">
        <v>32.0</v>
      </c>
      <c r="F38" s="4" t="s">
        <v>36</v>
      </c>
    </row>
    <row r="39">
      <c r="A39" s="2">
        <v>38.0</v>
      </c>
      <c r="B39" s="3">
        <v>34540.0</v>
      </c>
      <c r="C39" s="2" t="s">
        <v>7</v>
      </c>
      <c r="D39" s="2" t="s">
        <v>8</v>
      </c>
      <c r="E39" s="2">
        <v>8.0</v>
      </c>
      <c r="F39" s="4" t="s">
        <v>37</v>
      </c>
    </row>
    <row r="40">
      <c r="A40" s="2">
        <v>39.0</v>
      </c>
      <c r="B40" s="3">
        <v>34541.0</v>
      </c>
      <c r="C40" s="2" t="s">
        <v>10</v>
      </c>
      <c r="D40" s="2" t="s">
        <v>6</v>
      </c>
      <c r="E40" s="2">
        <v>32.0</v>
      </c>
      <c r="F40" s="4" t="s">
        <v>36</v>
      </c>
    </row>
    <row r="41">
      <c r="A41" s="2">
        <v>40.0</v>
      </c>
      <c r="B41" s="3">
        <v>34541.0</v>
      </c>
      <c r="C41" s="2" t="s">
        <v>10</v>
      </c>
      <c r="D41" s="2" t="s">
        <v>8</v>
      </c>
      <c r="E41" s="2">
        <v>31.0</v>
      </c>
      <c r="F41" s="4" t="s">
        <v>12</v>
      </c>
    </row>
    <row r="42">
      <c r="A42" s="2">
        <v>41.0</v>
      </c>
      <c r="B42" s="3">
        <v>34542.0</v>
      </c>
      <c r="C42" s="2" t="s">
        <v>13</v>
      </c>
      <c r="D42" s="2" t="s">
        <v>6</v>
      </c>
      <c r="E42" s="2">
        <v>26.0</v>
      </c>
      <c r="F42" s="4" t="s">
        <v>38</v>
      </c>
    </row>
    <row r="43">
      <c r="A43" s="2">
        <v>42.0</v>
      </c>
      <c r="B43" s="3">
        <v>34542.0</v>
      </c>
      <c r="C43" s="2" t="s">
        <v>13</v>
      </c>
      <c r="D43" s="2" t="s">
        <v>8</v>
      </c>
      <c r="E43" s="2">
        <v>11.0</v>
      </c>
      <c r="F43" s="4" t="s">
        <v>9</v>
      </c>
    </row>
    <row r="44">
      <c r="A44" s="2">
        <v>43.0</v>
      </c>
      <c r="B44" s="3">
        <v>34543.0</v>
      </c>
      <c r="C44" s="2" t="s">
        <v>15</v>
      </c>
      <c r="D44" s="2" t="s">
        <v>6</v>
      </c>
      <c r="E44" s="2">
        <v>2.0</v>
      </c>
      <c r="F44" s="4" t="s">
        <v>39</v>
      </c>
    </row>
    <row r="45">
      <c r="A45" s="2">
        <v>44.0</v>
      </c>
      <c r="B45" s="3">
        <v>34543.0</v>
      </c>
      <c r="C45" s="2" t="s">
        <v>15</v>
      </c>
      <c r="D45" s="2" t="s">
        <v>8</v>
      </c>
      <c r="E45" s="2">
        <v>25.0</v>
      </c>
      <c r="F45" s="4" t="s">
        <v>40</v>
      </c>
    </row>
    <row r="46">
      <c r="A46" s="2">
        <v>45.0</v>
      </c>
      <c r="B46" s="3">
        <v>34544.0</v>
      </c>
      <c r="C46" s="2" t="s">
        <v>18</v>
      </c>
      <c r="D46" s="2" t="s">
        <v>6</v>
      </c>
      <c r="E46" s="2">
        <v>24.0</v>
      </c>
      <c r="F46" s="4" t="s">
        <v>22</v>
      </c>
    </row>
    <row r="47">
      <c r="A47" s="2">
        <v>46.0</v>
      </c>
      <c r="B47" s="3">
        <v>34544.0</v>
      </c>
      <c r="C47" s="2" t="s">
        <v>18</v>
      </c>
      <c r="D47" s="2" t="s">
        <v>8</v>
      </c>
      <c r="E47" s="2">
        <v>10.0</v>
      </c>
      <c r="F47" s="4" t="s">
        <v>41</v>
      </c>
    </row>
    <row r="48">
      <c r="A48" s="2">
        <v>47.0</v>
      </c>
      <c r="B48" s="3">
        <v>34545.0</v>
      </c>
      <c r="C48" s="2" t="s">
        <v>21</v>
      </c>
      <c r="D48" s="2" t="s">
        <v>6</v>
      </c>
      <c r="E48" s="2">
        <v>6.0</v>
      </c>
      <c r="F48" s="4" t="s">
        <v>16</v>
      </c>
    </row>
    <row r="49">
      <c r="A49" s="2">
        <v>48.0</v>
      </c>
      <c r="B49" s="3">
        <v>34545.0</v>
      </c>
      <c r="C49" s="2" t="s">
        <v>21</v>
      </c>
      <c r="D49" s="2" t="s">
        <v>8</v>
      </c>
      <c r="E49" s="2">
        <v>28.0</v>
      </c>
      <c r="F49" s="4" t="s">
        <v>31</v>
      </c>
    </row>
    <row r="50">
      <c r="A50" s="2">
        <v>49.0</v>
      </c>
      <c r="B50" s="3">
        <v>34547.0</v>
      </c>
      <c r="C50" s="2" t="s">
        <v>7</v>
      </c>
      <c r="D50" s="2" t="s">
        <v>6</v>
      </c>
      <c r="E50" s="2">
        <v>6.0</v>
      </c>
      <c r="F50" s="4" t="s">
        <v>16</v>
      </c>
    </row>
    <row r="51">
      <c r="A51" s="2">
        <v>50.0</v>
      </c>
      <c r="B51" s="3">
        <v>34547.0</v>
      </c>
      <c r="C51" s="2" t="s">
        <v>7</v>
      </c>
      <c r="D51" s="2" t="s">
        <v>8</v>
      </c>
      <c r="E51" s="2">
        <v>13.0</v>
      </c>
      <c r="F51" s="4" t="s">
        <v>33</v>
      </c>
    </row>
    <row r="52">
      <c r="A52" s="2">
        <v>51.0</v>
      </c>
      <c r="B52" s="3">
        <v>34548.0</v>
      </c>
      <c r="C52" s="2" t="s">
        <v>10</v>
      </c>
      <c r="D52" s="2" t="s">
        <v>6</v>
      </c>
      <c r="E52" s="2">
        <v>17.0</v>
      </c>
      <c r="F52" s="4" t="s">
        <v>42</v>
      </c>
    </row>
    <row r="53">
      <c r="A53" s="2">
        <v>52.0</v>
      </c>
      <c r="B53" s="3">
        <v>34548.0</v>
      </c>
      <c r="C53" s="2" t="s">
        <v>10</v>
      </c>
      <c r="D53" s="2" t="s">
        <v>8</v>
      </c>
      <c r="E53" s="2">
        <v>13.0</v>
      </c>
      <c r="F53" s="4" t="s">
        <v>33</v>
      </c>
    </row>
    <row r="54">
      <c r="A54" s="2">
        <v>53.0</v>
      </c>
      <c r="B54" s="3">
        <v>34549.0</v>
      </c>
      <c r="C54" s="2" t="s">
        <v>13</v>
      </c>
      <c r="D54" s="2" t="s">
        <v>6</v>
      </c>
      <c r="E54" s="2">
        <v>32.0</v>
      </c>
      <c r="F54" s="4" t="s">
        <v>36</v>
      </c>
    </row>
    <row r="55">
      <c r="A55" s="2">
        <v>54.0</v>
      </c>
      <c r="B55" s="3">
        <v>34549.0</v>
      </c>
      <c r="C55" s="2" t="s">
        <v>13</v>
      </c>
      <c r="D55" s="2" t="s">
        <v>8</v>
      </c>
      <c r="E55" s="2">
        <v>28.0</v>
      </c>
      <c r="F55" s="4" t="s">
        <v>31</v>
      </c>
    </row>
    <row r="56">
      <c r="A56" s="2">
        <v>55.0</v>
      </c>
      <c r="B56" s="3">
        <v>34550.0</v>
      </c>
      <c r="C56" s="2" t="s">
        <v>15</v>
      </c>
      <c r="D56" s="2" t="s">
        <v>6</v>
      </c>
      <c r="E56" s="2">
        <v>7.0</v>
      </c>
      <c r="F56" s="4" t="s">
        <v>35</v>
      </c>
    </row>
    <row r="57">
      <c r="A57" s="2">
        <v>56.0</v>
      </c>
      <c r="B57" s="3">
        <v>34550.0</v>
      </c>
      <c r="C57" s="2" t="s">
        <v>15</v>
      </c>
      <c r="D57" s="2" t="s">
        <v>8</v>
      </c>
      <c r="E57" s="2">
        <v>13.0</v>
      </c>
      <c r="F57" s="4" t="s">
        <v>33</v>
      </c>
    </row>
    <row r="58">
      <c r="A58" s="2">
        <v>57.0</v>
      </c>
      <c r="B58" s="3">
        <v>34551.0</v>
      </c>
      <c r="C58" s="2" t="s">
        <v>18</v>
      </c>
      <c r="D58" s="2" t="s">
        <v>6</v>
      </c>
      <c r="E58" s="2">
        <v>30.0</v>
      </c>
      <c r="F58" s="4" t="s">
        <v>23</v>
      </c>
    </row>
    <row r="59">
      <c r="A59" s="2">
        <v>58.0</v>
      </c>
      <c r="B59" s="3">
        <v>34551.0</v>
      </c>
      <c r="C59" s="2" t="s">
        <v>18</v>
      </c>
      <c r="D59" s="2" t="s">
        <v>8</v>
      </c>
      <c r="E59" s="2">
        <v>24.0</v>
      </c>
      <c r="F59" s="4" t="s">
        <v>22</v>
      </c>
    </row>
    <row r="60">
      <c r="A60" s="2">
        <v>59.0</v>
      </c>
      <c r="B60" s="3">
        <v>34552.0</v>
      </c>
      <c r="C60" s="2" t="s">
        <v>21</v>
      </c>
      <c r="D60" s="2" t="s">
        <v>6</v>
      </c>
      <c r="E60" s="2">
        <v>29.0</v>
      </c>
      <c r="F60" s="4" t="s">
        <v>43</v>
      </c>
    </row>
    <row r="61">
      <c r="A61" s="2">
        <v>60.0</v>
      </c>
      <c r="B61" s="3">
        <v>34552.0</v>
      </c>
      <c r="C61" s="2" t="s">
        <v>21</v>
      </c>
      <c r="D61" s="2" t="s">
        <v>8</v>
      </c>
      <c r="E61" s="2">
        <v>6.0</v>
      </c>
      <c r="F61" s="4" t="s">
        <v>16</v>
      </c>
    </row>
    <row r="62">
      <c r="A62" s="2">
        <v>61.0</v>
      </c>
      <c r="B62" s="3">
        <v>34554.0</v>
      </c>
      <c r="C62" s="2" t="s">
        <v>7</v>
      </c>
      <c r="D62" s="2" t="s">
        <v>6</v>
      </c>
      <c r="E62" s="2">
        <v>12.0</v>
      </c>
      <c r="F62" s="4" t="s">
        <v>14</v>
      </c>
    </row>
    <row r="63">
      <c r="A63" s="2">
        <v>62.0</v>
      </c>
      <c r="B63" s="3">
        <v>34554.0</v>
      </c>
      <c r="C63" s="2" t="s">
        <v>7</v>
      </c>
      <c r="D63" s="2" t="s">
        <v>8</v>
      </c>
      <c r="E63" s="2">
        <v>1.0</v>
      </c>
      <c r="F63" s="4" t="s">
        <v>19</v>
      </c>
    </row>
    <row r="64">
      <c r="A64" s="2">
        <v>63.0</v>
      </c>
      <c r="B64" s="3">
        <v>34555.0</v>
      </c>
      <c r="C64" s="2" t="s">
        <v>10</v>
      </c>
      <c r="D64" s="2" t="s">
        <v>6</v>
      </c>
      <c r="E64" s="2">
        <v>22.0</v>
      </c>
      <c r="F64" s="4" t="s">
        <v>44</v>
      </c>
    </row>
    <row r="65">
      <c r="A65" s="2">
        <v>64.0</v>
      </c>
      <c r="B65" s="3">
        <v>34555.0</v>
      </c>
      <c r="C65" s="2" t="s">
        <v>10</v>
      </c>
      <c r="D65" s="2" t="s">
        <v>8</v>
      </c>
      <c r="E65" s="2">
        <v>31.0</v>
      </c>
      <c r="F65" s="4" t="s">
        <v>12</v>
      </c>
    </row>
    <row r="66">
      <c r="A66" s="2">
        <v>65.0</v>
      </c>
      <c r="B66" s="3">
        <v>34556.0</v>
      </c>
      <c r="C66" s="2" t="s">
        <v>13</v>
      </c>
      <c r="D66" s="2" t="s">
        <v>6</v>
      </c>
      <c r="E66" s="2">
        <v>5.0</v>
      </c>
      <c r="F66" s="4" t="s">
        <v>25</v>
      </c>
    </row>
    <row r="67">
      <c r="A67" s="2">
        <v>66.0</v>
      </c>
      <c r="B67" s="3">
        <v>34556.0</v>
      </c>
      <c r="C67" s="2" t="s">
        <v>13</v>
      </c>
      <c r="D67" s="2" t="s">
        <v>8</v>
      </c>
      <c r="E67" s="2">
        <v>7.0</v>
      </c>
      <c r="F67" s="4" t="s">
        <v>35</v>
      </c>
    </row>
    <row r="68">
      <c r="A68" s="2">
        <v>67.0</v>
      </c>
      <c r="B68" s="3">
        <v>34557.0</v>
      </c>
      <c r="C68" s="2" t="s">
        <v>15</v>
      </c>
      <c r="D68" s="2" t="s">
        <v>6</v>
      </c>
      <c r="E68" s="2">
        <v>15.0</v>
      </c>
      <c r="F68" s="4" t="s">
        <v>27</v>
      </c>
    </row>
    <row r="69">
      <c r="A69" s="2">
        <v>68.0</v>
      </c>
      <c r="B69" s="3">
        <v>34557.0</v>
      </c>
      <c r="C69" s="2" t="s">
        <v>15</v>
      </c>
      <c r="D69" s="2" t="s">
        <v>8</v>
      </c>
      <c r="E69" s="2">
        <v>9.0</v>
      </c>
      <c r="F69" s="4" t="s">
        <v>24</v>
      </c>
    </row>
    <row r="70">
      <c r="A70" s="2">
        <v>69.0</v>
      </c>
      <c r="B70" s="3">
        <v>34558.0</v>
      </c>
      <c r="C70" s="2" t="s">
        <v>18</v>
      </c>
      <c r="D70" s="2" t="s">
        <v>6</v>
      </c>
      <c r="E70" s="2">
        <v>16.0</v>
      </c>
      <c r="F70" s="4" t="s">
        <v>45</v>
      </c>
    </row>
    <row r="71">
      <c r="A71" s="2">
        <v>70.0</v>
      </c>
      <c r="B71" s="3">
        <v>34558.0</v>
      </c>
      <c r="C71" s="2" t="s">
        <v>18</v>
      </c>
      <c r="D71" s="2" t="s">
        <v>8</v>
      </c>
      <c r="E71" s="2">
        <v>26.0</v>
      </c>
      <c r="F71" s="4" t="s">
        <v>38</v>
      </c>
    </row>
    <row r="72">
      <c r="A72" s="2">
        <v>71.0</v>
      </c>
      <c r="B72" s="3">
        <v>34559.0</v>
      </c>
      <c r="C72" s="2" t="s">
        <v>21</v>
      </c>
      <c r="D72" s="2" t="s">
        <v>6</v>
      </c>
      <c r="E72" s="2">
        <v>14.0</v>
      </c>
      <c r="F72" s="4" t="s">
        <v>46</v>
      </c>
    </row>
    <row r="73">
      <c r="A73" s="2">
        <v>72.0</v>
      </c>
      <c r="B73" s="3">
        <v>34559.0</v>
      </c>
      <c r="C73" s="2" t="s">
        <v>21</v>
      </c>
      <c r="D73" s="2" t="s">
        <v>8</v>
      </c>
      <c r="E73" s="2">
        <v>1.0</v>
      </c>
      <c r="F73" s="4" t="s">
        <v>19</v>
      </c>
    </row>
    <row r="74">
      <c r="A74" s="2">
        <v>73.0</v>
      </c>
      <c r="B74" s="3">
        <v>34561.0</v>
      </c>
      <c r="C74" s="2" t="s">
        <v>7</v>
      </c>
      <c r="D74" s="2" t="s">
        <v>6</v>
      </c>
      <c r="E74" s="2">
        <v>28.0</v>
      </c>
      <c r="F74" s="4" t="s">
        <v>31</v>
      </c>
    </row>
    <row r="75">
      <c r="A75" s="2">
        <v>74.0</v>
      </c>
      <c r="B75" s="3">
        <v>34561.0</v>
      </c>
      <c r="C75" s="2" t="s">
        <v>7</v>
      </c>
      <c r="D75" s="2" t="s">
        <v>8</v>
      </c>
      <c r="E75" s="2">
        <v>6.0</v>
      </c>
      <c r="F75" s="4" t="s">
        <v>16</v>
      </c>
    </row>
    <row r="76">
      <c r="A76" s="2">
        <v>75.0</v>
      </c>
      <c r="B76" s="3">
        <v>34562.0</v>
      </c>
      <c r="C76" s="2" t="s">
        <v>10</v>
      </c>
      <c r="D76" s="2" t="s">
        <v>6</v>
      </c>
      <c r="E76" s="2">
        <v>11.0</v>
      </c>
      <c r="F76" s="4" t="s">
        <v>9</v>
      </c>
    </row>
    <row r="77">
      <c r="A77" s="2">
        <v>76.0</v>
      </c>
      <c r="B77" s="3">
        <v>34562.0</v>
      </c>
      <c r="C77" s="2" t="s">
        <v>10</v>
      </c>
      <c r="D77" s="2" t="s">
        <v>8</v>
      </c>
      <c r="E77" s="2">
        <v>25.0</v>
      </c>
      <c r="F77" s="4" t="s">
        <v>40</v>
      </c>
    </row>
    <row r="78">
      <c r="A78" s="2">
        <v>77.0</v>
      </c>
      <c r="B78" s="3">
        <v>34563.0</v>
      </c>
      <c r="C78" s="2" t="s">
        <v>13</v>
      </c>
      <c r="D78" s="2" t="s">
        <v>6</v>
      </c>
      <c r="E78" s="2">
        <v>7.0</v>
      </c>
      <c r="F78" s="4" t="s">
        <v>35</v>
      </c>
    </row>
    <row r="79">
      <c r="A79" s="2">
        <v>78.0</v>
      </c>
      <c r="B79" s="3">
        <v>34563.0</v>
      </c>
      <c r="C79" s="2" t="s">
        <v>13</v>
      </c>
      <c r="D79" s="2" t="s">
        <v>8</v>
      </c>
      <c r="E79" s="2">
        <v>36.0</v>
      </c>
      <c r="F79" s="4" t="s">
        <v>11</v>
      </c>
    </row>
    <row r="80">
      <c r="A80" s="2">
        <v>79.0</v>
      </c>
      <c r="B80" s="3">
        <v>34564.0</v>
      </c>
      <c r="C80" s="2" t="s">
        <v>15</v>
      </c>
      <c r="D80" s="2" t="s">
        <v>6</v>
      </c>
      <c r="E80" s="2">
        <v>36.0</v>
      </c>
      <c r="F80" s="4" t="s">
        <v>11</v>
      </c>
    </row>
    <row r="81">
      <c r="A81" s="2">
        <v>80.0</v>
      </c>
      <c r="B81" s="3">
        <v>34564.0</v>
      </c>
      <c r="C81" s="2" t="s">
        <v>15</v>
      </c>
      <c r="D81" s="2" t="s">
        <v>8</v>
      </c>
      <c r="E81" s="2">
        <v>13.0</v>
      </c>
      <c r="F81" s="4" t="s">
        <v>33</v>
      </c>
    </row>
    <row r="82">
      <c r="A82" s="2">
        <v>81.0</v>
      </c>
      <c r="B82" s="3">
        <v>34565.0</v>
      </c>
      <c r="C82" s="2" t="s">
        <v>18</v>
      </c>
      <c r="D82" s="2" t="s">
        <v>6</v>
      </c>
      <c r="E82" s="2">
        <v>19.0</v>
      </c>
      <c r="F82" s="4" t="s">
        <v>30</v>
      </c>
    </row>
    <row r="83">
      <c r="A83" s="2">
        <v>82.0</v>
      </c>
      <c r="B83" s="3">
        <v>34565.0</v>
      </c>
      <c r="C83" s="2" t="s">
        <v>18</v>
      </c>
      <c r="D83" s="2" t="s">
        <v>8</v>
      </c>
      <c r="E83" s="2">
        <v>23.0</v>
      </c>
      <c r="F83" s="4" t="s">
        <v>17</v>
      </c>
    </row>
    <row r="84">
      <c r="A84" s="2">
        <v>83.0</v>
      </c>
      <c r="B84" s="3">
        <v>34566.0</v>
      </c>
      <c r="C84" s="2" t="s">
        <v>21</v>
      </c>
      <c r="D84" s="2" t="s">
        <v>6</v>
      </c>
      <c r="E84" s="2">
        <v>20.0</v>
      </c>
      <c r="F84" s="4" t="s">
        <v>47</v>
      </c>
    </row>
    <row r="85">
      <c r="A85" s="2">
        <v>84.0</v>
      </c>
      <c r="B85" s="3">
        <v>34566.0</v>
      </c>
      <c r="C85" s="2" t="s">
        <v>21</v>
      </c>
      <c r="D85" s="2" t="s">
        <v>8</v>
      </c>
      <c r="E85" s="2">
        <v>1.0</v>
      </c>
      <c r="F85" s="4" t="s">
        <v>19</v>
      </c>
    </row>
    <row r="86">
      <c r="A86" s="2">
        <v>85.0</v>
      </c>
      <c r="B86" s="3">
        <v>34568.0</v>
      </c>
      <c r="C86" s="2" t="s">
        <v>7</v>
      </c>
      <c r="D86" s="2" t="s">
        <v>6</v>
      </c>
      <c r="E86" s="2">
        <v>9.0</v>
      </c>
      <c r="F86" s="4" t="s">
        <v>24</v>
      </c>
    </row>
    <row r="87">
      <c r="A87" s="2">
        <v>86.0</v>
      </c>
      <c r="B87" s="3">
        <v>34568.0</v>
      </c>
      <c r="C87" s="2" t="s">
        <v>7</v>
      </c>
      <c r="D87" s="2" t="s">
        <v>8</v>
      </c>
      <c r="E87" s="2">
        <v>30.0</v>
      </c>
      <c r="F87" s="4" t="s">
        <v>23</v>
      </c>
    </row>
    <row r="88">
      <c r="A88" s="2">
        <v>87.0</v>
      </c>
      <c r="B88" s="3">
        <v>34569.0</v>
      </c>
      <c r="C88" s="2" t="s">
        <v>10</v>
      </c>
      <c r="D88" s="2" t="s">
        <v>6</v>
      </c>
      <c r="E88" s="2">
        <v>18.0</v>
      </c>
      <c r="F88" s="4" t="s">
        <v>29</v>
      </c>
    </row>
    <row r="89">
      <c r="A89" s="2">
        <v>88.0</v>
      </c>
      <c r="B89" s="3">
        <v>34569.0</v>
      </c>
      <c r="C89" s="2" t="s">
        <v>10</v>
      </c>
      <c r="D89" s="2" t="s">
        <v>8</v>
      </c>
      <c r="E89" s="2">
        <v>19.0</v>
      </c>
      <c r="F89" s="4" t="s">
        <v>30</v>
      </c>
    </row>
    <row r="90">
      <c r="A90" s="2">
        <v>89.0</v>
      </c>
      <c r="B90" s="3">
        <v>34570.0</v>
      </c>
      <c r="C90" s="2" t="s">
        <v>13</v>
      </c>
      <c r="D90" s="2" t="s">
        <v>6</v>
      </c>
      <c r="E90" s="2">
        <v>26.0</v>
      </c>
      <c r="F90" s="4" t="s">
        <v>38</v>
      </c>
    </row>
    <row r="91">
      <c r="A91" s="2">
        <v>90.0</v>
      </c>
      <c r="B91" s="3">
        <v>34570.0</v>
      </c>
      <c r="C91" s="2" t="s">
        <v>13</v>
      </c>
      <c r="D91" s="2" t="s">
        <v>8</v>
      </c>
      <c r="E91" s="2">
        <v>34.0</v>
      </c>
      <c r="F91" s="4" t="s">
        <v>48</v>
      </c>
    </row>
    <row r="92">
      <c r="A92" s="2">
        <v>91.0</v>
      </c>
      <c r="B92" s="3">
        <v>34571.0</v>
      </c>
      <c r="C92" s="2" t="s">
        <v>15</v>
      </c>
      <c r="D92" s="2" t="s">
        <v>6</v>
      </c>
      <c r="E92" s="2">
        <v>1.0</v>
      </c>
      <c r="F92" s="4" t="s">
        <v>19</v>
      </c>
    </row>
    <row r="93">
      <c r="A93" s="2">
        <v>92.0</v>
      </c>
      <c r="B93" s="3">
        <v>34571.0</v>
      </c>
      <c r="C93" s="2" t="s">
        <v>15</v>
      </c>
      <c r="D93" s="2" t="s">
        <v>8</v>
      </c>
      <c r="E93" s="2">
        <v>3.0</v>
      </c>
      <c r="F93" s="4" t="s">
        <v>28</v>
      </c>
    </row>
    <row r="94">
      <c r="A94" s="2">
        <v>93.0</v>
      </c>
      <c r="B94" s="3">
        <v>34572.0</v>
      </c>
      <c r="C94" s="2" t="s">
        <v>18</v>
      </c>
      <c r="D94" s="2" t="s">
        <v>6</v>
      </c>
      <c r="E94" s="2">
        <v>21.0</v>
      </c>
      <c r="F94" s="4" t="s">
        <v>20</v>
      </c>
    </row>
    <row r="95">
      <c r="A95" s="2">
        <v>94.0</v>
      </c>
      <c r="B95" s="3">
        <v>34572.0</v>
      </c>
      <c r="C95" s="2" t="s">
        <v>18</v>
      </c>
      <c r="D95" s="2" t="s">
        <v>8</v>
      </c>
      <c r="E95" s="2">
        <v>10.0</v>
      </c>
      <c r="F95" s="4" t="s">
        <v>41</v>
      </c>
    </row>
    <row r="96">
      <c r="A96" s="2">
        <v>95.0</v>
      </c>
      <c r="B96" s="3">
        <v>34573.0</v>
      </c>
      <c r="C96" s="2" t="s">
        <v>21</v>
      </c>
      <c r="D96" s="2" t="s">
        <v>6</v>
      </c>
      <c r="E96" s="2">
        <v>11.0</v>
      </c>
      <c r="F96" s="4" t="s">
        <v>9</v>
      </c>
    </row>
    <row r="97">
      <c r="A97" s="2">
        <v>96.0</v>
      </c>
      <c r="B97" s="3">
        <v>34573.0</v>
      </c>
      <c r="C97" s="2" t="s">
        <v>21</v>
      </c>
      <c r="D97" s="2" t="s">
        <v>8</v>
      </c>
      <c r="E97" s="2">
        <v>30.0</v>
      </c>
      <c r="F97" s="4" t="s">
        <v>23</v>
      </c>
    </row>
    <row r="98">
      <c r="A98" s="2">
        <v>97.0</v>
      </c>
      <c r="B98" s="3">
        <v>34575.0</v>
      </c>
      <c r="C98" s="2" t="s">
        <v>7</v>
      </c>
      <c r="D98" s="2" t="s">
        <v>6</v>
      </c>
      <c r="E98" s="2">
        <v>11.0</v>
      </c>
      <c r="F98" s="4" t="s">
        <v>9</v>
      </c>
    </row>
    <row r="99">
      <c r="A99" s="2">
        <v>98.0</v>
      </c>
      <c r="B99" s="3">
        <v>34575.0</v>
      </c>
      <c r="C99" s="2" t="s">
        <v>7</v>
      </c>
      <c r="D99" s="2" t="s">
        <v>8</v>
      </c>
      <c r="E99" s="2">
        <v>36.0</v>
      </c>
      <c r="F99" s="4" t="s">
        <v>11</v>
      </c>
    </row>
    <row r="100">
      <c r="A100" s="2">
        <v>99.0</v>
      </c>
      <c r="B100" s="3">
        <v>34576.0</v>
      </c>
      <c r="C100" s="2" t="s">
        <v>10</v>
      </c>
      <c r="D100" s="2" t="s">
        <v>6</v>
      </c>
      <c r="E100" s="2">
        <v>33.0</v>
      </c>
      <c r="F100" s="4" t="s">
        <v>26</v>
      </c>
    </row>
    <row r="101">
      <c r="A101" s="2">
        <v>100.0</v>
      </c>
      <c r="B101" s="3">
        <v>34576.0</v>
      </c>
      <c r="C101" s="2" t="s">
        <v>10</v>
      </c>
      <c r="D101" s="2" t="s">
        <v>8</v>
      </c>
      <c r="E101" s="2">
        <v>33.0</v>
      </c>
      <c r="F101" s="4" t="s">
        <v>26</v>
      </c>
    </row>
    <row r="102">
      <c r="A102" s="2">
        <v>101.0</v>
      </c>
      <c r="B102" s="3">
        <v>34577.0</v>
      </c>
      <c r="C102" s="2" t="s">
        <v>13</v>
      </c>
      <c r="D102" s="2" t="s">
        <v>6</v>
      </c>
      <c r="E102" s="2">
        <v>20.0</v>
      </c>
      <c r="F102" s="4" t="s">
        <v>47</v>
      </c>
    </row>
    <row r="103">
      <c r="A103" s="2">
        <v>102.0</v>
      </c>
      <c r="B103" s="3">
        <v>34577.0</v>
      </c>
      <c r="C103" s="2" t="s">
        <v>13</v>
      </c>
      <c r="D103" s="2" t="s">
        <v>8</v>
      </c>
      <c r="E103" s="2">
        <v>14.0</v>
      </c>
      <c r="F103" s="4" t="s">
        <v>46</v>
      </c>
    </row>
    <row r="104">
      <c r="A104" s="2">
        <v>103.0</v>
      </c>
      <c r="B104" s="3">
        <v>34578.0</v>
      </c>
      <c r="C104" s="2" t="s">
        <v>15</v>
      </c>
      <c r="D104" s="2" t="s">
        <v>6</v>
      </c>
      <c r="E104" s="2">
        <v>11.0</v>
      </c>
      <c r="F104" s="4" t="s">
        <v>9</v>
      </c>
    </row>
    <row r="105">
      <c r="A105" s="2">
        <v>104.0</v>
      </c>
      <c r="B105" s="3">
        <v>34578.0</v>
      </c>
      <c r="C105" s="2" t="s">
        <v>15</v>
      </c>
      <c r="D105" s="2" t="s">
        <v>8</v>
      </c>
      <c r="E105" s="2">
        <v>7.0</v>
      </c>
      <c r="F105" s="4" t="s">
        <v>35</v>
      </c>
    </row>
    <row r="106">
      <c r="A106" s="2">
        <v>105.0</v>
      </c>
      <c r="B106" s="3">
        <v>34579.0</v>
      </c>
      <c r="C106" s="2" t="s">
        <v>18</v>
      </c>
      <c r="D106" s="2" t="s">
        <v>6</v>
      </c>
      <c r="E106" s="2">
        <v>10.0</v>
      </c>
      <c r="F106" s="4" t="s">
        <v>41</v>
      </c>
    </row>
    <row r="107">
      <c r="A107" s="2">
        <v>106.0</v>
      </c>
      <c r="B107" s="3">
        <v>34579.0</v>
      </c>
      <c r="C107" s="2" t="s">
        <v>18</v>
      </c>
      <c r="D107" s="2" t="s">
        <v>8</v>
      </c>
      <c r="E107" s="2">
        <v>8.0</v>
      </c>
      <c r="F107" s="4" t="s">
        <v>37</v>
      </c>
    </row>
    <row r="108">
      <c r="A108" s="2">
        <v>107.0</v>
      </c>
      <c r="B108" s="3">
        <v>34580.0</v>
      </c>
      <c r="C108" s="2" t="s">
        <v>21</v>
      </c>
      <c r="D108" s="2" t="s">
        <v>6</v>
      </c>
      <c r="E108" s="2">
        <v>21.0</v>
      </c>
      <c r="F108" s="4" t="s">
        <v>20</v>
      </c>
    </row>
    <row r="109">
      <c r="A109" s="2">
        <v>108.0</v>
      </c>
      <c r="B109" s="3">
        <v>34580.0</v>
      </c>
      <c r="C109" s="2" t="s">
        <v>21</v>
      </c>
      <c r="D109" s="2" t="s">
        <v>8</v>
      </c>
      <c r="E109" s="2">
        <v>14.0</v>
      </c>
      <c r="F109" s="4" t="s">
        <v>46</v>
      </c>
    </row>
    <row r="110">
      <c r="A110" s="2">
        <v>109.0</v>
      </c>
      <c r="B110" s="3">
        <v>34582.0</v>
      </c>
      <c r="C110" s="2" t="s">
        <v>7</v>
      </c>
      <c r="D110" s="2" t="s">
        <v>6</v>
      </c>
      <c r="E110" s="2">
        <v>18.0</v>
      </c>
      <c r="F110" s="4" t="s">
        <v>29</v>
      </c>
    </row>
    <row r="111">
      <c r="A111" s="2">
        <v>110.0</v>
      </c>
      <c r="B111" s="3">
        <v>34582.0</v>
      </c>
      <c r="C111" s="2" t="s">
        <v>7</v>
      </c>
      <c r="D111" s="2" t="s">
        <v>8</v>
      </c>
      <c r="E111" s="2">
        <v>32.0</v>
      </c>
      <c r="F111" s="4" t="s">
        <v>36</v>
      </c>
    </row>
    <row r="112">
      <c r="A112" s="2">
        <v>111.0</v>
      </c>
      <c r="B112" s="3">
        <v>34583.0</v>
      </c>
      <c r="C112" s="2" t="s">
        <v>10</v>
      </c>
      <c r="D112" s="2" t="s">
        <v>6</v>
      </c>
      <c r="E112" s="2">
        <v>34.0</v>
      </c>
      <c r="F112" s="4" t="s">
        <v>48</v>
      </c>
    </row>
    <row r="113">
      <c r="A113" s="2">
        <v>112.0</v>
      </c>
      <c r="B113" s="3">
        <v>34583.0</v>
      </c>
      <c r="C113" s="2" t="s">
        <v>10</v>
      </c>
      <c r="D113" s="2" t="s">
        <v>8</v>
      </c>
      <c r="E113" s="2">
        <v>26.0</v>
      </c>
      <c r="F113" s="4" t="s">
        <v>38</v>
      </c>
    </row>
    <row r="114">
      <c r="A114" s="2">
        <v>113.0</v>
      </c>
      <c r="B114" s="3">
        <v>34584.0</v>
      </c>
      <c r="C114" s="2" t="s">
        <v>13</v>
      </c>
      <c r="D114" s="2" t="s">
        <v>6</v>
      </c>
      <c r="E114" s="2">
        <v>3.0</v>
      </c>
      <c r="F114" s="4" t="s">
        <v>28</v>
      </c>
    </row>
    <row r="115">
      <c r="A115" s="2">
        <v>114.0</v>
      </c>
      <c r="B115" s="3">
        <v>34584.0</v>
      </c>
      <c r="C115" s="2" t="s">
        <v>13</v>
      </c>
      <c r="D115" s="2" t="s">
        <v>8</v>
      </c>
      <c r="E115" s="2">
        <v>33.0</v>
      </c>
      <c r="F115" s="4" t="s">
        <v>26</v>
      </c>
    </row>
    <row r="116">
      <c r="A116" s="2">
        <v>115.0</v>
      </c>
      <c r="B116" s="3">
        <v>34585.0</v>
      </c>
      <c r="C116" s="2" t="s">
        <v>15</v>
      </c>
      <c r="D116" s="2" t="s">
        <v>6</v>
      </c>
      <c r="E116" s="2">
        <v>1.0</v>
      </c>
      <c r="F116" s="4" t="s">
        <v>19</v>
      </c>
    </row>
    <row r="117">
      <c r="A117" s="2">
        <v>116.0</v>
      </c>
      <c r="B117" s="3">
        <v>34585.0</v>
      </c>
      <c r="C117" s="2" t="s">
        <v>15</v>
      </c>
      <c r="D117" s="2" t="s">
        <v>8</v>
      </c>
      <c r="E117" s="2">
        <v>1.0</v>
      </c>
      <c r="F117" s="4" t="s">
        <v>19</v>
      </c>
    </row>
    <row r="118">
      <c r="A118" s="2">
        <v>117.0</v>
      </c>
      <c r="B118" s="3">
        <v>34586.0</v>
      </c>
      <c r="C118" s="2" t="s">
        <v>18</v>
      </c>
      <c r="D118" s="2" t="s">
        <v>6</v>
      </c>
      <c r="E118" s="2">
        <v>30.0</v>
      </c>
      <c r="F118" s="4" t="s">
        <v>23</v>
      </c>
    </row>
    <row r="119">
      <c r="A119" s="2">
        <v>118.0</v>
      </c>
      <c r="B119" s="3">
        <v>34586.0</v>
      </c>
      <c r="C119" s="2" t="s">
        <v>18</v>
      </c>
      <c r="D119" s="2" t="s">
        <v>8</v>
      </c>
      <c r="E119" s="2">
        <v>33.0</v>
      </c>
      <c r="F119" s="4" t="s">
        <v>26</v>
      </c>
    </row>
    <row r="120">
      <c r="A120" s="2">
        <v>119.0</v>
      </c>
      <c r="B120" s="3">
        <v>34587.0</v>
      </c>
      <c r="C120" s="2" t="s">
        <v>21</v>
      </c>
      <c r="D120" s="2" t="s">
        <v>6</v>
      </c>
      <c r="E120" s="2">
        <v>4.0</v>
      </c>
      <c r="F120" s="4" t="s">
        <v>34</v>
      </c>
    </row>
    <row r="121">
      <c r="A121" s="2">
        <v>120.0</v>
      </c>
      <c r="B121" s="3">
        <v>34587.0</v>
      </c>
      <c r="C121" s="2" t="s">
        <v>21</v>
      </c>
      <c r="D121" s="2" t="s">
        <v>8</v>
      </c>
      <c r="E121" s="2">
        <v>35.0</v>
      </c>
      <c r="F121" s="4" t="s">
        <v>49</v>
      </c>
    </row>
    <row r="122">
      <c r="A122" s="2">
        <v>121.0</v>
      </c>
      <c r="B122" s="3">
        <v>34589.0</v>
      </c>
      <c r="C122" s="2" t="s">
        <v>7</v>
      </c>
      <c r="D122" s="2" t="s">
        <v>6</v>
      </c>
      <c r="E122" s="2">
        <v>16.0</v>
      </c>
      <c r="F122" s="4" t="s">
        <v>45</v>
      </c>
    </row>
    <row r="123">
      <c r="A123" s="2">
        <v>122.0</v>
      </c>
      <c r="B123" s="3">
        <v>34589.0</v>
      </c>
      <c r="C123" s="2" t="s">
        <v>7</v>
      </c>
      <c r="D123" s="2" t="s">
        <v>8</v>
      </c>
      <c r="E123" s="2">
        <v>22.0</v>
      </c>
      <c r="F123" s="4" t="s">
        <v>44</v>
      </c>
    </row>
    <row r="124">
      <c r="A124" s="2">
        <v>123.0</v>
      </c>
      <c r="B124" s="3">
        <v>34590.0</v>
      </c>
      <c r="C124" s="2" t="s">
        <v>10</v>
      </c>
      <c r="D124" s="2" t="s">
        <v>6</v>
      </c>
      <c r="E124" s="2">
        <v>6.0</v>
      </c>
      <c r="F124" s="4" t="s">
        <v>16</v>
      </c>
    </row>
    <row r="125">
      <c r="A125" s="2">
        <v>124.0</v>
      </c>
      <c r="B125" s="3">
        <v>34590.0</v>
      </c>
      <c r="C125" s="2" t="s">
        <v>10</v>
      </c>
      <c r="D125" s="2" t="s">
        <v>8</v>
      </c>
      <c r="E125" s="2">
        <v>16.0</v>
      </c>
      <c r="F125" s="4" t="s">
        <v>45</v>
      </c>
    </row>
    <row r="126">
      <c r="A126" s="2">
        <v>125.0</v>
      </c>
      <c r="B126" s="3">
        <v>34591.0</v>
      </c>
      <c r="C126" s="2" t="s">
        <v>13</v>
      </c>
      <c r="D126" s="2" t="s">
        <v>6</v>
      </c>
      <c r="E126" s="2">
        <v>8.0</v>
      </c>
      <c r="F126" s="4" t="s">
        <v>37</v>
      </c>
    </row>
    <row r="127">
      <c r="A127" s="2">
        <v>126.0</v>
      </c>
      <c r="B127" s="3">
        <v>34591.0</v>
      </c>
      <c r="C127" s="2" t="s">
        <v>13</v>
      </c>
      <c r="D127" s="2" t="s">
        <v>8</v>
      </c>
      <c r="E127" s="2">
        <v>30.0</v>
      </c>
      <c r="F127" s="4" t="s">
        <v>23</v>
      </c>
    </row>
    <row r="128">
      <c r="A128" s="2">
        <v>127.0</v>
      </c>
      <c r="B128" s="3">
        <v>34592.0</v>
      </c>
      <c r="C128" s="2" t="s">
        <v>15</v>
      </c>
      <c r="D128" s="2" t="s">
        <v>6</v>
      </c>
      <c r="E128" s="2">
        <v>4.0</v>
      </c>
      <c r="F128" s="4" t="s">
        <v>34</v>
      </c>
    </row>
    <row r="129">
      <c r="A129" s="2">
        <v>128.0</v>
      </c>
      <c r="B129" s="3">
        <v>34592.0</v>
      </c>
      <c r="C129" s="2" t="s">
        <v>15</v>
      </c>
      <c r="D129" s="2" t="s">
        <v>8</v>
      </c>
      <c r="E129" s="2">
        <v>29.0</v>
      </c>
      <c r="F129" s="4" t="s">
        <v>43</v>
      </c>
    </row>
    <row r="130">
      <c r="A130" s="2">
        <v>129.0</v>
      </c>
      <c r="B130" s="3">
        <v>34593.0</v>
      </c>
      <c r="C130" s="2" t="s">
        <v>18</v>
      </c>
      <c r="D130" s="2" t="s">
        <v>6</v>
      </c>
      <c r="E130" s="2">
        <v>2.0</v>
      </c>
      <c r="F130" s="4" t="s">
        <v>39</v>
      </c>
    </row>
    <row r="131">
      <c r="A131" s="2">
        <v>130.0</v>
      </c>
      <c r="B131" s="3">
        <v>34593.0</v>
      </c>
      <c r="C131" s="2" t="s">
        <v>18</v>
      </c>
      <c r="D131" s="2" t="s">
        <v>8</v>
      </c>
      <c r="E131" s="2">
        <v>34.0</v>
      </c>
      <c r="F131" s="4" t="s">
        <v>48</v>
      </c>
    </row>
    <row r="132">
      <c r="A132" s="2">
        <v>131.0</v>
      </c>
      <c r="B132" s="3">
        <v>34594.0</v>
      </c>
      <c r="C132" s="2" t="s">
        <v>21</v>
      </c>
      <c r="D132" s="2" t="s">
        <v>6</v>
      </c>
      <c r="E132" s="2">
        <v>17.0</v>
      </c>
      <c r="F132" s="4" t="s">
        <v>42</v>
      </c>
    </row>
    <row r="133">
      <c r="A133" s="2">
        <v>132.0</v>
      </c>
      <c r="B133" s="3">
        <v>34594.0</v>
      </c>
      <c r="C133" s="2" t="s">
        <v>21</v>
      </c>
      <c r="D133" s="2" t="s">
        <v>8</v>
      </c>
      <c r="E133" s="2">
        <v>8.0</v>
      </c>
      <c r="F133" s="4" t="s">
        <v>37</v>
      </c>
    </row>
    <row r="134">
      <c r="A134" s="2">
        <v>133.0</v>
      </c>
      <c r="B134" s="3">
        <v>34596.0</v>
      </c>
      <c r="C134" s="2" t="s">
        <v>7</v>
      </c>
      <c r="D134" s="2" t="s">
        <v>6</v>
      </c>
      <c r="E134" s="2">
        <v>28.0</v>
      </c>
      <c r="F134" s="4" t="s">
        <v>31</v>
      </c>
    </row>
    <row r="135">
      <c r="A135" s="2">
        <v>134.0</v>
      </c>
      <c r="B135" s="3">
        <v>34596.0</v>
      </c>
      <c r="C135" s="2" t="s">
        <v>7</v>
      </c>
      <c r="D135" s="2" t="s">
        <v>8</v>
      </c>
      <c r="E135" s="2">
        <v>11.0</v>
      </c>
      <c r="F135" s="4" t="s">
        <v>9</v>
      </c>
    </row>
    <row r="136">
      <c r="A136" s="2">
        <v>135.0</v>
      </c>
      <c r="B136" s="3">
        <v>34597.0</v>
      </c>
      <c r="C136" s="2" t="s">
        <v>10</v>
      </c>
      <c r="D136" s="2" t="s">
        <v>6</v>
      </c>
      <c r="E136" s="2">
        <v>20.0</v>
      </c>
      <c r="F136" s="4" t="s">
        <v>47</v>
      </c>
    </row>
    <row r="137">
      <c r="A137" s="2">
        <v>136.0</v>
      </c>
      <c r="B137" s="3">
        <v>34597.0</v>
      </c>
      <c r="C137" s="2" t="s">
        <v>10</v>
      </c>
      <c r="D137" s="2" t="s">
        <v>8</v>
      </c>
      <c r="E137" s="2">
        <v>27.0</v>
      </c>
      <c r="F137" s="4" t="s">
        <v>32</v>
      </c>
    </row>
    <row r="138">
      <c r="A138" s="2">
        <v>137.0</v>
      </c>
      <c r="B138" s="3">
        <v>34598.0</v>
      </c>
      <c r="C138" s="2" t="s">
        <v>13</v>
      </c>
      <c r="D138" s="2" t="s">
        <v>6</v>
      </c>
      <c r="E138" s="2">
        <v>27.0</v>
      </c>
      <c r="F138" s="4" t="s">
        <v>32</v>
      </c>
    </row>
    <row r="139">
      <c r="A139" s="2">
        <v>138.0</v>
      </c>
      <c r="B139" s="3">
        <v>34598.0</v>
      </c>
      <c r="C139" s="2" t="s">
        <v>13</v>
      </c>
      <c r="D139" s="2" t="s">
        <v>8</v>
      </c>
      <c r="E139" s="2">
        <v>33.0</v>
      </c>
      <c r="F139" s="4" t="s">
        <v>26</v>
      </c>
    </row>
    <row r="140">
      <c r="A140" s="2">
        <v>139.0</v>
      </c>
      <c r="B140" s="3">
        <v>34599.0</v>
      </c>
      <c r="C140" s="2" t="s">
        <v>15</v>
      </c>
      <c r="D140" s="2" t="s">
        <v>6</v>
      </c>
      <c r="E140" s="2">
        <v>18.0</v>
      </c>
      <c r="F140" s="4" t="s">
        <v>29</v>
      </c>
    </row>
    <row r="141">
      <c r="A141" s="2">
        <v>140.0</v>
      </c>
      <c r="B141" s="3">
        <v>34599.0</v>
      </c>
      <c r="C141" s="2" t="s">
        <v>15</v>
      </c>
      <c r="D141" s="2" t="s">
        <v>8</v>
      </c>
      <c r="E141" s="2">
        <v>30.0</v>
      </c>
      <c r="F141" s="4" t="s">
        <v>23</v>
      </c>
    </row>
    <row r="142">
      <c r="A142" s="2">
        <v>141.0</v>
      </c>
      <c r="B142" s="3">
        <v>34600.0</v>
      </c>
      <c r="C142" s="2" t="s">
        <v>18</v>
      </c>
      <c r="D142" s="2" t="s">
        <v>6</v>
      </c>
      <c r="E142" s="2">
        <v>14.0</v>
      </c>
      <c r="F142" s="4" t="s">
        <v>46</v>
      </c>
    </row>
    <row r="143">
      <c r="A143" s="2">
        <v>142.0</v>
      </c>
      <c r="B143" s="3">
        <v>34600.0</v>
      </c>
      <c r="C143" s="2" t="s">
        <v>18</v>
      </c>
      <c r="D143" s="2" t="s">
        <v>8</v>
      </c>
      <c r="E143" s="2">
        <v>28.0</v>
      </c>
      <c r="F143" s="4" t="s">
        <v>31</v>
      </c>
    </row>
    <row r="144">
      <c r="A144" s="2">
        <v>143.0</v>
      </c>
      <c r="B144" s="3">
        <v>34601.0</v>
      </c>
      <c r="C144" s="2" t="s">
        <v>21</v>
      </c>
      <c r="D144" s="2" t="s">
        <v>6</v>
      </c>
      <c r="E144" s="2">
        <v>16.0</v>
      </c>
      <c r="F144" s="4" t="s">
        <v>45</v>
      </c>
    </row>
    <row r="145">
      <c r="A145" s="2">
        <v>144.0</v>
      </c>
      <c r="B145" s="3">
        <v>34601.0</v>
      </c>
      <c r="C145" s="2" t="s">
        <v>21</v>
      </c>
      <c r="D145" s="2" t="s">
        <v>8</v>
      </c>
      <c r="E145" s="2">
        <v>11.0</v>
      </c>
      <c r="F145" s="4" t="s">
        <v>9</v>
      </c>
    </row>
    <row r="146">
      <c r="A146" s="2">
        <v>145.0</v>
      </c>
      <c r="B146" s="3">
        <v>34603.0</v>
      </c>
      <c r="C146" s="2" t="s">
        <v>7</v>
      </c>
      <c r="D146" s="2" t="s">
        <v>6</v>
      </c>
      <c r="E146" s="2">
        <v>30.0</v>
      </c>
      <c r="F146" s="4" t="s">
        <v>23</v>
      </c>
    </row>
    <row r="147">
      <c r="A147" s="2">
        <v>146.0</v>
      </c>
      <c r="B147" s="3">
        <v>34603.0</v>
      </c>
      <c r="C147" s="2" t="s">
        <v>7</v>
      </c>
      <c r="D147" s="2" t="s">
        <v>8</v>
      </c>
      <c r="E147" s="2">
        <v>17.0</v>
      </c>
      <c r="F147" s="4" t="s">
        <v>42</v>
      </c>
    </row>
    <row r="148">
      <c r="A148" s="2">
        <v>147.0</v>
      </c>
      <c r="B148" s="3">
        <v>34604.0</v>
      </c>
      <c r="C148" s="2" t="s">
        <v>10</v>
      </c>
      <c r="D148" s="2" t="s">
        <v>6</v>
      </c>
      <c r="E148" s="2">
        <v>29.0</v>
      </c>
      <c r="F148" s="4" t="s">
        <v>43</v>
      </c>
    </row>
    <row r="149">
      <c r="A149" s="2">
        <v>148.0</v>
      </c>
      <c r="B149" s="3">
        <v>34604.0</v>
      </c>
      <c r="C149" s="2" t="s">
        <v>10</v>
      </c>
      <c r="D149" s="2" t="s">
        <v>8</v>
      </c>
      <c r="E149" s="2">
        <v>28.0</v>
      </c>
      <c r="F149" s="4" t="s">
        <v>31</v>
      </c>
    </row>
    <row r="150">
      <c r="A150" s="2">
        <v>149.0</v>
      </c>
      <c r="B150" s="3">
        <v>34605.0</v>
      </c>
      <c r="C150" s="2" t="s">
        <v>13</v>
      </c>
      <c r="D150" s="2" t="s">
        <v>6</v>
      </c>
      <c r="E150" s="2">
        <v>30.0</v>
      </c>
      <c r="F150" s="4" t="s">
        <v>23</v>
      </c>
    </row>
    <row r="151">
      <c r="A151" s="2">
        <v>150.0</v>
      </c>
      <c r="B151" s="3">
        <v>34605.0</v>
      </c>
      <c r="C151" s="2" t="s">
        <v>13</v>
      </c>
      <c r="D151" s="2" t="s">
        <v>8</v>
      </c>
      <c r="E151" s="2">
        <v>34.0</v>
      </c>
      <c r="F151" s="4" t="s">
        <v>48</v>
      </c>
    </row>
    <row r="152">
      <c r="A152" s="2">
        <v>151.0</v>
      </c>
      <c r="B152" s="3">
        <v>34606.0</v>
      </c>
      <c r="C152" s="2" t="s">
        <v>15</v>
      </c>
      <c r="D152" s="2" t="s">
        <v>6</v>
      </c>
      <c r="E152" s="2">
        <v>17.0</v>
      </c>
      <c r="F152" s="4" t="s">
        <v>42</v>
      </c>
    </row>
    <row r="153">
      <c r="A153" s="2">
        <v>152.0</v>
      </c>
      <c r="B153" s="3">
        <v>34606.0</v>
      </c>
      <c r="C153" s="2" t="s">
        <v>15</v>
      </c>
      <c r="D153" s="2" t="s">
        <v>8</v>
      </c>
      <c r="E153" s="2">
        <v>18.0</v>
      </c>
      <c r="F153" s="4" t="s">
        <v>29</v>
      </c>
    </row>
    <row r="154">
      <c r="A154" s="2">
        <v>153.0</v>
      </c>
      <c r="B154" s="3">
        <v>34607.0</v>
      </c>
      <c r="C154" s="2" t="s">
        <v>18</v>
      </c>
      <c r="D154" s="2" t="s">
        <v>6</v>
      </c>
      <c r="E154" s="2">
        <v>21.0</v>
      </c>
      <c r="F154" s="4" t="s">
        <v>20</v>
      </c>
    </row>
    <row r="155">
      <c r="A155" s="2">
        <v>154.0</v>
      </c>
      <c r="B155" s="3">
        <v>34607.0</v>
      </c>
      <c r="C155" s="2" t="s">
        <v>18</v>
      </c>
      <c r="D155" s="2" t="s">
        <v>8</v>
      </c>
      <c r="E155" s="2">
        <v>10.0</v>
      </c>
      <c r="F155" s="4" t="s">
        <v>41</v>
      </c>
    </row>
    <row r="156">
      <c r="A156" s="2">
        <v>155.0</v>
      </c>
      <c r="B156" s="3">
        <v>34608.0</v>
      </c>
      <c r="C156" s="2" t="s">
        <v>21</v>
      </c>
      <c r="D156" s="2" t="s">
        <v>6</v>
      </c>
      <c r="E156" s="2">
        <v>17.0</v>
      </c>
      <c r="F156" s="4" t="s">
        <v>42</v>
      </c>
    </row>
    <row r="157">
      <c r="A157" s="2">
        <v>156.0</v>
      </c>
      <c r="B157" s="3">
        <v>34608.0</v>
      </c>
      <c r="C157" s="2" t="s">
        <v>21</v>
      </c>
      <c r="D157" s="2" t="s">
        <v>8</v>
      </c>
      <c r="E157" s="2">
        <v>28.0</v>
      </c>
      <c r="F157" s="4" t="s">
        <v>31</v>
      </c>
    </row>
    <row r="158">
      <c r="A158" s="2">
        <v>157.0</v>
      </c>
      <c r="B158" s="3">
        <v>34610.0</v>
      </c>
      <c r="C158" s="2" t="s">
        <v>7</v>
      </c>
      <c r="D158" s="2" t="s">
        <v>6</v>
      </c>
      <c r="E158" s="2">
        <v>34.0</v>
      </c>
      <c r="F158" s="4" t="s">
        <v>48</v>
      </c>
    </row>
    <row r="159">
      <c r="A159" s="2">
        <v>158.0</v>
      </c>
      <c r="B159" s="3">
        <v>34610.0</v>
      </c>
      <c r="C159" s="2" t="s">
        <v>7</v>
      </c>
      <c r="D159" s="2" t="s">
        <v>8</v>
      </c>
      <c r="E159" s="2">
        <v>36.0</v>
      </c>
      <c r="F159" s="4" t="s">
        <v>11</v>
      </c>
    </row>
    <row r="160">
      <c r="A160" s="2">
        <v>159.0</v>
      </c>
      <c r="B160" s="3">
        <v>34611.0</v>
      </c>
      <c r="C160" s="2" t="s">
        <v>10</v>
      </c>
      <c r="D160" s="2" t="s">
        <v>6</v>
      </c>
      <c r="E160" s="2">
        <v>8.0</v>
      </c>
      <c r="F160" s="4" t="s">
        <v>37</v>
      </c>
    </row>
    <row r="161">
      <c r="A161" s="2">
        <v>160.0</v>
      </c>
      <c r="B161" s="3">
        <v>34611.0</v>
      </c>
      <c r="C161" s="2" t="s">
        <v>10</v>
      </c>
      <c r="D161" s="2" t="s">
        <v>8</v>
      </c>
      <c r="E161" s="2">
        <v>24.0</v>
      </c>
      <c r="F161" s="4" t="s">
        <v>22</v>
      </c>
    </row>
    <row r="162">
      <c r="A162" s="2">
        <v>161.0</v>
      </c>
      <c r="B162" s="3">
        <v>34612.0</v>
      </c>
      <c r="C162" s="2" t="s">
        <v>13</v>
      </c>
      <c r="D162" s="2" t="s">
        <v>6</v>
      </c>
      <c r="E162" s="2">
        <v>33.0</v>
      </c>
      <c r="F162" s="4" t="s">
        <v>26</v>
      </c>
    </row>
    <row r="163">
      <c r="A163" s="2">
        <v>162.0</v>
      </c>
      <c r="B163" s="3">
        <v>34612.0</v>
      </c>
      <c r="C163" s="2" t="s">
        <v>13</v>
      </c>
      <c r="D163" s="2" t="s">
        <v>8</v>
      </c>
      <c r="E163" s="2">
        <v>18.0</v>
      </c>
      <c r="F163" s="4" t="s">
        <v>29</v>
      </c>
    </row>
    <row r="164">
      <c r="A164" s="2">
        <v>163.0</v>
      </c>
      <c r="B164" s="3">
        <v>34613.0</v>
      </c>
      <c r="C164" s="2" t="s">
        <v>15</v>
      </c>
      <c r="D164" s="2" t="s">
        <v>6</v>
      </c>
      <c r="E164" s="2">
        <v>3.0</v>
      </c>
      <c r="F164" s="4" t="s">
        <v>28</v>
      </c>
    </row>
    <row r="165">
      <c r="A165" s="2">
        <v>164.0</v>
      </c>
      <c r="B165" s="3">
        <v>34613.0</v>
      </c>
      <c r="C165" s="2" t="s">
        <v>15</v>
      </c>
      <c r="D165" s="2" t="s">
        <v>8</v>
      </c>
      <c r="E165" s="2">
        <v>36.0</v>
      </c>
      <c r="F165" s="4" t="s">
        <v>11</v>
      </c>
    </row>
    <row r="166">
      <c r="A166" s="2">
        <v>165.0</v>
      </c>
      <c r="B166" s="3">
        <v>34614.0</v>
      </c>
      <c r="C166" s="2" t="s">
        <v>18</v>
      </c>
      <c r="D166" s="2" t="s">
        <v>6</v>
      </c>
      <c r="E166" s="2">
        <v>36.0</v>
      </c>
      <c r="F166" s="4" t="s">
        <v>11</v>
      </c>
    </row>
    <row r="167">
      <c r="A167" s="2">
        <v>166.0</v>
      </c>
      <c r="B167" s="3">
        <v>34614.0</v>
      </c>
      <c r="C167" s="2" t="s">
        <v>18</v>
      </c>
      <c r="D167" s="2" t="s">
        <v>8</v>
      </c>
      <c r="E167" s="2">
        <v>17.0</v>
      </c>
      <c r="F167" s="4" t="s">
        <v>42</v>
      </c>
    </row>
    <row r="168">
      <c r="A168" s="2">
        <v>167.0</v>
      </c>
      <c r="B168" s="3">
        <v>34615.0</v>
      </c>
      <c r="C168" s="2" t="s">
        <v>21</v>
      </c>
      <c r="D168" s="2" t="s">
        <v>6</v>
      </c>
      <c r="E168" s="2">
        <v>15.0</v>
      </c>
      <c r="F168" s="4" t="s">
        <v>27</v>
      </c>
    </row>
    <row r="169">
      <c r="A169" s="2">
        <v>168.0</v>
      </c>
      <c r="B169" s="3">
        <v>34615.0</v>
      </c>
      <c r="C169" s="2" t="s">
        <v>21</v>
      </c>
      <c r="D169" s="2" t="s">
        <v>8</v>
      </c>
      <c r="E169" s="2">
        <v>30.0</v>
      </c>
      <c r="F169" s="4" t="s">
        <v>23</v>
      </c>
    </row>
    <row r="170">
      <c r="A170" s="2">
        <v>169.0</v>
      </c>
      <c r="B170" s="3">
        <v>34617.0</v>
      </c>
      <c r="C170" s="2" t="s">
        <v>7</v>
      </c>
      <c r="D170" s="2" t="s">
        <v>6</v>
      </c>
      <c r="E170" s="2">
        <v>34.0</v>
      </c>
      <c r="F170" s="4" t="s">
        <v>48</v>
      </c>
    </row>
    <row r="171">
      <c r="A171" s="2">
        <v>170.0</v>
      </c>
      <c r="B171" s="3">
        <v>34617.0</v>
      </c>
      <c r="C171" s="2" t="s">
        <v>7</v>
      </c>
      <c r="D171" s="2" t="s">
        <v>8</v>
      </c>
      <c r="E171" s="2">
        <v>18.0</v>
      </c>
      <c r="F171" s="4" t="s">
        <v>29</v>
      </c>
    </row>
    <row r="172">
      <c r="A172" s="2">
        <v>171.0</v>
      </c>
      <c r="B172" s="3">
        <v>34618.0</v>
      </c>
      <c r="C172" s="2" t="s">
        <v>10</v>
      </c>
      <c r="D172" s="2" t="s">
        <v>6</v>
      </c>
      <c r="E172" s="2">
        <v>21.0</v>
      </c>
      <c r="F172" s="4" t="s">
        <v>20</v>
      </c>
    </row>
    <row r="173">
      <c r="A173" s="2">
        <v>172.0</v>
      </c>
      <c r="B173" s="3">
        <v>34618.0</v>
      </c>
      <c r="C173" s="2" t="s">
        <v>10</v>
      </c>
      <c r="D173" s="2" t="s">
        <v>8</v>
      </c>
      <c r="E173" s="2">
        <v>27.0</v>
      </c>
      <c r="F173" s="4" t="s">
        <v>32</v>
      </c>
    </row>
    <row r="174">
      <c r="A174" s="2">
        <v>173.0</v>
      </c>
      <c r="B174" s="3">
        <v>34619.0</v>
      </c>
      <c r="C174" s="2" t="s">
        <v>13</v>
      </c>
      <c r="D174" s="2" t="s">
        <v>6</v>
      </c>
      <c r="E174" s="2">
        <v>17.0</v>
      </c>
      <c r="F174" s="4" t="s">
        <v>42</v>
      </c>
    </row>
    <row r="175">
      <c r="A175" s="2">
        <v>174.0</v>
      </c>
      <c r="B175" s="3">
        <v>34619.0</v>
      </c>
      <c r="C175" s="2" t="s">
        <v>13</v>
      </c>
      <c r="D175" s="2" t="s">
        <v>8</v>
      </c>
      <c r="E175" s="2">
        <v>3.0</v>
      </c>
      <c r="F175" s="4" t="s">
        <v>28</v>
      </c>
    </row>
    <row r="176">
      <c r="A176" s="2">
        <v>175.0</v>
      </c>
      <c r="B176" s="3">
        <v>34620.0</v>
      </c>
      <c r="C176" s="2" t="s">
        <v>15</v>
      </c>
      <c r="D176" s="2" t="s">
        <v>6</v>
      </c>
      <c r="E176" s="2">
        <v>17.0</v>
      </c>
      <c r="F176" s="4" t="s">
        <v>42</v>
      </c>
    </row>
    <row r="177">
      <c r="A177" s="2">
        <v>176.0</v>
      </c>
      <c r="B177" s="3">
        <v>34620.0</v>
      </c>
      <c r="C177" s="2" t="s">
        <v>15</v>
      </c>
      <c r="D177" s="2" t="s">
        <v>8</v>
      </c>
      <c r="E177" s="2">
        <v>3.0</v>
      </c>
      <c r="F177" s="4" t="s">
        <v>28</v>
      </c>
    </row>
    <row r="178">
      <c r="A178" s="2">
        <v>177.0</v>
      </c>
      <c r="B178" s="3">
        <v>34621.0</v>
      </c>
      <c r="C178" s="2" t="s">
        <v>18</v>
      </c>
      <c r="D178" s="2" t="s">
        <v>6</v>
      </c>
      <c r="E178" s="2">
        <v>32.0</v>
      </c>
      <c r="F178" s="4" t="s">
        <v>36</v>
      </c>
    </row>
    <row r="179">
      <c r="A179" s="2">
        <v>178.0</v>
      </c>
      <c r="B179" s="3">
        <v>34621.0</v>
      </c>
      <c r="C179" s="2" t="s">
        <v>18</v>
      </c>
      <c r="D179" s="2" t="s">
        <v>8</v>
      </c>
      <c r="E179" s="2">
        <v>17.0</v>
      </c>
      <c r="F179" s="4" t="s">
        <v>42</v>
      </c>
    </row>
    <row r="180">
      <c r="A180" s="2">
        <v>179.0</v>
      </c>
      <c r="B180" s="3">
        <v>34622.0</v>
      </c>
      <c r="C180" s="2" t="s">
        <v>21</v>
      </c>
      <c r="D180" s="2" t="s">
        <v>6</v>
      </c>
      <c r="E180" s="2">
        <v>32.0</v>
      </c>
      <c r="F180" s="4" t="s">
        <v>36</v>
      </c>
    </row>
    <row r="181">
      <c r="A181" s="2">
        <v>180.0</v>
      </c>
      <c r="B181" s="3">
        <v>34622.0</v>
      </c>
      <c r="C181" s="2" t="s">
        <v>21</v>
      </c>
      <c r="D181" s="2" t="s">
        <v>8</v>
      </c>
      <c r="E181" s="2">
        <v>1.0</v>
      </c>
      <c r="F181" s="4" t="s">
        <v>19</v>
      </c>
    </row>
    <row r="182">
      <c r="A182" s="2">
        <v>181.0</v>
      </c>
      <c r="B182" s="3">
        <v>34624.0</v>
      </c>
      <c r="C182" s="2" t="s">
        <v>7</v>
      </c>
      <c r="D182" s="2" t="s">
        <v>6</v>
      </c>
      <c r="E182" s="2">
        <v>3.0</v>
      </c>
      <c r="F182" s="4" t="s">
        <v>28</v>
      </c>
    </row>
    <row r="183">
      <c r="A183" s="2">
        <v>182.0</v>
      </c>
      <c r="B183" s="3">
        <v>34624.0</v>
      </c>
      <c r="C183" s="2" t="s">
        <v>7</v>
      </c>
      <c r="D183" s="2" t="s">
        <v>8</v>
      </c>
      <c r="E183" s="2">
        <v>27.0</v>
      </c>
      <c r="F183" s="4" t="s">
        <v>32</v>
      </c>
    </row>
    <row r="184">
      <c r="A184" s="2">
        <v>183.0</v>
      </c>
      <c r="B184" s="3">
        <v>34625.0</v>
      </c>
      <c r="C184" s="2" t="s">
        <v>10</v>
      </c>
      <c r="D184" s="2" t="s">
        <v>6</v>
      </c>
      <c r="E184" s="2">
        <v>29.0</v>
      </c>
      <c r="F184" s="4" t="s">
        <v>43</v>
      </c>
    </row>
    <row r="185">
      <c r="A185" s="2">
        <v>184.0</v>
      </c>
      <c r="B185" s="3">
        <v>34625.0</v>
      </c>
      <c r="C185" s="2" t="s">
        <v>10</v>
      </c>
      <c r="D185" s="2" t="s">
        <v>8</v>
      </c>
      <c r="E185" s="2">
        <v>30.0</v>
      </c>
      <c r="F185" s="4" t="s">
        <v>23</v>
      </c>
    </row>
    <row r="186">
      <c r="A186" s="2">
        <v>185.0</v>
      </c>
      <c r="B186" s="3">
        <v>34626.0</v>
      </c>
      <c r="C186" s="2" t="s">
        <v>13</v>
      </c>
      <c r="D186" s="2" t="s">
        <v>6</v>
      </c>
      <c r="E186" s="2">
        <v>32.0</v>
      </c>
      <c r="F186" s="4" t="s">
        <v>36</v>
      </c>
    </row>
    <row r="187">
      <c r="A187" s="2">
        <v>186.0</v>
      </c>
      <c r="B187" s="3">
        <v>34626.0</v>
      </c>
      <c r="C187" s="2" t="s">
        <v>13</v>
      </c>
      <c r="D187" s="2" t="s">
        <v>8</v>
      </c>
      <c r="E187" s="2">
        <v>10.0</v>
      </c>
      <c r="F187" s="4" t="s">
        <v>41</v>
      </c>
    </row>
    <row r="188">
      <c r="A188" s="2">
        <v>187.0</v>
      </c>
      <c r="B188" s="3">
        <v>34627.0</v>
      </c>
      <c r="C188" s="2" t="s">
        <v>15</v>
      </c>
      <c r="D188" s="2" t="s">
        <v>6</v>
      </c>
      <c r="E188" s="2">
        <v>35.0</v>
      </c>
      <c r="F188" s="4" t="s">
        <v>49</v>
      </c>
    </row>
    <row r="189">
      <c r="A189" s="2">
        <v>188.0</v>
      </c>
      <c r="B189" s="3">
        <v>34627.0</v>
      </c>
      <c r="C189" s="2" t="s">
        <v>15</v>
      </c>
      <c r="D189" s="2" t="s">
        <v>8</v>
      </c>
      <c r="E189" s="2">
        <v>22.0</v>
      </c>
      <c r="F189" s="4" t="s">
        <v>44</v>
      </c>
    </row>
    <row r="190">
      <c r="A190" s="2">
        <v>189.0</v>
      </c>
      <c r="B190" s="3">
        <v>34628.0</v>
      </c>
      <c r="C190" s="2" t="s">
        <v>18</v>
      </c>
      <c r="D190" s="2" t="s">
        <v>6</v>
      </c>
      <c r="E190" s="2">
        <v>25.0</v>
      </c>
      <c r="F190" s="4" t="s">
        <v>40</v>
      </c>
    </row>
    <row r="191">
      <c r="A191" s="2">
        <v>190.0</v>
      </c>
      <c r="B191" s="3">
        <v>34628.0</v>
      </c>
      <c r="C191" s="2" t="s">
        <v>18</v>
      </c>
      <c r="D191" s="2" t="s">
        <v>8</v>
      </c>
      <c r="E191" s="2">
        <v>27.0</v>
      </c>
      <c r="F191" s="4" t="s">
        <v>32</v>
      </c>
    </row>
    <row r="192">
      <c r="A192" s="2">
        <v>191.0</v>
      </c>
      <c r="B192" s="3">
        <v>34629.0</v>
      </c>
      <c r="C192" s="2" t="s">
        <v>21</v>
      </c>
      <c r="D192" s="2" t="s">
        <v>6</v>
      </c>
      <c r="E192" s="2">
        <v>20.0</v>
      </c>
      <c r="F192" s="4" t="s">
        <v>47</v>
      </c>
    </row>
    <row r="193">
      <c r="A193" s="2">
        <v>192.0</v>
      </c>
      <c r="B193" s="3">
        <v>34629.0</v>
      </c>
      <c r="C193" s="2" t="s">
        <v>21</v>
      </c>
      <c r="D193" s="2" t="s">
        <v>8</v>
      </c>
      <c r="E193" s="2">
        <v>20.0</v>
      </c>
      <c r="F193" s="4" t="s">
        <v>47</v>
      </c>
    </row>
    <row r="194">
      <c r="A194" s="2">
        <v>193.0</v>
      </c>
      <c r="B194" s="3">
        <v>34631.0</v>
      </c>
      <c r="C194" s="2" t="s">
        <v>7</v>
      </c>
      <c r="D194" s="2" t="s">
        <v>6</v>
      </c>
      <c r="E194" s="2">
        <v>10.0</v>
      </c>
      <c r="F194" s="4" t="s">
        <v>41</v>
      </c>
    </row>
    <row r="195">
      <c r="A195" s="2">
        <v>194.0</v>
      </c>
      <c r="B195" s="3">
        <v>34631.0</v>
      </c>
      <c r="C195" s="2" t="s">
        <v>7</v>
      </c>
      <c r="D195" s="2" t="s">
        <v>8</v>
      </c>
      <c r="E195" s="2">
        <v>17.0</v>
      </c>
      <c r="F195" s="4" t="s">
        <v>42</v>
      </c>
    </row>
    <row r="196">
      <c r="A196" s="2">
        <v>195.0</v>
      </c>
      <c r="B196" s="3">
        <v>34632.0</v>
      </c>
      <c r="C196" s="2" t="s">
        <v>10</v>
      </c>
      <c r="D196" s="2" t="s">
        <v>6</v>
      </c>
      <c r="E196" s="2">
        <v>7.0</v>
      </c>
      <c r="F196" s="4" t="s">
        <v>35</v>
      </c>
    </row>
    <row r="197">
      <c r="A197" s="2">
        <v>196.0</v>
      </c>
      <c r="B197" s="3">
        <v>34632.0</v>
      </c>
      <c r="C197" s="2" t="s">
        <v>10</v>
      </c>
      <c r="D197" s="2" t="s">
        <v>8</v>
      </c>
      <c r="E197" s="2">
        <v>11.0</v>
      </c>
      <c r="F197" s="4" t="s">
        <v>9</v>
      </c>
    </row>
    <row r="198">
      <c r="A198" s="2">
        <v>197.0</v>
      </c>
      <c r="B198" s="3">
        <v>34633.0</v>
      </c>
      <c r="C198" s="2" t="s">
        <v>13</v>
      </c>
      <c r="D198" s="2" t="s">
        <v>6</v>
      </c>
      <c r="E198" s="2">
        <v>11.0</v>
      </c>
      <c r="F198" s="4" t="s">
        <v>9</v>
      </c>
    </row>
    <row r="199">
      <c r="A199" s="2">
        <v>198.0</v>
      </c>
      <c r="B199" s="3">
        <v>34633.0</v>
      </c>
      <c r="C199" s="2" t="s">
        <v>13</v>
      </c>
      <c r="D199" s="2" t="s">
        <v>8</v>
      </c>
      <c r="E199" s="2">
        <v>22.0</v>
      </c>
      <c r="F199" s="4" t="s">
        <v>44</v>
      </c>
    </row>
    <row r="200">
      <c r="A200" s="2">
        <v>199.0</v>
      </c>
      <c r="B200" s="3">
        <v>34634.0</v>
      </c>
      <c r="C200" s="2" t="s">
        <v>15</v>
      </c>
      <c r="D200" s="2" t="s">
        <v>6</v>
      </c>
      <c r="E200" s="2">
        <v>17.0</v>
      </c>
      <c r="F200" s="4" t="s">
        <v>42</v>
      </c>
    </row>
    <row r="201">
      <c r="A201" s="2">
        <v>200.0</v>
      </c>
      <c r="B201" s="3">
        <v>34634.0</v>
      </c>
      <c r="C201" s="2" t="s">
        <v>15</v>
      </c>
      <c r="D201" s="2" t="s">
        <v>8</v>
      </c>
      <c r="E201" s="2">
        <v>2.0</v>
      </c>
      <c r="F201" s="4" t="s">
        <v>39</v>
      </c>
    </row>
    <row r="202">
      <c r="A202" s="2">
        <v>201.0</v>
      </c>
      <c r="B202" s="3">
        <v>34635.0</v>
      </c>
      <c r="C202" s="2" t="s">
        <v>18</v>
      </c>
      <c r="D202" s="2" t="s">
        <v>6</v>
      </c>
      <c r="E202" s="2">
        <v>30.0</v>
      </c>
      <c r="F202" s="4" t="s">
        <v>23</v>
      </c>
    </row>
    <row r="203">
      <c r="A203" s="2">
        <v>202.0</v>
      </c>
      <c r="B203" s="3">
        <v>34635.0</v>
      </c>
      <c r="C203" s="2" t="s">
        <v>18</v>
      </c>
      <c r="D203" s="2" t="s">
        <v>8</v>
      </c>
      <c r="E203" s="2">
        <v>14.0</v>
      </c>
      <c r="F203" s="4" t="s">
        <v>46</v>
      </c>
    </row>
    <row r="204">
      <c r="A204" s="2">
        <v>203.0</v>
      </c>
      <c r="B204" s="3">
        <v>34636.0</v>
      </c>
      <c r="C204" s="2" t="s">
        <v>21</v>
      </c>
      <c r="D204" s="2" t="s">
        <v>6</v>
      </c>
      <c r="E204" s="2">
        <v>17.0</v>
      </c>
      <c r="F204" s="4" t="s">
        <v>42</v>
      </c>
    </row>
    <row r="205">
      <c r="A205" s="2">
        <v>204.0</v>
      </c>
      <c r="B205" s="3">
        <v>34636.0</v>
      </c>
      <c r="C205" s="2" t="s">
        <v>21</v>
      </c>
      <c r="D205" s="2" t="s">
        <v>8</v>
      </c>
      <c r="E205" s="2">
        <v>31.0</v>
      </c>
      <c r="F205" s="4" t="s">
        <v>12</v>
      </c>
    </row>
    <row r="206">
      <c r="A206" s="2">
        <v>205.0</v>
      </c>
      <c r="B206" s="3">
        <v>34638.0</v>
      </c>
      <c r="C206" s="2" t="s">
        <v>7</v>
      </c>
      <c r="D206" s="2" t="s">
        <v>6</v>
      </c>
      <c r="E206" s="2">
        <v>34.0</v>
      </c>
      <c r="F206" s="4" t="s">
        <v>48</v>
      </c>
    </row>
    <row r="207">
      <c r="A207" s="2">
        <v>206.0</v>
      </c>
      <c r="B207" s="3">
        <v>34638.0</v>
      </c>
      <c r="C207" s="2" t="s">
        <v>7</v>
      </c>
      <c r="D207" s="2" t="s">
        <v>8</v>
      </c>
      <c r="E207" s="2">
        <v>21.0</v>
      </c>
      <c r="F207" s="4" t="s">
        <v>20</v>
      </c>
    </row>
    <row r="208">
      <c r="A208" s="2">
        <v>207.0</v>
      </c>
      <c r="B208" s="3">
        <v>34639.0</v>
      </c>
      <c r="C208" s="2" t="s">
        <v>10</v>
      </c>
      <c r="D208" s="2" t="s">
        <v>6</v>
      </c>
      <c r="E208" s="2">
        <v>22.0</v>
      </c>
      <c r="F208" s="4" t="s">
        <v>44</v>
      </c>
    </row>
    <row r="209">
      <c r="A209" s="2">
        <v>208.0</v>
      </c>
      <c r="B209" s="3">
        <v>34639.0</v>
      </c>
      <c r="C209" s="2" t="s">
        <v>10</v>
      </c>
      <c r="D209" s="2" t="s">
        <v>8</v>
      </c>
      <c r="E209" s="2">
        <v>3.0</v>
      </c>
      <c r="F209" s="4" t="s">
        <v>28</v>
      </c>
    </row>
    <row r="210">
      <c r="A210" s="2">
        <v>209.0</v>
      </c>
      <c r="B210" s="3">
        <v>34640.0</v>
      </c>
      <c r="C210" s="2" t="s">
        <v>13</v>
      </c>
      <c r="D210" s="2" t="s">
        <v>6</v>
      </c>
      <c r="E210" s="2">
        <v>6.0</v>
      </c>
      <c r="F210" s="4" t="s">
        <v>16</v>
      </c>
    </row>
    <row r="211">
      <c r="A211" s="2">
        <v>210.0</v>
      </c>
      <c r="B211" s="3">
        <v>34640.0</v>
      </c>
      <c r="C211" s="2" t="s">
        <v>13</v>
      </c>
      <c r="D211" s="2" t="s">
        <v>8</v>
      </c>
      <c r="E211" s="2">
        <v>12.0</v>
      </c>
      <c r="F211" s="4" t="s">
        <v>14</v>
      </c>
    </row>
    <row r="212">
      <c r="A212" s="2">
        <v>211.0</v>
      </c>
      <c r="B212" s="3">
        <v>34642.0</v>
      </c>
      <c r="C212" s="2" t="s">
        <v>18</v>
      </c>
      <c r="D212" s="2" t="s">
        <v>6</v>
      </c>
      <c r="E212" s="2">
        <v>21.0</v>
      </c>
      <c r="F212" s="4" t="s">
        <v>20</v>
      </c>
    </row>
    <row r="213">
      <c r="A213" s="2">
        <v>212.0</v>
      </c>
      <c r="B213" s="3">
        <v>34642.0</v>
      </c>
      <c r="C213" s="2" t="s">
        <v>18</v>
      </c>
      <c r="D213" s="2" t="s">
        <v>8</v>
      </c>
      <c r="E213" s="2">
        <v>17.0</v>
      </c>
      <c r="F213" s="4" t="s">
        <v>42</v>
      </c>
    </row>
    <row r="214">
      <c r="A214" s="2">
        <v>213.0</v>
      </c>
      <c r="B214" s="3">
        <v>34643.0</v>
      </c>
      <c r="C214" s="2" t="s">
        <v>21</v>
      </c>
      <c r="D214" s="2" t="s">
        <v>6</v>
      </c>
      <c r="E214" s="2">
        <v>36.0</v>
      </c>
      <c r="F214" s="4" t="s">
        <v>11</v>
      </c>
    </row>
    <row r="215">
      <c r="A215" s="2">
        <v>214.0</v>
      </c>
      <c r="B215" s="3">
        <v>34643.0</v>
      </c>
      <c r="C215" s="2" t="s">
        <v>21</v>
      </c>
      <c r="D215" s="2" t="s">
        <v>8</v>
      </c>
      <c r="E215" s="2">
        <v>26.0</v>
      </c>
      <c r="F215" s="4" t="s">
        <v>38</v>
      </c>
    </row>
    <row r="216">
      <c r="A216" s="2">
        <v>215.0</v>
      </c>
      <c r="B216" s="3">
        <v>34645.0</v>
      </c>
      <c r="C216" s="2" t="s">
        <v>7</v>
      </c>
      <c r="D216" s="2" t="s">
        <v>6</v>
      </c>
      <c r="E216" s="2">
        <v>31.0</v>
      </c>
      <c r="F216" s="4" t="s">
        <v>12</v>
      </c>
    </row>
    <row r="217">
      <c r="A217" s="2">
        <v>216.0</v>
      </c>
      <c r="B217" s="3">
        <v>34645.0</v>
      </c>
      <c r="C217" s="2" t="s">
        <v>7</v>
      </c>
      <c r="D217" s="2" t="s">
        <v>8</v>
      </c>
      <c r="E217" s="2">
        <v>33.0</v>
      </c>
      <c r="F217" s="4" t="s">
        <v>26</v>
      </c>
    </row>
    <row r="218">
      <c r="A218" s="2">
        <v>217.0</v>
      </c>
      <c r="B218" s="3">
        <v>34646.0</v>
      </c>
      <c r="C218" s="2" t="s">
        <v>10</v>
      </c>
      <c r="D218" s="2" t="s">
        <v>6</v>
      </c>
      <c r="E218" s="2">
        <v>30.0</v>
      </c>
      <c r="F218" s="4" t="s">
        <v>23</v>
      </c>
    </row>
    <row r="219">
      <c r="A219" s="2">
        <v>218.0</v>
      </c>
      <c r="B219" s="3">
        <v>34646.0</v>
      </c>
      <c r="C219" s="2" t="s">
        <v>10</v>
      </c>
      <c r="D219" s="2" t="s">
        <v>8</v>
      </c>
      <c r="E219" s="2">
        <v>5.0</v>
      </c>
      <c r="F219" s="4" t="s">
        <v>25</v>
      </c>
    </row>
    <row r="220">
      <c r="A220" s="2">
        <v>219.0</v>
      </c>
      <c r="B220" s="3">
        <v>34647.0</v>
      </c>
      <c r="C220" s="2" t="s">
        <v>13</v>
      </c>
      <c r="D220" s="2" t="s">
        <v>6</v>
      </c>
      <c r="E220" s="2">
        <v>32.0</v>
      </c>
      <c r="F220" s="4" t="s">
        <v>36</v>
      </c>
    </row>
    <row r="221">
      <c r="A221" s="2">
        <v>220.0</v>
      </c>
      <c r="B221" s="3">
        <v>34647.0</v>
      </c>
      <c r="C221" s="2" t="s">
        <v>13</v>
      </c>
      <c r="D221" s="2" t="s">
        <v>8</v>
      </c>
      <c r="E221" s="2">
        <v>22.0</v>
      </c>
      <c r="F221" s="4" t="s">
        <v>44</v>
      </c>
    </row>
    <row r="222">
      <c r="A222" s="2">
        <v>221.0</v>
      </c>
      <c r="B222" s="3">
        <v>34648.0</v>
      </c>
      <c r="C222" s="2" t="s">
        <v>15</v>
      </c>
      <c r="D222" s="2" t="s">
        <v>6</v>
      </c>
      <c r="E222" s="2">
        <v>32.0</v>
      </c>
      <c r="F222" s="4" t="s">
        <v>36</v>
      </c>
    </row>
    <row r="223">
      <c r="A223" s="2">
        <v>222.0</v>
      </c>
      <c r="B223" s="3">
        <v>34648.0</v>
      </c>
      <c r="C223" s="2" t="s">
        <v>15</v>
      </c>
      <c r="D223" s="2" t="s">
        <v>8</v>
      </c>
      <c r="E223" s="2">
        <v>15.0</v>
      </c>
      <c r="F223" s="4" t="s">
        <v>27</v>
      </c>
    </row>
    <row r="224">
      <c r="A224" s="2">
        <v>223.0</v>
      </c>
      <c r="B224" s="3">
        <v>34649.0</v>
      </c>
      <c r="C224" s="2" t="s">
        <v>18</v>
      </c>
      <c r="D224" s="2" t="s">
        <v>6</v>
      </c>
      <c r="E224" s="2">
        <v>6.0</v>
      </c>
      <c r="F224" s="4" t="s">
        <v>16</v>
      </c>
    </row>
    <row r="225">
      <c r="A225" s="2">
        <v>224.0</v>
      </c>
      <c r="B225" s="3">
        <v>34649.0</v>
      </c>
      <c r="C225" s="2" t="s">
        <v>18</v>
      </c>
      <c r="D225" s="2" t="s">
        <v>8</v>
      </c>
      <c r="E225" s="2">
        <v>10.0</v>
      </c>
      <c r="F225" s="4" t="s">
        <v>41</v>
      </c>
    </row>
    <row r="226">
      <c r="A226" s="2">
        <v>225.0</v>
      </c>
      <c r="B226" s="3">
        <v>34650.0</v>
      </c>
      <c r="C226" s="2" t="s">
        <v>21</v>
      </c>
      <c r="D226" s="2" t="s">
        <v>6</v>
      </c>
      <c r="E226" s="2">
        <v>22.0</v>
      </c>
      <c r="F226" s="4" t="s">
        <v>44</v>
      </c>
    </row>
    <row r="227">
      <c r="A227" s="2">
        <v>226.0</v>
      </c>
      <c r="B227" s="3">
        <v>34650.0</v>
      </c>
      <c r="C227" s="2" t="s">
        <v>21</v>
      </c>
      <c r="D227" s="2" t="s">
        <v>8</v>
      </c>
      <c r="E227" s="2">
        <v>26.0</v>
      </c>
      <c r="F227" s="4" t="s">
        <v>38</v>
      </c>
    </row>
    <row r="228">
      <c r="A228" s="2">
        <v>227.0</v>
      </c>
      <c r="B228" s="3">
        <v>34652.0</v>
      </c>
      <c r="C228" s="2" t="s">
        <v>7</v>
      </c>
      <c r="D228" s="2" t="s">
        <v>6</v>
      </c>
      <c r="E228" s="2">
        <v>2.0</v>
      </c>
      <c r="F228" s="4" t="s">
        <v>39</v>
      </c>
    </row>
    <row r="229">
      <c r="A229" s="2">
        <v>228.0</v>
      </c>
      <c r="B229" s="3">
        <v>34652.0</v>
      </c>
      <c r="C229" s="2" t="s">
        <v>7</v>
      </c>
      <c r="D229" s="2" t="s">
        <v>8</v>
      </c>
      <c r="E229" s="2">
        <v>21.0</v>
      </c>
      <c r="F229" s="4" t="s">
        <v>20</v>
      </c>
    </row>
    <row r="230">
      <c r="A230" s="2">
        <v>229.0</v>
      </c>
      <c r="B230" s="3">
        <v>34653.0</v>
      </c>
      <c r="C230" s="2" t="s">
        <v>10</v>
      </c>
      <c r="D230" s="2" t="s">
        <v>6</v>
      </c>
      <c r="E230" s="2">
        <v>17.0</v>
      </c>
      <c r="F230" s="4" t="s">
        <v>42</v>
      </c>
    </row>
    <row r="231">
      <c r="A231" s="2">
        <v>230.0</v>
      </c>
      <c r="B231" s="3">
        <v>34653.0</v>
      </c>
      <c r="C231" s="2" t="s">
        <v>10</v>
      </c>
      <c r="D231" s="2" t="s">
        <v>8</v>
      </c>
      <c r="E231" s="2">
        <v>27.0</v>
      </c>
      <c r="F231" s="4" t="s">
        <v>32</v>
      </c>
    </row>
    <row r="232">
      <c r="A232" s="2">
        <v>231.0</v>
      </c>
      <c r="B232" s="3">
        <v>34654.0</v>
      </c>
      <c r="C232" s="2" t="s">
        <v>13</v>
      </c>
      <c r="D232" s="2" t="s">
        <v>6</v>
      </c>
      <c r="E232" s="2">
        <v>29.0</v>
      </c>
      <c r="F232" s="4" t="s">
        <v>43</v>
      </c>
    </row>
    <row r="233">
      <c r="A233" s="2">
        <v>232.0</v>
      </c>
      <c r="B233" s="3">
        <v>34654.0</v>
      </c>
      <c r="C233" s="2" t="s">
        <v>13</v>
      </c>
      <c r="D233" s="2" t="s">
        <v>8</v>
      </c>
      <c r="E233" s="2">
        <v>9.0</v>
      </c>
      <c r="F233" s="4" t="s">
        <v>24</v>
      </c>
    </row>
    <row r="234">
      <c r="A234" s="2">
        <v>233.0</v>
      </c>
      <c r="B234" s="3">
        <v>34655.0</v>
      </c>
      <c r="C234" s="2" t="s">
        <v>15</v>
      </c>
      <c r="D234" s="2" t="s">
        <v>6</v>
      </c>
      <c r="E234" s="2">
        <v>1.0</v>
      </c>
      <c r="F234" s="4" t="s">
        <v>19</v>
      </c>
    </row>
    <row r="235">
      <c r="A235" s="2">
        <v>234.0</v>
      </c>
      <c r="B235" s="3">
        <v>34655.0</v>
      </c>
      <c r="C235" s="2" t="s">
        <v>15</v>
      </c>
      <c r="D235" s="2" t="s">
        <v>8</v>
      </c>
      <c r="E235" s="2">
        <v>34.0</v>
      </c>
      <c r="F235" s="4" t="s">
        <v>48</v>
      </c>
    </row>
    <row r="236">
      <c r="A236" s="2">
        <v>235.0</v>
      </c>
      <c r="B236" s="3">
        <v>34656.0</v>
      </c>
      <c r="C236" s="2" t="s">
        <v>18</v>
      </c>
      <c r="D236" s="2" t="s">
        <v>6</v>
      </c>
      <c r="E236" s="2">
        <v>4.0</v>
      </c>
      <c r="F236" s="4" t="s">
        <v>34</v>
      </c>
    </row>
    <row r="237">
      <c r="A237" s="2">
        <v>236.0</v>
      </c>
      <c r="B237" s="3">
        <v>34656.0</v>
      </c>
      <c r="C237" s="2" t="s">
        <v>18</v>
      </c>
      <c r="D237" s="2" t="s">
        <v>8</v>
      </c>
      <c r="E237" s="2">
        <v>4.0</v>
      </c>
      <c r="F237" s="4" t="s">
        <v>34</v>
      </c>
    </row>
    <row r="238">
      <c r="A238" s="2">
        <v>237.0</v>
      </c>
      <c r="B238" s="3">
        <v>34657.0</v>
      </c>
      <c r="C238" s="2" t="s">
        <v>21</v>
      </c>
      <c r="D238" s="2" t="s">
        <v>6</v>
      </c>
      <c r="E238" s="2">
        <v>34.0</v>
      </c>
      <c r="F238" s="4" t="s">
        <v>48</v>
      </c>
    </row>
    <row r="239">
      <c r="A239" s="2">
        <v>238.0</v>
      </c>
      <c r="B239" s="3">
        <v>34657.0</v>
      </c>
      <c r="C239" s="2" t="s">
        <v>21</v>
      </c>
      <c r="D239" s="2" t="s">
        <v>8</v>
      </c>
      <c r="E239" s="2">
        <v>26.0</v>
      </c>
      <c r="F239" s="4" t="s">
        <v>38</v>
      </c>
    </row>
    <row r="240">
      <c r="A240" s="2">
        <v>239.0</v>
      </c>
      <c r="B240" s="3">
        <v>34659.0</v>
      </c>
      <c r="C240" s="2" t="s">
        <v>7</v>
      </c>
      <c r="D240" s="2" t="s">
        <v>6</v>
      </c>
      <c r="E240" s="2">
        <v>18.0</v>
      </c>
      <c r="F240" s="4" t="s">
        <v>29</v>
      </c>
    </row>
    <row r="241">
      <c r="A241" s="2">
        <v>240.0</v>
      </c>
      <c r="B241" s="3">
        <v>34659.0</v>
      </c>
      <c r="C241" s="2" t="s">
        <v>7</v>
      </c>
      <c r="D241" s="2" t="s">
        <v>8</v>
      </c>
      <c r="E241" s="2">
        <v>28.0</v>
      </c>
      <c r="F241" s="4" t="s">
        <v>31</v>
      </c>
    </row>
    <row r="242">
      <c r="A242" s="2">
        <v>241.0</v>
      </c>
      <c r="B242" s="3">
        <v>34660.0</v>
      </c>
      <c r="C242" s="2" t="s">
        <v>10</v>
      </c>
      <c r="D242" s="2" t="s">
        <v>6</v>
      </c>
      <c r="E242" s="2">
        <v>6.0</v>
      </c>
      <c r="F242" s="4" t="s">
        <v>16</v>
      </c>
    </row>
    <row r="243">
      <c r="A243" s="2">
        <v>242.0</v>
      </c>
      <c r="B243" s="3">
        <v>34660.0</v>
      </c>
      <c r="C243" s="2" t="s">
        <v>10</v>
      </c>
      <c r="D243" s="2" t="s">
        <v>8</v>
      </c>
      <c r="E243" s="2">
        <v>26.0</v>
      </c>
      <c r="F243" s="4" t="s">
        <v>38</v>
      </c>
    </row>
    <row r="244">
      <c r="A244" s="2">
        <v>243.0</v>
      </c>
      <c r="B244" s="3">
        <v>34661.0</v>
      </c>
      <c r="C244" s="2" t="s">
        <v>13</v>
      </c>
      <c r="D244" s="2" t="s">
        <v>6</v>
      </c>
      <c r="E244" s="2">
        <v>29.0</v>
      </c>
      <c r="F244" s="4" t="s">
        <v>43</v>
      </c>
    </row>
    <row r="245">
      <c r="A245" s="2">
        <v>244.0</v>
      </c>
      <c r="B245" s="3">
        <v>34661.0</v>
      </c>
      <c r="C245" s="2" t="s">
        <v>13</v>
      </c>
      <c r="D245" s="2" t="s">
        <v>8</v>
      </c>
      <c r="E245" s="2">
        <v>33.0</v>
      </c>
      <c r="F245" s="4" t="s">
        <v>26</v>
      </c>
    </row>
    <row r="246">
      <c r="A246" s="2">
        <v>245.0</v>
      </c>
      <c r="B246" s="3">
        <v>34662.0</v>
      </c>
      <c r="C246" s="2" t="s">
        <v>15</v>
      </c>
      <c r="D246" s="2" t="s">
        <v>6</v>
      </c>
      <c r="E246" s="2">
        <v>20.0</v>
      </c>
      <c r="F246" s="4" t="s">
        <v>47</v>
      </c>
    </row>
    <row r="247">
      <c r="A247" s="2">
        <v>246.0</v>
      </c>
      <c r="B247" s="3">
        <v>34662.0</v>
      </c>
      <c r="C247" s="2" t="s">
        <v>15</v>
      </c>
      <c r="D247" s="2" t="s">
        <v>8</v>
      </c>
      <c r="E247" s="2">
        <v>31.0</v>
      </c>
      <c r="F247" s="4" t="s">
        <v>12</v>
      </c>
    </row>
    <row r="248">
      <c r="A248" s="2">
        <v>247.0</v>
      </c>
      <c r="B248" s="3">
        <v>34663.0</v>
      </c>
      <c r="C248" s="2" t="s">
        <v>18</v>
      </c>
      <c r="D248" s="2" t="s">
        <v>6</v>
      </c>
      <c r="E248" s="2">
        <v>8.0</v>
      </c>
      <c r="F248" s="4" t="s">
        <v>37</v>
      </c>
    </row>
    <row r="249">
      <c r="A249" s="2">
        <v>248.0</v>
      </c>
      <c r="B249" s="3">
        <v>34663.0</v>
      </c>
      <c r="C249" s="2" t="s">
        <v>18</v>
      </c>
      <c r="D249" s="2" t="s">
        <v>8</v>
      </c>
      <c r="E249" s="2">
        <v>12.0</v>
      </c>
      <c r="F249" s="4" t="s">
        <v>14</v>
      </c>
    </row>
    <row r="250">
      <c r="A250" s="2">
        <v>249.0</v>
      </c>
      <c r="B250" s="3">
        <v>34664.0</v>
      </c>
      <c r="C250" s="2" t="s">
        <v>21</v>
      </c>
      <c r="D250" s="2" t="s">
        <v>6</v>
      </c>
      <c r="E250" s="2">
        <v>7.0</v>
      </c>
      <c r="F250" s="4" t="s">
        <v>35</v>
      </c>
    </row>
    <row r="251">
      <c r="A251" s="2">
        <v>250.0</v>
      </c>
      <c r="B251" s="3">
        <v>34664.0</v>
      </c>
      <c r="C251" s="2" t="s">
        <v>21</v>
      </c>
      <c r="D251" s="2" t="s">
        <v>8</v>
      </c>
      <c r="E251" s="2">
        <v>33.0</v>
      </c>
      <c r="F251" s="4" t="s">
        <v>26</v>
      </c>
    </row>
    <row r="252">
      <c r="A252" s="2">
        <v>251.0</v>
      </c>
      <c r="B252" s="3">
        <v>34666.0</v>
      </c>
      <c r="C252" s="2" t="s">
        <v>7</v>
      </c>
      <c r="D252" s="2" t="s">
        <v>6</v>
      </c>
      <c r="E252" s="2">
        <v>32.0</v>
      </c>
      <c r="F252" s="4" t="s">
        <v>36</v>
      </c>
    </row>
    <row r="253">
      <c r="A253" s="2">
        <v>252.0</v>
      </c>
      <c r="B253" s="3">
        <v>34666.0</v>
      </c>
      <c r="C253" s="2" t="s">
        <v>7</v>
      </c>
      <c r="D253" s="2" t="s">
        <v>8</v>
      </c>
      <c r="E253" s="2">
        <v>11.0</v>
      </c>
      <c r="F253" s="4" t="s">
        <v>9</v>
      </c>
    </row>
    <row r="254">
      <c r="A254" s="2">
        <v>253.0</v>
      </c>
      <c r="B254" s="3">
        <v>34667.0</v>
      </c>
      <c r="C254" s="2" t="s">
        <v>10</v>
      </c>
      <c r="D254" s="2" t="s">
        <v>6</v>
      </c>
      <c r="E254" s="2">
        <v>11.0</v>
      </c>
      <c r="F254" s="4" t="s">
        <v>9</v>
      </c>
    </row>
    <row r="255">
      <c r="A255" s="2">
        <v>254.0</v>
      </c>
      <c r="B255" s="3">
        <v>34667.0</v>
      </c>
      <c r="C255" s="2" t="s">
        <v>10</v>
      </c>
      <c r="D255" s="2" t="s">
        <v>8</v>
      </c>
      <c r="E255" s="2">
        <v>21.0</v>
      </c>
      <c r="F255" s="4" t="s">
        <v>20</v>
      </c>
    </row>
    <row r="256">
      <c r="A256" s="2">
        <v>255.0</v>
      </c>
      <c r="B256" s="3">
        <v>34668.0</v>
      </c>
      <c r="C256" s="2" t="s">
        <v>13</v>
      </c>
      <c r="D256" s="2" t="s">
        <v>6</v>
      </c>
      <c r="E256" s="2">
        <v>18.0</v>
      </c>
      <c r="F256" s="4" t="s">
        <v>29</v>
      </c>
    </row>
    <row r="257">
      <c r="A257" s="2">
        <v>256.0</v>
      </c>
      <c r="B257" s="3">
        <v>34668.0</v>
      </c>
      <c r="C257" s="2" t="s">
        <v>13</v>
      </c>
      <c r="D257" s="2" t="s">
        <v>8</v>
      </c>
      <c r="E257" s="2">
        <v>28.0</v>
      </c>
      <c r="F257" s="4" t="s">
        <v>31</v>
      </c>
    </row>
    <row r="258">
      <c r="A258" s="2">
        <v>257.0</v>
      </c>
      <c r="B258" s="3">
        <v>34669.0</v>
      </c>
      <c r="C258" s="2" t="s">
        <v>15</v>
      </c>
      <c r="D258" s="2" t="s">
        <v>6</v>
      </c>
      <c r="E258" s="2">
        <v>15.0</v>
      </c>
      <c r="F258" s="4" t="s">
        <v>27</v>
      </c>
    </row>
    <row r="259">
      <c r="A259" s="2">
        <v>258.0</v>
      </c>
      <c r="B259" s="3">
        <v>34669.0</v>
      </c>
      <c r="C259" s="2" t="s">
        <v>15</v>
      </c>
      <c r="D259" s="2" t="s">
        <v>8</v>
      </c>
      <c r="E259" s="2">
        <v>28.0</v>
      </c>
      <c r="F259" s="4" t="s">
        <v>31</v>
      </c>
    </row>
    <row r="260">
      <c r="A260" s="2">
        <v>259.0</v>
      </c>
      <c r="B260" s="3">
        <v>34670.0</v>
      </c>
      <c r="C260" s="2" t="s">
        <v>18</v>
      </c>
      <c r="D260" s="2" t="s">
        <v>6</v>
      </c>
      <c r="E260" s="2">
        <v>12.0</v>
      </c>
      <c r="F260" s="4" t="s">
        <v>14</v>
      </c>
    </row>
    <row r="261">
      <c r="A261" s="2">
        <v>260.0</v>
      </c>
      <c r="B261" s="3">
        <v>34670.0</v>
      </c>
      <c r="C261" s="2" t="s">
        <v>18</v>
      </c>
      <c r="D261" s="2" t="s">
        <v>8</v>
      </c>
      <c r="E261" s="2">
        <v>21.0</v>
      </c>
      <c r="F261" s="4" t="s">
        <v>20</v>
      </c>
    </row>
    <row r="262">
      <c r="A262" s="2">
        <v>261.0</v>
      </c>
      <c r="B262" s="3">
        <v>34671.0</v>
      </c>
      <c r="C262" s="2" t="s">
        <v>21</v>
      </c>
      <c r="D262" s="2" t="s">
        <v>6</v>
      </c>
      <c r="E262" s="2">
        <v>25.0</v>
      </c>
      <c r="F262" s="4" t="s">
        <v>40</v>
      </c>
    </row>
    <row r="263">
      <c r="A263" s="2">
        <v>262.0</v>
      </c>
      <c r="B263" s="3">
        <v>34671.0</v>
      </c>
      <c r="C263" s="2" t="s">
        <v>21</v>
      </c>
      <c r="D263" s="2" t="s">
        <v>8</v>
      </c>
      <c r="E263" s="2">
        <v>14.0</v>
      </c>
      <c r="F263" s="4" t="s">
        <v>46</v>
      </c>
    </row>
    <row r="264">
      <c r="A264" s="2">
        <v>263.0</v>
      </c>
      <c r="B264" s="3">
        <v>34673.0</v>
      </c>
      <c r="C264" s="2" t="s">
        <v>7</v>
      </c>
      <c r="D264" s="2" t="s">
        <v>6</v>
      </c>
      <c r="E264" s="2">
        <v>12.0</v>
      </c>
      <c r="F264" s="4" t="s">
        <v>14</v>
      </c>
    </row>
    <row r="265">
      <c r="A265" s="2">
        <v>264.0</v>
      </c>
      <c r="B265" s="3">
        <v>34673.0</v>
      </c>
      <c r="C265" s="2" t="s">
        <v>7</v>
      </c>
      <c r="D265" s="2" t="s">
        <v>8</v>
      </c>
      <c r="E265" s="2">
        <v>10.0</v>
      </c>
      <c r="F265" s="4" t="s">
        <v>41</v>
      </c>
    </row>
    <row r="266">
      <c r="A266" s="2">
        <v>265.0</v>
      </c>
      <c r="B266" s="3">
        <v>34674.0</v>
      </c>
      <c r="C266" s="2" t="s">
        <v>10</v>
      </c>
      <c r="D266" s="2" t="s">
        <v>6</v>
      </c>
      <c r="E266" s="2">
        <v>12.0</v>
      </c>
      <c r="F266" s="4" t="s">
        <v>14</v>
      </c>
    </row>
    <row r="267">
      <c r="A267" s="2">
        <v>266.0</v>
      </c>
      <c r="B267" s="3">
        <v>34674.0</v>
      </c>
      <c r="C267" s="2" t="s">
        <v>10</v>
      </c>
      <c r="D267" s="2" t="s">
        <v>8</v>
      </c>
      <c r="E267" s="2">
        <v>26.0</v>
      </c>
      <c r="F267" s="4" t="s">
        <v>38</v>
      </c>
    </row>
    <row r="268">
      <c r="A268" s="2">
        <v>267.0</v>
      </c>
      <c r="B268" s="3">
        <v>34675.0</v>
      </c>
      <c r="C268" s="2" t="s">
        <v>13</v>
      </c>
      <c r="D268" s="2" t="s">
        <v>6</v>
      </c>
      <c r="E268" s="2">
        <v>17.0</v>
      </c>
      <c r="F268" s="4" t="s">
        <v>42</v>
      </c>
    </row>
    <row r="269">
      <c r="A269" s="2">
        <v>268.0</v>
      </c>
      <c r="B269" s="3">
        <v>34675.0</v>
      </c>
      <c r="C269" s="2" t="s">
        <v>13</v>
      </c>
      <c r="D269" s="2" t="s">
        <v>8</v>
      </c>
      <c r="E269" s="2">
        <v>12.0</v>
      </c>
      <c r="F269" s="4" t="s">
        <v>14</v>
      </c>
    </row>
    <row r="270">
      <c r="A270" s="2">
        <v>269.0</v>
      </c>
      <c r="B270" s="3">
        <v>34676.0</v>
      </c>
      <c r="C270" s="2" t="s">
        <v>15</v>
      </c>
      <c r="D270" s="2" t="s">
        <v>6</v>
      </c>
      <c r="E270" s="2">
        <v>14.0</v>
      </c>
      <c r="F270" s="4" t="s">
        <v>46</v>
      </c>
    </row>
    <row r="271">
      <c r="A271" s="2">
        <v>270.0</v>
      </c>
      <c r="B271" s="3">
        <v>34676.0</v>
      </c>
      <c r="C271" s="2" t="s">
        <v>15</v>
      </c>
      <c r="D271" s="2" t="s">
        <v>8</v>
      </c>
      <c r="E271" s="2">
        <v>1.0</v>
      </c>
      <c r="F271" s="4" t="s">
        <v>19</v>
      </c>
    </row>
    <row r="272">
      <c r="A272" s="2">
        <v>271.0</v>
      </c>
      <c r="B272" s="3">
        <v>34677.0</v>
      </c>
      <c r="C272" s="2" t="s">
        <v>18</v>
      </c>
      <c r="D272" s="2" t="s">
        <v>6</v>
      </c>
      <c r="E272" s="2">
        <v>18.0</v>
      </c>
      <c r="F272" s="4" t="s">
        <v>29</v>
      </c>
    </row>
    <row r="273">
      <c r="A273" s="2">
        <v>272.0</v>
      </c>
      <c r="B273" s="3">
        <v>34677.0</v>
      </c>
      <c r="C273" s="2" t="s">
        <v>18</v>
      </c>
      <c r="D273" s="2" t="s">
        <v>8</v>
      </c>
      <c r="E273" s="2">
        <v>4.0</v>
      </c>
      <c r="F273" s="4" t="s">
        <v>34</v>
      </c>
    </row>
    <row r="274">
      <c r="A274" s="2">
        <v>273.0</v>
      </c>
      <c r="B274" s="3">
        <v>34678.0</v>
      </c>
      <c r="C274" s="2" t="s">
        <v>21</v>
      </c>
      <c r="D274" s="2" t="s">
        <v>6</v>
      </c>
      <c r="E274" s="2">
        <v>35.0</v>
      </c>
      <c r="F274" s="4" t="s">
        <v>49</v>
      </c>
    </row>
    <row r="275">
      <c r="A275" s="2">
        <v>274.0</v>
      </c>
      <c r="B275" s="3">
        <v>34678.0</v>
      </c>
      <c r="C275" s="2" t="s">
        <v>21</v>
      </c>
      <c r="D275" s="2" t="s">
        <v>8</v>
      </c>
      <c r="E275" s="2">
        <v>4.0</v>
      </c>
      <c r="F275" s="4" t="s">
        <v>34</v>
      </c>
    </row>
    <row r="276">
      <c r="A276" s="2">
        <v>275.0</v>
      </c>
      <c r="B276" s="3">
        <v>34680.0</v>
      </c>
      <c r="C276" s="2" t="s">
        <v>7</v>
      </c>
      <c r="D276" s="2" t="s">
        <v>6</v>
      </c>
      <c r="E276" s="2">
        <v>2.0</v>
      </c>
      <c r="F276" s="4" t="s">
        <v>39</v>
      </c>
    </row>
    <row r="277">
      <c r="A277" s="2">
        <v>276.0</v>
      </c>
      <c r="B277" s="3">
        <v>34680.0</v>
      </c>
      <c r="C277" s="2" t="s">
        <v>7</v>
      </c>
      <c r="D277" s="2" t="s">
        <v>8</v>
      </c>
      <c r="E277" s="2">
        <v>31.0</v>
      </c>
      <c r="F277" s="4" t="s">
        <v>12</v>
      </c>
    </row>
    <row r="278">
      <c r="A278" s="2">
        <v>277.0</v>
      </c>
      <c r="B278" s="3">
        <v>34681.0</v>
      </c>
      <c r="C278" s="2" t="s">
        <v>10</v>
      </c>
      <c r="D278" s="2" t="s">
        <v>6</v>
      </c>
      <c r="E278" s="2">
        <v>26.0</v>
      </c>
      <c r="F278" s="4" t="s">
        <v>38</v>
      </c>
    </row>
    <row r="279">
      <c r="A279" s="2">
        <v>278.0</v>
      </c>
      <c r="B279" s="3">
        <v>34681.0</v>
      </c>
      <c r="C279" s="2" t="s">
        <v>10</v>
      </c>
      <c r="D279" s="2" t="s">
        <v>8</v>
      </c>
      <c r="E279" s="2">
        <v>36.0</v>
      </c>
      <c r="F279" s="4" t="s">
        <v>11</v>
      </c>
    </row>
    <row r="280">
      <c r="A280" s="2">
        <v>279.0</v>
      </c>
      <c r="B280" s="3">
        <v>34682.0</v>
      </c>
      <c r="C280" s="2" t="s">
        <v>13</v>
      </c>
      <c r="D280" s="2" t="s">
        <v>6</v>
      </c>
      <c r="E280" s="2">
        <v>23.0</v>
      </c>
      <c r="F280" s="4" t="s">
        <v>17</v>
      </c>
    </row>
    <row r="281">
      <c r="A281" s="2">
        <v>280.0</v>
      </c>
      <c r="B281" s="3">
        <v>34682.0</v>
      </c>
      <c r="C281" s="2" t="s">
        <v>13</v>
      </c>
      <c r="D281" s="2" t="s">
        <v>8</v>
      </c>
      <c r="E281" s="2">
        <v>1.0</v>
      </c>
      <c r="F281" s="4" t="s">
        <v>19</v>
      </c>
    </row>
    <row r="282">
      <c r="A282" s="2">
        <v>281.0</v>
      </c>
      <c r="B282" s="3">
        <v>34683.0</v>
      </c>
      <c r="C282" s="2" t="s">
        <v>15</v>
      </c>
      <c r="D282" s="2" t="s">
        <v>6</v>
      </c>
      <c r="E282" s="2">
        <v>26.0</v>
      </c>
      <c r="F282" s="4" t="s">
        <v>38</v>
      </c>
    </row>
    <row r="283">
      <c r="A283" s="2">
        <v>282.0</v>
      </c>
      <c r="B283" s="3">
        <v>34683.0</v>
      </c>
      <c r="C283" s="2" t="s">
        <v>15</v>
      </c>
      <c r="D283" s="2" t="s">
        <v>8</v>
      </c>
      <c r="E283" s="2">
        <v>9.0</v>
      </c>
      <c r="F283" s="4" t="s">
        <v>24</v>
      </c>
    </row>
    <row r="284">
      <c r="A284" s="2">
        <v>283.0</v>
      </c>
      <c r="B284" s="3">
        <v>34684.0</v>
      </c>
      <c r="C284" s="2" t="s">
        <v>18</v>
      </c>
      <c r="D284" s="2" t="s">
        <v>6</v>
      </c>
      <c r="E284" s="2">
        <v>17.0</v>
      </c>
      <c r="F284" s="4" t="s">
        <v>42</v>
      </c>
    </row>
    <row r="285">
      <c r="A285" s="2">
        <v>284.0</v>
      </c>
      <c r="B285" s="3">
        <v>34684.0</v>
      </c>
      <c r="C285" s="2" t="s">
        <v>18</v>
      </c>
      <c r="D285" s="2" t="s">
        <v>8</v>
      </c>
      <c r="E285" s="2">
        <v>24.0</v>
      </c>
      <c r="F285" s="4" t="s">
        <v>22</v>
      </c>
    </row>
    <row r="286">
      <c r="A286" s="2">
        <v>285.0</v>
      </c>
      <c r="B286" s="3">
        <v>34685.0</v>
      </c>
      <c r="C286" s="2" t="s">
        <v>21</v>
      </c>
      <c r="D286" s="2" t="s">
        <v>6</v>
      </c>
      <c r="E286" s="2">
        <v>8.0</v>
      </c>
      <c r="F286" s="4" t="s">
        <v>37</v>
      </c>
    </row>
    <row r="287">
      <c r="A287" s="2">
        <v>286.0</v>
      </c>
      <c r="B287" s="3">
        <v>34685.0</v>
      </c>
      <c r="C287" s="2" t="s">
        <v>21</v>
      </c>
      <c r="D287" s="2" t="s">
        <v>8</v>
      </c>
      <c r="E287" s="2">
        <v>18.0</v>
      </c>
      <c r="F287" s="4" t="s">
        <v>29</v>
      </c>
    </row>
    <row r="288">
      <c r="A288" s="2">
        <v>287.0</v>
      </c>
      <c r="B288" s="3">
        <v>34687.0</v>
      </c>
      <c r="C288" s="2" t="s">
        <v>7</v>
      </c>
      <c r="D288" s="2" t="s">
        <v>6</v>
      </c>
      <c r="E288" s="2">
        <v>4.0</v>
      </c>
      <c r="F288" s="4" t="s">
        <v>34</v>
      </c>
    </row>
    <row r="289">
      <c r="A289" s="2">
        <v>288.0</v>
      </c>
      <c r="B289" s="3">
        <v>34687.0</v>
      </c>
      <c r="C289" s="2" t="s">
        <v>7</v>
      </c>
      <c r="D289" s="2" t="s">
        <v>8</v>
      </c>
      <c r="E289" s="2">
        <v>12.0</v>
      </c>
      <c r="F289" s="4" t="s">
        <v>14</v>
      </c>
    </row>
    <row r="290">
      <c r="A290" s="2">
        <v>289.0</v>
      </c>
      <c r="B290" s="3">
        <v>34688.0</v>
      </c>
      <c r="C290" s="2" t="s">
        <v>10</v>
      </c>
      <c r="D290" s="2" t="s">
        <v>6</v>
      </c>
      <c r="E290" s="2">
        <v>34.0</v>
      </c>
      <c r="F290" s="4" t="s">
        <v>48</v>
      </c>
    </row>
    <row r="291">
      <c r="A291" s="2">
        <v>290.0</v>
      </c>
      <c r="B291" s="3">
        <v>34688.0</v>
      </c>
      <c r="C291" s="2" t="s">
        <v>10</v>
      </c>
      <c r="D291" s="2" t="s">
        <v>8</v>
      </c>
      <c r="E291" s="2">
        <v>3.0</v>
      </c>
      <c r="F291" s="4" t="s">
        <v>28</v>
      </c>
    </row>
    <row r="292">
      <c r="A292" s="2">
        <v>291.0</v>
      </c>
      <c r="B292" s="3">
        <v>34689.0</v>
      </c>
      <c r="C292" s="2" t="s">
        <v>13</v>
      </c>
      <c r="D292" s="2" t="s">
        <v>6</v>
      </c>
      <c r="E292" s="2">
        <v>32.0</v>
      </c>
      <c r="F292" s="4" t="s">
        <v>36</v>
      </c>
    </row>
    <row r="293">
      <c r="A293" s="2">
        <v>292.0</v>
      </c>
      <c r="B293" s="3">
        <v>34689.0</v>
      </c>
      <c r="C293" s="2" t="s">
        <v>13</v>
      </c>
      <c r="D293" s="2" t="s">
        <v>8</v>
      </c>
      <c r="E293" s="2">
        <v>26.0</v>
      </c>
      <c r="F293" s="4" t="s">
        <v>38</v>
      </c>
    </row>
    <row r="294">
      <c r="A294" s="2">
        <v>293.0</v>
      </c>
      <c r="B294" s="3">
        <v>34690.0</v>
      </c>
      <c r="C294" s="2" t="s">
        <v>15</v>
      </c>
      <c r="D294" s="2" t="s">
        <v>6</v>
      </c>
      <c r="E294" s="2">
        <v>16.0</v>
      </c>
      <c r="F294" s="4" t="s">
        <v>45</v>
      </c>
    </row>
    <row r="295">
      <c r="A295" s="2">
        <v>294.0</v>
      </c>
      <c r="B295" s="3">
        <v>34690.0</v>
      </c>
      <c r="C295" s="2" t="s">
        <v>15</v>
      </c>
      <c r="D295" s="2" t="s">
        <v>8</v>
      </c>
      <c r="E295" s="2">
        <v>31.0</v>
      </c>
      <c r="F295" s="4" t="s">
        <v>12</v>
      </c>
    </row>
    <row r="296">
      <c r="A296" s="2">
        <v>295.0</v>
      </c>
      <c r="B296" s="3">
        <v>34691.0</v>
      </c>
      <c r="C296" s="2" t="s">
        <v>18</v>
      </c>
      <c r="D296" s="2" t="s">
        <v>6</v>
      </c>
      <c r="E296" s="2">
        <v>21.0</v>
      </c>
      <c r="F296" s="4" t="s">
        <v>20</v>
      </c>
    </row>
    <row r="297">
      <c r="A297" s="2">
        <v>296.0</v>
      </c>
      <c r="B297" s="3">
        <v>34691.0</v>
      </c>
      <c r="C297" s="2" t="s">
        <v>18</v>
      </c>
      <c r="D297" s="2" t="s">
        <v>8</v>
      </c>
      <c r="E297" s="2">
        <v>2.0</v>
      </c>
      <c r="F297" s="4" t="s">
        <v>39</v>
      </c>
    </row>
    <row r="298">
      <c r="A298" s="2">
        <v>297.0</v>
      </c>
      <c r="B298" s="3">
        <v>34692.0</v>
      </c>
      <c r="C298" s="2" t="s">
        <v>21</v>
      </c>
      <c r="D298" s="2" t="s">
        <v>6</v>
      </c>
      <c r="E298" s="2">
        <v>36.0</v>
      </c>
      <c r="F298" s="4" t="s">
        <v>11</v>
      </c>
    </row>
    <row r="299">
      <c r="A299" s="2">
        <v>298.0</v>
      </c>
      <c r="B299" s="3">
        <v>34692.0</v>
      </c>
      <c r="C299" s="2" t="s">
        <v>21</v>
      </c>
      <c r="D299" s="2" t="s">
        <v>8</v>
      </c>
      <c r="E299" s="2">
        <v>2.0</v>
      </c>
      <c r="F299" s="4" t="s">
        <v>39</v>
      </c>
    </row>
    <row r="300">
      <c r="A300" s="2">
        <v>299.0</v>
      </c>
      <c r="B300" s="3">
        <v>34694.0</v>
      </c>
      <c r="C300" s="2" t="s">
        <v>7</v>
      </c>
      <c r="D300" s="2" t="s">
        <v>6</v>
      </c>
      <c r="E300" s="2">
        <v>20.0</v>
      </c>
      <c r="F300" s="4" t="s">
        <v>47</v>
      </c>
    </row>
    <row r="301">
      <c r="A301" s="2">
        <v>300.0</v>
      </c>
      <c r="B301" s="3">
        <v>34694.0</v>
      </c>
      <c r="C301" s="2" t="s">
        <v>7</v>
      </c>
      <c r="D301" s="2" t="s">
        <v>8</v>
      </c>
      <c r="E301" s="2">
        <v>1.0</v>
      </c>
      <c r="F301" s="4" t="s">
        <v>19</v>
      </c>
    </row>
    <row r="302">
      <c r="A302" s="2">
        <v>301.0</v>
      </c>
      <c r="B302" s="3">
        <v>34695.0</v>
      </c>
      <c r="C302" s="2" t="s">
        <v>10</v>
      </c>
      <c r="D302" s="2" t="s">
        <v>6</v>
      </c>
      <c r="E302" s="2">
        <v>16.0</v>
      </c>
      <c r="F302" s="4" t="s">
        <v>45</v>
      </c>
    </row>
    <row r="303">
      <c r="A303" s="2">
        <v>302.0</v>
      </c>
      <c r="B303" s="3">
        <v>34695.0</v>
      </c>
      <c r="C303" s="2" t="s">
        <v>10</v>
      </c>
      <c r="D303" s="2" t="s">
        <v>8</v>
      </c>
      <c r="E303" s="2">
        <v>10.0</v>
      </c>
      <c r="F303" s="4" t="s">
        <v>41</v>
      </c>
    </row>
    <row r="304">
      <c r="A304" s="2">
        <v>303.0</v>
      </c>
      <c r="B304" s="3">
        <v>34696.0</v>
      </c>
      <c r="C304" s="2" t="s">
        <v>13</v>
      </c>
      <c r="D304" s="2" t="s">
        <v>6</v>
      </c>
      <c r="E304" s="2">
        <v>13.0</v>
      </c>
      <c r="F304" s="4" t="s">
        <v>33</v>
      </c>
    </row>
    <row r="305">
      <c r="A305" s="2">
        <v>304.0</v>
      </c>
      <c r="B305" s="3">
        <v>34696.0</v>
      </c>
      <c r="C305" s="2" t="s">
        <v>13</v>
      </c>
      <c r="D305" s="2" t="s">
        <v>8</v>
      </c>
      <c r="E305" s="2">
        <v>10.0</v>
      </c>
      <c r="F305" s="4" t="s">
        <v>41</v>
      </c>
    </row>
    <row r="306">
      <c r="A306" s="2">
        <v>305.0</v>
      </c>
      <c r="B306" s="3">
        <v>34697.0</v>
      </c>
      <c r="C306" s="2" t="s">
        <v>15</v>
      </c>
      <c r="D306" s="2" t="s">
        <v>6</v>
      </c>
      <c r="E306" s="2">
        <v>24.0</v>
      </c>
      <c r="F306" s="4" t="s">
        <v>22</v>
      </c>
    </row>
    <row r="307">
      <c r="A307" s="2">
        <v>306.0</v>
      </c>
      <c r="B307" s="3">
        <v>34697.0</v>
      </c>
      <c r="C307" s="2" t="s">
        <v>15</v>
      </c>
      <c r="D307" s="2" t="s">
        <v>8</v>
      </c>
      <c r="E307" s="2">
        <v>2.0</v>
      </c>
      <c r="F307" s="4" t="s">
        <v>39</v>
      </c>
    </row>
    <row r="308">
      <c r="A308" s="2">
        <v>307.0</v>
      </c>
      <c r="B308" s="3">
        <v>34698.0</v>
      </c>
      <c r="C308" s="2" t="s">
        <v>18</v>
      </c>
      <c r="D308" s="2" t="s">
        <v>6</v>
      </c>
      <c r="E308" s="2">
        <v>7.0</v>
      </c>
      <c r="F308" s="4" t="s">
        <v>35</v>
      </c>
    </row>
    <row r="309">
      <c r="A309" s="2">
        <v>308.0</v>
      </c>
      <c r="B309" s="3">
        <v>34698.0</v>
      </c>
      <c r="C309" s="2" t="s">
        <v>18</v>
      </c>
      <c r="D309" s="2" t="s">
        <v>8</v>
      </c>
      <c r="E309" s="2">
        <v>22.0</v>
      </c>
      <c r="F309" s="4" t="s">
        <v>44</v>
      </c>
    </row>
    <row r="310">
      <c r="A310" s="2">
        <v>309.0</v>
      </c>
      <c r="B310" s="3">
        <v>34699.0</v>
      </c>
      <c r="C310" s="2" t="s">
        <v>21</v>
      </c>
      <c r="D310" s="2" t="s">
        <v>6</v>
      </c>
      <c r="E310" s="2">
        <v>5.0</v>
      </c>
      <c r="F310" s="4" t="s">
        <v>25</v>
      </c>
    </row>
    <row r="311">
      <c r="A311" s="2">
        <v>310.0</v>
      </c>
      <c r="B311" s="3">
        <v>34699.0</v>
      </c>
      <c r="C311" s="2" t="s">
        <v>21</v>
      </c>
      <c r="D311" s="2" t="s">
        <v>8</v>
      </c>
      <c r="E311" s="2">
        <v>26.0</v>
      </c>
      <c r="F311" s="4" t="s">
        <v>38</v>
      </c>
    </row>
    <row r="312">
      <c r="A312" s="2">
        <v>311.0</v>
      </c>
      <c r="B312" s="3">
        <v>34701.0</v>
      </c>
      <c r="C312" s="2" t="s">
        <v>7</v>
      </c>
      <c r="D312" s="2" t="s">
        <v>6</v>
      </c>
      <c r="E312" s="2">
        <v>7.0</v>
      </c>
      <c r="F312" s="4" t="s">
        <v>35</v>
      </c>
    </row>
    <row r="313">
      <c r="A313" s="2">
        <v>312.0</v>
      </c>
      <c r="B313" s="3">
        <v>34701.0</v>
      </c>
      <c r="C313" s="2" t="s">
        <v>7</v>
      </c>
      <c r="D313" s="2" t="s">
        <v>8</v>
      </c>
      <c r="E313" s="2">
        <v>8.0</v>
      </c>
      <c r="F313" s="4" t="s">
        <v>37</v>
      </c>
    </row>
    <row r="314">
      <c r="A314" s="2">
        <v>313.0</v>
      </c>
      <c r="B314" s="3">
        <v>34702.0</v>
      </c>
      <c r="C314" s="2" t="s">
        <v>10</v>
      </c>
      <c r="D314" s="2" t="s">
        <v>6</v>
      </c>
      <c r="E314" s="2">
        <v>11.0</v>
      </c>
      <c r="F314" s="4" t="s">
        <v>9</v>
      </c>
    </row>
    <row r="315">
      <c r="A315" s="2">
        <v>314.0</v>
      </c>
      <c r="B315" s="3">
        <v>34702.0</v>
      </c>
      <c r="C315" s="2" t="s">
        <v>10</v>
      </c>
      <c r="D315" s="2" t="s">
        <v>8</v>
      </c>
      <c r="E315" s="2">
        <v>16.0</v>
      </c>
      <c r="F315" s="4" t="s">
        <v>45</v>
      </c>
    </row>
    <row r="316">
      <c r="A316" s="2">
        <v>315.0</v>
      </c>
      <c r="B316" s="3">
        <v>34703.0</v>
      </c>
      <c r="C316" s="2" t="s">
        <v>13</v>
      </c>
      <c r="D316" s="2" t="s">
        <v>6</v>
      </c>
      <c r="E316" s="2">
        <v>29.0</v>
      </c>
      <c r="F316" s="4" t="s">
        <v>43</v>
      </c>
    </row>
    <row r="317">
      <c r="A317" s="2">
        <v>316.0</v>
      </c>
      <c r="B317" s="3">
        <v>34703.0</v>
      </c>
      <c r="C317" s="2" t="s">
        <v>13</v>
      </c>
      <c r="D317" s="2" t="s">
        <v>8</v>
      </c>
      <c r="E317" s="2">
        <v>8.0</v>
      </c>
      <c r="F317" s="4" t="s">
        <v>37</v>
      </c>
    </row>
    <row r="318">
      <c r="A318" s="2">
        <v>317.0</v>
      </c>
      <c r="B318" s="3">
        <v>34704.0</v>
      </c>
      <c r="C318" s="2" t="s">
        <v>15</v>
      </c>
      <c r="D318" s="2" t="s">
        <v>6</v>
      </c>
      <c r="E318" s="2">
        <v>36.0</v>
      </c>
      <c r="F318" s="4" t="s">
        <v>11</v>
      </c>
    </row>
    <row r="319">
      <c r="A319" s="2">
        <v>318.0</v>
      </c>
      <c r="B319" s="3">
        <v>34704.0</v>
      </c>
      <c r="C319" s="2" t="s">
        <v>15</v>
      </c>
      <c r="D319" s="2" t="s">
        <v>8</v>
      </c>
      <c r="E319" s="2">
        <v>27.0</v>
      </c>
      <c r="F319" s="4" t="s">
        <v>32</v>
      </c>
    </row>
    <row r="320">
      <c r="A320" s="2">
        <v>319.0</v>
      </c>
      <c r="B320" s="3">
        <v>34705.0</v>
      </c>
      <c r="C320" s="2" t="s">
        <v>18</v>
      </c>
      <c r="D320" s="2" t="s">
        <v>6</v>
      </c>
      <c r="E320" s="2">
        <v>4.0</v>
      </c>
      <c r="F320" s="4" t="s">
        <v>34</v>
      </c>
    </row>
    <row r="321">
      <c r="A321" s="2">
        <v>320.0</v>
      </c>
      <c r="B321" s="3">
        <v>34705.0</v>
      </c>
      <c r="C321" s="2" t="s">
        <v>18</v>
      </c>
      <c r="D321" s="2" t="s">
        <v>8</v>
      </c>
      <c r="E321" s="2">
        <v>25.0</v>
      </c>
      <c r="F321" s="4" t="s">
        <v>40</v>
      </c>
    </row>
    <row r="322">
      <c r="A322" s="2">
        <v>321.0</v>
      </c>
      <c r="B322" s="3">
        <v>34706.0</v>
      </c>
      <c r="C322" s="2" t="s">
        <v>21</v>
      </c>
      <c r="D322" s="2" t="s">
        <v>6</v>
      </c>
      <c r="E322" s="2">
        <v>31.0</v>
      </c>
      <c r="F322" s="4" t="s">
        <v>12</v>
      </c>
    </row>
    <row r="323">
      <c r="A323" s="2">
        <v>322.0</v>
      </c>
      <c r="B323" s="3">
        <v>34706.0</v>
      </c>
      <c r="C323" s="2" t="s">
        <v>21</v>
      </c>
      <c r="D323" s="2" t="s">
        <v>8</v>
      </c>
      <c r="E323" s="2">
        <v>31.0</v>
      </c>
      <c r="F323" s="4" t="s">
        <v>12</v>
      </c>
    </row>
    <row r="324">
      <c r="A324" s="2">
        <v>323.0</v>
      </c>
      <c r="B324" s="3">
        <v>34708.0</v>
      </c>
      <c r="C324" s="2" t="s">
        <v>7</v>
      </c>
      <c r="D324" s="2" t="s">
        <v>6</v>
      </c>
      <c r="E324" s="2">
        <v>33.0</v>
      </c>
      <c r="F324" s="4" t="s">
        <v>26</v>
      </c>
    </row>
    <row r="325">
      <c r="A325" s="2">
        <v>324.0</v>
      </c>
      <c r="B325" s="3">
        <v>34708.0</v>
      </c>
      <c r="C325" s="2" t="s">
        <v>7</v>
      </c>
      <c r="D325" s="2" t="s">
        <v>8</v>
      </c>
      <c r="E325" s="2">
        <v>16.0</v>
      </c>
      <c r="F325" s="4" t="s">
        <v>45</v>
      </c>
    </row>
    <row r="326">
      <c r="A326" s="2">
        <v>325.0</v>
      </c>
      <c r="B326" s="3">
        <v>34709.0</v>
      </c>
      <c r="C326" s="2" t="s">
        <v>10</v>
      </c>
      <c r="D326" s="2" t="s">
        <v>6</v>
      </c>
      <c r="E326" s="2">
        <v>28.0</v>
      </c>
      <c r="F326" s="4" t="s">
        <v>31</v>
      </c>
    </row>
    <row r="327">
      <c r="A327" s="2">
        <v>326.0</v>
      </c>
      <c r="B327" s="3">
        <v>34709.0</v>
      </c>
      <c r="C327" s="2" t="s">
        <v>10</v>
      </c>
      <c r="D327" s="2" t="s">
        <v>8</v>
      </c>
      <c r="E327" s="2">
        <v>17.0</v>
      </c>
      <c r="F327" s="4" t="s">
        <v>42</v>
      </c>
    </row>
    <row r="328">
      <c r="A328" s="2">
        <v>327.0</v>
      </c>
      <c r="B328" s="3">
        <v>34710.0</v>
      </c>
      <c r="C328" s="2" t="s">
        <v>13</v>
      </c>
      <c r="D328" s="2" t="s">
        <v>6</v>
      </c>
      <c r="E328" s="2">
        <v>31.0</v>
      </c>
      <c r="F328" s="4" t="s">
        <v>12</v>
      </c>
    </row>
    <row r="329">
      <c r="A329" s="2">
        <v>328.0</v>
      </c>
      <c r="B329" s="3">
        <v>34710.0</v>
      </c>
      <c r="C329" s="2" t="s">
        <v>13</v>
      </c>
      <c r="D329" s="2" t="s">
        <v>8</v>
      </c>
      <c r="E329" s="2">
        <v>20.0</v>
      </c>
      <c r="F329" s="4" t="s">
        <v>47</v>
      </c>
    </row>
    <row r="330">
      <c r="A330" s="2">
        <v>329.0</v>
      </c>
      <c r="B330" s="3">
        <v>34711.0</v>
      </c>
      <c r="C330" s="2" t="s">
        <v>15</v>
      </c>
      <c r="D330" s="2" t="s">
        <v>6</v>
      </c>
      <c r="E330" s="2">
        <v>32.0</v>
      </c>
      <c r="F330" s="4" t="s">
        <v>36</v>
      </c>
    </row>
    <row r="331">
      <c r="A331" s="2">
        <v>330.0</v>
      </c>
      <c r="B331" s="3">
        <v>34711.0</v>
      </c>
      <c r="C331" s="2" t="s">
        <v>15</v>
      </c>
      <c r="D331" s="2" t="s">
        <v>8</v>
      </c>
      <c r="E331" s="2">
        <v>15.0</v>
      </c>
      <c r="F331" s="4" t="s">
        <v>27</v>
      </c>
    </row>
    <row r="332">
      <c r="A332" s="2">
        <v>331.0</v>
      </c>
      <c r="B332" s="3">
        <v>34712.0</v>
      </c>
      <c r="C332" s="2" t="s">
        <v>18</v>
      </c>
      <c r="D332" s="2" t="s">
        <v>6</v>
      </c>
      <c r="E332" s="2">
        <v>9.0</v>
      </c>
      <c r="F332" s="4" t="s">
        <v>24</v>
      </c>
    </row>
    <row r="333">
      <c r="A333" s="2">
        <v>332.0</v>
      </c>
      <c r="B333" s="3">
        <v>34712.0</v>
      </c>
      <c r="C333" s="2" t="s">
        <v>18</v>
      </c>
      <c r="D333" s="2" t="s">
        <v>8</v>
      </c>
      <c r="E333" s="2">
        <v>6.0</v>
      </c>
      <c r="F333" s="4" t="s">
        <v>16</v>
      </c>
    </row>
    <row r="334">
      <c r="A334" s="2">
        <v>333.0</v>
      </c>
      <c r="B334" s="3">
        <v>34713.0</v>
      </c>
      <c r="C334" s="2" t="s">
        <v>21</v>
      </c>
      <c r="D334" s="2" t="s">
        <v>6</v>
      </c>
      <c r="E334" s="2">
        <v>30.0</v>
      </c>
      <c r="F334" s="4" t="s">
        <v>23</v>
      </c>
    </row>
    <row r="335">
      <c r="A335" s="2">
        <v>334.0</v>
      </c>
      <c r="B335" s="3">
        <v>34713.0</v>
      </c>
      <c r="C335" s="2" t="s">
        <v>21</v>
      </c>
      <c r="D335" s="2" t="s">
        <v>8</v>
      </c>
      <c r="E335" s="2">
        <v>24.0</v>
      </c>
      <c r="F335" s="4" t="s">
        <v>22</v>
      </c>
    </row>
    <row r="336">
      <c r="A336" s="2">
        <v>335.0</v>
      </c>
      <c r="B336" s="3">
        <v>34715.0</v>
      </c>
      <c r="C336" s="2" t="s">
        <v>7</v>
      </c>
      <c r="D336" s="2" t="s">
        <v>6</v>
      </c>
      <c r="E336" s="2">
        <v>21.0</v>
      </c>
      <c r="F336" s="4" t="s">
        <v>20</v>
      </c>
    </row>
    <row r="337">
      <c r="A337" s="2">
        <v>336.0</v>
      </c>
      <c r="B337" s="3">
        <v>34715.0</v>
      </c>
      <c r="C337" s="2" t="s">
        <v>7</v>
      </c>
      <c r="D337" s="2" t="s">
        <v>8</v>
      </c>
      <c r="E337" s="2">
        <v>35.0</v>
      </c>
      <c r="F337" s="4" t="s">
        <v>49</v>
      </c>
    </row>
    <row r="338">
      <c r="A338" s="2">
        <v>337.0</v>
      </c>
      <c r="B338" s="3">
        <v>34716.0</v>
      </c>
      <c r="C338" s="2" t="s">
        <v>10</v>
      </c>
      <c r="D338" s="2" t="s">
        <v>6</v>
      </c>
      <c r="E338" s="2">
        <v>30.0</v>
      </c>
      <c r="F338" s="4" t="s">
        <v>23</v>
      </c>
    </row>
    <row r="339">
      <c r="A339" s="2">
        <v>338.0</v>
      </c>
      <c r="B339" s="3">
        <v>34716.0</v>
      </c>
      <c r="C339" s="2" t="s">
        <v>10</v>
      </c>
      <c r="D339" s="2" t="s">
        <v>8</v>
      </c>
      <c r="E339" s="2">
        <v>31.0</v>
      </c>
      <c r="F339" s="4" t="s">
        <v>12</v>
      </c>
    </row>
    <row r="340">
      <c r="A340" s="2">
        <v>339.0</v>
      </c>
      <c r="B340" s="3">
        <v>34717.0</v>
      </c>
      <c r="C340" s="2" t="s">
        <v>13</v>
      </c>
      <c r="D340" s="2" t="s">
        <v>6</v>
      </c>
      <c r="E340" s="2">
        <v>33.0</v>
      </c>
      <c r="F340" s="4" t="s">
        <v>26</v>
      </c>
    </row>
    <row r="341">
      <c r="A341" s="2">
        <v>340.0</v>
      </c>
      <c r="B341" s="3">
        <v>34717.0</v>
      </c>
      <c r="C341" s="2" t="s">
        <v>13</v>
      </c>
      <c r="D341" s="2" t="s">
        <v>8</v>
      </c>
      <c r="E341" s="2">
        <v>10.0</v>
      </c>
      <c r="F341" s="4" t="s">
        <v>41</v>
      </c>
    </row>
    <row r="342">
      <c r="A342" s="2">
        <v>341.0</v>
      </c>
      <c r="B342" s="3">
        <v>34718.0</v>
      </c>
      <c r="C342" s="2" t="s">
        <v>15</v>
      </c>
      <c r="D342" s="2" t="s">
        <v>6</v>
      </c>
      <c r="E342" s="2">
        <v>28.0</v>
      </c>
      <c r="F342" s="4" t="s">
        <v>31</v>
      </c>
    </row>
    <row r="343">
      <c r="A343" s="2">
        <v>342.0</v>
      </c>
      <c r="B343" s="3">
        <v>34718.0</v>
      </c>
      <c r="C343" s="2" t="s">
        <v>15</v>
      </c>
      <c r="D343" s="2" t="s">
        <v>8</v>
      </c>
      <c r="E343" s="2">
        <v>5.0</v>
      </c>
      <c r="F343" s="4" t="s">
        <v>25</v>
      </c>
    </row>
    <row r="344">
      <c r="A344" s="2">
        <v>343.0</v>
      </c>
      <c r="B344" s="3">
        <v>34719.0</v>
      </c>
      <c r="C344" s="2" t="s">
        <v>18</v>
      </c>
      <c r="D344" s="2" t="s">
        <v>6</v>
      </c>
      <c r="E344" s="2">
        <v>23.0</v>
      </c>
      <c r="F344" s="4" t="s">
        <v>17</v>
      </c>
    </row>
    <row r="345">
      <c r="A345" s="2">
        <v>344.0</v>
      </c>
      <c r="B345" s="3">
        <v>34719.0</v>
      </c>
      <c r="C345" s="2" t="s">
        <v>18</v>
      </c>
      <c r="D345" s="2" t="s">
        <v>8</v>
      </c>
      <c r="E345" s="2">
        <v>30.0</v>
      </c>
      <c r="F345" s="4" t="s">
        <v>23</v>
      </c>
    </row>
    <row r="346">
      <c r="A346" s="2">
        <v>345.0</v>
      </c>
      <c r="B346" s="3">
        <v>34720.0</v>
      </c>
      <c r="C346" s="2" t="s">
        <v>21</v>
      </c>
      <c r="D346" s="2" t="s">
        <v>6</v>
      </c>
      <c r="E346" s="2">
        <v>25.0</v>
      </c>
      <c r="F346" s="4" t="s">
        <v>40</v>
      </c>
    </row>
    <row r="347">
      <c r="A347" s="2">
        <v>346.0</v>
      </c>
      <c r="B347" s="3">
        <v>34720.0</v>
      </c>
      <c r="C347" s="2" t="s">
        <v>21</v>
      </c>
      <c r="D347" s="2" t="s">
        <v>8</v>
      </c>
      <c r="E347" s="2">
        <v>13.0</v>
      </c>
      <c r="F347" s="4" t="s">
        <v>33</v>
      </c>
    </row>
    <row r="348">
      <c r="A348" s="2">
        <v>347.0</v>
      </c>
      <c r="B348" s="3">
        <v>34722.0</v>
      </c>
      <c r="C348" s="2" t="s">
        <v>7</v>
      </c>
      <c r="D348" s="2" t="s">
        <v>6</v>
      </c>
      <c r="E348" s="2">
        <v>32.0</v>
      </c>
      <c r="F348" s="4" t="s">
        <v>36</v>
      </c>
    </row>
    <row r="349">
      <c r="A349" s="2">
        <v>348.0</v>
      </c>
      <c r="B349" s="3">
        <v>34722.0</v>
      </c>
      <c r="C349" s="2" t="s">
        <v>7</v>
      </c>
      <c r="D349" s="2" t="s">
        <v>8</v>
      </c>
      <c r="E349" s="2">
        <v>6.0</v>
      </c>
      <c r="F349" s="4" t="s">
        <v>16</v>
      </c>
    </row>
    <row r="350">
      <c r="A350" s="2">
        <v>349.0</v>
      </c>
      <c r="B350" s="3">
        <v>34723.0</v>
      </c>
      <c r="C350" s="2" t="s">
        <v>10</v>
      </c>
      <c r="D350" s="2" t="s">
        <v>6</v>
      </c>
      <c r="E350" s="2">
        <v>33.0</v>
      </c>
      <c r="F350" s="4" t="s">
        <v>26</v>
      </c>
    </row>
    <row r="351">
      <c r="A351" s="2">
        <v>350.0</v>
      </c>
      <c r="B351" s="3">
        <v>34723.0</v>
      </c>
      <c r="C351" s="2" t="s">
        <v>10</v>
      </c>
      <c r="D351" s="2" t="s">
        <v>8</v>
      </c>
      <c r="E351" s="2">
        <v>20.0</v>
      </c>
      <c r="F351" s="4" t="s">
        <v>47</v>
      </c>
    </row>
    <row r="352">
      <c r="A352" s="2">
        <v>351.0</v>
      </c>
      <c r="B352" s="3">
        <v>34724.0</v>
      </c>
      <c r="C352" s="2" t="s">
        <v>13</v>
      </c>
      <c r="D352" s="2" t="s">
        <v>6</v>
      </c>
      <c r="E352" s="2">
        <v>27.0</v>
      </c>
      <c r="F352" s="4" t="s">
        <v>32</v>
      </c>
    </row>
    <row r="353">
      <c r="A353" s="2">
        <v>352.0</v>
      </c>
      <c r="B353" s="3">
        <v>34724.0</v>
      </c>
      <c r="C353" s="2" t="s">
        <v>13</v>
      </c>
      <c r="D353" s="2" t="s">
        <v>8</v>
      </c>
      <c r="E353" s="2">
        <v>18.0</v>
      </c>
      <c r="F353" s="4" t="s">
        <v>29</v>
      </c>
    </row>
    <row r="354">
      <c r="A354" s="2">
        <v>353.0</v>
      </c>
      <c r="B354" s="3">
        <v>34725.0</v>
      </c>
      <c r="C354" s="2" t="s">
        <v>15</v>
      </c>
      <c r="D354" s="2" t="s">
        <v>6</v>
      </c>
      <c r="E354" s="2">
        <v>17.0</v>
      </c>
      <c r="F354" s="4" t="s">
        <v>42</v>
      </c>
    </row>
    <row r="355">
      <c r="A355" s="2">
        <v>354.0</v>
      </c>
      <c r="B355" s="3">
        <v>34725.0</v>
      </c>
      <c r="C355" s="2" t="s">
        <v>15</v>
      </c>
      <c r="D355" s="2" t="s">
        <v>8</v>
      </c>
      <c r="E355" s="2">
        <v>19.0</v>
      </c>
      <c r="F355" s="4" t="s">
        <v>30</v>
      </c>
    </row>
    <row r="356">
      <c r="A356" s="2">
        <v>355.0</v>
      </c>
      <c r="B356" s="3">
        <v>34726.0</v>
      </c>
      <c r="C356" s="2" t="s">
        <v>18</v>
      </c>
      <c r="D356" s="2" t="s">
        <v>6</v>
      </c>
      <c r="E356" s="2">
        <v>16.0</v>
      </c>
      <c r="F356" s="4" t="s">
        <v>45</v>
      </c>
    </row>
    <row r="357">
      <c r="A357" s="2">
        <v>356.0</v>
      </c>
      <c r="B357" s="3">
        <v>34726.0</v>
      </c>
      <c r="C357" s="2" t="s">
        <v>18</v>
      </c>
      <c r="D357" s="2" t="s">
        <v>8</v>
      </c>
      <c r="E357" s="2">
        <v>30.0</v>
      </c>
      <c r="F357" s="4" t="s">
        <v>23</v>
      </c>
    </row>
    <row r="358">
      <c r="A358" s="2">
        <v>357.0</v>
      </c>
      <c r="B358" s="3">
        <v>34727.0</v>
      </c>
      <c r="C358" s="2" t="s">
        <v>21</v>
      </c>
      <c r="D358" s="2" t="s">
        <v>6</v>
      </c>
      <c r="E358" s="2">
        <v>23.0</v>
      </c>
      <c r="F358" s="4" t="s">
        <v>17</v>
      </c>
    </row>
    <row r="359">
      <c r="A359" s="2">
        <v>358.0</v>
      </c>
      <c r="B359" s="3">
        <v>34727.0</v>
      </c>
      <c r="C359" s="2" t="s">
        <v>21</v>
      </c>
      <c r="D359" s="2" t="s">
        <v>8</v>
      </c>
      <c r="E359" s="2">
        <v>27.0</v>
      </c>
      <c r="F359" s="4" t="s">
        <v>32</v>
      </c>
    </row>
    <row r="360">
      <c r="A360" s="2">
        <v>359.0</v>
      </c>
      <c r="B360" s="3">
        <v>34729.0</v>
      </c>
      <c r="C360" s="2" t="s">
        <v>7</v>
      </c>
      <c r="D360" s="2" t="s">
        <v>6</v>
      </c>
      <c r="E360" s="2">
        <v>12.0</v>
      </c>
      <c r="F360" s="4" t="s">
        <v>14</v>
      </c>
    </row>
    <row r="361">
      <c r="A361" s="2">
        <v>360.0</v>
      </c>
      <c r="B361" s="3">
        <v>34729.0</v>
      </c>
      <c r="C361" s="2" t="s">
        <v>7</v>
      </c>
      <c r="D361" s="2" t="s">
        <v>8</v>
      </c>
      <c r="E361" s="2">
        <v>35.0</v>
      </c>
      <c r="F361" s="4" t="s">
        <v>49</v>
      </c>
    </row>
    <row r="362">
      <c r="A362" s="2">
        <v>361.0</v>
      </c>
      <c r="B362" s="3">
        <v>34730.0</v>
      </c>
      <c r="C362" s="2" t="s">
        <v>10</v>
      </c>
      <c r="D362" s="2" t="s">
        <v>6</v>
      </c>
      <c r="E362" s="2">
        <v>21.0</v>
      </c>
      <c r="F362" s="4" t="s">
        <v>20</v>
      </c>
    </row>
    <row r="363">
      <c r="A363" s="2">
        <v>362.0</v>
      </c>
      <c r="B363" s="3">
        <v>34730.0</v>
      </c>
      <c r="C363" s="2" t="s">
        <v>10</v>
      </c>
      <c r="D363" s="2" t="s">
        <v>8</v>
      </c>
      <c r="E363" s="2">
        <v>12.0</v>
      </c>
      <c r="F363" s="4" t="s">
        <v>14</v>
      </c>
    </row>
    <row r="364">
      <c r="A364" s="2">
        <v>363.0</v>
      </c>
      <c r="B364" s="3">
        <v>34731.0</v>
      </c>
      <c r="C364" s="2" t="s">
        <v>13</v>
      </c>
      <c r="D364" s="2" t="s">
        <v>6</v>
      </c>
      <c r="E364" s="2">
        <v>2.0</v>
      </c>
      <c r="F364" s="4" t="s">
        <v>39</v>
      </c>
    </row>
    <row r="365">
      <c r="A365" s="2">
        <v>364.0</v>
      </c>
      <c r="B365" s="3">
        <v>34731.0</v>
      </c>
      <c r="C365" s="2" t="s">
        <v>13</v>
      </c>
      <c r="D365" s="2" t="s">
        <v>8</v>
      </c>
      <c r="E365" s="2">
        <v>7.0</v>
      </c>
      <c r="F365" s="4" t="s">
        <v>35</v>
      </c>
    </row>
    <row r="366">
      <c r="A366" s="2">
        <v>365.0</v>
      </c>
      <c r="B366" s="3">
        <v>34732.0</v>
      </c>
      <c r="C366" s="2" t="s">
        <v>15</v>
      </c>
      <c r="D366" s="2" t="s">
        <v>6</v>
      </c>
      <c r="E366" s="2">
        <v>29.0</v>
      </c>
      <c r="F366" s="4" t="s">
        <v>43</v>
      </c>
    </row>
    <row r="367">
      <c r="A367" s="2">
        <v>366.0</v>
      </c>
      <c r="B367" s="3">
        <v>34732.0</v>
      </c>
      <c r="C367" s="2" t="s">
        <v>15</v>
      </c>
      <c r="D367" s="2" t="s">
        <v>8</v>
      </c>
      <c r="E367" s="2">
        <v>6.0</v>
      </c>
      <c r="F367" s="4" t="s">
        <v>16</v>
      </c>
    </row>
    <row r="368">
      <c r="A368" s="2">
        <v>367.0</v>
      </c>
      <c r="B368" s="3">
        <v>34733.0</v>
      </c>
      <c r="C368" s="2" t="s">
        <v>18</v>
      </c>
      <c r="D368" s="2" t="s">
        <v>6</v>
      </c>
      <c r="E368" s="2">
        <v>34.0</v>
      </c>
      <c r="F368" s="4" t="s">
        <v>48</v>
      </c>
    </row>
    <row r="369">
      <c r="A369" s="2">
        <v>368.0</v>
      </c>
      <c r="B369" s="3">
        <v>34733.0</v>
      </c>
      <c r="C369" s="2" t="s">
        <v>18</v>
      </c>
      <c r="D369" s="2" t="s">
        <v>8</v>
      </c>
      <c r="E369" s="2">
        <v>8.0</v>
      </c>
      <c r="F369" s="4" t="s">
        <v>37</v>
      </c>
    </row>
    <row r="370">
      <c r="A370" s="2">
        <v>369.0</v>
      </c>
      <c r="B370" s="3">
        <v>34734.0</v>
      </c>
      <c r="C370" s="2" t="s">
        <v>21</v>
      </c>
      <c r="D370" s="2" t="s">
        <v>6</v>
      </c>
      <c r="E370" s="2">
        <v>14.0</v>
      </c>
      <c r="F370" s="4" t="s">
        <v>46</v>
      </c>
    </row>
    <row r="371">
      <c r="A371" s="2">
        <v>370.0</v>
      </c>
      <c r="B371" s="3">
        <v>34734.0</v>
      </c>
      <c r="C371" s="2" t="s">
        <v>21</v>
      </c>
      <c r="D371" s="2" t="s">
        <v>8</v>
      </c>
      <c r="E371" s="2">
        <v>3.0</v>
      </c>
      <c r="F371" s="4" t="s">
        <v>28</v>
      </c>
    </row>
    <row r="372">
      <c r="A372" s="2">
        <v>371.0</v>
      </c>
      <c r="B372" s="3">
        <v>34736.0</v>
      </c>
      <c r="C372" s="2" t="s">
        <v>7</v>
      </c>
      <c r="D372" s="2" t="s">
        <v>6</v>
      </c>
      <c r="E372" s="2">
        <v>20.0</v>
      </c>
      <c r="F372" s="4" t="s">
        <v>47</v>
      </c>
    </row>
    <row r="373">
      <c r="A373" s="2">
        <v>372.0</v>
      </c>
      <c r="B373" s="3">
        <v>34736.0</v>
      </c>
      <c r="C373" s="2" t="s">
        <v>7</v>
      </c>
      <c r="D373" s="2" t="s">
        <v>8</v>
      </c>
      <c r="E373" s="2">
        <v>9.0</v>
      </c>
      <c r="F373" s="4" t="s">
        <v>24</v>
      </c>
    </row>
    <row r="374">
      <c r="A374" s="2">
        <v>373.0</v>
      </c>
      <c r="B374" s="3">
        <v>34737.0</v>
      </c>
      <c r="C374" s="2" t="s">
        <v>10</v>
      </c>
      <c r="D374" s="2" t="s">
        <v>6</v>
      </c>
      <c r="E374" s="2">
        <v>4.0</v>
      </c>
      <c r="F374" s="4" t="s">
        <v>34</v>
      </c>
    </row>
    <row r="375">
      <c r="A375" s="2">
        <v>374.0</v>
      </c>
      <c r="B375" s="3">
        <v>34737.0</v>
      </c>
      <c r="C375" s="2" t="s">
        <v>10</v>
      </c>
      <c r="D375" s="2" t="s">
        <v>8</v>
      </c>
      <c r="E375" s="2">
        <v>2.0</v>
      </c>
      <c r="F375" s="4" t="s">
        <v>39</v>
      </c>
    </row>
    <row r="376">
      <c r="A376" s="2">
        <v>375.0</v>
      </c>
      <c r="B376" s="3">
        <v>34738.0</v>
      </c>
      <c r="C376" s="2" t="s">
        <v>13</v>
      </c>
      <c r="D376" s="2" t="s">
        <v>6</v>
      </c>
      <c r="E376" s="2">
        <v>19.0</v>
      </c>
      <c r="F376" s="4" t="s">
        <v>30</v>
      </c>
    </row>
    <row r="377">
      <c r="A377" s="2">
        <v>376.0</v>
      </c>
      <c r="B377" s="3">
        <v>34738.0</v>
      </c>
      <c r="C377" s="2" t="s">
        <v>13</v>
      </c>
      <c r="D377" s="2" t="s">
        <v>8</v>
      </c>
      <c r="E377" s="2">
        <v>4.0</v>
      </c>
      <c r="F377" s="4" t="s">
        <v>34</v>
      </c>
    </row>
    <row r="378">
      <c r="A378" s="2">
        <v>377.0</v>
      </c>
      <c r="B378" s="3">
        <v>34739.0</v>
      </c>
      <c r="C378" s="2" t="s">
        <v>15</v>
      </c>
      <c r="D378" s="2" t="s">
        <v>6</v>
      </c>
      <c r="E378" s="2">
        <v>7.0</v>
      </c>
      <c r="F378" s="4" t="s">
        <v>35</v>
      </c>
    </row>
    <row r="379">
      <c r="A379" s="2">
        <v>378.0</v>
      </c>
      <c r="B379" s="3">
        <v>34739.0</v>
      </c>
      <c r="C379" s="2" t="s">
        <v>15</v>
      </c>
      <c r="D379" s="2" t="s">
        <v>8</v>
      </c>
      <c r="E379" s="2">
        <v>5.0</v>
      </c>
      <c r="F379" s="4" t="s">
        <v>25</v>
      </c>
    </row>
    <row r="380">
      <c r="A380" s="2">
        <v>379.0</v>
      </c>
      <c r="B380" s="3">
        <v>34740.0</v>
      </c>
      <c r="C380" s="2" t="s">
        <v>18</v>
      </c>
      <c r="D380" s="2" t="s">
        <v>6</v>
      </c>
      <c r="E380" s="2">
        <v>14.0</v>
      </c>
      <c r="F380" s="4" t="s">
        <v>46</v>
      </c>
    </row>
    <row r="381">
      <c r="A381" s="2">
        <v>380.0</v>
      </c>
      <c r="B381" s="3">
        <v>34740.0</v>
      </c>
      <c r="C381" s="2" t="s">
        <v>18</v>
      </c>
      <c r="D381" s="2" t="s">
        <v>8</v>
      </c>
      <c r="E381" s="2">
        <v>35.0</v>
      </c>
      <c r="F381" s="4" t="s">
        <v>49</v>
      </c>
    </row>
    <row r="382">
      <c r="A382" s="2">
        <v>381.0</v>
      </c>
      <c r="B382" s="3">
        <v>34741.0</v>
      </c>
      <c r="C382" s="2" t="s">
        <v>21</v>
      </c>
      <c r="D382" s="2" t="s">
        <v>6</v>
      </c>
      <c r="E382" s="2">
        <v>19.0</v>
      </c>
      <c r="F382" s="4" t="s">
        <v>30</v>
      </c>
    </row>
    <row r="383">
      <c r="A383" s="2">
        <v>382.0</v>
      </c>
      <c r="B383" s="3">
        <v>34741.0</v>
      </c>
      <c r="C383" s="2" t="s">
        <v>21</v>
      </c>
      <c r="D383" s="2" t="s">
        <v>8</v>
      </c>
      <c r="E383" s="2">
        <v>35.0</v>
      </c>
      <c r="F383" s="4" t="s">
        <v>49</v>
      </c>
    </row>
    <row r="384">
      <c r="A384" s="2">
        <v>383.0</v>
      </c>
      <c r="B384" s="3">
        <v>34743.0</v>
      </c>
      <c r="C384" s="2" t="s">
        <v>7</v>
      </c>
      <c r="D384" s="2" t="s">
        <v>6</v>
      </c>
      <c r="E384" s="2">
        <v>21.0</v>
      </c>
      <c r="F384" s="4" t="s">
        <v>20</v>
      </c>
    </row>
    <row r="385">
      <c r="A385" s="2">
        <v>384.0</v>
      </c>
      <c r="B385" s="3">
        <v>34743.0</v>
      </c>
      <c r="C385" s="2" t="s">
        <v>7</v>
      </c>
      <c r="D385" s="2" t="s">
        <v>8</v>
      </c>
      <c r="E385" s="2">
        <v>12.0</v>
      </c>
      <c r="F385" s="4" t="s">
        <v>14</v>
      </c>
    </row>
    <row r="386">
      <c r="A386" s="2">
        <v>385.0</v>
      </c>
      <c r="B386" s="3">
        <v>34744.0</v>
      </c>
      <c r="C386" s="2" t="s">
        <v>10</v>
      </c>
      <c r="D386" s="2" t="s">
        <v>6</v>
      </c>
      <c r="E386" s="2">
        <v>26.0</v>
      </c>
      <c r="F386" s="4" t="s">
        <v>38</v>
      </c>
    </row>
    <row r="387">
      <c r="A387" s="2">
        <v>386.0</v>
      </c>
      <c r="B387" s="3">
        <v>34744.0</v>
      </c>
      <c r="C387" s="2" t="s">
        <v>10</v>
      </c>
      <c r="D387" s="2" t="s">
        <v>8</v>
      </c>
      <c r="E387" s="2">
        <v>26.0</v>
      </c>
      <c r="F387" s="4" t="s">
        <v>38</v>
      </c>
    </row>
    <row r="388">
      <c r="A388" s="2">
        <v>387.0</v>
      </c>
      <c r="B388" s="3">
        <v>34745.0</v>
      </c>
      <c r="C388" s="2" t="s">
        <v>13</v>
      </c>
      <c r="D388" s="2" t="s">
        <v>6</v>
      </c>
      <c r="E388" s="2">
        <v>34.0</v>
      </c>
      <c r="F388" s="4" t="s">
        <v>48</v>
      </c>
    </row>
    <row r="389">
      <c r="A389" s="2">
        <v>388.0</v>
      </c>
      <c r="B389" s="3">
        <v>34745.0</v>
      </c>
      <c r="C389" s="2" t="s">
        <v>13</v>
      </c>
      <c r="D389" s="2" t="s">
        <v>8</v>
      </c>
      <c r="E389" s="2">
        <v>9.0</v>
      </c>
      <c r="F389" s="4" t="s">
        <v>24</v>
      </c>
    </row>
    <row r="390">
      <c r="A390" s="2">
        <v>389.0</v>
      </c>
      <c r="B390" s="3">
        <v>34746.0</v>
      </c>
      <c r="C390" s="2" t="s">
        <v>15</v>
      </c>
      <c r="D390" s="2" t="s">
        <v>6</v>
      </c>
      <c r="E390" s="2">
        <v>1.0</v>
      </c>
      <c r="F390" s="4" t="s">
        <v>19</v>
      </c>
    </row>
    <row r="391">
      <c r="A391" s="2">
        <v>390.0</v>
      </c>
      <c r="B391" s="3">
        <v>34746.0</v>
      </c>
      <c r="C391" s="2" t="s">
        <v>15</v>
      </c>
      <c r="D391" s="2" t="s">
        <v>8</v>
      </c>
      <c r="E391" s="2">
        <v>31.0</v>
      </c>
      <c r="F391" s="4" t="s">
        <v>12</v>
      </c>
    </row>
    <row r="392">
      <c r="A392" s="2">
        <v>391.0</v>
      </c>
      <c r="B392" s="3">
        <v>34747.0</v>
      </c>
      <c r="C392" s="2" t="s">
        <v>18</v>
      </c>
      <c r="D392" s="2" t="s">
        <v>6</v>
      </c>
      <c r="E392" s="2">
        <v>36.0</v>
      </c>
      <c r="F392" s="4" t="s">
        <v>11</v>
      </c>
    </row>
    <row r="393">
      <c r="A393" s="2">
        <v>392.0</v>
      </c>
      <c r="B393" s="3">
        <v>34747.0</v>
      </c>
      <c r="C393" s="2" t="s">
        <v>18</v>
      </c>
      <c r="D393" s="2" t="s">
        <v>8</v>
      </c>
      <c r="E393" s="2">
        <v>18.0</v>
      </c>
      <c r="F393" s="4" t="s">
        <v>29</v>
      </c>
    </row>
    <row r="394">
      <c r="A394" s="2">
        <v>393.0</v>
      </c>
      <c r="B394" s="3">
        <v>34748.0</v>
      </c>
      <c r="C394" s="2" t="s">
        <v>21</v>
      </c>
      <c r="D394" s="2" t="s">
        <v>6</v>
      </c>
      <c r="E394" s="2">
        <v>31.0</v>
      </c>
      <c r="F394" s="4" t="s">
        <v>12</v>
      </c>
    </row>
    <row r="395">
      <c r="A395" s="2">
        <v>394.0</v>
      </c>
      <c r="B395" s="3">
        <v>34748.0</v>
      </c>
      <c r="C395" s="2" t="s">
        <v>21</v>
      </c>
      <c r="D395" s="2" t="s">
        <v>8</v>
      </c>
      <c r="E395" s="2">
        <v>4.0</v>
      </c>
      <c r="F395" s="4" t="s">
        <v>34</v>
      </c>
    </row>
    <row r="396">
      <c r="A396" s="2">
        <v>395.0</v>
      </c>
      <c r="B396" s="3">
        <v>34750.0</v>
      </c>
      <c r="C396" s="2" t="s">
        <v>7</v>
      </c>
      <c r="D396" s="2" t="s">
        <v>6</v>
      </c>
      <c r="E396" s="2">
        <v>12.0</v>
      </c>
      <c r="F396" s="4" t="s">
        <v>14</v>
      </c>
    </row>
    <row r="397">
      <c r="A397" s="2">
        <v>396.0</v>
      </c>
      <c r="B397" s="3">
        <v>34750.0</v>
      </c>
      <c r="C397" s="2" t="s">
        <v>7</v>
      </c>
      <c r="D397" s="2" t="s">
        <v>8</v>
      </c>
      <c r="E397" s="2">
        <v>20.0</v>
      </c>
      <c r="F397" s="4" t="s">
        <v>47</v>
      </c>
    </row>
    <row r="398">
      <c r="A398" s="2">
        <v>397.0</v>
      </c>
      <c r="B398" s="3">
        <v>34751.0</v>
      </c>
      <c r="C398" s="2" t="s">
        <v>10</v>
      </c>
      <c r="D398" s="2" t="s">
        <v>6</v>
      </c>
      <c r="E398" s="2">
        <v>26.0</v>
      </c>
      <c r="F398" s="4" t="s">
        <v>38</v>
      </c>
    </row>
    <row r="399">
      <c r="A399" s="2">
        <v>398.0</v>
      </c>
      <c r="B399" s="3">
        <v>34751.0</v>
      </c>
      <c r="C399" s="2" t="s">
        <v>10</v>
      </c>
      <c r="D399" s="2" t="s">
        <v>8</v>
      </c>
      <c r="E399" s="2">
        <v>3.0</v>
      </c>
      <c r="F399" s="4" t="s">
        <v>28</v>
      </c>
    </row>
    <row r="400">
      <c r="A400" s="2">
        <v>399.0</v>
      </c>
      <c r="B400" s="3">
        <v>34752.0</v>
      </c>
      <c r="C400" s="2" t="s">
        <v>13</v>
      </c>
      <c r="D400" s="2" t="s">
        <v>6</v>
      </c>
      <c r="E400" s="2">
        <v>31.0</v>
      </c>
      <c r="F400" s="4" t="s">
        <v>12</v>
      </c>
    </row>
    <row r="401">
      <c r="A401" s="2">
        <v>400.0</v>
      </c>
      <c r="B401" s="3">
        <v>34752.0</v>
      </c>
      <c r="C401" s="2" t="s">
        <v>13</v>
      </c>
      <c r="D401" s="2" t="s">
        <v>8</v>
      </c>
      <c r="E401" s="2">
        <v>17.0</v>
      </c>
      <c r="F401" s="4" t="s">
        <v>42</v>
      </c>
    </row>
    <row r="402">
      <c r="A402" s="2">
        <v>401.0</v>
      </c>
      <c r="B402" s="3">
        <v>34753.0</v>
      </c>
      <c r="C402" s="2" t="s">
        <v>15</v>
      </c>
      <c r="D402" s="2" t="s">
        <v>6</v>
      </c>
      <c r="E402" s="2">
        <v>5.0</v>
      </c>
      <c r="F402" s="4" t="s">
        <v>25</v>
      </c>
    </row>
    <row r="403">
      <c r="A403" s="2">
        <v>402.0</v>
      </c>
      <c r="B403" s="3">
        <v>34753.0</v>
      </c>
      <c r="C403" s="2" t="s">
        <v>15</v>
      </c>
      <c r="D403" s="2" t="s">
        <v>8</v>
      </c>
      <c r="E403" s="2">
        <v>12.0</v>
      </c>
      <c r="F403" s="4" t="s">
        <v>14</v>
      </c>
    </row>
    <row r="404">
      <c r="A404" s="2">
        <v>403.0</v>
      </c>
      <c r="B404" s="3">
        <v>34754.0</v>
      </c>
      <c r="C404" s="2" t="s">
        <v>18</v>
      </c>
      <c r="D404" s="2" t="s">
        <v>6</v>
      </c>
      <c r="E404" s="2">
        <v>5.0</v>
      </c>
      <c r="F404" s="4" t="s">
        <v>25</v>
      </c>
    </row>
    <row r="405">
      <c r="A405" s="2">
        <v>404.0</v>
      </c>
      <c r="B405" s="3">
        <v>34754.0</v>
      </c>
      <c r="C405" s="2" t="s">
        <v>18</v>
      </c>
      <c r="D405" s="2" t="s">
        <v>8</v>
      </c>
      <c r="E405" s="2">
        <v>32.0</v>
      </c>
      <c r="F405" s="4" t="s">
        <v>36</v>
      </c>
    </row>
    <row r="406">
      <c r="A406" s="2">
        <v>405.0</v>
      </c>
      <c r="B406" s="3">
        <v>34755.0</v>
      </c>
      <c r="C406" s="2" t="s">
        <v>21</v>
      </c>
      <c r="D406" s="2" t="s">
        <v>6</v>
      </c>
      <c r="E406" s="2">
        <v>7.0</v>
      </c>
      <c r="F406" s="4" t="s">
        <v>35</v>
      </c>
    </row>
    <row r="407">
      <c r="A407" s="2">
        <v>406.0</v>
      </c>
      <c r="B407" s="3">
        <v>34755.0</v>
      </c>
      <c r="C407" s="2" t="s">
        <v>21</v>
      </c>
      <c r="D407" s="2" t="s">
        <v>8</v>
      </c>
      <c r="E407" s="2">
        <v>34.0</v>
      </c>
      <c r="F407" s="4" t="s">
        <v>48</v>
      </c>
    </row>
    <row r="408">
      <c r="A408" s="2">
        <v>407.0</v>
      </c>
      <c r="B408" s="3">
        <v>34757.0</v>
      </c>
      <c r="C408" s="2" t="s">
        <v>7</v>
      </c>
      <c r="D408" s="2" t="s">
        <v>6</v>
      </c>
      <c r="E408" s="2">
        <v>29.0</v>
      </c>
      <c r="F408" s="4" t="s">
        <v>43</v>
      </c>
    </row>
    <row r="409">
      <c r="A409" s="2">
        <v>408.0</v>
      </c>
      <c r="B409" s="3">
        <v>34757.0</v>
      </c>
      <c r="C409" s="2" t="s">
        <v>7</v>
      </c>
      <c r="D409" s="2" t="s">
        <v>8</v>
      </c>
      <c r="E409" s="2">
        <v>21.0</v>
      </c>
      <c r="F409" s="4" t="s">
        <v>20</v>
      </c>
    </row>
    <row r="410">
      <c r="A410" s="2">
        <v>409.0</v>
      </c>
      <c r="B410" s="3">
        <v>34758.0</v>
      </c>
      <c r="C410" s="2" t="s">
        <v>10</v>
      </c>
      <c r="D410" s="2" t="s">
        <v>6</v>
      </c>
      <c r="E410" s="2">
        <v>12.0</v>
      </c>
      <c r="F410" s="4" t="s">
        <v>14</v>
      </c>
    </row>
    <row r="411">
      <c r="A411" s="2">
        <v>410.0</v>
      </c>
      <c r="B411" s="3">
        <v>34758.0</v>
      </c>
      <c r="C411" s="2" t="s">
        <v>10</v>
      </c>
      <c r="D411" s="2" t="s">
        <v>8</v>
      </c>
      <c r="E411" s="2">
        <v>25.0</v>
      </c>
      <c r="F411" s="4" t="s">
        <v>40</v>
      </c>
    </row>
    <row r="412">
      <c r="A412" s="2">
        <v>411.0</v>
      </c>
      <c r="B412" s="3">
        <v>34759.0</v>
      </c>
      <c r="C412" s="2" t="s">
        <v>13</v>
      </c>
      <c r="D412" s="2" t="s">
        <v>6</v>
      </c>
      <c r="E412" s="2">
        <v>2.0</v>
      </c>
      <c r="F412" s="4" t="s">
        <v>39</v>
      </c>
    </row>
    <row r="413">
      <c r="A413" s="2">
        <v>412.0</v>
      </c>
      <c r="B413" s="3">
        <v>34759.0</v>
      </c>
      <c r="C413" s="2" t="s">
        <v>13</v>
      </c>
      <c r="D413" s="2" t="s">
        <v>8</v>
      </c>
      <c r="E413" s="2">
        <v>14.0</v>
      </c>
      <c r="F413" s="4" t="s">
        <v>46</v>
      </c>
    </row>
    <row r="414">
      <c r="A414" s="2">
        <v>413.0</v>
      </c>
      <c r="B414" s="3">
        <v>34760.0</v>
      </c>
      <c r="C414" s="2" t="s">
        <v>15</v>
      </c>
      <c r="D414" s="2" t="s">
        <v>6</v>
      </c>
      <c r="E414" s="2">
        <v>5.0</v>
      </c>
      <c r="F414" s="4" t="s">
        <v>25</v>
      </c>
    </row>
    <row r="415">
      <c r="A415" s="2">
        <v>414.0</v>
      </c>
      <c r="B415" s="3">
        <v>34760.0</v>
      </c>
      <c r="C415" s="2" t="s">
        <v>15</v>
      </c>
      <c r="D415" s="2" t="s">
        <v>8</v>
      </c>
      <c r="E415" s="2">
        <v>29.0</v>
      </c>
      <c r="F415" s="4" t="s">
        <v>43</v>
      </c>
    </row>
    <row r="416">
      <c r="A416" s="2">
        <v>415.0</v>
      </c>
      <c r="B416" s="3">
        <v>34762.0</v>
      </c>
      <c r="C416" s="2" t="s">
        <v>21</v>
      </c>
      <c r="D416" s="2" t="s">
        <v>6</v>
      </c>
      <c r="E416" s="2">
        <v>25.0</v>
      </c>
      <c r="F416" s="4" t="s">
        <v>40</v>
      </c>
    </row>
    <row r="417">
      <c r="A417" s="2">
        <v>416.0</v>
      </c>
      <c r="B417" s="3">
        <v>34762.0</v>
      </c>
      <c r="C417" s="2" t="s">
        <v>21</v>
      </c>
      <c r="D417" s="2" t="s">
        <v>8</v>
      </c>
      <c r="E417" s="2">
        <v>35.0</v>
      </c>
      <c r="F417" s="4" t="s">
        <v>49</v>
      </c>
    </row>
    <row r="418">
      <c r="A418" s="2">
        <v>417.0</v>
      </c>
      <c r="B418" s="3">
        <v>34764.0</v>
      </c>
      <c r="C418" s="2" t="s">
        <v>7</v>
      </c>
      <c r="D418" s="2" t="s">
        <v>6</v>
      </c>
      <c r="E418" s="2">
        <v>20.0</v>
      </c>
      <c r="F418" s="4" t="s">
        <v>47</v>
      </c>
    </row>
    <row r="419">
      <c r="A419" s="2">
        <v>418.0</v>
      </c>
      <c r="B419" s="3">
        <v>34764.0</v>
      </c>
      <c r="C419" s="2" t="s">
        <v>7</v>
      </c>
      <c r="D419" s="2" t="s">
        <v>8</v>
      </c>
      <c r="E419" s="2">
        <v>27.0</v>
      </c>
      <c r="F419" s="4" t="s">
        <v>32</v>
      </c>
    </row>
    <row r="420">
      <c r="A420" s="2">
        <v>419.0</v>
      </c>
      <c r="B420" s="3">
        <v>34765.0</v>
      </c>
      <c r="C420" s="2" t="s">
        <v>10</v>
      </c>
      <c r="D420" s="2" t="s">
        <v>6</v>
      </c>
      <c r="E420" s="2">
        <v>5.0</v>
      </c>
      <c r="F420" s="4" t="s">
        <v>25</v>
      </c>
    </row>
    <row r="421">
      <c r="A421" s="2">
        <v>420.0</v>
      </c>
      <c r="B421" s="3">
        <v>34765.0</v>
      </c>
      <c r="C421" s="2" t="s">
        <v>10</v>
      </c>
      <c r="D421" s="2" t="s">
        <v>8</v>
      </c>
      <c r="E421" s="2">
        <v>17.0</v>
      </c>
      <c r="F421" s="4" t="s">
        <v>42</v>
      </c>
    </row>
    <row r="422">
      <c r="A422" s="2">
        <v>421.0</v>
      </c>
      <c r="B422" s="3">
        <v>34766.0</v>
      </c>
      <c r="C422" s="2" t="s">
        <v>13</v>
      </c>
      <c r="D422" s="2" t="s">
        <v>6</v>
      </c>
      <c r="E422" s="2">
        <v>1.0</v>
      </c>
      <c r="F422" s="4" t="s">
        <v>19</v>
      </c>
    </row>
    <row r="423">
      <c r="A423" s="2">
        <v>422.0</v>
      </c>
      <c r="B423" s="3">
        <v>34766.0</v>
      </c>
      <c r="C423" s="2" t="s">
        <v>13</v>
      </c>
      <c r="D423" s="2" t="s">
        <v>8</v>
      </c>
      <c r="E423" s="2">
        <v>20.0</v>
      </c>
      <c r="F423" s="4" t="s">
        <v>47</v>
      </c>
    </row>
    <row r="424">
      <c r="A424" s="2">
        <v>423.0</v>
      </c>
      <c r="B424" s="3">
        <v>34767.0</v>
      </c>
      <c r="C424" s="2" t="s">
        <v>15</v>
      </c>
      <c r="D424" s="2" t="s">
        <v>6</v>
      </c>
      <c r="E424" s="2">
        <v>5.0</v>
      </c>
      <c r="F424" s="4" t="s">
        <v>25</v>
      </c>
    </row>
    <row r="425">
      <c r="A425" s="2">
        <v>424.0</v>
      </c>
      <c r="B425" s="3">
        <v>34767.0</v>
      </c>
      <c r="C425" s="2" t="s">
        <v>15</v>
      </c>
      <c r="D425" s="2" t="s">
        <v>8</v>
      </c>
      <c r="E425" s="2">
        <v>31.0</v>
      </c>
      <c r="F425" s="4" t="s">
        <v>12</v>
      </c>
    </row>
    <row r="426">
      <c r="A426" s="2">
        <v>425.0</v>
      </c>
      <c r="B426" s="3">
        <v>34768.0</v>
      </c>
      <c r="C426" s="2" t="s">
        <v>18</v>
      </c>
      <c r="D426" s="2" t="s">
        <v>6</v>
      </c>
      <c r="E426" s="2">
        <v>33.0</v>
      </c>
      <c r="F426" s="4" t="s">
        <v>26</v>
      </c>
    </row>
    <row r="427">
      <c r="A427" s="2">
        <v>426.0</v>
      </c>
      <c r="B427" s="3">
        <v>34768.0</v>
      </c>
      <c r="C427" s="2" t="s">
        <v>18</v>
      </c>
      <c r="D427" s="2" t="s">
        <v>8</v>
      </c>
      <c r="E427" s="2">
        <v>13.0</v>
      </c>
      <c r="F427" s="4" t="s">
        <v>33</v>
      </c>
    </row>
    <row r="428">
      <c r="A428" s="2">
        <v>427.0</v>
      </c>
      <c r="B428" s="3">
        <v>34769.0</v>
      </c>
      <c r="C428" s="2" t="s">
        <v>21</v>
      </c>
      <c r="D428" s="2" t="s">
        <v>6</v>
      </c>
      <c r="E428" s="2">
        <v>33.0</v>
      </c>
      <c r="F428" s="4" t="s">
        <v>26</v>
      </c>
    </row>
    <row r="429">
      <c r="A429" s="2">
        <v>428.0</v>
      </c>
      <c r="B429" s="3">
        <v>34769.0</v>
      </c>
      <c r="C429" s="2" t="s">
        <v>21</v>
      </c>
      <c r="D429" s="2" t="s">
        <v>8</v>
      </c>
      <c r="E429" s="2">
        <v>5.0</v>
      </c>
      <c r="F429" s="4" t="s">
        <v>25</v>
      </c>
    </row>
    <row r="430">
      <c r="A430" s="2">
        <v>429.0</v>
      </c>
      <c r="B430" s="3">
        <v>34771.0</v>
      </c>
      <c r="C430" s="2" t="s">
        <v>7</v>
      </c>
      <c r="D430" s="2" t="s">
        <v>6</v>
      </c>
      <c r="E430" s="2">
        <v>22.0</v>
      </c>
      <c r="F430" s="4" t="s">
        <v>44</v>
      </c>
    </row>
    <row r="431">
      <c r="A431" s="2">
        <v>430.0</v>
      </c>
      <c r="B431" s="3">
        <v>34771.0</v>
      </c>
      <c r="C431" s="2" t="s">
        <v>7</v>
      </c>
      <c r="D431" s="2" t="s">
        <v>8</v>
      </c>
      <c r="E431" s="2">
        <v>1.0</v>
      </c>
      <c r="F431" s="4" t="s">
        <v>19</v>
      </c>
    </row>
    <row r="432">
      <c r="A432" s="2">
        <v>431.0</v>
      </c>
      <c r="B432" s="3">
        <v>34772.0</v>
      </c>
      <c r="C432" s="2" t="s">
        <v>10</v>
      </c>
      <c r="D432" s="2" t="s">
        <v>6</v>
      </c>
      <c r="E432" s="2">
        <v>29.0</v>
      </c>
      <c r="F432" s="4" t="s">
        <v>43</v>
      </c>
    </row>
    <row r="433">
      <c r="A433" s="2">
        <v>432.0</v>
      </c>
      <c r="B433" s="3">
        <v>34772.0</v>
      </c>
      <c r="C433" s="2" t="s">
        <v>10</v>
      </c>
      <c r="D433" s="2" t="s">
        <v>8</v>
      </c>
      <c r="E433" s="2">
        <v>7.0</v>
      </c>
      <c r="F433" s="4" t="s">
        <v>35</v>
      </c>
    </row>
    <row r="434">
      <c r="A434" s="2">
        <v>433.0</v>
      </c>
      <c r="B434" s="3">
        <v>34773.0</v>
      </c>
      <c r="C434" s="2" t="s">
        <v>13</v>
      </c>
      <c r="D434" s="2" t="s">
        <v>6</v>
      </c>
      <c r="E434" s="2">
        <v>10.0</v>
      </c>
      <c r="F434" s="4" t="s">
        <v>41</v>
      </c>
    </row>
    <row r="435">
      <c r="A435" s="2">
        <v>434.0</v>
      </c>
      <c r="B435" s="3">
        <v>34773.0</v>
      </c>
      <c r="C435" s="2" t="s">
        <v>13</v>
      </c>
      <c r="D435" s="2" t="s">
        <v>8</v>
      </c>
      <c r="E435" s="2">
        <v>14.0</v>
      </c>
      <c r="F435" s="4" t="s">
        <v>46</v>
      </c>
    </row>
    <row r="436">
      <c r="A436" s="2">
        <v>435.0</v>
      </c>
      <c r="B436" s="3">
        <v>34774.0</v>
      </c>
      <c r="C436" s="2" t="s">
        <v>15</v>
      </c>
      <c r="D436" s="2" t="s">
        <v>6</v>
      </c>
      <c r="E436" s="2">
        <v>29.0</v>
      </c>
      <c r="F436" s="4" t="s">
        <v>43</v>
      </c>
    </row>
    <row r="437">
      <c r="A437" s="2">
        <v>436.0</v>
      </c>
      <c r="B437" s="3">
        <v>34774.0</v>
      </c>
      <c r="C437" s="2" t="s">
        <v>15</v>
      </c>
      <c r="D437" s="2" t="s">
        <v>8</v>
      </c>
      <c r="E437" s="2">
        <v>20.0</v>
      </c>
      <c r="F437" s="4" t="s">
        <v>47</v>
      </c>
    </row>
    <row r="438">
      <c r="A438" s="2">
        <v>437.0</v>
      </c>
      <c r="B438" s="3">
        <v>34775.0</v>
      </c>
      <c r="C438" s="2" t="s">
        <v>18</v>
      </c>
      <c r="D438" s="2" t="s">
        <v>6</v>
      </c>
      <c r="E438" s="2">
        <v>20.0</v>
      </c>
      <c r="F438" s="4" t="s">
        <v>47</v>
      </c>
    </row>
    <row r="439">
      <c r="A439" s="2">
        <v>438.0</v>
      </c>
      <c r="B439" s="3">
        <v>34775.0</v>
      </c>
      <c r="C439" s="2" t="s">
        <v>18</v>
      </c>
      <c r="D439" s="2" t="s">
        <v>8</v>
      </c>
      <c r="E439" s="2">
        <v>1.0</v>
      </c>
      <c r="F439" s="4" t="s">
        <v>19</v>
      </c>
    </row>
    <row r="440">
      <c r="A440" s="2">
        <v>439.0</v>
      </c>
      <c r="B440" s="3">
        <v>34776.0</v>
      </c>
      <c r="C440" s="2" t="s">
        <v>21</v>
      </c>
      <c r="D440" s="2" t="s">
        <v>6</v>
      </c>
      <c r="E440" s="2">
        <v>20.0</v>
      </c>
      <c r="F440" s="4" t="s">
        <v>47</v>
      </c>
    </row>
    <row r="441">
      <c r="A441" s="2">
        <v>440.0</v>
      </c>
      <c r="B441" s="3">
        <v>34776.0</v>
      </c>
      <c r="C441" s="2" t="s">
        <v>21</v>
      </c>
      <c r="D441" s="2" t="s">
        <v>8</v>
      </c>
      <c r="E441" s="2">
        <v>31.0</v>
      </c>
      <c r="F441" s="4" t="s">
        <v>12</v>
      </c>
    </row>
    <row r="442">
      <c r="A442" s="2">
        <v>441.0</v>
      </c>
      <c r="B442" s="3">
        <v>34778.0</v>
      </c>
      <c r="C442" s="2" t="s">
        <v>7</v>
      </c>
      <c r="D442" s="2" t="s">
        <v>6</v>
      </c>
      <c r="E442" s="2">
        <v>34.0</v>
      </c>
      <c r="F442" s="4" t="s">
        <v>48</v>
      </c>
    </row>
    <row r="443">
      <c r="A443" s="2">
        <v>442.0</v>
      </c>
      <c r="B443" s="3">
        <v>34778.0</v>
      </c>
      <c r="C443" s="2" t="s">
        <v>7</v>
      </c>
      <c r="D443" s="2" t="s">
        <v>8</v>
      </c>
      <c r="E443" s="2">
        <v>32.0</v>
      </c>
      <c r="F443" s="4" t="s">
        <v>36</v>
      </c>
    </row>
    <row r="444">
      <c r="A444" s="2">
        <v>443.0</v>
      </c>
      <c r="B444" s="3">
        <v>34779.0</v>
      </c>
      <c r="C444" s="2" t="s">
        <v>10</v>
      </c>
      <c r="D444" s="2" t="s">
        <v>6</v>
      </c>
      <c r="E444" s="2">
        <v>10.0</v>
      </c>
      <c r="F444" s="4" t="s">
        <v>41</v>
      </c>
    </row>
    <row r="445">
      <c r="A445" s="2">
        <v>444.0</v>
      </c>
      <c r="B445" s="3">
        <v>34779.0</v>
      </c>
      <c r="C445" s="2" t="s">
        <v>10</v>
      </c>
      <c r="D445" s="2" t="s">
        <v>8</v>
      </c>
      <c r="E445" s="2">
        <v>31.0</v>
      </c>
      <c r="F445" s="4" t="s">
        <v>12</v>
      </c>
    </row>
    <row r="446">
      <c r="A446" s="2">
        <v>445.0</v>
      </c>
      <c r="B446" s="3">
        <v>34780.0</v>
      </c>
      <c r="C446" s="2" t="s">
        <v>13</v>
      </c>
      <c r="D446" s="2" t="s">
        <v>6</v>
      </c>
      <c r="E446" s="2">
        <v>8.0</v>
      </c>
      <c r="F446" s="4" t="s">
        <v>37</v>
      </c>
    </row>
    <row r="447">
      <c r="A447" s="2">
        <v>446.0</v>
      </c>
      <c r="B447" s="3">
        <v>34780.0</v>
      </c>
      <c r="C447" s="2" t="s">
        <v>13</v>
      </c>
      <c r="D447" s="2" t="s">
        <v>8</v>
      </c>
      <c r="E447" s="2">
        <v>7.0</v>
      </c>
      <c r="F447" s="4" t="s">
        <v>35</v>
      </c>
    </row>
    <row r="448">
      <c r="A448" s="2">
        <v>447.0</v>
      </c>
      <c r="B448" s="3">
        <v>34781.0</v>
      </c>
      <c r="C448" s="2" t="s">
        <v>15</v>
      </c>
      <c r="D448" s="2" t="s">
        <v>6</v>
      </c>
      <c r="E448" s="2">
        <v>32.0</v>
      </c>
      <c r="F448" s="4" t="s">
        <v>36</v>
      </c>
    </row>
    <row r="449">
      <c r="A449" s="2">
        <v>448.0</v>
      </c>
      <c r="B449" s="3">
        <v>34781.0</v>
      </c>
      <c r="C449" s="2" t="s">
        <v>15</v>
      </c>
      <c r="D449" s="2" t="s">
        <v>8</v>
      </c>
      <c r="E449" s="2">
        <v>27.0</v>
      </c>
      <c r="F449" s="4" t="s">
        <v>32</v>
      </c>
    </row>
    <row r="450">
      <c r="A450" s="2">
        <v>449.0</v>
      </c>
      <c r="B450" s="3">
        <v>34782.0</v>
      </c>
      <c r="C450" s="2" t="s">
        <v>18</v>
      </c>
      <c r="D450" s="2" t="s">
        <v>6</v>
      </c>
      <c r="E450" s="2">
        <v>9.0</v>
      </c>
      <c r="F450" s="4" t="s">
        <v>24</v>
      </c>
    </row>
    <row r="451">
      <c r="A451" s="2">
        <v>450.0</v>
      </c>
      <c r="B451" s="3">
        <v>34782.0</v>
      </c>
      <c r="C451" s="2" t="s">
        <v>18</v>
      </c>
      <c r="D451" s="2" t="s">
        <v>8</v>
      </c>
      <c r="E451" s="2">
        <v>26.0</v>
      </c>
      <c r="F451" s="4" t="s">
        <v>38</v>
      </c>
    </row>
    <row r="452">
      <c r="A452" s="2">
        <v>451.0</v>
      </c>
      <c r="B452" s="3">
        <v>34783.0</v>
      </c>
      <c r="C452" s="2" t="s">
        <v>21</v>
      </c>
      <c r="D452" s="2" t="s">
        <v>6</v>
      </c>
      <c r="E452" s="2">
        <v>20.0</v>
      </c>
      <c r="F452" s="4" t="s">
        <v>47</v>
      </c>
    </row>
    <row r="453">
      <c r="A453" s="2">
        <v>452.0</v>
      </c>
      <c r="B453" s="3">
        <v>34783.0</v>
      </c>
      <c r="C453" s="2" t="s">
        <v>21</v>
      </c>
      <c r="D453" s="2" t="s">
        <v>8</v>
      </c>
      <c r="E453" s="2">
        <v>29.0</v>
      </c>
      <c r="F453" s="4" t="s">
        <v>43</v>
      </c>
    </row>
    <row r="454">
      <c r="A454" s="2">
        <v>453.0</v>
      </c>
      <c r="B454" s="3">
        <v>34785.0</v>
      </c>
      <c r="C454" s="2" t="s">
        <v>7</v>
      </c>
      <c r="D454" s="2" t="s">
        <v>6</v>
      </c>
      <c r="E454" s="2">
        <v>3.0</v>
      </c>
      <c r="F454" s="4" t="s">
        <v>28</v>
      </c>
    </row>
    <row r="455">
      <c r="A455" s="2">
        <v>454.0</v>
      </c>
      <c r="B455" s="3">
        <v>34785.0</v>
      </c>
      <c r="C455" s="2" t="s">
        <v>7</v>
      </c>
      <c r="D455" s="2" t="s">
        <v>8</v>
      </c>
      <c r="E455" s="2">
        <v>20.0</v>
      </c>
      <c r="F455" s="4" t="s">
        <v>47</v>
      </c>
    </row>
    <row r="456">
      <c r="A456" s="2">
        <v>455.0</v>
      </c>
      <c r="B456" s="3">
        <v>34786.0</v>
      </c>
      <c r="C456" s="2" t="s">
        <v>10</v>
      </c>
      <c r="D456" s="2" t="s">
        <v>6</v>
      </c>
      <c r="E456" s="2">
        <v>23.0</v>
      </c>
      <c r="F456" s="4" t="s">
        <v>17</v>
      </c>
    </row>
    <row r="457">
      <c r="A457" s="2">
        <v>456.0</v>
      </c>
      <c r="B457" s="3">
        <v>34786.0</v>
      </c>
      <c r="C457" s="2" t="s">
        <v>10</v>
      </c>
      <c r="D457" s="2" t="s">
        <v>8</v>
      </c>
      <c r="E457" s="2">
        <v>18.0</v>
      </c>
      <c r="F457" s="4" t="s">
        <v>29</v>
      </c>
    </row>
    <row r="458">
      <c r="A458" s="2">
        <v>457.0</v>
      </c>
      <c r="B458" s="3">
        <v>34787.0</v>
      </c>
      <c r="C458" s="2" t="s">
        <v>13</v>
      </c>
      <c r="D458" s="2" t="s">
        <v>6</v>
      </c>
      <c r="E458" s="2">
        <v>25.0</v>
      </c>
      <c r="F458" s="4" t="s">
        <v>40</v>
      </c>
    </row>
    <row r="459">
      <c r="A459" s="2">
        <v>458.0</v>
      </c>
      <c r="B459" s="3">
        <v>34787.0</v>
      </c>
      <c r="C459" s="2" t="s">
        <v>13</v>
      </c>
      <c r="D459" s="2" t="s">
        <v>8</v>
      </c>
      <c r="E459" s="2">
        <v>17.0</v>
      </c>
      <c r="F459" s="4" t="s">
        <v>42</v>
      </c>
    </row>
    <row r="460">
      <c r="A460" s="2">
        <v>459.0</v>
      </c>
      <c r="B460" s="3">
        <v>34788.0</v>
      </c>
      <c r="C460" s="2" t="s">
        <v>15</v>
      </c>
      <c r="D460" s="2" t="s">
        <v>6</v>
      </c>
      <c r="E460" s="2">
        <v>4.0</v>
      </c>
      <c r="F460" s="4" t="s">
        <v>34</v>
      </c>
    </row>
    <row r="461">
      <c r="A461" s="2">
        <v>460.0</v>
      </c>
      <c r="B461" s="3">
        <v>34788.0</v>
      </c>
      <c r="C461" s="2" t="s">
        <v>15</v>
      </c>
      <c r="D461" s="2" t="s">
        <v>8</v>
      </c>
      <c r="E461" s="2">
        <v>4.0</v>
      </c>
      <c r="F461" s="4" t="s">
        <v>34</v>
      </c>
    </row>
    <row r="462">
      <c r="A462" s="2">
        <v>461.0</v>
      </c>
      <c r="B462" s="3">
        <v>34789.0</v>
      </c>
      <c r="C462" s="2" t="s">
        <v>18</v>
      </c>
      <c r="D462" s="2" t="s">
        <v>6</v>
      </c>
      <c r="E462" s="2">
        <v>31.0</v>
      </c>
      <c r="F462" s="4" t="s">
        <v>12</v>
      </c>
    </row>
    <row r="463">
      <c r="A463" s="2">
        <v>462.0</v>
      </c>
      <c r="B463" s="3">
        <v>34789.0</v>
      </c>
      <c r="C463" s="2" t="s">
        <v>18</v>
      </c>
      <c r="D463" s="2" t="s">
        <v>8</v>
      </c>
      <c r="E463" s="2">
        <v>15.0</v>
      </c>
      <c r="F463" s="4" t="s">
        <v>27</v>
      </c>
    </row>
    <row r="464">
      <c r="A464" s="2">
        <v>463.0</v>
      </c>
      <c r="B464" s="3">
        <v>34790.0</v>
      </c>
      <c r="C464" s="2" t="s">
        <v>21</v>
      </c>
      <c r="D464" s="2" t="s">
        <v>6</v>
      </c>
      <c r="E464" s="2">
        <v>11.0</v>
      </c>
      <c r="F464" s="4" t="s">
        <v>9</v>
      </c>
    </row>
    <row r="465">
      <c r="A465" s="2">
        <v>464.0</v>
      </c>
      <c r="B465" s="3">
        <v>34790.0</v>
      </c>
      <c r="C465" s="2" t="s">
        <v>21</v>
      </c>
      <c r="D465" s="2" t="s">
        <v>8</v>
      </c>
      <c r="E465" s="2">
        <v>15.0</v>
      </c>
      <c r="F465" s="4" t="s">
        <v>27</v>
      </c>
    </row>
    <row r="466">
      <c r="A466" s="2">
        <v>465.0</v>
      </c>
      <c r="B466" s="3">
        <v>34792.0</v>
      </c>
      <c r="C466" s="2" t="s">
        <v>7</v>
      </c>
      <c r="D466" s="2" t="s">
        <v>6</v>
      </c>
      <c r="E466" s="2">
        <v>29.0</v>
      </c>
      <c r="F466" s="4" t="s">
        <v>43</v>
      </c>
    </row>
    <row r="467">
      <c r="A467" s="2">
        <v>466.0</v>
      </c>
      <c r="B467" s="3">
        <v>34792.0</v>
      </c>
      <c r="C467" s="2" t="s">
        <v>7</v>
      </c>
      <c r="D467" s="2" t="s">
        <v>8</v>
      </c>
      <c r="E467" s="2">
        <v>12.0</v>
      </c>
      <c r="F467" s="4" t="s">
        <v>14</v>
      </c>
    </row>
    <row r="468">
      <c r="A468" s="2">
        <v>467.0</v>
      </c>
      <c r="B468" s="3">
        <v>34793.0</v>
      </c>
      <c r="C468" s="2" t="s">
        <v>10</v>
      </c>
      <c r="D468" s="2" t="s">
        <v>6</v>
      </c>
      <c r="E468" s="2">
        <v>29.0</v>
      </c>
      <c r="F468" s="4" t="s">
        <v>43</v>
      </c>
    </row>
    <row r="469">
      <c r="A469" s="2">
        <v>468.0</v>
      </c>
      <c r="B469" s="3">
        <v>34793.0</v>
      </c>
      <c r="C469" s="2" t="s">
        <v>10</v>
      </c>
      <c r="D469" s="2" t="s">
        <v>8</v>
      </c>
      <c r="E469" s="2">
        <v>24.0</v>
      </c>
      <c r="F469" s="4" t="s">
        <v>22</v>
      </c>
    </row>
    <row r="470">
      <c r="A470" s="2">
        <v>469.0</v>
      </c>
      <c r="B470" s="3">
        <v>34794.0</v>
      </c>
      <c r="C470" s="2" t="s">
        <v>13</v>
      </c>
      <c r="D470" s="2" t="s">
        <v>6</v>
      </c>
      <c r="E470" s="2">
        <v>9.0</v>
      </c>
      <c r="F470" s="4" t="s">
        <v>24</v>
      </c>
    </row>
    <row r="471">
      <c r="A471" s="2">
        <v>470.0</v>
      </c>
      <c r="B471" s="3">
        <v>34794.0</v>
      </c>
      <c r="C471" s="2" t="s">
        <v>13</v>
      </c>
      <c r="D471" s="2" t="s">
        <v>8</v>
      </c>
      <c r="E471" s="2">
        <v>9.0</v>
      </c>
      <c r="F471" s="4" t="s">
        <v>24</v>
      </c>
    </row>
    <row r="472">
      <c r="A472" s="2">
        <v>471.0</v>
      </c>
      <c r="B472" s="3">
        <v>34795.0</v>
      </c>
      <c r="C472" s="2" t="s">
        <v>15</v>
      </c>
      <c r="D472" s="2" t="s">
        <v>6</v>
      </c>
      <c r="E472" s="2">
        <v>30.0</v>
      </c>
      <c r="F472" s="4" t="s">
        <v>23</v>
      </c>
    </row>
    <row r="473">
      <c r="A473" s="2">
        <v>472.0</v>
      </c>
      <c r="B473" s="3">
        <v>34795.0</v>
      </c>
      <c r="C473" s="2" t="s">
        <v>15</v>
      </c>
      <c r="D473" s="2" t="s">
        <v>8</v>
      </c>
      <c r="E473" s="2">
        <v>29.0</v>
      </c>
      <c r="F473" s="4" t="s">
        <v>43</v>
      </c>
    </row>
    <row r="474">
      <c r="A474" s="2">
        <v>473.0</v>
      </c>
      <c r="B474" s="3">
        <v>34796.0</v>
      </c>
      <c r="C474" s="2" t="s">
        <v>18</v>
      </c>
      <c r="D474" s="2" t="s">
        <v>6</v>
      </c>
      <c r="E474" s="2">
        <v>15.0</v>
      </c>
      <c r="F474" s="4" t="s">
        <v>27</v>
      </c>
    </row>
    <row r="475">
      <c r="A475" s="2">
        <v>474.0</v>
      </c>
      <c r="B475" s="3">
        <v>34796.0</v>
      </c>
      <c r="C475" s="2" t="s">
        <v>18</v>
      </c>
      <c r="D475" s="2" t="s">
        <v>8</v>
      </c>
      <c r="E475" s="2">
        <v>33.0</v>
      </c>
      <c r="F475" s="4" t="s">
        <v>26</v>
      </c>
    </row>
    <row r="476">
      <c r="A476" s="2">
        <v>475.0</v>
      </c>
      <c r="B476" s="3">
        <v>34797.0</v>
      </c>
      <c r="C476" s="2" t="s">
        <v>21</v>
      </c>
      <c r="D476" s="2" t="s">
        <v>6</v>
      </c>
      <c r="E476" s="2">
        <v>9.0</v>
      </c>
      <c r="F476" s="4" t="s">
        <v>24</v>
      </c>
    </row>
    <row r="477">
      <c r="A477" s="2">
        <v>476.0</v>
      </c>
      <c r="B477" s="3">
        <v>34797.0</v>
      </c>
      <c r="C477" s="2" t="s">
        <v>21</v>
      </c>
      <c r="D477" s="2" t="s">
        <v>8</v>
      </c>
      <c r="E477" s="2">
        <v>4.0</v>
      </c>
      <c r="F477" s="4" t="s">
        <v>34</v>
      </c>
    </row>
    <row r="478">
      <c r="A478" s="2">
        <v>477.0</v>
      </c>
      <c r="B478" s="3">
        <v>34799.0</v>
      </c>
      <c r="C478" s="2" t="s">
        <v>7</v>
      </c>
      <c r="D478" s="2" t="s">
        <v>6</v>
      </c>
      <c r="E478" s="2">
        <v>26.0</v>
      </c>
      <c r="F478" s="4" t="s">
        <v>38</v>
      </c>
    </row>
    <row r="479">
      <c r="A479" s="2">
        <v>478.0</v>
      </c>
      <c r="B479" s="3">
        <v>34799.0</v>
      </c>
      <c r="C479" s="2" t="s">
        <v>7</v>
      </c>
      <c r="D479" s="2" t="s">
        <v>8</v>
      </c>
      <c r="E479" s="2">
        <v>25.0</v>
      </c>
      <c r="F479" s="4" t="s">
        <v>40</v>
      </c>
    </row>
    <row r="480">
      <c r="A480" s="2">
        <v>479.0</v>
      </c>
      <c r="B480" s="3">
        <v>34800.0</v>
      </c>
      <c r="C480" s="2" t="s">
        <v>10</v>
      </c>
      <c r="D480" s="2" t="s">
        <v>6</v>
      </c>
      <c r="E480" s="2">
        <v>2.0</v>
      </c>
      <c r="F480" s="4" t="s">
        <v>39</v>
      </c>
    </row>
    <row r="481">
      <c r="A481" s="2">
        <v>480.0</v>
      </c>
      <c r="B481" s="3">
        <v>34800.0</v>
      </c>
      <c r="C481" s="2" t="s">
        <v>10</v>
      </c>
      <c r="D481" s="2" t="s">
        <v>8</v>
      </c>
      <c r="E481" s="2">
        <v>19.0</v>
      </c>
      <c r="F481" s="4" t="s">
        <v>30</v>
      </c>
    </row>
    <row r="482">
      <c r="A482" s="2">
        <v>481.0</v>
      </c>
      <c r="B482" s="3">
        <v>34801.0</v>
      </c>
      <c r="C482" s="2" t="s">
        <v>13</v>
      </c>
      <c r="D482" s="2" t="s">
        <v>6</v>
      </c>
      <c r="E482" s="2">
        <v>27.0</v>
      </c>
      <c r="F482" s="4" t="s">
        <v>32</v>
      </c>
    </row>
    <row r="483">
      <c r="A483" s="2">
        <v>482.0</v>
      </c>
      <c r="B483" s="3">
        <v>34801.0</v>
      </c>
      <c r="C483" s="2" t="s">
        <v>13</v>
      </c>
      <c r="D483" s="2" t="s">
        <v>8</v>
      </c>
      <c r="E483" s="2">
        <v>14.0</v>
      </c>
      <c r="F483" s="4" t="s">
        <v>46</v>
      </c>
    </row>
    <row r="484">
      <c r="A484" s="2">
        <v>483.0</v>
      </c>
      <c r="B484" s="3">
        <v>34802.0</v>
      </c>
      <c r="C484" s="2" t="s">
        <v>15</v>
      </c>
      <c r="D484" s="2" t="s">
        <v>6</v>
      </c>
      <c r="E484" s="2">
        <v>10.0</v>
      </c>
      <c r="F484" s="4" t="s">
        <v>41</v>
      </c>
    </row>
    <row r="485">
      <c r="A485" s="2">
        <v>484.0</v>
      </c>
      <c r="B485" s="3">
        <v>34802.0</v>
      </c>
      <c r="C485" s="2" t="s">
        <v>15</v>
      </c>
      <c r="D485" s="2" t="s">
        <v>8</v>
      </c>
      <c r="E485" s="2">
        <v>28.0</v>
      </c>
      <c r="F485" s="4" t="s">
        <v>31</v>
      </c>
    </row>
    <row r="486">
      <c r="A486" s="2">
        <v>485.0</v>
      </c>
      <c r="B486" s="3">
        <v>34804.0</v>
      </c>
      <c r="C486" s="2" t="s">
        <v>21</v>
      </c>
      <c r="D486" s="2" t="s">
        <v>6</v>
      </c>
      <c r="E486" s="2">
        <v>35.0</v>
      </c>
      <c r="F486" s="4" t="s">
        <v>49</v>
      </c>
    </row>
    <row r="487">
      <c r="A487" s="2">
        <v>486.0</v>
      </c>
      <c r="B487" s="3">
        <v>34804.0</v>
      </c>
      <c r="C487" s="2" t="s">
        <v>21</v>
      </c>
      <c r="D487" s="2" t="s">
        <v>8</v>
      </c>
      <c r="E487" s="2">
        <v>14.0</v>
      </c>
      <c r="F487" s="4" t="s">
        <v>46</v>
      </c>
    </row>
    <row r="488">
      <c r="A488" s="2">
        <v>487.0</v>
      </c>
      <c r="B488" s="3">
        <v>34806.0</v>
      </c>
      <c r="C488" s="2" t="s">
        <v>7</v>
      </c>
      <c r="D488" s="2" t="s">
        <v>6</v>
      </c>
      <c r="E488" s="2">
        <v>25.0</v>
      </c>
      <c r="F488" s="4" t="s">
        <v>40</v>
      </c>
    </row>
    <row r="489">
      <c r="A489" s="2">
        <v>488.0</v>
      </c>
      <c r="B489" s="3">
        <v>34806.0</v>
      </c>
      <c r="C489" s="2" t="s">
        <v>7</v>
      </c>
      <c r="D489" s="2" t="s">
        <v>8</v>
      </c>
      <c r="E489" s="2">
        <v>13.0</v>
      </c>
      <c r="F489" s="4" t="s">
        <v>33</v>
      </c>
    </row>
    <row r="490">
      <c r="A490" s="2">
        <v>489.0</v>
      </c>
      <c r="B490" s="3">
        <v>34807.0</v>
      </c>
      <c r="C490" s="2" t="s">
        <v>10</v>
      </c>
      <c r="D490" s="2" t="s">
        <v>6</v>
      </c>
      <c r="E490" s="2">
        <v>20.0</v>
      </c>
      <c r="F490" s="4" t="s">
        <v>47</v>
      </c>
    </row>
    <row r="491">
      <c r="A491" s="2">
        <v>490.0</v>
      </c>
      <c r="B491" s="3">
        <v>34807.0</v>
      </c>
      <c r="C491" s="2" t="s">
        <v>10</v>
      </c>
      <c r="D491" s="2" t="s">
        <v>8</v>
      </c>
      <c r="E491" s="2">
        <v>19.0</v>
      </c>
      <c r="F491" s="4" t="s">
        <v>30</v>
      </c>
    </row>
    <row r="492">
      <c r="A492" s="2">
        <v>491.0</v>
      </c>
      <c r="B492" s="3">
        <v>34808.0</v>
      </c>
      <c r="C492" s="2" t="s">
        <v>13</v>
      </c>
      <c r="D492" s="2" t="s">
        <v>6</v>
      </c>
      <c r="E492" s="2">
        <v>34.0</v>
      </c>
      <c r="F492" s="4" t="s">
        <v>48</v>
      </c>
    </row>
    <row r="493">
      <c r="A493" s="2">
        <v>492.0</v>
      </c>
      <c r="B493" s="3">
        <v>34808.0</v>
      </c>
      <c r="C493" s="2" t="s">
        <v>13</v>
      </c>
      <c r="D493" s="2" t="s">
        <v>8</v>
      </c>
      <c r="E493" s="2">
        <v>3.0</v>
      </c>
      <c r="F493" s="4" t="s">
        <v>28</v>
      </c>
    </row>
    <row r="494">
      <c r="A494" s="2">
        <v>493.0</v>
      </c>
      <c r="B494" s="3">
        <v>34809.0</v>
      </c>
      <c r="C494" s="2" t="s">
        <v>15</v>
      </c>
      <c r="D494" s="2" t="s">
        <v>6</v>
      </c>
      <c r="E494" s="2">
        <v>10.0</v>
      </c>
      <c r="F494" s="4" t="s">
        <v>41</v>
      </c>
    </row>
    <row r="495">
      <c r="A495" s="2">
        <v>494.0</v>
      </c>
      <c r="B495" s="3">
        <v>34809.0</v>
      </c>
      <c r="C495" s="2" t="s">
        <v>15</v>
      </c>
      <c r="D495" s="2" t="s">
        <v>8</v>
      </c>
      <c r="E495" s="2">
        <v>17.0</v>
      </c>
      <c r="F495" s="4" t="s">
        <v>42</v>
      </c>
    </row>
    <row r="496">
      <c r="A496" s="2">
        <v>495.0</v>
      </c>
      <c r="B496" s="3">
        <v>34810.0</v>
      </c>
      <c r="C496" s="2" t="s">
        <v>18</v>
      </c>
      <c r="D496" s="2" t="s">
        <v>6</v>
      </c>
      <c r="E496" s="2">
        <v>14.0</v>
      </c>
      <c r="F496" s="4" t="s">
        <v>46</v>
      </c>
    </row>
    <row r="497">
      <c r="A497" s="2">
        <v>496.0</v>
      </c>
      <c r="B497" s="3">
        <v>34810.0</v>
      </c>
      <c r="C497" s="2" t="s">
        <v>18</v>
      </c>
      <c r="D497" s="2" t="s">
        <v>8</v>
      </c>
      <c r="E497" s="2">
        <v>12.0</v>
      </c>
      <c r="F497" s="4" t="s">
        <v>14</v>
      </c>
    </row>
    <row r="498">
      <c r="A498" s="2">
        <v>497.0</v>
      </c>
      <c r="B498" s="3">
        <v>34811.0</v>
      </c>
      <c r="C498" s="2" t="s">
        <v>21</v>
      </c>
      <c r="D498" s="2" t="s">
        <v>6</v>
      </c>
      <c r="E498" s="2">
        <v>30.0</v>
      </c>
      <c r="F498" s="4" t="s">
        <v>23</v>
      </c>
    </row>
    <row r="499">
      <c r="A499" s="2">
        <v>498.0</v>
      </c>
      <c r="B499" s="3">
        <v>34811.0</v>
      </c>
      <c r="C499" s="2" t="s">
        <v>21</v>
      </c>
      <c r="D499" s="2" t="s">
        <v>8</v>
      </c>
      <c r="E499" s="2">
        <v>20.0</v>
      </c>
      <c r="F499" s="4" t="s">
        <v>47</v>
      </c>
    </row>
    <row r="500">
      <c r="A500" s="2">
        <v>499.0</v>
      </c>
      <c r="B500" s="3">
        <v>34813.0</v>
      </c>
      <c r="C500" s="2" t="s">
        <v>7</v>
      </c>
      <c r="D500" s="2" t="s">
        <v>6</v>
      </c>
      <c r="E500" s="2">
        <v>17.0</v>
      </c>
      <c r="F500" s="4" t="s">
        <v>42</v>
      </c>
    </row>
    <row r="501">
      <c r="A501" s="2">
        <v>500.0</v>
      </c>
      <c r="B501" s="3">
        <v>34813.0</v>
      </c>
      <c r="C501" s="2" t="s">
        <v>7</v>
      </c>
      <c r="D501" s="2" t="s">
        <v>8</v>
      </c>
      <c r="E501" s="2">
        <v>27.0</v>
      </c>
      <c r="F501" s="4" t="s">
        <v>32</v>
      </c>
    </row>
    <row r="502">
      <c r="A502" s="2">
        <v>501.0</v>
      </c>
      <c r="B502" s="3">
        <v>34814.0</v>
      </c>
      <c r="C502" s="2" t="s">
        <v>10</v>
      </c>
      <c r="D502" s="2" t="s">
        <v>6</v>
      </c>
      <c r="E502" s="2">
        <v>26.0</v>
      </c>
      <c r="F502" s="4" t="s">
        <v>38</v>
      </c>
    </row>
    <row r="503">
      <c r="A503" s="2">
        <v>502.0</v>
      </c>
      <c r="B503" s="3">
        <v>34814.0</v>
      </c>
      <c r="C503" s="2" t="s">
        <v>10</v>
      </c>
      <c r="D503" s="2" t="s">
        <v>8</v>
      </c>
      <c r="E503" s="2">
        <v>4.0</v>
      </c>
      <c r="F503" s="4" t="s">
        <v>34</v>
      </c>
    </row>
    <row r="504">
      <c r="A504" s="2">
        <v>503.0</v>
      </c>
      <c r="B504" s="3">
        <v>34815.0</v>
      </c>
      <c r="C504" s="2" t="s">
        <v>13</v>
      </c>
      <c r="D504" s="2" t="s">
        <v>6</v>
      </c>
      <c r="E504" s="2">
        <v>27.0</v>
      </c>
      <c r="F504" s="4" t="s">
        <v>32</v>
      </c>
    </row>
    <row r="505">
      <c r="A505" s="2">
        <v>504.0</v>
      </c>
      <c r="B505" s="3">
        <v>34815.0</v>
      </c>
      <c r="C505" s="2" t="s">
        <v>13</v>
      </c>
      <c r="D505" s="2" t="s">
        <v>8</v>
      </c>
      <c r="E505" s="2">
        <v>11.0</v>
      </c>
      <c r="F505" s="4" t="s">
        <v>9</v>
      </c>
    </row>
    <row r="506">
      <c r="A506" s="2">
        <v>505.0</v>
      </c>
      <c r="B506" s="3">
        <v>34816.0</v>
      </c>
      <c r="C506" s="2" t="s">
        <v>15</v>
      </c>
      <c r="D506" s="2" t="s">
        <v>6</v>
      </c>
      <c r="E506" s="2">
        <v>26.0</v>
      </c>
      <c r="F506" s="4" t="s">
        <v>38</v>
      </c>
    </row>
    <row r="507">
      <c r="A507" s="2">
        <v>506.0</v>
      </c>
      <c r="B507" s="3">
        <v>34816.0</v>
      </c>
      <c r="C507" s="2" t="s">
        <v>15</v>
      </c>
      <c r="D507" s="2" t="s">
        <v>8</v>
      </c>
      <c r="E507" s="2">
        <v>1.0</v>
      </c>
      <c r="F507" s="4" t="s">
        <v>19</v>
      </c>
    </row>
    <row r="508">
      <c r="A508" s="2">
        <v>507.0</v>
      </c>
      <c r="B508" s="3">
        <v>34817.0</v>
      </c>
      <c r="C508" s="2" t="s">
        <v>18</v>
      </c>
      <c r="D508" s="2" t="s">
        <v>6</v>
      </c>
      <c r="E508" s="2">
        <v>26.0</v>
      </c>
      <c r="F508" s="4" t="s">
        <v>38</v>
      </c>
    </row>
    <row r="509">
      <c r="A509" s="2">
        <v>508.0</v>
      </c>
      <c r="B509" s="3">
        <v>34817.0</v>
      </c>
      <c r="C509" s="2" t="s">
        <v>18</v>
      </c>
      <c r="D509" s="2" t="s">
        <v>8</v>
      </c>
      <c r="E509" s="2">
        <v>34.0</v>
      </c>
      <c r="F509" s="4" t="s">
        <v>48</v>
      </c>
    </row>
    <row r="510">
      <c r="A510" s="2">
        <v>509.0</v>
      </c>
      <c r="B510" s="3">
        <v>34818.0</v>
      </c>
      <c r="C510" s="2" t="s">
        <v>21</v>
      </c>
      <c r="D510" s="2" t="s">
        <v>6</v>
      </c>
      <c r="E510" s="2">
        <v>8.0</v>
      </c>
      <c r="F510" s="4" t="s">
        <v>37</v>
      </c>
    </row>
    <row r="511">
      <c r="A511" s="2">
        <v>510.0</v>
      </c>
      <c r="B511" s="3">
        <v>34818.0</v>
      </c>
      <c r="C511" s="2" t="s">
        <v>21</v>
      </c>
      <c r="D511" s="2" t="s">
        <v>8</v>
      </c>
      <c r="E511" s="2">
        <v>12.0</v>
      </c>
      <c r="F511" s="4" t="s">
        <v>14</v>
      </c>
    </row>
    <row r="512">
      <c r="A512" s="2">
        <v>511.0</v>
      </c>
      <c r="B512" s="3">
        <v>34820.0</v>
      </c>
      <c r="C512" s="2" t="s">
        <v>7</v>
      </c>
      <c r="D512" s="2" t="s">
        <v>6</v>
      </c>
      <c r="E512" s="2">
        <v>1.0</v>
      </c>
      <c r="F512" s="4" t="s">
        <v>19</v>
      </c>
    </row>
    <row r="513">
      <c r="A513" s="2">
        <v>512.0</v>
      </c>
      <c r="B513" s="3">
        <v>34820.0</v>
      </c>
      <c r="C513" s="2" t="s">
        <v>7</v>
      </c>
      <c r="D513" s="2" t="s">
        <v>8</v>
      </c>
      <c r="E513" s="2">
        <v>34.0</v>
      </c>
      <c r="F513" s="4" t="s">
        <v>48</v>
      </c>
    </row>
    <row r="514">
      <c r="A514" s="2">
        <v>513.0</v>
      </c>
      <c r="B514" s="3">
        <v>34821.0</v>
      </c>
      <c r="C514" s="2" t="s">
        <v>10</v>
      </c>
      <c r="D514" s="2" t="s">
        <v>6</v>
      </c>
      <c r="E514" s="2">
        <v>26.0</v>
      </c>
      <c r="F514" s="4" t="s">
        <v>38</v>
      </c>
    </row>
    <row r="515">
      <c r="A515" s="2">
        <v>514.0</v>
      </c>
      <c r="B515" s="3">
        <v>34821.0</v>
      </c>
      <c r="C515" s="2" t="s">
        <v>10</v>
      </c>
      <c r="D515" s="2" t="s">
        <v>8</v>
      </c>
      <c r="E515" s="2">
        <v>1.0</v>
      </c>
      <c r="F515" s="4" t="s">
        <v>19</v>
      </c>
    </row>
    <row r="516">
      <c r="A516" s="2">
        <v>515.0</v>
      </c>
      <c r="B516" s="3">
        <v>34822.0</v>
      </c>
      <c r="C516" s="2" t="s">
        <v>13</v>
      </c>
      <c r="D516" s="2" t="s">
        <v>6</v>
      </c>
      <c r="E516" s="2">
        <v>23.0</v>
      </c>
      <c r="F516" s="4" t="s">
        <v>17</v>
      </c>
    </row>
    <row r="517">
      <c r="A517" s="2">
        <v>516.0</v>
      </c>
      <c r="B517" s="3">
        <v>34822.0</v>
      </c>
      <c r="C517" s="2" t="s">
        <v>13</v>
      </c>
      <c r="D517" s="2" t="s">
        <v>8</v>
      </c>
      <c r="E517" s="2">
        <v>2.0</v>
      </c>
      <c r="F517" s="4" t="s">
        <v>39</v>
      </c>
    </row>
    <row r="518">
      <c r="A518" s="2">
        <v>517.0</v>
      </c>
      <c r="B518" s="3">
        <v>34823.0</v>
      </c>
      <c r="C518" s="2" t="s">
        <v>15</v>
      </c>
      <c r="D518" s="2" t="s">
        <v>6</v>
      </c>
      <c r="E518" s="2">
        <v>6.0</v>
      </c>
      <c r="F518" s="4" t="s">
        <v>16</v>
      </c>
    </row>
    <row r="519">
      <c r="A519" s="2">
        <v>518.0</v>
      </c>
      <c r="B519" s="3">
        <v>34823.0</v>
      </c>
      <c r="C519" s="2" t="s">
        <v>15</v>
      </c>
      <c r="D519" s="2" t="s">
        <v>8</v>
      </c>
      <c r="E519" s="2">
        <v>20.0</v>
      </c>
      <c r="F519" s="4" t="s">
        <v>47</v>
      </c>
    </row>
    <row r="520">
      <c r="A520" s="2">
        <v>519.0</v>
      </c>
      <c r="B520" s="3">
        <v>34824.0</v>
      </c>
      <c r="C520" s="2" t="s">
        <v>18</v>
      </c>
      <c r="D520" s="2" t="s">
        <v>6</v>
      </c>
      <c r="E520" s="2">
        <v>24.0</v>
      </c>
      <c r="F520" s="4" t="s">
        <v>22</v>
      </c>
    </row>
    <row r="521">
      <c r="A521" s="2">
        <v>520.0</v>
      </c>
      <c r="B521" s="3">
        <v>34824.0</v>
      </c>
      <c r="C521" s="2" t="s">
        <v>18</v>
      </c>
      <c r="D521" s="2" t="s">
        <v>8</v>
      </c>
      <c r="E521" s="2">
        <v>5.0</v>
      </c>
      <c r="F521" s="4" t="s">
        <v>25</v>
      </c>
    </row>
    <row r="522">
      <c r="A522" s="2">
        <v>521.0</v>
      </c>
      <c r="B522" s="3">
        <v>34825.0</v>
      </c>
      <c r="C522" s="2" t="s">
        <v>21</v>
      </c>
      <c r="D522" s="2" t="s">
        <v>6</v>
      </c>
      <c r="E522" s="2">
        <v>27.0</v>
      </c>
      <c r="F522" s="4" t="s">
        <v>32</v>
      </c>
    </row>
    <row r="523">
      <c r="A523" s="2">
        <v>522.0</v>
      </c>
      <c r="B523" s="3">
        <v>34825.0</v>
      </c>
      <c r="C523" s="2" t="s">
        <v>21</v>
      </c>
      <c r="D523" s="2" t="s">
        <v>8</v>
      </c>
      <c r="E523" s="2">
        <v>29.0</v>
      </c>
      <c r="F523" s="4" t="s">
        <v>43</v>
      </c>
    </row>
    <row r="524">
      <c r="A524" s="2">
        <v>523.0</v>
      </c>
      <c r="B524" s="3">
        <v>34827.0</v>
      </c>
      <c r="C524" s="2" t="s">
        <v>7</v>
      </c>
      <c r="D524" s="2" t="s">
        <v>6</v>
      </c>
      <c r="E524" s="2">
        <v>32.0</v>
      </c>
      <c r="F524" s="4" t="s">
        <v>36</v>
      </c>
    </row>
    <row r="525">
      <c r="A525" s="2">
        <v>524.0</v>
      </c>
      <c r="B525" s="3">
        <v>34827.0</v>
      </c>
      <c r="C525" s="2" t="s">
        <v>7</v>
      </c>
      <c r="D525" s="2" t="s">
        <v>8</v>
      </c>
      <c r="E525" s="2">
        <v>34.0</v>
      </c>
      <c r="F525" s="4" t="s">
        <v>48</v>
      </c>
    </row>
    <row r="526">
      <c r="A526" s="2">
        <v>525.0</v>
      </c>
      <c r="B526" s="3">
        <v>34828.0</v>
      </c>
      <c r="C526" s="2" t="s">
        <v>10</v>
      </c>
      <c r="D526" s="2" t="s">
        <v>6</v>
      </c>
      <c r="E526" s="2">
        <v>2.0</v>
      </c>
      <c r="F526" s="4" t="s">
        <v>39</v>
      </c>
    </row>
    <row r="527">
      <c r="A527" s="2">
        <v>526.0</v>
      </c>
      <c r="B527" s="3">
        <v>34828.0</v>
      </c>
      <c r="C527" s="2" t="s">
        <v>10</v>
      </c>
      <c r="D527" s="2" t="s">
        <v>8</v>
      </c>
      <c r="E527" s="2">
        <v>4.0</v>
      </c>
      <c r="F527" s="4" t="s">
        <v>34</v>
      </c>
    </row>
    <row r="528">
      <c r="A528" s="2">
        <v>527.0</v>
      </c>
      <c r="B528" s="3">
        <v>34829.0</v>
      </c>
      <c r="C528" s="2" t="s">
        <v>13</v>
      </c>
      <c r="D528" s="2" t="s">
        <v>6</v>
      </c>
      <c r="E528" s="2">
        <v>10.0</v>
      </c>
      <c r="F528" s="4" t="s">
        <v>41</v>
      </c>
    </row>
    <row r="529">
      <c r="A529" s="2">
        <v>528.0</v>
      </c>
      <c r="B529" s="3">
        <v>34829.0</v>
      </c>
      <c r="C529" s="2" t="s">
        <v>13</v>
      </c>
      <c r="D529" s="2" t="s">
        <v>8</v>
      </c>
      <c r="E529" s="2">
        <v>14.0</v>
      </c>
      <c r="F529" s="4" t="s">
        <v>46</v>
      </c>
    </row>
    <row r="530">
      <c r="A530" s="2">
        <v>529.0</v>
      </c>
      <c r="B530" s="3">
        <v>34830.0</v>
      </c>
      <c r="C530" s="2" t="s">
        <v>15</v>
      </c>
      <c r="D530" s="2" t="s">
        <v>6</v>
      </c>
      <c r="E530" s="2">
        <v>17.0</v>
      </c>
      <c r="F530" s="4" t="s">
        <v>42</v>
      </c>
    </row>
    <row r="531">
      <c r="A531" s="2">
        <v>530.0</v>
      </c>
      <c r="B531" s="3">
        <v>34830.0</v>
      </c>
      <c r="C531" s="2" t="s">
        <v>15</v>
      </c>
      <c r="D531" s="2" t="s">
        <v>8</v>
      </c>
      <c r="E531" s="2">
        <v>27.0</v>
      </c>
      <c r="F531" s="4" t="s">
        <v>32</v>
      </c>
    </row>
    <row r="532">
      <c r="A532" s="2">
        <v>531.0</v>
      </c>
      <c r="B532" s="3">
        <v>34831.0</v>
      </c>
      <c r="C532" s="2" t="s">
        <v>18</v>
      </c>
      <c r="D532" s="2" t="s">
        <v>6</v>
      </c>
      <c r="E532" s="2">
        <v>14.0</v>
      </c>
      <c r="F532" s="4" t="s">
        <v>46</v>
      </c>
    </row>
    <row r="533">
      <c r="A533" s="2">
        <v>532.0</v>
      </c>
      <c r="B533" s="3">
        <v>34831.0</v>
      </c>
      <c r="C533" s="2" t="s">
        <v>18</v>
      </c>
      <c r="D533" s="2" t="s">
        <v>8</v>
      </c>
      <c r="E533" s="2">
        <v>14.0</v>
      </c>
      <c r="F533" s="4" t="s">
        <v>46</v>
      </c>
    </row>
    <row r="534">
      <c r="A534" s="2">
        <v>533.0</v>
      </c>
      <c r="B534" s="3">
        <v>34832.0</v>
      </c>
      <c r="C534" s="2" t="s">
        <v>21</v>
      </c>
      <c r="D534" s="2" t="s">
        <v>6</v>
      </c>
      <c r="E534" s="2">
        <v>19.0</v>
      </c>
      <c r="F534" s="4" t="s">
        <v>30</v>
      </c>
    </row>
    <row r="535">
      <c r="A535" s="2">
        <v>534.0</v>
      </c>
      <c r="B535" s="3">
        <v>34832.0</v>
      </c>
      <c r="C535" s="2" t="s">
        <v>21</v>
      </c>
      <c r="D535" s="2" t="s">
        <v>8</v>
      </c>
      <c r="E535" s="2">
        <v>23.0</v>
      </c>
      <c r="F535" s="4" t="s">
        <v>17</v>
      </c>
    </row>
    <row r="536">
      <c r="A536" s="2">
        <v>535.0</v>
      </c>
      <c r="B536" s="3">
        <v>34834.0</v>
      </c>
      <c r="C536" s="2" t="s">
        <v>7</v>
      </c>
      <c r="D536" s="2" t="s">
        <v>6</v>
      </c>
      <c r="E536" s="2">
        <v>11.0</v>
      </c>
      <c r="F536" s="4" t="s">
        <v>9</v>
      </c>
    </row>
    <row r="537">
      <c r="A537" s="2">
        <v>536.0</v>
      </c>
      <c r="B537" s="3">
        <v>34834.0</v>
      </c>
      <c r="C537" s="2" t="s">
        <v>7</v>
      </c>
      <c r="D537" s="2" t="s">
        <v>8</v>
      </c>
      <c r="E537" s="2">
        <v>4.0</v>
      </c>
      <c r="F537" s="4" t="s">
        <v>34</v>
      </c>
    </row>
    <row r="538">
      <c r="A538" s="2">
        <v>537.0</v>
      </c>
      <c r="B538" s="3">
        <v>34835.0</v>
      </c>
      <c r="C538" s="2" t="s">
        <v>10</v>
      </c>
      <c r="D538" s="2" t="s">
        <v>6</v>
      </c>
      <c r="E538" s="2">
        <v>5.0</v>
      </c>
      <c r="F538" s="4" t="s">
        <v>25</v>
      </c>
    </row>
    <row r="539">
      <c r="A539" s="2">
        <v>538.0</v>
      </c>
      <c r="B539" s="3">
        <v>34835.0</v>
      </c>
      <c r="C539" s="2" t="s">
        <v>10</v>
      </c>
      <c r="D539" s="2" t="s">
        <v>8</v>
      </c>
      <c r="E539" s="2">
        <v>22.0</v>
      </c>
      <c r="F539" s="4" t="s">
        <v>44</v>
      </c>
    </row>
    <row r="540">
      <c r="A540" s="2">
        <v>539.0</v>
      </c>
      <c r="B540" s="3">
        <v>34836.0</v>
      </c>
      <c r="C540" s="2" t="s">
        <v>13</v>
      </c>
      <c r="D540" s="2" t="s">
        <v>6</v>
      </c>
      <c r="E540" s="2">
        <v>12.0</v>
      </c>
      <c r="F540" s="4" t="s">
        <v>14</v>
      </c>
    </row>
    <row r="541">
      <c r="A541" s="2">
        <v>540.0</v>
      </c>
      <c r="B541" s="3">
        <v>34836.0</v>
      </c>
      <c r="C541" s="2" t="s">
        <v>13</v>
      </c>
      <c r="D541" s="2" t="s">
        <v>8</v>
      </c>
      <c r="E541" s="2">
        <v>35.0</v>
      </c>
      <c r="F541" s="4" t="s">
        <v>49</v>
      </c>
    </row>
    <row r="542">
      <c r="A542" s="2">
        <v>541.0</v>
      </c>
      <c r="B542" s="3">
        <v>34837.0</v>
      </c>
      <c r="C542" s="2" t="s">
        <v>15</v>
      </c>
      <c r="D542" s="2" t="s">
        <v>6</v>
      </c>
      <c r="E542" s="2">
        <v>12.0</v>
      </c>
      <c r="F542" s="4" t="s">
        <v>14</v>
      </c>
    </row>
    <row r="543">
      <c r="A543" s="2">
        <v>542.0</v>
      </c>
      <c r="B543" s="3">
        <v>34837.0</v>
      </c>
      <c r="C543" s="2" t="s">
        <v>15</v>
      </c>
      <c r="D543" s="2" t="s">
        <v>8</v>
      </c>
      <c r="E543" s="2">
        <v>21.0</v>
      </c>
      <c r="F543" s="4" t="s">
        <v>20</v>
      </c>
    </row>
    <row r="544">
      <c r="A544" s="2">
        <v>543.0</v>
      </c>
      <c r="B544" s="3">
        <v>34838.0</v>
      </c>
      <c r="C544" s="2" t="s">
        <v>18</v>
      </c>
      <c r="D544" s="2" t="s">
        <v>6</v>
      </c>
      <c r="E544" s="2">
        <v>33.0</v>
      </c>
      <c r="F544" s="4" t="s">
        <v>26</v>
      </c>
    </row>
    <row r="545">
      <c r="A545" s="2">
        <v>544.0</v>
      </c>
      <c r="B545" s="3">
        <v>34838.0</v>
      </c>
      <c r="C545" s="2" t="s">
        <v>18</v>
      </c>
      <c r="D545" s="2" t="s">
        <v>8</v>
      </c>
      <c r="E545" s="2">
        <v>17.0</v>
      </c>
      <c r="F545" s="4" t="s">
        <v>42</v>
      </c>
    </row>
    <row r="546">
      <c r="A546" s="2">
        <v>545.0</v>
      </c>
      <c r="B546" s="3">
        <v>34839.0</v>
      </c>
      <c r="C546" s="2" t="s">
        <v>21</v>
      </c>
      <c r="D546" s="2" t="s">
        <v>6</v>
      </c>
      <c r="E546" s="2">
        <v>21.0</v>
      </c>
      <c r="F546" s="4" t="s">
        <v>20</v>
      </c>
    </row>
    <row r="547">
      <c r="A547" s="2">
        <v>546.0</v>
      </c>
      <c r="B547" s="3">
        <v>34839.0</v>
      </c>
      <c r="C547" s="2" t="s">
        <v>21</v>
      </c>
      <c r="D547" s="2" t="s">
        <v>8</v>
      </c>
      <c r="E547" s="2">
        <v>1.0</v>
      </c>
      <c r="F547" s="4" t="s">
        <v>19</v>
      </c>
    </row>
    <row r="548">
      <c r="A548" s="2">
        <v>547.0</v>
      </c>
      <c r="B548" s="3">
        <v>34841.0</v>
      </c>
      <c r="C548" s="2" t="s">
        <v>7</v>
      </c>
      <c r="D548" s="2" t="s">
        <v>6</v>
      </c>
      <c r="E548" s="2">
        <v>31.0</v>
      </c>
      <c r="F548" s="4" t="s">
        <v>12</v>
      </c>
    </row>
    <row r="549">
      <c r="A549" s="2">
        <v>548.0</v>
      </c>
      <c r="B549" s="3">
        <v>34841.0</v>
      </c>
      <c r="C549" s="2" t="s">
        <v>7</v>
      </c>
      <c r="D549" s="2" t="s">
        <v>8</v>
      </c>
      <c r="E549" s="2">
        <v>36.0</v>
      </c>
      <c r="F549" s="4" t="s">
        <v>11</v>
      </c>
    </row>
    <row r="550">
      <c r="A550" s="2">
        <v>549.0</v>
      </c>
      <c r="B550" s="3">
        <v>34842.0</v>
      </c>
      <c r="C550" s="2" t="s">
        <v>10</v>
      </c>
      <c r="D550" s="2" t="s">
        <v>6</v>
      </c>
      <c r="E550" s="2">
        <v>11.0</v>
      </c>
      <c r="F550" s="4" t="s">
        <v>9</v>
      </c>
    </row>
    <row r="551">
      <c r="A551" s="2">
        <v>550.0</v>
      </c>
      <c r="B551" s="3">
        <v>34842.0</v>
      </c>
      <c r="C551" s="2" t="s">
        <v>10</v>
      </c>
      <c r="D551" s="2" t="s">
        <v>8</v>
      </c>
      <c r="E551" s="2">
        <v>12.0</v>
      </c>
      <c r="F551" s="4" t="s">
        <v>14</v>
      </c>
    </row>
    <row r="552">
      <c r="A552" s="2">
        <v>551.0</v>
      </c>
      <c r="B552" s="3">
        <v>34843.0</v>
      </c>
      <c r="C552" s="2" t="s">
        <v>13</v>
      </c>
      <c r="D552" s="2" t="s">
        <v>6</v>
      </c>
      <c r="E552" s="2">
        <v>3.0</v>
      </c>
      <c r="F552" s="4" t="s">
        <v>28</v>
      </c>
    </row>
    <row r="553">
      <c r="A553" s="2">
        <v>552.0</v>
      </c>
      <c r="B553" s="3">
        <v>34843.0</v>
      </c>
      <c r="C553" s="2" t="s">
        <v>13</v>
      </c>
      <c r="D553" s="2" t="s">
        <v>8</v>
      </c>
      <c r="E553" s="2">
        <v>13.0</v>
      </c>
      <c r="F553" s="4" t="s">
        <v>33</v>
      </c>
    </row>
    <row r="554">
      <c r="A554" s="2">
        <v>553.0</v>
      </c>
      <c r="B554" s="3">
        <v>34844.0</v>
      </c>
      <c r="C554" s="2" t="s">
        <v>15</v>
      </c>
      <c r="D554" s="2" t="s">
        <v>6</v>
      </c>
      <c r="E554" s="2">
        <v>23.0</v>
      </c>
      <c r="F554" s="4" t="s">
        <v>17</v>
      </c>
    </row>
    <row r="555">
      <c r="A555" s="2">
        <v>554.0</v>
      </c>
      <c r="B555" s="3">
        <v>34844.0</v>
      </c>
      <c r="C555" s="2" t="s">
        <v>15</v>
      </c>
      <c r="D555" s="2" t="s">
        <v>8</v>
      </c>
      <c r="E555" s="2">
        <v>35.0</v>
      </c>
      <c r="F555" s="4" t="s">
        <v>49</v>
      </c>
    </row>
    <row r="556">
      <c r="A556" s="2">
        <v>555.0</v>
      </c>
      <c r="B556" s="3">
        <v>34845.0</v>
      </c>
      <c r="C556" s="2" t="s">
        <v>18</v>
      </c>
      <c r="D556" s="2" t="s">
        <v>6</v>
      </c>
      <c r="E556" s="2">
        <v>18.0</v>
      </c>
      <c r="F556" s="4" t="s">
        <v>29</v>
      </c>
    </row>
    <row r="557">
      <c r="A557" s="2">
        <v>556.0</v>
      </c>
      <c r="B557" s="3">
        <v>34845.0</v>
      </c>
      <c r="C557" s="2" t="s">
        <v>18</v>
      </c>
      <c r="D557" s="2" t="s">
        <v>8</v>
      </c>
      <c r="E557" s="2">
        <v>14.0</v>
      </c>
      <c r="F557" s="4" t="s">
        <v>46</v>
      </c>
    </row>
    <row r="558">
      <c r="A558" s="2">
        <v>557.0</v>
      </c>
      <c r="B558" s="3">
        <v>34846.0</v>
      </c>
      <c r="C558" s="2" t="s">
        <v>21</v>
      </c>
      <c r="D558" s="2" t="s">
        <v>6</v>
      </c>
      <c r="E558" s="2">
        <v>1.0</v>
      </c>
      <c r="F558" s="4" t="s">
        <v>19</v>
      </c>
    </row>
    <row r="559">
      <c r="A559" s="2">
        <v>558.0</v>
      </c>
      <c r="B559" s="3">
        <v>34846.0</v>
      </c>
      <c r="C559" s="2" t="s">
        <v>21</v>
      </c>
      <c r="D559" s="2" t="s">
        <v>8</v>
      </c>
      <c r="E559" s="2">
        <v>29.0</v>
      </c>
      <c r="F559" s="4" t="s">
        <v>43</v>
      </c>
    </row>
    <row r="560">
      <c r="A560" s="2">
        <v>559.0</v>
      </c>
      <c r="B560" s="3">
        <v>34848.0</v>
      </c>
      <c r="C560" s="2" t="s">
        <v>7</v>
      </c>
      <c r="D560" s="2" t="s">
        <v>6</v>
      </c>
      <c r="E560" s="2">
        <v>21.0</v>
      </c>
      <c r="F560" s="4" t="s">
        <v>20</v>
      </c>
    </row>
    <row r="561">
      <c r="A561" s="2">
        <v>560.0</v>
      </c>
      <c r="B561" s="3">
        <v>34848.0</v>
      </c>
      <c r="C561" s="2" t="s">
        <v>7</v>
      </c>
      <c r="D561" s="2" t="s">
        <v>8</v>
      </c>
      <c r="E561" s="2">
        <v>21.0</v>
      </c>
      <c r="F561" s="4" t="s">
        <v>20</v>
      </c>
    </row>
    <row r="562">
      <c r="A562" s="2">
        <v>561.0</v>
      </c>
      <c r="B562" s="3">
        <v>34849.0</v>
      </c>
      <c r="C562" s="2" t="s">
        <v>10</v>
      </c>
      <c r="D562" s="2" t="s">
        <v>6</v>
      </c>
      <c r="E562" s="2">
        <v>19.0</v>
      </c>
      <c r="F562" s="4" t="s">
        <v>30</v>
      </c>
    </row>
    <row r="563">
      <c r="A563" s="2">
        <v>562.0</v>
      </c>
      <c r="B563" s="3">
        <v>34849.0</v>
      </c>
      <c r="C563" s="2" t="s">
        <v>10</v>
      </c>
      <c r="D563" s="2" t="s">
        <v>8</v>
      </c>
      <c r="E563" s="2">
        <v>16.0</v>
      </c>
      <c r="F563" s="4" t="s">
        <v>45</v>
      </c>
    </row>
    <row r="564">
      <c r="A564" s="2">
        <v>563.0</v>
      </c>
      <c r="B564" s="3">
        <v>34850.0</v>
      </c>
      <c r="C564" s="2" t="s">
        <v>13</v>
      </c>
      <c r="D564" s="2" t="s">
        <v>6</v>
      </c>
      <c r="E564" s="2">
        <v>8.0</v>
      </c>
      <c r="F564" s="4" t="s">
        <v>37</v>
      </c>
    </row>
    <row r="565">
      <c r="A565" s="2">
        <v>564.0</v>
      </c>
      <c r="B565" s="3">
        <v>34850.0</v>
      </c>
      <c r="C565" s="2" t="s">
        <v>13</v>
      </c>
      <c r="D565" s="2" t="s">
        <v>8</v>
      </c>
      <c r="E565" s="2">
        <v>25.0</v>
      </c>
      <c r="F565" s="4" t="s">
        <v>40</v>
      </c>
    </row>
    <row r="566">
      <c r="A566" s="2">
        <v>565.0</v>
      </c>
      <c r="B566" s="3">
        <v>34851.0</v>
      </c>
      <c r="C566" s="2" t="s">
        <v>15</v>
      </c>
      <c r="D566" s="2" t="s">
        <v>6</v>
      </c>
      <c r="E566" s="2">
        <v>6.0</v>
      </c>
      <c r="F566" s="4" t="s">
        <v>16</v>
      </c>
    </row>
    <row r="567">
      <c r="A567" s="2">
        <v>566.0</v>
      </c>
      <c r="B567" s="3">
        <v>34851.0</v>
      </c>
      <c r="C567" s="2" t="s">
        <v>15</v>
      </c>
      <c r="D567" s="2" t="s">
        <v>8</v>
      </c>
      <c r="E567" s="2">
        <v>30.0</v>
      </c>
      <c r="F567" s="4" t="s">
        <v>23</v>
      </c>
    </row>
    <row r="568">
      <c r="A568" s="2">
        <v>567.0</v>
      </c>
      <c r="B568" s="3">
        <v>34852.0</v>
      </c>
      <c r="C568" s="2" t="s">
        <v>18</v>
      </c>
      <c r="D568" s="2" t="s">
        <v>6</v>
      </c>
      <c r="E568" s="2">
        <v>3.0</v>
      </c>
      <c r="F568" s="4" t="s">
        <v>28</v>
      </c>
    </row>
    <row r="569">
      <c r="A569" s="2">
        <v>568.0</v>
      </c>
      <c r="B569" s="3">
        <v>34852.0</v>
      </c>
      <c r="C569" s="2" t="s">
        <v>18</v>
      </c>
      <c r="D569" s="2" t="s">
        <v>8</v>
      </c>
      <c r="E569" s="2">
        <v>26.0</v>
      </c>
      <c r="F569" s="4" t="s">
        <v>38</v>
      </c>
    </row>
    <row r="570">
      <c r="A570" s="2">
        <v>569.0</v>
      </c>
      <c r="B570" s="3">
        <v>34853.0</v>
      </c>
      <c r="C570" s="2" t="s">
        <v>21</v>
      </c>
      <c r="D570" s="2" t="s">
        <v>6</v>
      </c>
      <c r="E570" s="2">
        <v>4.0</v>
      </c>
      <c r="F570" s="4" t="s">
        <v>34</v>
      </c>
    </row>
    <row r="571">
      <c r="A571" s="2">
        <v>570.0</v>
      </c>
      <c r="B571" s="3">
        <v>34853.0</v>
      </c>
      <c r="C571" s="2" t="s">
        <v>21</v>
      </c>
      <c r="D571" s="2" t="s">
        <v>8</v>
      </c>
      <c r="E571" s="2">
        <v>15.0</v>
      </c>
      <c r="F571" s="4" t="s">
        <v>27</v>
      </c>
    </row>
    <row r="572">
      <c r="A572" s="2">
        <v>571.0</v>
      </c>
      <c r="B572" s="3">
        <v>34855.0</v>
      </c>
      <c r="C572" s="2" t="s">
        <v>7</v>
      </c>
      <c r="D572" s="2" t="s">
        <v>6</v>
      </c>
      <c r="E572" s="2">
        <v>11.0</v>
      </c>
      <c r="F572" s="4" t="s">
        <v>9</v>
      </c>
    </row>
    <row r="573">
      <c r="A573" s="2">
        <v>572.0</v>
      </c>
      <c r="B573" s="3">
        <v>34855.0</v>
      </c>
      <c r="C573" s="2" t="s">
        <v>7</v>
      </c>
      <c r="D573" s="2" t="s">
        <v>8</v>
      </c>
      <c r="E573" s="2">
        <v>5.0</v>
      </c>
      <c r="F573" s="4" t="s">
        <v>25</v>
      </c>
    </row>
    <row r="574">
      <c r="A574" s="2">
        <v>573.0</v>
      </c>
      <c r="B574" s="3">
        <v>34856.0</v>
      </c>
      <c r="C574" s="2" t="s">
        <v>10</v>
      </c>
      <c r="D574" s="2" t="s">
        <v>6</v>
      </c>
      <c r="E574" s="2">
        <v>25.0</v>
      </c>
      <c r="F574" s="4" t="s">
        <v>40</v>
      </c>
    </row>
    <row r="575">
      <c r="A575" s="2">
        <v>574.0</v>
      </c>
      <c r="B575" s="3">
        <v>34856.0</v>
      </c>
      <c r="C575" s="2" t="s">
        <v>10</v>
      </c>
      <c r="D575" s="2" t="s">
        <v>8</v>
      </c>
      <c r="E575" s="2">
        <v>29.0</v>
      </c>
      <c r="F575" s="4" t="s">
        <v>43</v>
      </c>
    </row>
    <row r="576">
      <c r="A576" s="2">
        <v>575.0</v>
      </c>
      <c r="B576" s="3">
        <v>34857.0</v>
      </c>
      <c r="C576" s="2" t="s">
        <v>13</v>
      </c>
      <c r="D576" s="2" t="s">
        <v>6</v>
      </c>
      <c r="E576" s="2">
        <v>24.0</v>
      </c>
      <c r="F576" s="4" t="s">
        <v>22</v>
      </c>
    </row>
    <row r="577">
      <c r="A577" s="2">
        <v>576.0</v>
      </c>
      <c r="B577" s="3">
        <v>34857.0</v>
      </c>
      <c r="C577" s="2" t="s">
        <v>13</v>
      </c>
      <c r="D577" s="2" t="s">
        <v>8</v>
      </c>
      <c r="E577" s="2">
        <v>1.0</v>
      </c>
      <c r="F577" s="4" t="s">
        <v>19</v>
      </c>
    </row>
    <row r="578">
      <c r="A578" s="2">
        <v>577.0</v>
      </c>
      <c r="B578" s="3">
        <v>34858.0</v>
      </c>
      <c r="C578" s="2" t="s">
        <v>15</v>
      </c>
      <c r="D578" s="2" t="s">
        <v>6</v>
      </c>
      <c r="E578" s="2">
        <v>11.0</v>
      </c>
      <c r="F578" s="4" t="s">
        <v>9</v>
      </c>
    </row>
    <row r="579">
      <c r="A579" s="2">
        <v>578.0</v>
      </c>
      <c r="B579" s="3">
        <v>34858.0</v>
      </c>
      <c r="C579" s="2" t="s">
        <v>15</v>
      </c>
      <c r="D579" s="2" t="s">
        <v>8</v>
      </c>
      <c r="E579" s="2">
        <v>1.0</v>
      </c>
      <c r="F579" s="4" t="s">
        <v>19</v>
      </c>
    </row>
    <row r="580">
      <c r="A580" s="2">
        <v>579.0</v>
      </c>
      <c r="B580" s="3">
        <v>34859.0</v>
      </c>
      <c r="C580" s="2" t="s">
        <v>18</v>
      </c>
      <c r="D580" s="2" t="s">
        <v>6</v>
      </c>
      <c r="E580" s="2">
        <v>8.0</v>
      </c>
      <c r="F580" s="4" t="s">
        <v>37</v>
      </c>
    </row>
    <row r="581">
      <c r="A581" s="2">
        <v>580.0</v>
      </c>
      <c r="B581" s="3">
        <v>34859.0</v>
      </c>
      <c r="C581" s="2" t="s">
        <v>18</v>
      </c>
      <c r="D581" s="2" t="s">
        <v>8</v>
      </c>
      <c r="E581" s="2">
        <v>29.0</v>
      </c>
      <c r="F581" s="4" t="s">
        <v>43</v>
      </c>
    </row>
    <row r="582">
      <c r="A582" s="2">
        <v>581.0</v>
      </c>
      <c r="B582" s="3">
        <v>34860.0</v>
      </c>
      <c r="C582" s="2" t="s">
        <v>21</v>
      </c>
      <c r="D582" s="2" t="s">
        <v>6</v>
      </c>
      <c r="E582" s="2">
        <v>13.0</v>
      </c>
      <c r="F582" s="4" t="s">
        <v>33</v>
      </c>
    </row>
    <row r="583">
      <c r="A583" s="2">
        <v>582.0</v>
      </c>
      <c r="B583" s="3">
        <v>34860.0</v>
      </c>
      <c r="C583" s="2" t="s">
        <v>21</v>
      </c>
      <c r="D583" s="2" t="s">
        <v>8</v>
      </c>
      <c r="E583" s="2">
        <v>28.0</v>
      </c>
      <c r="F583" s="4" t="s">
        <v>31</v>
      </c>
    </row>
    <row r="584">
      <c r="A584" s="2">
        <v>583.0</v>
      </c>
      <c r="B584" s="3">
        <v>34862.0</v>
      </c>
      <c r="C584" s="2" t="s">
        <v>7</v>
      </c>
      <c r="D584" s="2" t="s">
        <v>6</v>
      </c>
      <c r="E584" s="2">
        <v>21.0</v>
      </c>
      <c r="F584" s="4" t="s">
        <v>20</v>
      </c>
    </row>
    <row r="585">
      <c r="A585" s="2">
        <v>584.0</v>
      </c>
      <c r="B585" s="3">
        <v>34862.0</v>
      </c>
      <c r="C585" s="2" t="s">
        <v>7</v>
      </c>
      <c r="D585" s="2" t="s">
        <v>8</v>
      </c>
      <c r="E585" s="2">
        <v>27.0</v>
      </c>
      <c r="F585" s="4" t="s">
        <v>32</v>
      </c>
    </row>
    <row r="586">
      <c r="A586" s="2">
        <v>585.0</v>
      </c>
      <c r="B586" s="3">
        <v>34863.0</v>
      </c>
      <c r="C586" s="2" t="s">
        <v>10</v>
      </c>
      <c r="D586" s="2" t="s">
        <v>6</v>
      </c>
      <c r="E586" s="2">
        <v>6.0</v>
      </c>
      <c r="F586" s="4" t="s">
        <v>16</v>
      </c>
    </row>
    <row r="587">
      <c r="A587" s="2">
        <v>586.0</v>
      </c>
      <c r="B587" s="3">
        <v>34863.0</v>
      </c>
      <c r="C587" s="2" t="s">
        <v>10</v>
      </c>
      <c r="D587" s="2" t="s">
        <v>8</v>
      </c>
      <c r="E587" s="2">
        <v>9.0</v>
      </c>
      <c r="F587" s="4" t="s">
        <v>24</v>
      </c>
    </row>
    <row r="588">
      <c r="A588" s="2">
        <v>587.0</v>
      </c>
      <c r="B588" s="3">
        <v>34864.0</v>
      </c>
      <c r="C588" s="2" t="s">
        <v>13</v>
      </c>
      <c r="D588" s="2" t="s">
        <v>6</v>
      </c>
      <c r="E588" s="2">
        <v>26.0</v>
      </c>
      <c r="F588" s="4" t="s">
        <v>38</v>
      </c>
    </row>
    <row r="589">
      <c r="A589" s="2">
        <v>588.0</v>
      </c>
      <c r="B589" s="3">
        <v>34864.0</v>
      </c>
      <c r="C589" s="2" t="s">
        <v>13</v>
      </c>
      <c r="D589" s="2" t="s">
        <v>8</v>
      </c>
      <c r="E589" s="2">
        <v>24.0</v>
      </c>
      <c r="F589" s="4" t="s">
        <v>22</v>
      </c>
    </row>
    <row r="590">
      <c r="A590" s="2">
        <v>589.0</v>
      </c>
      <c r="B590" s="3">
        <v>34866.0</v>
      </c>
      <c r="C590" s="2" t="s">
        <v>18</v>
      </c>
      <c r="D590" s="2" t="s">
        <v>6</v>
      </c>
      <c r="E590" s="2">
        <v>18.0</v>
      </c>
      <c r="F590" s="4" t="s">
        <v>29</v>
      </c>
    </row>
    <row r="591">
      <c r="A591" s="2">
        <v>590.0</v>
      </c>
      <c r="B591" s="3">
        <v>34866.0</v>
      </c>
      <c r="C591" s="2" t="s">
        <v>18</v>
      </c>
      <c r="D591" s="2" t="s">
        <v>8</v>
      </c>
      <c r="E591" s="2">
        <v>14.0</v>
      </c>
      <c r="F591" s="4" t="s">
        <v>46</v>
      </c>
    </row>
    <row r="592">
      <c r="A592" s="2">
        <v>591.0</v>
      </c>
      <c r="B592" s="3">
        <v>34867.0</v>
      </c>
      <c r="C592" s="2" t="s">
        <v>21</v>
      </c>
      <c r="D592" s="2" t="s">
        <v>6</v>
      </c>
      <c r="E592" s="2">
        <v>11.0</v>
      </c>
      <c r="F592" s="4" t="s">
        <v>9</v>
      </c>
    </row>
    <row r="593">
      <c r="A593" s="2">
        <v>592.0</v>
      </c>
      <c r="B593" s="3">
        <v>34867.0</v>
      </c>
      <c r="C593" s="2" t="s">
        <v>21</v>
      </c>
      <c r="D593" s="2" t="s">
        <v>8</v>
      </c>
      <c r="E593" s="2">
        <v>25.0</v>
      </c>
      <c r="F593" s="4" t="s">
        <v>40</v>
      </c>
    </row>
    <row r="594">
      <c r="A594" s="2">
        <v>593.0</v>
      </c>
      <c r="B594" s="3">
        <v>34869.0</v>
      </c>
      <c r="C594" s="2" t="s">
        <v>7</v>
      </c>
      <c r="D594" s="2" t="s">
        <v>6</v>
      </c>
      <c r="E594" s="2">
        <v>34.0</v>
      </c>
      <c r="F594" s="4" t="s">
        <v>48</v>
      </c>
    </row>
    <row r="595">
      <c r="A595" s="2">
        <v>594.0</v>
      </c>
      <c r="B595" s="3">
        <v>34869.0</v>
      </c>
      <c r="C595" s="2" t="s">
        <v>7</v>
      </c>
      <c r="D595" s="2" t="s">
        <v>8</v>
      </c>
      <c r="E595" s="2">
        <v>27.0</v>
      </c>
      <c r="F595" s="4" t="s">
        <v>32</v>
      </c>
    </row>
    <row r="596">
      <c r="A596" s="2">
        <v>595.0</v>
      </c>
      <c r="B596" s="3">
        <v>34870.0</v>
      </c>
      <c r="C596" s="2" t="s">
        <v>10</v>
      </c>
      <c r="D596" s="2" t="s">
        <v>6</v>
      </c>
      <c r="E596" s="2">
        <v>9.0</v>
      </c>
      <c r="F596" s="4" t="s">
        <v>24</v>
      </c>
    </row>
    <row r="597">
      <c r="A597" s="2">
        <v>596.0</v>
      </c>
      <c r="B597" s="3">
        <v>34870.0</v>
      </c>
      <c r="C597" s="2" t="s">
        <v>10</v>
      </c>
      <c r="D597" s="2" t="s">
        <v>8</v>
      </c>
      <c r="E597" s="2">
        <v>28.0</v>
      </c>
      <c r="F597" s="4" t="s">
        <v>31</v>
      </c>
    </row>
    <row r="598">
      <c r="A598" s="2">
        <v>597.0</v>
      </c>
      <c r="B598" s="3">
        <v>34871.0</v>
      </c>
      <c r="C598" s="2" t="s">
        <v>13</v>
      </c>
      <c r="D598" s="2" t="s">
        <v>6</v>
      </c>
      <c r="E598" s="2">
        <v>23.0</v>
      </c>
      <c r="F598" s="4" t="s">
        <v>17</v>
      </c>
    </row>
    <row r="599">
      <c r="A599" s="2">
        <v>598.0</v>
      </c>
      <c r="B599" s="3">
        <v>34871.0</v>
      </c>
      <c r="C599" s="2" t="s">
        <v>13</v>
      </c>
      <c r="D599" s="2" t="s">
        <v>8</v>
      </c>
      <c r="E599" s="2">
        <v>24.0</v>
      </c>
      <c r="F599" s="4" t="s">
        <v>22</v>
      </c>
    </row>
    <row r="600">
      <c r="A600" s="2">
        <v>599.0</v>
      </c>
      <c r="B600" s="3">
        <v>34872.0</v>
      </c>
      <c r="C600" s="2" t="s">
        <v>15</v>
      </c>
      <c r="D600" s="2" t="s">
        <v>6</v>
      </c>
      <c r="E600" s="2">
        <v>18.0</v>
      </c>
      <c r="F600" s="4" t="s">
        <v>29</v>
      </c>
    </row>
    <row r="601">
      <c r="A601" s="2">
        <v>600.0</v>
      </c>
      <c r="B601" s="3">
        <v>34872.0</v>
      </c>
      <c r="C601" s="2" t="s">
        <v>15</v>
      </c>
      <c r="D601" s="2" t="s">
        <v>8</v>
      </c>
      <c r="E601" s="2">
        <v>32.0</v>
      </c>
      <c r="F601" s="4" t="s">
        <v>36</v>
      </c>
    </row>
    <row r="602">
      <c r="A602" s="2">
        <v>601.0</v>
      </c>
      <c r="B602" s="3">
        <v>34873.0</v>
      </c>
      <c r="C602" s="2" t="s">
        <v>18</v>
      </c>
      <c r="D602" s="2" t="s">
        <v>6</v>
      </c>
      <c r="E602" s="2">
        <v>4.0</v>
      </c>
      <c r="F602" s="4" t="s">
        <v>34</v>
      </c>
    </row>
    <row r="603">
      <c r="A603" s="2">
        <v>602.0</v>
      </c>
      <c r="B603" s="3">
        <v>34873.0</v>
      </c>
      <c r="C603" s="2" t="s">
        <v>18</v>
      </c>
      <c r="D603" s="2" t="s">
        <v>8</v>
      </c>
      <c r="E603" s="2">
        <v>31.0</v>
      </c>
      <c r="F603" s="4" t="s">
        <v>12</v>
      </c>
    </row>
    <row r="604">
      <c r="A604" s="2">
        <v>603.0</v>
      </c>
      <c r="B604" s="3">
        <v>34874.0</v>
      </c>
      <c r="C604" s="2" t="s">
        <v>21</v>
      </c>
      <c r="D604" s="2" t="s">
        <v>6</v>
      </c>
      <c r="E604" s="2">
        <v>14.0</v>
      </c>
      <c r="F604" s="4" t="s">
        <v>46</v>
      </c>
    </row>
    <row r="605">
      <c r="A605" s="2">
        <v>604.0</v>
      </c>
      <c r="B605" s="3">
        <v>34874.0</v>
      </c>
      <c r="C605" s="2" t="s">
        <v>21</v>
      </c>
      <c r="D605" s="2" t="s">
        <v>8</v>
      </c>
      <c r="E605" s="2">
        <v>32.0</v>
      </c>
      <c r="F605" s="4" t="s">
        <v>36</v>
      </c>
    </row>
    <row r="606">
      <c r="A606" s="2">
        <v>605.0</v>
      </c>
      <c r="B606" s="3">
        <v>34876.0</v>
      </c>
      <c r="C606" s="2" t="s">
        <v>7</v>
      </c>
      <c r="D606" s="2" t="s">
        <v>6</v>
      </c>
      <c r="E606" s="2">
        <v>17.0</v>
      </c>
      <c r="F606" s="4" t="s">
        <v>42</v>
      </c>
    </row>
    <row r="607">
      <c r="A607" s="2">
        <v>606.0</v>
      </c>
      <c r="B607" s="3">
        <v>34876.0</v>
      </c>
      <c r="C607" s="2" t="s">
        <v>7</v>
      </c>
      <c r="D607" s="2" t="s">
        <v>8</v>
      </c>
      <c r="E607" s="2">
        <v>17.0</v>
      </c>
      <c r="F607" s="4" t="s">
        <v>42</v>
      </c>
    </row>
    <row r="608">
      <c r="A608" s="2">
        <v>607.0</v>
      </c>
      <c r="B608" s="3">
        <v>34877.0</v>
      </c>
      <c r="C608" s="2" t="s">
        <v>10</v>
      </c>
      <c r="D608" s="2" t="s">
        <v>6</v>
      </c>
      <c r="E608" s="2">
        <v>14.0</v>
      </c>
      <c r="F608" s="4" t="s">
        <v>46</v>
      </c>
    </row>
    <row r="609">
      <c r="A609" s="2">
        <v>608.0</v>
      </c>
      <c r="B609" s="3">
        <v>34877.0</v>
      </c>
      <c r="C609" s="2" t="s">
        <v>10</v>
      </c>
      <c r="D609" s="2" t="s">
        <v>8</v>
      </c>
      <c r="E609" s="2">
        <v>7.0</v>
      </c>
      <c r="F609" s="4" t="s">
        <v>35</v>
      </c>
    </row>
    <row r="610">
      <c r="A610" s="2">
        <v>609.0</v>
      </c>
      <c r="B610" s="3">
        <v>34878.0</v>
      </c>
      <c r="C610" s="2" t="s">
        <v>13</v>
      </c>
      <c r="D610" s="2" t="s">
        <v>6</v>
      </c>
      <c r="E610" s="2">
        <v>24.0</v>
      </c>
      <c r="F610" s="4" t="s">
        <v>22</v>
      </c>
    </row>
    <row r="611">
      <c r="A611" s="2">
        <v>610.0</v>
      </c>
      <c r="B611" s="3">
        <v>34878.0</v>
      </c>
      <c r="C611" s="2" t="s">
        <v>13</v>
      </c>
      <c r="D611" s="2" t="s">
        <v>8</v>
      </c>
      <c r="E611" s="2">
        <v>6.0</v>
      </c>
      <c r="F611" s="4" t="s">
        <v>16</v>
      </c>
    </row>
    <row r="612">
      <c r="A612" s="2">
        <v>611.0</v>
      </c>
      <c r="B612" s="3">
        <v>34879.0</v>
      </c>
      <c r="C612" s="2" t="s">
        <v>15</v>
      </c>
      <c r="D612" s="2" t="s">
        <v>6</v>
      </c>
      <c r="E612" s="2">
        <v>34.0</v>
      </c>
      <c r="F612" s="4" t="s">
        <v>48</v>
      </c>
    </row>
    <row r="613">
      <c r="A613" s="2">
        <v>612.0</v>
      </c>
      <c r="B613" s="3">
        <v>34879.0</v>
      </c>
      <c r="C613" s="2" t="s">
        <v>15</v>
      </c>
      <c r="D613" s="2" t="s">
        <v>8</v>
      </c>
      <c r="E613" s="2">
        <v>9.0</v>
      </c>
      <c r="F613" s="4" t="s">
        <v>24</v>
      </c>
    </row>
    <row r="614">
      <c r="A614" s="2">
        <v>613.0</v>
      </c>
      <c r="B614" s="3">
        <v>34880.0</v>
      </c>
      <c r="C614" s="2" t="s">
        <v>18</v>
      </c>
      <c r="D614" s="2" t="s">
        <v>6</v>
      </c>
      <c r="E614" s="2">
        <v>27.0</v>
      </c>
      <c r="F614" s="4" t="s">
        <v>32</v>
      </c>
    </row>
    <row r="615">
      <c r="A615" s="2">
        <v>614.0</v>
      </c>
      <c r="B615" s="3">
        <v>34880.0</v>
      </c>
      <c r="C615" s="2" t="s">
        <v>18</v>
      </c>
      <c r="D615" s="2" t="s">
        <v>8</v>
      </c>
      <c r="E615" s="2">
        <v>36.0</v>
      </c>
      <c r="F615" s="4" t="s">
        <v>11</v>
      </c>
    </row>
    <row r="616">
      <c r="A616" s="2">
        <v>615.0</v>
      </c>
      <c r="B616" s="3">
        <v>34881.0</v>
      </c>
      <c r="C616" s="2" t="s">
        <v>21</v>
      </c>
      <c r="D616" s="2" t="s">
        <v>6</v>
      </c>
      <c r="E616" s="2">
        <v>11.0</v>
      </c>
      <c r="F616" s="4" t="s">
        <v>9</v>
      </c>
    </row>
    <row r="617">
      <c r="A617" s="2">
        <v>616.0</v>
      </c>
      <c r="B617" s="3">
        <v>34881.0</v>
      </c>
      <c r="C617" s="2" t="s">
        <v>21</v>
      </c>
      <c r="D617" s="2" t="s">
        <v>8</v>
      </c>
      <c r="E617" s="2">
        <v>14.0</v>
      </c>
      <c r="F617" s="4" t="s">
        <v>46</v>
      </c>
    </row>
    <row r="618">
      <c r="A618" s="2">
        <v>617.0</v>
      </c>
      <c r="B618" s="3">
        <v>34883.0</v>
      </c>
      <c r="C618" s="2" t="s">
        <v>7</v>
      </c>
      <c r="D618" s="2" t="s">
        <v>6</v>
      </c>
      <c r="E618" s="2">
        <v>24.0</v>
      </c>
      <c r="F618" s="4" t="s">
        <v>22</v>
      </c>
    </row>
    <row r="619">
      <c r="A619" s="2">
        <v>618.0</v>
      </c>
      <c r="B619" s="3">
        <v>34883.0</v>
      </c>
      <c r="C619" s="2" t="s">
        <v>7</v>
      </c>
      <c r="D619" s="2" t="s">
        <v>8</v>
      </c>
      <c r="E619" s="2">
        <v>1.0</v>
      </c>
      <c r="F619" s="4" t="s">
        <v>19</v>
      </c>
    </row>
    <row r="620">
      <c r="A620" s="2">
        <v>619.0</v>
      </c>
      <c r="B620" s="3">
        <v>34884.0</v>
      </c>
      <c r="C620" s="2" t="s">
        <v>10</v>
      </c>
      <c r="D620" s="2" t="s">
        <v>6</v>
      </c>
      <c r="E620" s="2">
        <v>15.0</v>
      </c>
      <c r="F620" s="4" t="s">
        <v>27</v>
      </c>
    </row>
    <row r="621">
      <c r="A621" s="2">
        <v>620.0</v>
      </c>
      <c r="B621" s="3">
        <v>34884.0</v>
      </c>
      <c r="C621" s="2" t="s">
        <v>10</v>
      </c>
      <c r="D621" s="2" t="s">
        <v>8</v>
      </c>
      <c r="E621" s="2">
        <v>17.0</v>
      </c>
      <c r="F621" s="4" t="s">
        <v>42</v>
      </c>
    </row>
    <row r="622">
      <c r="A622" s="2">
        <v>621.0</v>
      </c>
      <c r="B622" s="3">
        <v>34885.0</v>
      </c>
      <c r="C622" s="2" t="s">
        <v>13</v>
      </c>
      <c r="D622" s="2" t="s">
        <v>6</v>
      </c>
      <c r="E622" s="2">
        <v>14.0</v>
      </c>
      <c r="F622" s="4" t="s">
        <v>46</v>
      </c>
    </row>
    <row r="623">
      <c r="A623" s="2">
        <v>622.0</v>
      </c>
      <c r="B623" s="3">
        <v>34885.0</v>
      </c>
      <c r="C623" s="2" t="s">
        <v>13</v>
      </c>
      <c r="D623" s="2" t="s">
        <v>8</v>
      </c>
      <c r="E623" s="2">
        <v>5.0</v>
      </c>
      <c r="F623" s="4" t="s">
        <v>25</v>
      </c>
    </row>
    <row r="624">
      <c r="A624" s="2">
        <v>623.0</v>
      </c>
      <c r="B624" s="3">
        <v>34886.0</v>
      </c>
      <c r="C624" s="2" t="s">
        <v>15</v>
      </c>
      <c r="D624" s="2" t="s">
        <v>6</v>
      </c>
      <c r="E624" s="2">
        <v>19.0</v>
      </c>
      <c r="F624" s="4" t="s">
        <v>30</v>
      </c>
    </row>
    <row r="625">
      <c r="A625" s="2">
        <v>624.0</v>
      </c>
      <c r="B625" s="3">
        <v>34886.0</v>
      </c>
      <c r="C625" s="2" t="s">
        <v>15</v>
      </c>
      <c r="D625" s="2" t="s">
        <v>8</v>
      </c>
      <c r="E625" s="2">
        <v>8.0</v>
      </c>
      <c r="F625" s="4" t="s">
        <v>37</v>
      </c>
    </row>
    <row r="626">
      <c r="A626" s="2">
        <v>625.0</v>
      </c>
      <c r="B626" s="3">
        <v>34887.0</v>
      </c>
      <c r="C626" s="2" t="s">
        <v>18</v>
      </c>
      <c r="D626" s="2" t="s">
        <v>6</v>
      </c>
      <c r="E626" s="2">
        <v>25.0</v>
      </c>
      <c r="F626" s="4" t="s">
        <v>40</v>
      </c>
    </row>
    <row r="627">
      <c r="A627" s="2">
        <v>626.0</v>
      </c>
      <c r="B627" s="3">
        <v>34887.0</v>
      </c>
      <c r="C627" s="2" t="s">
        <v>18</v>
      </c>
      <c r="D627" s="2" t="s">
        <v>8</v>
      </c>
      <c r="E627" s="2">
        <v>1.0</v>
      </c>
      <c r="F627" s="4" t="s">
        <v>19</v>
      </c>
    </row>
    <row r="628">
      <c r="A628" s="2">
        <v>627.0</v>
      </c>
      <c r="B628" s="3">
        <v>34888.0</v>
      </c>
      <c r="C628" s="2" t="s">
        <v>21</v>
      </c>
      <c r="D628" s="2" t="s">
        <v>6</v>
      </c>
      <c r="E628" s="2">
        <v>25.0</v>
      </c>
      <c r="F628" s="4" t="s">
        <v>40</v>
      </c>
    </row>
    <row r="629">
      <c r="A629" s="2">
        <v>628.0</v>
      </c>
      <c r="B629" s="3">
        <v>34888.0</v>
      </c>
      <c r="C629" s="2" t="s">
        <v>21</v>
      </c>
      <c r="D629" s="2" t="s">
        <v>8</v>
      </c>
      <c r="E629" s="2">
        <v>18.0</v>
      </c>
      <c r="F629" s="4" t="s">
        <v>29</v>
      </c>
    </row>
    <row r="630">
      <c r="A630" s="2">
        <v>629.0</v>
      </c>
      <c r="B630" s="3">
        <v>34890.0</v>
      </c>
      <c r="C630" s="2" t="s">
        <v>7</v>
      </c>
      <c r="D630" s="2" t="s">
        <v>6</v>
      </c>
      <c r="E630" s="2">
        <v>9.0</v>
      </c>
      <c r="F630" s="4" t="s">
        <v>24</v>
      </c>
    </row>
    <row r="631">
      <c r="A631" s="2">
        <v>630.0</v>
      </c>
      <c r="B631" s="3">
        <v>34890.0</v>
      </c>
      <c r="C631" s="2" t="s">
        <v>7</v>
      </c>
      <c r="D631" s="2" t="s">
        <v>8</v>
      </c>
      <c r="E631" s="2">
        <v>6.0</v>
      </c>
      <c r="F631" s="4" t="s">
        <v>16</v>
      </c>
    </row>
    <row r="632">
      <c r="A632" s="2">
        <v>631.0</v>
      </c>
      <c r="B632" s="3">
        <v>34891.0</v>
      </c>
      <c r="C632" s="2" t="s">
        <v>10</v>
      </c>
      <c r="D632" s="2" t="s">
        <v>6</v>
      </c>
      <c r="E632" s="2">
        <v>2.0</v>
      </c>
      <c r="F632" s="4" t="s">
        <v>39</v>
      </c>
    </row>
    <row r="633">
      <c r="A633" s="2">
        <v>632.0</v>
      </c>
      <c r="B633" s="3">
        <v>34891.0</v>
      </c>
      <c r="C633" s="2" t="s">
        <v>10</v>
      </c>
      <c r="D633" s="2" t="s">
        <v>8</v>
      </c>
      <c r="E633" s="2">
        <v>19.0</v>
      </c>
      <c r="F633" s="4" t="s">
        <v>30</v>
      </c>
    </row>
    <row r="634">
      <c r="A634" s="2">
        <v>633.0</v>
      </c>
      <c r="B634" s="3">
        <v>34892.0</v>
      </c>
      <c r="C634" s="2" t="s">
        <v>13</v>
      </c>
      <c r="D634" s="2" t="s">
        <v>6</v>
      </c>
      <c r="E634" s="2">
        <v>34.0</v>
      </c>
      <c r="F634" s="4" t="s">
        <v>48</v>
      </c>
    </row>
    <row r="635">
      <c r="A635" s="2">
        <v>634.0</v>
      </c>
      <c r="B635" s="3">
        <v>34892.0</v>
      </c>
      <c r="C635" s="2" t="s">
        <v>13</v>
      </c>
      <c r="D635" s="2" t="s">
        <v>8</v>
      </c>
      <c r="E635" s="2">
        <v>24.0</v>
      </c>
      <c r="F635" s="4" t="s">
        <v>22</v>
      </c>
    </row>
    <row r="636">
      <c r="A636" s="2">
        <v>635.0</v>
      </c>
      <c r="B636" s="3">
        <v>34893.0</v>
      </c>
      <c r="C636" s="2" t="s">
        <v>15</v>
      </c>
      <c r="D636" s="2" t="s">
        <v>6</v>
      </c>
      <c r="E636" s="2">
        <v>10.0</v>
      </c>
      <c r="F636" s="4" t="s">
        <v>41</v>
      </c>
    </row>
    <row r="637">
      <c r="A637" s="2">
        <v>636.0</v>
      </c>
      <c r="B637" s="3">
        <v>34893.0</v>
      </c>
      <c r="C637" s="2" t="s">
        <v>15</v>
      </c>
      <c r="D637" s="2" t="s">
        <v>8</v>
      </c>
      <c r="E637" s="2">
        <v>22.0</v>
      </c>
      <c r="F637" s="4" t="s">
        <v>44</v>
      </c>
    </row>
    <row r="638">
      <c r="A638" s="2">
        <v>637.0</v>
      </c>
      <c r="B638" s="3">
        <v>34894.0</v>
      </c>
      <c r="C638" s="2" t="s">
        <v>18</v>
      </c>
      <c r="D638" s="2" t="s">
        <v>6</v>
      </c>
      <c r="E638" s="2">
        <v>14.0</v>
      </c>
      <c r="F638" s="4" t="s">
        <v>46</v>
      </c>
    </row>
    <row r="639">
      <c r="A639" s="2">
        <v>638.0</v>
      </c>
      <c r="B639" s="3">
        <v>34894.0</v>
      </c>
      <c r="C639" s="2" t="s">
        <v>18</v>
      </c>
      <c r="D639" s="2" t="s">
        <v>8</v>
      </c>
      <c r="E639" s="2">
        <v>4.0</v>
      </c>
      <c r="F639" s="4" t="s">
        <v>34</v>
      </c>
    </row>
    <row r="640">
      <c r="A640" s="2">
        <v>639.0</v>
      </c>
      <c r="B640" s="3">
        <v>34895.0</v>
      </c>
      <c r="C640" s="2" t="s">
        <v>21</v>
      </c>
      <c r="D640" s="2" t="s">
        <v>6</v>
      </c>
      <c r="E640" s="2">
        <v>19.0</v>
      </c>
      <c r="F640" s="4" t="s">
        <v>30</v>
      </c>
    </row>
    <row r="641">
      <c r="A641" s="2">
        <v>640.0</v>
      </c>
      <c r="B641" s="3">
        <v>34895.0</v>
      </c>
      <c r="C641" s="2" t="s">
        <v>21</v>
      </c>
      <c r="D641" s="2" t="s">
        <v>8</v>
      </c>
      <c r="E641" s="2">
        <v>34.0</v>
      </c>
      <c r="F641" s="4" t="s">
        <v>48</v>
      </c>
    </row>
    <row r="642">
      <c r="A642" s="2">
        <v>641.0</v>
      </c>
      <c r="B642" s="3">
        <v>34897.0</v>
      </c>
      <c r="C642" s="2" t="s">
        <v>7</v>
      </c>
      <c r="D642" s="2" t="s">
        <v>6</v>
      </c>
      <c r="E642" s="2">
        <v>32.0</v>
      </c>
      <c r="F642" s="4" t="s">
        <v>36</v>
      </c>
    </row>
    <row r="643">
      <c r="A643" s="2">
        <v>642.0</v>
      </c>
      <c r="B643" s="3">
        <v>34897.0</v>
      </c>
      <c r="C643" s="2" t="s">
        <v>7</v>
      </c>
      <c r="D643" s="2" t="s">
        <v>8</v>
      </c>
      <c r="E643" s="2">
        <v>16.0</v>
      </c>
      <c r="F643" s="4" t="s">
        <v>45</v>
      </c>
    </row>
    <row r="644">
      <c r="A644" s="2">
        <v>643.0</v>
      </c>
      <c r="B644" s="3">
        <v>34898.0</v>
      </c>
      <c r="C644" s="2" t="s">
        <v>10</v>
      </c>
      <c r="D644" s="2" t="s">
        <v>6</v>
      </c>
      <c r="E644" s="2">
        <v>33.0</v>
      </c>
      <c r="F644" s="4" t="s">
        <v>26</v>
      </c>
    </row>
    <row r="645">
      <c r="A645" s="2">
        <v>644.0</v>
      </c>
      <c r="B645" s="3">
        <v>34898.0</v>
      </c>
      <c r="C645" s="2" t="s">
        <v>10</v>
      </c>
      <c r="D645" s="2" t="s">
        <v>8</v>
      </c>
      <c r="E645" s="2">
        <v>4.0</v>
      </c>
      <c r="F645" s="4" t="s">
        <v>34</v>
      </c>
    </row>
    <row r="646">
      <c r="A646" s="2">
        <v>645.0</v>
      </c>
      <c r="B646" s="3">
        <v>34899.0</v>
      </c>
      <c r="C646" s="2" t="s">
        <v>13</v>
      </c>
      <c r="D646" s="2" t="s">
        <v>6</v>
      </c>
      <c r="E646" s="2">
        <v>15.0</v>
      </c>
      <c r="F646" s="4" t="s">
        <v>27</v>
      </c>
    </row>
    <row r="647">
      <c r="A647" s="2">
        <v>646.0</v>
      </c>
      <c r="B647" s="3">
        <v>34899.0</v>
      </c>
      <c r="C647" s="2" t="s">
        <v>13</v>
      </c>
      <c r="D647" s="2" t="s">
        <v>8</v>
      </c>
      <c r="E647" s="2">
        <v>1.0</v>
      </c>
      <c r="F647" s="4" t="s">
        <v>19</v>
      </c>
    </row>
    <row r="648">
      <c r="A648" s="2">
        <v>647.0</v>
      </c>
      <c r="B648" s="3">
        <v>34900.0</v>
      </c>
      <c r="C648" s="2" t="s">
        <v>15</v>
      </c>
      <c r="D648" s="2" t="s">
        <v>6</v>
      </c>
      <c r="E648" s="2">
        <v>35.0</v>
      </c>
      <c r="F648" s="4" t="s">
        <v>49</v>
      </c>
    </row>
    <row r="649">
      <c r="A649" s="2">
        <v>648.0</v>
      </c>
      <c r="B649" s="3">
        <v>34900.0</v>
      </c>
      <c r="C649" s="2" t="s">
        <v>15</v>
      </c>
      <c r="D649" s="2" t="s">
        <v>8</v>
      </c>
      <c r="E649" s="2">
        <v>32.0</v>
      </c>
      <c r="F649" s="4" t="s">
        <v>36</v>
      </c>
    </row>
    <row r="650">
      <c r="A650" s="2">
        <v>649.0</v>
      </c>
      <c r="B650" s="3">
        <v>34901.0</v>
      </c>
      <c r="C650" s="2" t="s">
        <v>18</v>
      </c>
      <c r="D650" s="2" t="s">
        <v>6</v>
      </c>
      <c r="E650" s="2">
        <v>16.0</v>
      </c>
      <c r="F650" s="4" t="s">
        <v>45</v>
      </c>
    </row>
    <row r="651">
      <c r="A651" s="2">
        <v>650.0</v>
      </c>
      <c r="B651" s="3">
        <v>34901.0</v>
      </c>
      <c r="C651" s="2" t="s">
        <v>18</v>
      </c>
      <c r="D651" s="2" t="s">
        <v>8</v>
      </c>
      <c r="E651" s="2">
        <v>13.0</v>
      </c>
      <c r="F651" s="4" t="s">
        <v>33</v>
      </c>
    </row>
    <row r="652">
      <c r="A652" s="2">
        <v>651.0</v>
      </c>
      <c r="B652" s="3">
        <v>34902.0</v>
      </c>
      <c r="C652" s="2" t="s">
        <v>21</v>
      </c>
      <c r="D652" s="2" t="s">
        <v>6</v>
      </c>
      <c r="E652" s="2">
        <v>22.0</v>
      </c>
      <c r="F652" s="4" t="s">
        <v>44</v>
      </c>
    </row>
    <row r="653">
      <c r="A653" s="2">
        <v>652.0</v>
      </c>
      <c r="B653" s="3">
        <v>34902.0</v>
      </c>
      <c r="C653" s="2" t="s">
        <v>21</v>
      </c>
      <c r="D653" s="2" t="s">
        <v>8</v>
      </c>
      <c r="E653" s="2">
        <v>4.0</v>
      </c>
      <c r="F653" s="4" t="s">
        <v>34</v>
      </c>
    </row>
    <row r="654">
      <c r="A654" s="2">
        <v>653.0</v>
      </c>
      <c r="B654" s="3">
        <v>34904.0</v>
      </c>
      <c r="C654" s="2" t="s">
        <v>7</v>
      </c>
      <c r="D654" s="2" t="s">
        <v>6</v>
      </c>
      <c r="E654" s="2">
        <v>25.0</v>
      </c>
      <c r="F654" s="4" t="s">
        <v>40</v>
      </c>
    </row>
    <row r="655">
      <c r="A655" s="2">
        <v>654.0</v>
      </c>
      <c r="B655" s="3">
        <v>34904.0</v>
      </c>
      <c r="C655" s="2" t="s">
        <v>7</v>
      </c>
      <c r="D655" s="2" t="s">
        <v>8</v>
      </c>
      <c r="E655" s="2">
        <v>11.0</v>
      </c>
      <c r="F655" s="4" t="s">
        <v>9</v>
      </c>
    </row>
    <row r="656">
      <c r="A656" s="2">
        <v>655.0</v>
      </c>
      <c r="B656" s="3">
        <v>34905.0</v>
      </c>
      <c r="C656" s="2" t="s">
        <v>10</v>
      </c>
      <c r="D656" s="2" t="s">
        <v>6</v>
      </c>
      <c r="E656" s="2">
        <v>8.0</v>
      </c>
      <c r="F656" s="4" t="s">
        <v>37</v>
      </c>
    </row>
    <row r="657">
      <c r="A657" s="2">
        <v>656.0</v>
      </c>
      <c r="B657" s="3">
        <v>34905.0</v>
      </c>
      <c r="C657" s="2" t="s">
        <v>10</v>
      </c>
      <c r="D657" s="2" t="s">
        <v>8</v>
      </c>
      <c r="E657" s="2">
        <v>27.0</v>
      </c>
      <c r="F657" s="4" t="s">
        <v>32</v>
      </c>
    </row>
    <row r="658">
      <c r="A658" s="2">
        <v>657.0</v>
      </c>
      <c r="B658" s="3">
        <v>34906.0</v>
      </c>
      <c r="C658" s="2" t="s">
        <v>13</v>
      </c>
      <c r="D658" s="2" t="s">
        <v>6</v>
      </c>
      <c r="E658" s="2">
        <v>2.0</v>
      </c>
      <c r="F658" s="4" t="s">
        <v>39</v>
      </c>
    </row>
    <row r="659">
      <c r="A659" s="2">
        <v>658.0</v>
      </c>
      <c r="B659" s="3">
        <v>34906.0</v>
      </c>
      <c r="C659" s="2" t="s">
        <v>13</v>
      </c>
      <c r="D659" s="2" t="s">
        <v>8</v>
      </c>
      <c r="E659" s="2">
        <v>22.0</v>
      </c>
      <c r="F659" s="4" t="s">
        <v>44</v>
      </c>
    </row>
    <row r="660">
      <c r="A660" s="2">
        <v>659.0</v>
      </c>
      <c r="B660" s="3">
        <v>34907.0</v>
      </c>
      <c r="C660" s="2" t="s">
        <v>15</v>
      </c>
      <c r="D660" s="2" t="s">
        <v>6</v>
      </c>
      <c r="E660" s="2">
        <v>6.0</v>
      </c>
      <c r="F660" s="4" t="s">
        <v>16</v>
      </c>
    </row>
    <row r="661">
      <c r="A661" s="2">
        <v>660.0</v>
      </c>
      <c r="B661" s="3">
        <v>34907.0</v>
      </c>
      <c r="C661" s="2" t="s">
        <v>15</v>
      </c>
      <c r="D661" s="2" t="s">
        <v>8</v>
      </c>
      <c r="E661" s="2">
        <v>26.0</v>
      </c>
      <c r="F661" s="4" t="s">
        <v>38</v>
      </c>
    </row>
    <row r="662">
      <c r="A662" s="2">
        <v>661.0</v>
      </c>
      <c r="B662" s="3">
        <v>34908.0</v>
      </c>
      <c r="C662" s="2" t="s">
        <v>18</v>
      </c>
      <c r="D662" s="2" t="s">
        <v>6</v>
      </c>
      <c r="E662" s="2">
        <v>5.0</v>
      </c>
      <c r="F662" s="4" t="s">
        <v>25</v>
      </c>
    </row>
    <row r="663">
      <c r="A663" s="2">
        <v>662.0</v>
      </c>
      <c r="B663" s="3">
        <v>34908.0</v>
      </c>
      <c r="C663" s="2" t="s">
        <v>18</v>
      </c>
      <c r="D663" s="2" t="s">
        <v>8</v>
      </c>
      <c r="E663" s="2">
        <v>22.0</v>
      </c>
      <c r="F663" s="4" t="s">
        <v>44</v>
      </c>
    </row>
    <row r="664">
      <c r="A664" s="2">
        <v>663.0</v>
      </c>
      <c r="B664" s="3">
        <v>34909.0</v>
      </c>
      <c r="C664" s="2" t="s">
        <v>21</v>
      </c>
      <c r="D664" s="2" t="s">
        <v>6</v>
      </c>
      <c r="E664" s="2">
        <v>19.0</v>
      </c>
      <c r="F664" s="4" t="s">
        <v>30</v>
      </c>
    </row>
    <row r="665">
      <c r="A665" s="2">
        <v>664.0</v>
      </c>
      <c r="B665" s="3">
        <v>34909.0</v>
      </c>
      <c r="C665" s="2" t="s">
        <v>21</v>
      </c>
      <c r="D665" s="2" t="s">
        <v>8</v>
      </c>
      <c r="E665" s="2">
        <v>19.0</v>
      </c>
      <c r="F665" s="4" t="s">
        <v>30</v>
      </c>
    </row>
    <row r="666">
      <c r="A666" s="2">
        <v>665.0</v>
      </c>
      <c r="B666" s="3">
        <v>34911.0</v>
      </c>
      <c r="C666" s="2" t="s">
        <v>7</v>
      </c>
      <c r="D666" s="2" t="s">
        <v>6</v>
      </c>
      <c r="E666" s="2">
        <v>5.0</v>
      </c>
      <c r="F666" s="4" t="s">
        <v>25</v>
      </c>
    </row>
    <row r="667">
      <c r="A667" s="2">
        <v>666.0</v>
      </c>
      <c r="B667" s="3">
        <v>34911.0</v>
      </c>
      <c r="C667" s="2" t="s">
        <v>7</v>
      </c>
      <c r="D667" s="2" t="s">
        <v>8</v>
      </c>
      <c r="E667" s="2">
        <v>12.0</v>
      </c>
      <c r="F667" s="4" t="s">
        <v>14</v>
      </c>
    </row>
    <row r="668">
      <c r="A668" s="2">
        <v>667.0</v>
      </c>
      <c r="B668" s="3">
        <v>34912.0</v>
      </c>
      <c r="C668" s="2" t="s">
        <v>10</v>
      </c>
      <c r="D668" s="2" t="s">
        <v>6</v>
      </c>
      <c r="E668" s="2">
        <v>33.0</v>
      </c>
      <c r="F668" s="4" t="s">
        <v>26</v>
      </c>
    </row>
    <row r="669">
      <c r="A669" s="2">
        <v>668.0</v>
      </c>
      <c r="B669" s="3">
        <v>34912.0</v>
      </c>
      <c r="C669" s="2" t="s">
        <v>10</v>
      </c>
      <c r="D669" s="2" t="s">
        <v>8</v>
      </c>
      <c r="E669" s="2">
        <v>25.0</v>
      </c>
      <c r="F669" s="4" t="s">
        <v>40</v>
      </c>
    </row>
    <row r="670">
      <c r="A670" s="2">
        <v>669.0</v>
      </c>
      <c r="B670" s="3">
        <v>34913.0</v>
      </c>
      <c r="C670" s="2" t="s">
        <v>13</v>
      </c>
      <c r="D670" s="2" t="s">
        <v>6</v>
      </c>
      <c r="E670" s="2">
        <v>31.0</v>
      </c>
      <c r="F670" s="4" t="s">
        <v>12</v>
      </c>
    </row>
    <row r="671">
      <c r="A671" s="2">
        <v>670.0</v>
      </c>
      <c r="B671" s="3">
        <v>34913.0</v>
      </c>
      <c r="C671" s="2" t="s">
        <v>13</v>
      </c>
      <c r="D671" s="2" t="s">
        <v>8</v>
      </c>
      <c r="E671" s="2">
        <v>13.0</v>
      </c>
      <c r="F671" s="4" t="s">
        <v>33</v>
      </c>
    </row>
    <row r="672">
      <c r="A672" s="2">
        <v>671.0</v>
      </c>
      <c r="B672" s="3">
        <v>34914.0</v>
      </c>
      <c r="C672" s="2" t="s">
        <v>15</v>
      </c>
      <c r="D672" s="2" t="s">
        <v>6</v>
      </c>
      <c r="E672" s="2">
        <v>18.0</v>
      </c>
      <c r="F672" s="4" t="s">
        <v>29</v>
      </c>
    </row>
    <row r="673">
      <c r="A673" s="2">
        <v>672.0</v>
      </c>
      <c r="B673" s="3">
        <v>34914.0</v>
      </c>
      <c r="C673" s="2" t="s">
        <v>15</v>
      </c>
      <c r="D673" s="2" t="s">
        <v>8</v>
      </c>
      <c r="E673" s="2">
        <v>30.0</v>
      </c>
      <c r="F673" s="4" t="s">
        <v>23</v>
      </c>
    </row>
    <row r="674">
      <c r="A674" s="2">
        <v>673.0</v>
      </c>
      <c r="B674" s="3">
        <v>34915.0</v>
      </c>
      <c r="C674" s="2" t="s">
        <v>18</v>
      </c>
      <c r="D674" s="2" t="s">
        <v>6</v>
      </c>
      <c r="E674" s="2">
        <v>21.0</v>
      </c>
      <c r="F674" s="4" t="s">
        <v>20</v>
      </c>
    </row>
    <row r="675">
      <c r="A675" s="2">
        <v>674.0</v>
      </c>
      <c r="B675" s="3">
        <v>34915.0</v>
      </c>
      <c r="C675" s="2" t="s">
        <v>18</v>
      </c>
      <c r="D675" s="2" t="s">
        <v>8</v>
      </c>
      <c r="E675" s="2">
        <v>15.0</v>
      </c>
      <c r="F675" s="4" t="s">
        <v>27</v>
      </c>
    </row>
    <row r="676">
      <c r="A676" s="2">
        <v>675.0</v>
      </c>
      <c r="B676" s="3">
        <v>34916.0</v>
      </c>
      <c r="C676" s="2" t="s">
        <v>21</v>
      </c>
      <c r="D676" s="2" t="s">
        <v>6</v>
      </c>
      <c r="E676" s="2">
        <v>14.0</v>
      </c>
      <c r="F676" s="4" t="s">
        <v>46</v>
      </c>
    </row>
    <row r="677">
      <c r="A677" s="2">
        <v>676.0</v>
      </c>
      <c r="B677" s="3">
        <v>34916.0</v>
      </c>
      <c r="C677" s="2" t="s">
        <v>21</v>
      </c>
      <c r="D677" s="2" t="s">
        <v>8</v>
      </c>
      <c r="E677" s="2">
        <v>34.0</v>
      </c>
      <c r="F677" s="4" t="s">
        <v>48</v>
      </c>
    </row>
    <row r="678">
      <c r="A678" s="2">
        <v>677.0</v>
      </c>
      <c r="B678" s="3">
        <v>34918.0</v>
      </c>
      <c r="C678" s="2" t="s">
        <v>7</v>
      </c>
      <c r="D678" s="2" t="s">
        <v>6</v>
      </c>
      <c r="E678" s="2">
        <v>24.0</v>
      </c>
      <c r="F678" s="4" t="s">
        <v>22</v>
      </c>
    </row>
    <row r="679">
      <c r="A679" s="2">
        <v>678.0</v>
      </c>
      <c r="B679" s="3">
        <v>34918.0</v>
      </c>
      <c r="C679" s="2" t="s">
        <v>7</v>
      </c>
      <c r="D679" s="2" t="s">
        <v>8</v>
      </c>
      <c r="E679" s="2">
        <v>8.0</v>
      </c>
      <c r="F679" s="4" t="s">
        <v>37</v>
      </c>
    </row>
    <row r="680">
      <c r="A680" s="2">
        <v>679.0</v>
      </c>
      <c r="B680" s="3">
        <v>34919.0</v>
      </c>
      <c r="C680" s="2" t="s">
        <v>10</v>
      </c>
      <c r="D680" s="2" t="s">
        <v>6</v>
      </c>
      <c r="E680" s="2">
        <v>6.0</v>
      </c>
      <c r="F680" s="4" t="s">
        <v>16</v>
      </c>
    </row>
    <row r="681">
      <c r="A681" s="2">
        <v>680.0</v>
      </c>
      <c r="B681" s="3">
        <v>34919.0</v>
      </c>
      <c r="C681" s="2" t="s">
        <v>10</v>
      </c>
      <c r="D681" s="2" t="s">
        <v>8</v>
      </c>
      <c r="E681" s="2">
        <v>1.0</v>
      </c>
      <c r="F681" s="4" t="s">
        <v>19</v>
      </c>
    </row>
    <row r="682">
      <c r="A682" s="2">
        <v>681.0</v>
      </c>
      <c r="B682" s="3">
        <v>34920.0</v>
      </c>
      <c r="C682" s="2" t="s">
        <v>13</v>
      </c>
      <c r="D682" s="2" t="s">
        <v>6</v>
      </c>
      <c r="E682" s="2">
        <v>10.0</v>
      </c>
      <c r="F682" s="4" t="s">
        <v>41</v>
      </c>
    </row>
    <row r="683">
      <c r="A683" s="2">
        <v>682.0</v>
      </c>
      <c r="B683" s="3">
        <v>34920.0</v>
      </c>
      <c r="C683" s="2" t="s">
        <v>13</v>
      </c>
      <c r="D683" s="2" t="s">
        <v>8</v>
      </c>
      <c r="E683" s="2">
        <v>6.0</v>
      </c>
      <c r="F683" s="4" t="s">
        <v>16</v>
      </c>
    </row>
    <row r="684">
      <c r="A684" s="2">
        <v>683.0</v>
      </c>
      <c r="B684" s="3">
        <v>34921.0</v>
      </c>
      <c r="C684" s="2" t="s">
        <v>15</v>
      </c>
      <c r="D684" s="2" t="s">
        <v>6</v>
      </c>
      <c r="E684" s="2">
        <v>4.0</v>
      </c>
      <c r="F684" s="4" t="s">
        <v>34</v>
      </c>
    </row>
    <row r="685">
      <c r="A685" s="2">
        <v>684.0</v>
      </c>
      <c r="B685" s="3">
        <v>34921.0</v>
      </c>
      <c r="C685" s="2" t="s">
        <v>15</v>
      </c>
      <c r="D685" s="2" t="s">
        <v>8</v>
      </c>
      <c r="E685" s="2">
        <v>15.0</v>
      </c>
      <c r="F685" s="4" t="s">
        <v>27</v>
      </c>
    </row>
    <row r="686">
      <c r="A686" s="2">
        <v>685.0</v>
      </c>
      <c r="B686" s="3">
        <v>34922.0</v>
      </c>
      <c r="C686" s="2" t="s">
        <v>18</v>
      </c>
      <c r="D686" s="2" t="s">
        <v>6</v>
      </c>
      <c r="E686" s="2">
        <v>26.0</v>
      </c>
      <c r="F686" s="4" t="s">
        <v>38</v>
      </c>
    </row>
    <row r="687">
      <c r="A687" s="2">
        <v>686.0</v>
      </c>
      <c r="B687" s="3">
        <v>34922.0</v>
      </c>
      <c r="C687" s="2" t="s">
        <v>18</v>
      </c>
      <c r="D687" s="2" t="s">
        <v>8</v>
      </c>
      <c r="E687" s="2">
        <v>17.0</v>
      </c>
      <c r="F687" s="4" t="s">
        <v>42</v>
      </c>
    </row>
    <row r="688">
      <c r="A688" s="2">
        <v>687.0</v>
      </c>
      <c r="B688" s="3">
        <v>34923.0</v>
      </c>
      <c r="C688" s="2" t="s">
        <v>21</v>
      </c>
      <c r="D688" s="2" t="s">
        <v>6</v>
      </c>
      <c r="E688" s="2">
        <v>6.0</v>
      </c>
      <c r="F688" s="4" t="s">
        <v>16</v>
      </c>
    </row>
    <row r="689">
      <c r="A689" s="2">
        <v>688.0</v>
      </c>
      <c r="B689" s="3">
        <v>34923.0</v>
      </c>
      <c r="C689" s="2" t="s">
        <v>21</v>
      </c>
      <c r="D689" s="2" t="s">
        <v>8</v>
      </c>
      <c r="E689" s="2">
        <v>27.0</v>
      </c>
      <c r="F689" s="4" t="s">
        <v>32</v>
      </c>
    </row>
    <row r="690">
      <c r="A690" s="2">
        <v>689.0</v>
      </c>
      <c r="B690" s="3">
        <v>34925.0</v>
      </c>
      <c r="C690" s="2" t="s">
        <v>7</v>
      </c>
      <c r="D690" s="2" t="s">
        <v>6</v>
      </c>
      <c r="E690" s="2">
        <v>3.0</v>
      </c>
      <c r="F690" s="4" t="s">
        <v>28</v>
      </c>
    </row>
    <row r="691">
      <c r="A691" s="2">
        <v>690.0</v>
      </c>
      <c r="B691" s="3">
        <v>34925.0</v>
      </c>
      <c r="C691" s="2" t="s">
        <v>7</v>
      </c>
      <c r="D691" s="2" t="s">
        <v>8</v>
      </c>
      <c r="E691" s="2">
        <v>7.0</v>
      </c>
      <c r="F691" s="4" t="s">
        <v>35</v>
      </c>
    </row>
    <row r="692">
      <c r="A692" s="2">
        <v>691.0</v>
      </c>
      <c r="B692" s="3">
        <v>34926.0</v>
      </c>
      <c r="C692" s="2" t="s">
        <v>10</v>
      </c>
      <c r="D692" s="2" t="s">
        <v>6</v>
      </c>
      <c r="E692" s="2">
        <v>3.0</v>
      </c>
      <c r="F692" s="4" t="s">
        <v>28</v>
      </c>
    </row>
    <row r="693">
      <c r="A693" s="2">
        <v>692.0</v>
      </c>
      <c r="B693" s="3">
        <v>34926.0</v>
      </c>
      <c r="C693" s="2" t="s">
        <v>10</v>
      </c>
      <c r="D693" s="2" t="s">
        <v>8</v>
      </c>
      <c r="E693" s="2">
        <v>36.0</v>
      </c>
      <c r="F693" s="4" t="s">
        <v>11</v>
      </c>
    </row>
    <row r="694">
      <c r="A694" s="2">
        <v>693.0</v>
      </c>
      <c r="B694" s="3">
        <v>34927.0</v>
      </c>
      <c r="C694" s="2" t="s">
        <v>13</v>
      </c>
      <c r="D694" s="2" t="s">
        <v>6</v>
      </c>
      <c r="E694" s="2">
        <v>17.0</v>
      </c>
      <c r="F694" s="4" t="s">
        <v>42</v>
      </c>
    </row>
    <row r="695">
      <c r="A695" s="2">
        <v>694.0</v>
      </c>
      <c r="B695" s="3">
        <v>34927.0</v>
      </c>
      <c r="C695" s="2" t="s">
        <v>13</v>
      </c>
      <c r="D695" s="2" t="s">
        <v>8</v>
      </c>
      <c r="E695" s="2">
        <v>24.0</v>
      </c>
      <c r="F695" s="4" t="s">
        <v>22</v>
      </c>
    </row>
    <row r="696">
      <c r="A696" s="2">
        <v>695.0</v>
      </c>
      <c r="B696" s="3">
        <v>34928.0</v>
      </c>
      <c r="C696" s="2" t="s">
        <v>15</v>
      </c>
      <c r="D696" s="2" t="s">
        <v>6</v>
      </c>
      <c r="E696" s="2">
        <v>24.0</v>
      </c>
      <c r="F696" s="4" t="s">
        <v>22</v>
      </c>
    </row>
    <row r="697">
      <c r="A697" s="2">
        <v>696.0</v>
      </c>
      <c r="B697" s="3">
        <v>34928.0</v>
      </c>
      <c r="C697" s="2" t="s">
        <v>15</v>
      </c>
      <c r="D697" s="2" t="s">
        <v>8</v>
      </c>
      <c r="E697" s="2">
        <v>18.0</v>
      </c>
      <c r="F697" s="4" t="s">
        <v>29</v>
      </c>
    </row>
    <row r="698">
      <c r="A698" s="2">
        <v>697.0</v>
      </c>
      <c r="B698" s="3">
        <v>34929.0</v>
      </c>
      <c r="C698" s="2" t="s">
        <v>18</v>
      </c>
      <c r="D698" s="2" t="s">
        <v>6</v>
      </c>
      <c r="E698" s="2">
        <v>19.0</v>
      </c>
      <c r="F698" s="4" t="s">
        <v>30</v>
      </c>
    </row>
    <row r="699">
      <c r="A699" s="2">
        <v>698.0</v>
      </c>
      <c r="B699" s="3">
        <v>34929.0</v>
      </c>
      <c r="C699" s="2" t="s">
        <v>18</v>
      </c>
      <c r="D699" s="2" t="s">
        <v>8</v>
      </c>
      <c r="E699" s="2">
        <v>32.0</v>
      </c>
      <c r="F699" s="4" t="s">
        <v>36</v>
      </c>
    </row>
    <row r="700">
      <c r="A700" s="2">
        <v>699.0</v>
      </c>
      <c r="B700" s="3">
        <v>34930.0</v>
      </c>
      <c r="C700" s="2" t="s">
        <v>21</v>
      </c>
      <c r="D700" s="2" t="s">
        <v>6</v>
      </c>
      <c r="E700" s="2">
        <v>3.0</v>
      </c>
      <c r="F700" s="4" t="s">
        <v>28</v>
      </c>
    </row>
    <row r="701">
      <c r="A701" s="2">
        <v>700.0</v>
      </c>
      <c r="B701" s="3">
        <v>34930.0</v>
      </c>
      <c r="C701" s="2" t="s">
        <v>21</v>
      </c>
      <c r="D701" s="2" t="s">
        <v>8</v>
      </c>
      <c r="E701" s="2">
        <v>28.0</v>
      </c>
      <c r="F701" s="4" t="s">
        <v>31</v>
      </c>
    </row>
    <row r="702">
      <c r="A702" s="2">
        <v>701.0</v>
      </c>
      <c r="B702" s="3">
        <v>34932.0</v>
      </c>
      <c r="C702" s="2" t="s">
        <v>7</v>
      </c>
      <c r="D702" s="2" t="s">
        <v>6</v>
      </c>
      <c r="E702" s="2">
        <v>22.0</v>
      </c>
      <c r="F702" s="4" t="s">
        <v>44</v>
      </c>
    </row>
    <row r="703">
      <c r="A703" s="2">
        <v>702.0</v>
      </c>
      <c r="B703" s="3">
        <v>34932.0</v>
      </c>
      <c r="C703" s="2" t="s">
        <v>7</v>
      </c>
      <c r="D703" s="2" t="s">
        <v>8</v>
      </c>
      <c r="E703" s="2">
        <v>18.0</v>
      </c>
      <c r="F703" s="4" t="s">
        <v>29</v>
      </c>
    </row>
    <row r="704">
      <c r="A704" s="2">
        <v>703.0</v>
      </c>
      <c r="B704" s="3">
        <v>34933.0</v>
      </c>
      <c r="C704" s="2" t="s">
        <v>10</v>
      </c>
      <c r="D704" s="2" t="s">
        <v>6</v>
      </c>
      <c r="E704" s="2">
        <v>7.0</v>
      </c>
      <c r="F704" s="4" t="s">
        <v>35</v>
      </c>
    </row>
    <row r="705">
      <c r="A705" s="2">
        <v>704.0</v>
      </c>
      <c r="B705" s="3">
        <v>34933.0</v>
      </c>
      <c r="C705" s="2" t="s">
        <v>10</v>
      </c>
      <c r="D705" s="2" t="s">
        <v>8</v>
      </c>
      <c r="E705" s="2">
        <v>11.0</v>
      </c>
      <c r="F705" s="4" t="s">
        <v>9</v>
      </c>
    </row>
    <row r="706">
      <c r="A706" s="2">
        <v>705.0</v>
      </c>
      <c r="B706" s="3">
        <v>34934.0</v>
      </c>
      <c r="C706" s="2" t="s">
        <v>13</v>
      </c>
      <c r="D706" s="2" t="s">
        <v>6</v>
      </c>
      <c r="E706" s="2">
        <v>30.0</v>
      </c>
      <c r="F706" s="4" t="s">
        <v>23</v>
      </c>
    </row>
    <row r="707">
      <c r="A707" s="2">
        <v>706.0</v>
      </c>
      <c r="B707" s="3">
        <v>34934.0</v>
      </c>
      <c r="C707" s="2" t="s">
        <v>13</v>
      </c>
      <c r="D707" s="2" t="s">
        <v>8</v>
      </c>
      <c r="E707" s="2">
        <v>35.0</v>
      </c>
      <c r="F707" s="4" t="s">
        <v>49</v>
      </c>
    </row>
    <row r="708">
      <c r="A708" s="2">
        <v>707.0</v>
      </c>
      <c r="B708" s="3">
        <v>34935.0</v>
      </c>
      <c r="C708" s="2" t="s">
        <v>15</v>
      </c>
      <c r="D708" s="2" t="s">
        <v>6</v>
      </c>
      <c r="E708" s="2">
        <v>2.0</v>
      </c>
      <c r="F708" s="4" t="s">
        <v>39</v>
      </c>
    </row>
    <row r="709">
      <c r="A709" s="2">
        <v>708.0</v>
      </c>
      <c r="B709" s="3">
        <v>34935.0</v>
      </c>
      <c r="C709" s="2" t="s">
        <v>15</v>
      </c>
      <c r="D709" s="2" t="s">
        <v>8</v>
      </c>
      <c r="E709" s="2">
        <v>32.0</v>
      </c>
      <c r="F709" s="4" t="s">
        <v>36</v>
      </c>
    </row>
    <row r="710">
      <c r="A710" s="2">
        <v>709.0</v>
      </c>
      <c r="B710" s="3">
        <v>34936.0</v>
      </c>
      <c r="C710" s="2" t="s">
        <v>18</v>
      </c>
      <c r="D710" s="2" t="s">
        <v>6</v>
      </c>
      <c r="E710" s="2">
        <v>8.0</v>
      </c>
      <c r="F710" s="4" t="s">
        <v>37</v>
      </c>
    </row>
    <row r="711">
      <c r="A711" s="2">
        <v>710.0</v>
      </c>
      <c r="B711" s="3">
        <v>34936.0</v>
      </c>
      <c r="C711" s="2" t="s">
        <v>18</v>
      </c>
      <c r="D711" s="2" t="s">
        <v>8</v>
      </c>
      <c r="E711" s="2">
        <v>11.0</v>
      </c>
      <c r="F711" s="4" t="s">
        <v>9</v>
      </c>
    </row>
    <row r="712">
      <c r="A712" s="2">
        <v>711.0</v>
      </c>
      <c r="B712" s="3">
        <v>34937.0</v>
      </c>
      <c r="C712" s="2" t="s">
        <v>21</v>
      </c>
      <c r="D712" s="2" t="s">
        <v>6</v>
      </c>
      <c r="E712" s="2">
        <v>23.0</v>
      </c>
      <c r="F712" s="4" t="s">
        <v>17</v>
      </c>
    </row>
    <row r="713">
      <c r="A713" s="2">
        <v>712.0</v>
      </c>
      <c r="B713" s="3">
        <v>34937.0</v>
      </c>
      <c r="C713" s="2" t="s">
        <v>21</v>
      </c>
      <c r="D713" s="2" t="s">
        <v>8</v>
      </c>
      <c r="E713" s="2">
        <v>4.0</v>
      </c>
      <c r="F713" s="4" t="s">
        <v>34</v>
      </c>
    </row>
    <row r="714">
      <c r="A714" s="2">
        <v>713.0</v>
      </c>
      <c r="B714" s="3">
        <v>34939.0</v>
      </c>
      <c r="C714" s="2" t="s">
        <v>7</v>
      </c>
      <c r="D714" s="2" t="s">
        <v>6</v>
      </c>
      <c r="E714" s="2">
        <v>11.0</v>
      </c>
      <c r="F714" s="4" t="s">
        <v>9</v>
      </c>
    </row>
    <row r="715">
      <c r="A715" s="2">
        <v>714.0</v>
      </c>
      <c r="B715" s="3">
        <v>34939.0</v>
      </c>
      <c r="C715" s="2" t="s">
        <v>7</v>
      </c>
      <c r="D715" s="2" t="s">
        <v>8</v>
      </c>
      <c r="E715" s="2">
        <v>26.0</v>
      </c>
      <c r="F715" s="4" t="s">
        <v>38</v>
      </c>
    </row>
    <row r="716">
      <c r="A716" s="2">
        <v>715.0</v>
      </c>
      <c r="B716" s="3">
        <v>34940.0</v>
      </c>
      <c r="C716" s="2" t="s">
        <v>10</v>
      </c>
      <c r="D716" s="2" t="s">
        <v>6</v>
      </c>
      <c r="E716" s="2">
        <v>25.0</v>
      </c>
      <c r="F716" s="4" t="s">
        <v>40</v>
      </c>
    </row>
    <row r="717">
      <c r="A717" s="2">
        <v>716.0</v>
      </c>
      <c r="B717" s="3">
        <v>34940.0</v>
      </c>
      <c r="C717" s="2" t="s">
        <v>10</v>
      </c>
      <c r="D717" s="2" t="s">
        <v>8</v>
      </c>
      <c r="E717" s="2">
        <v>33.0</v>
      </c>
      <c r="F717" s="4" t="s">
        <v>26</v>
      </c>
    </row>
    <row r="718">
      <c r="A718" s="2">
        <v>717.0</v>
      </c>
      <c r="B718" s="3">
        <v>34941.0</v>
      </c>
      <c r="C718" s="2" t="s">
        <v>13</v>
      </c>
      <c r="D718" s="2" t="s">
        <v>6</v>
      </c>
      <c r="E718" s="2">
        <v>11.0</v>
      </c>
      <c r="F718" s="4" t="s">
        <v>9</v>
      </c>
    </row>
    <row r="719">
      <c r="A719" s="2">
        <v>718.0</v>
      </c>
      <c r="B719" s="3">
        <v>34941.0</v>
      </c>
      <c r="C719" s="2" t="s">
        <v>13</v>
      </c>
      <c r="D719" s="2" t="s">
        <v>8</v>
      </c>
      <c r="E719" s="2">
        <v>29.0</v>
      </c>
      <c r="F719" s="4" t="s">
        <v>43</v>
      </c>
    </row>
    <row r="720">
      <c r="A720" s="2">
        <v>719.0</v>
      </c>
      <c r="B720" s="3">
        <v>34942.0</v>
      </c>
      <c r="C720" s="2" t="s">
        <v>15</v>
      </c>
      <c r="D720" s="2" t="s">
        <v>6</v>
      </c>
      <c r="E720" s="2">
        <v>9.0</v>
      </c>
      <c r="F720" s="4" t="s">
        <v>24</v>
      </c>
    </row>
    <row r="721">
      <c r="A721" s="2">
        <v>720.0</v>
      </c>
      <c r="B721" s="3">
        <v>34942.0</v>
      </c>
      <c r="C721" s="2" t="s">
        <v>15</v>
      </c>
      <c r="D721" s="2" t="s">
        <v>8</v>
      </c>
      <c r="E721" s="2">
        <v>11.0</v>
      </c>
      <c r="F721" s="4" t="s">
        <v>9</v>
      </c>
    </row>
    <row r="722">
      <c r="A722" s="2">
        <v>721.0</v>
      </c>
      <c r="B722" s="3">
        <v>34943.0</v>
      </c>
      <c r="C722" s="2" t="s">
        <v>18</v>
      </c>
      <c r="D722" s="2" t="s">
        <v>6</v>
      </c>
      <c r="E722" s="2">
        <v>21.0</v>
      </c>
      <c r="F722" s="4" t="s">
        <v>20</v>
      </c>
    </row>
    <row r="723">
      <c r="A723" s="2">
        <v>722.0</v>
      </c>
      <c r="B723" s="3">
        <v>34943.0</v>
      </c>
      <c r="C723" s="2" t="s">
        <v>18</v>
      </c>
      <c r="D723" s="2" t="s">
        <v>8</v>
      </c>
      <c r="E723" s="2">
        <v>25.0</v>
      </c>
      <c r="F723" s="4" t="s">
        <v>40</v>
      </c>
    </row>
    <row r="724">
      <c r="A724" s="2">
        <v>723.0</v>
      </c>
      <c r="B724" s="3">
        <v>34944.0</v>
      </c>
      <c r="C724" s="2" t="s">
        <v>21</v>
      </c>
      <c r="D724" s="2" t="s">
        <v>6</v>
      </c>
      <c r="E724" s="2">
        <v>12.0</v>
      </c>
      <c r="F724" s="4" t="s">
        <v>14</v>
      </c>
    </row>
    <row r="725">
      <c r="A725" s="2">
        <v>724.0</v>
      </c>
      <c r="B725" s="3">
        <v>34944.0</v>
      </c>
      <c r="C725" s="2" t="s">
        <v>21</v>
      </c>
      <c r="D725" s="2" t="s">
        <v>8</v>
      </c>
      <c r="E725" s="2">
        <v>23.0</v>
      </c>
      <c r="F725" s="4" t="s">
        <v>17</v>
      </c>
    </row>
    <row r="726">
      <c r="A726" s="2">
        <v>725.0</v>
      </c>
      <c r="B726" s="3">
        <v>34946.0</v>
      </c>
      <c r="C726" s="2" t="s">
        <v>7</v>
      </c>
      <c r="D726" s="2" t="s">
        <v>6</v>
      </c>
      <c r="E726" s="2">
        <v>18.0</v>
      </c>
      <c r="F726" s="4" t="s">
        <v>29</v>
      </c>
    </row>
    <row r="727">
      <c r="A727" s="2">
        <v>726.0</v>
      </c>
      <c r="B727" s="3">
        <v>34946.0</v>
      </c>
      <c r="C727" s="2" t="s">
        <v>7</v>
      </c>
      <c r="D727" s="2" t="s">
        <v>8</v>
      </c>
      <c r="E727" s="2">
        <v>14.0</v>
      </c>
      <c r="F727" s="4" t="s">
        <v>46</v>
      </c>
    </row>
    <row r="728">
      <c r="A728" s="2">
        <v>727.0</v>
      </c>
      <c r="B728" s="3">
        <v>34947.0</v>
      </c>
      <c r="C728" s="2" t="s">
        <v>10</v>
      </c>
      <c r="D728" s="2" t="s">
        <v>6</v>
      </c>
      <c r="E728" s="2">
        <v>7.0</v>
      </c>
      <c r="F728" s="4" t="s">
        <v>35</v>
      </c>
    </row>
    <row r="729">
      <c r="A729" s="2">
        <v>728.0</v>
      </c>
      <c r="B729" s="3">
        <v>34947.0</v>
      </c>
      <c r="C729" s="2" t="s">
        <v>10</v>
      </c>
      <c r="D729" s="2" t="s">
        <v>8</v>
      </c>
      <c r="E729" s="2">
        <v>11.0</v>
      </c>
      <c r="F729" s="4" t="s">
        <v>9</v>
      </c>
    </row>
    <row r="730">
      <c r="A730" s="2">
        <v>729.0</v>
      </c>
      <c r="B730" s="3">
        <v>34948.0</v>
      </c>
      <c r="C730" s="2" t="s">
        <v>13</v>
      </c>
      <c r="D730" s="2" t="s">
        <v>6</v>
      </c>
      <c r="E730" s="2">
        <v>23.0</v>
      </c>
      <c r="F730" s="4" t="s">
        <v>17</v>
      </c>
    </row>
    <row r="731">
      <c r="A731" s="2">
        <v>730.0</v>
      </c>
      <c r="B731" s="3">
        <v>34948.0</v>
      </c>
      <c r="C731" s="2" t="s">
        <v>13</v>
      </c>
      <c r="D731" s="2" t="s">
        <v>8</v>
      </c>
      <c r="E731" s="2">
        <v>13.0</v>
      </c>
      <c r="F731" s="4" t="s">
        <v>33</v>
      </c>
    </row>
    <row r="732">
      <c r="A732" s="2">
        <v>731.0</v>
      </c>
      <c r="B732" s="3">
        <v>34949.0</v>
      </c>
      <c r="C732" s="2" t="s">
        <v>15</v>
      </c>
      <c r="D732" s="2" t="s">
        <v>6</v>
      </c>
      <c r="E732" s="2">
        <v>22.0</v>
      </c>
      <c r="F732" s="4" t="s">
        <v>44</v>
      </c>
    </row>
    <row r="733">
      <c r="A733" s="2">
        <v>732.0</v>
      </c>
      <c r="B733" s="3">
        <v>34949.0</v>
      </c>
      <c r="C733" s="2" t="s">
        <v>15</v>
      </c>
      <c r="D733" s="2" t="s">
        <v>8</v>
      </c>
      <c r="E733" s="2">
        <v>30.0</v>
      </c>
      <c r="F733" s="4" t="s">
        <v>23</v>
      </c>
    </row>
    <row r="734">
      <c r="A734" s="2">
        <v>733.0</v>
      </c>
      <c r="B734" s="3">
        <v>34950.0</v>
      </c>
      <c r="C734" s="2" t="s">
        <v>18</v>
      </c>
      <c r="D734" s="2" t="s">
        <v>6</v>
      </c>
      <c r="E734" s="2">
        <v>13.0</v>
      </c>
      <c r="F734" s="4" t="s">
        <v>33</v>
      </c>
    </row>
    <row r="735">
      <c r="A735" s="2">
        <v>734.0</v>
      </c>
      <c r="B735" s="3">
        <v>34950.0</v>
      </c>
      <c r="C735" s="2" t="s">
        <v>18</v>
      </c>
      <c r="D735" s="2" t="s">
        <v>8</v>
      </c>
      <c r="E735" s="2">
        <v>34.0</v>
      </c>
      <c r="F735" s="4" t="s">
        <v>48</v>
      </c>
    </row>
    <row r="736">
      <c r="A736" s="2">
        <v>735.0</v>
      </c>
      <c r="B736" s="3">
        <v>34951.0</v>
      </c>
      <c r="C736" s="2" t="s">
        <v>21</v>
      </c>
      <c r="D736" s="2" t="s">
        <v>6</v>
      </c>
      <c r="E736" s="2">
        <v>14.0</v>
      </c>
      <c r="F736" s="4" t="s">
        <v>46</v>
      </c>
    </row>
    <row r="737">
      <c r="A737" s="2">
        <v>736.0</v>
      </c>
      <c r="B737" s="3">
        <v>34951.0</v>
      </c>
      <c r="C737" s="2" t="s">
        <v>21</v>
      </c>
      <c r="D737" s="2" t="s">
        <v>8</v>
      </c>
      <c r="E737" s="2">
        <v>9.0</v>
      </c>
      <c r="F737" s="4" t="s">
        <v>24</v>
      </c>
    </row>
    <row r="738">
      <c r="A738" s="2">
        <v>737.0</v>
      </c>
      <c r="B738" s="3">
        <v>34953.0</v>
      </c>
      <c r="C738" s="2" t="s">
        <v>7</v>
      </c>
      <c r="D738" s="2" t="s">
        <v>6</v>
      </c>
      <c r="E738" s="2">
        <v>10.0</v>
      </c>
      <c r="F738" s="4" t="s">
        <v>41</v>
      </c>
    </row>
    <row r="739">
      <c r="A739" s="2">
        <v>738.0</v>
      </c>
      <c r="B739" s="3">
        <v>34953.0</v>
      </c>
      <c r="C739" s="2" t="s">
        <v>7</v>
      </c>
      <c r="D739" s="2" t="s">
        <v>8</v>
      </c>
      <c r="E739" s="2">
        <v>21.0</v>
      </c>
      <c r="F739" s="4" t="s">
        <v>20</v>
      </c>
    </row>
    <row r="740">
      <c r="A740" s="2">
        <v>739.0</v>
      </c>
      <c r="B740" s="3">
        <v>34954.0</v>
      </c>
      <c r="C740" s="2" t="s">
        <v>10</v>
      </c>
      <c r="D740" s="2" t="s">
        <v>6</v>
      </c>
      <c r="E740" s="2">
        <v>9.0</v>
      </c>
      <c r="F740" s="4" t="s">
        <v>24</v>
      </c>
    </row>
    <row r="741">
      <c r="A741" s="2">
        <v>740.0</v>
      </c>
      <c r="B741" s="3">
        <v>34954.0</v>
      </c>
      <c r="C741" s="2" t="s">
        <v>10</v>
      </c>
      <c r="D741" s="2" t="s">
        <v>8</v>
      </c>
      <c r="E741" s="2">
        <v>8.0</v>
      </c>
      <c r="F741" s="4" t="s">
        <v>37</v>
      </c>
    </row>
    <row r="742">
      <c r="A742" s="2">
        <v>741.0</v>
      </c>
      <c r="B742" s="3">
        <v>34955.0</v>
      </c>
      <c r="C742" s="2" t="s">
        <v>13</v>
      </c>
      <c r="D742" s="2" t="s">
        <v>6</v>
      </c>
      <c r="E742" s="2">
        <v>3.0</v>
      </c>
      <c r="F742" s="4" t="s">
        <v>28</v>
      </c>
    </row>
    <row r="743">
      <c r="A743" s="2">
        <v>742.0</v>
      </c>
      <c r="B743" s="3">
        <v>34955.0</v>
      </c>
      <c r="C743" s="2" t="s">
        <v>13</v>
      </c>
      <c r="D743" s="2" t="s">
        <v>8</v>
      </c>
      <c r="E743" s="2">
        <v>28.0</v>
      </c>
      <c r="F743" s="4" t="s">
        <v>31</v>
      </c>
    </row>
    <row r="744">
      <c r="A744" s="2">
        <v>743.0</v>
      </c>
      <c r="B744" s="3">
        <v>34956.0</v>
      </c>
      <c r="C744" s="2" t="s">
        <v>15</v>
      </c>
      <c r="D744" s="2" t="s">
        <v>6</v>
      </c>
      <c r="E744" s="2">
        <v>27.0</v>
      </c>
      <c r="F744" s="4" t="s">
        <v>32</v>
      </c>
    </row>
    <row r="745">
      <c r="A745" s="2">
        <v>744.0</v>
      </c>
      <c r="B745" s="3">
        <v>34956.0</v>
      </c>
      <c r="C745" s="2" t="s">
        <v>15</v>
      </c>
      <c r="D745" s="2" t="s">
        <v>8</v>
      </c>
      <c r="E745" s="2">
        <v>24.0</v>
      </c>
      <c r="F745" s="4" t="s">
        <v>22</v>
      </c>
    </row>
    <row r="746">
      <c r="A746" s="2">
        <v>745.0</v>
      </c>
      <c r="B746" s="3">
        <v>34957.0</v>
      </c>
      <c r="C746" s="2" t="s">
        <v>18</v>
      </c>
      <c r="D746" s="2" t="s">
        <v>6</v>
      </c>
      <c r="E746" s="2">
        <v>29.0</v>
      </c>
      <c r="F746" s="4" t="s">
        <v>43</v>
      </c>
    </row>
    <row r="747">
      <c r="A747" s="2">
        <v>746.0</v>
      </c>
      <c r="B747" s="3">
        <v>34957.0</v>
      </c>
      <c r="C747" s="2" t="s">
        <v>18</v>
      </c>
      <c r="D747" s="2" t="s">
        <v>8</v>
      </c>
      <c r="E747" s="2">
        <v>5.0</v>
      </c>
      <c r="F747" s="4" t="s">
        <v>25</v>
      </c>
    </row>
    <row r="748">
      <c r="A748" s="2">
        <v>747.0</v>
      </c>
      <c r="B748" s="3">
        <v>34958.0</v>
      </c>
      <c r="C748" s="2" t="s">
        <v>21</v>
      </c>
      <c r="D748" s="2" t="s">
        <v>6</v>
      </c>
      <c r="E748" s="2">
        <v>4.0</v>
      </c>
      <c r="F748" s="4" t="s">
        <v>34</v>
      </c>
    </row>
    <row r="749">
      <c r="A749" s="2">
        <v>748.0</v>
      </c>
      <c r="B749" s="3">
        <v>34958.0</v>
      </c>
      <c r="C749" s="2" t="s">
        <v>21</v>
      </c>
      <c r="D749" s="2" t="s">
        <v>8</v>
      </c>
      <c r="E749" s="2">
        <v>30.0</v>
      </c>
      <c r="F749" s="4" t="s">
        <v>23</v>
      </c>
    </row>
    <row r="750">
      <c r="A750" s="2">
        <v>749.0</v>
      </c>
      <c r="B750" s="3">
        <v>34960.0</v>
      </c>
      <c r="C750" s="2" t="s">
        <v>7</v>
      </c>
      <c r="D750" s="2" t="s">
        <v>6</v>
      </c>
      <c r="E750" s="2">
        <v>26.0</v>
      </c>
      <c r="F750" s="4" t="s">
        <v>38</v>
      </c>
    </row>
    <row r="751">
      <c r="A751" s="2">
        <v>750.0</v>
      </c>
      <c r="B751" s="3">
        <v>34960.0</v>
      </c>
      <c r="C751" s="2" t="s">
        <v>7</v>
      </c>
      <c r="D751" s="2" t="s">
        <v>8</v>
      </c>
      <c r="E751" s="2">
        <v>15.0</v>
      </c>
      <c r="F751" s="4" t="s">
        <v>27</v>
      </c>
    </row>
    <row r="752">
      <c r="A752" s="2">
        <v>751.0</v>
      </c>
      <c r="B752" s="3">
        <v>34961.0</v>
      </c>
      <c r="C752" s="2" t="s">
        <v>10</v>
      </c>
      <c r="D752" s="2" t="s">
        <v>6</v>
      </c>
      <c r="E752" s="2">
        <v>6.0</v>
      </c>
      <c r="F752" s="4" t="s">
        <v>16</v>
      </c>
    </row>
    <row r="753">
      <c r="A753" s="2">
        <v>752.0</v>
      </c>
      <c r="B753" s="3">
        <v>34961.0</v>
      </c>
      <c r="C753" s="2" t="s">
        <v>10</v>
      </c>
      <c r="D753" s="2" t="s">
        <v>8</v>
      </c>
      <c r="E753" s="2">
        <v>3.0</v>
      </c>
      <c r="F753" s="4" t="s">
        <v>28</v>
      </c>
    </row>
    <row r="754">
      <c r="A754" s="2">
        <v>753.0</v>
      </c>
      <c r="B754" s="3">
        <v>34962.0</v>
      </c>
      <c r="C754" s="2" t="s">
        <v>13</v>
      </c>
      <c r="D754" s="2" t="s">
        <v>6</v>
      </c>
      <c r="E754" s="2">
        <v>27.0</v>
      </c>
      <c r="F754" s="4" t="s">
        <v>32</v>
      </c>
    </row>
    <row r="755">
      <c r="A755" s="2">
        <v>754.0</v>
      </c>
      <c r="B755" s="3">
        <v>34962.0</v>
      </c>
      <c r="C755" s="2" t="s">
        <v>13</v>
      </c>
      <c r="D755" s="2" t="s">
        <v>8</v>
      </c>
      <c r="E755" s="2">
        <v>29.0</v>
      </c>
      <c r="F755" s="4" t="s">
        <v>43</v>
      </c>
    </row>
    <row r="756">
      <c r="A756" s="2">
        <v>755.0</v>
      </c>
      <c r="B756" s="3">
        <v>34963.0</v>
      </c>
      <c r="C756" s="2" t="s">
        <v>15</v>
      </c>
      <c r="D756" s="2" t="s">
        <v>6</v>
      </c>
      <c r="E756" s="2">
        <v>5.0</v>
      </c>
      <c r="F756" s="4" t="s">
        <v>25</v>
      </c>
    </row>
    <row r="757">
      <c r="A757" s="2">
        <v>756.0</v>
      </c>
      <c r="B757" s="3">
        <v>34963.0</v>
      </c>
      <c r="C757" s="2" t="s">
        <v>15</v>
      </c>
      <c r="D757" s="2" t="s">
        <v>8</v>
      </c>
      <c r="E757" s="2">
        <v>14.0</v>
      </c>
      <c r="F757" s="4" t="s">
        <v>46</v>
      </c>
    </row>
    <row r="758">
      <c r="A758" s="2">
        <v>757.0</v>
      </c>
      <c r="B758" s="3">
        <v>34964.0</v>
      </c>
      <c r="C758" s="2" t="s">
        <v>18</v>
      </c>
      <c r="D758" s="2" t="s">
        <v>6</v>
      </c>
      <c r="E758" s="2">
        <v>14.0</v>
      </c>
      <c r="F758" s="4" t="s">
        <v>46</v>
      </c>
    </row>
    <row r="759">
      <c r="A759" s="2">
        <v>758.0</v>
      </c>
      <c r="B759" s="3">
        <v>34964.0</v>
      </c>
      <c r="C759" s="2" t="s">
        <v>18</v>
      </c>
      <c r="D759" s="2" t="s">
        <v>8</v>
      </c>
      <c r="E759" s="2">
        <v>36.0</v>
      </c>
      <c r="F759" s="4" t="s">
        <v>11</v>
      </c>
    </row>
    <row r="760">
      <c r="A760" s="2">
        <v>759.0</v>
      </c>
      <c r="B760" s="3">
        <v>34965.0</v>
      </c>
      <c r="C760" s="2" t="s">
        <v>21</v>
      </c>
      <c r="D760" s="2" t="s">
        <v>6</v>
      </c>
      <c r="E760" s="2">
        <v>14.0</v>
      </c>
      <c r="F760" s="4" t="s">
        <v>46</v>
      </c>
    </row>
    <row r="761">
      <c r="A761" s="2">
        <v>760.0</v>
      </c>
      <c r="B761" s="3">
        <v>34965.0</v>
      </c>
      <c r="C761" s="2" t="s">
        <v>21</v>
      </c>
      <c r="D761" s="2" t="s">
        <v>8</v>
      </c>
      <c r="E761" s="2">
        <v>16.0</v>
      </c>
      <c r="F761" s="4" t="s">
        <v>45</v>
      </c>
    </row>
    <row r="762">
      <c r="A762" s="2">
        <v>761.0</v>
      </c>
      <c r="B762" s="3">
        <v>34967.0</v>
      </c>
      <c r="C762" s="2" t="s">
        <v>7</v>
      </c>
      <c r="D762" s="2" t="s">
        <v>6</v>
      </c>
      <c r="E762" s="2">
        <v>2.0</v>
      </c>
      <c r="F762" s="4" t="s">
        <v>39</v>
      </c>
    </row>
    <row r="763">
      <c r="A763" s="2">
        <v>762.0</v>
      </c>
      <c r="B763" s="3">
        <v>34967.0</v>
      </c>
      <c r="C763" s="2" t="s">
        <v>7</v>
      </c>
      <c r="D763" s="2" t="s">
        <v>8</v>
      </c>
      <c r="E763" s="2">
        <v>35.0</v>
      </c>
      <c r="F763" s="4" t="s">
        <v>49</v>
      </c>
    </row>
    <row r="764">
      <c r="A764" s="2">
        <v>763.0</v>
      </c>
      <c r="B764" s="3">
        <v>34968.0</v>
      </c>
      <c r="C764" s="2" t="s">
        <v>10</v>
      </c>
      <c r="D764" s="2" t="s">
        <v>6</v>
      </c>
      <c r="E764" s="2">
        <v>11.0</v>
      </c>
      <c r="F764" s="4" t="s">
        <v>9</v>
      </c>
    </row>
    <row r="765">
      <c r="A765" s="2">
        <v>764.0</v>
      </c>
      <c r="B765" s="3">
        <v>34968.0</v>
      </c>
      <c r="C765" s="2" t="s">
        <v>10</v>
      </c>
      <c r="D765" s="2" t="s">
        <v>8</v>
      </c>
      <c r="E765" s="2">
        <v>29.0</v>
      </c>
      <c r="F765" s="4" t="s">
        <v>43</v>
      </c>
    </row>
    <row r="766">
      <c r="A766" s="2">
        <v>765.0</v>
      </c>
      <c r="B766" s="3">
        <v>34969.0</v>
      </c>
      <c r="C766" s="2" t="s">
        <v>13</v>
      </c>
      <c r="D766" s="2" t="s">
        <v>6</v>
      </c>
      <c r="E766" s="2">
        <v>1.0</v>
      </c>
      <c r="F766" s="4" t="s">
        <v>19</v>
      </c>
    </row>
    <row r="767">
      <c r="A767" s="2">
        <v>766.0</v>
      </c>
      <c r="B767" s="3">
        <v>34969.0</v>
      </c>
      <c r="C767" s="2" t="s">
        <v>13</v>
      </c>
      <c r="D767" s="2" t="s">
        <v>8</v>
      </c>
      <c r="E767" s="2">
        <v>1.0</v>
      </c>
      <c r="F767" s="4" t="s">
        <v>19</v>
      </c>
    </row>
    <row r="768">
      <c r="A768" s="2">
        <v>767.0</v>
      </c>
      <c r="B768" s="3">
        <v>34970.0</v>
      </c>
      <c r="C768" s="2" t="s">
        <v>15</v>
      </c>
      <c r="D768" s="2" t="s">
        <v>6</v>
      </c>
      <c r="E768" s="2">
        <v>6.0</v>
      </c>
      <c r="F768" s="4" t="s">
        <v>16</v>
      </c>
    </row>
    <row r="769">
      <c r="A769" s="2">
        <v>768.0</v>
      </c>
      <c r="B769" s="3">
        <v>34970.0</v>
      </c>
      <c r="C769" s="2" t="s">
        <v>15</v>
      </c>
      <c r="D769" s="2" t="s">
        <v>8</v>
      </c>
      <c r="E769" s="2">
        <v>34.0</v>
      </c>
      <c r="F769" s="4" t="s">
        <v>48</v>
      </c>
    </row>
    <row r="770">
      <c r="A770" s="2">
        <v>769.0</v>
      </c>
      <c r="B770" s="3">
        <v>34971.0</v>
      </c>
      <c r="C770" s="2" t="s">
        <v>18</v>
      </c>
      <c r="D770" s="2" t="s">
        <v>6</v>
      </c>
      <c r="E770" s="2">
        <v>32.0</v>
      </c>
      <c r="F770" s="4" t="s">
        <v>36</v>
      </c>
    </row>
    <row r="771">
      <c r="A771" s="2">
        <v>770.0</v>
      </c>
      <c r="B771" s="3">
        <v>34971.0</v>
      </c>
      <c r="C771" s="2" t="s">
        <v>18</v>
      </c>
      <c r="D771" s="2" t="s">
        <v>8</v>
      </c>
      <c r="E771" s="2">
        <v>24.0</v>
      </c>
      <c r="F771" s="4" t="s">
        <v>22</v>
      </c>
    </row>
    <row r="772">
      <c r="A772" s="2">
        <v>771.0</v>
      </c>
      <c r="B772" s="3">
        <v>34972.0</v>
      </c>
      <c r="C772" s="2" t="s">
        <v>21</v>
      </c>
      <c r="D772" s="2" t="s">
        <v>6</v>
      </c>
      <c r="E772" s="2">
        <v>17.0</v>
      </c>
      <c r="F772" s="4" t="s">
        <v>42</v>
      </c>
    </row>
    <row r="773">
      <c r="A773" s="2">
        <v>772.0</v>
      </c>
      <c r="B773" s="3">
        <v>34972.0</v>
      </c>
      <c r="C773" s="2" t="s">
        <v>21</v>
      </c>
      <c r="D773" s="2" t="s">
        <v>8</v>
      </c>
      <c r="E773" s="2">
        <v>16.0</v>
      </c>
      <c r="F773" s="4" t="s">
        <v>45</v>
      </c>
    </row>
    <row r="774">
      <c r="A774" s="2">
        <v>773.0</v>
      </c>
      <c r="B774" s="3">
        <v>34974.0</v>
      </c>
      <c r="C774" s="2" t="s">
        <v>7</v>
      </c>
      <c r="D774" s="2" t="s">
        <v>6</v>
      </c>
      <c r="E774" s="2">
        <v>1.0</v>
      </c>
      <c r="F774" s="4" t="s">
        <v>19</v>
      </c>
    </row>
    <row r="775">
      <c r="A775" s="2">
        <v>774.0</v>
      </c>
      <c r="B775" s="3">
        <v>34974.0</v>
      </c>
      <c r="C775" s="2" t="s">
        <v>7</v>
      </c>
      <c r="D775" s="2" t="s">
        <v>8</v>
      </c>
      <c r="E775" s="2">
        <v>30.0</v>
      </c>
      <c r="F775" s="4" t="s">
        <v>23</v>
      </c>
    </row>
    <row r="776">
      <c r="A776" s="2">
        <v>775.0</v>
      </c>
      <c r="B776" s="3">
        <v>34975.0</v>
      </c>
      <c r="C776" s="2" t="s">
        <v>10</v>
      </c>
      <c r="D776" s="2" t="s">
        <v>6</v>
      </c>
      <c r="E776" s="2">
        <v>12.0</v>
      </c>
      <c r="F776" s="4" t="s">
        <v>14</v>
      </c>
    </row>
    <row r="777">
      <c r="A777" s="2">
        <v>776.0</v>
      </c>
      <c r="B777" s="3">
        <v>34975.0</v>
      </c>
      <c r="C777" s="2" t="s">
        <v>10</v>
      </c>
      <c r="D777" s="2" t="s">
        <v>8</v>
      </c>
      <c r="E777" s="2">
        <v>6.0</v>
      </c>
      <c r="F777" s="4" t="s">
        <v>16</v>
      </c>
    </row>
    <row r="778">
      <c r="A778" s="2">
        <v>777.0</v>
      </c>
      <c r="B778" s="3">
        <v>34976.0</v>
      </c>
      <c r="C778" s="2" t="s">
        <v>13</v>
      </c>
      <c r="D778" s="2" t="s">
        <v>6</v>
      </c>
      <c r="E778" s="2">
        <v>30.0</v>
      </c>
      <c r="F778" s="4" t="s">
        <v>23</v>
      </c>
    </row>
    <row r="779">
      <c r="A779" s="2">
        <v>778.0</v>
      </c>
      <c r="B779" s="3">
        <v>34976.0</v>
      </c>
      <c r="C779" s="2" t="s">
        <v>13</v>
      </c>
      <c r="D779" s="2" t="s">
        <v>8</v>
      </c>
      <c r="E779" s="2">
        <v>8.0</v>
      </c>
      <c r="F779" s="4" t="s">
        <v>37</v>
      </c>
    </row>
    <row r="780">
      <c r="A780" s="2">
        <v>779.0</v>
      </c>
      <c r="B780" s="3">
        <v>34977.0</v>
      </c>
      <c r="C780" s="2" t="s">
        <v>15</v>
      </c>
      <c r="D780" s="2" t="s">
        <v>6</v>
      </c>
      <c r="E780" s="2">
        <v>16.0</v>
      </c>
      <c r="F780" s="4" t="s">
        <v>45</v>
      </c>
    </row>
    <row r="781">
      <c r="A781" s="2">
        <v>780.0</v>
      </c>
      <c r="B781" s="3">
        <v>34977.0</v>
      </c>
      <c r="C781" s="2" t="s">
        <v>15</v>
      </c>
      <c r="D781" s="2" t="s">
        <v>8</v>
      </c>
      <c r="E781" s="2">
        <v>4.0</v>
      </c>
      <c r="F781" s="4" t="s">
        <v>34</v>
      </c>
    </row>
    <row r="782">
      <c r="A782" s="2">
        <v>781.0</v>
      </c>
      <c r="B782" s="3">
        <v>34978.0</v>
      </c>
      <c r="C782" s="2" t="s">
        <v>18</v>
      </c>
      <c r="D782" s="2" t="s">
        <v>6</v>
      </c>
      <c r="E782" s="2">
        <v>35.0</v>
      </c>
      <c r="F782" s="4" t="s">
        <v>49</v>
      </c>
    </row>
    <row r="783">
      <c r="A783" s="2">
        <v>782.0</v>
      </c>
      <c r="B783" s="3">
        <v>34978.0</v>
      </c>
      <c r="C783" s="2" t="s">
        <v>18</v>
      </c>
      <c r="D783" s="2" t="s">
        <v>8</v>
      </c>
      <c r="E783" s="2">
        <v>16.0</v>
      </c>
      <c r="F783" s="4" t="s">
        <v>45</v>
      </c>
    </row>
    <row r="784">
      <c r="A784" s="2">
        <v>783.0</v>
      </c>
      <c r="B784" s="3">
        <v>34979.0</v>
      </c>
      <c r="C784" s="2" t="s">
        <v>21</v>
      </c>
      <c r="D784" s="2" t="s">
        <v>6</v>
      </c>
      <c r="E784" s="2">
        <v>1.0</v>
      </c>
      <c r="F784" s="4" t="s">
        <v>19</v>
      </c>
    </row>
    <row r="785">
      <c r="A785" s="2">
        <v>784.0</v>
      </c>
      <c r="B785" s="3">
        <v>34979.0</v>
      </c>
      <c r="C785" s="2" t="s">
        <v>21</v>
      </c>
      <c r="D785" s="2" t="s">
        <v>8</v>
      </c>
      <c r="E785" s="2">
        <v>16.0</v>
      </c>
      <c r="F785" s="4" t="s">
        <v>45</v>
      </c>
    </row>
    <row r="786">
      <c r="A786" s="2">
        <v>785.0</v>
      </c>
      <c r="B786" s="3">
        <v>34981.0</v>
      </c>
      <c r="C786" s="2" t="s">
        <v>7</v>
      </c>
      <c r="D786" s="2" t="s">
        <v>6</v>
      </c>
      <c r="E786" s="2">
        <v>18.0</v>
      </c>
      <c r="F786" s="4" t="s">
        <v>29</v>
      </c>
    </row>
    <row r="787">
      <c r="A787" s="2">
        <v>786.0</v>
      </c>
      <c r="B787" s="3">
        <v>34981.0</v>
      </c>
      <c r="C787" s="2" t="s">
        <v>7</v>
      </c>
      <c r="D787" s="2" t="s">
        <v>8</v>
      </c>
      <c r="E787" s="2">
        <v>13.0</v>
      </c>
      <c r="F787" s="4" t="s">
        <v>33</v>
      </c>
    </row>
    <row r="788">
      <c r="A788" s="2">
        <v>787.0</v>
      </c>
      <c r="B788" s="3">
        <v>34982.0</v>
      </c>
      <c r="C788" s="2" t="s">
        <v>10</v>
      </c>
      <c r="D788" s="2" t="s">
        <v>6</v>
      </c>
      <c r="E788" s="2">
        <v>23.0</v>
      </c>
      <c r="F788" s="4" t="s">
        <v>17</v>
      </c>
    </row>
    <row r="789">
      <c r="A789" s="2">
        <v>788.0</v>
      </c>
      <c r="B789" s="3">
        <v>34982.0</v>
      </c>
      <c r="C789" s="2" t="s">
        <v>10</v>
      </c>
      <c r="D789" s="2" t="s">
        <v>8</v>
      </c>
      <c r="E789" s="2">
        <v>18.0</v>
      </c>
      <c r="F789" s="4" t="s">
        <v>29</v>
      </c>
    </row>
    <row r="790">
      <c r="A790" s="2">
        <v>789.0</v>
      </c>
      <c r="B790" s="3">
        <v>34983.0</v>
      </c>
      <c r="C790" s="2" t="s">
        <v>13</v>
      </c>
      <c r="D790" s="2" t="s">
        <v>6</v>
      </c>
      <c r="E790" s="2">
        <v>30.0</v>
      </c>
      <c r="F790" s="4" t="s">
        <v>23</v>
      </c>
    </row>
    <row r="791">
      <c r="A791" s="2">
        <v>790.0</v>
      </c>
      <c r="B791" s="3">
        <v>34983.0</v>
      </c>
      <c r="C791" s="2" t="s">
        <v>13</v>
      </c>
      <c r="D791" s="2" t="s">
        <v>8</v>
      </c>
      <c r="E791" s="2">
        <v>33.0</v>
      </c>
      <c r="F791" s="4" t="s">
        <v>26</v>
      </c>
    </row>
    <row r="792">
      <c r="A792" s="2">
        <v>791.0</v>
      </c>
      <c r="B792" s="3">
        <v>34984.0</v>
      </c>
      <c r="C792" s="2" t="s">
        <v>15</v>
      </c>
      <c r="D792" s="2" t="s">
        <v>6</v>
      </c>
      <c r="E792" s="2">
        <v>27.0</v>
      </c>
      <c r="F792" s="4" t="s">
        <v>32</v>
      </c>
    </row>
    <row r="793">
      <c r="A793" s="2">
        <v>792.0</v>
      </c>
      <c r="B793" s="3">
        <v>34984.0</v>
      </c>
      <c r="C793" s="2" t="s">
        <v>15</v>
      </c>
      <c r="D793" s="2" t="s">
        <v>8</v>
      </c>
      <c r="E793" s="2">
        <v>20.0</v>
      </c>
      <c r="F793" s="4" t="s">
        <v>47</v>
      </c>
    </row>
    <row r="794">
      <c r="A794" s="2">
        <v>793.0</v>
      </c>
      <c r="B794" s="3">
        <v>34985.0</v>
      </c>
      <c r="C794" s="2" t="s">
        <v>18</v>
      </c>
      <c r="D794" s="2" t="s">
        <v>6</v>
      </c>
      <c r="E794" s="2">
        <v>7.0</v>
      </c>
      <c r="F794" s="4" t="s">
        <v>35</v>
      </c>
    </row>
    <row r="795">
      <c r="A795" s="2">
        <v>794.0</v>
      </c>
      <c r="B795" s="3">
        <v>34985.0</v>
      </c>
      <c r="C795" s="2" t="s">
        <v>18</v>
      </c>
      <c r="D795" s="2" t="s">
        <v>8</v>
      </c>
      <c r="E795" s="2">
        <v>4.0</v>
      </c>
      <c r="F795" s="4" t="s">
        <v>34</v>
      </c>
    </row>
    <row r="796">
      <c r="A796" s="2">
        <v>795.0</v>
      </c>
      <c r="B796" s="3">
        <v>34986.0</v>
      </c>
      <c r="C796" s="2" t="s">
        <v>21</v>
      </c>
      <c r="D796" s="2" t="s">
        <v>6</v>
      </c>
      <c r="E796" s="2">
        <v>20.0</v>
      </c>
      <c r="F796" s="4" t="s">
        <v>47</v>
      </c>
    </row>
    <row r="797">
      <c r="A797" s="2">
        <v>796.0</v>
      </c>
      <c r="B797" s="3">
        <v>34986.0</v>
      </c>
      <c r="C797" s="2" t="s">
        <v>21</v>
      </c>
      <c r="D797" s="2" t="s">
        <v>8</v>
      </c>
      <c r="E797" s="2">
        <v>26.0</v>
      </c>
      <c r="F797" s="4" t="s">
        <v>38</v>
      </c>
    </row>
    <row r="798">
      <c r="A798" s="2">
        <v>797.0</v>
      </c>
      <c r="B798" s="3">
        <v>34988.0</v>
      </c>
      <c r="C798" s="2" t="s">
        <v>7</v>
      </c>
      <c r="D798" s="2" t="s">
        <v>6</v>
      </c>
      <c r="E798" s="2">
        <v>14.0</v>
      </c>
      <c r="F798" s="4" t="s">
        <v>46</v>
      </c>
    </row>
    <row r="799">
      <c r="A799" s="2">
        <v>798.0</v>
      </c>
      <c r="B799" s="3">
        <v>34988.0</v>
      </c>
      <c r="C799" s="2" t="s">
        <v>7</v>
      </c>
      <c r="D799" s="2" t="s">
        <v>8</v>
      </c>
      <c r="E799" s="2">
        <v>36.0</v>
      </c>
      <c r="F799" s="4" t="s">
        <v>11</v>
      </c>
    </row>
    <row r="800">
      <c r="A800" s="2">
        <v>799.0</v>
      </c>
      <c r="B800" s="3">
        <v>34989.0</v>
      </c>
      <c r="C800" s="2" t="s">
        <v>10</v>
      </c>
      <c r="D800" s="2" t="s">
        <v>6</v>
      </c>
      <c r="E800" s="2">
        <v>31.0</v>
      </c>
      <c r="F800" s="4" t="s">
        <v>12</v>
      </c>
    </row>
    <row r="801">
      <c r="A801" s="2">
        <v>800.0</v>
      </c>
      <c r="B801" s="3">
        <v>34989.0</v>
      </c>
      <c r="C801" s="2" t="s">
        <v>10</v>
      </c>
      <c r="D801" s="2" t="s">
        <v>8</v>
      </c>
      <c r="E801" s="2">
        <v>17.0</v>
      </c>
      <c r="F801" s="4" t="s">
        <v>42</v>
      </c>
    </row>
    <row r="802">
      <c r="A802" s="2">
        <v>801.0</v>
      </c>
      <c r="B802" s="3">
        <v>34990.0</v>
      </c>
      <c r="C802" s="2" t="s">
        <v>13</v>
      </c>
      <c r="D802" s="2" t="s">
        <v>6</v>
      </c>
      <c r="E802" s="2">
        <v>13.0</v>
      </c>
      <c r="F802" s="4" t="s">
        <v>33</v>
      </c>
    </row>
    <row r="803">
      <c r="A803" s="2">
        <v>802.0</v>
      </c>
      <c r="B803" s="3">
        <v>34990.0</v>
      </c>
      <c r="C803" s="2" t="s">
        <v>13</v>
      </c>
      <c r="D803" s="2" t="s">
        <v>8</v>
      </c>
      <c r="E803" s="2">
        <v>25.0</v>
      </c>
      <c r="F803" s="4" t="s">
        <v>40</v>
      </c>
    </row>
    <row r="804">
      <c r="A804" s="2">
        <v>803.0</v>
      </c>
      <c r="B804" s="3">
        <v>34991.0</v>
      </c>
      <c r="C804" s="2" t="s">
        <v>15</v>
      </c>
      <c r="D804" s="2" t="s">
        <v>6</v>
      </c>
      <c r="E804" s="2">
        <v>7.0</v>
      </c>
      <c r="F804" s="4" t="s">
        <v>35</v>
      </c>
    </row>
    <row r="805">
      <c r="A805" s="2">
        <v>804.0</v>
      </c>
      <c r="B805" s="3">
        <v>34991.0</v>
      </c>
      <c r="C805" s="2" t="s">
        <v>15</v>
      </c>
      <c r="D805" s="2" t="s">
        <v>8</v>
      </c>
      <c r="E805" s="2">
        <v>5.0</v>
      </c>
      <c r="F805" s="4" t="s">
        <v>25</v>
      </c>
    </row>
    <row r="806">
      <c r="A806" s="2">
        <v>805.0</v>
      </c>
      <c r="B806" s="3">
        <v>34992.0</v>
      </c>
      <c r="C806" s="2" t="s">
        <v>18</v>
      </c>
      <c r="D806" s="2" t="s">
        <v>6</v>
      </c>
      <c r="E806" s="2">
        <v>30.0</v>
      </c>
      <c r="F806" s="4" t="s">
        <v>23</v>
      </c>
    </row>
    <row r="807">
      <c r="A807" s="2">
        <v>806.0</v>
      </c>
      <c r="B807" s="3">
        <v>34992.0</v>
      </c>
      <c r="C807" s="2" t="s">
        <v>18</v>
      </c>
      <c r="D807" s="2" t="s">
        <v>8</v>
      </c>
      <c r="E807" s="2">
        <v>13.0</v>
      </c>
      <c r="F807" s="4" t="s">
        <v>33</v>
      </c>
    </row>
    <row r="808">
      <c r="A808" s="2">
        <v>807.0</v>
      </c>
      <c r="B808" s="3">
        <v>34993.0</v>
      </c>
      <c r="C808" s="2" t="s">
        <v>21</v>
      </c>
      <c r="D808" s="2" t="s">
        <v>6</v>
      </c>
      <c r="E808" s="2">
        <v>11.0</v>
      </c>
      <c r="F808" s="4" t="s">
        <v>9</v>
      </c>
    </row>
    <row r="809">
      <c r="A809" s="2">
        <v>808.0</v>
      </c>
      <c r="B809" s="3">
        <v>34993.0</v>
      </c>
      <c r="C809" s="2" t="s">
        <v>21</v>
      </c>
      <c r="D809" s="2" t="s">
        <v>8</v>
      </c>
      <c r="E809" s="2">
        <v>27.0</v>
      </c>
      <c r="F809" s="4" t="s">
        <v>32</v>
      </c>
    </row>
    <row r="810">
      <c r="A810" s="2">
        <v>809.0</v>
      </c>
      <c r="B810" s="3">
        <v>34996.0</v>
      </c>
      <c r="C810" s="2" t="s">
        <v>10</v>
      </c>
      <c r="D810" s="2" t="s">
        <v>6</v>
      </c>
      <c r="E810" s="2">
        <v>27.0</v>
      </c>
      <c r="F810" s="4" t="s">
        <v>32</v>
      </c>
    </row>
    <row r="811">
      <c r="A811" s="2">
        <v>810.0</v>
      </c>
      <c r="B811" s="3">
        <v>34996.0</v>
      </c>
      <c r="C811" s="2" t="s">
        <v>10</v>
      </c>
      <c r="D811" s="2" t="s">
        <v>8</v>
      </c>
      <c r="E811" s="2">
        <v>23.0</v>
      </c>
      <c r="F811" s="4" t="s">
        <v>17</v>
      </c>
    </row>
    <row r="812">
      <c r="A812" s="2">
        <v>811.0</v>
      </c>
      <c r="B812" s="3">
        <v>34997.0</v>
      </c>
      <c r="C812" s="2" t="s">
        <v>13</v>
      </c>
      <c r="D812" s="2" t="s">
        <v>6</v>
      </c>
      <c r="E812" s="2">
        <v>35.0</v>
      </c>
      <c r="F812" s="4" t="s">
        <v>49</v>
      </c>
    </row>
    <row r="813">
      <c r="A813" s="2">
        <v>812.0</v>
      </c>
      <c r="B813" s="3">
        <v>34997.0</v>
      </c>
      <c r="C813" s="2" t="s">
        <v>13</v>
      </c>
      <c r="D813" s="2" t="s">
        <v>8</v>
      </c>
      <c r="E813" s="2">
        <v>34.0</v>
      </c>
      <c r="F813" s="4" t="s">
        <v>48</v>
      </c>
    </row>
    <row r="814">
      <c r="A814" s="2">
        <v>813.0</v>
      </c>
      <c r="B814" s="3">
        <v>34998.0</v>
      </c>
      <c r="C814" s="2" t="s">
        <v>15</v>
      </c>
      <c r="D814" s="2" t="s">
        <v>6</v>
      </c>
      <c r="E814" s="2">
        <v>20.0</v>
      </c>
      <c r="F814" s="4" t="s">
        <v>47</v>
      </c>
    </row>
    <row r="815">
      <c r="A815" s="2">
        <v>814.0</v>
      </c>
      <c r="B815" s="3">
        <v>34998.0</v>
      </c>
      <c r="C815" s="2" t="s">
        <v>15</v>
      </c>
      <c r="D815" s="2" t="s">
        <v>8</v>
      </c>
      <c r="E815" s="2">
        <v>1.0</v>
      </c>
      <c r="F815" s="4" t="s">
        <v>19</v>
      </c>
    </row>
    <row r="816">
      <c r="A816" s="2">
        <v>815.0</v>
      </c>
      <c r="B816" s="3">
        <v>34999.0</v>
      </c>
      <c r="C816" s="2" t="s">
        <v>18</v>
      </c>
      <c r="D816" s="2" t="s">
        <v>6</v>
      </c>
      <c r="E816" s="2">
        <v>15.0</v>
      </c>
      <c r="F816" s="4" t="s">
        <v>27</v>
      </c>
    </row>
    <row r="817">
      <c r="A817" s="2">
        <v>816.0</v>
      </c>
      <c r="B817" s="3">
        <v>34999.0</v>
      </c>
      <c r="C817" s="2" t="s">
        <v>18</v>
      </c>
      <c r="D817" s="2" t="s">
        <v>8</v>
      </c>
      <c r="E817" s="2">
        <v>19.0</v>
      </c>
      <c r="F817" s="4" t="s">
        <v>30</v>
      </c>
    </row>
    <row r="818">
      <c r="A818" s="2">
        <v>817.0</v>
      </c>
      <c r="B818" s="3">
        <v>35000.0</v>
      </c>
      <c r="C818" s="2" t="s">
        <v>21</v>
      </c>
      <c r="D818" s="2" t="s">
        <v>6</v>
      </c>
      <c r="E818" s="2">
        <v>8.0</v>
      </c>
      <c r="F818" s="4" t="s">
        <v>37</v>
      </c>
    </row>
    <row r="819">
      <c r="A819" s="2">
        <v>818.0</v>
      </c>
      <c r="B819" s="3">
        <v>35000.0</v>
      </c>
      <c r="C819" s="2" t="s">
        <v>21</v>
      </c>
      <c r="D819" s="2" t="s">
        <v>8</v>
      </c>
      <c r="E819" s="2">
        <v>21.0</v>
      </c>
      <c r="F819" s="4" t="s">
        <v>20</v>
      </c>
    </row>
    <row r="820">
      <c r="A820" s="2">
        <v>819.0</v>
      </c>
      <c r="B820" s="3">
        <v>35002.0</v>
      </c>
      <c r="C820" s="2" t="s">
        <v>7</v>
      </c>
      <c r="D820" s="2" t="s">
        <v>6</v>
      </c>
      <c r="E820" s="2">
        <v>11.0</v>
      </c>
      <c r="F820" s="4" t="s">
        <v>9</v>
      </c>
    </row>
    <row r="821">
      <c r="A821" s="2">
        <v>820.0</v>
      </c>
      <c r="B821" s="3">
        <v>35002.0</v>
      </c>
      <c r="C821" s="2" t="s">
        <v>7</v>
      </c>
      <c r="D821" s="2" t="s">
        <v>8</v>
      </c>
      <c r="E821" s="2">
        <v>26.0</v>
      </c>
      <c r="F821" s="4" t="s">
        <v>38</v>
      </c>
    </row>
    <row r="822">
      <c r="A822" s="2">
        <v>821.0</v>
      </c>
      <c r="B822" s="3">
        <v>35003.0</v>
      </c>
      <c r="C822" s="2" t="s">
        <v>10</v>
      </c>
      <c r="D822" s="2" t="s">
        <v>6</v>
      </c>
      <c r="E822" s="2">
        <v>31.0</v>
      </c>
      <c r="F822" s="4" t="s">
        <v>12</v>
      </c>
    </row>
    <row r="823">
      <c r="A823" s="2">
        <v>822.0</v>
      </c>
      <c r="B823" s="3">
        <v>35003.0</v>
      </c>
      <c r="C823" s="2" t="s">
        <v>10</v>
      </c>
      <c r="D823" s="2" t="s">
        <v>8</v>
      </c>
      <c r="E823" s="2">
        <v>31.0</v>
      </c>
      <c r="F823" s="4" t="s">
        <v>12</v>
      </c>
    </row>
    <row r="824">
      <c r="A824" s="2">
        <v>823.0</v>
      </c>
      <c r="B824" s="3">
        <v>35004.0</v>
      </c>
      <c r="C824" s="2" t="s">
        <v>13</v>
      </c>
      <c r="D824" s="2" t="s">
        <v>6</v>
      </c>
      <c r="E824" s="2">
        <v>31.0</v>
      </c>
      <c r="F824" s="4" t="s">
        <v>12</v>
      </c>
    </row>
    <row r="825">
      <c r="A825" s="2">
        <v>824.0</v>
      </c>
      <c r="B825" s="3">
        <v>35004.0</v>
      </c>
      <c r="C825" s="2" t="s">
        <v>13</v>
      </c>
      <c r="D825" s="2" t="s">
        <v>8</v>
      </c>
      <c r="E825" s="2">
        <v>28.0</v>
      </c>
      <c r="F825" s="4" t="s">
        <v>31</v>
      </c>
    </row>
    <row r="826">
      <c r="A826" s="2">
        <v>825.0</v>
      </c>
      <c r="B826" s="3">
        <v>35005.0</v>
      </c>
      <c r="C826" s="2" t="s">
        <v>15</v>
      </c>
      <c r="D826" s="2" t="s">
        <v>6</v>
      </c>
      <c r="E826" s="2">
        <v>29.0</v>
      </c>
      <c r="F826" s="4" t="s">
        <v>43</v>
      </c>
    </row>
    <row r="827">
      <c r="A827" s="2">
        <v>826.0</v>
      </c>
      <c r="B827" s="3">
        <v>35005.0</v>
      </c>
      <c r="C827" s="2" t="s">
        <v>15</v>
      </c>
      <c r="D827" s="2" t="s">
        <v>8</v>
      </c>
      <c r="E827" s="2">
        <v>2.0</v>
      </c>
      <c r="F827" s="4" t="s">
        <v>39</v>
      </c>
    </row>
    <row r="828">
      <c r="A828" s="2">
        <v>827.0</v>
      </c>
      <c r="B828" s="3">
        <v>35006.0</v>
      </c>
      <c r="C828" s="2" t="s">
        <v>18</v>
      </c>
      <c r="D828" s="2" t="s">
        <v>6</v>
      </c>
      <c r="E828" s="2">
        <v>25.0</v>
      </c>
      <c r="F828" s="4" t="s">
        <v>40</v>
      </c>
    </row>
    <row r="829">
      <c r="A829" s="2">
        <v>828.0</v>
      </c>
      <c r="B829" s="3">
        <v>35006.0</v>
      </c>
      <c r="C829" s="2" t="s">
        <v>18</v>
      </c>
      <c r="D829" s="2" t="s">
        <v>8</v>
      </c>
      <c r="E829" s="2">
        <v>32.0</v>
      </c>
      <c r="F829" s="4" t="s">
        <v>36</v>
      </c>
    </row>
    <row r="830">
      <c r="A830" s="2">
        <v>829.0</v>
      </c>
      <c r="B830" s="3">
        <v>35007.0</v>
      </c>
      <c r="C830" s="2" t="s">
        <v>21</v>
      </c>
      <c r="D830" s="2" t="s">
        <v>6</v>
      </c>
      <c r="E830" s="2">
        <v>2.0</v>
      </c>
      <c r="F830" s="4" t="s">
        <v>39</v>
      </c>
    </row>
    <row r="831">
      <c r="A831" s="2">
        <v>830.0</v>
      </c>
      <c r="B831" s="3">
        <v>35007.0</v>
      </c>
      <c r="C831" s="2" t="s">
        <v>21</v>
      </c>
      <c r="D831" s="2" t="s">
        <v>8</v>
      </c>
      <c r="E831" s="2">
        <v>13.0</v>
      </c>
      <c r="F831" s="4" t="s">
        <v>33</v>
      </c>
    </row>
    <row r="832">
      <c r="A832" s="2">
        <v>831.0</v>
      </c>
      <c r="B832" s="3">
        <v>35009.0</v>
      </c>
      <c r="C832" s="2" t="s">
        <v>7</v>
      </c>
      <c r="D832" s="2" t="s">
        <v>6</v>
      </c>
      <c r="E832" s="2">
        <v>9.0</v>
      </c>
      <c r="F832" s="4" t="s">
        <v>24</v>
      </c>
    </row>
    <row r="833">
      <c r="A833" s="2">
        <v>832.0</v>
      </c>
      <c r="B833" s="3">
        <v>35009.0</v>
      </c>
      <c r="C833" s="2" t="s">
        <v>7</v>
      </c>
      <c r="D833" s="2" t="s">
        <v>8</v>
      </c>
      <c r="E833" s="2">
        <v>17.0</v>
      </c>
      <c r="F833" s="4" t="s">
        <v>42</v>
      </c>
    </row>
    <row r="834">
      <c r="A834" s="2">
        <v>833.0</v>
      </c>
      <c r="B834" s="3">
        <v>35010.0</v>
      </c>
      <c r="C834" s="2" t="s">
        <v>10</v>
      </c>
      <c r="D834" s="2" t="s">
        <v>6</v>
      </c>
      <c r="E834" s="2">
        <v>27.0</v>
      </c>
      <c r="F834" s="4" t="s">
        <v>32</v>
      </c>
    </row>
    <row r="835">
      <c r="A835" s="2">
        <v>834.0</v>
      </c>
      <c r="B835" s="3">
        <v>35010.0</v>
      </c>
      <c r="C835" s="2" t="s">
        <v>10</v>
      </c>
      <c r="D835" s="2" t="s">
        <v>8</v>
      </c>
      <c r="E835" s="2">
        <v>6.0</v>
      </c>
      <c r="F835" s="4" t="s">
        <v>16</v>
      </c>
    </row>
    <row r="836">
      <c r="A836" s="2">
        <v>835.0</v>
      </c>
      <c r="B836" s="3">
        <v>35011.0</v>
      </c>
      <c r="C836" s="2" t="s">
        <v>13</v>
      </c>
      <c r="D836" s="2" t="s">
        <v>6</v>
      </c>
      <c r="E836" s="2">
        <v>5.0</v>
      </c>
      <c r="F836" s="4" t="s">
        <v>25</v>
      </c>
    </row>
    <row r="837">
      <c r="A837" s="2">
        <v>836.0</v>
      </c>
      <c r="B837" s="3">
        <v>35011.0</v>
      </c>
      <c r="C837" s="2" t="s">
        <v>13</v>
      </c>
      <c r="D837" s="2" t="s">
        <v>8</v>
      </c>
      <c r="E837" s="2">
        <v>36.0</v>
      </c>
      <c r="F837" s="4" t="s">
        <v>11</v>
      </c>
    </row>
    <row r="838">
      <c r="A838" s="2">
        <v>837.0</v>
      </c>
      <c r="B838" s="3">
        <v>35012.0</v>
      </c>
      <c r="C838" s="2" t="s">
        <v>15</v>
      </c>
      <c r="D838" s="2" t="s">
        <v>6</v>
      </c>
      <c r="E838" s="2">
        <v>15.0</v>
      </c>
      <c r="F838" s="4" t="s">
        <v>27</v>
      </c>
    </row>
    <row r="839">
      <c r="A839" s="2">
        <v>838.0</v>
      </c>
      <c r="B839" s="3">
        <v>35012.0</v>
      </c>
      <c r="C839" s="2" t="s">
        <v>15</v>
      </c>
      <c r="D839" s="2" t="s">
        <v>8</v>
      </c>
      <c r="E839" s="2">
        <v>14.0</v>
      </c>
      <c r="F839" s="4" t="s">
        <v>46</v>
      </c>
    </row>
    <row r="840">
      <c r="A840" s="2">
        <v>839.0</v>
      </c>
      <c r="B840" s="3">
        <v>35013.0</v>
      </c>
      <c r="C840" s="2" t="s">
        <v>18</v>
      </c>
      <c r="D840" s="2" t="s">
        <v>6</v>
      </c>
      <c r="E840" s="2">
        <v>1.0</v>
      </c>
      <c r="F840" s="4" t="s">
        <v>19</v>
      </c>
    </row>
    <row r="841">
      <c r="A841" s="2">
        <v>840.0</v>
      </c>
      <c r="B841" s="3">
        <v>35013.0</v>
      </c>
      <c r="C841" s="2" t="s">
        <v>18</v>
      </c>
      <c r="D841" s="2" t="s">
        <v>8</v>
      </c>
      <c r="E841" s="2">
        <v>17.0</v>
      </c>
      <c r="F841" s="4" t="s">
        <v>42</v>
      </c>
    </row>
    <row r="842">
      <c r="A842" s="2">
        <v>841.0</v>
      </c>
      <c r="B842" s="3">
        <v>35014.0</v>
      </c>
      <c r="C842" s="2" t="s">
        <v>21</v>
      </c>
      <c r="D842" s="2" t="s">
        <v>6</v>
      </c>
      <c r="E842" s="2">
        <v>15.0</v>
      </c>
      <c r="F842" s="4" t="s">
        <v>27</v>
      </c>
    </row>
    <row r="843">
      <c r="A843" s="2">
        <v>842.0</v>
      </c>
      <c r="B843" s="3">
        <v>35014.0</v>
      </c>
      <c r="C843" s="2" t="s">
        <v>21</v>
      </c>
      <c r="D843" s="2" t="s">
        <v>8</v>
      </c>
      <c r="E843" s="2">
        <v>24.0</v>
      </c>
      <c r="F843" s="4" t="s">
        <v>22</v>
      </c>
    </row>
    <row r="844">
      <c r="A844" s="2">
        <v>843.0</v>
      </c>
      <c r="B844" s="3">
        <v>35016.0</v>
      </c>
      <c r="C844" s="2" t="s">
        <v>7</v>
      </c>
      <c r="D844" s="2" t="s">
        <v>6</v>
      </c>
      <c r="E844" s="2">
        <v>16.0</v>
      </c>
      <c r="F844" s="4" t="s">
        <v>45</v>
      </c>
    </row>
    <row r="845">
      <c r="A845" s="2">
        <v>844.0</v>
      </c>
      <c r="B845" s="3">
        <v>35016.0</v>
      </c>
      <c r="C845" s="2" t="s">
        <v>7</v>
      </c>
      <c r="D845" s="2" t="s">
        <v>8</v>
      </c>
      <c r="E845" s="2">
        <v>28.0</v>
      </c>
      <c r="F845" s="4" t="s">
        <v>31</v>
      </c>
    </row>
    <row r="846">
      <c r="A846" s="2">
        <v>845.0</v>
      </c>
      <c r="B846" s="3">
        <v>35017.0</v>
      </c>
      <c r="C846" s="2" t="s">
        <v>10</v>
      </c>
      <c r="D846" s="2" t="s">
        <v>6</v>
      </c>
      <c r="E846" s="2">
        <v>32.0</v>
      </c>
      <c r="F846" s="4" t="s">
        <v>36</v>
      </c>
    </row>
    <row r="847">
      <c r="A847" s="2">
        <v>846.0</v>
      </c>
      <c r="B847" s="3">
        <v>35017.0</v>
      </c>
      <c r="C847" s="2" t="s">
        <v>10</v>
      </c>
      <c r="D847" s="2" t="s">
        <v>8</v>
      </c>
      <c r="E847" s="2">
        <v>15.0</v>
      </c>
      <c r="F847" s="4" t="s">
        <v>27</v>
      </c>
    </row>
    <row r="848">
      <c r="A848" s="2">
        <v>847.0</v>
      </c>
      <c r="B848" s="3">
        <v>35018.0</v>
      </c>
      <c r="C848" s="2" t="s">
        <v>13</v>
      </c>
      <c r="D848" s="2" t="s">
        <v>6</v>
      </c>
      <c r="E848" s="2">
        <v>17.0</v>
      </c>
      <c r="F848" s="4" t="s">
        <v>42</v>
      </c>
    </row>
    <row r="849">
      <c r="A849" s="2">
        <v>848.0</v>
      </c>
      <c r="B849" s="3">
        <v>35018.0</v>
      </c>
      <c r="C849" s="2" t="s">
        <v>13</v>
      </c>
      <c r="D849" s="2" t="s">
        <v>8</v>
      </c>
      <c r="E849" s="2">
        <v>11.0</v>
      </c>
      <c r="F849" s="4" t="s">
        <v>9</v>
      </c>
    </row>
    <row r="850">
      <c r="A850" s="2">
        <v>849.0</v>
      </c>
      <c r="B850" s="3">
        <v>35019.0</v>
      </c>
      <c r="C850" s="2" t="s">
        <v>15</v>
      </c>
      <c r="D850" s="2" t="s">
        <v>6</v>
      </c>
      <c r="E850" s="2">
        <v>13.0</v>
      </c>
      <c r="F850" s="4" t="s">
        <v>33</v>
      </c>
    </row>
    <row r="851">
      <c r="A851" s="2">
        <v>850.0</v>
      </c>
      <c r="B851" s="3">
        <v>35019.0</v>
      </c>
      <c r="C851" s="2" t="s">
        <v>15</v>
      </c>
      <c r="D851" s="2" t="s">
        <v>8</v>
      </c>
      <c r="E851" s="2">
        <v>9.0</v>
      </c>
      <c r="F851" s="4" t="s">
        <v>24</v>
      </c>
    </row>
    <row r="852">
      <c r="A852" s="2">
        <v>851.0</v>
      </c>
      <c r="B852" s="3">
        <v>35020.0</v>
      </c>
      <c r="C852" s="2" t="s">
        <v>18</v>
      </c>
      <c r="D852" s="2" t="s">
        <v>6</v>
      </c>
      <c r="E852" s="2">
        <v>18.0</v>
      </c>
      <c r="F852" s="4" t="s">
        <v>29</v>
      </c>
    </row>
    <row r="853">
      <c r="A853" s="2">
        <v>852.0</v>
      </c>
      <c r="B853" s="3">
        <v>35020.0</v>
      </c>
      <c r="C853" s="2" t="s">
        <v>18</v>
      </c>
      <c r="D853" s="2" t="s">
        <v>8</v>
      </c>
      <c r="E853" s="2">
        <v>5.0</v>
      </c>
      <c r="F853" s="4" t="s">
        <v>25</v>
      </c>
    </row>
    <row r="854">
      <c r="A854" s="2">
        <v>853.0</v>
      </c>
      <c r="B854" s="3">
        <v>35021.0</v>
      </c>
      <c r="C854" s="2" t="s">
        <v>21</v>
      </c>
      <c r="D854" s="2" t="s">
        <v>6</v>
      </c>
      <c r="E854" s="2">
        <v>33.0</v>
      </c>
      <c r="F854" s="4" t="s">
        <v>26</v>
      </c>
    </row>
    <row r="855">
      <c r="A855" s="2">
        <v>854.0</v>
      </c>
      <c r="B855" s="3">
        <v>35021.0</v>
      </c>
      <c r="C855" s="2" t="s">
        <v>21</v>
      </c>
      <c r="D855" s="2" t="s">
        <v>8</v>
      </c>
      <c r="E855" s="2">
        <v>16.0</v>
      </c>
      <c r="F855" s="4" t="s">
        <v>45</v>
      </c>
    </row>
    <row r="856">
      <c r="A856" s="2">
        <v>855.0</v>
      </c>
      <c r="B856" s="3">
        <v>35023.0</v>
      </c>
      <c r="C856" s="2" t="s">
        <v>7</v>
      </c>
      <c r="D856" s="2" t="s">
        <v>6</v>
      </c>
      <c r="E856" s="2">
        <v>31.0</v>
      </c>
      <c r="F856" s="4" t="s">
        <v>12</v>
      </c>
    </row>
    <row r="857">
      <c r="A857" s="2">
        <v>856.0</v>
      </c>
      <c r="B857" s="3">
        <v>35023.0</v>
      </c>
      <c r="C857" s="2" t="s">
        <v>7</v>
      </c>
      <c r="D857" s="2" t="s">
        <v>8</v>
      </c>
      <c r="E857" s="2">
        <v>18.0</v>
      </c>
      <c r="F857" s="4" t="s">
        <v>29</v>
      </c>
    </row>
    <row r="858">
      <c r="A858" s="2">
        <v>857.0</v>
      </c>
      <c r="B858" s="3">
        <v>35024.0</v>
      </c>
      <c r="C858" s="2" t="s">
        <v>10</v>
      </c>
      <c r="D858" s="2" t="s">
        <v>6</v>
      </c>
      <c r="E858" s="2">
        <v>18.0</v>
      </c>
      <c r="F858" s="4" t="s">
        <v>29</v>
      </c>
    </row>
    <row r="859">
      <c r="A859" s="2">
        <v>858.0</v>
      </c>
      <c r="B859" s="3">
        <v>35024.0</v>
      </c>
      <c r="C859" s="2" t="s">
        <v>10</v>
      </c>
      <c r="D859" s="2" t="s">
        <v>8</v>
      </c>
      <c r="E859" s="2">
        <v>7.0</v>
      </c>
      <c r="F859" s="4" t="s">
        <v>35</v>
      </c>
    </row>
    <row r="860">
      <c r="A860" s="2">
        <v>859.0</v>
      </c>
      <c r="B860" s="3">
        <v>35025.0</v>
      </c>
      <c r="C860" s="2" t="s">
        <v>13</v>
      </c>
      <c r="D860" s="2" t="s">
        <v>6</v>
      </c>
      <c r="E860" s="2">
        <v>2.0</v>
      </c>
      <c r="F860" s="4" t="s">
        <v>39</v>
      </c>
    </row>
    <row r="861">
      <c r="A861" s="2">
        <v>860.0</v>
      </c>
      <c r="B861" s="3">
        <v>35025.0</v>
      </c>
      <c r="C861" s="2" t="s">
        <v>13</v>
      </c>
      <c r="D861" s="2" t="s">
        <v>8</v>
      </c>
      <c r="E861" s="2">
        <v>4.0</v>
      </c>
      <c r="F861" s="4" t="s">
        <v>34</v>
      </c>
    </row>
    <row r="862">
      <c r="A862" s="2">
        <v>861.0</v>
      </c>
      <c r="B862" s="3">
        <v>35026.0</v>
      </c>
      <c r="C862" s="2" t="s">
        <v>15</v>
      </c>
      <c r="D862" s="2" t="s">
        <v>6</v>
      </c>
      <c r="E862" s="2">
        <v>2.0</v>
      </c>
      <c r="F862" s="4" t="s">
        <v>39</v>
      </c>
    </row>
    <row r="863">
      <c r="A863" s="2">
        <v>862.0</v>
      </c>
      <c r="B863" s="3">
        <v>35026.0</v>
      </c>
      <c r="C863" s="2" t="s">
        <v>15</v>
      </c>
      <c r="D863" s="2" t="s">
        <v>8</v>
      </c>
      <c r="E863" s="2">
        <v>28.0</v>
      </c>
      <c r="F863" s="4" t="s">
        <v>31</v>
      </c>
    </row>
    <row r="864">
      <c r="A864" s="2">
        <v>863.0</v>
      </c>
      <c r="B864" s="3">
        <v>35027.0</v>
      </c>
      <c r="C864" s="2" t="s">
        <v>18</v>
      </c>
      <c r="D864" s="2" t="s">
        <v>6</v>
      </c>
      <c r="E864" s="2">
        <v>5.0</v>
      </c>
      <c r="F864" s="4" t="s">
        <v>25</v>
      </c>
    </row>
    <row r="865">
      <c r="A865" s="2">
        <v>864.0</v>
      </c>
      <c r="B865" s="3">
        <v>35027.0</v>
      </c>
      <c r="C865" s="2" t="s">
        <v>18</v>
      </c>
      <c r="D865" s="2" t="s">
        <v>8</v>
      </c>
      <c r="E865" s="2">
        <v>21.0</v>
      </c>
      <c r="F865" s="4" t="s">
        <v>20</v>
      </c>
    </row>
    <row r="866">
      <c r="A866" s="2">
        <v>865.0</v>
      </c>
      <c r="B866" s="3">
        <v>35028.0</v>
      </c>
      <c r="C866" s="2" t="s">
        <v>21</v>
      </c>
      <c r="D866" s="2" t="s">
        <v>6</v>
      </c>
      <c r="E866" s="2">
        <v>13.0</v>
      </c>
      <c r="F866" s="4" t="s">
        <v>33</v>
      </c>
    </row>
    <row r="867">
      <c r="A867" s="2">
        <v>866.0</v>
      </c>
      <c r="B867" s="3">
        <v>35028.0</v>
      </c>
      <c r="C867" s="2" t="s">
        <v>21</v>
      </c>
      <c r="D867" s="2" t="s">
        <v>8</v>
      </c>
      <c r="E867" s="2">
        <v>18.0</v>
      </c>
      <c r="F867" s="4" t="s">
        <v>29</v>
      </c>
    </row>
    <row r="868">
      <c r="A868" s="2">
        <v>867.0</v>
      </c>
      <c r="B868" s="3">
        <v>35030.0</v>
      </c>
      <c r="C868" s="2" t="s">
        <v>7</v>
      </c>
      <c r="D868" s="2" t="s">
        <v>6</v>
      </c>
      <c r="E868" s="2">
        <v>3.0</v>
      </c>
      <c r="F868" s="4" t="s">
        <v>28</v>
      </c>
    </row>
    <row r="869">
      <c r="A869" s="2">
        <v>868.0</v>
      </c>
      <c r="B869" s="3">
        <v>35030.0</v>
      </c>
      <c r="C869" s="2" t="s">
        <v>7</v>
      </c>
      <c r="D869" s="2" t="s">
        <v>8</v>
      </c>
      <c r="E869" s="2">
        <v>30.0</v>
      </c>
      <c r="F869" s="4" t="s">
        <v>23</v>
      </c>
    </row>
    <row r="870">
      <c r="A870" s="2">
        <v>869.0</v>
      </c>
      <c r="B870" s="3">
        <v>35031.0</v>
      </c>
      <c r="C870" s="2" t="s">
        <v>10</v>
      </c>
      <c r="D870" s="2" t="s">
        <v>6</v>
      </c>
      <c r="E870" s="2">
        <v>17.0</v>
      </c>
      <c r="F870" s="4" t="s">
        <v>42</v>
      </c>
    </row>
    <row r="871">
      <c r="A871" s="2">
        <v>870.0</v>
      </c>
      <c r="B871" s="3">
        <v>35031.0</v>
      </c>
      <c r="C871" s="2" t="s">
        <v>10</v>
      </c>
      <c r="D871" s="2" t="s">
        <v>8</v>
      </c>
      <c r="E871" s="2">
        <v>1.0</v>
      </c>
      <c r="F871" s="4" t="s">
        <v>19</v>
      </c>
    </row>
    <row r="872">
      <c r="A872" s="2">
        <v>871.0</v>
      </c>
      <c r="B872" s="3">
        <v>35032.0</v>
      </c>
      <c r="C872" s="2" t="s">
        <v>13</v>
      </c>
      <c r="D872" s="2" t="s">
        <v>6</v>
      </c>
      <c r="E872" s="2">
        <v>28.0</v>
      </c>
      <c r="F872" s="4" t="s">
        <v>31</v>
      </c>
    </row>
    <row r="873">
      <c r="A873" s="2">
        <v>872.0</v>
      </c>
      <c r="B873" s="3">
        <v>35032.0</v>
      </c>
      <c r="C873" s="2" t="s">
        <v>13</v>
      </c>
      <c r="D873" s="2" t="s">
        <v>8</v>
      </c>
      <c r="E873" s="2">
        <v>15.0</v>
      </c>
      <c r="F873" s="4" t="s">
        <v>27</v>
      </c>
    </row>
    <row r="874">
      <c r="A874" s="2">
        <v>873.0</v>
      </c>
      <c r="B874" s="3">
        <v>35033.0</v>
      </c>
      <c r="C874" s="2" t="s">
        <v>15</v>
      </c>
      <c r="D874" s="2" t="s">
        <v>6</v>
      </c>
      <c r="E874" s="2">
        <v>27.0</v>
      </c>
      <c r="F874" s="4" t="s">
        <v>32</v>
      </c>
    </row>
    <row r="875">
      <c r="A875" s="2">
        <v>874.0</v>
      </c>
      <c r="B875" s="3">
        <v>35033.0</v>
      </c>
      <c r="C875" s="2" t="s">
        <v>15</v>
      </c>
      <c r="D875" s="2" t="s">
        <v>8</v>
      </c>
      <c r="E875" s="2">
        <v>11.0</v>
      </c>
      <c r="F875" s="4" t="s">
        <v>9</v>
      </c>
    </row>
    <row r="876">
      <c r="A876" s="2">
        <v>875.0</v>
      </c>
      <c r="B876" s="3">
        <v>35034.0</v>
      </c>
      <c r="C876" s="2" t="s">
        <v>18</v>
      </c>
      <c r="D876" s="2" t="s">
        <v>6</v>
      </c>
      <c r="E876" s="2">
        <v>1.0</v>
      </c>
      <c r="F876" s="4" t="s">
        <v>19</v>
      </c>
    </row>
    <row r="877">
      <c r="A877" s="2">
        <v>876.0</v>
      </c>
      <c r="B877" s="3">
        <v>35034.0</v>
      </c>
      <c r="C877" s="2" t="s">
        <v>18</v>
      </c>
      <c r="D877" s="2" t="s">
        <v>8</v>
      </c>
      <c r="E877" s="2">
        <v>1.0</v>
      </c>
      <c r="F877" s="4" t="s">
        <v>19</v>
      </c>
    </row>
    <row r="878">
      <c r="A878" s="2">
        <v>877.0</v>
      </c>
      <c r="B878" s="3">
        <v>35035.0</v>
      </c>
      <c r="C878" s="2" t="s">
        <v>21</v>
      </c>
      <c r="D878" s="2" t="s">
        <v>6</v>
      </c>
      <c r="E878" s="2">
        <v>28.0</v>
      </c>
      <c r="F878" s="4" t="s">
        <v>31</v>
      </c>
    </row>
    <row r="879">
      <c r="A879" s="2">
        <v>878.0</v>
      </c>
      <c r="B879" s="3">
        <v>35035.0</v>
      </c>
      <c r="C879" s="2" t="s">
        <v>21</v>
      </c>
      <c r="D879" s="2" t="s">
        <v>8</v>
      </c>
      <c r="E879" s="2">
        <v>15.0</v>
      </c>
      <c r="F879" s="4" t="s">
        <v>27</v>
      </c>
    </row>
    <row r="880">
      <c r="A880" s="2">
        <v>879.0</v>
      </c>
      <c r="B880" s="3">
        <v>35037.0</v>
      </c>
      <c r="C880" s="2" t="s">
        <v>7</v>
      </c>
      <c r="D880" s="2" t="s">
        <v>6</v>
      </c>
      <c r="E880" s="2">
        <v>21.0</v>
      </c>
      <c r="F880" s="4" t="s">
        <v>20</v>
      </c>
    </row>
    <row r="881">
      <c r="A881" s="2">
        <v>880.0</v>
      </c>
      <c r="B881" s="3">
        <v>35037.0</v>
      </c>
      <c r="C881" s="2" t="s">
        <v>7</v>
      </c>
      <c r="D881" s="2" t="s">
        <v>8</v>
      </c>
      <c r="E881" s="2">
        <v>3.0</v>
      </c>
      <c r="F881" s="4" t="s">
        <v>28</v>
      </c>
    </row>
    <row r="882">
      <c r="A882" s="2">
        <v>881.0</v>
      </c>
      <c r="B882" s="3">
        <v>35038.0</v>
      </c>
      <c r="C882" s="2" t="s">
        <v>10</v>
      </c>
      <c r="D882" s="2" t="s">
        <v>6</v>
      </c>
      <c r="E882" s="2">
        <v>35.0</v>
      </c>
      <c r="F882" s="4" t="s">
        <v>49</v>
      </c>
    </row>
    <row r="883">
      <c r="A883" s="2">
        <v>882.0</v>
      </c>
      <c r="B883" s="3">
        <v>35038.0</v>
      </c>
      <c r="C883" s="2" t="s">
        <v>10</v>
      </c>
      <c r="D883" s="2" t="s">
        <v>8</v>
      </c>
      <c r="E883" s="2">
        <v>30.0</v>
      </c>
      <c r="F883" s="4" t="s">
        <v>23</v>
      </c>
    </row>
    <row r="884">
      <c r="A884" s="2">
        <v>883.0</v>
      </c>
      <c r="B884" s="3">
        <v>35039.0</v>
      </c>
      <c r="C884" s="2" t="s">
        <v>13</v>
      </c>
      <c r="D884" s="2" t="s">
        <v>6</v>
      </c>
      <c r="E884" s="2">
        <v>8.0</v>
      </c>
      <c r="F884" s="4" t="s">
        <v>37</v>
      </c>
    </row>
    <row r="885">
      <c r="A885" s="2">
        <v>884.0</v>
      </c>
      <c r="B885" s="3">
        <v>35039.0</v>
      </c>
      <c r="C885" s="2" t="s">
        <v>13</v>
      </c>
      <c r="D885" s="2" t="s">
        <v>8</v>
      </c>
      <c r="E885" s="2">
        <v>35.0</v>
      </c>
      <c r="F885" s="4" t="s">
        <v>49</v>
      </c>
    </row>
    <row r="886">
      <c r="A886" s="2">
        <v>885.0</v>
      </c>
      <c r="B886" s="3">
        <v>35040.0</v>
      </c>
      <c r="C886" s="2" t="s">
        <v>15</v>
      </c>
      <c r="D886" s="2" t="s">
        <v>6</v>
      </c>
      <c r="E886" s="2">
        <v>27.0</v>
      </c>
      <c r="F886" s="4" t="s">
        <v>32</v>
      </c>
    </row>
    <row r="887">
      <c r="A887" s="2">
        <v>886.0</v>
      </c>
      <c r="B887" s="3">
        <v>35040.0</v>
      </c>
      <c r="C887" s="2" t="s">
        <v>15</v>
      </c>
      <c r="D887" s="2" t="s">
        <v>8</v>
      </c>
      <c r="E887" s="2">
        <v>17.0</v>
      </c>
      <c r="F887" s="4" t="s">
        <v>42</v>
      </c>
    </row>
    <row r="888">
      <c r="A888" s="2">
        <v>887.0</v>
      </c>
      <c r="B888" s="3">
        <v>35041.0</v>
      </c>
      <c r="C888" s="2" t="s">
        <v>18</v>
      </c>
      <c r="D888" s="2" t="s">
        <v>6</v>
      </c>
      <c r="E888" s="2">
        <v>2.0</v>
      </c>
      <c r="F888" s="4" t="s">
        <v>39</v>
      </c>
    </row>
    <row r="889">
      <c r="A889" s="2">
        <v>888.0</v>
      </c>
      <c r="B889" s="3">
        <v>35041.0</v>
      </c>
      <c r="C889" s="2" t="s">
        <v>18</v>
      </c>
      <c r="D889" s="2" t="s">
        <v>8</v>
      </c>
      <c r="E889" s="2">
        <v>3.0</v>
      </c>
      <c r="F889" s="4" t="s">
        <v>28</v>
      </c>
    </row>
    <row r="890">
      <c r="A890" s="2">
        <v>889.0</v>
      </c>
      <c r="B890" s="3">
        <v>35042.0</v>
      </c>
      <c r="C890" s="2" t="s">
        <v>21</v>
      </c>
      <c r="D890" s="2" t="s">
        <v>6</v>
      </c>
      <c r="E890" s="2">
        <v>19.0</v>
      </c>
      <c r="F890" s="4" t="s">
        <v>30</v>
      </c>
    </row>
    <row r="891">
      <c r="A891" s="2">
        <v>890.0</v>
      </c>
      <c r="B891" s="3">
        <v>35042.0</v>
      </c>
      <c r="C891" s="2" t="s">
        <v>21</v>
      </c>
      <c r="D891" s="2" t="s">
        <v>8</v>
      </c>
      <c r="E891" s="2">
        <v>6.0</v>
      </c>
      <c r="F891" s="4" t="s">
        <v>16</v>
      </c>
    </row>
    <row r="892">
      <c r="A892" s="2">
        <v>891.0</v>
      </c>
      <c r="B892" s="3">
        <v>35044.0</v>
      </c>
      <c r="C892" s="2" t="s">
        <v>7</v>
      </c>
      <c r="D892" s="2" t="s">
        <v>6</v>
      </c>
      <c r="E892" s="2">
        <v>31.0</v>
      </c>
      <c r="F892" s="4" t="s">
        <v>12</v>
      </c>
    </row>
    <row r="893">
      <c r="A893" s="2">
        <v>892.0</v>
      </c>
      <c r="B893" s="3">
        <v>35044.0</v>
      </c>
      <c r="C893" s="2" t="s">
        <v>7</v>
      </c>
      <c r="D893" s="2" t="s">
        <v>8</v>
      </c>
      <c r="E893" s="2">
        <v>9.0</v>
      </c>
      <c r="F893" s="4" t="s">
        <v>24</v>
      </c>
    </row>
    <row r="894">
      <c r="A894" s="2">
        <v>893.0</v>
      </c>
      <c r="B894" s="3">
        <v>35045.0</v>
      </c>
      <c r="C894" s="2" t="s">
        <v>10</v>
      </c>
      <c r="D894" s="2" t="s">
        <v>6</v>
      </c>
      <c r="E894" s="2">
        <v>8.0</v>
      </c>
      <c r="F894" s="4" t="s">
        <v>37</v>
      </c>
    </row>
    <row r="895">
      <c r="A895" s="2">
        <v>894.0</v>
      </c>
      <c r="B895" s="3">
        <v>35045.0</v>
      </c>
      <c r="C895" s="2" t="s">
        <v>10</v>
      </c>
      <c r="D895" s="2" t="s">
        <v>8</v>
      </c>
      <c r="E895" s="2">
        <v>16.0</v>
      </c>
      <c r="F895" s="4" t="s">
        <v>45</v>
      </c>
    </row>
    <row r="896">
      <c r="A896" s="2">
        <v>895.0</v>
      </c>
      <c r="B896" s="3">
        <v>35046.0</v>
      </c>
      <c r="C896" s="2" t="s">
        <v>13</v>
      </c>
      <c r="D896" s="2" t="s">
        <v>6</v>
      </c>
      <c r="E896" s="2">
        <v>31.0</v>
      </c>
      <c r="F896" s="4" t="s">
        <v>12</v>
      </c>
    </row>
    <row r="897">
      <c r="A897" s="2">
        <v>896.0</v>
      </c>
      <c r="B897" s="3">
        <v>35046.0</v>
      </c>
      <c r="C897" s="2" t="s">
        <v>13</v>
      </c>
      <c r="D897" s="2" t="s">
        <v>8</v>
      </c>
      <c r="E897" s="2">
        <v>23.0</v>
      </c>
      <c r="F897" s="4" t="s">
        <v>17</v>
      </c>
    </row>
    <row r="898">
      <c r="A898" s="2">
        <v>897.0</v>
      </c>
      <c r="B898" s="3">
        <v>35047.0</v>
      </c>
      <c r="C898" s="2" t="s">
        <v>15</v>
      </c>
      <c r="D898" s="2" t="s">
        <v>6</v>
      </c>
      <c r="E898" s="2">
        <v>35.0</v>
      </c>
      <c r="F898" s="4" t="s">
        <v>49</v>
      </c>
    </row>
    <row r="899">
      <c r="A899" s="2">
        <v>898.0</v>
      </c>
      <c r="B899" s="3">
        <v>35047.0</v>
      </c>
      <c r="C899" s="2" t="s">
        <v>15</v>
      </c>
      <c r="D899" s="2" t="s">
        <v>8</v>
      </c>
      <c r="E899" s="2">
        <v>32.0</v>
      </c>
      <c r="F899" s="4" t="s">
        <v>36</v>
      </c>
    </row>
    <row r="900">
      <c r="A900" s="2">
        <v>899.0</v>
      </c>
      <c r="B900" s="3">
        <v>35048.0</v>
      </c>
      <c r="C900" s="2" t="s">
        <v>18</v>
      </c>
      <c r="D900" s="2" t="s">
        <v>6</v>
      </c>
      <c r="E900" s="2">
        <v>4.0</v>
      </c>
      <c r="F900" s="4" t="s">
        <v>34</v>
      </c>
    </row>
    <row r="901">
      <c r="A901" s="2">
        <v>900.0</v>
      </c>
      <c r="B901" s="3">
        <v>35048.0</v>
      </c>
      <c r="C901" s="2" t="s">
        <v>18</v>
      </c>
      <c r="D901" s="2" t="s">
        <v>8</v>
      </c>
      <c r="E901" s="2">
        <v>4.0</v>
      </c>
      <c r="F901" s="4" t="s">
        <v>34</v>
      </c>
    </row>
    <row r="902">
      <c r="A902" s="2">
        <v>901.0</v>
      </c>
      <c r="B902" s="3">
        <v>35049.0</v>
      </c>
      <c r="C902" s="2" t="s">
        <v>21</v>
      </c>
      <c r="D902" s="2" t="s">
        <v>6</v>
      </c>
      <c r="E902" s="2">
        <v>2.0</v>
      </c>
      <c r="F902" s="4" t="s">
        <v>39</v>
      </c>
    </row>
    <row r="903">
      <c r="A903" s="2">
        <v>902.0</v>
      </c>
      <c r="B903" s="3">
        <v>35049.0</v>
      </c>
      <c r="C903" s="2" t="s">
        <v>21</v>
      </c>
      <c r="D903" s="2" t="s">
        <v>8</v>
      </c>
      <c r="E903" s="2">
        <v>12.0</v>
      </c>
      <c r="F903" s="4" t="s">
        <v>14</v>
      </c>
    </row>
    <row r="904">
      <c r="A904" s="2">
        <v>903.0</v>
      </c>
      <c r="B904" s="3">
        <v>35051.0</v>
      </c>
      <c r="C904" s="2" t="s">
        <v>7</v>
      </c>
      <c r="D904" s="2" t="s">
        <v>6</v>
      </c>
      <c r="E904" s="2">
        <v>9.0</v>
      </c>
      <c r="F904" s="4" t="s">
        <v>24</v>
      </c>
    </row>
    <row r="905">
      <c r="A905" s="2">
        <v>904.0</v>
      </c>
      <c r="B905" s="3">
        <v>35051.0</v>
      </c>
      <c r="C905" s="2" t="s">
        <v>7</v>
      </c>
      <c r="D905" s="2" t="s">
        <v>8</v>
      </c>
      <c r="E905" s="2">
        <v>29.0</v>
      </c>
      <c r="F905" s="4" t="s">
        <v>43</v>
      </c>
    </row>
    <row r="906">
      <c r="A906" s="2">
        <v>905.0</v>
      </c>
      <c r="B906" s="3">
        <v>35052.0</v>
      </c>
      <c r="C906" s="2" t="s">
        <v>10</v>
      </c>
      <c r="D906" s="2" t="s">
        <v>6</v>
      </c>
      <c r="E906" s="2">
        <v>15.0</v>
      </c>
      <c r="F906" s="4" t="s">
        <v>27</v>
      </c>
    </row>
    <row r="907">
      <c r="A907" s="2">
        <v>906.0</v>
      </c>
      <c r="B907" s="3">
        <v>35052.0</v>
      </c>
      <c r="C907" s="2" t="s">
        <v>10</v>
      </c>
      <c r="D907" s="2" t="s">
        <v>8</v>
      </c>
      <c r="E907" s="2">
        <v>13.0</v>
      </c>
      <c r="F907" s="4" t="s">
        <v>33</v>
      </c>
    </row>
    <row r="908">
      <c r="A908" s="2">
        <v>907.0</v>
      </c>
      <c r="B908" s="3">
        <v>35053.0</v>
      </c>
      <c r="C908" s="2" t="s">
        <v>13</v>
      </c>
      <c r="D908" s="2" t="s">
        <v>6</v>
      </c>
      <c r="E908" s="2">
        <v>13.0</v>
      </c>
      <c r="F908" s="4" t="s">
        <v>33</v>
      </c>
    </row>
    <row r="909">
      <c r="A909" s="2">
        <v>908.0</v>
      </c>
      <c r="B909" s="3">
        <v>35053.0</v>
      </c>
      <c r="C909" s="2" t="s">
        <v>13</v>
      </c>
      <c r="D909" s="2" t="s">
        <v>8</v>
      </c>
      <c r="E909" s="2">
        <v>4.0</v>
      </c>
      <c r="F909" s="4" t="s">
        <v>34</v>
      </c>
    </row>
    <row r="910">
      <c r="A910" s="2">
        <v>909.0</v>
      </c>
      <c r="B910" s="3">
        <v>35054.0</v>
      </c>
      <c r="C910" s="2" t="s">
        <v>15</v>
      </c>
      <c r="D910" s="2" t="s">
        <v>6</v>
      </c>
      <c r="E910" s="2">
        <v>28.0</v>
      </c>
      <c r="F910" s="4" t="s">
        <v>31</v>
      </c>
    </row>
    <row r="911">
      <c r="A911" s="2">
        <v>910.0</v>
      </c>
      <c r="B911" s="3">
        <v>35054.0</v>
      </c>
      <c r="C911" s="2" t="s">
        <v>15</v>
      </c>
      <c r="D911" s="2" t="s">
        <v>8</v>
      </c>
      <c r="E911" s="2">
        <v>36.0</v>
      </c>
      <c r="F911" s="4" t="s">
        <v>11</v>
      </c>
    </row>
    <row r="912">
      <c r="A912" s="2">
        <v>911.0</v>
      </c>
      <c r="B912" s="3">
        <v>35055.0</v>
      </c>
      <c r="C912" s="2" t="s">
        <v>18</v>
      </c>
      <c r="D912" s="2" t="s">
        <v>6</v>
      </c>
      <c r="E912" s="2">
        <v>11.0</v>
      </c>
      <c r="F912" s="4" t="s">
        <v>9</v>
      </c>
    </row>
    <row r="913">
      <c r="A913" s="2">
        <v>912.0</v>
      </c>
      <c r="B913" s="3">
        <v>35055.0</v>
      </c>
      <c r="C913" s="2" t="s">
        <v>18</v>
      </c>
      <c r="D913" s="2" t="s">
        <v>8</v>
      </c>
      <c r="E913" s="2">
        <v>31.0</v>
      </c>
      <c r="F913" s="4" t="s">
        <v>12</v>
      </c>
    </row>
    <row r="914">
      <c r="A914" s="2">
        <v>913.0</v>
      </c>
      <c r="B914" s="3">
        <v>35056.0</v>
      </c>
      <c r="C914" s="2" t="s">
        <v>21</v>
      </c>
      <c r="D914" s="2" t="s">
        <v>6</v>
      </c>
      <c r="E914" s="2">
        <v>5.0</v>
      </c>
      <c r="F914" s="4" t="s">
        <v>25</v>
      </c>
    </row>
    <row r="915">
      <c r="A915" s="2">
        <v>914.0</v>
      </c>
      <c r="B915" s="3">
        <v>35056.0</v>
      </c>
      <c r="C915" s="2" t="s">
        <v>21</v>
      </c>
      <c r="D915" s="2" t="s">
        <v>8</v>
      </c>
      <c r="E915" s="2">
        <v>11.0</v>
      </c>
      <c r="F915" s="4" t="s">
        <v>9</v>
      </c>
    </row>
    <row r="916">
      <c r="A916" s="2">
        <v>915.0</v>
      </c>
      <c r="B916" s="3">
        <v>35059.0</v>
      </c>
      <c r="C916" s="2" t="s">
        <v>10</v>
      </c>
      <c r="D916" s="2" t="s">
        <v>6</v>
      </c>
      <c r="E916" s="2">
        <v>15.0</v>
      </c>
      <c r="F916" s="4" t="s">
        <v>27</v>
      </c>
    </row>
    <row r="917">
      <c r="A917" s="2">
        <v>916.0</v>
      </c>
      <c r="B917" s="3">
        <v>35059.0</v>
      </c>
      <c r="C917" s="2" t="s">
        <v>10</v>
      </c>
      <c r="D917" s="2" t="s">
        <v>8</v>
      </c>
      <c r="E917" s="2">
        <v>2.0</v>
      </c>
      <c r="F917" s="4" t="s">
        <v>39</v>
      </c>
    </row>
    <row r="918">
      <c r="A918" s="2">
        <v>917.0</v>
      </c>
      <c r="B918" s="3">
        <v>35060.0</v>
      </c>
      <c r="C918" s="2" t="s">
        <v>13</v>
      </c>
      <c r="D918" s="2" t="s">
        <v>6</v>
      </c>
      <c r="E918" s="2">
        <v>3.0</v>
      </c>
      <c r="F918" s="4" t="s">
        <v>28</v>
      </c>
    </row>
    <row r="919">
      <c r="A919" s="2">
        <v>918.0</v>
      </c>
      <c r="B919" s="3">
        <v>35060.0</v>
      </c>
      <c r="C919" s="2" t="s">
        <v>13</v>
      </c>
      <c r="D919" s="2" t="s">
        <v>8</v>
      </c>
      <c r="E919" s="2">
        <v>21.0</v>
      </c>
      <c r="F919" s="4" t="s">
        <v>20</v>
      </c>
    </row>
    <row r="920">
      <c r="A920" s="2">
        <v>919.0</v>
      </c>
      <c r="B920" s="3">
        <v>35061.0</v>
      </c>
      <c r="C920" s="2" t="s">
        <v>15</v>
      </c>
      <c r="D920" s="2" t="s">
        <v>6</v>
      </c>
      <c r="E920" s="2">
        <v>17.0</v>
      </c>
      <c r="F920" s="4" t="s">
        <v>42</v>
      </c>
    </row>
    <row r="921">
      <c r="A921" s="2">
        <v>920.0</v>
      </c>
      <c r="B921" s="3">
        <v>35061.0</v>
      </c>
      <c r="C921" s="2" t="s">
        <v>15</v>
      </c>
      <c r="D921" s="2" t="s">
        <v>8</v>
      </c>
      <c r="E921" s="2">
        <v>32.0</v>
      </c>
      <c r="F921" s="4" t="s">
        <v>36</v>
      </c>
    </row>
    <row r="922">
      <c r="A922" s="2">
        <v>921.0</v>
      </c>
      <c r="B922" s="3">
        <v>35062.0</v>
      </c>
      <c r="C922" s="2" t="s">
        <v>18</v>
      </c>
      <c r="D922" s="2" t="s">
        <v>6</v>
      </c>
      <c r="E922" s="2">
        <v>36.0</v>
      </c>
      <c r="F922" s="4" t="s">
        <v>11</v>
      </c>
    </row>
    <row r="923">
      <c r="A923" s="2">
        <v>922.0</v>
      </c>
      <c r="B923" s="3">
        <v>35062.0</v>
      </c>
      <c r="C923" s="2" t="s">
        <v>18</v>
      </c>
      <c r="D923" s="2" t="s">
        <v>8</v>
      </c>
      <c r="E923" s="2">
        <v>11.0</v>
      </c>
      <c r="F923" s="4" t="s">
        <v>9</v>
      </c>
    </row>
    <row r="924">
      <c r="A924" s="2">
        <v>923.0</v>
      </c>
      <c r="B924" s="3">
        <v>35063.0</v>
      </c>
      <c r="C924" s="2" t="s">
        <v>21</v>
      </c>
      <c r="D924" s="2" t="s">
        <v>6</v>
      </c>
      <c r="E924" s="2">
        <v>27.0</v>
      </c>
      <c r="F924" s="4" t="s">
        <v>32</v>
      </c>
    </row>
    <row r="925">
      <c r="A925" s="2">
        <v>924.0</v>
      </c>
      <c r="B925" s="3">
        <v>35063.0</v>
      </c>
      <c r="C925" s="2" t="s">
        <v>21</v>
      </c>
      <c r="D925" s="2" t="s">
        <v>8</v>
      </c>
      <c r="E925" s="2">
        <v>31.0</v>
      </c>
      <c r="F925" s="4" t="s">
        <v>12</v>
      </c>
    </row>
    <row r="926">
      <c r="A926" s="2">
        <v>925.0</v>
      </c>
      <c r="B926" s="3">
        <v>35065.0</v>
      </c>
      <c r="C926" s="2" t="s">
        <v>7</v>
      </c>
      <c r="D926" s="2" t="s">
        <v>6</v>
      </c>
      <c r="E926" s="2">
        <v>2.0</v>
      </c>
      <c r="F926" s="4" t="s">
        <v>39</v>
      </c>
    </row>
    <row r="927">
      <c r="A927" s="2">
        <v>926.0</v>
      </c>
      <c r="B927" s="3">
        <v>35065.0</v>
      </c>
      <c r="C927" s="2" t="s">
        <v>7</v>
      </c>
      <c r="D927" s="2" t="s">
        <v>8</v>
      </c>
      <c r="E927" s="2">
        <v>4.0</v>
      </c>
      <c r="F927" s="4" t="s">
        <v>34</v>
      </c>
    </row>
    <row r="928">
      <c r="A928" s="2">
        <v>927.0</v>
      </c>
      <c r="B928" s="3">
        <v>35066.0</v>
      </c>
      <c r="C928" s="2" t="s">
        <v>10</v>
      </c>
      <c r="D928" s="2" t="s">
        <v>6</v>
      </c>
      <c r="E928" s="2">
        <v>26.0</v>
      </c>
      <c r="F928" s="4" t="s">
        <v>38</v>
      </c>
    </row>
    <row r="929">
      <c r="A929" s="2">
        <v>928.0</v>
      </c>
      <c r="B929" s="3">
        <v>35066.0</v>
      </c>
      <c r="C929" s="2" t="s">
        <v>10</v>
      </c>
      <c r="D929" s="2" t="s">
        <v>8</v>
      </c>
      <c r="E929" s="2">
        <v>1.0</v>
      </c>
      <c r="F929" s="4" t="s">
        <v>19</v>
      </c>
    </row>
    <row r="930">
      <c r="A930" s="2">
        <v>929.0</v>
      </c>
      <c r="B930" s="3">
        <v>35067.0</v>
      </c>
      <c r="C930" s="2" t="s">
        <v>13</v>
      </c>
      <c r="D930" s="2" t="s">
        <v>6</v>
      </c>
      <c r="E930" s="2">
        <v>26.0</v>
      </c>
      <c r="F930" s="4" t="s">
        <v>38</v>
      </c>
    </row>
    <row r="931">
      <c r="A931" s="2">
        <v>930.0</v>
      </c>
      <c r="B931" s="3">
        <v>35067.0</v>
      </c>
      <c r="C931" s="2" t="s">
        <v>13</v>
      </c>
      <c r="D931" s="2" t="s">
        <v>8</v>
      </c>
      <c r="E931" s="2">
        <v>16.0</v>
      </c>
      <c r="F931" s="4" t="s">
        <v>45</v>
      </c>
    </row>
    <row r="932">
      <c r="A932" s="2">
        <v>931.0</v>
      </c>
      <c r="B932" s="3">
        <v>35068.0</v>
      </c>
      <c r="C932" s="2" t="s">
        <v>15</v>
      </c>
      <c r="D932" s="2" t="s">
        <v>6</v>
      </c>
      <c r="E932" s="2">
        <v>27.0</v>
      </c>
      <c r="F932" s="4" t="s">
        <v>32</v>
      </c>
    </row>
    <row r="933">
      <c r="A933" s="2">
        <v>932.0</v>
      </c>
      <c r="B933" s="3">
        <v>35068.0</v>
      </c>
      <c r="C933" s="2" t="s">
        <v>15</v>
      </c>
      <c r="D933" s="2" t="s">
        <v>8</v>
      </c>
      <c r="E933" s="2">
        <v>25.0</v>
      </c>
      <c r="F933" s="4" t="s">
        <v>40</v>
      </c>
    </row>
    <row r="934">
      <c r="A934" s="2">
        <v>933.0</v>
      </c>
      <c r="B934" s="3">
        <v>35069.0</v>
      </c>
      <c r="C934" s="2" t="s">
        <v>18</v>
      </c>
      <c r="D934" s="2" t="s">
        <v>6</v>
      </c>
      <c r="E934" s="2">
        <v>31.0</v>
      </c>
      <c r="F934" s="4" t="s">
        <v>12</v>
      </c>
    </row>
    <row r="935">
      <c r="A935" s="2">
        <v>934.0</v>
      </c>
      <c r="B935" s="3">
        <v>35069.0</v>
      </c>
      <c r="C935" s="2" t="s">
        <v>18</v>
      </c>
      <c r="D935" s="2" t="s">
        <v>8</v>
      </c>
      <c r="E935" s="2">
        <v>19.0</v>
      </c>
      <c r="F935" s="4" t="s">
        <v>30</v>
      </c>
    </row>
    <row r="936">
      <c r="A936" s="2">
        <v>935.0</v>
      </c>
      <c r="B936" s="3">
        <v>35070.0</v>
      </c>
      <c r="C936" s="2" t="s">
        <v>21</v>
      </c>
      <c r="D936" s="2" t="s">
        <v>6</v>
      </c>
      <c r="E936" s="2">
        <v>26.0</v>
      </c>
      <c r="F936" s="4" t="s">
        <v>38</v>
      </c>
    </row>
    <row r="937">
      <c r="A937" s="2">
        <v>936.0</v>
      </c>
      <c r="B937" s="3">
        <v>35070.0</v>
      </c>
      <c r="C937" s="2" t="s">
        <v>21</v>
      </c>
      <c r="D937" s="2" t="s">
        <v>8</v>
      </c>
      <c r="E937" s="2">
        <v>35.0</v>
      </c>
      <c r="F937" s="4" t="s">
        <v>49</v>
      </c>
    </row>
    <row r="938">
      <c r="A938" s="2">
        <v>937.0</v>
      </c>
      <c r="B938" s="3">
        <v>35072.0</v>
      </c>
      <c r="C938" s="2" t="s">
        <v>7</v>
      </c>
      <c r="D938" s="2" t="s">
        <v>6</v>
      </c>
      <c r="E938" s="2">
        <v>25.0</v>
      </c>
      <c r="F938" s="4" t="s">
        <v>40</v>
      </c>
    </row>
    <row r="939">
      <c r="A939" s="2">
        <v>938.0</v>
      </c>
      <c r="B939" s="3">
        <v>35072.0</v>
      </c>
      <c r="C939" s="2" t="s">
        <v>7</v>
      </c>
      <c r="D939" s="2" t="s">
        <v>8</v>
      </c>
      <c r="E939" s="2">
        <v>31.0</v>
      </c>
      <c r="F939" s="4" t="s">
        <v>12</v>
      </c>
    </row>
    <row r="940">
      <c r="A940" s="2">
        <v>939.0</v>
      </c>
      <c r="B940" s="3">
        <v>35073.0</v>
      </c>
      <c r="C940" s="2" t="s">
        <v>10</v>
      </c>
      <c r="D940" s="2" t="s">
        <v>6</v>
      </c>
      <c r="E940" s="2">
        <v>9.0</v>
      </c>
      <c r="F940" s="4" t="s">
        <v>24</v>
      </c>
    </row>
    <row r="941">
      <c r="A941" s="2">
        <v>940.0</v>
      </c>
      <c r="B941" s="3">
        <v>35073.0</v>
      </c>
      <c r="C941" s="2" t="s">
        <v>10</v>
      </c>
      <c r="D941" s="2" t="s">
        <v>8</v>
      </c>
      <c r="E941" s="2">
        <v>27.0</v>
      </c>
      <c r="F941" s="4" t="s">
        <v>32</v>
      </c>
    </row>
    <row r="942">
      <c r="A942" s="2">
        <v>941.0</v>
      </c>
      <c r="B942" s="3">
        <v>35074.0</v>
      </c>
      <c r="C942" s="2" t="s">
        <v>13</v>
      </c>
      <c r="D942" s="2" t="s">
        <v>6</v>
      </c>
      <c r="E942" s="2">
        <v>16.0</v>
      </c>
      <c r="F942" s="4" t="s">
        <v>45</v>
      </c>
    </row>
    <row r="943">
      <c r="A943" s="2">
        <v>942.0</v>
      </c>
      <c r="B943" s="3">
        <v>35074.0</v>
      </c>
      <c r="C943" s="2" t="s">
        <v>13</v>
      </c>
      <c r="D943" s="2" t="s">
        <v>8</v>
      </c>
      <c r="E943" s="2">
        <v>18.0</v>
      </c>
      <c r="F943" s="4" t="s">
        <v>29</v>
      </c>
    </row>
    <row r="944">
      <c r="A944" s="2">
        <v>943.0</v>
      </c>
      <c r="B944" s="3">
        <v>35075.0</v>
      </c>
      <c r="C944" s="2" t="s">
        <v>15</v>
      </c>
      <c r="D944" s="2" t="s">
        <v>6</v>
      </c>
      <c r="E944" s="2">
        <v>32.0</v>
      </c>
      <c r="F944" s="4" t="s">
        <v>36</v>
      </c>
    </row>
    <row r="945">
      <c r="A945" s="2">
        <v>944.0</v>
      </c>
      <c r="B945" s="3">
        <v>35075.0</v>
      </c>
      <c r="C945" s="2" t="s">
        <v>15</v>
      </c>
      <c r="D945" s="2" t="s">
        <v>8</v>
      </c>
      <c r="E945" s="2">
        <v>25.0</v>
      </c>
      <c r="F945" s="4" t="s">
        <v>40</v>
      </c>
    </row>
    <row r="946">
      <c r="A946" s="2">
        <v>945.0</v>
      </c>
      <c r="B946" s="3">
        <v>35076.0</v>
      </c>
      <c r="C946" s="2" t="s">
        <v>18</v>
      </c>
      <c r="D946" s="2" t="s">
        <v>6</v>
      </c>
      <c r="E946" s="2">
        <v>3.0</v>
      </c>
      <c r="F946" s="4" t="s">
        <v>28</v>
      </c>
    </row>
    <row r="947">
      <c r="A947" s="2">
        <v>946.0</v>
      </c>
      <c r="B947" s="3">
        <v>35076.0</v>
      </c>
      <c r="C947" s="2" t="s">
        <v>18</v>
      </c>
      <c r="D947" s="2" t="s">
        <v>8</v>
      </c>
      <c r="E947" s="2">
        <v>6.0</v>
      </c>
      <c r="F947" s="4" t="s">
        <v>16</v>
      </c>
    </row>
    <row r="948">
      <c r="A948" s="2">
        <v>947.0</v>
      </c>
      <c r="B948" s="3">
        <v>35077.0</v>
      </c>
      <c r="C948" s="2" t="s">
        <v>21</v>
      </c>
      <c r="D948" s="2" t="s">
        <v>6</v>
      </c>
      <c r="E948" s="2">
        <v>8.0</v>
      </c>
      <c r="F948" s="4" t="s">
        <v>37</v>
      </c>
    </row>
    <row r="949">
      <c r="A949" s="2">
        <v>948.0</v>
      </c>
      <c r="B949" s="3">
        <v>35077.0</v>
      </c>
      <c r="C949" s="2" t="s">
        <v>21</v>
      </c>
      <c r="D949" s="2" t="s">
        <v>8</v>
      </c>
      <c r="E949" s="2">
        <v>11.0</v>
      </c>
      <c r="F949" s="4" t="s">
        <v>9</v>
      </c>
    </row>
    <row r="950">
      <c r="A950" s="2">
        <v>949.0</v>
      </c>
      <c r="B950" s="3">
        <v>35079.0</v>
      </c>
      <c r="C950" s="2" t="s">
        <v>7</v>
      </c>
      <c r="D950" s="2" t="s">
        <v>6</v>
      </c>
      <c r="E950" s="2">
        <v>22.0</v>
      </c>
      <c r="F950" s="4" t="s">
        <v>44</v>
      </c>
    </row>
    <row r="951">
      <c r="A951" s="2">
        <v>950.0</v>
      </c>
      <c r="B951" s="3">
        <v>35079.0</v>
      </c>
      <c r="C951" s="2" t="s">
        <v>7</v>
      </c>
      <c r="D951" s="2" t="s">
        <v>8</v>
      </c>
      <c r="E951" s="2">
        <v>6.0</v>
      </c>
      <c r="F951" s="4" t="s">
        <v>16</v>
      </c>
    </row>
    <row r="952">
      <c r="A952" s="2">
        <v>951.0</v>
      </c>
      <c r="B952" s="3">
        <v>35080.0</v>
      </c>
      <c r="C952" s="2" t="s">
        <v>10</v>
      </c>
      <c r="D952" s="2" t="s">
        <v>6</v>
      </c>
      <c r="E952" s="2">
        <v>23.0</v>
      </c>
      <c r="F952" s="4" t="s">
        <v>17</v>
      </c>
    </row>
    <row r="953">
      <c r="A953" s="2">
        <v>952.0</v>
      </c>
      <c r="B953" s="3">
        <v>35080.0</v>
      </c>
      <c r="C953" s="2" t="s">
        <v>10</v>
      </c>
      <c r="D953" s="2" t="s">
        <v>8</v>
      </c>
      <c r="E953" s="2">
        <v>4.0</v>
      </c>
      <c r="F953" s="4" t="s">
        <v>34</v>
      </c>
    </row>
    <row r="954">
      <c r="A954" s="2">
        <v>953.0</v>
      </c>
      <c r="B954" s="3">
        <v>35081.0</v>
      </c>
      <c r="C954" s="2" t="s">
        <v>13</v>
      </c>
      <c r="D954" s="2" t="s">
        <v>6</v>
      </c>
      <c r="E954" s="2">
        <v>6.0</v>
      </c>
      <c r="F954" s="4" t="s">
        <v>16</v>
      </c>
    </row>
    <row r="955">
      <c r="A955" s="2">
        <v>954.0</v>
      </c>
      <c r="B955" s="3">
        <v>35081.0</v>
      </c>
      <c r="C955" s="2" t="s">
        <v>13</v>
      </c>
      <c r="D955" s="2" t="s">
        <v>8</v>
      </c>
      <c r="E955" s="2">
        <v>1.0</v>
      </c>
      <c r="F955" s="4" t="s">
        <v>19</v>
      </c>
    </row>
    <row r="956">
      <c r="A956" s="2">
        <v>955.0</v>
      </c>
      <c r="B956" s="3">
        <v>35082.0</v>
      </c>
      <c r="C956" s="2" t="s">
        <v>15</v>
      </c>
      <c r="D956" s="2" t="s">
        <v>6</v>
      </c>
      <c r="E956" s="2">
        <v>9.0</v>
      </c>
      <c r="F956" s="4" t="s">
        <v>24</v>
      </c>
    </row>
    <row r="957">
      <c r="A957" s="2">
        <v>956.0</v>
      </c>
      <c r="B957" s="3">
        <v>35082.0</v>
      </c>
      <c r="C957" s="2" t="s">
        <v>15</v>
      </c>
      <c r="D957" s="2" t="s">
        <v>8</v>
      </c>
      <c r="E957" s="2">
        <v>4.0</v>
      </c>
      <c r="F957" s="4" t="s">
        <v>34</v>
      </c>
    </row>
    <row r="958">
      <c r="A958" s="2">
        <v>957.0</v>
      </c>
      <c r="B958" s="3">
        <v>35083.0</v>
      </c>
      <c r="C958" s="2" t="s">
        <v>18</v>
      </c>
      <c r="D958" s="2" t="s">
        <v>6</v>
      </c>
      <c r="E958" s="2">
        <v>6.0</v>
      </c>
      <c r="F958" s="4" t="s">
        <v>16</v>
      </c>
    </row>
    <row r="959">
      <c r="A959" s="2">
        <v>958.0</v>
      </c>
      <c r="B959" s="3">
        <v>35083.0</v>
      </c>
      <c r="C959" s="2" t="s">
        <v>18</v>
      </c>
      <c r="D959" s="2" t="s">
        <v>8</v>
      </c>
      <c r="E959" s="2">
        <v>28.0</v>
      </c>
      <c r="F959" s="4" t="s">
        <v>31</v>
      </c>
    </row>
    <row r="960">
      <c r="A960" s="2">
        <v>959.0</v>
      </c>
      <c r="B960" s="3">
        <v>35084.0</v>
      </c>
      <c r="C960" s="2" t="s">
        <v>21</v>
      </c>
      <c r="D960" s="2" t="s">
        <v>6</v>
      </c>
      <c r="E960" s="2">
        <v>18.0</v>
      </c>
      <c r="F960" s="4" t="s">
        <v>29</v>
      </c>
    </row>
    <row r="961">
      <c r="A961" s="2">
        <v>960.0</v>
      </c>
      <c r="B961" s="3">
        <v>35084.0</v>
      </c>
      <c r="C961" s="2" t="s">
        <v>21</v>
      </c>
      <c r="D961" s="2" t="s">
        <v>8</v>
      </c>
      <c r="E961" s="2">
        <v>20.0</v>
      </c>
      <c r="F961" s="4" t="s">
        <v>47</v>
      </c>
    </row>
    <row r="962">
      <c r="A962" s="2">
        <v>961.0</v>
      </c>
      <c r="B962" s="3">
        <v>35086.0</v>
      </c>
      <c r="C962" s="2" t="s">
        <v>7</v>
      </c>
      <c r="D962" s="2" t="s">
        <v>6</v>
      </c>
      <c r="E962" s="2">
        <v>8.0</v>
      </c>
      <c r="F962" s="4" t="s">
        <v>37</v>
      </c>
    </row>
    <row r="963">
      <c r="A963" s="2">
        <v>962.0</v>
      </c>
      <c r="B963" s="3">
        <v>35086.0</v>
      </c>
      <c r="C963" s="2" t="s">
        <v>7</v>
      </c>
      <c r="D963" s="2" t="s">
        <v>8</v>
      </c>
      <c r="E963" s="2">
        <v>35.0</v>
      </c>
      <c r="F963" s="4" t="s">
        <v>49</v>
      </c>
    </row>
    <row r="964">
      <c r="A964" s="2">
        <v>963.0</v>
      </c>
      <c r="B964" s="3">
        <v>35087.0</v>
      </c>
      <c r="C964" s="2" t="s">
        <v>10</v>
      </c>
      <c r="D964" s="2" t="s">
        <v>6</v>
      </c>
      <c r="E964" s="2">
        <v>14.0</v>
      </c>
      <c r="F964" s="4" t="s">
        <v>46</v>
      </c>
    </row>
    <row r="965">
      <c r="A965" s="2">
        <v>964.0</v>
      </c>
      <c r="B965" s="3">
        <v>35087.0</v>
      </c>
      <c r="C965" s="2" t="s">
        <v>10</v>
      </c>
      <c r="D965" s="2" t="s">
        <v>8</v>
      </c>
      <c r="E965" s="2">
        <v>35.0</v>
      </c>
      <c r="F965" s="4" t="s">
        <v>49</v>
      </c>
    </row>
    <row r="966">
      <c r="A966" s="2">
        <v>965.0</v>
      </c>
      <c r="B966" s="3">
        <v>35088.0</v>
      </c>
      <c r="C966" s="2" t="s">
        <v>13</v>
      </c>
      <c r="D966" s="2" t="s">
        <v>6</v>
      </c>
      <c r="E966" s="2">
        <v>26.0</v>
      </c>
      <c r="F966" s="4" t="s">
        <v>38</v>
      </c>
    </row>
    <row r="967">
      <c r="A967" s="2">
        <v>966.0</v>
      </c>
      <c r="B967" s="3">
        <v>35088.0</v>
      </c>
      <c r="C967" s="2" t="s">
        <v>13</v>
      </c>
      <c r="D967" s="2" t="s">
        <v>8</v>
      </c>
      <c r="E967" s="2">
        <v>26.0</v>
      </c>
      <c r="F967" s="4" t="s">
        <v>38</v>
      </c>
    </row>
    <row r="968">
      <c r="A968" s="2">
        <v>967.0</v>
      </c>
      <c r="B968" s="3">
        <v>35089.0</v>
      </c>
      <c r="C968" s="2" t="s">
        <v>15</v>
      </c>
      <c r="D968" s="2" t="s">
        <v>6</v>
      </c>
      <c r="E968" s="2">
        <v>25.0</v>
      </c>
      <c r="F968" s="4" t="s">
        <v>40</v>
      </c>
    </row>
    <row r="969">
      <c r="A969" s="2">
        <v>968.0</v>
      </c>
      <c r="B969" s="3">
        <v>35089.0</v>
      </c>
      <c r="C969" s="2" t="s">
        <v>15</v>
      </c>
      <c r="D969" s="2" t="s">
        <v>8</v>
      </c>
      <c r="E969" s="2">
        <v>29.0</v>
      </c>
      <c r="F969" s="4" t="s">
        <v>43</v>
      </c>
    </row>
    <row r="970">
      <c r="A970" s="2">
        <v>969.0</v>
      </c>
      <c r="B970" s="3">
        <v>35090.0</v>
      </c>
      <c r="C970" s="2" t="s">
        <v>18</v>
      </c>
      <c r="D970" s="2" t="s">
        <v>6</v>
      </c>
      <c r="E970" s="2">
        <v>6.0</v>
      </c>
      <c r="F970" s="4" t="s">
        <v>16</v>
      </c>
    </row>
    <row r="971">
      <c r="A971" s="2">
        <v>970.0</v>
      </c>
      <c r="B971" s="3">
        <v>35090.0</v>
      </c>
      <c r="C971" s="2" t="s">
        <v>18</v>
      </c>
      <c r="D971" s="2" t="s">
        <v>8</v>
      </c>
      <c r="E971" s="2">
        <v>17.0</v>
      </c>
      <c r="F971" s="4" t="s">
        <v>42</v>
      </c>
    </row>
    <row r="972">
      <c r="A972" s="2">
        <v>971.0</v>
      </c>
      <c r="B972" s="3">
        <v>35091.0</v>
      </c>
      <c r="C972" s="2" t="s">
        <v>21</v>
      </c>
      <c r="D972" s="2" t="s">
        <v>6</v>
      </c>
      <c r="E972" s="2">
        <v>29.0</v>
      </c>
      <c r="F972" s="4" t="s">
        <v>43</v>
      </c>
    </row>
    <row r="973">
      <c r="A973" s="2">
        <v>972.0</v>
      </c>
      <c r="B973" s="3">
        <v>35091.0</v>
      </c>
      <c r="C973" s="2" t="s">
        <v>21</v>
      </c>
      <c r="D973" s="2" t="s">
        <v>8</v>
      </c>
      <c r="E973" s="2">
        <v>13.0</v>
      </c>
      <c r="F973" s="4" t="s">
        <v>33</v>
      </c>
    </row>
    <row r="974">
      <c r="A974" s="2">
        <v>973.0</v>
      </c>
      <c r="B974" s="3">
        <v>35093.0</v>
      </c>
      <c r="C974" s="2" t="s">
        <v>7</v>
      </c>
      <c r="D974" s="2" t="s">
        <v>6</v>
      </c>
      <c r="E974" s="2">
        <v>34.0</v>
      </c>
      <c r="F974" s="4" t="s">
        <v>48</v>
      </c>
    </row>
    <row r="975">
      <c r="A975" s="2">
        <v>974.0</v>
      </c>
      <c r="B975" s="3">
        <v>35093.0</v>
      </c>
      <c r="C975" s="2" t="s">
        <v>7</v>
      </c>
      <c r="D975" s="2" t="s">
        <v>8</v>
      </c>
      <c r="E975" s="2">
        <v>6.0</v>
      </c>
      <c r="F975" s="4" t="s">
        <v>16</v>
      </c>
    </row>
    <row r="976">
      <c r="A976" s="2">
        <v>975.0</v>
      </c>
      <c r="B976" s="3">
        <v>35094.0</v>
      </c>
      <c r="C976" s="2" t="s">
        <v>10</v>
      </c>
      <c r="D976" s="2" t="s">
        <v>6</v>
      </c>
      <c r="E976" s="2">
        <v>16.0</v>
      </c>
      <c r="F976" s="4" t="s">
        <v>45</v>
      </c>
    </row>
    <row r="977">
      <c r="A977" s="2">
        <v>976.0</v>
      </c>
      <c r="B977" s="3">
        <v>35094.0</v>
      </c>
      <c r="C977" s="2" t="s">
        <v>10</v>
      </c>
      <c r="D977" s="2" t="s">
        <v>8</v>
      </c>
      <c r="E977" s="2">
        <v>16.0</v>
      </c>
      <c r="F977" s="4" t="s">
        <v>45</v>
      </c>
    </row>
    <row r="978">
      <c r="A978" s="2">
        <v>977.0</v>
      </c>
      <c r="B978" s="3">
        <v>35095.0</v>
      </c>
      <c r="C978" s="2" t="s">
        <v>13</v>
      </c>
      <c r="D978" s="2" t="s">
        <v>6</v>
      </c>
      <c r="E978" s="2">
        <v>31.0</v>
      </c>
      <c r="F978" s="4" t="s">
        <v>12</v>
      </c>
    </row>
    <row r="979">
      <c r="A979" s="2">
        <v>978.0</v>
      </c>
      <c r="B979" s="3">
        <v>35095.0</v>
      </c>
      <c r="C979" s="2" t="s">
        <v>13</v>
      </c>
      <c r="D979" s="2" t="s">
        <v>8</v>
      </c>
      <c r="E979" s="2">
        <v>19.0</v>
      </c>
      <c r="F979" s="4" t="s">
        <v>30</v>
      </c>
    </row>
    <row r="980">
      <c r="A980" s="2">
        <v>979.0</v>
      </c>
      <c r="B980" s="3">
        <v>35096.0</v>
      </c>
      <c r="C980" s="2" t="s">
        <v>15</v>
      </c>
      <c r="D980" s="2" t="s">
        <v>6</v>
      </c>
      <c r="E980" s="2">
        <v>23.0</v>
      </c>
      <c r="F980" s="4" t="s">
        <v>17</v>
      </c>
    </row>
    <row r="981">
      <c r="A981" s="2">
        <v>980.0</v>
      </c>
      <c r="B981" s="3">
        <v>35096.0</v>
      </c>
      <c r="C981" s="2" t="s">
        <v>15</v>
      </c>
      <c r="D981" s="2" t="s">
        <v>8</v>
      </c>
      <c r="E981" s="2">
        <v>33.0</v>
      </c>
      <c r="F981" s="4" t="s">
        <v>26</v>
      </c>
    </row>
    <row r="982">
      <c r="A982" s="2">
        <v>981.0</v>
      </c>
      <c r="B982" s="3">
        <v>35097.0</v>
      </c>
      <c r="C982" s="2" t="s">
        <v>18</v>
      </c>
      <c r="D982" s="2" t="s">
        <v>6</v>
      </c>
      <c r="E982" s="2">
        <v>18.0</v>
      </c>
      <c r="F982" s="4" t="s">
        <v>29</v>
      </c>
    </row>
    <row r="983">
      <c r="A983" s="2">
        <v>982.0</v>
      </c>
      <c r="B983" s="3">
        <v>35097.0</v>
      </c>
      <c r="C983" s="2" t="s">
        <v>18</v>
      </c>
      <c r="D983" s="2" t="s">
        <v>8</v>
      </c>
      <c r="E983" s="2">
        <v>21.0</v>
      </c>
      <c r="F983" s="4" t="s">
        <v>20</v>
      </c>
    </row>
    <row r="984">
      <c r="A984" s="2">
        <v>983.0</v>
      </c>
      <c r="B984" s="3">
        <v>35098.0</v>
      </c>
      <c r="C984" s="2" t="s">
        <v>21</v>
      </c>
      <c r="D984" s="2" t="s">
        <v>6</v>
      </c>
      <c r="E984" s="2">
        <v>17.0</v>
      </c>
      <c r="F984" s="4" t="s">
        <v>42</v>
      </c>
    </row>
    <row r="985">
      <c r="A985" s="2">
        <v>984.0</v>
      </c>
      <c r="B985" s="3">
        <v>35098.0</v>
      </c>
      <c r="C985" s="2" t="s">
        <v>21</v>
      </c>
      <c r="D985" s="2" t="s">
        <v>8</v>
      </c>
      <c r="E985" s="2">
        <v>24.0</v>
      </c>
      <c r="F985" s="4" t="s">
        <v>22</v>
      </c>
    </row>
    <row r="986">
      <c r="A986" s="2">
        <v>985.0</v>
      </c>
      <c r="B986" s="3">
        <v>35100.0</v>
      </c>
      <c r="C986" s="2" t="s">
        <v>7</v>
      </c>
      <c r="D986" s="2" t="s">
        <v>6</v>
      </c>
      <c r="E986" s="2">
        <v>10.0</v>
      </c>
      <c r="F986" s="4" t="s">
        <v>41</v>
      </c>
    </row>
    <row r="987">
      <c r="A987" s="2">
        <v>986.0</v>
      </c>
      <c r="B987" s="3">
        <v>35100.0</v>
      </c>
      <c r="C987" s="2" t="s">
        <v>7</v>
      </c>
      <c r="D987" s="2" t="s">
        <v>8</v>
      </c>
      <c r="E987" s="2">
        <v>35.0</v>
      </c>
      <c r="F987" s="4" t="s">
        <v>49</v>
      </c>
    </row>
    <row r="988">
      <c r="A988" s="2">
        <v>987.0</v>
      </c>
      <c r="B988" s="3">
        <v>35101.0</v>
      </c>
      <c r="C988" s="2" t="s">
        <v>10</v>
      </c>
      <c r="D988" s="2" t="s">
        <v>6</v>
      </c>
      <c r="E988" s="2">
        <v>4.0</v>
      </c>
      <c r="F988" s="4" t="s">
        <v>34</v>
      </c>
    </row>
    <row r="989">
      <c r="A989" s="2">
        <v>988.0</v>
      </c>
      <c r="B989" s="3">
        <v>35101.0</v>
      </c>
      <c r="C989" s="2" t="s">
        <v>10</v>
      </c>
      <c r="D989" s="2" t="s">
        <v>8</v>
      </c>
      <c r="E989" s="2">
        <v>12.0</v>
      </c>
      <c r="F989" s="4" t="s">
        <v>14</v>
      </c>
    </row>
    <row r="990">
      <c r="A990" s="2">
        <v>989.0</v>
      </c>
      <c r="B990" s="3">
        <v>35102.0</v>
      </c>
      <c r="C990" s="2" t="s">
        <v>13</v>
      </c>
      <c r="D990" s="2" t="s">
        <v>6</v>
      </c>
      <c r="E990" s="2">
        <v>22.0</v>
      </c>
      <c r="F990" s="4" t="s">
        <v>44</v>
      </c>
    </row>
    <row r="991">
      <c r="A991" s="2">
        <v>990.0</v>
      </c>
      <c r="B991" s="3">
        <v>35102.0</v>
      </c>
      <c r="C991" s="2" t="s">
        <v>13</v>
      </c>
      <c r="D991" s="2" t="s">
        <v>8</v>
      </c>
      <c r="E991" s="2">
        <v>34.0</v>
      </c>
      <c r="F991" s="4" t="s">
        <v>48</v>
      </c>
    </row>
    <row r="992">
      <c r="A992" s="2">
        <v>991.0</v>
      </c>
      <c r="B992" s="3">
        <v>35103.0</v>
      </c>
      <c r="C992" s="2" t="s">
        <v>15</v>
      </c>
      <c r="D992" s="2" t="s">
        <v>6</v>
      </c>
      <c r="E992" s="2">
        <v>3.0</v>
      </c>
      <c r="F992" s="4" t="s">
        <v>28</v>
      </c>
    </row>
    <row r="993">
      <c r="A993" s="2">
        <v>992.0</v>
      </c>
      <c r="B993" s="3">
        <v>35103.0</v>
      </c>
      <c r="C993" s="2" t="s">
        <v>15</v>
      </c>
      <c r="D993" s="2" t="s">
        <v>8</v>
      </c>
      <c r="E993" s="2">
        <v>8.0</v>
      </c>
      <c r="F993" s="4" t="s">
        <v>37</v>
      </c>
    </row>
    <row r="994">
      <c r="A994" s="2">
        <v>993.0</v>
      </c>
      <c r="B994" s="3">
        <v>35104.0</v>
      </c>
      <c r="C994" s="2" t="s">
        <v>18</v>
      </c>
      <c r="D994" s="2" t="s">
        <v>6</v>
      </c>
      <c r="E994" s="2">
        <v>23.0</v>
      </c>
      <c r="F994" s="4" t="s">
        <v>17</v>
      </c>
    </row>
    <row r="995">
      <c r="A995" s="2">
        <v>994.0</v>
      </c>
      <c r="B995" s="3">
        <v>35104.0</v>
      </c>
      <c r="C995" s="2" t="s">
        <v>18</v>
      </c>
      <c r="D995" s="2" t="s">
        <v>8</v>
      </c>
      <c r="E995" s="2">
        <v>4.0</v>
      </c>
      <c r="F995" s="4" t="s">
        <v>34</v>
      </c>
    </row>
    <row r="996">
      <c r="A996" s="2">
        <v>995.0</v>
      </c>
      <c r="B996" s="3">
        <v>35105.0</v>
      </c>
      <c r="C996" s="2" t="s">
        <v>21</v>
      </c>
      <c r="D996" s="2" t="s">
        <v>6</v>
      </c>
      <c r="E996" s="2">
        <v>10.0</v>
      </c>
      <c r="F996" s="4" t="s">
        <v>41</v>
      </c>
    </row>
    <row r="997">
      <c r="A997" s="2">
        <v>996.0</v>
      </c>
      <c r="B997" s="3">
        <v>35105.0</v>
      </c>
      <c r="C997" s="2" t="s">
        <v>21</v>
      </c>
      <c r="D997" s="2" t="s">
        <v>8</v>
      </c>
      <c r="E997" s="2">
        <v>16.0</v>
      </c>
      <c r="F997" s="4" t="s">
        <v>45</v>
      </c>
    </row>
    <row r="998">
      <c r="A998" s="2">
        <v>997.0</v>
      </c>
      <c r="B998" s="3">
        <v>35107.0</v>
      </c>
      <c r="C998" s="2" t="s">
        <v>7</v>
      </c>
      <c r="D998" s="2" t="s">
        <v>6</v>
      </c>
      <c r="E998" s="2">
        <v>16.0</v>
      </c>
      <c r="F998" s="4" t="s">
        <v>45</v>
      </c>
    </row>
    <row r="999">
      <c r="A999" s="2">
        <v>998.0</v>
      </c>
      <c r="B999" s="3">
        <v>35107.0</v>
      </c>
      <c r="C999" s="2" t="s">
        <v>7</v>
      </c>
      <c r="D999" s="2" t="s">
        <v>8</v>
      </c>
      <c r="E999" s="2">
        <v>14.0</v>
      </c>
      <c r="F999" s="4" t="s">
        <v>46</v>
      </c>
    </row>
    <row r="1000">
      <c r="A1000" s="2">
        <v>999.0</v>
      </c>
      <c r="B1000" s="3">
        <v>35108.0</v>
      </c>
      <c r="C1000" s="2" t="s">
        <v>10</v>
      </c>
      <c r="D1000" s="2" t="s">
        <v>6</v>
      </c>
      <c r="E1000" s="2">
        <v>16.0</v>
      </c>
      <c r="F1000" s="4" t="s">
        <v>45</v>
      </c>
    </row>
    <row r="1001">
      <c r="A1001" s="2">
        <v>1000.0</v>
      </c>
      <c r="B1001" s="3">
        <v>35108.0</v>
      </c>
      <c r="C1001" s="2" t="s">
        <v>10</v>
      </c>
      <c r="D1001" s="2" t="s">
        <v>8</v>
      </c>
      <c r="E1001" s="2">
        <v>26.0</v>
      </c>
      <c r="F1001" s="4" t="s">
        <v>38</v>
      </c>
    </row>
    <row r="1002">
      <c r="A1002" s="2">
        <v>1001.0</v>
      </c>
      <c r="B1002" s="3">
        <v>35109.0</v>
      </c>
      <c r="C1002" s="2" t="s">
        <v>13</v>
      </c>
      <c r="D1002" s="2" t="s">
        <v>6</v>
      </c>
      <c r="E1002" s="2">
        <v>32.0</v>
      </c>
      <c r="F1002" s="4" t="s">
        <v>36</v>
      </c>
    </row>
    <row r="1003">
      <c r="A1003" s="2">
        <v>1002.0</v>
      </c>
      <c r="B1003" s="3">
        <v>35109.0</v>
      </c>
      <c r="C1003" s="2" t="s">
        <v>13</v>
      </c>
      <c r="D1003" s="2" t="s">
        <v>8</v>
      </c>
      <c r="E1003" s="2">
        <v>8.0</v>
      </c>
      <c r="F1003" s="4" t="s">
        <v>37</v>
      </c>
    </row>
    <row r="1004">
      <c r="A1004" s="2">
        <v>1003.0</v>
      </c>
      <c r="B1004" s="3">
        <v>35110.0</v>
      </c>
      <c r="C1004" s="2" t="s">
        <v>15</v>
      </c>
      <c r="D1004" s="2" t="s">
        <v>6</v>
      </c>
      <c r="E1004" s="2">
        <v>12.0</v>
      </c>
      <c r="F1004" s="4" t="s">
        <v>14</v>
      </c>
    </row>
    <row r="1005">
      <c r="A1005" s="2">
        <v>1004.0</v>
      </c>
      <c r="B1005" s="3">
        <v>35110.0</v>
      </c>
      <c r="C1005" s="2" t="s">
        <v>15</v>
      </c>
      <c r="D1005" s="2" t="s">
        <v>8</v>
      </c>
      <c r="E1005" s="2">
        <v>13.0</v>
      </c>
      <c r="F1005" s="4" t="s">
        <v>33</v>
      </c>
    </row>
    <row r="1006">
      <c r="A1006" s="2">
        <v>1005.0</v>
      </c>
      <c r="B1006" s="3">
        <v>35111.0</v>
      </c>
      <c r="C1006" s="2" t="s">
        <v>18</v>
      </c>
      <c r="D1006" s="2" t="s">
        <v>6</v>
      </c>
      <c r="E1006" s="2">
        <v>36.0</v>
      </c>
      <c r="F1006" s="4" t="s">
        <v>11</v>
      </c>
    </row>
    <row r="1007">
      <c r="A1007" s="2">
        <v>1006.0</v>
      </c>
      <c r="B1007" s="3">
        <v>35111.0</v>
      </c>
      <c r="C1007" s="2" t="s">
        <v>18</v>
      </c>
      <c r="D1007" s="2" t="s">
        <v>8</v>
      </c>
      <c r="E1007" s="2">
        <v>28.0</v>
      </c>
      <c r="F1007" s="4" t="s">
        <v>31</v>
      </c>
    </row>
    <row r="1008">
      <c r="A1008" s="2">
        <v>1007.0</v>
      </c>
      <c r="B1008" s="3">
        <v>35112.0</v>
      </c>
      <c r="C1008" s="2" t="s">
        <v>21</v>
      </c>
      <c r="D1008" s="2" t="s">
        <v>6</v>
      </c>
      <c r="E1008" s="2">
        <v>4.0</v>
      </c>
      <c r="F1008" s="4" t="s">
        <v>34</v>
      </c>
    </row>
    <row r="1009">
      <c r="A1009" s="2">
        <v>1008.0</v>
      </c>
      <c r="B1009" s="3">
        <v>35112.0</v>
      </c>
      <c r="C1009" s="2" t="s">
        <v>21</v>
      </c>
      <c r="D1009" s="2" t="s">
        <v>8</v>
      </c>
      <c r="E1009" s="2">
        <v>10.0</v>
      </c>
      <c r="F1009" s="4" t="s">
        <v>41</v>
      </c>
    </row>
    <row r="1010">
      <c r="A1010" s="2">
        <v>1009.0</v>
      </c>
      <c r="B1010" s="3">
        <v>35114.0</v>
      </c>
      <c r="C1010" s="2" t="s">
        <v>7</v>
      </c>
      <c r="D1010" s="2" t="s">
        <v>6</v>
      </c>
      <c r="E1010" s="2">
        <v>36.0</v>
      </c>
      <c r="F1010" s="4" t="s">
        <v>11</v>
      </c>
    </row>
    <row r="1011">
      <c r="A1011" s="2">
        <v>1010.0</v>
      </c>
      <c r="B1011" s="3">
        <v>35114.0</v>
      </c>
      <c r="C1011" s="2" t="s">
        <v>7</v>
      </c>
      <c r="D1011" s="2" t="s">
        <v>8</v>
      </c>
      <c r="E1011" s="2">
        <v>11.0</v>
      </c>
      <c r="F1011" s="4" t="s">
        <v>9</v>
      </c>
    </row>
    <row r="1012">
      <c r="A1012" s="2">
        <v>1011.0</v>
      </c>
      <c r="B1012" s="3">
        <v>35115.0</v>
      </c>
      <c r="C1012" s="2" t="s">
        <v>10</v>
      </c>
      <c r="D1012" s="2" t="s">
        <v>6</v>
      </c>
      <c r="E1012" s="2">
        <v>29.0</v>
      </c>
      <c r="F1012" s="4" t="s">
        <v>43</v>
      </c>
    </row>
    <row r="1013">
      <c r="A1013" s="2">
        <v>1012.0</v>
      </c>
      <c r="B1013" s="3">
        <v>35115.0</v>
      </c>
      <c r="C1013" s="2" t="s">
        <v>10</v>
      </c>
      <c r="D1013" s="2" t="s">
        <v>8</v>
      </c>
      <c r="E1013" s="2">
        <v>2.0</v>
      </c>
      <c r="F1013" s="4" t="s">
        <v>39</v>
      </c>
    </row>
    <row r="1014">
      <c r="A1014" s="2">
        <v>1013.0</v>
      </c>
      <c r="B1014" s="3">
        <v>35117.0</v>
      </c>
      <c r="C1014" s="2" t="s">
        <v>15</v>
      </c>
      <c r="D1014" s="2" t="s">
        <v>6</v>
      </c>
      <c r="E1014" s="2">
        <v>25.0</v>
      </c>
      <c r="F1014" s="4" t="s">
        <v>40</v>
      </c>
    </row>
    <row r="1015">
      <c r="A1015" s="2">
        <v>1014.0</v>
      </c>
      <c r="B1015" s="3">
        <v>35117.0</v>
      </c>
      <c r="C1015" s="2" t="s">
        <v>15</v>
      </c>
      <c r="D1015" s="2" t="s">
        <v>8</v>
      </c>
      <c r="E1015" s="2">
        <v>14.0</v>
      </c>
      <c r="F1015" s="4" t="s">
        <v>46</v>
      </c>
    </row>
    <row r="1016">
      <c r="A1016" s="2">
        <v>1015.0</v>
      </c>
      <c r="B1016" s="3">
        <v>35118.0</v>
      </c>
      <c r="C1016" s="2" t="s">
        <v>18</v>
      </c>
      <c r="D1016" s="2" t="s">
        <v>6</v>
      </c>
      <c r="E1016" s="2">
        <v>32.0</v>
      </c>
      <c r="F1016" s="4" t="s">
        <v>36</v>
      </c>
    </row>
    <row r="1017">
      <c r="A1017" s="2">
        <v>1016.0</v>
      </c>
      <c r="B1017" s="3">
        <v>35118.0</v>
      </c>
      <c r="C1017" s="2" t="s">
        <v>18</v>
      </c>
      <c r="D1017" s="2" t="s">
        <v>8</v>
      </c>
      <c r="E1017" s="2">
        <v>29.0</v>
      </c>
      <c r="F1017" s="4" t="s">
        <v>43</v>
      </c>
    </row>
    <row r="1018">
      <c r="A1018" s="2">
        <v>1017.0</v>
      </c>
      <c r="B1018" s="3">
        <v>35119.0</v>
      </c>
      <c r="C1018" s="2" t="s">
        <v>21</v>
      </c>
      <c r="D1018" s="2" t="s">
        <v>6</v>
      </c>
      <c r="E1018" s="2">
        <v>14.0</v>
      </c>
      <c r="F1018" s="4" t="s">
        <v>46</v>
      </c>
    </row>
    <row r="1019">
      <c r="A1019" s="2">
        <v>1018.0</v>
      </c>
      <c r="B1019" s="3">
        <v>35119.0</v>
      </c>
      <c r="C1019" s="2" t="s">
        <v>21</v>
      </c>
      <c r="D1019" s="2" t="s">
        <v>8</v>
      </c>
      <c r="E1019" s="2">
        <v>27.0</v>
      </c>
      <c r="F1019" s="4" t="s">
        <v>32</v>
      </c>
    </row>
    <row r="1020">
      <c r="A1020" s="2">
        <v>1019.0</v>
      </c>
      <c r="B1020" s="3">
        <v>35121.0</v>
      </c>
      <c r="C1020" s="2" t="s">
        <v>7</v>
      </c>
      <c r="D1020" s="2" t="s">
        <v>6</v>
      </c>
      <c r="E1020" s="2">
        <v>30.0</v>
      </c>
      <c r="F1020" s="4" t="s">
        <v>23</v>
      </c>
    </row>
    <row r="1021">
      <c r="A1021" s="2">
        <v>1020.0</v>
      </c>
      <c r="B1021" s="3">
        <v>35121.0</v>
      </c>
      <c r="C1021" s="2" t="s">
        <v>7</v>
      </c>
      <c r="D1021" s="2" t="s">
        <v>8</v>
      </c>
      <c r="E1021" s="2">
        <v>6.0</v>
      </c>
      <c r="F1021" s="4" t="s">
        <v>16</v>
      </c>
    </row>
    <row r="1022">
      <c r="A1022" s="2">
        <v>1021.0</v>
      </c>
      <c r="B1022" s="3">
        <v>35122.0</v>
      </c>
      <c r="C1022" s="2" t="s">
        <v>10</v>
      </c>
      <c r="D1022" s="2" t="s">
        <v>6</v>
      </c>
      <c r="E1022" s="2">
        <v>3.0</v>
      </c>
      <c r="F1022" s="4" t="s">
        <v>28</v>
      </c>
    </row>
    <row r="1023">
      <c r="A1023" s="2">
        <v>1022.0</v>
      </c>
      <c r="B1023" s="3">
        <v>35122.0</v>
      </c>
      <c r="C1023" s="2" t="s">
        <v>10</v>
      </c>
      <c r="D1023" s="2" t="s">
        <v>8</v>
      </c>
      <c r="E1023" s="2">
        <v>21.0</v>
      </c>
      <c r="F1023" s="4" t="s">
        <v>20</v>
      </c>
    </row>
    <row r="1024">
      <c r="A1024" s="2">
        <v>1023.0</v>
      </c>
      <c r="B1024" s="3">
        <v>35123.0</v>
      </c>
      <c r="C1024" s="2" t="s">
        <v>13</v>
      </c>
      <c r="D1024" s="2" t="s">
        <v>6</v>
      </c>
      <c r="E1024" s="2">
        <v>35.0</v>
      </c>
      <c r="F1024" s="4" t="s">
        <v>49</v>
      </c>
    </row>
    <row r="1025">
      <c r="A1025" s="2">
        <v>1024.0</v>
      </c>
      <c r="B1025" s="3">
        <v>35123.0</v>
      </c>
      <c r="C1025" s="2" t="s">
        <v>13</v>
      </c>
      <c r="D1025" s="2" t="s">
        <v>8</v>
      </c>
      <c r="E1025" s="2">
        <v>1.0</v>
      </c>
      <c r="F1025" s="4" t="s">
        <v>19</v>
      </c>
    </row>
    <row r="1026">
      <c r="A1026" s="2">
        <v>1025.0</v>
      </c>
      <c r="B1026" s="3">
        <v>35124.0</v>
      </c>
      <c r="C1026" s="2" t="s">
        <v>15</v>
      </c>
      <c r="D1026" s="2" t="s">
        <v>6</v>
      </c>
      <c r="E1026" s="2">
        <v>28.0</v>
      </c>
      <c r="F1026" s="4" t="s">
        <v>31</v>
      </c>
    </row>
    <row r="1027">
      <c r="A1027" s="2">
        <v>1026.0</v>
      </c>
      <c r="B1027" s="3">
        <v>35124.0</v>
      </c>
      <c r="C1027" s="2" t="s">
        <v>15</v>
      </c>
      <c r="D1027" s="2" t="s">
        <v>8</v>
      </c>
      <c r="E1027" s="2">
        <v>27.0</v>
      </c>
      <c r="F1027" s="4" t="s">
        <v>32</v>
      </c>
    </row>
    <row r="1028">
      <c r="A1028" s="2">
        <v>1027.0</v>
      </c>
      <c r="B1028" s="3">
        <v>35125.0</v>
      </c>
      <c r="C1028" s="2" t="s">
        <v>18</v>
      </c>
      <c r="D1028" s="2" t="s">
        <v>6</v>
      </c>
      <c r="E1028" s="2">
        <v>6.0</v>
      </c>
      <c r="F1028" s="4" t="s">
        <v>16</v>
      </c>
    </row>
    <row r="1029">
      <c r="A1029" s="2">
        <v>1028.0</v>
      </c>
      <c r="B1029" s="3">
        <v>35125.0</v>
      </c>
      <c r="C1029" s="2" t="s">
        <v>18</v>
      </c>
      <c r="D1029" s="2" t="s">
        <v>8</v>
      </c>
      <c r="E1029" s="2">
        <v>21.0</v>
      </c>
      <c r="F1029" s="4" t="s">
        <v>20</v>
      </c>
    </row>
    <row r="1030">
      <c r="A1030" s="2">
        <v>1029.0</v>
      </c>
      <c r="B1030" s="3">
        <v>35126.0</v>
      </c>
      <c r="C1030" s="2" t="s">
        <v>21</v>
      </c>
      <c r="D1030" s="2" t="s">
        <v>6</v>
      </c>
      <c r="E1030" s="2">
        <v>24.0</v>
      </c>
      <c r="F1030" s="4" t="s">
        <v>22</v>
      </c>
    </row>
    <row r="1031">
      <c r="A1031" s="2">
        <v>1030.0</v>
      </c>
      <c r="B1031" s="3">
        <v>35126.0</v>
      </c>
      <c r="C1031" s="2" t="s">
        <v>21</v>
      </c>
      <c r="D1031" s="2" t="s">
        <v>8</v>
      </c>
      <c r="E1031" s="2">
        <v>13.0</v>
      </c>
      <c r="F1031" s="4" t="s">
        <v>33</v>
      </c>
    </row>
    <row r="1032">
      <c r="A1032" s="2">
        <v>1031.0</v>
      </c>
      <c r="B1032" s="3">
        <v>35128.0</v>
      </c>
      <c r="C1032" s="2" t="s">
        <v>7</v>
      </c>
      <c r="D1032" s="2" t="s">
        <v>6</v>
      </c>
      <c r="E1032" s="2">
        <v>8.0</v>
      </c>
      <c r="F1032" s="4" t="s">
        <v>37</v>
      </c>
    </row>
    <row r="1033">
      <c r="A1033" s="2">
        <v>1032.0</v>
      </c>
      <c r="B1033" s="3">
        <v>35128.0</v>
      </c>
      <c r="C1033" s="2" t="s">
        <v>7</v>
      </c>
      <c r="D1033" s="2" t="s">
        <v>8</v>
      </c>
      <c r="E1033" s="2">
        <v>21.0</v>
      </c>
      <c r="F1033" s="4" t="s">
        <v>20</v>
      </c>
    </row>
    <row r="1034">
      <c r="A1034" s="2">
        <v>1033.0</v>
      </c>
      <c r="B1034" s="3">
        <v>35129.0</v>
      </c>
      <c r="C1034" s="2" t="s">
        <v>10</v>
      </c>
      <c r="D1034" s="2" t="s">
        <v>6</v>
      </c>
      <c r="E1034" s="2">
        <v>20.0</v>
      </c>
      <c r="F1034" s="4" t="s">
        <v>47</v>
      </c>
    </row>
    <row r="1035">
      <c r="A1035" s="2">
        <v>1034.0</v>
      </c>
      <c r="B1035" s="3">
        <v>35129.0</v>
      </c>
      <c r="C1035" s="2" t="s">
        <v>10</v>
      </c>
      <c r="D1035" s="2" t="s">
        <v>8</v>
      </c>
      <c r="E1035" s="2">
        <v>35.0</v>
      </c>
      <c r="F1035" s="4" t="s">
        <v>49</v>
      </c>
    </row>
    <row r="1036">
      <c r="A1036" s="2">
        <v>1035.0</v>
      </c>
      <c r="B1036" s="3">
        <v>35130.0</v>
      </c>
      <c r="C1036" s="2" t="s">
        <v>13</v>
      </c>
      <c r="D1036" s="2" t="s">
        <v>6</v>
      </c>
      <c r="E1036" s="2">
        <v>30.0</v>
      </c>
      <c r="F1036" s="4" t="s">
        <v>23</v>
      </c>
    </row>
    <row r="1037">
      <c r="A1037" s="2">
        <v>1036.0</v>
      </c>
      <c r="B1037" s="3">
        <v>35130.0</v>
      </c>
      <c r="C1037" s="2" t="s">
        <v>13</v>
      </c>
      <c r="D1037" s="2" t="s">
        <v>8</v>
      </c>
      <c r="E1037" s="2">
        <v>26.0</v>
      </c>
      <c r="F1037" s="4" t="s">
        <v>38</v>
      </c>
    </row>
    <row r="1038">
      <c r="A1038" s="2">
        <v>1037.0</v>
      </c>
      <c r="B1038" s="3">
        <v>35131.0</v>
      </c>
      <c r="C1038" s="2" t="s">
        <v>15</v>
      </c>
      <c r="D1038" s="2" t="s">
        <v>6</v>
      </c>
      <c r="E1038" s="2">
        <v>28.0</v>
      </c>
      <c r="F1038" s="4" t="s">
        <v>31</v>
      </c>
    </row>
    <row r="1039">
      <c r="A1039" s="2">
        <v>1038.0</v>
      </c>
      <c r="B1039" s="3">
        <v>35131.0</v>
      </c>
      <c r="C1039" s="2" t="s">
        <v>15</v>
      </c>
      <c r="D1039" s="2" t="s">
        <v>8</v>
      </c>
      <c r="E1039" s="2">
        <v>15.0</v>
      </c>
      <c r="F1039" s="4" t="s">
        <v>27</v>
      </c>
    </row>
    <row r="1040">
      <c r="A1040" s="2">
        <v>1039.0</v>
      </c>
      <c r="B1040" s="3">
        <v>35132.0</v>
      </c>
      <c r="C1040" s="2" t="s">
        <v>18</v>
      </c>
      <c r="D1040" s="2" t="s">
        <v>6</v>
      </c>
      <c r="E1040" s="2">
        <v>30.0</v>
      </c>
      <c r="F1040" s="4" t="s">
        <v>23</v>
      </c>
    </row>
    <row r="1041">
      <c r="A1041" s="2">
        <v>1040.0</v>
      </c>
      <c r="B1041" s="3">
        <v>35132.0</v>
      </c>
      <c r="C1041" s="2" t="s">
        <v>18</v>
      </c>
      <c r="D1041" s="2" t="s">
        <v>8</v>
      </c>
      <c r="E1041" s="2">
        <v>33.0</v>
      </c>
      <c r="F1041" s="4" t="s">
        <v>26</v>
      </c>
    </row>
    <row r="1042">
      <c r="A1042" s="2">
        <v>1041.0</v>
      </c>
      <c r="B1042" s="3">
        <v>35133.0</v>
      </c>
      <c r="C1042" s="2" t="s">
        <v>21</v>
      </c>
      <c r="D1042" s="2" t="s">
        <v>6</v>
      </c>
      <c r="E1042" s="2">
        <v>15.0</v>
      </c>
      <c r="F1042" s="4" t="s">
        <v>27</v>
      </c>
    </row>
    <row r="1043">
      <c r="A1043" s="2">
        <v>1042.0</v>
      </c>
      <c r="B1043" s="3">
        <v>35133.0</v>
      </c>
      <c r="C1043" s="2" t="s">
        <v>21</v>
      </c>
      <c r="D1043" s="2" t="s">
        <v>8</v>
      </c>
      <c r="E1043" s="2">
        <v>30.0</v>
      </c>
      <c r="F1043" s="4" t="s">
        <v>23</v>
      </c>
    </row>
    <row r="1044">
      <c r="A1044" s="2">
        <v>1043.0</v>
      </c>
      <c r="B1044" s="3">
        <v>35135.0</v>
      </c>
      <c r="C1044" s="2" t="s">
        <v>7</v>
      </c>
      <c r="D1044" s="2" t="s">
        <v>6</v>
      </c>
      <c r="E1044" s="2">
        <v>32.0</v>
      </c>
      <c r="F1044" s="4" t="s">
        <v>36</v>
      </c>
    </row>
    <row r="1045">
      <c r="A1045" s="2">
        <v>1044.0</v>
      </c>
      <c r="B1045" s="3">
        <v>35135.0</v>
      </c>
      <c r="C1045" s="2" t="s">
        <v>7</v>
      </c>
      <c r="D1045" s="2" t="s">
        <v>8</v>
      </c>
      <c r="E1045" s="2">
        <v>17.0</v>
      </c>
      <c r="F1045" s="4" t="s">
        <v>42</v>
      </c>
    </row>
    <row r="1046">
      <c r="A1046" s="2">
        <v>1045.0</v>
      </c>
      <c r="B1046" s="3">
        <v>35136.0</v>
      </c>
      <c r="C1046" s="2" t="s">
        <v>10</v>
      </c>
      <c r="D1046" s="2" t="s">
        <v>6</v>
      </c>
      <c r="E1046" s="2">
        <v>2.0</v>
      </c>
      <c r="F1046" s="4" t="s">
        <v>39</v>
      </c>
    </row>
    <row r="1047">
      <c r="A1047" s="2">
        <v>1046.0</v>
      </c>
      <c r="B1047" s="3">
        <v>35136.0</v>
      </c>
      <c r="C1047" s="2" t="s">
        <v>10</v>
      </c>
      <c r="D1047" s="2" t="s">
        <v>8</v>
      </c>
      <c r="E1047" s="2">
        <v>33.0</v>
      </c>
      <c r="F1047" s="4" t="s">
        <v>26</v>
      </c>
    </row>
    <row r="1048">
      <c r="A1048" s="2">
        <v>1047.0</v>
      </c>
      <c r="B1048" s="3">
        <v>35137.0</v>
      </c>
      <c r="C1048" s="2" t="s">
        <v>13</v>
      </c>
      <c r="D1048" s="2" t="s">
        <v>6</v>
      </c>
      <c r="E1048" s="2">
        <v>8.0</v>
      </c>
      <c r="F1048" s="4" t="s">
        <v>37</v>
      </c>
    </row>
    <row r="1049">
      <c r="A1049" s="2">
        <v>1048.0</v>
      </c>
      <c r="B1049" s="3">
        <v>35137.0</v>
      </c>
      <c r="C1049" s="2" t="s">
        <v>13</v>
      </c>
      <c r="D1049" s="2" t="s">
        <v>8</v>
      </c>
      <c r="E1049" s="2">
        <v>22.0</v>
      </c>
      <c r="F1049" s="4" t="s">
        <v>44</v>
      </c>
    </row>
    <row r="1050">
      <c r="A1050" s="2">
        <v>1049.0</v>
      </c>
      <c r="B1050" s="3">
        <v>35138.0</v>
      </c>
      <c r="C1050" s="2" t="s">
        <v>15</v>
      </c>
      <c r="D1050" s="2" t="s">
        <v>6</v>
      </c>
      <c r="E1050" s="2">
        <v>11.0</v>
      </c>
      <c r="F1050" s="4" t="s">
        <v>9</v>
      </c>
    </row>
    <row r="1051">
      <c r="A1051" s="2">
        <v>1050.0</v>
      </c>
      <c r="B1051" s="3">
        <v>35138.0</v>
      </c>
      <c r="C1051" s="2" t="s">
        <v>15</v>
      </c>
      <c r="D1051" s="2" t="s">
        <v>8</v>
      </c>
      <c r="E1051" s="2">
        <v>5.0</v>
      </c>
      <c r="F1051" s="4" t="s">
        <v>25</v>
      </c>
    </row>
    <row r="1052">
      <c r="A1052" s="2">
        <v>1051.0</v>
      </c>
      <c r="B1052" s="3">
        <v>35139.0</v>
      </c>
      <c r="C1052" s="2" t="s">
        <v>18</v>
      </c>
      <c r="D1052" s="2" t="s">
        <v>6</v>
      </c>
      <c r="E1052" s="2">
        <v>13.0</v>
      </c>
      <c r="F1052" s="4" t="s">
        <v>33</v>
      </c>
    </row>
    <row r="1053">
      <c r="A1053" s="2">
        <v>1052.0</v>
      </c>
      <c r="B1053" s="3">
        <v>35139.0</v>
      </c>
      <c r="C1053" s="2" t="s">
        <v>18</v>
      </c>
      <c r="D1053" s="2" t="s">
        <v>8</v>
      </c>
      <c r="E1053" s="2">
        <v>32.0</v>
      </c>
      <c r="F1053" s="4" t="s">
        <v>36</v>
      </c>
    </row>
    <row r="1054">
      <c r="A1054" s="2">
        <v>1053.0</v>
      </c>
      <c r="B1054" s="3">
        <v>35140.0</v>
      </c>
      <c r="C1054" s="2" t="s">
        <v>21</v>
      </c>
      <c r="D1054" s="2" t="s">
        <v>6</v>
      </c>
      <c r="E1054" s="2">
        <v>36.0</v>
      </c>
      <c r="F1054" s="4" t="s">
        <v>11</v>
      </c>
    </row>
    <row r="1055">
      <c r="A1055" s="2">
        <v>1054.0</v>
      </c>
      <c r="B1055" s="3">
        <v>35140.0</v>
      </c>
      <c r="C1055" s="2" t="s">
        <v>21</v>
      </c>
      <c r="D1055" s="2" t="s">
        <v>8</v>
      </c>
      <c r="E1055" s="2">
        <v>28.0</v>
      </c>
      <c r="F1055" s="4" t="s">
        <v>31</v>
      </c>
    </row>
    <row r="1056">
      <c r="A1056" s="2">
        <v>1055.0</v>
      </c>
      <c r="B1056" s="3">
        <v>35142.0</v>
      </c>
      <c r="C1056" s="2" t="s">
        <v>7</v>
      </c>
      <c r="D1056" s="2" t="s">
        <v>6</v>
      </c>
      <c r="E1056" s="2">
        <v>32.0</v>
      </c>
      <c r="F1056" s="4" t="s">
        <v>36</v>
      </c>
    </row>
    <row r="1057">
      <c r="A1057" s="2">
        <v>1056.0</v>
      </c>
      <c r="B1057" s="3">
        <v>35142.0</v>
      </c>
      <c r="C1057" s="2" t="s">
        <v>7</v>
      </c>
      <c r="D1057" s="2" t="s">
        <v>8</v>
      </c>
      <c r="E1057" s="2">
        <v>31.0</v>
      </c>
      <c r="F1057" s="4" t="s">
        <v>12</v>
      </c>
    </row>
    <row r="1058">
      <c r="A1058" s="2">
        <v>1057.0</v>
      </c>
      <c r="B1058" s="3">
        <v>35143.0</v>
      </c>
      <c r="C1058" s="2" t="s">
        <v>10</v>
      </c>
      <c r="D1058" s="2" t="s">
        <v>6</v>
      </c>
      <c r="E1058" s="2">
        <v>24.0</v>
      </c>
      <c r="F1058" s="4" t="s">
        <v>22</v>
      </c>
    </row>
    <row r="1059">
      <c r="A1059" s="2">
        <v>1058.0</v>
      </c>
      <c r="B1059" s="3">
        <v>35143.0</v>
      </c>
      <c r="C1059" s="2" t="s">
        <v>10</v>
      </c>
      <c r="D1059" s="2" t="s">
        <v>8</v>
      </c>
      <c r="E1059" s="2">
        <v>17.0</v>
      </c>
      <c r="F1059" s="4" t="s">
        <v>42</v>
      </c>
    </row>
    <row r="1060">
      <c r="A1060" s="2">
        <v>1059.0</v>
      </c>
      <c r="B1060" s="3">
        <v>35144.0</v>
      </c>
      <c r="C1060" s="2" t="s">
        <v>13</v>
      </c>
      <c r="D1060" s="2" t="s">
        <v>6</v>
      </c>
      <c r="E1060" s="2">
        <v>33.0</v>
      </c>
      <c r="F1060" s="4" t="s">
        <v>26</v>
      </c>
    </row>
    <row r="1061">
      <c r="A1061" s="2">
        <v>1060.0</v>
      </c>
      <c r="B1061" s="3">
        <v>35144.0</v>
      </c>
      <c r="C1061" s="2" t="s">
        <v>13</v>
      </c>
      <c r="D1061" s="2" t="s">
        <v>8</v>
      </c>
      <c r="E1061" s="2">
        <v>2.0</v>
      </c>
      <c r="F1061" s="4" t="s">
        <v>39</v>
      </c>
    </row>
    <row r="1062">
      <c r="A1062" s="2">
        <v>1061.0</v>
      </c>
      <c r="B1062" s="3">
        <v>35145.0</v>
      </c>
      <c r="C1062" s="2" t="s">
        <v>15</v>
      </c>
      <c r="D1062" s="2" t="s">
        <v>6</v>
      </c>
      <c r="E1062" s="2">
        <v>8.0</v>
      </c>
      <c r="F1062" s="4" t="s">
        <v>37</v>
      </c>
    </row>
    <row r="1063">
      <c r="A1063" s="2">
        <v>1062.0</v>
      </c>
      <c r="B1063" s="3">
        <v>35145.0</v>
      </c>
      <c r="C1063" s="2" t="s">
        <v>15</v>
      </c>
      <c r="D1063" s="2" t="s">
        <v>8</v>
      </c>
      <c r="E1063" s="2">
        <v>2.0</v>
      </c>
      <c r="F1063" s="4" t="s">
        <v>39</v>
      </c>
    </row>
    <row r="1064">
      <c r="A1064" s="2">
        <v>1063.0</v>
      </c>
      <c r="B1064" s="3">
        <v>35146.0</v>
      </c>
      <c r="C1064" s="2" t="s">
        <v>18</v>
      </c>
      <c r="D1064" s="2" t="s">
        <v>6</v>
      </c>
      <c r="E1064" s="2">
        <v>35.0</v>
      </c>
      <c r="F1064" s="4" t="s">
        <v>49</v>
      </c>
    </row>
    <row r="1065">
      <c r="A1065" s="2">
        <v>1064.0</v>
      </c>
      <c r="B1065" s="3">
        <v>35146.0</v>
      </c>
      <c r="C1065" s="2" t="s">
        <v>18</v>
      </c>
      <c r="D1065" s="2" t="s">
        <v>8</v>
      </c>
      <c r="E1065" s="2">
        <v>10.0</v>
      </c>
      <c r="F1065" s="4" t="s">
        <v>41</v>
      </c>
    </row>
    <row r="1066">
      <c r="A1066" s="2">
        <v>1065.0</v>
      </c>
      <c r="B1066" s="3">
        <v>35147.0</v>
      </c>
      <c r="C1066" s="2" t="s">
        <v>21</v>
      </c>
      <c r="D1066" s="2" t="s">
        <v>6</v>
      </c>
      <c r="E1066" s="2">
        <v>18.0</v>
      </c>
      <c r="F1066" s="4" t="s">
        <v>29</v>
      </c>
    </row>
    <row r="1067">
      <c r="A1067" s="2">
        <v>1066.0</v>
      </c>
      <c r="B1067" s="3">
        <v>35147.0</v>
      </c>
      <c r="C1067" s="2" t="s">
        <v>21</v>
      </c>
      <c r="D1067" s="2" t="s">
        <v>8</v>
      </c>
      <c r="E1067" s="2">
        <v>19.0</v>
      </c>
      <c r="F1067" s="4" t="s">
        <v>30</v>
      </c>
    </row>
    <row r="1068">
      <c r="A1068" s="2">
        <v>1067.0</v>
      </c>
      <c r="B1068" s="3">
        <v>35149.0</v>
      </c>
      <c r="C1068" s="2" t="s">
        <v>7</v>
      </c>
      <c r="D1068" s="2" t="s">
        <v>6</v>
      </c>
      <c r="E1068" s="2">
        <v>8.0</v>
      </c>
      <c r="F1068" s="4" t="s">
        <v>37</v>
      </c>
    </row>
    <row r="1069">
      <c r="A1069" s="2">
        <v>1068.0</v>
      </c>
      <c r="B1069" s="3">
        <v>35149.0</v>
      </c>
      <c r="C1069" s="2" t="s">
        <v>7</v>
      </c>
      <c r="D1069" s="2" t="s">
        <v>8</v>
      </c>
      <c r="E1069" s="2">
        <v>13.0</v>
      </c>
      <c r="F1069" s="4" t="s">
        <v>33</v>
      </c>
    </row>
    <row r="1070">
      <c r="A1070" s="2">
        <v>1069.0</v>
      </c>
      <c r="B1070" s="3">
        <v>35150.0</v>
      </c>
      <c r="C1070" s="2" t="s">
        <v>10</v>
      </c>
      <c r="D1070" s="2" t="s">
        <v>6</v>
      </c>
      <c r="E1070" s="2">
        <v>23.0</v>
      </c>
      <c r="F1070" s="4" t="s">
        <v>17</v>
      </c>
    </row>
    <row r="1071">
      <c r="A1071" s="2">
        <v>1070.0</v>
      </c>
      <c r="B1071" s="3">
        <v>35150.0</v>
      </c>
      <c r="C1071" s="2" t="s">
        <v>10</v>
      </c>
      <c r="D1071" s="2" t="s">
        <v>8</v>
      </c>
      <c r="E1071" s="2">
        <v>12.0</v>
      </c>
      <c r="F1071" s="4" t="s">
        <v>14</v>
      </c>
    </row>
    <row r="1072">
      <c r="A1072" s="2">
        <v>1071.0</v>
      </c>
      <c r="B1072" s="3">
        <v>35151.0</v>
      </c>
      <c r="C1072" s="2" t="s">
        <v>13</v>
      </c>
      <c r="D1072" s="2" t="s">
        <v>6</v>
      </c>
      <c r="E1072" s="2">
        <v>10.0</v>
      </c>
      <c r="F1072" s="4" t="s">
        <v>41</v>
      </c>
    </row>
    <row r="1073">
      <c r="A1073" s="2">
        <v>1072.0</v>
      </c>
      <c r="B1073" s="3">
        <v>35151.0</v>
      </c>
      <c r="C1073" s="2" t="s">
        <v>13</v>
      </c>
      <c r="D1073" s="2" t="s">
        <v>8</v>
      </c>
      <c r="E1073" s="2">
        <v>2.0</v>
      </c>
      <c r="F1073" s="4" t="s">
        <v>39</v>
      </c>
    </row>
    <row r="1074">
      <c r="A1074" s="2">
        <v>1073.0</v>
      </c>
      <c r="B1074" s="3">
        <v>35152.0</v>
      </c>
      <c r="C1074" s="2" t="s">
        <v>15</v>
      </c>
      <c r="D1074" s="2" t="s">
        <v>6</v>
      </c>
      <c r="E1074" s="2">
        <v>31.0</v>
      </c>
      <c r="F1074" s="4" t="s">
        <v>12</v>
      </c>
    </row>
    <row r="1075">
      <c r="A1075" s="2">
        <v>1074.0</v>
      </c>
      <c r="B1075" s="3">
        <v>35152.0</v>
      </c>
      <c r="C1075" s="2" t="s">
        <v>15</v>
      </c>
      <c r="D1075" s="2" t="s">
        <v>8</v>
      </c>
      <c r="E1075" s="2">
        <v>29.0</v>
      </c>
      <c r="F1075" s="4" t="s">
        <v>43</v>
      </c>
    </row>
    <row r="1076">
      <c r="A1076" s="2">
        <v>1075.0</v>
      </c>
      <c r="B1076" s="3">
        <v>35153.0</v>
      </c>
      <c r="C1076" s="2" t="s">
        <v>18</v>
      </c>
      <c r="D1076" s="2" t="s">
        <v>6</v>
      </c>
      <c r="E1076" s="2">
        <v>16.0</v>
      </c>
      <c r="F1076" s="4" t="s">
        <v>45</v>
      </c>
    </row>
    <row r="1077">
      <c r="A1077" s="2">
        <v>1076.0</v>
      </c>
      <c r="B1077" s="3">
        <v>35153.0</v>
      </c>
      <c r="C1077" s="2" t="s">
        <v>18</v>
      </c>
      <c r="D1077" s="2" t="s">
        <v>8</v>
      </c>
      <c r="E1077" s="2">
        <v>11.0</v>
      </c>
      <c r="F1077" s="4" t="s">
        <v>9</v>
      </c>
    </row>
    <row r="1078">
      <c r="A1078" s="2">
        <v>1077.0</v>
      </c>
      <c r="B1078" s="3">
        <v>35156.0</v>
      </c>
      <c r="C1078" s="2" t="s">
        <v>7</v>
      </c>
      <c r="D1078" s="2" t="s">
        <v>6</v>
      </c>
      <c r="E1078" s="2">
        <v>35.0</v>
      </c>
      <c r="F1078" s="4" t="s">
        <v>49</v>
      </c>
    </row>
    <row r="1079">
      <c r="A1079" s="2">
        <v>1078.0</v>
      </c>
      <c r="B1079" s="3">
        <v>35156.0</v>
      </c>
      <c r="C1079" s="2" t="s">
        <v>7</v>
      </c>
      <c r="D1079" s="2" t="s">
        <v>8</v>
      </c>
      <c r="E1079" s="2">
        <v>5.0</v>
      </c>
      <c r="F1079" s="4" t="s">
        <v>25</v>
      </c>
    </row>
    <row r="1080">
      <c r="A1080" s="2">
        <v>1079.0</v>
      </c>
      <c r="B1080" s="3">
        <v>35157.0</v>
      </c>
      <c r="C1080" s="2" t="s">
        <v>10</v>
      </c>
      <c r="D1080" s="2" t="s">
        <v>6</v>
      </c>
      <c r="E1080" s="2">
        <v>16.0</v>
      </c>
      <c r="F1080" s="4" t="s">
        <v>45</v>
      </c>
    </row>
    <row r="1081">
      <c r="A1081" s="2">
        <v>1080.0</v>
      </c>
      <c r="B1081" s="3">
        <v>35157.0</v>
      </c>
      <c r="C1081" s="2" t="s">
        <v>10</v>
      </c>
      <c r="D1081" s="2" t="s">
        <v>8</v>
      </c>
      <c r="E1081" s="2">
        <v>36.0</v>
      </c>
      <c r="F1081" s="4" t="s">
        <v>11</v>
      </c>
    </row>
    <row r="1082">
      <c r="A1082" s="2">
        <v>1081.0</v>
      </c>
      <c r="B1082" s="3">
        <v>35158.0</v>
      </c>
      <c r="C1082" s="2" t="s">
        <v>13</v>
      </c>
      <c r="D1082" s="2" t="s">
        <v>6</v>
      </c>
      <c r="E1082" s="2">
        <v>6.0</v>
      </c>
      <c r="F1082" s="4" t="s">
        <v>16</v>
      </c>
    </row>
    <row r="1083">
      <c r="A1083" s="2">
        <v>1082.0</v>
      </c>
      <c r="B1083" s="3">
        <v>35158.0</v>
      </c>
      <c r="C1083" s="2" t="s">
        <v>13</v>
      </c>
      <c r="D1083" s="2" t="s">
        <v>8</v>
      </c>
      <c r="E1083" s="2">
        <v>13.0</v>
      </c>
      <c r="F1083" s="4" t="s">
        <v>33</v>
      </c>
    </row>
    <row r="1084">
      <c r="A1084" s="2">
        <v>1083.0</v>
      </c>
      <c r="B1084" s="3">
        <v>35159.0</v>
      </c>
      <c r="C1084" s="2" t="s">
        <v>15</v>
      </c>
      <c r="D1084" s="2" t="s">
        <v>6</v>
      </c>
      <c r="E1084" s="2">
        <v>21.0</v>
      </c>
      <c r="F1084" s="4" t="s">
        <v>20</v>
      </c>
    </row>
    <row r="1085">
      <c r="A1085" s="2">
        <v>1084.0</v>
      </c>
      <c r="B1085" s="3">
        <v>35159.0</v>
      </c>
      <c r="C1085" s="2" t="s">
        <v>15</v>
      </c>
      <c r="D1085" s="2" t="s">
        <v>8</v>
      </c>
      <c r="E1085" s="2">
        <v>31.0</v>
      </c>
      <c r="F1085" s="4" t="s">
        <v>12</v>
      </c>
    </row>
    <row r="1086">
      <c r="A1086" s="2">
        <v>1085.0</v>
      </c>
      <c r="B1086" s="3">
        <v>35161.0</v>
      </c>
      <c r="C1086" s="2" t="s">
        <v>21</v>
      </c>
      <c r="D1086" s="2" t="s">
        <v>6</v>
      </c>
      <c r="E1086" s="2">
        <v>8.0</v>
      </c>
      <c r="F1086" s="4" t="s">
        <v>37</v>
      </c>
    </row>
    <row r="1087">
      <c r="A1087" s="2">
        <v>1086.0</v>
      </c>
      <c r="B1087" s="3">
        <v>35161.0</v>
      </c>
      <c r="C1087" s="2" t="s">
        <v>21</v>
      </c>
      <c r="D1087" s="2" t="s">
        <v>8</v>
      </c>
      <c r="E1087" s="2">
        <v>30.0</v>
      </c>
      <c r="F1087" s="4" t="s">
        <v>23</v>
      </c>
    </row>
    <row r="1088">
      <c r="A1088" s="2">
        <v>1087.0</v>
      </c>
      <c r="B1088" s="3">
        <v>35163.0</v>
      </c>
      <c r="C1088" s="2" t="s">
        <v>7</v>
      </c>
      <c r="D1088" s="2" t="s">
        <v>6</v>
      </c>
      <c r="E1088" s="2">
        <v>17.0</v>
      </c>
      <c r="F1088" s="4" t="s">
        <v>42</v>
      </c>
    </row>
    <row r="1089">
      <c r="A1089" s="2">
        <v>1088.0</v>
      </c>
      <c r="B1089" s="3">
        <v>35163.0</v>
      </c>
      <c r="C1089" s="2" t="s">
        <v>7</v>
      </c>
      <c r="D1089" s="2" t="s">
        <v>8</v>
      </c>
      <c r="E1089" s="2">
        <v>32.0</v>
      </c>
      <c r="F1089" s="4" t="s">
        <v>36</v>
      </c>
    </row>
    <row r="1090">
      <c r="A1090" s="2">
        <v>1089.0</v>
      </c>
      <c r="B1090" s="3">
        <v>35164.0</v>
      </c>
      <c r="C1090" s="2" t="s">
        <v>10</v>
      </c>
      <c r="D1090" s="2" t="s">
        <v>6</v>
      </c>
      <c r="E1090" s="2">
        <v>3.0</v>
      </c>
      <c r="F1090" s="4" t="s">
        <v>28</v>
      </c>
    </row>
    <row r="1091">
      <c r="A1091" s="2">
        <v>1090.0</v>
      </c>
      <c r="B1091" s="3">
        <v>35164.0</v>
      </c>
      <c r="C1091" s="2" t="s">
        <v>10</v>
      </c>
      <c r="D1091" s="2" t="s">
        <v>8</v>
      </c>
      <c r="E1091" s="2">
        <v>18.0</v>
      </c>
      <c r="F1091" s="4" t="s">
        <v>29</v>
      </c>
    </row>
    <row r="1092">
      <c r="A1092" s="2">
        <v>1091.0</v>
      </c>
      <c r="B1092" s="3">
        <v>35165.0</v>
      </c>
      <c r="C1092" s="2" t="s">
        <v>13</v>
      </c>
      <c r="D1092" s="2" t="s">
        <v>6</v>
      </c>
      <c r="E1092" s="2">
        <v>13.0</v>
      </c>
      <c r="F1092" s="4" t="s">
        <v>33</v>
      </c>
    </row>
    <row r="1093">
      <c r="A1093" s="2">
        <v>1092.0</v>
      </c>
      <c r="B1093" s="3">
        <v>35165.0</v>
      </c>
      <c r="C1093" s="2" t="s">
        <v>13</v>
      </c>
      <c r="D1093" s="2" t="s">
        <v>8</v>
      </c>
      <c r="E1093" s="2">
        <v>18.0</v>
      </c>
      <c r="F1093" s="4" t="s">
        <v>29</v>
      </c>
    </row>
    <row r="1094">
      <c r="A1094" s="2">
        <v>1093.0</v>
      </c>
      <c r="B1094" s="3">
        <v>35166.0</v>
      </c>
      <c r="C1094" s="2" t="s">
        <v>15</v>
      </c>
      <c r="D1094" s="2" t="s">
        <v>6</v>
      </c>
      <c r="E1094" s="2">
        <v>16.0</v>
      </c>
      <c r="F1094" s="4" t="s">
        <v>45</v>
      </c>
    </row>
    <row r="1095">
      <c r="A1095" s="2">
        <v>1094.0</v>
      </c>
      <c r="B1095" s="3">
        <v>35166.0</v>
      </c>
      <c r="C1095" s="2" t="s">
        <v>15</v>
      </c>
      <c r="D1095" s="2" t="s">
        <v>8</v>
      </c>
      <c r="E1095" s="2">
        <v>29.0</v>
      </c>
      <c r="F1095" s="4" t="s">
        <v>43</v>
      </c>
    </row>
    <row r="1096">
      <c r="A1096" s="2">
        <v>1095.0</v>
      </c>
      <c r="B1096" s="3">
        <v>35167.0</v>
      </c>
      <c r="C1096" s="2" t="s">
        <v>18</v>
      </c>
      <c r="D1096" s="2" t="s">
        <v>6</v>
      </c>
      <c r="E1096" s="2">
        <v>24.0</v>
      </c>
      <c r="F1096" s="4" t="s">
        <v>22</v>
      </c>
    </row>
    <row r="1097">
      <c r="A1097" s="2">
        <v>1096.0</v>
      </c>
      <c r="B1097" s="3">
        <v>35167.0</v>
      </c>
      <c r="C1097" s="2" t="s">
        <v>18</v>
      </c>
      <c r="D1097" s="2" t="s">
        <v>8</v>
      </c>
      <c r="E1097" s="2">
        <v>33.0</v>
      </c>
      <c r="F1097" s="4" t="s">
        <v>26</v>
      </c>
    </row>
    <row r="1098">
      <c r="A1098" s="2">
        <v>1097.0</v>
      </c>
      <c r="B1098" s="3">
        <v>35168.0</v>
      </c>
      <c r="C1098" s="2" t="s">
        <v>21</v>
      </c>
      <c r="D1098" s="2" t="s">
        <v>6</v>
      </c>
      <c r="E1098" s="2">
        <v>4.0</v>
      </c>
      <c r="F1098" s="4" t="s">
        <v>34</v>
      </c>
    </row>
    <row r="1099">
      <c r="A1099" s="2">
        <v>1098.0</v>
      </c>
      <c r="B1099" s="3">
        <v>35168.0</v>
      </c>
      <c r="C1099" s="2" t="s">
        <v>21</v>
      </c>
      <c r="D1099" s="2" t="s">
        <v>8</v>
      </c>
      <c r="E1099" s="2">
        <v>20.0</v>
      </c>
      <c r="F1099" s="4" t="s">
        <v>47</v>
      </c>
    </row>
    <row r="1100">
      <c r="A1100" s="2">
        <v>1099.0</v>
      </c>
      <c r="B1100" s="3">
        <v>35170.0</v>
      </c>
      <c r="C1100" s="2" t="s">
        <v>7</v>
      </c>
      <c r="D1100" s="2" t="s">
        <v>6</v>
      </c>
      <c r="E1100" s="2">
        <v>15.0</v>
      </c>
      <c r="F1100" s="4" t="s">
        <v>27</v>
      </c>
    </row>
    <row r="1101">
      <c r="A1101" s="2">
        <v>1100.0</v>
      </c>
      <c r="B1101" s="3">
        <v>35170.0</v>
      </c>
      <c r="C1101" s="2" t="s">
        <v>7</v>
      </c>
      <c r="D1101" s="2" t="s">
        <v>8</v>
      </c>
      <c r="E1101" s="2">
        <v>17.0</v>
      </c>
      <c r="F1101" s="4" t="s">
        <v>42</v>
      </c>
    </row>
    <row r="1102">
      <c r="A1102" s="2">
        <v>1101.0</v>
      </c>
      <c r="B1102" s="3">
        <v>35171.0</v>
      </c>
      <c r="C1102" s="2" t="s">
        <v>10</v>
      </c>
      <c r="D1102" s="2" t="s">
        <v>6</v>
      </c>
      <c r="E1102" s="2">
        <v>12.0</v>
      </c>
      <c r="F1102" s="4" t="s">
        <v>14</v>
      </c>
    </row>
    <row r="1103">
      <c r="A1103" s="2">
        <v>1102.0</v>
      </c>
      <c r="B1103" s="3">
        <v>35171.0</v>
      </c>
      <c r="C1103" s="2" t="s">
        <v>10</v>
      </c>
      <c r="D1103" s="2" t="s">
        <v>8</v>
      </c>
      <c r="E1103" s="2">
        <v>16.0</v>
      </c>
      <c r="F1103" s="4" t="s">
        <v>45</v>
      </c>
    </row>
    <row r="1104">
      <c r="A1104" s="2">
        <v>1103.0</v>
      </c>
      <c r="B1104" s="3">
        <v>35172.0</v>
      </c>
      <c r="C1104" s="2" t="s">
        <v>13</v>
      </c>
      <c r="D1104" s="2" t="s">
        <v>6</v>
      </c>
      <c r="E1104" s="2">
        <v>30.0</v>
      </c>
      <c r="F1104" s="4" t="s">
        <v>23</v>
      </c>
    </row>
    <row r="1105">
      <c r="A1105" s="2">
        <v>1104.0</v>
      </c>
      <c r="B1105" s="3">
        <v>35172.0</v>
      </c>
      <c r="C1105" s="2" t="s">
        <v>13</v>
      </c>
      <c r="D1105" s="2" t="s">
        <v>8</v>
      </c>
      <c r="E1105" s="2">
        <v>9.0</v>
      </c>
      <c r="F1105" s="4" t="s">
        <v>24</v>
      </c>
    </row>
    <row r="1106">
      <c r="A1106" s="2">
        <v>1105.0</v>
      </c>
      <c r="B1106" s="3">
        <v>35173.0</v>
      </c>
      <c r="C1106" s="2" t="s">
        <v>15</v>
      </c>
      <c r="D1106" s="2" t="s">
        <v>6</v>
      </c>
      <c r="E1106" s="2">
        <v>30.0</v>
      </c>
      <c r="F1106" s="4" t="s">
        <v>23</v>
      </c>
    </row>
    <row r="1107">
      <c r="A1107" s="2">
        <v>1106.0</v>
      </c>
      <c r="B1107" s="3">
        <v>35173.0</v>
      </c>
      <c r="C1107" s="2" t="s">
        <v>15</v>
      </c>
      <c r="D1107" s="2" t="s">
        <v>8</v>
      </c>
      <c r="E1107" s="2">
        <v>16.0</v>
      </c>
      <c r="F1107" s="4" t="s">
        <v>45</v>
      </c>
    </row>
    <row r="1108">
      <c r="A1108" s="2">
        <v>1107.0</v>
      </c>
      <c r="B1108" s="3">
        <v>35174.0</v>
      </c>
      <c r="C1108" s="2" t="s">
        <v>18</v>
      </c>
      <c r="D1108" s="2" t="s">
        <v>6</v>
      </c>
      <c r="E1108" s="2">
        <v>16.0</v>
      </c>
      <c r="F1108" s="4" t="s">
        <v>45</v>
      </c>
    </row>
    <row r="1109">
      <c r="A1109" s="2">
        <v>1108.0</v>
      </c>
      <c r="B1109" s="3">
        <v>35174.0</v>
      </c>
      <c r="C1109" s="2" t="s">
        <v>18</v>
      </c>
      <c r="D1109" s="2" t="s">
        <v>8</v>
      </c>
      <c r="E1109" s="2">
        <v>6.0</v>
      </c>
      <c r="F1109" s="4" t="s">
        <v>16</v>
      </c>
    </row>
    <row r="1110">
      <c r="A1110" s="2">
        <v>1109.0</v>
      </c>
      <c r="B1110" s="3">
        <v>35175.0</v>
      </c>
      <c r="C1110" s="2" t="s">
        <v>21</v>
      </c>
      <c r="D1110" s="2" t="s">
        <v>6</v>
      </c>
      <c r="E1110" s="2">
        <v>23.0</v>
      </c>
      <c r="F1110" s="4" t="s">
        <v>17</v>
      </c>
    </row>
    <row r="1111">
      <c r="A1111" s="2">
        <v>1110.0</v>
      </c>
      <c r="B1111" s="3">
        <v>35175.0</v>
      </c>
      <c r="C1111" s="2" t="s">
        <v>21</v>
      </c>
      <c r="D1111" s="2" t="s">
        <v>8</v>
      </c>
      <c r="E1111" s="2">
        <v>1.0</v>
      </c>
      <c r="F1111" s="4" t="s">
        <v>19</v>
      </c>
    </row>
    <row r="1112">
      <c r="A1112" s="2">
        <v>1111.0</v>
      </c>
      <c r="B1112" s="3">
        <v>35177.0</v>
      </c>
      <c r="C1112" s="2" t="s">
        <v>7</v>
      </c>
      <c r="D1112" s="2" t="s">
        <v>6</v>
      </c>
      <c r="E1112" s="2">
        <v>28.0</v>
      </c>
      <c r="F1112" s="4" t="s">
        <v>31</v>
      </c>
    </row>
    <row r="1113">
      <c r="A1113" s="2">
        <v>1112.0</v>
      </c>
      <c r="B1113" s="3">
        <v>35177.0</v>
      </c>
      <c r="C1113" s="2" t="s">
        <v>7</v>
      </c>
      <c r="D1113" s="2" t="s">
        <v>8</v>
      </c>
      <c r="E1113" s="2">
        <v>3.0</v>
      </c>
      <c r="F1113" s="4" t="s">
        <v>28</v>
      </c>
    </row>
    <row r="1114">
      <c r="A1114" s="2">
        <v>1113.0</v>
      </c>
      <c r="B1114" s="3">
        <v>35178.0</v>
      </c>
      <c r="C1114" s="2" t="s">
        <v>10</v>
      </c>
      <c r="D1114" s="2" t="s">
        <v>6</v>
      </c>
      <c r="E1114" s="2">
        <v>2.0</v>
      </c>
      <c r="F1114" s="4" t="s">
        <v>39</v>
      </c>
    </row>
    <row r="1115">
      <c r="A1115" s="2">
        <v>1114.0</v>
      </c>
      <c r="B1115" s="3">
        <v>35178.0</v>
      </c>
      <c r="C1115" s="2" t="s">
        <v>10</v>
      </c>
      <c r="D1115" s="2" t="s">
        <v>8</v>
      </c>
      <c r="E1115" s="2">
        <v>21.0</v>
      </c>
      <c r="F1115" s="4" t="s">
        <v>20</v>
      </c>
    </row>
    <row r="1116">
      <c r="A1116" s="2">
        <v>1115.0</v>
      </c>
      <c r="B1116" s="3">
        <v>35179.0</v>
      </c>
      <c r="C1116" s="2" t="s">
        <v>13</v>
      </c>
      <c r="D1116" s="2" t="s">
        <v>6</v>
      </c>
      <c r="E1116" s="2">
        <v>25.0</v>
      </c>
      <c r="F1116" s="4" t="s">
        <v>40</v>
      </c>
    </row>
    <row r="1117">
      <c r="A1117" s="2">
        <v>1116.0</v>
      </c>
      <c r="B1117" s="3">
        <v>35179.0</v>
      </c>
      <c r="C1117" s="2" t="s">
        <v>13</v>
      </c>
      <c r="D1117" s="2" t="s">
        <v>8</v>
      </c>
      <c r="E1117" s="2">
        <v>10.0</v>
      </c>
      <c r="F1117" s="4" t="s">
        <v>41</v>
      </c>
    </row>
    <row r="1118">
      <c r="A1118" s="2">
        <v>1117.0</v>
      </c>
      <c r="B1118" s="3">
        <v>35180.0</v>
      </c>
      <c r="C1118" s="2" t="s">
        <v>15</v>
      </c>
      <c r="D1118" s="2" t="s">
        <v>6</v>
      </c>
      <c r="E1118" s="2">
        <v>12.0</v>
      </c>
      <c r="F1118" s="4" t="s">
        <v>14</v>
      </c>
    </row>
    <row r="1119">
      <c r="A1119" s="2">
        <v>1118.0</v>
      </c>
      <c r="B1119" s="3">
        <v>35180.0</v>
      </c>
      <c r="C1119" s="2" t="s">
        <v>15</v>
      </c>
      <c r="D1119" s="2" t="s">
        <v>8</v>
      </c>
      <c r="E1119" s="2">
        <v>10.0</v>
      </c>
      <c r="F1119" s="4" t="s">
        <v>41</v>
      </c>
    </row>
    <row r="1120">
      <c r="A1120" s="2">
        <v>1119.0</v>
      </c>
      <c r="B1120" s="3">
        <v>35181.0</v>
      </c>
      <c r="C1120" s="2" t="s">
        <v>18</v>
      </c>
      <c r="D1120" s="2" t="s">
        <v>6</v>
      </c>
      <c r="E1120" s="2">
        <v>22.0</v>
      </c>
      <c r="F1120" s="4" t="s">
        <v>44</v>
      </c>
    </row>
    <row r="1121">
      <c r="A1121" s="2">
        <v>1120.0</v>
      </c>
      <c r="B1121" s="3">
        <v>35181.0</v>
      </c>
      <c r="C1121" s="2" t="s">
        <v>18</v>
      </c>
      <c r="D1121" s="2" t="s">
        <v>8</v>
      </c>
      <c r="E1121" s="2">
        <v>10.0</v>
      </c>
      <c r="F1121" s="4" t="s">
        <v>41</v>
      </c>
    </row>
    <row r="1122">
      <c r="A1122" s="2">
        <v>1121.0</v>
      </c>
      <c r="B1122" s="3">
        <v>35182.0</v>
      </c>
      <c r="C1122" s="2" t="s">
        <v>21</v>
      </c>
      <c r="D1122" s="2" t="s">
        <v>6</v>
      </c>
      <c r="E1122" s="2">
        <v>5.0</v>
      </c>
      <c r="F1122" s="4" t="s">
        <v>25</v>
      </c>
    </row>
    <row r="1123">
      <c r="A1123" s="2">
        <v>1122.0</v>
      </c>
      <c r="B1123" s="3">
        <v>35182.0</v>
      </c>
      <c r="C1123" s="2" t="s">
        <v>21</v>
      </c>
      <c r="D1123" s="2" t="s">
        <v>8</v>
      </c>
      <c r="E1123" s="2">
        <v>15.0</v>
      </c>
      <c r="F1123" s="4" t="s">
        <v>27</v>
      </c>
    </row>
    <row r="1124">
      <c r="A1124" s="2">
        <v>1123.0</v>
      </c>
      <c r="B1124" s="3">
        <v>35184.0</v>
      </c>
      <c r="C1124" s="2" t="s">
        <v>7</v>
      </c>
      <c r="D1124" s="2" t="s">
        <v>6</v>
      </c>
      <c r="E1124" s="2">
        <v>2.0</v>
      </c>
      <c r="F1124" s="4" t="s">
        <v>39</v>
      </c>
    </row>
    <row r="1125">
      <c r="A1125" s="2">
        <v>1124.0</v>
      </c>
      <c r="B1125" s="3">
        <v>35184.0</v>
      </c>
      <c r="C1125" s="2" t="s">
        <v>7</v>
      </c>
      <c r="D1125" s="2" t="s">
        <v>8</v>
      </c>
      <c r="E1125" s="2">
        <v>3.0</v>
      </c>
      <c r="F1125" s="4" t="s">
        <v>28</v>
      </c>
    </row>
    <row r="1126">
      <c r="A1126" s="2">
        <v>1125.0</v>
      </c>
      <c r="B1126" s="3">
        <v>35185.0</v>
      </c>
      <c r="C1126" s="2" t="s">
        <v>10</v>
      </c>
      <c r="D1126" s="2" t="s">
        <v>6</v>
      </c>
      <c r="E1126" s="2">
        <v>11.0</v>
      </c>
      <c r="F1126" s="4" t="s">
        <v>9</v>
      </c>
    </row>
    <row r="1127">
      <c r="A1127" s="2">
        <v>1126.0</v>
      </c>
      <c r="B1127" s="3">
        <v>35185.0</v>
      </c>
      <c r="C1127" s="2" t="s">
        <v>10</v>
      </c>
      <c r="D1127" s="2" t="s">
        <v>8</v>
      </c>
      <c r="E1127" s="2">
        <v>4.0</v>
      </c>
      <c r="F1127" s="4" t="s">
        <v>34</v>
      </c>
    </row>
    <row r="1128">
      <c r="A1128" s="2">
        <v>1127.0</v>
      </c>
      <c r="B1128" s="3">
        <v>35186.0</v>
      </c>
      <c r="C1128" s="2" t="s">
        <v>13</v>
      </c>
      <c r="D1128" s="2" t="s">
        <v>6</v>
      </c>
      <c r="E1128" s="2">
        <v>2.0</v>
      </c>
      <c r="F1128" s="4" t="s">
        <v>39</v>
      </c>
    </row>
    <row r="1129">
      <c r="A1129" s="2">
        <v>1128.0</v>
      </c>
      <c r="B1129" s="3">
        <v>35186.0</v>
      </c>
      <c r="C1129" s="2" t="s">
        <v>13</v>
      </c>
      <c r="D1129" s="2" t="s">
        <v>8</v>
      </c>
      <c r="E1129" s="2">
        <v>11.0</v>
      </c>
      <c r="F1129" s="4" t="s">
        <v>9</v>
      </c>
    </row>
    <row r="1130">
      <c r="A1130" s="2">
        <v>1129.0</v>
      </c>
      <c r="B1130" s="3">
        <v>35187.0</v>
      </c>
      <c r="C1130" s="2" t="s">
        <v>15</v>
      </c>
      <c r="D1130" s="2" t="s">
        <v>6</v>
      </c>
      <c r="E1130" s="2">
        <v>15.0</v>
      </c>
      <c r="F1130" s="4" t="s">
        <v>27</v>
      </c>
    </row>
    <row r="1131">
      <c r="A1131" s="2">
        <v>1130.0</v>
      </c>
      <c r="B1131" s="3">
        <v>35187.0</v>
      </c>
      <c r="C1131" s="2" t="s">
        <v>15</v>
      </c>
      <c r="D1131" s="2" t="s">
        <v>8</v>
      </c>
      <c r="E1131" s="2">
        <v>1.0</v>
      </c>
      <c r="F1131" s="4" t="s">
        <v>19</v>
      </c>
    </row>
    <row r="1132">
      <c r="A1132" s="2">
        <v>1131.0</v>
      </c>
      <c r="B1132" s="3">
        <v>35188.0</v>
      </c>
      <c r="C1132" s="2" t="s">
        <v>18</v>
      </c>
      <c r="D1132" s="2" t="s">
        <v>6</v>
      </c>
      <c r="E1132" s="2">
        <v>1.0</v>
      </c>
      <c r="F1132" s="4" t="s">
        <v>19</v>
      </c>
    </row>
    <row r="1133">
      <c r="A1133" s="2">
        <v>1132.0</v>
      </c>
      <c r="B1133" s="3">
        <v>35188.0</v>
      </c>
      <c r="C1133" s="2" t="s">
        <v>18</v>
      </c>
      <c r="D1133" s="2" t="s">
        <v>8</v>
      </c>
      <c r="E1133" s="2">
        <v>32.0</v>
      </c>
      <c r="F1133" s="4" t="s">
        <v>36</v>
      </c>
    </row>
    <row r="1134">
      <c r="A1134" s="2">
        <v>1133.0</v>
      </c>
      <c r="B1134" s="3">
        <v>35189.0</v>
      </c>
      <c r="C1134" s="2" t="s">
        <v>21</v>
      </c>
      <c r="D1134" s="2" t="s">
        <v>6</v>
      </c>
      <c r="E1134" s="2">
        <v>27.0</v>
      </c>
      <c r="F1134" s="4" t="s">
        <v>32</v>
      </c>
    </row>
    <row r="1135">
      <c r="A1135" s="2">
        <v>1134.0</v>
      </c>
      <c r="B1135" s="3">
        <v>35189.0</v>
      </c>
      <c r="C1135" s="2" t="s">
        <v>21</v>
      </c>
      <c r="D1135" s="2" t="s">
        <v>8</v>
      </c>
      <c r="E1135" s="2">
        <v>8.0</v>
      </c>
      <c r="F1135" s="4" t="s">
        <v>37</v>
      </c>
    </row>
    <row r="1136">
      <c r="A1136" s="2">
        <v>1135.0</v>
      </c>
      <c r="B1136" s="3">
        <v>35191.0</v>
      </c>
      <c r="C1136" s="2" t="s">
        <v>7</v>
      </c>
      <c r="D1136" s="2" t="s">
        <v>6</v>
      </c>
      <c r="E1136" s="2">
        <v>18.0</v>
      </c>
      <c r="F1136" s="4" t="s">
        <v>29</v>
      </c>
    </row>
    <row r="1137">
      <c r="A1137" s="2">
        <v>1136.0</v>
      </c>
      <c r="B1137" s="3">
        <v>35191.0</v>
      </c>
      <c r="C1137" s="2" t="s">
        <v>7</v>
      </c>
      <c r="D1137" s="2" t="s">
        <v>8</v>
      </c>
      <c r="E1137" s="2">
        <v>25.0</v>
      </c>
      <c r="F1137" s="4" t="s">
        <v>40</v>
      </c>
    </row>
    <row r="1138">
      <c r="A1138" s="2">
        <v>1137.0</v>
      </c>
      <c r="B1138" s="3">
        <v>35192.0</v>
      </c>
      <c r="C1138" s="2" t="s">
        <v>10</v>
      </c>
      <c r="D1138" s="2" t="s">
        <v>6</v>
      </c>
      <c r="E1138" s="2">
        <v>27.0</v>
      </c>
      <c r="F1138" s="4" t="s">
        <v>32</v>
      </c>
    </row>
    <row r="1139">
      <c r="A1139" s="2">
        <v>1138.0</v>
      </c>
      <c r="B1139" s="3">
        <v>35192.0</v>
      </c>
      <c r="C1139" s="2" t="s">
        <v>10</v>
      </c>
      <c r="D1139" s="2" t="s">
        <v>8</v>
      </c>
      <c r="E1139" s="2">
        <v>33.0</v>
      </c>
      <c r="F1139" s="4" t="s">
        <v>26</v>
      </c>
    </row>
    <row r="1140">
      <c r="A1140" s="2">
        <v>1139.0</v>
      </c>
      <c r="B1140" s="3">
        <v>35193.0</v>
      </c>
      <c r="C1140" s="2" t="s">
        <v>13</v>
      </c>
      <c r="D1140" s="2" t="s">
        <v>6</v>
      </c>
      <c r="E1140" s="2">
        <v>21.0</v>
      </c>
      <c r="F1140" s="4" t="s">
        <v>20</v>
      </c>
    </row>
    <row r="1141">
      <c r="A1141" s="2">
        <v>1140.0</v>
      </c>
      <c r="B1141" s="3">
        <v>35193.0</v>
      </c>
      <c r="C1141" s="2" t="s">
        <v>13</v>
      </c>
      <c r="D1141" s="2" t="s">
        <v>8</v>
      </c>
      <c r="E1141" s="2">
        <v>20.0</v>
      </c>
      <c r="F1141" s="4" t="s">
        <v>47</v>
      </c>
    </row>
    <row r="1142">
      <c r="A1142" s="2">
        <v>1141.0</v>
      </c>
      <c r="B1142" s="3">
        <v>35194.0</v>
      </c>
      <c r="C1142" s="2" t="s">
        <v>15</v>
      </c>
      <c r="D1142" s="2" t="s">
        <v>6</v>
      </c>
      <c r="E1142" s="2">
        <v>27.0</v>
      </c>
      <c r="F1142" s="4" t="s">
        <v>32</v>
      </c>
    </row>
    <row r="1143">
      <c r="A1143" s="2">
        <v>1142.0</v>
      </c>
      <c r="B1143" s="3">
        <v>35194.0</v>
      </c>
      <c r="C1143" s="2" t="s">
        <v>15</v>
      </c>
      <c r="D1143" s="2" t="s">
        <v>8</v>
      </c>
      <c r="E1143" s="2">
        <v>1.0</v>
      </c>
      <c r="F1143" s="4" t="s">
        <v>19</v>
      </c>
    </row>
    <row r="1144">
      <c r="A1144" s="2">
        <v>1143.0</v>
      </c>
      <c r="B1144" s="3">
        <v>35195.0</v>
      </c>
      <c r="C1144" s="2" t="s">
        <v>18</v>
      </c>
      <c r="D1144" s="2" t="s">
        <v>6</v>
      </c>
      <c r="E1144" s="2">
        <v>6.0</v>
      </c>
      <c r="F1144" s="4" t="s">
        <v>16</v>
      </c>
    </row>
    <row r="1145">
      <c r="A1145" s="2">
        <v>1144.0</v>
      </c>
      <c r="B1145" s="3">
        <v>35195.0</v>
      </c>
      <c r="C1145" s="2" t="s">
        <v>18</v>
      </c>
      <c r="D1145" s="2" t="s">
        <v>8</v>
      </c>
      <c r="E1145" s="2">
        <v>1.0</v>
      </c>
      <c r="F1145" s="4" t="s">
        <v>19</v>
      </c>
    </row>
    <row r="1146">
      <c r="A1146" s="2">
        <v>1145.0</v>
      </c>
      <c r="B1146" s="3">
        <v>35196.0</v>
      </c>
      <c r="C1146" s="2" t="s">
        <v>21</v>
      </c>
      <c r="D1146" s="2" t="s">
        <v>6</v>
      </c>
      <c r="E1146" s="2">
        <v>14.0</v>
      </c>
      <c r="F1146" s="4" t="s">
        <v>46</v>
      </c>
    </row>
    <row r="1147">
      <c r="A1147" s="2">
        <v>1146.0</v>
      </c>
      <c r="B1147" s="3">
        <v>35196.0</v>
      </c>
      <c r="C1147" s="2" t="s">
        <v>21</v>
      </c>
      <c r="D1147" s="2" t="s">
        <v>8</v>
      </c>
      <c r="E1147" s="2">
        <v>14.0</v>
      </c>
      <c r="F1147" s="4" t="s">
        <v>46</v>
      </c>
    </row>
    <row r="1148">
      <c r="A1148" s="2">
        <v>1147.0</v>
      </c>
      <c r="B1148" s="3">
        <v>35198.0</v>
      </c>
      <c r="C1148" s="2" t="s">
        <v>7</v>
      </c>
      <c r="D1148" s="2" t="s">
        <v>6</v>
      </c>
      <c r="E1148" s="2">
        <v>8.0</v>
      </c>
      <c r="F1148" s="4" t="s">
        <v>37</v>
      </c>
    </row>
    <row r="1149">
      <c r="A1149" s="2">
        <v>1148.0</v>
      </c>
      <c r="B1149" s="3">
        <v>35198.0</v>
      </c>
      <c r="C1149" s="2" t="s">
        <v>7</v>
      </c>
      <c r="D1149" s="2" t="s">
        <v>8</v>
      </c>
      <c r="E1149" s="2">
        <v>34.0</v>
      </c>
      <c r="F1149" s="4" t="s">
        <v>48</v>
      </c>
    </row>
    <row r="1150">
      <c r="A1150" s="2">
        <v>1149.0</v>
      </c>
      <c r="B1150" s="3">
        <v>35199.0</v>
      </c>
      <c r="C1150" s="2" t="s">
        <v>10</v>
      </c>
      <c r="D1150" s="2" t="s">
        <v>6</v>
      </c>
      <c r="E1150" s="2">
        <v>10.0</v>
      </c>
      <c r="F1150" s="4" t="s">
        <v>41</v>
      </c>
    </row>
    <row r="1151">
      <c r="A1151" s="2">
        <v>1150.0</v>
      </c>
      <c r="B1151" s="3">
        <v>35199.0</v>
      </c>
      <c r="C1151" s="2" t="s">
        <v>10</v>
      </c>
      <c r="D1151" s="2" t="s">
        <v>8</v>
      </c>
      <c r="E1151" s="2">
        <v>8.0</v>
      </c>
      <c r="F1151" s="4" t="s">
        <v>37</v>
      </c>
    </row>
    <row r="1152">
      <c r="A1152" s="2">
        <v>1151.0</v>
      </c>
      <c r="B1152" s="3">
        <v>35200.0</v>
      </c>
      <c r="C1152" s="2" t="s">
        <v>13</v>
      </c>
      <c r="D1152" s="2" t="s">
        <v>6</v>
      </c>
      <c r="E1152" s="2">
        <v>29.0</v>
      </c>
      <c r="F1152" s="4" t="s">
        <v>43</v>
      </c>
    </row>
    <row r="1153">
      <c r="A1153" s="2">
        <v>1152.0</v>
      </c>
      <c r="B1153" s="3">
        <v>35200.0</v>
      </c>
      <c r="C1153" s="2" t="s">
        <v>13</v>
      </c>
      <c r="D1153" s="2" t="s">
        <v>8</v>
      </c>
      <c r="E1153" s="2">
        <v>18.0</v>
      </c>
      <c r="F1153" s="4" t="s">
        <v>29</v>
      </c>
    </row>
    <row r="1154">
      <c r="A1154" s="2">
        <v>1153.0</v>
      </c>
      <c r="B1154" s="3">
        <v>35201.0</v>
      </c>
      <c r="C1154" s="2" t="s">
        <v>15</v>
      </c>
      <c r="D1154" s="2" t="s">
        <v>6</v>
      </c>
      <c r="E1154" s="2">
        <v>12.0</v>
      </c>
      <c r="F1154" s="4" t="s">
        <v>14</v>
      </c>
    </row>
    <row r="1155">
      <c r="A1155" s="2">
        <v>1154.0</v>
      </c>
      <c r="B1155" s="3">
        <v>35201.0</v>
      </c>
      <c r="C1155" s="2" t="s">
        <v>15</v>
      </c>
      <c r="D1155" s="2" t="s">
        <v>8</v>
      </c>
      <c r="E1155" s="2">
        <v>10.0</v>
      </c>
      <c r="F1155" s="4" t="s">
        <v>41</v>
      </c>
    </row>
    <row r="1156">
      <c r="A1156" s="2">
        <v>1155.0</v>
      </c>
      <c r="B1156" s="3">
        <v>35202.0</v>
      </c>
      <c r="C1156" s="2" t="s">
        <v>18</v>
      </c>
      <c r="D1156" s="2" t="s">
        <v>6</v>
      </c>
      <c r="E1156" s="2">
        <v>17.0</v>
      </c>
      <c r="F1156" s="4" t="s">
        <v>42</v>
      </c>
    </row>
    <row r="1157">
      <c r="A1157" s="2">
        <v>1156.0</v>
      </c>
      <c r="B1157" s="3">
        <v>35202.0</v>
      </c>
      <c r="C1157" s="2" t="s">
        <v>18</v>
      </c>
      <c r="D1157" s="2" t="s">
        <v>8</v>
      </c>
      <c r="E1157" s="2">
        <v>35.0</v>
      </c>
      <c r="F1157" s="4" t="s">
        <v>49</v>
      </c>
    </row>
    <row r="1158">
      <c r="A1158" s="2">
        <v>1157.0</v>
      </c>
      <c r="B1158" s="3">
        <v>35203.0</v>
      </c>
      <c r="C1158" s="2" t="s">
        <v>21</v>
      </c>
      <c r="D1158" s="2" t="s">
        <v>6</v>
      </c>
      <c r="E1158" s="2">
        <v>29.0</v>
      </c>
      <c r="F1158" s="4" t="s">
        <v>43</v>
      </c>
    </row>
    <row r="1159">
      <c r="A1159" s="2">
        <v>1158.0</v>
      </c>
      <c r="B1159" s="3">
        <v>35203.0</v>
      </c>
      <c r="C1159" s="2" t="s">
        <v>21</v>
      </c>
      <c r="D1159" s="2" t="s">
        <v>8</v>
      </c>
      <c r="E1159" s="2">
        <v>19.0</v>
      </c>
      <c r="F1159" s="4" t="s">
        <v>30</v>
      </c>
    </row>
    <row r="1160">
      <c r="A1160" s="2">
        <v>1159.0</v>
      </c>
      <c r="B1160" s="3">
        <v>35205.0</v>
      </c>
      <c r="C1160" s="2" t="s">
        <v>7</v>
      </c>
      <c r="D1160" s="2" t="s">
        <v>6</v>
      </c>
      <c r="E1160" s="2">
        <v>27.0</v>
      </c>
      <c r="F1160" s="4" t="s">
        <v>32</v>
      </c>
    </row>
    <row r="1161">
      <c r="A1161" s="2">
        <v>1160.0</v>
      </c>
      <c r="B1161" s="3">
        <v>35205.0</v>
      </c>
      <c r="C1161" s="2" t="s">
        <v>7</v>
      </c>
      <c r="D1161" s="2" t="s">
        <v>8</v>
      </c>
      <c r="E1161" s="2">
        <v>6.0</v>
      </c>
      <c r="F1161" s="4" t="s">
        <v>16</v>
      </c>
    </row>
    <row r="1162">
      <c r="A1162" s="2">
        <v>1161.0</v>
      </c>
      <c r="B1162" s="3">
        <v>35206.0</v>
      </c>
      <c r="C1162" s="2" t="s">
        <v>10</v>
      </c>
      <c r="D1162" s="2" t="s">
        <v>6</v>
      </c>
      <c r="E1162" s="2">
        <v>24.0</v>
      </c>
      <c r="F1162" s="4" t="s">
        <v>22</v>
      </c>
    </row>
    <row r="1163">
      <c r="A1163" s="2">
        <v>1162.0</v>
      </c>
      <c r="B1163" s="3">
        <v>35206.0</v>
      </c>
      <c r="C1163" s="2" t="s">
        <v>10</v>
      </c>
      <c r="D1163" s="2" t="s">
        <v>8</v>
      </c>
      <c r="E1163" s="2">
        <v>26.0</v>
      </c>
      <c r="F1163" s="4" t="s">
        <v>38</v>
      </c>
    </row>
    <row r="1164">
      <c r="A1164" s="2">
        <v>1163.0</v>
      </c>
      <c r="B1164" s="3">
        <v>35207.0</v>
      </c>
      <c r="C1164" s="2" t="s">
        <v>13</v>
      </c>
      <c r="D1164" s="2" t="s">
        <v>6</v>
      </c>
      <c r="E1164" s="2">
        <v>25.0</v>
      </c>
      <c r="F1164" s="4" t="s">
        <v>40</v>
      </c>
    </row>
    <row r="1165">
      <c r="A1165" s="2">
        <v>1164.0</v>
      </c>
      <c r="B1165" s="3">
        <v>35207.0</v>
      </c>
      <c r="C1165" s="2" t="s">
        <v>13</v>
      </c>
      <c r="D1165" s="2" t="s">
        <v>8</v>
      </c>
      <c r="E1165" s="2">
        <v>31.0</v>
      </c>
      <c r="F1165" s="4" t="s">
        <v>12</v>
      </c>
    </row>
    <row r="1166">
      <c r="A1166" s="2">
        <v>1165.0</v>
      </c>
      <c r="B1166" s="3">
        <v>35208.0</v>
      </c>
      <c r="C1166" s="2" t="s">
        <v>15</v>
      </c>
      <c r="D1166" s="2" t="s">
        <v>6</v>
      </c>
      <c r="E1166" s="2">
        <v>25.0</v>
      </c>
      <c r="F1166" s="4" t="s">
        <v>40</v>
      </c>
    </row>
    <row r="1167">
      <c r="A1167" s="2">
        <v>1166.0</v>
      </c>
      <c r="B1167" s="3">
        <v>35208.0</v>
      </c>
      <c r="C1167" s="2" t="s">
        <v>15</v>
      </c>
      <c r="D1167" s="2" t="s">
        <v>8</v>
      </c>
      <c r="E1167" s="2">
        <v>4.0</v>
      </c>
      <c r="F1167" s="4" t="s">
        <v>34</v>
      </c>
    </row>
    <row r="1168">
      <c r="A1168" s="2">
        <v>1167.0</v>
      </c>
      <c r="B1168" s="3">
        <v>35209.0</v>
      </c>
      <c r="C1168" s="2" t="s">
        <v>18</v>
      </c>
      <c r="D1168" s="2" t="s">
        <v>6</v>
      </c>
      <c r="E1168" s="2">
        <v>29.0</v>
      </c>
      <c r="F1168" s="4" t="s">
        <v>43</v>
      </c>
    </row>
    <row r="1169">
      <c r="A1169" s="2">
        <v>1168.0</v>
      </c>
      <c r="B1169" s="3">
        <v>35209.0</v>
      </c>
      <c r="C1169" s="2" t="s">
        <v>18</v>
      </c>
      <c r="D1169" s="2" t="s">
        <v>8</v>
      </c>
      <c r="E1169" s="2">
        <v>12.0</v>
      </c>
      <c r="F1169" s="4" t="s">
        <v>14</v>
      </c>
    </row>
    <row r="1170">
      <c r="A1170" s="2">
        <v>1169.0</v>
      </c>
      <c r="B1170" s="3">
        <v>35210.0</v>
      </c>
      <c r="C1170" s="2" t="s">
        <v>21</v>
      </c>
      <c r="D1170" s="2" t="s">
        <v>6</v>
      </c>
      <c r="E1170" s="2">
        <v>7.0</v>
      </c>
      <c r="F1170" s="4" t="s">
        <v>35</v>
      </c>
    </row>
    <row r="1171">
      <c r="A1171" s="2">
        <v>1170.0</v>
      </c>
      <c r="B1171" s="3">
        <v>35210.0</v>
      </c>
      <c r="C1171" s="2" t="s">
        <v>21</v>
      </c>
      <c r="D1171" s="2" t="s">
        <v>8</v>
      </c>
      <c r="E1171" s="2">
        <v>21.0</v>
      </c>
      <c r="F1171" s="4" t="s">
        <v>20</v>
      </c>
    </row>
    <row r="1172">
      <c r="A1172" s="2">
        <v>1171.0</v>
      </c>
      <c r="B1172" s="3">
        <v>35212.0</v>
      </c>
      <c r="C1172" s="2" t="s">
        <v>7</v>
      </c>
      <c r="D1172" s="2" t="s">
        <v>6</v>
      </c>
      <c r="E1172" s="2">
        <v>29.0</v>
      </c>
      <c r="F1172" s="4" t="s">
        <v>43</v>
      </c>
    </row>
    <row r="1173">
      <c r="A1173" s="2">
        <v>1172.0</v>
      </c>
      <c r="B1173" s="3">
        <v>35212.0</v>
      </c>
      <c r="C1173" s="2" t="s">
        <v>7</v>
      </c>
      <c r="D1173" s="2" t="s">
        <v>8</v>
      </c>
      <c r="E1173" s="2">
        <v>25.0</v>
      </c>
      <c r="F1173" s="4" t="s">
        <v>40</v>
      </c>
    </row>
    <row r="1174">
      <c r="A1174" s="2">
        <v>1173.0</v>
      </c>
      <c r="B1174" s="3">
        <v>35213.0</v>
      </c>
      <c r="C1174" s="2" t="s">
        <v>10</v>
      </c>
      <c r="D1174" s="2" t="s">
        <v>6</v>
      </c>
      <c r="E1174" s="2">
        <v>11.0</v>
      </c>
      <c r="F1174" s="4" t="s">
        <v>9</v>
      </c>
    </row>
    <row r="1175">
      <c r="A1175" s="2">
        <v>1174.0</v>
      </c>
      <c r="B1175" s="3">
        <v>35213.0</v>
      </c>
      <c r="C1175" s="2" t="s">
        <v>10</v>
      </c>
      <c r="D1175" s="2" t="s">
        <v>8</v>
      </c>
      <c r="E1175" s="2">
        <v>22.0</v>
      </c>
      <c r="F1175" s="4" t="s">
        <v>44</v>
      </c>
    </row>
    <row r="1176">
      <c r="A1176" s="2">
        <v>1175.0</v>
      </c>
      <c r="B1176" s="3">
        <v>35214.0</v>
      </c>
      <c r="C1176" s="2" t="s">
        <v>13</v>
      </c>
      <c r="D1176" s="2" t="s">
        <v>6</v>
      </c>
      <c r="E1176" s="2">
        <v>29.0</v>
      </c>
      <c r="F1176" s="4" t="s">
        <v>43</v>
      </c>
    </row>
    <row r="1177">
      <c r="A1177" s="2">
        <v>1176.0</v>
      </c>
      <c r="B1177" s="3">
        <v>35214.0</v>
      </c>
      <c r="C1177" s="2" t="s">
        <v>13</v>
      </c>
      <c r="D1177" s="2" t="s">
        <v>8</v>
      </c>
      <c r="E1177" s="2">
        <v>11.0</v>
      </c>
      <c r="F1177" s="4" t="s">
        <v>9</v>
      </c>
    </row>
    <row r="1178">
      <c r="A1178" s="2">
        <v>1177.0</v>
      </c>
      <c r="B1178" s="3">
        <v>35215.0</v>
      </c>
      <c r="C1178" s="2" t="s">
        <v>15</v>
      </c>
      <c r="D1178" s="2" t="s">
        <v>6</v>
      </c>
      <c r="E1178" s="2">
        <v>19.0</v>
      </c>
      <c r="F1178" s="4" t="s">
        <v>30</v>
      </c>
    </row>
    <row r="1179">
      <c r="A1179" s="2">
        <v>1178.0</v>
      </c>
      <c r="B1179" s="3">
        <v>35215.0</v>
      </c>
      <c r="C1179" s="2" t="s">
        <v>15</v>
      </c>
      <c r="D1179" s="2" t="s">
        <v>8</v>
      </c>
      <c r="E1179" s="2">
        <v>9.0</v>
      </c>
      <c r="F1179" s="4" t="s">
        <v>24</v>
      </c>
    </row>
    <row r="1180">
      <c r="A1180" s="2">
        <v>1179.0</v>
      </c>
      <c r="B1180" s="3">
        <v>35216.0</v>
      </c>
      <c r="C1180" s="2" t="s">
        <v>18</v>
      </c>
      <c r="D1180" s="2" t="s">
        <v>6</v>
      </c>
      <c r="E1180" s="2">
        <v>28.0</v>
      </c>
      <c r="F1180" s="4" t="s">
        <v>31</v>
      </c>
    </row>
    <row r="1181">
      <c r="A1181" s="2">
        <v>1180.0</v>
      </c>
      <c r="B1181" s="3">
        <v>35216.0</v>
      </c>
      <c r="C1181" s="2" t="s">
        <v>18</v>
      </c>
      <c r="D1181" s="2" t="s">
        <v>8</v>
      </c>
      <c r="E1181" s="2">
        <v>32.0</v>
      </c>
      <c r="F1181" s="4" t="s">
        <v>36</v>
      </c>
    </row>
    <row r="1182">
      <c r="A1182" s="2">
        <v>1181.0</v>
      </c>
      <c r="B1182" s="3">
        <v>35217.0</v>
      </c>
      <c r="C1182" s="2" t="s">
        <v>21</v>
      </c>
      <c r="D1182" s="2" t="s">
        <v>6</v>
      </c>
      <c r="E1182" s="2">
        <v>22.0</v>
      </c>
      <c r="F1182" s="4" t="s">
        <v>44</v>
      </c>
    </row>
    <row r="1183">
      <c r="A1183" s="2">
        <v>1182.0</v>
      </c>
      <c r="B1183" s="3">
        <v>35217.0</v>
      </c>
      <c r="C1183" s="2" t="s">
        <v>21</v>
      </c>
      <c r="D1183" s="2" t="s">
        <v>8</v>
      </c>
      <c r="E1183" s="2">
        <v>36.0</v>
      </c>
      <c r="F1183" s="4" t="s">
        <v>11</v>
      </c>
    </row>
    <row r="1184">
      <c r="A1184" s="2">
        <v>1183.0</v>
      </c>
      <c r="B1184" s="3">
        <v>35219.0</v>
      </c>
      <c r="C1184" s="2" t="s">
        <v>7</v>
      </c>
      <c r="D1184" s="2" t="s">
        <v>6</v>
      </c>
      <c r="E1184" s="2">
        <v>34.0</v>
      </c>
      <c r="F1184" s="4" t="s">
        <v>48</v>
      </c>
    </row>
    <row r="1185">
      <c r="A1185" s="2">
        <v>1184.0</v>
      </c>
      <c r="B1185" s="3">
        <v>35219.0</v>
      </c>
      <c r="C1185" s="2" t="s">
        <v>7</v>
      </c>
      <c r="D1185" s="2" t="s">
        <v>8</v>
      </c>
      <c r="E1185" s="2">
        <v>33.0</v>
      </c>
      <c r="F1185" s="4" t="s">
        <v>26</v>
      </c>
    </row>
    <row r="1186">
      <c r="A1186" s="2">
        <v>1185.0</v>
      </c>
      <c r="B1186" s="3">
        <v>35220.0</v>
      </c>
      <c r="C1186" s="2" t="s">
        <v>10</v>
      </c>
      <c r="D1186" s="2" t="s">
        <v>6</v>
      </c>
      <c r="E1186" s="2">
        <v>22.0</v>
      </c>
      <c r="F1186" s="4" t="s">
        <v>44</v>
      </c>
    </row>
    <row r="1187">
      <c r="A1187" s="2">
        <v>1186.0</v>
      </c>
      <c r="B1187" s="3">
        <v>35220.0</v>
      </c>
      <c r="C1187" s="2" t="s">
        <v>10</v>
      </c>
      <c r="D1187" s="2" t="s">
        <v>8</v>
      </c>
      <c r="E1187" s="2">
        <v>30.0</v>
      </c>
      <c r="F1187" s="4" t="s">
        <v>23</v>
      </c>
    </row>
    <row r="1188">
      <c r="A1188" s="2">
        <v>1187.0</v>
      </c>
      <c r="B1188" s="3">
        <v>35221.0</v>
      </c>
      <c r="C1188" s="2" t="s">
        <v>13</v>
      </c>
      <c r="D1188" s="2" t="s">
        <v>6</v>
      </c>
      <c r="E1188" s="2">
        <v>9.0</v>
      </c>
      <c r="F1188" s="4" t="s">
        <v>24</v>
      </c>
    </row>
    <row r="1189">
      <c r="A1189" s="2">
        <v>1188.0</v>
      </c>
      <c r="B1189" s="3">
        <v>35221.0</v>
      </c>
      <c r="C1189" s="2" t="s">
        <v>13</v>
      </c>
      <c r="D1189" s="2" t="s">
        <v>8</v>
      </c>
      <c r="E1189" s="2">
        <v>28.0</v>
      </c>
      <c r="F1189" s="4" t="s">
        <v>31</v>
      </c>
    </row>
    <row r="1190">
      <c r="A1190" s="2">
        <v>1189.0</v>
      </c>
      <c r="B1190" s="3">
        <v>35223.0</v>
      </c>
      <c r="C1190" s="2" t="s">
        <v>18</v>
      </c>
      <c r="D1190" s="2" t="s">
        <v>6</v>
      </c>
      <c r="E1190" s="2">
        <v>19.0</v>
      </c>
      <c r="F1190" s="4" t="s">
        <v>30</v>
      </c>
    </row>
    <row r="1191">
      <c r="A1191" s="2">
        <v>1190.0</v>
      </c>
      <c r="B1191" s="3">
        <v>35223.0</v>
      </c>
      <c r="C1191" s="2" t="s">
        <v>18</v>
      </c>
      <c r="D1191" s="2" t="s">
        <v>8</v>
      </c>
      <c r="E1191" s="2">
        <v>31.0</v>
      </c>
      <c r="F1191" s="4" t="s">
        <v>12</v>
      </c>
    </row>
    <row r="1192">
      <c r="A1192" s="2">
        <v>1191.0</v>
      </c>
      <c r="B1192" s="3">
        <v>35224.0</v>
      </c>
      <c r="C1192" s="2" t="s">
        <v>21</v>
      </c>
      <c r="D1192" s="2" t="s">
        <v>6</v>
      </c>
      <c r="E1192" s="2">
        <v>23.0</v>
      </c>
      <c r="F1192" s="4" t="s">
        <v>17</v>
      </c>
    </row>
    <row r="1193">
      <c r="A1193" s="2">
        <v>1192.0</v>
      </c>
      <c r="B1193" s="3">
        <v>35224.0</v>
      </c>
      <c r="C1193" s="2" t="s">
        <v>21</v>
      </c>
      <c r="D1193" s="2" t="s">
        <v>8</v>
      </c>
      <c r="E1193" s="2">
        <v>9.0</v>
      </c>
      <c r="F1193" s="4" t="s">
        <v>24</v>
      </c>
    </row>
    <row r="1194">
      <c r="A1194" s="2">
        <v>1193.0</v>
      </c>
      <c r="B1194" s="3">
        <v>35226.0</v>
      </c>
      <c r="C1194" s="2" t="s">
        <v>7</v>
      </c>
      <c r="D1194" s="2" t="s">
        <v>6</v>
      </c>
      <c r="E1194" s="2">
        <v>11.0</v>
      </c>
      <c r="F1194" s="4" t="s">
        <v>9</v>
      </c>
    </row>
    <row r="1195">
      <c r="A1195" s="2">
        <v>1194.0</v>
      </c>
      <c r="B1195" s="3">
        <v>35226.0</v>
      </c>
      <c r="C1195" s="2" t="s">
        <v>7</v>
      </c>
      <c r="D1195" s="2" t="s">
        <v>8</v>
      </c>
      <c r="E1195" s="2">
        <v>6.0</v>
      </c>
      <c r="F1195" s="4" t="s">
        <v>16</v>
      </c>
    </row>
    <row r="1196">
      <c r="A1196" s="2">
        <v>1195.0</v>
      </c>
      <c r="B1196" s="3">
        <v>35227.0</v>
      </c>
      <c r="C1196" s="2" t="s">
        <v>10</v>
      </c>
      <c r="D1196" s="2" t="s">
        <v>6</v>
      </c>
      <c r="E1196" s="2">
        <v>35.0</v>
      </c>
      <c r="F1196" s="4" t="s">
        <v>49</v>
      </c>
    </row>
    <row r="1197">
      <c r="A1197" s="2">
        <v>1196.0</v>
      </c>
      <c r="B1197" s="3">
        <v>35227.0</v>
      </c>
      <c r="C1197" s="2" t="s">
        <v>10</v>
      </c>
      <c r="D1197" s="2" t="s">
        <v>8</v>
      </c>
      <c r="E1197" s="2">
        <v>18.0</v>
      </c>
      <c r="F1197" s="4" t="s">
        <v>29</v>
      </c>
    </row>
    <row r="1198">
      <c r="A1198" s="2">
        <v>1197.0</v>
      </c>
      <c r="B1198" s="3">
        <v>35228.0</v>
      </c>
      <c r="C1198" s="2" t="s">
        <v>13</v>
      </c>
      <c r="D1198" s="2" t="s">
        <v>6</v>
      </c>
      <c r="E1198" s="2">
        <v>23.0</v>
      </c>
      <c r="F1198" s="4" t="s">
        <v>17</v>
      </c>
    </row>
    <row r="1199">
      <c r="A1199" s="2">
        <v>1198.0</v>
      </c>
      <c r="B1199" s="3">
        <v>35228.0</v>
      </c>
      <c r="C1199" s="2" t="s">
        <v>13</v>
      </c>
      <c r="D1199" s="2" t="s">
        <v>8</v>
      </c>
      <c r="E1199" s="2">
        <v>11.0</v>
      </c>
      <c r="F1199" s="4" t="s">
        <v>9</v>
      </c>
    </row>
    <row r="1200">
      <c r="A1200" s="2">
        <v>1199.0</v>
      </c>
      <c r="B1200" s="3">
        <v>35229.0</v>
      </c>
      <c r="C1200" s="2" t="s">
        <v>15</v>
      </c>
      <c r="D1200" s="2" t="s">
        <v>6</v>
      </c>
      <c r="E1200" s="2">
        <v>24.0</v>
      </c>
      <c r="F1200" s="4" t="s">
        <v>22</v>
      </c>
    </row>
    <row r="1201">
      <c r="A1201" s="2">
        <v>1200.0</v>
      </c>
      <c r="B1201" s="3">
        <v>35229.0</v>
      </c>
      <c r="C1201" s="2" t="s">
        <v>15</v>
      </c>
      <c r="D1201" s="2" t="s">
        <v>8</v>
      </c>
      <c r="E1201" s="2">
        <v>7.0</v>
      </c>
      <c r="F1201" s="4" t="s">
        <v>35</v>
      </c>
    </row>
    <row r="1202">
      <c r="A1202" s="2">
        <v>1201.0</v>
      </c>
      <c r="B1202" s="3">
        <v>35230.0</v>
      </c>
      <c r="C1202" s="2" t="s">
        <v>18</v>
      </c>
      <c r="D1202" s="2" t="s">
        <v>6</v>
      </c>
      <c r="E1202" s="2">
        <v>11.0</v>
      </c>
      <c r="F1202" s="4" t="s">
        <v>9</v>
      </c>
    </row>
    <row r="1203">
      <c r="A1203" s="2">
        <v>1202.0</v>
      </c>
      <c r="B1203" s="3">
        <v>35230.0</v>
      </c>
      <c r="C1203" s="2" t="s">
        <v>18</v>
      </c>
      <c r="D1203" s="2" t="s">
        <v>8</v>
      </c>
      <c r="E1203" s="2">
        <v>26.0</v>
      </c>
      <c r="F1203" s="4" t="s">
        <v>38</v>
      </c>
    </row>
    <row r="1204">
      <c r="A1204" s="2">
        <v>1203.0</v>
      </c>
      <c r="B1204" s="3">
        <v>35231.0</v>
      </c>
      <c r="C1204" s="2" t="s">
        <v>21</v>
      </c>
      <c r="D1204" s="2" t="s">
        <v>6</v>
      </c>
      <c r="E1204" s="2">
        <v>31.0</v>
      </c>
      <c r="F1204" s="4" t="s">
        <v>12</v>
      </c>
    </row>
    <row r="1205">
      <c r="A1205" s="2">
        <v>1204.0</v>
      </c>
      <c r="B1205" s="3">
        <v>35231.0</v>
      </c>
      <c r="C1205" s="2" t="s">
        <v>21</v>
      </c>
      <c r="D1205" s="2" t="s">
        <v>8</v>
      </c>
      <c r="E1205" s="2">
        <v>19.0</v>
      </c>
      <c r="F1205" s="4" t="s">
        <v>30</v>
      </c>
    </row>
    <row r="1206">
      <c r="A1206" s="2">
        <v>1205.0</v>
      </c>
      <c r="B1206" s="3">
        <v>35233.0</v>
      </c>
      <c r="C1206" s="2" t="s">
        <v>7</v>
      </c>
      <c r="D1206" s="2" t="s">
        <v>6</v>
      </c>
      <c r="E1206" s="2">
        <v>24.0</v>
      </c>
      <c r="F1206" s="4" t="s">
        <v>22</v>
      </c>
    </row>
    <row r="1207">
      <c r="A1207" s="2">
        <v>1206.0</v>
      </c>
      <c r="B1207" s="3">
        <v>35233.0</v>
      </c>
      <c r="C1207" s="2" t="s">
        <v>7</v>
      </c>
      <c r="D1207" s="2" t="s">
        <v>8</v>
      </c>
      <c r="E1207" s="2">
        <v>21.0</v>
      </c>
      <c r="F1207" s="4" t="s">
        <v>20</v>
      </c>
    </row>
    <row r="1208">
      <c r="A1208" s="2">
        <v>1207.0</v>
      </c>
      <c r="B1208" s="3">
        <v>35234.0</v>
      </c>
      <c r="C1208" s="2" t="s">
        <v>10</v>
      </c>
      <c r="D1208" s="2" t="s">
        <v>6</v>
      </c>
      <c r="E1208" s="2">
        <v>31.0</v>
      </c>
      <c r="F1208" s="4" t="s">
        <v>12</v>
      </c>
    </row>
    <row r="1209">
      <c r="A1209" s="2">
        <v>1208.0</v>
      </c>
      <c r="B1209" s="3">
        <v>35234.0</v>
      </c>
      <c r="C1209" s="2" t="s">
        <v>10</v>
      </c>
      <c r="D1209" s="2" t="s">
        <v>8</v>
      </c>
      <c r="E1209" s="2">
        <v>23.0</v>
      </c>
      <c r="F1209" s="4" t="s">
        <v>17</v>
      </c>
    </row>
    <row r="1210">
      <c r="A1210" s="2">
        <v>1209.0</v>
      </c>
      <c r="B1210" s="3">
        <v>35235.0</v>
      </c>
      <c r="C1210" s="2" t="s">
        <v>13</v>
      </c>
      <c r="D1210" s="2" t="s">
        <v>6</v>
      </c>
      <c r="E1210" s="2">
        <v>29.0</v>
      </c>
      <c r="F1210" s="4" t="s">
        <v>43</v>
      </c>
    </row>
    <row r="1211">
      <c r="A1211" s="2">
        <v>1210.0</v>
      </c>
      <c r="B1211" s="3">
        <v>35235.0</v>
      </c>
      <c r="C1211" s="2" t="s">
        <v>13</v>
      </c>
      <c r="D1211" s="2" t="s">
        <v>8</v>
      </c>
      <c r="E1211" s="2">
        <v>23.0</v>
      </c>
      <c r="F1211" s="4" t="s">
        <v>17</v>
      </c>
    </row>
    <row r="1212">
      <c r="A1212" s="2">
        <v>1211.0</v>
      </c>
      <c r="B1212" s="3">
        <v>35236.0</v>
      </c>
      <c r="C1212" s="2" t="s">
        <v>15</v>
      </c>
      <c r="D1212" s="2" t="s">
        <v>6</v>
      </c>
      <c r="E1212" s="2">
        <v>6.0</v>
      </c>
      <c r="F1212" s="4" t="s">
        <v>16</v>
      </c>
    </row>
    <row r="1213">
      <c r="A1213" s="2">
        <v>1212.0</v>
      </c>
      <c r="B1213" s="3">
        <v>35236.0</v>
      </c>
      <c r="C1213" s="2" t="s">
        <v>15</v>
      </c>
      <c r="D1213" s="2" t="s">
        <v>8</v>
      </c>
      <c r="E1213" s="2">
        <v>31.0</v>
      </c>
      <c r="F1213" s="4" t="s">
        <v>12</v>
      </c>
    </row>
    <row r="1214">
      <c r="A1214" s="2">
        <v>1213.0</v>
      </c>
      <c r="B1214" s="3">
        <v>35237.0</v>
      </c>
      <c r="C1214" s="2" t="s">
        <v>18</v>
      </c>
      <c r="D1214" s="2" t="s">
        <v>6</v>
      </c>
      <c r="E1214" s="2">
        <v>9.0</v>
      </c>
      <c r="F1214" s="4" t="s">
        <v>24</v>
      </c>
    </row>
    <row r="1215">
      <c r="A1215" s="2">
        <v>1214.0</v>
      </c>
      <c r="B1215" s="3">
        <v>35237.0</v>
      </c>
      <c r="C1215" s="2" t="s">
        <v>18</v>
      </c>
      <c r="D1215" s="2" t="s">
        <v>8</v>
      </c>
      <c r="E1215" s="2">
        <v>3.0</v>
      </c>
      <c r="F1215" s="4" t="s">
        <v>28</v>
      </c>
    </row>
    <row r="1216">
      <c r="A1216" s="2">
        <v>1215.0</v>
      </c>
      <c r="B1216" s="3">
        <v>35238.0</v>
      </c>
      <c r="C1216" s="2" t="s">
        <v>21</v>
      </c>
      <c r="D1216" s="2" t="s">
        <v>6</v>
      </c>
      <c r="E1216" s="2">
        <v>24.0</v>
      </c>
      <c r="F1216" s="4" t="s">
        <v>22</v>
      </c>
    </row>
    <row r="1217">
      <c r="A1217" s="2">
        <v>1216.0</v>
      </c>
      <c r="B1217" s="3">
        <v>35238.0</v>
      </c>
      <c r="C1217" s="2" t="s">
        <v>21</v>
      </c>
      <c r="D1217" s="2" t="s">
        <v>8</v>
      </c>
      <c r="E1217" s="2">
        <v>7.0</v>
      </c>
      <c r="F1217" s="4" t="s">
        <v>35</v>
      </c>
    </row>
    <row r="1218">
      <c r="A1218" s="2">
        <v>1217.0</v>
      </c>
      <c r="B1218" s="3">
        <v>35240.0</v>
      </c>
      <c r="C1218" s="2" t="s">
        <v>7</v>
      </c>
      <c r="D1218" s="2" t="s">
        <v>6</v>
      </c>
      <c r="E1218" s="2">
        <v>9.0</v>
      </c>
      <c r="F1218" s="4" t="s">
        <v>24</v>
      </c>
    </row>
    <row r="1219">
      <c r="A1219" s="2">
        <v>1218.0</v>
      </c>
      <c r="B1219" s="3">
        <v>35240.0</v>
      </c>
      <c r="C1219" s="2" t="s">
        <v>7</v>
      </c>
      <c r="D1219" s="2" t="s">
        <v>8</v>
      </c>
      <c r="E1219" s="2">
        <v>2.0</v>
      </c>
      <c r="F1219" s="4" t="s">
        <v>39</v>
      </c>
    </row>
    <row r="1220">
      <c r="A1220" s="2">
        <v>1219.0</v>
      </c>
      <c r="B1220" s="3">
        <v>35241.0</v>
      </c>
      <c r="C1220" s="2" t="s">
        <v>10</v>
      </c>
      <c r="D1220" s="2" t="s">
        <v>6</v>
      </c>
      <c r="E1220" s="2">
        <v>35.0</v>
      </c>
      <c r="F1220" s="4" t="s">
        <v>49</v>
      </c>
    </row>
    <row r="1221">
      <c r="A1221" s="2">
        <v>1220.0</v>
      </c>
      <c r="B1221" s="3">
        <v>35241.0</v>
      </c>
      <c r="C1221" s="2" t="s">
        <v>10</v>
      </c>
      <c r="D1221" s="2" t="s">
        <v>8</v>
      </c>
      <c r="E1221" s="2">
        <v>30.0</v>
      </c>
      <c r="F1221" s="4" t="s">
        <v>23</v>
      </c>
    </row>
    <row r="1222">
      <c r="A1222" s="2">
        <v>1221.0</v>
      </c>
      <c r="B1222" s="3">
        <v>35242.0</v>
      </c>
      <c r="C1222" s="2" t="s">
        <v>13</v>
      </c>
      <c r="D1222" s="2" t="s">
        <v>6</v>
      </c>
      <c r="E1222" s="2">
        <v>36.0</v>
      </c>
      <c r="F1222" s="4" t="s">
        <v>11</v>
      </c>
    </row>
    <row r="1223">
      <c r="A1223" s="2">
        <v>1222.0</v>
      </c>
      <c r="B1223" s="3">
        <v>35242.0</v>
      </c>
      <c r="C1223" s="2" t="s">
        <v>13</v>
      </c>
      <c r="D1223" s="2" t="s">
        <v>8</v>
      </c>
      <c r="E1223" s="2">
        <v>4.0</v>
      </c>
      <c r="F1223" s="4" t="s">
        <v>34</v>
      </c>
    </row>
    <row r="1224">
      <c r="A1224" s="2">
        <v>1223.0</v>
      </c>
      <c r="B1224" s="3">
        <v>35243.0</v>
      </c>
      <c r="C1224" s="2" t="s">
        <v>15</v>
      </c>
      <c r="D1224" s="2" t="s">
        <v>6</v>
      </c>
      <c r="E1224" s="2">
        <v>36.0</v>
      </c>
      <c r="F1224" s="4" t="s">
        <v>11</v>
      </c>
    </row>
    <row r="1225">
      <c r="A1225" s="2">
        <v>1224.0</v>
      </c>
      <c r="B1225" s="3">
        <v>35243.0</v>
      </c>
      <c r="C1225" s="2" t="s">
        <v>15</v>
      </c>
      <c r="D1225" s="2" t="s">
        <v>8</v>
      </c>
      <c r="E1225" s="2">
        <v>7.0</v>
      </c>
      <c r="F1225" s="4" t="s">
        <v>35</v>
      </c>
    </row>
    <row r="1226">
      <c r="A1226" s="2">
        <v>1225.0</v>
      </c>
      <c r="B1226" s="3">
        <v>35244.0</v>
      </c>
      <c r="C1226" s="2" t="s">
        <v>18</v>
      </c>
      <c r="D1226" s="2" t="s">
        <v>6</v>
      </c>
      <c r="E1226" s="2">
        <v>14.0</v>
      </c>
      <c r="F1226" s="4" t="s">
        <v>46</v>
      </c>
    </row>
    <row r="1227">
      <c r="A1227" s="2">
        <v>1226.0</v>
      </c>
      <c r="B1227" s="3">
        <v>35244.0</v>
      </c>
      <c r="C1227" s="2" t="s">
        <v>18</v>
      </c>
      <c r="D1227" s="2" t="s">
        <v>8</v>
      </c>
      <c r="E1227" s="2">
        <v>26.0</v>
      </c>
      <c r="F1227" s="4" t="s">
        <v>38</v>
      </c>
    </row>
    <row r="1228">
      <c r="A1228" s="2">
        <v>1227.0</v>
      </c>
      <c r="B1228" s="3">
        <v>35245.0</v>
      </c>
      <c r="C1228" s="2" t="s">
        <v>21</v>
      </c>
      <c r="D1228" s="2" t="s">
        <v>6</v>
      </c>
      <c r="E1228" s="2">
        <v>6.0</v>
      </c>
      <c r="F1228" s="4" t="s">
        <v>16</v>
      </c>
    </row>
    <row r="1229">
      <c r="A1229" s="2">
        <v>1228.0</v>
      </c>
      <c r="B1229" s="3">
        <v>35245.0</v>
      </c>
      <c r="C1229" s="2" t="s">
        <v>21</v>
      </c>
      <c r="D1229" s="2" t="s">
        <v>8</v>
      </c>
      <c r="E1229" s="2">
        <v>16.0</v>
      </c>
      <c r="F1229" s="4" t="s">
        <v>45</v>
      </c>
    </row>
    <row r="1230">
      <c r="A1230" s="2">
        <v>1229.0</v>
      </c>
      <c r="B1230" s="3">
        <v>35247.0</v>
      </c>
      <c r="C1230" s="2" t="s">
        <v>7</v>
      </c>
      <c r="D1230" s="2" t="s">
        <v>6</v>
      </c>
      <c r="E1230" s="2">
        <v>31.0</v>
      </c>
      <c r="F1230" s="4" t="s">
        <v>12</v>
      </c>
    </row>
    <row r="1231">
      <c r="A1231" s="2">
        <v>1230.0</v>
      </c>
      <c r="B1231" s="3">
        <v>35247.0</v>
      </c>
      <c r="C1231" s="2" t="s">
        <v>7</v>
      </c>
      <c r="D1231" s="2" t="s">
        <v>8</v>
      </c>
      <c r="E1231" s="2">
        <v>24.0</v>
      </c>
      <c r="F1231" s="4" t="s">
        <v>22</v>
      </c>
    </row>
    <row r="1232">
      <c r="A1232" s="2">
        <v>1231.0</v>
      </c>
      <c r="B1232" s="3">
        <v>35248.0</v>
      </c>
      <c r="C1232" s="2" t="s">
        <v>10</v>
      </c>
      <c r="D1232" s="2" t="s">
        <v>6</v>
      </c>
      <c r="E1232" s="2">
        <v>30.0</v>
      </c>
      <c r="F1232" s="4" t="s">
        <v>23</v>
      </c>
    </row>
    <row r="1233">
      <c r="A1233" s="2">
        <v>1232.0</v>
      </c>
      <c r="B1233" s="3">
        <v>35248.0</v>
      </c>
      <c r="C1233" s="2" t="s">
        <v>10</v>
      </c>
      <c r="D1233" s="2" t="s">
        <v>8</v>
      </c>
      <c r="E1233" s="2">
        <v>36.0</v>
      </c>
      <c r="F1233" s="4" t="s">
        <v>11</v>
      </c>
    </row>
    <row r="1234">
      <c r="A1234" s="2">
        <v>1233.0</v>
      </c>
      <c r="B1234" s="3">
        <v>35249.0</v>
      </c>
      <c r="C1234" s="2" t="s">
        <v>13</v>
      </c>
      <c r="D1234" s="2" t="s">
        <v>6</v>
      </c>
      <c r="E1234" s="2">
        <v>22.0</v>
      </c>
      <c r="F1234" s="4" t="s">
        <v>44</v>
      </c>
    </row>
    <row r="1235">
      <c r="A1235" s="2">
        <v>1234.0</v>
      </c>
      <c r="B1235" s="3">
        <v>35249.0</v>
      </c>
      <c r="C1235" s="2" t="s">
        <v>13</v>
      </c>
      <c r="D1235" s="2" t="s">
        <v>8</v>
      </c>
      <c r="E1235" s="2">
        <v>7.0</v>
      </c>
      <c r="F1235" s="4" t="s">
        <v>35</v>
      </c>
    </row>
    <row r="1236">
      <c r="A1236" s="2">
        <v>1235.0</v>
      </c>
      <c r="B1236" s="3">
        <v>35250.0</v>
      </c>
      <c r="C1236" s="2" t="s">
        <v>15</v>
      </c>
      <c r="D1236" s="2" t="s">
        <v>6</v>
      </c>
      <c r="E1236" s="2">
        <v>12.0</v>
      </c>
      <c r="F1236" s="4" t="s">
        <v>14</v>
      </c>
    </row>
    <row r="1237">
      <c r="A1237" s="2">
        <v>1236.0</v>
      </c>
      <c r="B1237" s="3">
        <v>35250.0</v>
      </c>
      <c r="C1237" s="2" t="s">
        <v>15</v>
      </c>
      <c r="D1237" s="2" t="s">
        <v>8</v>
      </c>
      <c r="E1237" s="2">
        <v>28.0</v>
      </c>
      <c r="F1237" s="4" t="s">
        <v>31</v>
      </c>
    </row>
    <row r="1238">
      <c r="A1238" s="2">
        <v>1237.0</v>
      </c>
      <c r="B1238" s="3">
        <v>35251.0</v>
      </c>
      <c r="C1238" s="2" t="s">
        <v>18</v>
      </c>
      <c r="D1238" s="2" t="s">
        <v>6</v>
      </c>
      <c r="E1238" s="2">
        <v>31.0</v>
      </c>
      <c r="F1238" s="4" t="s">
        <v>12</v>
      </c>
    </row>
    <row r="1239">
      <c r="A1239" s="2">
        <v>1238.0</v>
      </c>
      <c r="B1239" s="3">
        <v>35251.0</v>
      </c>
      <c r="C1239" s="2" t="s">
        <v>18</v>
      </c>
      <c r="D1239" s="2" t="s">
        <v>8</v>
      </c>
      <c r="E1239" s="2">
        <v>5.0</v>
      </c>
      <c r="F1239" s="4" t="s">
        <v>25</v>
      </c>
    </row>
    <row r="1240">
      <c r="A1240" s="2">
        <v>1239.0</v>
      </c>
      <c r="B1240" s="3">
        <v>35252.0</v>
      </c>
      <c r="C1240" s="2" t="s">
        <v>21</v>
      </c>
      <c r="D1240" s="2" t="s">
        <v>6</v>
      </c>
      <c r="E1240" s="2">
        <v>8.0</v>
      </c>
      <c r="F1240" s="4" t="s">
        <v>37</v>
      </c>
    </row>
    <row r="1241">
      <c r="A1241" s="2">
        <v>1240.0</v>
      </c>
      <c r="B1241" s="3">
        <v>35252.0</v>
      </c>
      <c r="C1241" s="2" t="s">
        <v>21</v>
      </c>
      <c r="D1241" s="2" t="s">
        <v>8</v>
      </c>
      <c r="E1241" s="2">
        <v>25.0</v>
      </c>
      <c r="F1241" s="4" t="s">
        <v>40</v>
      </c>
    </row>
    <row r="1242">
      <c r="A1242" s="2">
        <v>1241.0</v>
      </c>
      <c r="B1242" s="3">
        <v>35254.0</v>
      </c>
      <c r="C1242" s="2" t="s">
        <v>7</v>
      </c>
      <c r="D1242" s="2" t="s">
        <v>6</v>
      </c>
      <c r="E1242" s="2">
        <v>9.0</v>
      </c>
      <c r="F1242" s="4" t="s">
        <v>24</v>
      </c>
    </row>
    <row r="1243">
      <c r="A1243" s="2">
        <v>1242.0</v>
      </c>
      <c r="B1243" s="3">
        <v>35254.0</v>
      </c>
      <c r="C1243" s="2" t="s">
        <v>7</v>
      </c>
      <c r="D1243" s="2" t="s">
        <v>8</v>
      </c>
      <c r="E1243" s="2">
        <v>17.0</v>
      </c>
      <c r="F1243" s="4" t="s">
        <v>42</v>
      </c>
    </row>
    <row r="1244">
      <c r="A1244" s="2">
        <v>1243.0</v>
      </c>
      <c r="B1244" s="3">
        <v>35255.0</v>
      </c>
      <c r="C1244" s="2" t="s">
        <v>10</v>
      </c>
      <c r="D1244" s="2" t="s">
        <v>6</v>
      </c>
      <c r="E1244" s="2">
        <v>10.0</v>
      </c>
      <c r="F1244" s="4" t="s">
        <v>41</v>
      </c>
    </row>
    <row r="1245">
      <c r="A1245" s="2">
        <v>1244.0</v>
      </c>
      <c r="B1245" s="3">
        <v>35255.0</v>
      </c>
      <c r="C1245" s="2" t="s">
        <v>10</v>
      </c>
      <c r="D1245" s="2" t="s">
        <v>8</v>
      </c>
      <c r="E1245" s="2">
        <v>17.0</v>
      </c>
      <c r="F1245" s="4" t="s">
        <v>42</v>
      </c>
    </row>
    <row r="1246">
      <c r="A1246" s="2">
        <v>1245.0</v>
      </c>
      <c r="B1246" s="3">
        <v>35256.0</v>
      </c>
      <c r="C1246" s="2" t="s">
        <v>13</v>
      </c>
      <c r="D1246" s="2" t="s">
        <v>6</v>
      </c>
      <c r="E1246" s="2">
        <v>23.0</v>
      </c>
      <c r="F1246" s="4" t="s">
        <v>17</v>
      </c>
    </row>
    <row r="1247">
      <c r="A1247" s="2">
        <v>1246.0</v>
      </c>
      <c r="B1247" s="3">
        <v>35256.0</v>
      </c>
      <c r="C1247" s="2" t="s">
        <v>13</v>
      </c>
      <c r="D1247" s="2" t="s">
        <v>8</v>
      </c>
      <c r="E1247" s="2">
        <v>12.0</v>
      </c>
      <c r="F1247" s="4" t="s">
        <v>14</v>
      </c>
    </row>
    <row r="1248">
      <c r="A1248" s="2">
        <v>1247.0</v>
      </c>
      <c r="B1248" s="3">
        <v>35257.0</v>
      </c>
      <c r="C1248" s="2" t="s">
        <v>15</v>
      </c>
      <c r="D1248" s="2" t="s">
        <v>6</v>
      </c>
      <c r="E1248" s="2">
        <v>30.0</v>
      </c>
      <c r="F1248" s="4" t="s">
        <v>23</v>
      </c>
    </row>
    <row r="1249">
      <c r="A1249" s="2">
        <v>1248.0</v>
      </c>
      <c r="B1249" s="3">
        <v>35257.0</v>
      </c>
      <c r="C1249" s="2" t="s">
        <v>15</v>
      </c>
      <c r="D1249" s="2" t="s">
        <v>8</v>
      </c>
      <c r="E1249" s="2">
        <v>31.0</v>
      </c>
      <c r="F1249" s="4" t="s">
        <v>12</v>
      </c>
    </row>
    <row r="1250">
      <c r="A1250" s="2">
        <v>1249.0</v>
      </c>
      <c r="B1250" s="3">
        <v>35258.0</v>
      </c>
      <c r="C1250" s="2" t="s">
        <v>18</v>
      </c>
      <c r="D1250" s="2" t="s">
        <v>6</v>
      </c>
      <c r="E1250" s="2">
        <v>4.0</v>
      </c>
      <c r="F1250" s="4" t="s">
        <v>34</v>
      </c>
    </row>
    <row r="1251">
      <c r="A1251" s="2">
        <v>1250.0</v>
      </c>
      <c r="B1251" s="3">
        <v>35258.0</v>
      </c>
      <c r="C1251" s="2" t="s">
        <v>18</v>
      </c>
      <c r="D1251" s="2" t="s">
        <v>8</v>
      </c>
      <c r="E1251" s="2">
        <v>8.0</v>
      </c>
      <c r="F1251" s="4" t="s">
        <v>37</v>
      </c>
    </row>
    <row r="1252">
      <c r="A1252" s="2">
        <v>1251.0</v>
      </c>
      <c r="B1252" s="3">
        <v>35259.0</v>
      </c>
      <c r="C1252" s="2" t="s">
        <v>21</v>
      </c>
      <c r="D1252" s="2" t="s">
        <v>6</v>
      </c>
      <c r="E1252" s="2">
        <v>16.0</v>
      </c>
      <c r="F1252" s="4" t="s">
        <v>45</v>
      </c>
    </row>
    <row r="1253">
      <c r="A1253" s="2">
        <v>1252.0</v>
      </c>
      <c r="B1253" s="3">
        <v>35259.0</v>
      </c>
      <c r="C1253" s="2" t="s">
        <v>21</v>
      </c>
      <c r="D1253" s="2" t="s">
        <v>8</v>
      </c>
      <c r="E1253" s="2">
        <v>23.0</v>
      </c>
      <c r="F1253" s="4" t="s">
        <v>17</v>
      </c>
    </row>
    <row r="1254">
      <c r="A1254" s="2">
        <v>1253.0</v>
      </c>
      <c r="B1254" s="3">
        <v>35261.0</v>
      </c>
      <c r="C1254" s="2" t="s">
        <v>7</v>
      </c>
      <c r="D1254" s="2" t="s">
        <v>6</v>
      </c>
      <c r="E1254" s="2">
        <v>16.0</v>
      </c>
      <c r="F1254" s="4" t="s">
        <v>45</v>
      </c>
    </row>
    <row r="1255">
      <c r="A1255" s="2">
        <v>1254.0</v>
      </c>
      <c r="B1255" s="3">
        <v>35261.0</v>
      </c>
      <c r="C1255" s="2" t="s">
        <v>7</v>
      </c>
      <c r="D1255" s="2" t="s">
        <v>8</v>
      </c>
      <c r="E1255" s="2">
        <v>8.0</v>
      </c>
      <c r="F1255" s="4" t="s">
        <v>37</v>
      </c>
    </row>
    <row r="1256">
      <c r="A1256" s="2">
        <v>1255.0</v>
      </c>
      <c r="B1256" s="3">
        <v>35262.0</v>
      </c>
      <c r="C1256" s="2" t="s">
        <v>10</v>
      </c>
      <c r="D1256" s="2" t="s">
        <v>6</v>
      </c>
      <c r="E1256" s="2">
        <v>24.0</v>
      </c>
      <c r="F1256" s="4" t="s">
        <v>22</v>
      </c>
    </row>
    <row r="1257">
      <c r="A1257" s="2">
        <v>1256.0</v>
      </c>
      <c r="B1257" s="3">
        <v>35262.0</v>
      </c>
      <c r="C1257" s="2" t="s">
        <v>10</v>
      </c>
      <c r="D1257" s="2" t="s">
        <v>8</v>
      </c>
      <c r="E1257" s="2">
        <v>23.0</v>
      </c>
      <c r="F1257" s="4" t="s">
        <v>17</v>
      </c>
    </row>
    <row r="1258">
      <c r="A1258" s="2">
        <v>1257.0</v>
      </c>
      <c r="B1258" s="3">
        <v>35263.0</v>
      </c>
      <c r="C1258" s="2" t="s">
        <v>13</v>
      </c>
      <c r="D1258" s="2" t="s">
        <v>6</v>
      </c>
      <c r="E1258" s="2">
        <v>18.0</v>
      </c>
      <c r="F1258" s="4" t="s">
        <v>29</v>
      </c>
    </row>
    <row r="1259">
      <c r="A1259" s="2">
        <v>1258.0</v>
      </c>
      <c r="B1259" s="3">
        <v>35263.0</v>
      </c>
      <c r="C1259" s="2" t="s">
        <v>13</v>
      </c>
      <c r="D1259" s="2" t="s">
        <v>8</v>
      </c>
      <c r="E1259" s="2">
        <v>14.0</v>
      </c>
      <c r="F1259" s="4" t="s">
        <v>46</v>
      </c>
    </row>
    <row r="1260">
      <c r="A1260" s="2">
        <v>1259.0</v>
      </c>
      <c r="B1260" s="3">
        <v>35264.0</v>
      </c>
      <c r="C1260" s="2" t="s">
        <v>15</v>
      </c>
      <c r="D1260" s="2" t="s">
        <v>6</v>
      </c>
      <c r="E1260" s="2">
        <v>19.0</v>
      </c>
      <c r="F1260" s="4" t="s">
        <v>30</v>
      </c>
    </row>
    <row r="1261">
      <c r="A1261" s="2">
        <v>1260.0</v>
      </c>
      <c r="B1261" s="3">
        <v>35264.0</v>
      </c>
      <c r="C1261" s="2" t="s">
        <v>15</v>
      </c>
      <c r="D1261" s="2" t="s">
        <v>8</v>
      </c>
      <c r="E1261" s="2">
        <v>35.0</v>
      </c>
      <c r="F1261" s="4" t="s">
        <v>49</v>
      </c>
    </row>
    <row r="1262">
      <c r="A1262" s="2">
        <v>1261.0</v>
      </c>
      <c r="B1262" s="3">
        <v>35265.0</v>
      </c>
      <c r="C1262" s="2" t="s">
        <v>18</v>
      </c>
      <c r="D1262" s="2" t="s">
        <v>6</v>
      </c>
      <c r="E1262" s="2">
        <v>32.0</v>
      </c>
      <c r="F1262" s="4" t="s">
        <v>36</v>
      </c>
    </row>
    <row r="1263">
      <c r="A1263" s="2">
        <v>1262.0</v>
      </c>
      <c r="B1263" s="3">
        <v>35265.0</v>
      </c>
      <c r="C1263" s="2" t="s">
        <v>18</v>
      </c>
      <c r="D1263" s="2" t="s">
        <v>8</v>
      </c>
      <c r="E1263" s="2">
        <v>27.0</v>
      </c>
      <c r="F1263" s="4" t="s">
        <v>32</v>
      </c>
    </row>
    <row r="1264">
      <c r="A1264" s="2">
        <v>1263.0</v>
      </c>
      <c r="B1264" s="3">
        <v>35266.0</v>
      </c>
      <c r="C1264" s="2" t="s">
        <v>21</v>
      </c>
      <c r="D1264" s="2" t="s">
        <v>6</v>
      </c>
      <c r="E1264" s="2">
        <v>21.0</v>
      </c>
      <c r="F1264" s="4" t="s">
        <v>20</v>
      </c>
    </row>
    <row r="1265">
      <c r="A1265" s="2">
        <v>1264.0</v>
      </c>
      <c r="B1265" s="3">
        <v>35266.0</v>
      </c>
      <c r="C1265" s="2" t="s">
        <v>21</v>
      </c>
      <c r="D1265" s="2" t="s">
        <v>8</v>
      </c>
      <c r="E1265" s="2">
        <v>23.0</v>
      </c>
      <c r="F1265" s="4" t="s">
        <v>17</v>
      </c>
    </row>
    <row r="1266">
      <c r="A1266" s="2">
        <v>1265.0</v>
      </c>
      <c r="B1266" s="3">
        <v>35268.0</v>
      </c>
      <c r="C1266" s="2" t="s">
        <v>7</v>
      </c>
      <c r="D1266" s="2" t="s">
        <v>6</v>
      </c>
      <c r="E1266" s="2">
        <v>16.0</v>
      </c>
      <c r="F1266" s="4" t="s">
        <v>45</v>
      </c>
    </row>
    <row r="1267">
      <c r="A1267" s="2">
        <v>1266.0</v>
      </c>
      <c r="B1267" s="3">
        <v>35268.0</v>
      </c>
      <c r="C1267" s="2" t="s">
        <v>7</v>
      </c>
      <c r="D1267" s="2" t="s">
        <v>8</v>
      </c>
      <c r="E1267" s="2">
        <v>6.0</v>
      </c>
      <c r="F1267" s="4" t="s">
        <v>16</v>
      </c>
    </row>
    <row r="1268">
      <c r="A1268" s="2">
        <v>1267.0</v>
      </c>
      <c r="B1268" s="3">
        <v>35269.0</v>
      </c>
      <c r="C1268" s="2" t="s">
        <v>10</v>
      </c>
      <c r="D1268" s="2" t="s">
        <v>6</v>
      </c>
      <c r="E1268" s="2">
        <v>35.0</v>
      </c>
      <c r="F1268" s="4" t="s">
        <v>49</v>
      </c>
    </row>
    <row r="1269">
      <c r="A1269" s="2">
        <v>1268.0</v>
      </c>
      <c r="B1269" s="3">
        <v>35269.0</v>
      </c>
      <c r="C1269" s="2" t="s">
        <v>10</v>
      </c>
      <c r="D1269" s="2" t="s">
        <v>8</v>
      </c>
      <c r="E1269" s="2">
        <v>27.0</v>
      </c>
      <c r="F1269" s="4" t="s">
        <v>32</v>
      </c>
    </row>
    <row r="1270">
      <c r="A1270" s="2">
        <v>1269.0</v>
      </c>
      <c r="B1270" s="3">
        <v>35270.0</v>
      </c>
      <c r="C1270" s="2" t="s">
        <v>13</v>
      </c>
      <c r="D1270" s="2" t="s">
        <v>6</v>
      </c>
      <c r="E1270" s="2">
        <v>20.0</v>
      </c>
      <c r="F1270" s="4" t="s">
        <v>47</v>
      </c>
    </row>
    <row r="1271">
      <c r="A1271" s="2">
        <v>1270.0</v>
      </c>
      <c r="B1271" s="3">
        <v>35270.0</v>
      </c>
      <c r="C1271" s="2" t="s">
        <v>13</v>
      </c>
      <c r="D1271" s="2" t="s">
        <v>8</v>
      </c>
      <c r="E1271" s="2">
        <v>18.0</v>
      </c>
      <c r="F1271" s="4" t="s">
        <v>29</v>
      </c>
    </row>
    <row r="1272">
      <c r="A1272" s="2">
        <v>1271.0</v>
      </c>
      <c r="B1272" s="3">
        <v>35271.0</v>
      </c>
      <c r="C1272" s="2" t="s">
        <v>15</v>
      </c>
      <c r="D1272" s="2" t="s">
        <v>6</v>
      </c>
      <c r="E1272" s="2">
        <v>34.0</v>
      </c>
      <c r="F1272" s="4" t="s">
        <v>48</v>
      </c>
    </row>
    <row r="1273">
      <c r="A1273" s="2">
        <v>1272.0</v>
      </c>
      <c r="B1273" s="3">
        <v>35271.0</v>
      </c>
      <c r="C1273" s="2" t="s">
        <v>15</v>
      </c>
      <c r="D1273" s="2" t="s">
        <v>8</v>
      </c>
      <c r="E1273" s="2">
        <v>2.0</v>
      </c>
      <c r="F1273" s="4" t="s">
        <v>39</v>
      </c>
    </row>
    <row r="1274">
      <c r="A1274" s="2">
        <v>1273.0</v>
      </c>
      <c r="B1274" s="3">
        <v>35272.0</v>
      </c>
      <c r="C1274" s="2" t="s">
        <v>18</v>
      </c>
      <c r="D1274" s="2" t="s">
        <v>6</v>
      </c>
      <c r="E1274" s="2">
        <v>23.0</v>
      </c>
      <c r="F1274" s="4" t="s">
        <v>17</v>
      </c>
    </row>
    <row r="1275">
      <c r="A1275" s="2">
        <v>1274.0</v>
      </c>
      <c r="B1275" s="3">
        <v>35272.0</v>
      </c>
      <c r="C1275" s="2" t="s">
        <v>18</v>
      </c>
      <c r="D1275" s="2" t="s">
        <v>8</v>
      </c>
      <c r="E1275" s="2">
        <v>20.0</v>
      </c>
      <c r="F1275" s="4" t="s">
        <v>47</v>
      </c>
    </row>
    <row r="1276">
      <c r="A1276" s="2">
        <v>1275.0</v>
      </c>
      <c r="B1276" s="3">
        <v>35273.0</v>
      </c>
      <c r="C1276" s="2" t="s">
        <v>21</v>
      </c>
      <c r="D1276" s="2" t="s">
        <v>6</v>
      </c>
      <c r="E1276" s="2">
        <v>31.0</v>
      </c>
      <c r="F1276" s="4" t="s">
        <v>12</v>
      </c>
    </row>
    <row r="1277">
      <c r="A1277" s="2">
        <v>1276.0</v>
      </c>
      <c r="B1277" s="3">
        <v>35273.0</v>
      </c>
      <c r="C1277" s="2" t="s">
        <v>21</v>
      </c>
      <c r="D1277" s="2" t="s">
        <v>8</v>
      </c>
      <c r="E1277" s="2">
        <v>8.0</v>
      </c>
      <c r="F1277" s="4" t="s">
        <v>37</v>
      </c>
    </row>
    <row r="1278">
      <c r="A1278" s="2">
        <v>1277.0</v>
      </c>
      <c r="B1278" s="3">
        <v>35275.0</v>
      </c>
      <c r="C1278" s="2" t="s">
        <v>7</v>
      </c>
      <c r="D1278" s="2" t="s">
        <v>6</v>
      </c>
      <c r="E1278" s="2">
        <v>13.0</v>
      </c>
      <c r="F1278" s="4" t="s">
        <v>33</v>
      </c>
    </row>
    <row r="1279">
      <c r="A1279" s="2">
        <v>1278.0</v>
      </c>
      <c r="B1279" s="3">
        <v>35275.0</v>
      </c>
      <c r="C1279" s="2" t="s">
        <v>7</v>
      </c>
      <c r="D1279" s="2" t="s">
        <v>8</v>
      </c>
      <c r="E1279" s="2">
        <v>19.0</v>
      </c>
      <c r="F1279" s="4" t="s">
        <v>30</v>
      </c>
    </row>
    <row r="1280">
      <c r="A1280" s="2">
        <v>1279.0</v>
      </c>
      <c r="B1280" s="3">
        <v>35276.0</v>
      </c>
      <c r="C1280" s="2" t="s">
        <v>10</v>
      </c>
      <c r="D1280" s="2" t="s">
        <v>6</v>
      </c>
      <c r="E1280" s="2">
        <v>2.0</v>
      </c>
      <c r="F1280" s="4" t="s">
        <v>39</v>
      </c>
    </row>
    <row r="1281">
      <c r="A1281" s="2">
        <v>1280.0</v>
      </c>
      <c r="B1281" s="3">
        <v>35276.0</v>
      </c>
      <c r="C1281" s="2" t="s">
        <v>10</v>
      </c>
      <c r="D1281" s="2" t="s">
        <v>8</v>
      </c>
      <c r="E1281" s="2">
        <v>6.0</v>
      </c>
      <c r="F1281" s="4" t="s">
        <v>16</v>
      </c>
    </row>
    <row r="1282">
      <c r="A1282" s="2">
        <v>1281.0</v>
      </c>
      <c r="B1282" s="3">
        <v>35277.0</v>
      </c>
      <c r="C1282" s="2" t="s">
        <v>13</v>
      </c>
      <c r="D1282" s="2" t="s">
        <v>6</v>
      </c>
      <c r="E1282" s="2">
        <v>28.0</v>
      </c>
      <c r="F1282" s="4" t="s">
        <v>31</v>
      </c>
    </row>
    <row r="1283">
      <c r="A1283" s="2">
        <v>1282.0</v>
      </c>
      <c r="B1283" s="3">
        <v>35277.0</v>
      </c>
      <c r="C1283" s="2" t="s">
        <v>13</v>
      </c>
      <c r="D1283" s="2" t="s">
        <v>8</v>
      </c>
      <c r="E1283" s="2">
        <v>35.0</v>
      </c>
      <c r="F1283" s="4" t="s">
        <v>49</v>
      </c>
    </row>
    <row r="1284">
      <c r="A1284" s="2">
        <v>1283.0</v>
      </c>
      <c r="B1284" s="3">
        <v>35278.0</v>
      </c>
      <c r="C1284" s="2" t="s">
        <v>15</v>
      </c>
      <c r="D1284" s="2" t="s">
        <v>6</v>
      </c>
      <c r="E1284" s="2">
        <v>30.0</v>
      </c>
      <c r="F1284" s="4" t="s">
        <v>23</v>
      </c>
    </row>
    <row r="1285">
      <c r="A1285" s="2">
        <v>1284.0</v>
      </c>
      <c r="B1285" s="3">
        <v>35278.0</v>
      </c>
      <c r="C1285" s="2" t="s">
        <v>15</v>
      </c>
      <c r="D1285" s="2" t="s">
        <v>8</v>
      </c>
      <c r="E1285" s="2">
        <v>31.0</v>
      </c>
      <c r="F1285" s="4" t="s">
        <v>12</v>
      </c>
    </row>
    <row r="1286">
      <c r="A1286" s="2">
        <v>1285.0</v>
      </c>
      <c r="B1286" s="3">
        <v>35279.0</v>
      </c>
      <c r="C1286" s="2" t="s">
        <v>18</v>
      </c>
      <c r="D1286" s="2" t="s">
        <v>6</v>
      </c>
      <c r="E1286" s="2">
        <v>24.0</v>
      </c>
      <c r="F1286" s="4" t="s">
        <v>22</v>
      </c>
    </row>
    <row r="1287">
      <c r="A1287" s="2">
        <v>1286.0</v>
      </c>
      <c r="B1287" s="3">
        <v>35279.0</v>
      </c>
      <c r="C1287" s="2" t="s">
        <v>18</v>
      </c>
      <c r="D1287" s="2" t="s">
        <v>8</v>
      </c>
      <c r="E1287" s="2">
        <v>10.0</v>
      </c>
      <c r="F1287" s="4" t="s">
        <v>41</v>
      </c>
    </row>
    <row r="1288">
      <c r="A1288" s="2">
        <v>1287.0</v>
      </c>
      <c r="B1288" s="3">
        <v>35280.0</v>
      </c>
      <c r="C1288" s="2" t="s">
        <v>21</v>
      </c>
      <c r="D1288" s="2" t="s">
        <v>6</v>
      </c>
      <c r="E1288" s="2">
        <v>18.0</v>
      </c>
      <c r="F1288" s="4" t="s">
        <v>29</v>
      </c>
    </row>
    <row r="1289">
      <c r="A1289" s="2">
        <v>1288.0</v>
      </c>
      <c r="B1289" s="3">
        <v>35280.0</v>
      </c>
      <c r="C1289" s="2" t="s">
        <v>21</v>
      </c>
      <c r="D1289" s="2" t="s">
        <v>8</v>
      </c>
      <c r="E1289" s="2">
        <v>21.0</v>
      </c>
      <c r="F1289" s="4" t="s">
        <v>20</v>
      </c>
    </row>
    <row r="1290">
      <c r="A1290" s="2">
        <v>1289.0</v>
      </c>
      <c r="B1290" s="3">
        <v>35282.0</v>
      </c>
      <c r="C1290" s="2" t="s">
        <v>7</v>
      </c>
      <c r="D1290" s="2" t="s">
        <v>6</v>
      </c>
      <c r="E1290" s="2">
        <v>2.0</v>
      </c>
      <c r="F1290" s="4" t="s">
        <v>39</v>
      </c>
    </row>
    <row r="1291">
      <c r="A1291" s="2">
        <v>1290.0</v>
      </c>
      <c r="B1291" s="3">
        <v>35282.0</v>
      </c>
      <c r="C1291" s="2" t="s">
        <v>7</v>
      </c>
      <c r="D1291" s="2" t="s">
        <v>8</v>
      </c>
      <c r="E1291" s="2">
        <v>30.0</v>
      </c>
      <c r="F1291" s="4" t="s">
        <v>23</v>
      </c>
    </row>
    <row r="1292">
      <c r="A1292" s="2">
        <v>1291.0</v>
      </c>
      <c r="B1292" s="3">
        <v>35283.0</v>
      </c>
      <c r="C1292" s="2" t="s">
        <v>10</v>
      </c>
      <c r="D1292" s="2" t="s">
        <v>6</v>
      </c>
      <c r="E1292" s="2">
        <v>7.0</v>
      </c>
      <c r="F1292" s="4" t="s">
        <v>35</v>
      </c>
    </row>
    <row r="1293">
      <c r="A1293" s="2">
        <v>1292.0</v>
      </c>
      <c r="B1293" s="3">
        <v>35283.0</v>
      </c>
      <c r="C1293" s="2" t="s">
        <v>10</v>
      </c>
      <c r="D1293" s="2" t="s">
        <v>8</v>
      </c>
      <c r="E1293" s="2">
        <v>36.0</v>
      </c>
      <c r="F1293" s="4" t="s">
        <v>11</v>
      </c>
    </row>
    <row r="1294">
      <c r="A1294" s="2">
        <v>1293.0</v>
      </c>
      <c r="B1294" s="3">
        <v>35284.0</v>
      </c>
      <c r="C1294" s="2" t="s">
        <v>13</v>
      </c>
      <c r="D1294" s="2" t="s">
        <v>6</v>
      </c>
      <c r="E1294" s="2">
        <v>4.0</v>
      </c>
      <c r="F1294" s="4" t="s">
        <v>34</v>
      </c>
    </row>
    <row r="1295">
      <c r="A1295" s="2">
        <v>1294.0</v>
      </c>
      <c r="B1295" s="3">
        <v>35284.0</v>
      </c>
      <c r="C1295" s="2" t="s">
        <v>13</v>
      </c>
      <c r="D1295" s="2" t="s">
        <v>8</v>
      </c>
      <c r="E1295" s="2">
        <v>28.0</v>
      </c>
      <c r="F1295" s="4" t="s">
        <v>31</v>
      </c>
    </row>
    <row r="1296">
      <c r="A1296" s="2">
        <v>1295.0</v>
      </c>
      <c r="B1296" s="3">
        <v>35285.0</v>
      </c>
      <c r="C1296" s="2" t="s">
        <v>15</v>
      </c>
      <c r="D1296" s="2" t="s">
        <v>6</v>
      </c>
      <c r="E1296" s="2">
        <v>6.0</v>
      </c>
      <c r="F1296" s="4" t="s">
        <v>16</v>
      </c>
    </row>
    <row r="1297">
      <c r="A1297" s="2">
        <v>1296.0</v>
      </c>
      <c r="B1297" s="3">
        <v>35285.0</v>
      </c>
      <c r="C1297" s="2" t="s">
        <v>15</v>
      </c>
      <c r="D1297" s="2" t="s">
        <v>8</v>
      </c>
      <c r="E1297" s="2">
        <v>17.0</v>
      </c>
      <c r="F1297" s="4" t="s">
        <v>42</v>
      </c>
    </row>
    <row r="1298">
      <c r="A1298" s="2">
        <v>1297.0</v>
      </c>
      <c r="B1298" s="3">
        <v>35286.0</v>
      </c>
      <c r="C1298" s="2" t="s">
        <v>18</v>
      </c>
      <c r="D1298" s="2" t="s">
        <v>6</v>
      </c>
      <c r="E1298" s="2">
        <v>24.0</v>
      </c>
      <c r="F1298" s="4" t="s">
        <v>22</v>
      </c>
    </row>
    <row r="1299">
      <c r="A1299" s="2">
        <v>1298.0</v>
      </c>
      <c r="B1299" s="3">
        <v>35286.0</v>
      </c>
      <c r="C1299" s="2" t="s">
        <v>18</v>
      </c>
      <c r="D1299" s="2" t="s">
        <v>8</v>
      </c>
      <c r="E1299" s="2">
        <v>35.0</v>
      </c>
      <c r="F1299" s="4" t="s">
        <v>49</v>
      </c>
    </row>
    <row r="1300">
      <c r="A1300" s="2">
        <v>1299.0</v>
      </c>
      <c r="B1300" s="3">
        <v>35287.0</v>
      </c>
      <c r="C1300" s="2" t="s">
        <v>21</v>
      </c>
      <c r="D1300" s="2" t="s">
        <v>6</v>
      </c>
      <c r="E1300" s="2">
        <v>10.0</v>
      </c>
      <c r="F1300" s="4" t="s">
        <v>41</v>
      </c>
    </row>
    <row r="1301">
      <c r="A1301" s="2">
        <v>1300.0</v>
      </c>
      <c r="B1301" s="3">
        <v>35287.0</v>
      </c>
      <c r="C1301" s="2" t="s">
        <v>21</v>
      </c>
      <c r="D1301" s="2" t="s">
        <v>8</v>
      </c>
      <c r="E1301" s="2">
        <v>11.0</v>
      </c>
      <c r="F1301" s="4" t="s">
        <v>9</v>
      </c>
    </row>
    <row r="1302">
      <c r="A1302" s="2">
        <v>1301.0</v>
      </c>
      <c r="B1302" s="3">
        <v>35289.0</v>
      </c>
      <c r="C1302" s="2" t="s">
        <v>7</v>
      </c>
      <c r="D1302" s="2" t="s">
        <v>6</v>
      </c>
      <c r="E1302" s="2">
        <v>8.0</v>
      </c>
      <c r="F1302" s="4" t="s">
        <v>37</v>
      </c>
    </row>
    <row r="1303">
      <c r="A1303" s="2">
        <v>1302.0</v>
      </c>
      <c r="B1303" s="3">
        <v>35289.0</v>
      </c>
      <c r="C1303" s="2" t="s">
        <v>7</v>
      </c>
      <c r="D1303" s="2" t="s">
        <v>8</v>
      </c>
      <c r="E1303" s="2">
        <v>3.0</v>
      </c>
      <c r="F1303" s="4" t="s">
        <v>28</v>
      </c>
    </row>
    <row r="1304">
      <c r="A1304" s="2">
        <v>1303.0</v>
      </c>
      <c r="B1304" s="3">
        <v>35290.0</v>
      </c>
      <c r="C1304" s="2" t="s">
        <v>10</v>
      </c>
      <c r="D1304" s="2" t="s">
        <v>6</v>
      </c>
      <c r="E1304" s="2">
        <v>2.0</v>
      </c>
      <c r="F1304" s="4" t="s">
        <v>39</v>
      </c>
    </row>
    <row r="1305">
      <c r="A1305" s="2">
        <v>1304.0</v>
      </c>
      <c r="B1305" s="3">
        <v>35290.0</v>
      </c>
      <c r="C1305" s="2" t="s">
        <v>10</v>
      </c>
      <c r="D1305" s="2" t="s">
        <v>8</v>
      </c>
      <c r="E1305" s="2">
        <v>2.0</v>
      </c>
      <c r="F1305" s="4" t="s">
        <v>39</v>
      </c>
    </row>
    <row r="1306">
      <c r="A1306" s="2">
        <v>1305.0</v>
      </c>
      <c r="B1306" s="3">
        <v>35291.0</v>
      </c>
      <c r="C1306" s="2" t="s">
        <v>13</v>
      </c>
      <c r="D1306" s="2" t="s">
        <v>6</v>
      </c>
      <c r="E1306" s="2">
        <v>26.0</v>
      </c>
      <c r="F1306" s="4" t="s">
        <v>38</v>
      </c>
    </row>
    <row r="1307">
      <c r="A1307" s="2">
        <v>1306.0</v>
      </c>
      <c r="B1307" s="3">
        <v>35291.0</v>
      </c>
      <c r="C1307" s="2" t="s">
        <v>13</v>
      </c>
      <c r="D1307" s="2" t="s">
        <v>8</v>
      </c>
      <c r="E1307" s="2">
        <v>2.0</v>
      </c>
      <c r="F1307" s="4" t="s">
        <v>39</v>
      </c>
    </row>
    <row r="1308">
      <c r="A1308" s="2">
        <v>1307.0</v>
      </c>
      <c r="B1308" s="3">
        <v>35292.0</v>
      </c>
      <c r="C1308" s="2" t="s">
        <v>15</v>
      </c>
      <c r="D1308" s="2" t="s">
        <v>6</v>
      </c>
      <c r="E1308" s="2">
        <v>14.0</v>
      </c>
      <c r="F1308" s="4" t="s">
        <v>46</v>
      </c>
    </row>
    <row r="1309">
      <c r="A1309" s="2">
        <v>1308.0</v>
      </c>
      <c r="B1309" s="3">
        <v>35292.0</v>
      </c>
      <c r="C1309" s="2" t="s">
        <v>15</v>
      </c>
      <c r="D1309" s="2" t="s">
        <v>8</v>
      </c>
      <c r="E1309" s="2">
        <v>15.0</v>
      </c>
      <c r="F1309" s="4" t="s">
        <v>27</v>
      </c>
    </row>
    <row r="1310">
      <c r="A1310" s="2">
        <v>1309.0</v>
      </c>
      <c r="B1310" s="3">
        <v>35293.0</v>
      </c>
      <c r="C1310" s="2" t="s">
        <v>18</v>
      </c>
      <c r="D1310" s="2" t="s">
        <v>6</v>
      </c>
      <c r="E1310" s="2">
        <v>24.0</v>
      </c>
      <c r="F1310" s="4" t="s">
        <v>22</v>
      </c>
    </row>
    <row r="1311">
      <c r="A1311" s="2">
        <v>1310.0</v>
      </c>
      <c r="B1311" s="3">
        <v>35293.0</v>
      </c>
      <c r="C1311" s="2" t="s">
        <v>18</v>
      </c>
      <c r="D1311" s="2" t="s">
        <v>8</v>
      </c>
      <c r="E1311" s="2">
        <v>27.0</v>
      </c>
      <c r="F1311" s="4" t="s">
        <v>32</v>
      </c>
    </row>
    <row r="1312">
      <c r="A1312" s="2">
        <v>1311.0</v>
      </c>
      <c r="B1312" s="3">
        <v>35294.0</v>
      </c>
      <c r="C1312" s="2" t="s">
        <v>21</v>
      </c>
      <c r="D1312" s="2" t="s">
        <v>6</v>
      </c>
      <c r="E1312" s="2">
        <v>6.0</v>
      </c>
      <c r="F1312" s="4" t="s">
        <v>16</v>
      </c>
    </row>
    <row r="1313">
      <c r="A1313" s="2">
        <v>1312.0</v>
      </c>
      <c r="B1313" s="3">
        <v>35294.0</v>
      </c>
      <c r="C1313" s="2" t="s">
        <v>21</v>
      </c>
      <c r="D1313" s="2" t="s">
        <v>8</v>
      </c>
      <c r="E1313" s="2">
        <v>10.0</v>
      </c>
      <c r="F1313" s="4" t="s">
        <v>41</v>
      </c>
    </row>
    <row r="1314">
      <c r="A1314" s="2">
        <v>1313.0</v>
      </c>
      <c r="B1314" s="3">
        <v>35296.0</v>
      </c>
      <c r="C1314" s="2" t="s">
        <v>7</v>
      </c>
      <c r="D1314" s="2" t="s">
        <v>6</v>
      </c>
      <c r="E1314" s="2">
        <v>3.0</v>
      </c>
      <c r="F1314" s="4" t="s">
        <v>28</v>
      </c>
    </row>
    <row r="1315">
      <c r="A1315" s="2">
        <v>1314.0</v>
      </c>
      <c r="B1315" s="3">
        <v>35296.0</v>
      </c>
      <c r="C1315" s="2" t="s">
        <v>7</v>
      </c>
      <c r="D1315" s="2" t="s">
        <v>8</v>
      </c>
      <c r="E1315" s="2">
        <v>33.0</v>
      </c>
      <c r="F1315" s="4" t="s">
        <v>26</v>
      </c>
    </row>
    <row r="1316">
      <c r="A1316" s="2">
        <v>1315.0</v>
      </c>
      <c r="B1316" s="3">
        <v>35297.0</v>
      </c>
      <c r="C1316" s="2" t="s">
        <v>10</v>
      </c>
      <c r="D1316" s="2" t="s">
        <v>6</v>
      </c>
      <c r="E1316" s="2">
        <v>34.0</v>
      </c>
      <c r="F1316" s="4" t="s">
        <v>48</v>
      </c>
    </row>
    <row r="1317">
      <c r="A1317" s="2">
        <v>1316.0</v>
      </c>
      <c r="B1317" s="3">
        <v>35297.0</v>
      </c>
      <c r="C1317" s="2" t="s">
        <v>10</v>
      </c>
      <c r="D1317" s="2" t="s">
        <v>8</v>
      </c>
      <c r="E1317" s="2">
        <v>35.0</v>
      </c>
      <c r="F1317" s="4" t="s">
        <v>49</v>
      </c>
    </row>
    <row r="1318">
      <c r="A1318" s="2">
        <v>1317.0</v>
      </c>
      <c r="B1318" s="3">
        <v>35298.0</v>
      </c>
      <c r="C1318" s="2" t="s">
        <v>13</v>
      </c>
      <c r="D1318" s="2" t="s">
        <v>6</v>
      </c>
      <c r="E1318" s="2">
        <v>18.0</v>
      </c>
      <c r="F1318" s="4" t="s">
        <v>29</v>
      </c>
    </row>
    <row r="1319">
      <c r="A1319" s="2">
        <v>1318.0</v>
      </c>
      <c r="B1319" s="3">
        <v>35298.0</v>
      </c>
      <c r="C1319" s="2" t="s">
        <v>13</v>
      </c>
      <c r="D1319" s="2" t="s">
        <v>8</v>
      </c>
      <c r="E1319" s="2">
        <v>21.0</v>
      </c>
      <c r="F1319" s="4" t="s">
        <v>20</v>
      </c>
    </row>
    <row r="1320">
      <c r="A1320" s="2">
        <v>1319.0</v>
      </c>
      <c r="B1320" s="3">
        <v>35299.0</v>
      </c>
      <c r="C1320" s="2" t="s">
        <v>15</v>
      </c>
      <c r="D1320" s="2" t="s">
        <v>6</v>
      </c>
      <c r="E1320" s="2">
        <v>9.0</v>
      </c>
      <c r="F1320" s="4" t="s">
        <v>24</v>
      </c>
    </row>
    <row r="1321">
      <c r="A1321" s="2">
        <v>1320.0</v>
      </c>
      <c r="B1321" s="3">
        <v>35299.0</v>
      </c>
      <c r="C1321" s="2" t="s">
        <v>15</v>
      </c>
      <c r="D1321" s="2" t="s">
        <v>8</v>
      </c>
      <c r="E1321" s="2">
        <v>16.0</v>
      </c>
      <c r="F1321" s="4" t="s">
        <v>45</v>
      </c>
    </row>
    <row r="1322">
      <c r="A1322" s="2">
        <v>1321.0</v>
      </c>
      <c r="B1322" s="3">
        <v>35300.0</v>
      </c>
      <c r="C1322" s="2" t="s">
        <v>18</v>
      </c>
      <c r="D1322" s="2" t="s">
        <v>6</v>
      </c>
      <c r="E1322" s="2">
        <v>7.0</v>
      </c>
      <c r="F1322" s="4" t="s">
        <v>35</v>
      </c>
    </row>
    <row r="1323">
      <c r="A1323" s="2">
        <v>1322.0</v>
      </c>
      <c r="B1323" s="3">
        <v>35300.0</v>
      </c>
      <c r="C1323" s="2" t="s">
        <v>18</v>
      </c>
      <c r="D1323" s="2" t="s">
        <v>8</v>
      </c>
      <c r="E1323" s="2">
        <v>17.0</v>
      </c>
      <c r="F1323" s="4" t="s">
        <v>42</v>
      </c>
    </row>
    <row r="1324">
      <c r="A1324" s="2">
        <v>1323.0</v>
      </c>
      <c r="B1324" s="3">
        <v>35301.0</v>
      </c>
      <c r="C1324" s="2" t="s">
        <v>21</v>
      </c>
      <c r="D1324" s="2" t="s">
        <v>6</v>
      </c>
      <c r="E1324" s="2">
        <v>24.0</v>
      </c>
      <c r="F1324" s="4" t="s">
        <v>22</v>
      </c>
    </row>
    <row r="1325">
      <c r="A1325" s="2">
        <v>1324.0</v>
      </c>
      <c r="B1325" s="3">
        <v>35301.0</v>
      </c>
      <c r="C1325" s="2" t="s">
        <v>21</v>
      </c>
      <c r="D1325" s="2" t="s">
        <v>8</v>
      </c>
      <c r="E1325" s="2">
        <v>27.0</v>
      </c>
      <c r="F1325" s="4" t="s">
        <v>32</v>
      </c>
    </row>
    <row r="1326">
      <c r="A1326" s="2">
        <v>1325.0</v>
      </c>
      <c r="B1326" s="3">
        <v>35303.0</v>
      </c>
      <c r="C1326" s="2" t="s">
        <v>7</v>
      </c>
      <c r="D1326" s="2" t="s">
        <v>6</v>
      </c>
      <c r="E1326" s="2">
        <v>28.0</v>
      </c>
      <c r="F1326" s="4" t="s">
        <v>31</v>
      </c>
    </row>
    <row r="1327">
      <c r="A1327" s="2">
        <v>1326.0</v>
      </c>
      <c r="B1327" s="3">
        <v>35303.0</v>
      </c>
      <c r="C1327" s="2" t="s">
        <v>7</v>
      </c>
      <c r="D1327" s="2" t="s">
        <v>8</v>
      </c>
      <c r="E1327" s="2">
        <v>25.0</v>
      </c>
      <c r="F1327" s="4" t="s">
        <v>40</v>
      </c>
    </row>
    <row r="1328">
      <c r="A1328" s="2">
        <v>1327.0</v>
      </c>
      <c r="B1328" s="3">
        <v>35304.0</v>
      </c>
      <c r="C1328" s="2" t="s">
        <v>10</v>
      </c>
      <c r="D1328" s="2" t="s">
        <v>6</v>
      </c>
      <c r="E1328" s="2">
        <v>7.0</v>
      </c>
      <c r="F1328" s="4" t="s">
        <v>35</v>
      </c>
    </row>
    <row r="1329">
      <c r="A1329" s="2">
        <v>1328.0</v>
      </c>
      <c r="B1329" s="3">
        <v>35304.0</v>
      </c>
      <c r="C1329" s="2" t="s">
        <v>10</v>
      </c>
      <c r="D1329" s="2" t="s">
        <v>8</v>
      </c>
      <c r="E1329" s="2">
        <v>4.0</v>
      </c>
      <c r="F1329" s="4" t="s">
        <v>34</v>
      </c>
    </row>
    <row r="1330">
      <c r="A1330" s="2">
        <v>1329.0</v>
      </c>
      <c r="B1330" s="3">
        <v>35305.0</v>
      </c>
      <c r="C1330" s="2" t="s">
        <v>13</v>
      </c>
      <c r="D1330" s="2" t="s">
        <v>6</v>
      </c>
      <c r="E1330" s="2">
        <v>21.0</v>
      </c>
      <c r="F1330" s="4" t="s">
        <v>20</v>
      </c>
    </row>
    <row r="1331">
      <c r="A1331" s="2">
        <v>1330.0</v>
      </c>
      <c r="B1331" s="3">
        <v>35305.0</v>
      </c>
      <c r="C1331" s="2" t="s">
        <v>13</v>
      </c>
      <c r="D1331" s="2" t="s">
        <v>8</v>
      </c>
      <c r="E1331" s="2">
        <v>17.0</v>
      </c>
      <c r="F1331" s="4" t="s">
        <v>42</v>
      </c>
    </row>
    <row r="1332">
      <c r="A1332" s="2">
        <v>1331.0</v>
      </c>
      <c r="B1332" s="3">
        <v>35306.0</v>
      </c>
      <c r="C1332" s="2" t="s">
        <v>15</v>
      </c>
      <c r="D1332" s="2" t="s">
        <v>6</v>
      </c>
      <c r="E1332" s="2">
        <v>21.0</v>
      </c>
      <c r="F1332" s="4" t="s">
        <v>20</v>
      </c>
    </row>
    <row r="1333">
      <c r="A1333" s="2">
        <v>1332.0</v>
      </c>
      <c r="B1333" s="3">
        <v>35306.0</v>
      </c>
      <c r="C1333" s="2" t="s">
        <v>15</v>
      </c>
      <c r="D1333" s="2" t="s">
        <v>8</v>
      </c>
      <c r="E1333" s="2">
        <v>5.0</v>
      </c>
      <c r="F1333" s="4" t="s">
        <v>25</v>
      </c>
    </row>
    <row r="1334">
      <c r="A1334" s="2">
        <v>1333.0</v>
      </c>
      <c r="B1334" s="3">
        <v>35307.0</v>
      </c>
      <c r="C1334" s="2" t="s">
        <v>18</v>
      </c>
      <c r="D1334" s="2" t="s">
        <v>6</v>
      </c>
      <c r="E1334" s="2">
        <v>18.0</v>
      </c>
      <c r="F1334" s="4" t="s">
        <v>29</v>
      </c>
    </row>
    <row r="1335">
      <c r="A1335" s="2">
        <v>1334.0</v>
      </c>
      <c r="B1335" s="3">
        <v>35307.0</v>
      </c>
      <c r="C1335" s="2" t="s">
        <v>18</v>
      </c>
      <c r="D1335" s="2" t="s">
        <v>8</v>
      </c>
      <c r="E1335" s="2">
        <v>14.0</v>
      </c>
      <c r="F1335" s="4" t="s">
        <v>46</v>
      </c>
    </row>
    <row r="1336">
      <c r="A1336" s="2">
        <v>1335.0</v>
      </c>
      <c r="B1336" s="3">
        <v>35308.0</v>
      </c>
      <c r="C1336" s="2" t="s">
        <v>21</v>
      </c>
      <c r="D1336" s="2" t="s">
        <v>6</v>
      </c>
      <c r="E1336" s="2">
        <v>1.0</v>
      </c>
      <c r="F1336" s="4" t="s">
        <v>19</v>
      </c>
    </row>
    <row r="1337">
      <c r="A1337" s="2">
        <v>1336.0</v>
      </c>
      <c r="B1337" s="3">
        <v>35308.0</v>
      </c>
      <c r="C1337" s="2" t="s">
        <v>21</v>
      </c>
      <c r="D1337" s="2" t="s">
        <v>8</v>
      </c>
      <c r="E1337" s="2">
        <v>27.0</v>
      </c>
      <c r="F1337" s="4" t="s">
        <v>32</v>
      </c>
    </row>
    <row r="1338">
      <c r="A1338" s="2">
        <v>1337.0</v>
      </c>
      <c r="B1338" s="3">
        <v>35310.0</v>
      </c>
      <c r="C1338" s="2" t="s">
        <v>7</v>
      </c>
      <c r="D1338" s="2" t="s">
        <v>6</v>
      </c>
      <c r="E1338" s="2">
        <v>8.0</v>
      </c>
      <c r="F1338" s="4" t="s">
        <v>37</v>
      </c>
    </row>
    <row r="1339">
      <c r="A1339" s="2">
        <v>1338.0</v>
      </c>
      <c r="B1339" s="3">
        <v>35310.0</v>
      </c>
      <c r="C1339" s="2" t="s">
        <v>7</v>
      </c>
      <c r="D1339" s="2" t="s">
        <v>8</v>
      </c>
      <c r="E1339" s="2">
        <v>14.0</v>
      </c>
      <c r="F1339" s="4" t="s">
        <v>46</v>
      </c>
    </row>
    <row r="1340">
      <c r="A1340" s="2">
        <v>1339.0</v>
      </c>
      <c r="B1340" s="3">
        <v>35311.0</v>
      </c>
      <c r="C1340" s="2" t="s">
        <v>10</v>
      </c>
      <c r="D1340" s="2" t="s">
        <v>6</v>
      </c>
      <c r="E1340" s="2">
        <v>34.0</v>
      </c>
      <c r="F1340" s="4" t="s">
        <v>48</v>
      </c>
    </row>
    <row r="1341">
      <c r="A1341" s="2">
        <v>1340.0</v>
      </c>
      <c r="B1341" s="3">
        <v>35311.0</v>
      </c>
      <c r="C1341" s="2" t="s">
        <v>10</v>
      </c>
      <c r="D1341" s="2" t="s">
        <v>8</v>
      </c>
      <c r="E1341" s="2">
        <v>29.0</v>
      </c>
      <c r="F1341" s="4" t="s">
        <v>43</v>
      </c>
    </row>
    <row r="1342">
      <c r="A1342" s="2">
        <v>1341.0</v>
      </c>
      <c r="B1342" s="3">
        <v>35312.0</v>
      </c>
      <c r="C1342" s="2" t="s">
        <v>13</v>
      </c>
      <c r="D1342" s="2" t="s">
        <v>6</v>
      </c>
      <c r="E1342" s="2">
        <v>12.0</v>
      </c>
      <c r="F1342" s="4" t="s">
        <v>14</v>
      </c>
    </row>
    <row r="1343">
      <c r="A1343" s="2">
        <v>1342.0</v>
      </c>
      <c r="B1343" s="3">
        <v>35312.0</v>
      </c>
      <c r="C1343" s="2" t="s">
        <v>13</v>
      </c>
      <c r="D1343" s="2" t="s">
        <v>8</v>
      </c>
      <c r="E1343" s="2">
        <v>30.0</v>
      </c>
      <c r="F1343" s="4" t="s">
        <v>23</v>
      </c>
    </row>
    <row r="1344">
      <c r="A1344" s="2">
        <v>1343.0</v>
      </c>
      <c r="B1344" s="3">
        <v>35313.0</v>
      </c>
      <c r="C1344" s="2" t="s">
        <v>15</v>
      </c>
      <c r="D1344" s="2" t="s">
        <v>6</v>
      </c>
      <c r="E1344" s="2">
        <v>13.0</v>
      </c>
      <c r="F1344" s="4" t="s">
        <v>33</v>
      </c>
    </row>
    <row r="1345">
      <c r="A1345" s="2">
        <v>1344.0</v>
      </c>
      <c r="B1345" s="3">
        <v>35313.0</v>
      </c>
      <c r="C1345" s="2" t="s">
        <v>15</v>
      </c>
      <c r="D1345" s="2" t="s">
        <v>8</v>
      </c>
      <c r="E1345" s="2">
        <v>17.0</v>
      </c>
      <c r="F1345" s="4" t="s">
        <v>42</v>
      </c>
    </row>
    <row r="1346">
      <c r="A1346" s="2">
        <v>1345.0</v>
      </c>
      <c r="B1346" s="3">
        <v>35314.0</v>
      </c>
      <c r="C1346" s="2" t="s">
        <v>18</v>
      </c>
      <c r="D1346" s="2" t="s">
        <v>6</v>
      </c>
      <c r="E1346" s="2">
        <v>35.0</v>
      </c>
      <c r="F1346" s="4" t="s">
        <v>49</v>
      </c>
    </row>
    <row r="1347">
      <c r="A1347" s="2">
        <v>1346.0</v>
      </c>
      <c r="B1347" s="3">
        <v>35314.0</v>
      </c>
      <c r="C1347" s="2" t="s">
        <v>18</v>
      </c>
      <c r="D1347" s="2" t="s">
        <v>8</v>
      </c>
      <c r="E1347" s="2">
        <v>1.0</v>
      </c>
      <c r="F1347" s="4" t="s">
        <v>19</v>
      </c>
    </row>
    <row r="1348">
      <c r="A1348" s="2">
        <v>1347.0</v>
      </c>
      <c r="B1348" s="3">
        <v>35315.0</v>
      </c>
      <c r="C1348" s="2" t="s">
        <v>21</v>
      </c>
      <c r="D1348" s="2" t="s">
        <v>6</v>
      </c>
      <c r="E1348" s="2">
        <v>30.0</v>
      </c>
      <c r="F1348" s="4" t="s">
        <v>23</v>
      </c>
    </row>
    <row r="1349">
      <c r="A1349" s="2">
        <v>1348.0</v>
      </c>
      <c r="B1349" s="3">
        <v>35315.0</v>
      </c>
      <c r="C1349" s="2" t="s">
        <v>21</v>
      </c>
      <c r="D1349" s="2" t="s">
        <v>8</v>
      </c>
      <c r="E1349" s="2">
        <v>32.0</v>
      </c>
      <c r="F1349" s="4" t="s">
        <v>36</v>
      </c>
    </row>
    <row r="1350">
      <c r="A1350" s="2">
        <v>1349.0</v>
      </c>
      <c r="B1350" s="3">
        <v>35317.0</v>
      </c>
      <c r="C1350" s="2" t="s">
        <v>7</v>
      </c>
      <c r="D1350" s="2" t="s">
        <v>6</v>
      </c>
      <c r="E1350" s="2">
        <v>18.0</v>
      </c>
      <c r="F1350" s="4" t="s">
        <v>29</v>
      </c>
    </row>
    <row r="1351">
      <c r="A1351" s="2">
        <v>1350.0</v>
      </c>
      <c r="B1351" s="3">
        <v>35317.0</v>
      </c>
      <c r="C1351" s="2" t="s">
        <v>7</v>
      </c>
      <c r="D1351" s="2" t="s">
        <v>8</v>
      </c>
      <c r="E1351" s="2">
        <v>19.0</v>
      </c>
      <c r="F1351" s="4" t="s">
        <v>30</v>
      </c>
    </row>
    <row r="1352">
      <c r="A1352" s="2">
        <v>1351.0</v>
      </c>
      <c r="B1352" s="3">
        <v>35318.0</v>
      </c>
      <c r="C1352" s="2" t="s">
        <v>10</v>
      </c>
      <c r="D1352" s="2" t="s">
        <v>6</v>
      </c>
      <c r="E1352" s="2">
        <v>18.0</v>
      </c>
      <c r="F1352" s="4" t="s">
        <v>29</v>
      </c>
    </row>
    <row r="1353">
      <c r="A1353" s="2">
        <v>1352.0</v>
      </c>
      <c r="B1353" s="3">
        <v>35318.0</v>
      </c>
      <c r="C1353" s="2" t="s">
        <v>10</v>
      </c>
      <c r="D1353" s="2" t="s">
        <v>8</v>
      </c>
      <c r="E1353" s="2">
        <v>26.0</v>
      </c>
      <c r="F1353" s="4" t="s">
        <v>38</v>
      </c>
    </row>
    <row r="1354">
      <c r="A1354" s="2">
        <v>1353.0</v>
      </c>
      <c r="B1354" s="3">
        <v>35319.0</v>
      </c>
      <c r="C1354" s="2" t="s">
        <v>13</v>
      </c>
      <c r="D1354" s="2" t="s">
        <v>6</v>
      </c>
      <c r="E1354" s="2">
        <v>17.0</v>
      </c>
      <c r="F1354" s="4" t="s">
        <v>42</v>
      </c>
    </row>
    <row r="1355">
      <c r="A1355" s="2">
        <v>1354.0</v>
      </c>
      <c r="B1355" s="3">
        <v>35319.0</v>
      </c>
      <c r="C1355" s="2" t="s">
        <v>13</v>
      </c>
      <c r="D1355" s="2" t="s">
        <v>8</v>
      </c>
      <c r="E1355" s="2">
        <v>29.0</v>
      </c>
      <c r="F1355" s="4" t="s">
        <v>43</v>
      </c>
    </row>
    <row r="1356">
      <c r="A1356" s="2">
        <v>1355.0</v>
      </c>
      <c r="B1356" s="3">
        <v>35320.0</v>
      </c>
      <c r="C1356" s="2" t="s">
        <v>15</v>
      </c>
      <c r="D1356" s="2" t="s">
        <v>6</v>
      </c>
      <c r="E1356" s="2">
        <v>28.0</v>
      </c>
      <c r="F1356" s="4" t="s">
        <v>31</v>
      </c>
    </row>
    <row r="1357">
      <c r="A1357" s="2">
        <v>1356.0</v>
      </c>
      <c r="B1357" s="3">
        <v>35320.0</v>
      </c>
      <c r="C1357" s="2" t="s">
        <v>15</v>
      </c>
      <c r="D1357" s="2" t="s">
        <v>8</v>
      </c>
      <c r="E1357" s="2">
        <v>10.0</v>
      </c>
      <c r="F1357" s="4" t="s">
        <v>41</v>
      </c>
    </row>
    <row r="1358">
      <c r="A1358" s="2">
        <v>1357.0</v>
      </c>
      <c r="B1358" s="3">
        <v>35321.0</v>
      </c>
      <c r="C1358" s="2" t="s">
        <v>18</v>
      </c>
      <c r="D1358" s="2" t="s">
        <v>6</v>
      </c>
      <c r="E1358" s="2">
        <v>9.0</v>
      </c>
      <c r="F1358" s="4" t="s">
        <v>24</v>
      </c>
    </row>
    <row r="1359">
      <c r="A1359" s="2">
        <v>1358.0</v>
      </c>
      <c r="B1359" s="3">
        <v>35321.0</v>
      </c>
      <c r="C1359" s="2" t="s">
        <v>18</v>
      </c>
      <c r="D1359" s="2" t="s">
        <v>8</v>
      </c>
      <c r="E1359" s="2">
        <v>22.0</v>
      </c>
      <c r="F1359" s="4" t="s">
        <v>44</v>
      </c>
    </row>
    <row r="1360">
      <c r="A1360" s="2">
        <v>1359.0</v>
      </c>
      <c r="B1360" s="3">
        <v>35322.0</v>
      </c>
      <c r="C1360" s="2" t="s">
        <v>21</v>
      </c>
      <c r="D1360" s="2" t="s">
        <v>6</v>
      </c>
      <c r="E1360" s="2">
        <v>34.0</v>
      </c>
      <c r="F1360" s="4" t="s">
        <v>48</v>
      </c>
    </row>
    <row r="1361">
      <c r="A1361" s="2">
        <v>1360.0</v>
      </c>
      <c r="B1361" s="3">
        <v>35322.0</v>
      </c>
      <c r="C1361" s="2" t="s">
        <v>21</v>
      </c>
      <c r="D1361" s="2" t="s">
        <v>8</v>
      </c>
      <c r="E1361" s="2">
        <v>19.0</v>
      </c>
      <c r="F1361" s="4" t="s">
        <v>30</v>
      </c>
    </row>
    <row r="1362">
      <c r="A1362" s="2">
        <v>1361.0</v>
      </c>
      <c r="B1362" s="3">
        <v>35324.0</v>
      </c>
      <c r="C1362" s="2" t="s">
        <v>7</v>
      </c>
      <c r="D1362" s="2" t="s">
        <v>6</v>
      </c>
      <c r="E1362" s="2">
        <v>25.0</v>
      </c>
      <c r="F1362" s="4" t="s">
        <v>40</v>
      </c>
    </row>
    <row r="1363">
      <c r="A1363" s="2">
        <v>1362.0</v>
      </c>
      <c r="B1363" s="3">
        <v>35324.0</v>
      </c>
      <c r="C1363" s="2" t="s">
        <v>7</v>
      </c>
      <c r="D1363" s="2" t="s">
        <v>8</v>
      </c>
      <c r="E1363" s="2">
        <v>17.0</v>
      </c>
      <c r="F1363" s="4" t="s">
        <v>42</v>
      </c>
    </row>
    <row r="1364">
      <c r="A1364" s="2">
        <v>1363.0</v>
      </c>
      <c r="B1364" s="3">
        <v>35325.0</v>
      </c>
      <c r="C1364" s="2" t="s">
        <v>10</v>
      </c>
      <c r="D1364" s="2" t="s">
        <v>6</v>
      </c>
      <c r="E1364" s="2">
        <v>22.0</v>
      </c>
      <c r="F1364" s="4" t="s">
        <v>44</v>
      </c>
    </row>
    <row r="1365">
      <c r="A1365" s="2">
        <v>1364.0</v>
      </c>
      <c r="B1365" s="3">
        <v>35325.0</v>
      </c>
      <c r="C1365" s="2" t="s">
        <v>10</v>
      </c>
      <c r="D1365" s="2" t="s">
        <v>8</v>
      </c>
      <c r="E1365" s="2">
        <v>16.0</v>
      </c>
      <c r="F1365" s="4" t="s">
        <v>45</v>
      </c>
    </row>
    <row r="1366">
      <c r="A1366" s="2">
        <v>1365.0</v>
      </c>
      <c r="B1366" s="3">
        <v>35326.0</v>
      </c>
      <c r="C1366" s="2" t="s">
        <v>13</v>
      </c>
      <c r="D1366" s="2" t="s">
        <v>6</v>
      </c>
      <c r="E1366" s="2">
        <v>34.0</v>
      </c>
      <c r="F1366" s="4" t="s">
        <v>48</v>
      </c>
    </row>
    <row r="1367">
      <c r="A1367" s="2">
        <v>1366.0</v>
      </c>
      <c r="B1367" s="3">
        <v>35326.0</v>
      </c>
      <c r="C1367" s="2" t="s">
        <v>13</v>
      </c>
      <c r="D1367" s="2" t="s">
        <v>8</v>
      </c>
      <c r="E1367" s="2">
        <v>25.0</v>
      </c>
      <c r="F1367" s="4" t="s">
        <v>40</v>
      </c>
    </row>
    <row r="1368">
      <c r="A1368" s="2">
        <v>1367.0</v>
      </c>
      <c r="B1368" s="3">
        <v>35327.0</v>
      </c>
      <c r="C1368" s="2" t="s">
        <v>15</v>
      </c>
      <c r="D1368" s="2" t="s">
        <v>6</v>
      </c>
      <c r="E1368" s="2">
        <v>24.0</v>
      </c>
      <c r="F1368" s="4" t="s">
        <v>22</v>
      </c>
    </row>
    <row r="1369">
      <c r="A1369" s="2">
        <v>1368.0</v>
      </c>
      <c r="B1369" s="3">
        <v>35327.0</v>
      </c>
      <c r="C1369" s="2" t="s">
        <v>15</v>
      </c>
      <c r="D1369" s="2" t="s">
        <v>8</v>
      </c>
      <c r="E1369" s="2">
        <v>5.0</v>
      </c>
      <c r="F1369" s="4" t="s">
        <v>25</v>
      </c>
    </row>
    <row r="1370">
      <c r="A1370" s="2">
        <v>1369.0</v>
      </c>
      <c r="B1370" s="3">
        <v>35328.0</v>
      </c>
      <c r="C1370" s="2" t="s">
        <v>18</v>
      </c>
      <c r="D1370" s="2" t="s">
        <v>6</v>
      </c>
      <c r="E1370" s="2">
        <v>4.0</v>
      </c>
      <c r="F1370" s="4" t="s">
        <v>34</v>
      </c>
    </row>
    <row r="1371">
      <c r="A1371" s="2">
        <v>1370.0</v>
      </c>
      <c r="B1371" s="3">
        <v>35328.0</v>
      </c>
      <c r="C1371" s="2" t="s">
        <v>18</v>
      </c>
      <c r="D1371" s="2" t="s">
        <v>8</v>
      </c>
      <c r="E1371" s="2">
        <v>15.0</v>
      </c>
      <c r="F1371" s="4" t="s">
        <v>27</v>
      </c>
    </row>
    <row r="1372">
      <c r="A1372" s="2">
        <v>1371.0</v>
      </c>
      <c r="B1372" s="3">
        <v>35329.0</v>
      </c>
      <c r="C1372" s="2" t="s">
        <v>21</v>
      </c>
      <c r="D1372" s="2" t="s">
        <v>6</v>
      </c>
      <c r="E1372" s="2">
        <v>10.0</v>
      </c>
      <c r="F1372" s="4" t="s">
        <v>41</v>
      </c>
    </row>
    <row r="1373">
      <c r="A1373" s="2">
        <v>1372.0</v>
      </c>
      <c r="B1373" s="3">
        <v>35329.0</v>
      </c>
      <c r="C1373" s="2" t="s">
        <v>21</v>
      </c>
      <c r="D1373" s="2" t="s">
        <v>8</v>
      </c>
      <c r="E1373" s="2">
        <v>22.0</v>
      </c>
      <c r="F1373" s="4" t="s">
        <v>44</v>
      </c>
    </row>
    <row r="1374">
      <c r="A1374" s="2">
        <v>1373.0</v>
      </c>
      <c r="B1374" s="3">
        <v>35331.0</v>
      </c>
      <c r="C1374" s="2" t="s">
        <v>7</v>
      </c>
      <c r="D1374" s="2" t="s">
        <v>6</v>
      </c>
      <c r="E1374" s="2">
        <v>11.0</v>
      </c>
      <c r="F1374" s="4" t="s">
        <v>9</v>
      </c>
    </row>
    <row r="1375">
      <c r="A1375" s="2">
        <v>1374.0</v>
      </c>
      <c r="B1375" s="3">
        <v>35331.0</v>
      </c>
      <c r="C1375" s="2" t="s">
        <v>7</v>
      </c>
      <c r="D1375" s="2" t="s">
        <v>8</v>
      </c>
      <c r="E1375" s="2">
        <v>6.0</v>
      </c>
      <c r="F1375" s="4" t="s">
        <v>16</v>
      </c>
    </row>
    <row r="1376">
      <c r="A1376" s="2">
        <v>1375.0</v>
      </c>
      <c r="B1376" s="3">
        <v>35332.0</v>
      </c>
      <c r="C1376" s="2" t="s">
        <v>10</v>
      </c>
      <c r="D1376" s="2" t="s">
        <v>6</v>
      </c>
      <c r="E1376" s="2">
        <v>33.0</v>
      </c>
      <c r="F1376" s="4" t="s">
        <v>26</v>
      </c>
    </row>
    <row r="1377">
      <c r="A1377" s="2">
        <v>1376.0</v>
      </c>
      <c r="B1377" s="3">
        <v>35332.0</v>
      </c>
      <c r="C1377" s="2" t="s">
        <v>10</v>
      </c>
      <c r="D1377" s="2" t="s">
        <v>8</v>
      </c>
      <c r="E1377" s="2">
        <v>35.0</v>
      </c>
      <c r="F1377" s="4" t="s">
        <v>49</v>
      </c>
    </row>
    <row r="1378">
      <c r="A1378" s="2">
        <v>1377.0</v>
      </c>
      <c r="B1378" s="3">
        <v>35333.0</v>
      </c>
      <c r="C1378" s="2" t="s">
        <v>13</v>
      </c>
      <c r="D1378" s="2" t="s">
        <v>6</v>
      </c>
      <c r="E1378" s="2">
        <v>30.0</v>
      </c>
      <c r="F1378" s="4" t="s">
        <v>23</v>
      </c>
    </row>
    <row r="1379">
      <c r="A1379" s="2">
        <v>1378.0</v>
      </c>
      <c r="B1379" s="3">
        <v>35333.0</v>
      </c>
      <c r="C1379" s="2" t="s">
        <v>13</v>
      </c>
      <c r="D1379" s="2" t="s">
        <v>8</v>
      </c>
      <c r="E1379" s="2">
        <v>6.0</v>
      </c>
      <c r="F1379" s="4" t="s">
        <v>16</v>
      </c>
    </row>
    <row r="1380">
      <c r="A1380" s="2">
        <v>1379.0</v>
      </c>
      <c r="B1380" s="3">
        <v>35334.0</v>
      </c>
      <c r="C1380" s="2" t="s">
        <v>15</v>
      </c>
      <c r="D1380" s="2" t="s">
        <v>6</v>
      </c>
      <c r="E1380" s="2">
        <v>28.0</v>
      </c>
      <c r="F1380" s="4" t="s">
        <v>31</v>
      </c>
    </row>
    <row r="1381">
      <c r="A1381" s="2">
        <v>1380.0</v>
      </c>
      <c r="B1381" s="3">
        <v>35334.0</v>
      </c>
      <c r="C1381" s="2" t="s">
        <v>15</v>
      </c>
      <c r="D1381" s="2" t="s">
        <v>8</v>
      </c>
      <c r="E1381" s="2">
        <v>21.0</v>
      </c>
      <c r="F1381" s="4" t="s">
        <v>20</v>
      </c>
    </row>
    <row r="1382">
      <c r="A1382" s="2">
        <v>1381.0</v>
      </c>
      <c r="B1382" s="3">
        <v>35335.0</v>
      </c>
      <c r="C1382" s="2" t="s">
        <v>18</v>
      </c>
      <c r="D1382" s="2" t="s">
        <v>6</v>
      </c>
      <c r="E1382" s="2">
        <v>8.0</v>
      </c>
      <c r="F1382" s="4" t="s">
        <v>37</v>
      </c>
    </row>
    <row r="1383">
      <c r="A1383" s="2">
        <v>1382.0</v>
      </c>
      <c r="B1383" s="3">
        <v>35335.0</v>
      </c>
      <c r="C1383" s="2" t="s">
        <v>18</v>
      </c>
      <c r="D1383" s="2" t="s">
        <v>8</v>
      </c>
      <c r="E1383" s="2">
        <v>32.0</v>
      </c>
      <c r="F1383" s="4" t="s">
        <v>36</v>
      </c>
    </row>
    <row r="1384">
      <c r="A1384" s="2">
        <v>1383.0</v>
      </c>
      <c r="B1384" s="3">
        <v>35336.0</v>
      </c>
      <c r="C1384" s="2" t="s">
        <v>21</v>
      </c>
      <c r="D1384" s="2" t="s">
        <v>6</v>
      </c>
      <c r="E1384" s="2">
        <v>1.0</v>
      </c>
      <c r="F1384" s="4" t="s">
        <v>19</v>
      </c>
    </row>
    <row r="1385">
      <c r="A1385" s="2">
        <v>1384.0</v>
      </c>
      <c r="B1385" s="3">
        <v>35336.0</v>
      </c>
      <c r="C1385" s="2" t="s">
        <v>21</v>
      </c>
      <c r="D1385" s="2" t="s">
        <v>8</v>
      </c>
      <c r="E1385" s="2">
        <v>3.0</v>
      </c>
      <c r="F1385" s="4" t="s">
        <v>28</v>
      </c>
    </row>
    <row r="1386">
      <c r="A1386" s="2">
        <v>1385.0</v>
      </c>
      <c r="B1386" s="3">
        <v>35338.0</v>
      </c>
      <c r="C1386" s="2" t="s">
        <v>7</v>
      </c>
      <c r="D1386" s="2" t="s">
        <v>6</v>
      </c>
      <c r="E1386" s="2">
        <v>15.0</v>
      </c>
      <c r="F1386" s="4" t="s">
        <v>27</v>
      </c>
    </row>
    <row r="1387">
      <c r="A1387" s="2">
        <v>1386.0</v>
      </c>
      <c r="B1387" s="3">
        <v>35338.0</v>
      </c>
      <c r="C1387" s="2" t="s">
        <v>7</v>
      </c>
      <c r="D1387" s="2" t="s">
        <v>8</v>
      </c>
      <c r="E1387" s="2">
        <v>6.0</v>
      </c>
      <c r="F1387" s="4" t="s">
        <v>16</v>
      </c>
    </row>
    <row r="1388">
      <c r="A1388" s="2">
        <v>1387.0</v>
      </c>
      <c r="B1388" s="3">
        <v>35339.0</v>
      </c>
      <c r="C1388" s="2" t="s">
        <v>10</v>
      </c>
      <c r="D1388" s="2" t="s">
        <v>6</v>
      </c>
      <c r="E1388" s="2">
        <v>23.0</v>
      </c>
      <c r="F1388" s="4" t="s">
        <v>17</v>
      </c>
    </row>
    <row r="1389">
      <c r="A1389" s="2">
        <v>1388.0</v>
      </c>
      <c r="B1389" s="3">
        <v>35339.0</v>
      </c>
      <c r="C1389" s="2" t="s">
        <v>10</v>
      </c>
      <c r="D1389" s="2" t="s">
        <v>8</v>
      </c>
      <c r="E1389" s="2">
        <v>12.0</v>
      </c>
      <c r="F1389" s="4" t="s">
        <v>14</v>
      </c>
    </row>
    <row r="1390">
      <c r="A1390" s="2">
        <v>1389.0</v>
      </c>
      <c r="B1390" s="3">
        <v>35340.0</v>
      </c>
      <c r="C1390" s="2" t="s">
        <v>13</v>
      </c>
      <c r="D1390" s="2" t="s">
        <v>6</v>
      </c>
      <c r="E1390" s="2">
        <v>3.0</v>
      </c>
      <c r="F1390" s="4" t="s">
        <v>28</v>
      </c>
    </row>
    <row r="1391">
      <c r="A1391" s="2">
        <v>1390.0</v>
      </c>
      <c r="B1391" s="3">
        <v>35340.0</v>
      </c>
      <c r="C1391" s="2" t="s">
        <v>13</v>
      </c>
      <c r="D1391" s="2" t="s">
        <v>8</v>
      </c>
      <c r="E1391" s="2">
        <v>35.0</v>
      </c>
      <c r="F1391" s="4" t="s">
        <v>49</v>
      </c>
    </row>
    <row r="1392">
      <c r="A1392" s="2">
        <v>1391.0</v>
      </c>
      <c r="B1392" s="3">
        <v>35341.0</v>
      </c>
      <c r="C1392" s="2" t="s">
        <v>15</v>
      </c>
      <c r="D1392" s="2" t="s">
        <v>6</v>
      </c>
      <c r="E1392" s="2">
        <v>9.0</v>
      </c>
      <c r="F1392" s="4" t="s">
        <v>24</v>
      </c>
    </row>
    <row r="1393">
      <c r="A1393" s="2">
        <v>1392.0</v>
      </c>
      <c r="B1393" s="3">
        <v>35341.0</v>
      </c>
      <c r="C1393" s="2" t="s">
        <v>15</v>
      </c>
      <c r="D1393" s="2" t="s">
        <v>8</v>
      </c>
      <c r="E1393" s="2">
        <v>25.0</v>
      </c>
      <c r="F1393" s="4" t="s">
        <v>40</v>
      </c>
    </row>
    <row r="1394">
      <c r="A1394" s="2">
        <v>1393.0</v>
      </c>
      <c r="B1394" s="3">
        <v>35342.0</v>
      </c>
      <c r="C1394" s="2" t="s">
        <v>18</v>
      </c>
      <c r="D1394" s="2" t="s">
        <v>6</v>
      </c>
      <c r="E1394" s="2">
        <v>17.0</v>
      </c>
      <c r="F1394" s="4" t="s">
        <v>42</v>
      </c>
    </row>
    <row r="1395">
      <c r="A1395" s="2">
        <v>1394.0</v>
      </c>
      <c r="B1395" s="3">
        <v>35342.0</v>
      </c>
      <c r="C1395" s="2" t="s">
        <v>18</v>
      </c>
      <c r="D1395" s="2" t="s">
        <v>8</v>
      </c>
      <c r="E1395" s="2">
        <v>35.0</v>
      </c>
      <c r="F1395" s="4" t="s">
        <v>49</v>
      </c>
    </row>
    <row r="1396">
      <c r="A1396" s="2">
        <v>1395.0</v>
      </c>
      <c r="B1396" s="3">
        <v>35343.0</v>
      </c>
      <c r="C1396" s="2" t="s">
        <v>21</v>
      </c>
      <c r="D1396" s="2" t="s">
        <v>6</v>
      </c>
      <c r="E1396" s="2">
        <v>30.0</v>
      </c>
      <c r="F1396" s="4" t="s">
        <v>23</v>
      </c>
    </row>
    <row r="1397">
      <c r="A1397" s="2">
        <v>1396.0</v>
      </c>
      <c r="B1397" s="3">
        <v>35343.0</v>
      </c>
      <c r="C1397" s="2" t="s">
        <v>21</v>
      </c>
      <c r="D1397" s="2" t="s">
        <v>8</v>
      </c>
      <c r="E1397" s="2">
        <v>29.0</v>
      </c>
      <c r="F1397" s="4" t="s">
        <v>43</v>
      </c>
    </row>
    <row r="1398">
      <c r="A1398" s="2">
        <v>1397.0</v>
      </c>
      <c r="B1398" s="3">
        <v>35345.0</v>
      </c>
      <c r="C1398" s="2" t="s">
        <v>7</v>
      </c>
      <c r="D1398" s="2" t="s">
        <v>6</v>
      </c>
      <c r="E1398" s="2">
        <v>32.0</v>
      </c>
      <c r="F1398" s="4" t="s">
        <v>36</v>
      </c>
    </row>
    <row r="1399">
      <c r="A1399" s="2">
        <v>1398.0</v>
      </c>
      <c r="B1399" s="3">
        <v>35345.0</v>
      </c>
      <c r="C1399" s="2" t="s">
        <v>7</v>
      </c>
      <c r="D1399" s="2" t="s">
        <v>8</v>
      </c>
      <c r="E1399" s="2">
        <v>31.0</v>
      </c>
      <c r="F1399" s="4" t="s">
        <v>12</v>
      </c>
    </row>
    <row r="1400">
      <c r="A1400" s="2">
        <v>1399.0</v>
      </c>
      <c r="B1400" s="3">
        <v>35346.0</v>
      </c>
      <c r="C1400" s="2" t="s">
        <v>10</v>
      </c>
      <c r="D1400" s="2" t="s">
        <v>6</v>
      </c>
      <c r="E1400" s="2">
        <v>31.0</v>
      </c>
      <c r="F1400" s="4" t="s">
        <v>12</v>
      </c>
    </row>
    <row r="1401">
      <c r="A1401" s="2">
        <v>1400.0</v>
      </c>
      <c r="B1401" s="3">
        <v>35346.0</v>
      </c>
      <c r="C1401" s="2" t="s">
        <v>10</v>
      </c>
      <c r="D1401" s="2" t="s">
        <v>8</v>
      </c>
      <c r="E1401" s="2">
        <v>30.0</v>
      </c>
      <c r="F1401" s="4" t="s">
        <v>23</v>
      </c>
    </row>
    <row r="1402">
      <c r="A1402" s="2">
        <v>1401.0</v>
      </c>
      <c r="B1402" s="3">
        <v>35347.0</v>
      </c>
      <c r="C1402" s="2" t="s">
        <v>13</v>
      </c>
      <c r="D1402" s="2" t="s">
        <v>6</v>
      </c>
      <c r="E1402" s="2">
        <v>21.0</v>
      </c>
      <c r="F1402" s="4" t="s">
        <v>20</v>
      </c>
    </row>
    <row r="1403">
      <c r="A1403" s="2">
        <v>1402.0</v>
      </c>
      <c r="B1403" s="3">
        <v>35347.0</v>
      </c>
      <c r="C1403" s="2" t="s">
        <v>13</v>
      </c>
      <c r="D1403" s="2" t="s">
        <v>8</v>
      </c>
      <c r="E1403" s="2">
        <v>36.0</v>
      </c>
      <c r="F1403" s="4" t="s">
        <v>11</v>
      </c>
    </row>
    <row r="1404">
      <c r="A1404" s="2">
        <v>1403.0</v>
      </c>
      <c r="B1404" s="3">
        <v>35348.0</v>
      </c>
      <c r="C1404" s="2" t="s">
        <v>15</v>
      </c>
      <c r="D1404" s="2" t="s">
        <v>6</v>
      </c>
      <c r="E1404" s="2">
        <v>10.0</v>
      </c>
      <c r="F1404" s="4" t="s">
        <v>41</v>
      </c>
    </row>
    <row r="1405">
      <c r="A1405" s="2">
        <v>1404.0</v>
      </c>
      <c r="B1405" s="3">
        <v>35348.0</v>
      </c>
      <c r="C1405" s="2" t="s">
        <v>15</v>
      </c>
      <c r="D1405" s="2" t="s">
        <v>8</v>
      </c>
      <c r="E1405" s="2">
        <v>28.0</v>
      </c>
      <c r="F1405" s="4" t="s">
        <v>31</v>
      </c>
    </row>
    <row r="1406">
      <c r="A1406" s="2">
        <v>1405.0</v>
      </c>
      <c r="B1406" s="3">
        <v>35349.0</v>
      </c>
      <c r="C1406" s="2" t="s">
        <v>18</v>
      </c>
      <c r="D1406" s="2" t="s">
        <v>6</v>
      </c>
      <c r="E1406" s="2">
        <v>26.0</v>
      </c>
      <c r="F1406" s="4" t="s">
        <v>38</v>
      </c>
    </row>
    <row r="1407">
      <c r="A1407" s="2">
        <v>1406.0</v>
      </c>
      <c r="B1407" s="3">
        <v>35349.0</v>
      </c>
      <c r="C1407" s="2" t="s">
        <v>18</v>
      </c>
      <c r="D1407" s="2" t="s">
        <v>8</v>
      </c>
      <c r="E1407" s="2">
        <v>36.0</v>
      </c>
      <c r="F1407" s="4" t="s">
        <v>11</v>
      </c>
    </row>
    <row r="1408">
      <c r="A1408" s="2">
        <v>1407.0</v>
      </c>
      <c r="B1408" s="3">
        <v>35350.0</v>
      </c>
      <c r="C1408" s="2" t="s">
        <v>21</v>
      </c>
      <c r="D1408" s="2" t="s">
        <v>6</v>
      </c>
      <c r="E1408" s="2">
        <v>21.0</v>
      </c>
      <c r="F1408" s="4" t="s">
        <v>20</v>
      </c>
    </row>
    <row r="1409">
      <c r="A1409" s="2">
        <v>1408.0</v>
      </c>
      <c r="B1409" s="3">
        <v>35350.0</v>
      </c>
      <c r="C1409" s="2" t="s">
        <v>21</v>
      </c>
      <c r="D1409" s="2" t="s">
        <v>8</v>
      </c>
      <c r="E1409" s="2">
        <v>34.0</v>
      </c>
      <c r="F1409" s="4" t="s">
        <v>48</v>
      </c>
    </row>
    <row r="1410">
      <c r="A1410" s="2">
        <v>1409.0</v>
      </c>
      <c r="B1410" s="3">
        <v>35352.0</v>
      </c>
      <c r="C1410" s="2" t="s">
        <v>7</v>
      </c>
      <c r="D1410" s="2" t="s">
        <v>6</v>
      </c>
      <c r="E1410" s="2">
        <v>5.0</v>
      </c>
      <c r="F1410" s="4" t="s">
        <v>25</v>
      </c>
    </row>
    <row r="1411">
      <c r="A1411" s="2">
        <v>1410.0</v>
      </c>
      <c r="B1411" s="3">
        <v>35352.0</v>
      </c>
      <c r="C1411" s="2" t="s">
        <v>7</v>
      </c>
      <c r="D1411" s="2" t="s">
        <v>8</v>
      </c>
      <c r="E1411" s="2">
        <v>22.0</v>
      </c>
      <c r="F1411" s="4" t="s">
        <v>44</v>
      </c>
    </row>
    <row r="1412">
      <c r="A1412" s="2">
        <v>1411.0</v>
      </c>
      <c r="B1412" s="3">
        <v>35353.0</v>
      </c>
      <c r="C1412" s="2" t="s">
        <v>10</v>
      </c>
      <c r="D1412" s="2" t="s">
        <v>6</v>
      </c>
      <c r="E1412" s="2">
        <v>6.0</v>
      </c>
      <c r="F1412" s="4" t="s">
        <v>16</v>
      </c>
    </row>
    <row r="1413">
      <c r="A1413" s="2">
        <v>1412.0</v>
      </c>
      <c r="B1413" s="3">
        <v>35353.0</v>
      </c>
      <c r="C1413" s="2" t="s">
        <v>10</v>
      </c>
      <c r="D1413" s="2" t="s">
        <v>8</v>
      </c>
      <c r="E1413" s="2">
        <v>31.0</v>
      </c>
      <c r="F1413" s="4" t="s">
        <v>12</v>
      </c>
    </row>
    <row r="1414">
      <c r="A1414" s="2">
        <v>1413.0</v>
      </c>
      <c r="B1414" s="3">
        <v>35354.0</v>
      </c>
      <c r="C1414" s="2" t="s">
        <v>13</v>
      </c>
      <c r="D1414" s="2" t="s">
        <v>6</v>
      </c>
      <c r="E1414" s="2">
        <v>33.0</v>
      </c>
      <c r="F1414" s="4" t="s">
        <v>26</v>
      </c>
    </row>
    <row r="1415">
      <c r="A1415" s="2">
        <v>1414.0</v>
      </c>
      <c r="B1415" s="3">
        <v>35354.0</v>
      </c>
      <c r="C1415" s="2" t="s">
        <v>13</v>
      </c>
      <c r="D1415" s="2" t="s">
        <v>8</v>
      </c>
      <c r="E1415" s="2">
        <v>11.0</v>
      </c>
      <c r="F1415" s="4" t="s">
        <v>9</v>
      </c>
    </row>
    <row r="1416">
      <c r="A1416" s="2">
        <v>1415.0</v>
      </c>
      <c r="B1416" s="3">
        <v>35355.0</v>
      </c>
      <c r="C1416" s="2" t="s">
        <v>15</v>
      </c>
      <c r="D1416" s="2" t="s">
        <v>6</v>
      </c>
      <c r="E1416" s="2">
        <v>17.0</v>
      </c>
      <c r="F1416" s="4" t="s">
        <v>42</v>
      </c>
    </row>
    <row r="1417">
      <c r="A1417" s="2">
        <v>1416.0</v>
      </c>
      <c r="B1417" s="3">
        <v>35355.0</v>
      </c>
      <c r="C1417" s="2" t="s">
        <v>15</v>
      </c>
      <c r="D1417" s="2" t="s">
        <v>8</v>
      </c>
      <c r="E1417" s="2">
        <v>8.0</v>
      </c>
      <c r="F1417" s="4" t="s">
        <v>37</v>
      </c>
    </row>
    <row r="1418">
      <c r="A1418" s="2">
        <v>1417.0</v>
      </c>
      <c r="B1418" s="3">
        <v>35356.0</v>
      </c>
      <c r="C1418" s="2" t="s">
        <v>18</v>
      </c>
      <c r="D1418" s="2" t="s">
        <v>6</v>
      </c>
      <c r="E1418" s="2">
        <v>20.0</v>
      </c>
      <c r="F1418" s="4" t="s">
        <v>47</v>
      </c>
    </row>
    <row r="1419">
      <c r="A1419" s="2">
        <v>1418.0</v>
      </c>
      <c r="B1419" s="3">
        <v>35356.0</v>
      </c>
      <c r="C1419" s="2" t="s">
        <v>18</v>
      </c>
      <c r="D1419" s="2" t="s">
        <v>8</v>
      </c>
      <c r="E1419" s="2">
        <v>27.0</v>
      </c>
      <c r="F1419" s="4" t="s">
        <v>32</v>
      </c>
    </row>
    <row r="1420">
      <c r="A1420" s="2">
        <v>1419.0</v>
      </c>
      <c r="B1420" s="3">
        <v>35357.0</v>
      </c>
      <c r="C1420" s="2" t="s">
        <v>21</v>
      </c>
      <c r="D1420" s="2" t="s">
        <v>6</v>
      </c>
      <c r="E1420" s="2">
        <v>28.0</v>
      </c>
      <c r="F1420" s="4" t="s">
        <v>31</v>
      </c>
    </row>
    <row r="1421">
      <c r="A1421" s="2">
        <v>1420.0</v>
      </c>
      <c r="B1421" s="3">
        <v>35357.0</v>
      </c>
      <c r="C1421" s="2" t="s">
        <v>21</v>
      </c>
      <c r="D1421" s="2" t="s">
        <v>8</v>
      </c>
      <c r="E1421" s="2">
        <v>14.0</v>
      </c>
      <c r="F1421" s="4" t="s">
        <v>46</v>
      </c>
    </row>
    <row r="1422">
      <c r="A1422" s="2">
        <v>1421.0</v>
      </c>
      <c r="B1422" s="3">
        <v>35359.0</v>
      </c>
      <c r="C1422" s="2" t="s">
        <v>7</v>
      </c>
      <c r="D1422" s="2" t="s">
        <v>6</v>
      </c>
      <c r="E1422" s="2">
        <v>1.0</v>
      </c>
      <c r="F1422" s="4" t="s">
        <v>19</v>
      </c>
    </row>
    <row r="1423">
      <c r="A1423" s="2">
        <v>1422.0</v>
      </c>
      <c r="B1423" s="3">
        <v>35359.0</v>
      </c>
      <c r="C1423" s="2" t="s">
        <v>7</v>
      </c>
      <c r="D1423" s="2" t="s">
        <v>8</v>
      </c>
      <c r="E1423" s="2">
        <v>24.0</v>
      </c>
      <c r="F1423" s="4" t="s">
        <v>22</v>
      </c>
    </row>
    <row r="1424">
      <c r="A1424" s="2">
        <v>1423.0</v>
      </c>
      <c r="B1424" s="3">
        <v>35360.0</v>
      </c>
      <c r="C1424" s="2" t="s">
        <v>10</v>
      </c>
      <c r="D1424" s="2" t="s">
        <v>6</v>
      </c>
      <c r="E1424" s="2">
        <v>4.0</v>
      </c>
      <c r="F1424" s="4" t="s">
        <v>34</v>
      </c>
    </row>
    <row r="1425">
      <c r="A1425" s="2">
        <v>1424.0</v>
      </c>
      <c r="B1425" s="3">
        <v>35360.0</v>
      </c>
      <c r="C1425" s="2" t="s">
        <v>10</v>
      </c>
      <c r="D1425" s="2" t="s">
        <v>8</v>
      </c>
      <c r="E1425" s="2">
        <v>35.0</v>
      </c>
      <c r="F1425" s="4" t="s">
        <v>49</v>
      </c>
    </row>
    <row r="1426">
      <c r="A1426" s="2">
        <v>1425.0</v>
      </c>
      <c r="B1426" s="3">
        <v>35361.0</v>
      </c>
      <c r="C1426" s="2" t="s">
        <v>13</v>
      </c>
      <c r="D1426" s="2" t="s">
        <v>6</v>
      </c>
      <c r="E1426" s="2">
        <v>26.0</v>
      </c>
      <c r="F1426" s="4" t="s">
        <v>38</v>
      </c>
    </row>
    <row r="1427">
      <c r="A1427" s="2">
        <v>1426.0</v>
      </c>
      <c r="B1427" s="3">
        <v>35361.0</v>
      </c>
      <c r="C1427" s="2" t="s">
        <v>13</v>
      </c>
      <c r="D1427" s="2" t="s">
        <v>8</v>
      </c>
      <c r="E1427" s="2">
        <v>16.0</v>
      </c>
      <c r="F1427" s="4" t="s">
        <v>45</v>
      </c>
    </row>
    <row r="1428">
      <c r="A1428" s="2">
        <v>1427.0</v>
      </c>
      <c r="B1428" s="3">
        <v>35362.0</v>
      </c>
      <c r="C1428" s="2" t="s">
        <v>15</v>
      </c>
      <c r="D1428" s="2" t="s">
        <v>6</v>
      </c>
      <c r="E1428" s="2">
        <v>13.0</v>
      </c>
      <c r="F1428" s="4" t="s">
        <v>33</v>
      </c>
    </row>
    <row r="1429">
      <c r="A1429" s="2">
        <v>1428.0</v>
      </c>
      <c r="B1429" s="3">
        <v>35362.0</v>
      </c>
      <c r="C1429" s="2" t="s">
        <v>15</v>
      </c>
      <c r="D1429" s="2" t="s">
        <v>8</v>
      </c>
      <c r="E1429" s="2">
        <v>7.0</v>
      </c>
      <c r="F1429" s="4" t="s">
        <v>35</v>
      </c>
    </row>
    <row r="1430">
      <c r="A1430" s="2">
        <v>1429.0</v>
      </c>
      <c r="B1430" s="3">
        <v>35363.0</v>
      </c>
      <c r="C1430" s="2" t="s">
        <v>18</v>
      </c>
      <c r="D1430" s="2" t="s">
        <v>6</v>
      </c>
      <c r="E1430" s="2">
        <v>25.0</v>
      </c>
      <c r="F1430" s="4" t="s">
        <v>40</v>
      </c>
    </row>
    <row r="1431">
      <c r="A1431" s="2">
        <v>1430.0</v>
      </c>
      <c r="B1431" s="3">
        <v>35363.0</v>
      </c>
      <c r="C1431" s="2" t="s">
        <v>18</v>
      </c>
      <c r="D1431" s="2" t="s">
        <v>8</v>
      </c>
      <c r="E1431" s="2">
        <v>30.0</v>
      </c>
      <c r="F1431" s="4" t="s">
        <v>23</v>
      </c>
    </row>
    <row r="1432">
      <c r="A1432" s="2">
        <v>1431.0</v>
      </c>
      <c r="B1432" s="3">
        <v>35364.0</v>
      </c>
      <c r="C1432" s="2" t="s">
        <v>21</v>
      </c>
      <c r="D1432" s="2" t="s">
        <v>6</v>
      </c>
      <c r="E1432" s="2">
        <v>26.0</v>
      </c>
      <c r="F1432" s="4" t="s">
        <v>38</v>
      </c>
    </row>
    <row r="1433">
      <c r="A1433" s="2">
        <v>1432.0</v>
      </c>
      <c r="B1433" s="3">
        <v>35364.0</v>
      </c>
      <c r="C1433" s="2" t="s">
        <v>21</v>
      </c>
      <c r="D1433" s="2" t="s">
        <v>8</v>
      </c>
      <c r="E1433" s="2">
        <v>24.0</v>
      </c>
      <c r="F1433" s="4" t="s">
        <v>22</v>
      </c>
    </row>
    <row r="1434">
      <c r="A1434" s="2">
        <v>1433.0</v>
      </c>
      <c r="B1434" s="3">
        <v>35366.0</v>
      </c>
      <c r="C1434" s="2" t="s">
        <v>7</v>
      </c>
      <c r="D1434" s="2" t="s">
        <v>6</v>
      </c>
      <c r="E1434" s="2">
        <v>32.0</v>
      </c>
      <c r="F1434" s="4" t="s">
        <v>36</v>
      </c>
    </row>
    <row r="1435">
      <c r="A1435" s="2">
        <v>1434.0</v>
      </c>
      <c r="B1435" s="3">
        <v>35366.0</v>
      </c>
      <c r="C1435" s="2" t="s">
        <v>7</v>
      </c>
      <c r="D1435" s="2" t="s">
        <v>8</v>
      </c>
      <c r="E1435" s="2">
        <v>6.0</v>
      </c>
      <c r="F1435" s="4" t="s">
        <v>16</v>
      </c>
    </row>
    <row r="1436">
      <c r="A1436" s="2">
        <v>1435.0</v>
      </c>
      <c r="B1436" s="3">
        <v>35367.0</v>
      </c>
      <c r="C1436" s="2" t="s">
        <v>10</v>
      </c>
      <c r="D1436" s="2" t="s">
        <v>6</v>
      </c>
      <c r="E1436" s="2">
        <v>33.0</v>
      </c>
      <c r="F1436" s="4" t="s">
        <v>26</v>
      </c>
    </row>
    <row r="1437">
      <c r="A1437" s="2">
        <v>1436.0</v>
      </c>
      <c r="B1437" s="3">
        <v>35367.0</v>
      </c>
      <c r="C1437" s="2" t="s">
        <v>10</v>
      </c>
      <c r="D1437" s="2" t="s">
        <v>8</v>
      </c>
      <c r="E1437" s="2">
        <v>9.0</v>
      </c>
      <c r="F1437" s="4" t="s">
        <v>24</v>
      </c>
    </row>
    <row r="1438">
      <c r="A1438" s="2">
        <v>1437.0</v>
      </c>
      <c r="B1438" s="3">
        <v>35368.0</v>
      </c>
      <c r="C1438" s="2" t="s">
        <v>13</v>
      </c>
      <c r="D1438" s="2" t="s">
        <v>6</v>
      </c>
      <c r="E1438" s="2">
        <v>30.0</v>
      </c>
      <c r="F1438" s="4" t="s">
        <v>23</v>
      </c>
    </row>
    <row r="1439">
      <c r="A1439" s="2">
        <v>1438.0</v>
      </c>
      <c r="B1439" s="3">
        <v>35368.0</v>
      </c>
      <c r="C1439" s="2" t="s">
        <v>13</v>
      </c>
      <c r="D1439" s="2" t="s">
        <v>8</v>
      </c>
      <c r="E1439" s="2">
        <v>28.0</v>
      </c>
      <c r="F1439" s="4" t="s">
        <v>31</v>
      </c>
    </row>
    <row r="1440">
      <c r="A1440" s="2">
        <v>1439.0</v>
      </c>
      <c r="B1440" s="3">
        <v>35369.0</v>
      </c>
      <c r="C1440" s="2" t="s">
        <v>15</v>
      </c>
      <c r="D1440" s="2" t="s">
        <v>6</v>
      </c>
      <c r="E1440" s="2">
        <v>32.0</v>
      </c>
      <c r="F1440" s="4" t="s">
        <v>36</v>
      </c>
    </row>
    <row r="1441">
      <c r="A1441" s="2">
        <v>1440.0</v>
      </c>
      <c r="B1441" s="3">
        <v>35369.0</v>
      </c>
      <c r="C1441" s="2" t="s">
        <v>15</v>
      </c>
      <c r="D1441" s="2" t="s">
        <v>8</v>
      </c>
      <c r="E1441" s="2">
        <v>4.0</v>
      </c>
      <c r="F1441" s="4" t="s">
        <v>34</v>
      </c>
    </row>
    <row r="1442">
      <c r="A1442" s="2">
        <v>1441.0</v>
      </c>
      <c r="B1442" s="3">
        <v>35370.0</v>
      </c>
      <c r="C1442" s="2" t="s">
        <v>18</v>
      </c>
      <c r="D1442" s="2" t="s">
        <v>6</v>
      </c>
      <c r="E1442" s="2">
        <v>31.0</v>
      </c>
      <c r="F1442" s="4" t="s">
        <v>12</v>
      </c>
    </row>
    <row r="1443">
      <c r="A1443" s="2">
        <v>1442.0</v>
      </c>
      <c r="B1443" s="3">
        <v>35370.0</v>
      </c>
      <c r="C1443" s="2" t="s">
        <v>18</v>
      </c>
      <c r="D1443" s="2" t="s">
        <v>8</v>
      </c>
      <c r="E1443" s="2">
        <v>4.0</v>
      </c>
      <c r="F1443" s="4" t="s">
        <v>34</v>
      </c>
    </row>
    <row r="1444">
      <c r="A1444" s="2">
        <v>1443.0</v>
      </c>
      <c r="B1444" s="3">
        <v>35371.0</v>
      </c>
      <c r="C1444" s="2" t="s">
        <v>21</v>
      </c>
      <c r="D1444" s="2" t="s">
        <v>6</v>
      </c>
      <c r="E1444" s="2">
        <v>34.0</v>
      </c>
      <c r="F1444" s="4" t="s">
        <v>48</v>
      </c>
    </row>
    <row r="1445">
      <c r="A1445" s="2">
        <v>1444.0</v>
      </c>
      <c r="B1445" s="3">
        <v>35371.0</v>
      </c>
      <c r="C1445" s="2" t="s">
        <v>21</v>
      </c>
      <c r="D1445" s="2" t="s">
        <v>8</v>
      </c>
      <c r="E1445" s="2">
        <v>25.0</v>
      </c>
      <c r="F1445" s="4" t="s">
        <v>40</v>
      </c>
    </row>
    <row r="1446">
      <c r="A1446" s="2">
        <v>1445.0</v>
      </c>
      <c r="B1446" s="3">
        <v>35373.0</v>
      </c>
      <c r="C1446" s="2" t="s">
        <v>7</v>
      </c>
      <c r="D1446" s="2" t="s">
        <v>6</v>
      </c>
      <c r="E1446" s="2">
        <v>29.0</v>
      </c>
      <c r="F1446" s="4" t="s">
        <v>43</v>
      </c>
    </row>
    <row r="1447">
      <c r="A1447" s="2">
        <v>1446.0</v>
      </c>
      <c r="B1447" s="3">
        <v>35373.0</v>
      </c>
      <c r="C1447" s="2" t="s">
        <v>7</v>
      </c>
      <c r="D1447" s="2" t="s">
        <v>8</v>
      </c>
      <c r="E1447" s="2">
        <v>19.0</v>
      </c>
      <c r="F1447" s="4" t="s">
        <v>30</v>
      </c>
    </row>
    <row r="1448">
      <c r="A1448" s="2">
        <v>1447.0</v>
      </c>
      <c r="B1448" s="3">
        <v>35374.0</v>
      </c>
      <c r="C1448" s="2" t="s">
        <v>10</v>
      </c>
      <c r="D1448" s="2" t="s">
        <v>6</v>
      </c>
      <c r="E1448" s="2">
        <v>35.0</v>
      </c>
      <c r="F1448" s="4" t="s">
        <v>49</v>
      </c>
    </row>
    <row r="1449">
      <c r="A1449" s="2">
        <v>1448.0</v>
      </c>
      <c r="B1449" s="3">
        <v>35374.0</v>
      </c>
      <c r="C1449" s="2" t="s">
        <v>10</v>
      </c>
      <c r="D1449" s="2" t="s">
        <v>8</v>
      </c>
      <c r="E1449" s="2">
        <v>35.0</v>
      </c>
      <c r="F1449" s="4" t="s">
        <v>49</v>
      </c>
    </row>
    <row r="1450">
      <c r="A1450" s="2">
        <v>1449.0</v>
      </c>
      <c r="B1450" s="3">
        <v>35375.0</v>
      </c>
      <c r="C1450" s="2" t="s">
        <v>13</v>
      </c>
      <c r="D1450" s="2" t="s">
        <v>6</v>
      </c>
      <c r="E1450" s="2">
        <v>19.0</v>
      </c>
      <c r="F1450" s="4" t="s">
        <v>30</v>
      </c>
    </row>
    <row r="1451">
      <c r="A1451" s="2">
        <v>1450.0</v>
      </c>
      <c r="B1451" s="3">
        <v>35375.0</v>
      </c>
      <c r="C1451" s="2" t="s">
        <v>13</v>
      </c>
      <c r="D1451" s="2" t="s">
        <v>8</v>
      </c>
      <c r="E1451" s="2">
        <v>24.0</v>
      </c>
      <c r="F1451" s="4" t="s">
        <v>22</v>
      </c>
    </row>
    <row r="1452">
      <c r="A1452" s="2">
        <v>1451.0</v>
      </c>
      <c r="B1452" s="3">
        <v>35376.0</v>
      </c>
      <c r="C1452" s="2" t="s">
        <v>15</v>
      </c>
      <c r="D1452" s="2" t="s">
        <v>6</v>
      </c>
      <c r="E1452" s="2">
        <v>36.0</v>
      </c>
      <c r="F1452" s="4" t="s">
        <v>11</v>
      </c>
    </row>
    <row r="1453">
      <c r="A1453" s="2">
        <v>1452.0</v>
      </c>
      <c r="B1453" s="3">
        <v>35376.0</v>
      </c>
      <c r="C1453" s="2" t="s">
        <v>15</v>
      </c>
      <c r="D1453" s="2" t="s">
        <v>8</v>
      </c>
      <c r="E1453" s="2">
        <v>28.0</v>
      </c>
      <c r="F1453" s="4" t="s">
        <v>31</v>
      </c>
    </row>
    <row r="1454">
      <c r="A1454" s="2">
        <v>1453.0</v>
      </c>
      <c r="B1454" s="3">
        <v>35377.0</v>
      </c>
      <c r="C1454" s="2" t="s">
        <v>18</v>
      </c>
      <c r="D1454" s="2" t="s">
        <v>6</v>
      </c>
      <c r="E1454" s="2">
        <v>10.0</v>
      </c>
      <c r="F1454" s="4" t="s">
        <v>41</v>
      </c>
    </row>
    <row r="1455">
      <c r="A1455" s="2">
        <v>1454.0</v>
      </c>
      <c r="B1455" s="3">
        <v>35377.0</v>
      </c>
      <c r="C1455" s="2" t="s">
        <v>18</v>
      </c>
      <c r="D1455" s="2" t="s">
        <v>8</v>
      </c>
      <c r="E1455" s="2">
        <v>32.0</v>
      </c>
      <c r="F1455" s="4" t="s">
        <v>36</v>
      </c>
    </row>
    <row r="1456">
      <c r="A1456" s="2">
        <v>1455.0</v>
      </c>
      <c r="B1456" s="3">
        <v>35378.0</v>
      </c>
      <c r="C1456" s="2" t="s">
        <v>21</v>
      </c>
      <c r="D1456" s="2" t="s">
        <v>6</v>
      </c>
      <c r="E1456" s="2">
        <v>8.0</v>
      </c>
      <c r="F1456" s="4" t="s">
        <v>37</v>
      </c>
    </row>
    <row r="1457">
      <c r="A1457" s="2">
        <v>1456.0</v>
      </c>
      <c r="B1457" s="3">
        <v>35378.0</v>
      </c>
      <c r="C1457" s="2" t="s">
        <v>21</v>
      </c>
      <c r="D1457" s="2" t="s">
        <v>8</v>
      </c>
      <c r="E1457" s="2">
        <v>16.0</v>
      </c>
      <c r="F1457" s="4" t="s">
        <v>45</v>
      </c>
    </row>
    <row r="1458">
      <c r="A1458" s="2">
        <v>1457.0</v>
      </c>
      <c r="B1458" s="3">
        <v>35381.0</v>
      </c>
      <c r="C1458" s="2" t="s">
        <v>10</v>
      </c>
      <c r="D1458" s="2" t="s">
        <v>6</v>
      </c>
      <c r="E1458" s="2">
        <v>12.0</v>
      </c>
      <c r="F1458" s="4" t="s">
        <v>14</v>
      </c>
    </row>
    <row r="1459">
      <c r="A1459" s="2">
        <v>1458.0</v>
      </c>
      <c r="B1459" s="3">
        <v>35381.0</v>
      </c>
      <c r="C1459" s="2" t="s">
        <v>10</v>
      </c>
      <c r="D1459" s="2" t="s">
        <v>8</v>
      </c>
      <c r="E1459" s="2">
        <v>4.0</v>
      </c>
      <c r="F1459" s="4" t="s">
        <v>34</v>
      </c>
    </row>
    <row r="1460">
      <c r="A1460" s="2">
        <v>1459.0</v>
      </c>
      <c r="B1460" s="3">
        <v>35382.0</v>
      </c>
      <c r="C1460" s="2" t="s">
        <v>13</v>
      </c>
      <c r="D1460" s="2" t="s">
        <v>6</v>
      </c>
      <c r="E1460" s="2">
        <v>21.0</v>
      </c>
      <c r="F1460" s="4" t="s">
        <v>20</v>
      </c>
    </row>
    <row r="1461">
      <c r="A1461" s="2">
        <v>1460.0</v>
      </c>
      <c r="B1461" s="3">
        <v>35382.0</v>
      </c>
      <c r="C1461" s="2" t="s">
        <v>13</v>
      </c>
      <c r="D1461" s="2" t="s">
        <v>8</v>
      </c>
      <c r="E1461" s="2">
        <v>30.0</v>
      </c>
      <c r="F1461" s="4" t="s">
        <v>23</v>
      </c>
    </row>
    <row r="1462">
      <c r="A1462" s="2">
        <v>1461.0</v>
      </c>
      <c r="B1462" s="3">
        <v>35383.0</v>
      </c>
      <c r="C1462" s="2" t="s">
        <v>15</v>
      </c>
      <c r="D1462" s="2" t="s">
        <v>6</v>
      </c>
      <c r="E1462" s="2">
        <v>27.0</v>
      </c>
      <c r="F1462" s="4" t="s">
        <v>32</v>
      </c>
    </row>
    <row r="1463">
      <c r="A1463" s="2">
        <v>1462.0</v>
      </c>
      <c r="B1463" s="3">
        <v>35383.0</v>
      </c>
      <c r="C1463" s="2" t="s">
        <v>15</v>
      </c>
      <c r="D1463" s="2" t="s">
        <v>8</v>
      </c>
      <c r="E1463" s="2">
        <v>4.0</v>
      </c>
      <c r="F1463" s="4" t="s">
        <v>34</v>
      </c>
    </row>
    <row r="1464">
      <c r="A1464" s="2">
        <v>1463.0</v>
      </c>
      <c r="B1464" s="3">
        <v>35384.0</v>
      </c>
      <c r="C1464" s="2" t="s">
        <v>18</v>
      </c>
      <c r="D1464" s="2" t="s">
        <v>6</v>
      </c>
      <c r="E1464" s="2">
        <v>12.0</v>
      </c>
      <c r="F1464" s="4" t="s">
        <v>14</v>
      </c>
    </row>
    <row r="1465">
      <c r="A1465" s="2">
        <v>1464.0</v>
      </c>
      <c r="B1465" s="3">
        <v>35384.0</v>
      </c>
      <c r="C1465" s="2" t="s">
        <v>18</v>
      </c>
      <c r="D1465" s="2" t="s">
        <v>8</v>
      </c>
      <c r="E1465" s="2">
        <v>25.0</v>
      </c>
      <c r="F1465" s="4" t="s">
        <v>40</v>
      </c>
    </row>
    <row r="1466">
      <c r="A1466" s="2">
        <v>1465.0</v>
      </c>
      <c r="B1466" s="3">
        <v>35385.0</v>
      </c>
      <c r="C1466" s="2" t="s">
        <v>21</v>
      </c>
      <c r="D1466" s="2" t="s">
        <v>6</v>
      </c>
      <c r="E1466" s="2">
        <v>8.0</v>
      </c>
      <c r="F1466" s="4" t="s">
        <v>37</v>
      </c>
    </row>
    <row r="1467">
      <c r="A1467" s="2">
        <v>1466.0</v>
      </c>
      <c r="B1467" s="3">
        <v>35385.0</v>
      </c>
      <c r="C1467" s="2" t="s">
        <v>21</v>
      </c>
      <c r="D1467" s="2" t="s">
        <v>8</v>
      </c>
      <c r="E1467" s="2">
        <v>10.0</v>
      </c>
      <c r="F1467" s="4" t="s">
        <v>41</v>
      </c>
    </row>
    <row r="1468">
      <c r="A1468" s="2">
        <v>1467.0</v>
      </c>
      <c r="B1468" s="3">
        <v>35387.0</v>
      </c>
      <c r="C1468" s="2" t="s">
        <v>7</v>
      </c>
      <c r="D1468" s="2" t="s">
        <v>6</v>
      </c>
      <c r="E1468" s="2">
        <v>29.0</v>
      </c>
      <c r="F1468" s="4" t="s">
        <v>43</v>
      </c>
    </row>
    <row r="1469">
      <c r="A1469" s="2">
        <v>1468.0</v>
      </c>
      <c r="B1469" s="3">
        <v>35387.0</v>
      </c>
      <c r="C1469" s="2" t="s">
        <v>7</v>
      </c>
      <c r="D1469" s="2" t="s">
        <v>8</v>
      </c>
      <c r="E1469" s="2">
        <v>20.0</v>
      </c>
      <c r="F1469" s="4" t="s">
        <v>47</v>
      </c>
    </row>
    <row r="1470">
      <c r="A1470" s="2">
        <v>1469.0</v>
      </c>
      <c r="B1470" s="3">
        <v>35388.0</v>
      </c>
      <c r="C1470" s="2" t="s">
        <v>10</v>
      </c>
      <c r="D1470" s="2" t="s">
        <v>6</v>
      </c>
      <c r="E1470" s="2">
        <v>22.0</v>
      </c>
      <c r="F1470" s="4" t="s">
        <v>44</v>
      </c>
    </row>
    <row r="1471">
      <c r="A1471" s="2">
        <v>1470.0</v>
      </c>
      <c r="B1471" s="3">
        <v>35388.0</v>
      </c>
      <c r="C1471" s="2" t="s">
        <v>10</v>
      </c>
      <c r="D1471" s="2" t="s">
        <v>8</v>
      </c>
      <c r="E1471" s="2">
        <v>29.0</v>
      </c>
      <c r="F1471" s="4" t="s">
        <v>43</v>
      </c>
    </row>
    <row r="1472">
      <c r="A1472" s="2">
        <v>1471.0</v>
      </c>
      <c r="B1472" s="3">
        <v>35389.0</v>
      </c>
      <c r="C1472" s="2" t="s">
        <v>13</v>
      </c>
      <c r="D1472" s="2" t="s">
        <v>6</v>
      </c>
      <c r="E1472" s="2">
        <v>16.0</v>
      </c>
      <c r="F1472" s="4" t="s">
        <v>45</v>
      </c>
    </row>
    <row r="1473">
      <c r="A1473" s="2">
        <v>1472.0</v>
      </c>
      <c r="B1473" s="3">
        <v>35389.0</v>
      </c>
      <c r="C1473" s="2" t="s">
        <v>13</v>
      </c>
      <c r="D1473" s="2" t="s">
        <v>8</v>
      </c>
      <c r="E1473" s="2">
        <v>24.0</v>
      </c>
      <c r="F1473" s="4" t="s">
        <v>22</v>
      </c>
    </row>
    <row r="1474">
      <c r="A1474" s="2">
        <v>1473.0</v>
      </c>
      <c r="B1474" s="3">
        <v>35390.0</v>
      </c>
      <c r="C1474" s="2" t="s">
        <v>15</v>
      </c>
      <c r="D1474" s="2" t="s">
        <v>6</v>
      </c>
      <c r="E1474" s="2">
        <v>8.0</v>
      </c>
      <c r="F1474" s="4" t="s">
        <v>37</v>
      </c>
    </row>
    <row r="1475">
      <c r="A1475" s="2">
        <v>1474.0</v>
      </c>
      <c r="B1475" s="3">
        <v>35390.0</v>
      </c>
      <c r="C1475" s="2" t="s">
        <v>15</v>
      </c>
      <c r="D1475" s="2" t="s">
        <v>8</v>
      </c>
      <c r="E1475" s="2">
        <v>20.0</v>
      </c>
      <c r="F1475" s="4" t="s">
        <v>47</v>
      </c>
    </row>
    <row r="1476">
      <c r="A1476" s="2">
        <v>1475.0</v>
      </c>
      <c r="B1476" s="3">
        <v>35391.0</v>
      </c>
      <c r="C1476" s="2" t="s">
        <v>18</v>
      </c>
      <c r="D1476" s="2" t="s">
        <v>6</v>
      </c>
      <c r="E1476" s="2">
        <v>23.0</v>
      </c>
      <c r="F1476" s="4" t="s">
        <v>17</v>
      </c>
    </row>
    <row r="1477">
      <c r="A1477" s="2">
        <v>1476.0</v>
      </c>
      <c r="B1477" s="3">
        <v>35391.0</v>
      </c>
      <c r="C1477" s="2" t="s">
        <v>18</v>
      </c>
      <c r="D1477" s="2" t="s">
        <v>8</v>
      </c>
      <c r="E1477" s="2">
        <v>31.0</v>
      </c>
      <c r="F1477" s="4" t="s">
        <v>12</v>
      </c>
    </row>
    <row r="1478">
      <c r="A1478" s="2">
        <v>1477.0</v>
      </c>
      <c r="B1478" s="3">
        <v>35392.0</v>
      </c>
      <c r="C1478" s="2" t="s">
        <v>21</v>
      </c>
      <c r="D1478" s="2" t="s">
        <v>6</v>
      </c>
      <c r="E1478" s="2">
        <v>9.0</v>
      </c>
      <c r="F1478" s="4" t="s">
        <v>24</v>
      </c>
    </row>
    <row r="1479">
      <c r="A1479" s="2">
        <v>1478.0</v>
      </c>
      <c r="B1479" s="3">
        <v>35392.0</v>
      </c>
      <c r="C1479" s="2" t="s">
        <v>21</v>
      </c>
      <c r="D1479" s="2" t="s">
        <v>8</v>
      </c>
      <c r="E1479" s="2">
        <v>24.0</v>
      </c>
      <c r="F1479" s="4" t="s">
        <v>22</v>
      </c>
    </row>
    <row r="1480">
      <c r="A1480" s="2">
        <v>1479.0</v>
      </c>
      <c r="B1480" s="3">
        <v>35394.0</v>
      </c>
      <c r="C1480" s="2" t="s">
        <v>7</v>
      </c>
      <c r="D1480" s="2" t="s">
        <v>6</v>
      </c>
      <c r="E1480" s="2">
        <v>29.0</v>
      </c>
      <c r="F1480" s="4" t="s">
        <v>43</v>
      </c>
    </row>
    <row r="1481">
      <c r="A1481" s="2">
        <v>1480.0</v>
      </c>
      <c r="B1481" s="3">
        <v>35394.0</v>
      </c>
      <c r="C1481" s="2" t="s">
        <v>7</v>
      </c>
      <c r="D1481" s="2" t="s">
        <v>8</v>
      </c>
      <c r="E1481" s="2">
        <v>11.0</v>
      </c>
      <c r="F1481" s="4" t="s">
        <v>9</v>
      </c>
    </row>
    <row r="1482">
      <c r="A1482" s="2">
        <v>1481.0</v>
      </c>
      <c r="B1482" s="3">
        <v>35395.0</v>
      </c>
      <c r="C1482" s="2" t="s">
        <v>10</v>
      </c>
      <c r="D1482" s="2" t="s">
        <v>6</v>
      </c>
      <c r="E1482" s="2">
        <v>7.0</v>
      </c>
      <c r="F1482" s="4" t="s">
        <v>35</v>
      </c>
    </row>
    <row r="1483">
      <c r="A1483" s="2">
        <v>1482.0</v>
      </c>
      <c r="B1483" s="3">
        <v>35395.0</v>
      </c>
      <c r="C1483" s="2" t="s">
        <v>10</v>
      </c>
      <c r="D1483" s="2" t="s">
        <v>8</v>
      </c>
      <c r="E1483" s="2">
        <v>7.0</v>
      </c>
      <c r="F1483" s="4" t="s">
        <v>35</v>
      </c>
    </row>
    <row r="1484">
      <c r="A1484" s="2">
        <v>1483.0</v>
      </c>
      <c r="B1484" s="3">
        <v>35396.0</v>
      </c>
      <c r="C1484" s="2" t="s">
        <v>13</v>
      </c>
      <c r="D1484" s="2" t="s">
        <v>6</v>
      </c>
      <c r="E1484" s="2">
        <v>31.0</v>
      </c>
      <c r="F1484" s="4" t="s">
        <v>12</v>
      </c>
    </row>
    <row r="1485">
      <c r="A1485" s="2">
        <v>1484.0</v>
      </c>
      <c r="B1485" s="3">
        <v>35396.0</v>
      </c>
      <c r="C1485" s="2" t="s">
        <v>13</v>
      </c>
      <c r="D1485" s="2" t="s">
        <v>8</v>
      </c>
      <c r="E1485" s="2">
        <v>31.0</v>
      </c>
      <c r="F1485" s="4" t="s">
        <v>12</v>
      </c>
    </row>
    <row r="1486">
      <c r="A1486" s="2">
        <v>1485.0</v>
      </c>
      <c r="B1486" s="3">
        <v>35397.0</v>
      </c>
      <c r="C1486" s="2" t="s">
        <v>15</v>
      </c>
      <c r="D1486" s="2" t="s">
        <v>6</v>
      </c>
      <c r="E1486" s="2">
        <v>26.0</v>
      </c>
      <c r="F1486" s="4" t="s">
        <v>38</v>
      </c>
    </row>
    <row r="1487">
      <c r="A1487" s="2">
        <v>1486.0</v>
      </c>
      <c r="B1487" s="3">
        <v>35397.0</v>
      </c>
      <c r="C1487" s="2" t="s">
        <v>15</v>
      </c>
      <c r="D1487" s="2" t="s">
        <v>8</v>
      </c>
      <c r="E1487" s="2">
        <v>11.0</v>
      </c>
      <c r="F1487" s="4" t="s">
        <v>9</v>
      </c>
    </row>
    <row r="1488">
      <c r="A1488" s="2">
        <v>1487.0</v>
      </c>
      <c r="B1488" s="3">
        <v>35398.0</v>
      </c>
      <c r="C1488" s="2" t="s">
        <v>18</v>
      </c>
      <c r="D1488" s="2" t="s">
        <v>6</v>
      </c>
      <c r="E1488" s="2">
        <v>7.0</v>
      </c>
      <c r="F1488" s="4" t="s">
        <v>35</v>
      </c>
    </row>
    <row r="1489">
      <c r="A1489" s="2">
        <v>1488.0</v>
      </c>
      <c r="B1489" s="3">
        <v>35398.0</v>
      </c>
      <c r="C1489" s="2" t="s">
        <v>18</v>
      </c>
      <c r="D1489" s="2" t="s">
        <v>8</v>
      </c>
      <c r="E1489" s="2">
        <v>19.0</v>
      </c>
      <c r="F1489" s="4" t="s">
        <v>30</v>
      </c>
    </row>
    <row r="1490">
      <c r="A1490" s="2">
        <v>1489.0</v>
      </c>
      <c r="B1490" s="3">
        <v>35399.0</v>
      </c>
      <c r="C1490" s="2" t="s">
        <v>21</v>
      </c>
      <c r="D1490" s="2" t="s">
        <v>6</v>
      </c>
      <c r="E1490" s="2">
        <v>33.0</v>
      </c>
      <c r="F1490" s="4" t="s">
        <v>26</v>
      </c>
    </row>
    <row r="1491">
      <c r="A1491" s="2">
        <v>1490.0</v>
      </c>
      <c r="B1491" s="3">
        <v>35399.0</v>
      </c>
      <c r="C1491" s="2" t="s">
        <v>21</v>
      </c>
      <c r="D1491" s="2" t="s">
        <v>8</v>
      </c>
      <c r="E1491" s="2">
        <v>8.0</v>
      </c>
      <c r="F1491" s="4" t="s">
        <v>37</v>
      </c>
    </row>
    <row r="1492">
      <c r="A1492" s="2">
        <v>1491.0</v>
      </c>
      <c r="B1492" s="3">
        <v>35401.0</v>
      </c>
      <c r="C1492" s="2" t="s">
        <v>7</v>
      </c>
      <c r="D1492" s="2" t="s">
        <v>6</v>
      </c>
      <c r="E1492" s="2">
        <v>29.0</v>
      </c>
      <c r="F1492" s="4" t="s">
        <v>43</v>
      </c>
    </row>
    <row r="1493">
      <c r="A1493" s="2">
        <v>1492.0</v>
      </c>
      <c r="B1493" s="3">
        <v>35401.0</v>
      </c>
      <c r="C1493" s="2" t="s">
        <v>7</v>
      </c>
      <c r="D1493" s="2" t="s">
        <v>8</v>
      </c>
      <c r="E1493" s="2">
        <v>1.0</v>
      </c>
      <c r="F1493" s="4" t="s">
        <v>19</v>
      </c>
    </row>
    <row r="1494">
      <c r="A1494" s="2">
        <v>1493.0</v>
      </c>
      <c r="B1494" s="3">
        <v>35402.0</v>
      </c>
      <c r="C1494" s="2" t="s">
        <v>10</v>
      </c>
      <c r="D1494" s="2" t="s">
        <v>6</v>
      </c>
      <c r="E1494" s="2">
        <v>35.0</v>
      </c>
      <c r="F1494" s="4" t="s">
        <v>49</v>
      </c>
    </row>
    <row r="1495">
      <c r="A1495" s="2">
        <v>1494.0</v>
      </c>
      <c r="B1495" s="3">
        <v>35402.0</v>
      </c>
      <c r="C1495" s="2" t="s">
        <v>10</v>
      </c>
      <c r="D1495" s="2" t="s">
        <v>8</v>
      </c>
      <c r="E1495" s="2">
        <v>30.0</v>
      </c>
      <c r="F1495" s="4" t="s">
        <v>23</v>
      </c>
    </row>
    <row r="1496">
      <c r="A1496" s="2">
        <v>1495.0</v>
      </c>
      <c r="B1496" s="3">
        <v>35403.0</v>
      </c>
      <c r="C1496" s="2" t="s">
        <v>13</v>
      </c>
      <c r="D1496" s="2" t="s">
        <v>6</v>
      </c>
      <c r="E1496" s="2">
        <v>22.0</v>
      </c>
      <c r="F1496" s="4" t="s">
        <v>44</v>
      </c>
    </row>
    <row r="1497">
      <c r="A1497" s="2">
        <v>1496.0</v>
      </c>
      <c r="B1497" s="3">
        <v>35403.0</v>
      </c>
      <c r="C1497" s="2" t="s">
        <v>13</v>
      </c>
      <c r="D1497" s="2" t="s">
        <v>8</v>
      </c>
      <c r="E1497" s="2">
        <v>28.0</v>
      </c>
      <c r="F1497" s="4" t="s">
        <v>31</v>
      </c>
    </row>
    <row r="1498">
      <c r="A1498" s="2">
        <v>1497.0</v>
      </c>
      <c r="B1498" s="3">
        <v>35404.0</v>
      </c>
      <c r="C1498" s="2" t="s">
        <v>15</v>
      </c>
      <c r="D1498" s="2" t="s">
        <v>6</v>
      </c>
      <c r="E1498" s="2">
        <v>36.0</v>
      </c>
      <c r="F1498" s="4" t="s">
        <v>11</v>
      </c>
    </row>
    <row r="1499">
      <c r="A1499" s="2">
        <v>1498.0</v>
      </c>
      <c r="B1499" s="3">
        <v>35404.0</v>
      </c>
      <c r="C1499" s="2" t="s">
        <v>15</v>
      </c>
      <c r="D1499" s="2" t="s">
        <v>8</v>
      </c>
      <c r="E1499" s="2">
        <v>19.0</v>
      </c>
      <c r="F1499" s="4" t="s">
        <v>30</v>
      </c>
    </row>
    <row r="1500">
      <c r="A1500" s="2">
        <v>1499.0</v>
      </c>
      <c r="B1500" s="3">
        <v>35405.0</v>
      </c>
      <c r="C1500" s="2" t="s">
        <v>18</v>
      </c>
      <c r="D1500" s="2" t="s">
        <v>6</v>
      </c>
      <c r="E1500" s="2">
        <v>5.0</v>
      </c>
      <c r="F1500" s="4" t="s">
        <v>25</v>
      </c>
    </row>
    <row r="1501">
      <c r="A1501" s="2">
        <v>1500.0</v>
      </c>
      <c r="B1501" s="3">
        <v>35405.0</v>
      </c>
      <c r="C1501" s="2" t="s">
        <v>18</v>
      </c>
      <c r="D1501" s="2" t="s">
        <v>8</v>
      </c>
      <c r="E1501" s="2">
        <v>7.0</v>
      </c>
      <c r="F1501" s="4" t="s">
        <v>35</v>
      </c>
    </row>
    <row r="1502">
      <c r="A1502" s="2">
        <v>1501.0</v>
      </c>
      <c r="B1502" s="3">
        <v>35406.0</v>
      </c>
      <c r="C1502" s="2" t="s">
        <v>21</v>
      </c>
      <c r="D1502" s="2" t="s">
        <v>6</v>
      </c>
      <c r="E1502" s="2">
        <v>19.0</v>
      </c>
      <c r="F1502" s="4" t="s">
        <v>30</v>
      </c>
    </row>
    <row r="1503">
      <c r="A1503" s="2">
        <v>1502.0</v>
      </c>
      <c r="B1503" s="3">
        <v>35406.0</v>
      </c>
      <c r="C1503" s="2" t="s">
        <v>21</v>
      </c>
      <c r="D1503" s="2" t="s">
        <v>8</v>
      </c>
      <c r="E1503" s="2">
        <v>32.0</v>
      </c>
      <c r="F1503" s="4" t="s">
        <v>36</v>
      </c>
    </row>
    <row r="1504">
      <c r="A1504" s="2">
        <v>1503.0</v>
      </c>
      <c r="B1504" s="3">
        <v>35408.0</v>
      </c>
      <c r="C1504" s="2" t="s">
        <v>7</v>
      </c>
      <c r="D1504" s="2" t="s">
        <v>6</v>
      </c>
      <c r="E1504" s="2">
        <v>16.0</v>
      </c>
      <c r="F1504" s="4" t="s">
        <v>45</v>
      </c>
    </row>
    <row r="1505">
      <c r="A1505" s="2">
        <v>1504.0</v>
      </c>
      <c r="B1505" s="3">
        <v>35408.0</v>
      </c>
      <c r="C1505" s="2" t="s">
        <v>7</v>
      </c>
      <c r="D1505" s="2" t="s">
        <v>8</v>
      </c>
      <c r="E1505" s="2">
        <v>11.0</v>
      </c>
      <c r="F1505" s="4" t="s">
        <v>9</v>
      </c>
    </row>
    <row r="1506">
      <c r="A1506" s="2">
        <v>1505.0</v>
      </c>
      <c r="B1506" s="3">
        <v>35409.0</v>
      </c>
      <c r="C1506" s="2" t="s">
        <v>10</v>
      </c>
      <c r="D1506" s="2" t="s">
        <v>6</v>
      </c>
      <c r="E1506" s="2">
        <v>6.0</v>
      </c>
      <c r="F1506" s="4" t="s">
        <v>16</v>
      </c>
    </row>
    <row r="1507">
      <c r="A1507" s="2">
        <v>1506.0</v>
      </c>
      <c r="B1507" s="3">
        <v>35409.0</v>
      </c>
      <c r="C1507" s="2" t="s">
        <v>10</v>
      </c>
      <c r="D1507" s="2" t="s">
        <v>8</v>
      </c>
      <c r="E1507" s="2">
        <v>11.0</v>
      </c>
      <c r="F1507" s="4" t="s">
        <v>9</v>
      </c>
    </row>
    <row r="1508">
      <c r="A1508" s="2">
        <v>1507.0</v>
      </c>
      <c r="B1508" s="3">
        <v>35410.0</v>
      </c>
      <c r="C1508" s="2" t="s">
        <v>13</v>
      </c>
      <c r="D1508" s="2" t="s">
        <v>6</v>
      </c>
      <c r="E1508" s="2">
        <v>5.0</v>
      </c>
      <c r="F1508" s="4" t="s">
        <v>25</v>
      </c>
    </row>
    <row r="1509">
      <c r="A1509" s="2">
        <v>1508.0</v>
      </c>
      <c r="B1509" s="3">
        <v>35410.0</v>
      </c>
      <c r="C1509" s="2" t="s">
        <v>13</v>
      </c>
      <c r="D1509" s="2" t="s">
        <v>8</v>
      </c>
      <c r="E1509" s="2">
        <v>10.0</v>
      </c>
      <c r="F1509" s="4" t="s">
        <v>41</v>
      </c>
    </row>
    <row r="1510">
      <c r="A1510" s="2">
        <v>1509.0</v>
      </c>
      <c r="B1510" s="3">
        <v>35411.0</v>
      </c>
      <c r="C1510" s="2" t="s">
        <v>15</v>
      </c>
      <c r="D1510" s="2" t="s">
        <v>6</v>
      </c>
      <c r="E1510" s="2">
        <v>15.0</v>
      </c>
      <c r="F1510" s="4" t="s">
        <v>27</v>
      </c>
    </row>
    <row r="1511">
      <c r="A1511" s="2">
        <v>1510.0</v>
      </c>
      <c r="B1511" s="3">
        <v>35411.0</v>
      </c>
      <c r="C1511" s="2" t="s">
        <v>15</v>
      </c>
      <c r="D1511" s="2" t="s">
        <v>8</v>
      </c>
      <c r="E1511" s="2">
        <v>17.0</v>
      </c>
      <c r="F1511" s="4" t="s">
        <v>42</v>
      </c>
    </row>
    <row r="1512">
      <c r="A1512" s="2">
        <v>1511.0</v>
      </c>
      <c r="B1512" s="3">
        <v>35412.0</v>
      </c>
      <c r="C1512" s="2" t="s">
        <v>18</v>
      </c>
      <c r="D1512" s="2" t="s">
        <v>6</v>
      </c>
      <c r="E1512" s="2">
        <v>3.0</v>
      </c>
      <c r="F1512" s="4" t="s">
        <v>28</v>
      </c>
    </row>
    <row r="1513">
      <c r="A1513" s="2">
        <v>1512.0</v>
      </c>
      <c r="B1513" s="3">
        <v>35412.0</v>
      </c>
      <c r="C1513" s="2" t="s">
        <v>18</v>
      </c>
      <c r="D1513" s="2" t="s">
        <v>8</v>
      </c>
      <c r="E1513" s="2">
        <v>30.0</v>
      </c>
      <c r="F1513" s="4" t="s">
        <v>23</v>
      </c>
    </row>
    <row r="1514">
      <c r="A1514" s="2">
        <v>1513.0</v>
      </c>
      <c r="B1514" s="3">
        <v>35413.0</v>
      </c>
      <c r="C1514" s="2" t="s">
        <v>21</v>
      </c>
      <c r="D1514" s="2" t="s">
        <v>6</v>
      </c>
      <c r="E1514" s="2">
        <v>28.0</v>
      </c>
      <c r="F1514" s="4" t="s">
        <v>31</v>
      </c>
    </row>
    <row r="1515">
      <c r="A1515" s="2">
        <v>1514.0</v>
      </c>
      <c r="B1515" s="3">
        <v>35413.0</v>
      </c>
      <c r="C1515" s="2" t="s">
        <v>21</v>
      </c>
      <c r="D1515" s="2" t="s">
        <v>8</v>
      </c>
      <c r="E1515" s="2">
        <v>28.0</v>
      </c>
      <c r="F1515" s="4" t="s">
        <v>31</v>
      </c>
    </row>
    <row r="1516">
      <c r="A1516" s="2">
        <v>1515.0</v>
      </c>
      <c r="B1516" s="3">
        <v>35415.0</v>
      </c>
      <c r="C1516" s="2" t="s">
        <v>7</v>
      </c>
      <c r="D1516" s="2" t="s">
        <v>6</v>
      </c>
      <c r="E1516" s="2">
        <v>27.0</v>
      </c>
      <c r="F1516" s="4" t="s">
        <v>32</v>
      </c>
    </row>
    <row r="1517">
      <c r="A1517" s="2">
        <v>1516.0</v>
      </c>
      <c r="B1517" s="3">
        <v>35415.0</v>
      </c>
      <c r="C1517" s="2" t="s">
        <v>7</v>
      </c>
      <c r="D1517" s="2" t="s">
        <v>8</v>
      </c>
      <c r="E1517" s="2">
        <v>9.0</v>
      </c>
      <c r="F1517" s="4" t="s">
        <v>24</v>
      </c>
    </row>
    <row r="1518">
      <c r="A1518" s="2">
        <v>1517.0</v>
      </c>
      <c r="B1518" s="3">
        <v>35416.0</v>
      </c>
      <c r="C1518" s="2" t="s">
        <v>10</v>
      </c>
      <c r="D1518" s="2" t="s">
        <v>6</v>
      </c>
      <c r="E1518" s="2">
        <v>2.0</v>
      </c>
      <c r="F1518" s="4" t="s">
        <v>39</v>
      </c>
    </row>
    <row r="1519">
      <c r="A1519" s="2">
        <v>1518.0</v>
      </c>
      <c r="B1519" s="3">
        <v>35416.0</v>
      </c>
      <c r="C1519" s="2" t="s">
        <v>10</v>
      </c>
      <c r="D1519" s="2" t="s">
        <v>8</v>
      </c>
      <c r="E1519" s="2">
        <v>2.0</v>
      </c>
      <c r="F1519" s="4" t="s">
        <v>39</v>
      </c>
    </row>
    <row r="1520">
      <c r="A1520" s="2">
        <v>1519.0</v>
      </c>
      <c r="B1520" s="3">
        <v>35417.0</v>
      </c>
      <c r="C1520" s="2" t="s">
        <v>13</v>
      </c>
      <c r="D1520" s="2" t="s">
        <v>6</v>
      </c>
      <c r="E1520" s="2">
        <v>15.0</v>
      </c>
      <c r="F1520" s="4" t="s">
        <v>27</v>
      </c>
    </row>
    <row r="1521">
      <c r="A1521" s="2">
        <v>1520.0</v>
      </c>
      <c r="B1521" s="3">
        <v>35417.0</v>
      </c>
      <c r="C1521" s="2" t="s">
        <v>13</v>
      </c>
      <c r="D1521" s="2" t="s">
        <v>8</v>
      </c>
      <c r="E1521" s="2">
        <v>26.0</v>
      </c>
      <c r="F1521" s="4" t="s">
        <v>38</v>
      </c>
    </row>
    <row r="1522">
      <c r="A1522" s="2">
        <v>1521.0</v>
      </c>
      <c r="B1522" s="3">
        <v>35418.0</v>
      </c>
      <c r="C1522" s="2" t="s">
        <v>15</v>
      </c>
      <c r="D1522" s="2" t="s">
        <v>6</v>
      </c>
      <c r="E1522" s="2">
        <v>16.0</v>
      </c>
      <c r="F1522" s="4" t="s">
        <v>45</v>
      </c>
    </row>
    <row r="1523">
      <c r="A1523" s="2">
        <v>1522.0</v>
      </c>
      <c r="B1523" s="3">
        <v>35418.0</v>
      </c>
      <c r="C1523" s="2" t="s">
        <v>15</v>
      </c>
      <c r="D1523" s="2" t="s">
        <v>8</v>
      </c>
      <c r="E1523" s="2">
        <v>28.0</v>
      </c>
      <c r="F1523" s="4" t="s">
        <v>31</v>
      </c>
    </row>
    <row r="1524">
      <c r="A1524" s="2">
        <v>1523.0</v>
      </c>
      <c r="B1524" s="3">
        <v>35419.0</v>
      </c>
      <c r="C1524" s="2" t="s">
        <v>18</v>
      </c>
      <c r="D1524" s="2" t="s">
        <v>6</v>
      </c>
      <c r="E1524" s="2">
        <v>29.0</v>
      </c>
      <c r="F1524" s="4" t="s">
        <v>43</v>
      </c>
    </row>
    <row r="1525">
      <c r="A1525" s="2">
        <v>1524.0</v>
      </c>
      <c r="B1525" s="3">
        <v>35419.0</v>
      </c>
      <c r="C1525" s="2" t="s">
        <v>18</v>
      </c>
      <c r="D1525" s="2" t="s">
        <v>8</v>
      </c>
      <c r="E1525" s="2">
        <v>3.0</v>
      </c>
      <c r="F1525" s="4" t="s">
        <v>28</v>
      </c>
    </row>
    <row r="1526">
      <c r="A1526" s="2">
        <v>1525.0</v>
      </c>
      <c r="B1526" s="3">
        <v>35420.0</v>
      </c>
      <c r="C1526" s="2" t="s">
        <v>21</v>
      </c>
      <c r="D1526" s="2" t="s">
        <v>6</v>
      </c>
      <c r="E1526" s="2">
        <v>22.0</v>
      </c>
      <c r="F1526" s="4" t="s">
        <v>44</v>
      </c>
    </row>
    <row r="1527">
      <c r="A1527" s="2">
        <v>1526.0</v>
      </c>
      <c r="B1527" s="3">
        <v>35420.0</v>
      </c>
      <c r="C1527" s="2" t="s">
        <v>21</v>
      </c>
      <c r="D1527" s="2" t="s">
        <v>8</v>
      </c>
      <c r="E1527" s="2">
        <v>6.0</v>
      </c>
      <c r="F1527" s="4" t="s">
        <v>16</v>
      </c>
    </row>
    <row r="1528">
      <c r="A1528" s="2">
        <v>1527.0</v>
      </c>
      <c r="B1528" s="3">
        <v>35422.0</v>
      </c>
      <c r="C1528" s="2" t="s">
        <v>7</v>
      </c>
      <c r="D1528" s="2" t="s">
        <v>6</v>
      </c>
      <c r="E1528" s="2">
        <v>13.0</v>
      </c>
      <c r="F1528" s="4" t="s">
        <v>33</v>
      </c>
    </row>
    <row r="1529">
      <c r="A1529" s="2">
        <v>1528.0</v>
      </c>
      <c r="B1529" s="3">
        <v>35422.0</v>
      </c>
      <c r="C1529" s="2" t="s">
        <v>7</v>
      </c>
      <c r="D1529" s="2" t="s">
        <v>8</v>
      </c>
      <c r="E1529" s="2">
        <v>31.0</v>
      </c>
      <c r="F1529" s="4" t="s">
        <v>12</v>
      </c>
    </row>
    <row r="1530">
      <c r="A1530" s="2">
        <v>1529.0</v>
      </c>
      <c r="B1530" s="3">
        <v>35423.0</v>
      </c>
      <c r="C1530" s="2" t="s">
        <v>10</v>
      </c>
      <c r="D1530" s="2" t="s">
        <v>6</v>
      </c>
      <c r="E1530" s="2">
        <v>32.0</v>
      </c>
      <c r="F1530" s="4" t="s">
        <v>36</v>
      </c>
    </row>
    <row r="1531">
      <c r="A1531" s="2">
        <v>1530.0</v>
      </c>
      <c r="B1531" s="3">
        <v>35423.0</v>
      </c>
      <c r="C1531" s="2" t="s">
        <v>10</v>
      </c>
      <c r="D1531" s="2" t="s">
        <v>8</v>
      </c>
      <c r="E1531" s="2">
        <v>32.0</v>
      </c>
      <c r="F1531" s="4" t="s">
        <v>36</v>
      </c>
    </row>
    <row r="1532">
      <c r="A1532" s="2">
        <v>1531.0</v>
      </c>
      <c r="B1532" s="3">
        <v>35425.0</v>
      </c>
      <c r="C1532" s="2" t="s">
        <v>15</v>
      </c>
      <c r="D1532" s="2" t="s">
        <v>6</v>
      </c>
      <c r="E1532" s="2">
        <v>19.0</v>
      </c>
      <c r="F1532" s="4" t="s">
        <v>30</v>
      </c>
    </row>
    <row r="1533">
      <c r="A1533" s="2">
        <v>1532.0</v>
      </c>
      <c r="B1533" s="3">
        <v>35425.0</v>
      </c>
      <c r="C1533" s="2" t="s">
        <v>15</v>
      </c>
      <c r="D1533" s="2" t="s">
        <v>8</v>
      </c>
      <c r="E1533" s="2">
        <v>36.0</v>
      </c>
      <c r="F1533" s="4" t="s">
        <v>11</v>
      </c>
    </row>
    <row r="1534">
      <c r="A1534" s="2">
        <v>1533.0</v>
      </c>
      <c r="B1534" s="3">
        <v>35426.0</v>
      </c>
      <c r="C1534" s="2" t="s">
        <v>18</v>
      </c>
      <c r="D1534" s="2" t="s">
        <v>6</v>
      </c>
      <c r="E1534" s="2">
        <v>15.0</v>
      </c>
      <c r="F1534" s="4" t="s">
        <v>27</v>
      </c>
    </row>
    <row r="1535">
      <c r="A1535" s="2">
        <v>1534.0</v>
      </c>
      <c r="B1535" s="3">
        <v>35426.0</v>
      </c>
      <c r="C1535" s="2" t="s">
        <v>18</v>
      </c>
      <c r="D1535" s="2" t="s">
        <v>8</v>
      </c>
      <c r="E1535" s="2">
        <v>24.0</v>
      </c>
      <c r="F1535" s="4" t="s">
        <v>22</v>
      </c>
    </row>
    <row r="1536">
      <c r="A1536" s="2">
        <v>1535.0</v>
      </c>
      <c r="B1536" s="3">
        <v>35427.0</v>
      </c>
      <c r="C1536" s="2" t="s">
        <v>21</v>
      </c>
      <c r="D1536" s="2" t="s">
        <v>6</v>
      </c>
      <c r="E1536" s="2">
        <v>25.0</v>
      </c>
      <c r="F1536" s="4" t="s">
        <v>40</v>
      </c>
    </row>
    <row r="1537">
      <c r="A1537" s="2">
        <v>1536.0</v>
      </c>
      <c r="B1537" s="3">
        <v>35427.0</v>
      </c>
      <c r="C1537" s="2" t="s">
        <v>21</v>
      </c>
      <c r="D1537" s="2" t="s">
        <v>8</v>
      </c>
      <c r="E1537" s="2">
        <v>36.0</v>
      </c>
      <c r="F1537" s="4" t="s">
        <v>11</v>
      </c>
    </row>
    <row r="1538">
      <c r="A1538" s="2">
        <v>1537.0</v>
      </c>
      <c r="B1538" s="3">
        <v>35429.0</v>
      </c>
      <c r="C1538" s="2" t="s">
        <v>7</v>
      </c>
      <c r="D1538" s="2" t="s">
        <v>6</v>
      </c>
      <c r="E1538" s="2">
        <v>34.0</v>
      </c>
      <c r="F1538" s="4" t="s">
        <v>48</v>
      </c>
    </row>
    <row r="1539">
      <c r="A1539" s="2">
        <v>1538.0</v>
      </c>
      <c r="B1539" s="3">
        <v>35429.0</v>
      </c>
      <c r="C1539" s="2" t="s">
        <v>7</v>
      </c>
      <c r="D1539" s="2" t="s">
        <v>8</v>
      </c>
      <c r="E1539" s="2">
        <v>15.0</v>
      </c>
      <c r="F1539" s="4" t="s">
        <v>27</v>
      </c>
    </row>
    <row r="1540">
      <c r="A1540" s="2">
        <v>1539.0</v>
      </c>
      <c r="B1540" s="3">
        <v>35430.0</v>
      </c>
      <c r="C1540" s="2" t="s">
        <v>10</v>
      </c>
      <c r="D1540" s="2" t="s">
        <v>6</v>
      </c>
      <c r="E1540" s="2">
        <v>35.0</v>
      </c>
      <c r="F1540" s="4" t="s">
        <v>49</v>
      </c>
    </row>
    <row r="1541">
      <c r="A1541" s="2">
        <v>1540.0</v>
      </c>
      <c r="B1541" s="3">
        <v>35430.0</v>
      </c>
      <c r="C1541" s="2" t="s">
        <v>10</v>
      </c>
      <c r="D1541" s="2" t="s">
        <v>8</v>
      </c>
      <c r="E1541" s="2">
        <v>34.0</v>
      </c>
      <c r="F1541" s="4" t="s">
        <v>48</v>
      </c>
    </row>
    <row r="1542">
      <c r="A1542" s="2">
        <v>1541.0</v>
      </c>
      <c r="B1542" s="3">
        <v>35431.0</v>
      </c>
      <c r="C1542" s="2" t="s">
        <v>13</v>
      </c>
      <c r="D1542" s="2" t="s">
        <v>6</v>
      </c>
      <c r="E1542" s="2">
        <v>20.0</v>
      </c>
      <c r="F1542" s="4" t="s">
        <v>47</v>
      </c>
    </row>
    <row r="1543">
      <c r="A1543" s="2">
        <v>1542.0</v>
      </c>
      <c r="B1543" s="3">
        <v>35431.0</v>
      </c>
      <c r="C1543" s="2" t="s">
        <v>13</v>
      </c>
      <c r="D1543" s="2" t="s">
        <v>8</v>
      </c>
      <c r="E1543" s="2">
        <v>20.0</v>
      </c>
      <c r="F1543" s="4" t="s">
        <v>47</v>
      </c>
    </row>
    <row r="1544">
      <c r="A1544" s="2">
        <v>1543.0</v>
      </c>
      <c r="B1544" s="3">
        <v>35432.0</v>
      </c>
      <c r="C1544" s="2" t="s">
        <v>15</v>
      </c>
      <c r="D1544" s="2" t="s">
        <v>6</v>
      </c>
      <c r="E1544" s="2">
        <v>35.0</v>
      </c>
      <c r="F1544" s="4" t="s">
        <v>49</v>
      </c>
    </row>
    <row r="1545">
      <c r="A1545" s="2">
        <v>1544.0</v>
      </c>
      <c r="B1545" s="3">
        <v>35432.0</v>
      </c>
      <c r="C1545" s="2" t="s">
        <v>15</v>
      </c>
      <c r="D1545" s="2" t="s">
        <v>8</v>
      </c>
      <c r="E1545" s="2">
        <v>11.0</v>
      </c>
      <c r="F1545" s="4" t="s">
        <v>9</v>
      </c>
    </row>
    <row r="1546">
      <c r="A1546" s="2">
        <v>1545.0</v>
      </c>
      <c r="B1546" s="3">
        <v>35433.0</v>
      </c>
      <c r="C1546" s="2" t="s">
        <v>18</v>
      </c>
      <c r="D1546" s="2" t="s">
        <v>6</v>
      </c>
      <c r="E1546" s="2">
        <v>31.0</v>
      </c>
      <c r="F1546" s="4" t="s">
        <v>12</v>
      </c>
    </row>
    <row r="1547">
      <c r="A1547" s="2">
        <v>1546.0</v>
      </c>
      <c r="B1547" s="3">
        <v>35433.0</v>
      </c>
      <c r="C1547" s="2" t="s">
        <v>18</v>
      </c>
      <c r="D1547" s="2" t="s">
        <v>8</v>
      </c>
      <c r="E1547" s="2">
        <v>33.0</v>
      </c>
      <c r="F1547" s="4" t="s">
        <v>26</v>
      </c>
    </row>
    <row r="1548">
      <c r="A1548" s="2">
        <v>1547.0</v>
      </c>
      <c r="B1548" s="3">
        <v>35434.0</v>
      </c>
      <c r="C1548" s="2" t="s">
        <v>21</v>
      </c>
      <c r="D1548" s="2" t="s">
        <v>6</v>
      </c>
      <c r="E1548" s="2">
        <v>20.0</v>
      </c>
      <c r="F1548" s="4" t="s">
        <v>47</v>
      </c>
    </row>
    <row r="1549">
      <c r="A1549" s="2">
        <v>1548.0</v>
      </c>
      <c r="B1549" s="3">
        <v>35434.0</v>
      </c>
      <c r="C1549" s="2" t="s">
        <v>21</v>
      </c>
      <c r="D1549" s="2" t="s">
        <v>8</v>
      </c>
      <c r="E1549" s="2">
        <v>12.0</v>
      </c>
      <c r="F1549" s="4" t="s">
        <v>14</v>
      </c>
    </row>
    <row r="1550">
      <c r="A1550" s="2">
        <v>1549.0</v>
      </c>
      <c r="B1550" s="3">
        <v>35436.0</v>
      </c>
      <c r="C1550" s="2" t="s">
        <v>7</v>
      </c>
      <c r="D1550" s="2" t="s">
        <v>6</v>
      </c>
      <c r="E1550" s="2">
        <v>13.0</v>
      </c>
      <c r="F1550" s="4" t="s">
        <v>33</v>
      </c>
    </row>
    <row r="1551">
      <c r="A1551" s="2">
        <v>1550.0</v>
      </c>
      <c r="B1551" s="3">
        <v>35436.0</v>
      </c>
      <c r="C1551" s="2" t="s">
        <v>7</v>
      </c>
      <c r="D1551" s="2" t="s">
        <v>8</v>
      </c>
      <c r="E1551" s="2">
        <v>21.0</v>
      </c>
      <c r="F1551" s="4" t="s">
        <v>20</v>
      </c>
    </row>
    <row r="1552">
      <c r="A1552" s="2">
        <v>1551.0</v>
      </c>
      <c r="B1552" s="3">
        <v>35437.0</v>
      </c>
      <c r="C1552" s="2" t="s">
        <v>10</v>
      </c>
      <c r="D1552" s="2" t="s">
        <v>6</v>
      </c>
      <c r="E1552" s="2">
        <v>18.0</v>
      </c>
      <c r="F1552" s="4" t="s">
        <v>29</v>
      </c>
    </row>
    <row r="1553">
      <c r="A1553" s="2">
        <v>1552.0</v>
      </c>
      <c r="B1553" s="3">
        <v>35437.0</v>
      </c>
      <c r="C1553" s="2" t="s">
        <v>10</v>
      </c>
      <c r="D1553" s="2" t="s">
        <v>8</v>
      </c>
      <c r="E1553" s="2">
        <v>9.0</v>
      </c>
      <c r="F1553" s="4" t="s">
        <v>24</v>
      </c>
    </row>
    <row r="1554">
      <c r="A1554" s="2">
        <v>1553.0</v>
      </c>
      <c r="B1554" s="3">
        <v>35438.0</v>
      </c>
      <c r="C1554" s="2" t="s">
        <v>13</v>
      </c>
      <c r="D1554" s="2" t="s">
        <v>6</v>
      </c>
      <c r="E1554" s="2">
        <v>6.0</v>
      </c>
      <c r="F1554" s="4" t="s">
        <v>16</v>
      </c>
    </row>
    <row r="1555">
      <c r="A1555" s="2">
        <v>1554.0</v>
      </c>
      <c r="B1555" s="3">
        <v>35438.0</v>
      </c>
      <c r="C1555" s="2" t="s">
        <v>13</v>
      </c>
      <c r="D1555" s="2" t="s">
        <v>8</v>
      </c>
      <c r="E1555" s="2">
        <v>5.0</v>
      </c>
      <c r="F1555" s="4" t="s">
        <v>25</v>
      </c>
    </row>
    <row r="1556">
      <c r="A1556" s="2">
        <v>1555.0</v>
      </c>
      <c r="B1556" s="3">
        <v>35439.0</v>
      </c>
      <c r="C1556" s="2" t="s">
        <v>15</v>
      </c>
      <c r="D1556" s="2" t="s">
        <v>6</v>
      </c>
      <c r="E1556" s="2">
        <v>36.0</v>
      </c>
      <c r="F1556" s="4" t="s">
        <v>11</v>
      </c>
    </row>
    <row r="1557">
      <c r="A1557" s="2">
        <v>1556.0</v>
      </c>
      <c r="B1557" s="3">
        <v>35439.0</v>
      </c>
      <c r="C1557" s="2" t="s">
        <v>15</v>
      </c>
      <c r="D1557" s="2" t="s">
        <v>8</v>
      </c>
      <c r="E1557" s="2">
        <v>28.0</v>
      </c>
      <c r="F1557" s="4" t="s">
        <v>31</v>
      </c>
    </row>
    <row r="1558">
      <c r="A1558" s="2">
        <v>1557.0</v>
      </c>
      <c r="B1558" s="3">
        <v>35440.0</v>
      </c>
      <c r="C1558" s="2" t="s">
        <v>18</v>
      </c>
      <c r="D1558" s="2" t="s">
        <v>6</v>
      </c>
      <c r="E1558" s="2">
        <v>18.0</v>
      </c>
      <c r="F1558" s="4" t="s">
        <v>29</v>
      </c>
    </row>
    <row r="1559">
      <c r="A1559" s="2">
        <v>1558.0</v>
      </c>
      <c r="B1559" s="3">
        <v>35440.0</v>
      </c>
      <c r="C1559" s="2" t="s">
        <v>18</v>
      </c>
      <c r="D1559" s="2" t="s">
        <v>8</v>
      </c>
      <c r="E1559" s="2">
        <v>9.0</v>
      </c>
      <c r="F1559" s="4" t="s">
        <v>24</v>
      </c>
    </row>
    <row r="1560">
      <c r="A1560" s="2">
        <v>1559.0</v>
      </c>
      <c r="B1560" s="3">
        <v>35441.0</v>
      </c>
      <c r="C1560" s="2" t="s">
        <v>21</v>
      </c>
      <c r="D1560" s="2" t="s">
        <v>6</v>
      </c>
      <c r="E1560" s="2">
        <v>30.0</v>
      </c>
      <c r="F1560" s="4" t="s">
        <v>23</v>
      </c>
    </row>
    <row r="1561">
      <c r="A1561" s="2">
        <v>1560.0</v>
      </c>
      <c r="B1561" s="3">
        <v>35441.0</v>
      </c>
      <c r="C1561" s="2" t="s">
        <v>21</v>
      </c>
      <c r="D1561" s="2" t="s">
        <v>8</v>
      </c>
      <c r="E1561" s="2">
        <v>5.0</v>
      </c>
      <c r="F1561" s="4" t="s">
        <v>25</v>
      </c>
    </row>
    <row r="1562">
      <c r="A1562" s="2">
        <v>1561.0</v>
      </c>
      <c r="B1562" s="3">
        <v>35443.0</v>
      </c>
      <c r="C1562" s="2" t="s">
        <v>7</v>
      </c>
      <c r="D1562" s="2" t="s">
        <v>6</v>
      </c>
      <c r="E1562" s="2">
        <v>15.0</v>
      </c>
      <c r="F1562" s="4" t="s">
        <v>27</v>
      </c>
    </row>
    <row r="1563">
      <c r="A1563" s="2">
        <v>1562.0</v>
      </c>
      <c r="B1563" s="3">
        <v>35443.0</v>
      </c>
      <c r="C1563" s="2" t="s">
        <v>7</v>
      </c>
      <c r="D1563" s="2" t="s">
        <v>8</v>
      </c>
      <c r="E1563" s="2">
        <v>18.0</v>
      </c>
      <c r="F1563" s="4" t="s">
        <v>29</v>
      </c>
    </row>
    <row r="1564">
      <c r="A1564" s="2">
        <v>1563.0</v>
      </c>
      <c r="B1564" s="3">
        <v>35444.0</v>
      </c>
      <c r="C1564" s="2" t="s">
        <v>10</v>
      </c>
      <c r="D1564" s="2" t="s">
        <v>6</v>
      </c>
      <c r="E1564" s="2">
        <v>25.0</v>
      </c>
      <c r="F1564" s="4" t="s">
        <v>40</v>
      </c>
    </row>
    <row r="1565">
      <c r="A1565" s="2">
        <v>1564.0</v>
      </c>
      <c r="B1565" s="3">
        <v>35444.0</v>
      </c>
      <c r="C1565" s="2" t="s">
        <v>10</v>
      </c>
      <c r="D1565" s="2" t="s">
        <v>8</v>
      </c>
      <c r="E1565" s="2">
        <v>29.0</v>
      </c>
      <c r="F1565" s="4" t="s">
        <v>43</v>
      </c>
    </row>
    <row r="1566">
      <c r="A1566" s="2">
        <v>1565.0</v>
      </c>
      <c r="B1566" s="3">
        <v>35445.0</v>
      </c>
      <c r="C1566" s="2" t="s">
        <v>13</v>
      </c>
      <c r="D1566" s="2" t="s">
        <v>6</v>
      </c>
      <c r="E1566" s="2">
        <v>18.0</v>
      </c>
      <c r="F1566" s="4" t="s">
        <v>29</v>
      </c>
    </row>
    <row r="1567">
      <c r="A1567" s="2">
        <v>1566.0</v>
      </c>
      <c r="B1567" s="3">
        <v>35445.0</v>
      </c>
      <c r="C1567" s="2" t="s">
        <v>13</v>
      </c>
      <c r="D1567" s="2" t="s">
        <v>8</v>
      </c>
      <c r="E1567" s="2">
        <v>17.0</v>
      </c>
      <c r="F1567" s="4" t="s">
        <v>42</v>
      </c>
    </row>
    <row r="1568">
      <c r="A1568" s="2">
        <v>1567.0</v>
      </c>
      <c r="B1568" s="3">
        <v>35446.0</v>
      </c>
      <c r="C1568" s="2" t="s">
        <v>15</v>
      </c>
      <c r="D1568" s="2" t="s">
        <v>6</v>
      </c>
      <c r="E1568" s="2">
        <v>13.0</v>
      </c>
      <c r="F1568" s="4" t="s">
        <v>33</v>
      </c>
    </row>
    <row r="1569">
      <c r="A1569" s="2">
        <v>1568.0</v>
      </c>
      <c r="B1569" s="3">
        <v>35446.0</v>
      </c>
      <c r="C1569" s="2" t="s">
        <v>15</v>
      </c>
      <c r="D1569" s="2" t="s">
        <v>8</v>
      </c>
      <c r="E1569" s="2">
        <v>24.0</v>
      </c>
      <c r="F1569" s="4" t="s">
        <v>22</v>
      </c>
    </row>
    <row r="1570">
      <c r="A1570" s="2">
        <v>1569.0</v>
      </c>
      <c r="B1570" s="3">
        <v>35447.0</v>
      </c>
      <c r="C1570" s="2" t="s">
        <v>18</v>
      </c>
      <c r="D1570" s="2" t="s">
        <v>6</v>
      </c>
      <c r="E1570" s="2">
        <v>34.0</v>
      </c>
      <c r="F1570" s="4" t="s">
        <v>48</v>
      </c>
    </row>
    <row r="1571">
      <c r="A1571" s="2">
        <v>1570.0</v>
      </c>
      <c r="B1571" s="3">
        <v>35447.0</v>
      </c>
      <c r="C1571" s="2" t="s">
        <v>18</v>
      </c>
      <c r="D1571" s="2" t="s">
        <v>8</v>
      </c>
      <c r="E1571" s="2">
        <v>19.0</v>
      </c>
      <c r="F1571" s="4" t="s">
        <v>30</v>
      </c>
    </row>
    <row r="1572">
      <c r="A1572" s="2">
        <v>1571.0</v>
      </c>
      <c r="B1572" s="3">
        <v>35448.0</v>
      </c>
      <c r="C1572" s="2" t="s">
        <v>21</v>
      </c>
      <c r="D1572" s="2" t="s">
        <v>6</v>
      </c>
      <c r="E1572" s="2">
        <v>13.0</v>
      </c>
      <c r="F1572" s="4" t="s">
        <v>33</v>
      </c>
    </row>
    <row r="1573">
      <c r="A1573" s="2">
        <v>1572.0</v>
      </c>
      <c r="B1573" s="3">
        <v>35448.0</v>
      </c>
      <c r="C1573" s="2" t="s">
        <v>21</v>
      </c>
      <c r="D1573" s="2" t="s">
        <v>8</v>
      </c>
      <c r="E1573" s="2">
        <v>26.0</v>
      </c>
      <c r="F1573" s="4" t="s">
        <v>38</v>
      </c>
    </row>
    <row r="1574">
      <c r="A1574" s="2">
        <v>1573.0</v>
      </c>
      <c r="B1574" s="3">
        <v>35450.0</v>
      </c>
      <c r="C1574" s="2" t="s">
        <v>7</v>
      </c>
      <c r="D1574" s="2" t="s">
        <v>6</v>
      </c>
      <c r="E1574" s="2">
        <v>10.0</v>
      </c>
      <c r="F1574" s="4" t="s">
        <v>41</v>
      </c>
    </row>
    <row r="1575">
      <c r="A1575" s="2">
        <v>1574.0</v>
      </c>
      <c r="B1575" s="3">
        <v>35450.0</v>
      </c>
      <c r="C1575" s="2" t="s">
        <v>7</v>
      </c>
      <c r="D1575" s="2" t="s">
        <v>8</v>
      </c>
      <c r="E1575" s="2">
        <v>23.0</v>
      </c>
      <c r="F1575" s="4" t="s">
        <v>17</v>
      </c>
    </row>
    <row r="1576">
      <c r="A1576" s="2">
        <v>1575.0</v>
      </c>
      <c r="B1576" s="3">
        <v>35451.0</v>
      </c>
      <c r="C1576" s="2" t="s">
        <v>10</v>
      </c>
      <c r="D1576" s="2" t="s">
        <v>6</v>
      </c>
      <c r="E1576" s="2">
        <v>22.0</v>
      </c>
      <c r="F1576" s="4" t="s">
        <v>44</v>
      </c>
    </row>
    <row r="1577">
      <c r="A1577" s="2">
        <v>1576.0</v>
      </c>
      <c r="B1577" s="3">
        <v>35451.0</v>
      </c>
      <c r="C1577" s="2" t="s">
        <v>10</v>
      </c>
      <c r="D1577" s="2" t="s">
        <v>8</v>
      </c>
      <c r="E1577" s="2">
        <v>11.0</v>
      </c>
      <c r="F1577" s="4" t="s">
        <v>9</v>
      </c>
    </row>
    <row r="1578">
      <c r="A1578" s="2">
        <v>1577.0</v>
      </c>
      <c r="B1578" s="3">
        <v>35452.0</v>
      </c>
      <c r="C1578" s="2" t="s">
        <v>13</v>
      </c>
      <c r="D1578" s="2" t="s">
        <v>6</v>
      </c>
      <c r="E1578" s="2">
        <v>9.0</v>
      </c>
      <c r="F1578" s="4" t="s">
        <v>24</v>
      </c>
    </row>
    <row r="1579">
      <c r="A1579" s="2">
        <v>1578.0</v>
      </c>
      <c r="B1579" s="3">
        <v>35452.0</v>
      </c>
      <c r="C1579" s="2" t="s">
        <v>13</v>
      </c>
      <c r="D1579" s="2" t="s">
        <v>8</v>
      </c>
      <c r="E1579" s="2">
        <v>33.0</v>
      </c>
      <c r="F1579" s="4" t="s">
        <v>26</v>
      </c>
    </row>
    <row r="1580">
      <c r="A1580" s="2">
        <v>1579.0</v>
      </c>
      <c r="B1580" s="3">
        <v>35453.0</v>
      </c>
      <c r="C1580" s="2" t="s">
        <v>15</v>
      </c>
      <c r="D1580" s="2" t="s">
        <v>6</v>
      </c>
      <c r="E1580" s="2">
        <v>29.0</v>
      </c>
      <c r="F1580" s="4" t="s">
        <v>43</v>
      </c>
    </row>
    <row r="1581">
      <c r="A1581" s="2">
        <v>1580.0</v>
      </c>
      <c r="B1581" s="3">
        <v>35453.0</v>
      </c>
      <c r="C1581" s="2" t="s">
        <v>15</v>
      </c>
      <c r="D1581" s="2" t="s">
        <v>8</v>
      </c>
      <c r="E1581" s="2">
        <v>11.0</v>
      </c>
      <c r="F1581" s="4" t="s">
        <v>9</v>
      </c>
    </row>
    <row r="1582">
      <c r="A1582" s="2">
        <v>1581.0</v>
      </c>
      <c r="B1582" s="3">
        <v>35454.0</v>
      </c>
      <c r="C1582" s="2" t="s">
        <v>18</v>
      </c>
      <c r="D1582" s="2" t="s">
        <v>6</v>
      </c>
      <c r="E1582" s="2">
        <v>11.0</v>
      </c>
      <c r="F1582" s="4" t="s">
        <v>9</v>
      </c>
    </row>
    <row r="1583">
      <c r="A1583" s="2">
        <v>1582.0</v>
      </c>
      <c r="B1583" s="3">
        <v>35454.0</v>
      </c>
      <c r="C1583" s="2" t="s">
        <v>18</v>
      </c>
      <c r="D1583" s="2" t="s">
        <v>8</v>
      </c>
      <c r="E1583" s="2">
        <v>19.0</v>
      </c>
      <c r="F1583" s="4" t="s">
        <v>30</v>
      </c>
    </row>
    <row r="1584">
      <c r="A1584" s="2">
        <v>1583.0</v>
      </c>
      <c r="B1584" s="3">
        <v>35455.0</v>
      </c>
      <c r="C1584" s="2" t="s">
        <v>21</v>
      </c>
      <c r="D1584" s="2" t="s">
        <v>6</v>
      </c>
      <c r="E1584" s="2">
        <v>18.0</v>
      </c>
      <c r="F1584" s="4" t="s">
        <v>29</v>
      </c>
    </row>
    <row r="1585">
      <c r="A1585" s="2">
        <v>1584.0</v>
      </c>
      <c r="B1585" s="3">
        <v>35455.0</v>
      </c>
      <c r="C1585" s="2" t="s">
        <v>21</v>
      </c>
      <c r="D1585" s="2" t="s">
        <v>8</v>
      </c>
      <c r="E1585" s="2">
        <v>29.0</v>
      </c>
      <c r="F1585" s="4" t="s">
        <v>43</v>
      </c>
    </row>
    <row r="1586">
      <c r="A1586" s="2">
        <v>1585.0</v>
      </c>
      <c r="B1586" s="3">
        <v>35457.0</v>
      </c>
      <c r="C1586" s="2" t="s">
        <v>7</v>
      </c>
      <c r="D1586" s="2" t="s">
        <v>6</v>
      </c>
      <c r="E1586" s="2">
        <v>3.0</v>
      </c>
      <c r="F1586" s="4" t="s">
        <v>28</v>
      </c>
    </row>
    <row r="1587">
      <c r="A1587" s="2">
        <v>1586.0</v>
      </c>
      <c r="B1587" s="3">
        <v>35457.0</v>
      </c>
      <c r="C1587" s="2" t="s">
        <v>7</v>
      </c>
      <c r="D1587" s="2" t="s">
        <v>8</v>
      </c>
      <c r="E1587" s="2">
        <v>12.0</v>
      </c>
      <c r="F1587" s="4" t="s">
        <v>14</v>
      </c>
    </row>
    <row r="1588">
      <c r="A1588" s="2">
        <v>1587.0</v>
      </c>
      <c r="B1588" s="3">
        <v>35458.0</v>
      </c>
      <c r="C1588" s="2" t="s">
        <v>10</v>
      </c>
      <c r="D1588" s="2" t="s">
        <v>6</v>
      </c>
      <c r="E1588" s="2">
        <v>10.0</v>
      </c>
      <c r="F1588" s="4" t="s">
        <v>41</v>
      </c>
    </row>
    <row r="1589">
      <c r="A1589" s="2">
        <v>1588.0</v>
      </c>
      <c r="B1589" s="3">
        <v>35458.0</v>
      </c>
      <c r="C1589" s="2" t="s">
        <v>10</v>
      </c>
      <c r="D1589" s="2" t="s">
        <v>8</v>
      </c>
      <c r="E1589" s="2">
        <v>17.0</v>
      </c>
      <c r="F1589" s="4" t="s">
        <v>42</v>
      </c>
    </row>
    <row r="1590">
      <c r="A1590" s="2">
        <v>1589.0</v>
      </c>
      <c r="B1590" s="3">
        <v>35459.0</v>
      </c>
      <c r="C1590" s="2" t="s">
        <v>13</v>
      </c>
      <c r="D1590" s="2" t="s">
        <v>6</v>
      </c>
      <c r="E1590" s="2">
        <v>17.0</v>
      </c>
      <c r="F1590" s="4" t="s">
        <v>42</v>
      </c>
    </row>
    <row r="1591">
      <c r="A1591" s="2">
        <v>1590.0</v>
      </c>
      <c r="B1591" s="3">
        <v>35459.0</v>
      </c>
      <c r="C1591" s="2" t="s">
        <v>13</v>
      </c>
      <c r="D1591" s="2" t="s">
        <v>8</v>
      </c>
      <c r="E1591" s="2">
        <v>24.0</v>
      </c>
      <c r="F1591" s="4" t="s">
        <v>22</v>
      </c>
    </row>
    <row r="1592">
      <c r="A1592" s="2">
        <v>1591.0</v>
      </c>
      <c r="B1592" s="3">
        <v>35460.0</v>
      </c>
      <c r="C1592" s="2" t="s">
        <v>15</v>
      </c>
      <c r="D1592" s="2" t="s">
        <v>6</v>
      </c>
      <c r="E1592" s="2">
        <v>1.0</v>
      </c>
      <c r="F1592" s="4" t="s">
        <v>19</v>
      </c>
    </row>
    <row r="1593">
      <c r="A1593" s="2">
        <v>1592.0</v>
      </c>
      <c r="B1593" s="3">
        <v>35460.0</v>
      </c>
      <c r="C1593" s="2" t="s">
        <v>15</v>
      </c>
      <c r="D1593" s="2" t="s">
        <v>8</v>
      </c>
      <c r="E1593" s="2">
        <v>3.0</v>
      </c>
      <c r="F1593" s="4" t="s">
        <v>28</v>
      </c>
    </row>
    <row r="1594">
      <c r="A1594" s="2">
        <v>1593.0</v>
      </c>
      <c r="B1594" s="3">
        <v>35461.0</v>
      </c>
      <c r="C1594" s="2" t="s">
        <v>18</v>
      </c>
      <c r="D1594" s="2" t="s">
        <v>6</v>
      </c>
      <c r="E1594" s="2">
        <v>31.0</v>
      </c>
      <c r="F1594" s="4" t="s">
        <v>12</v>
      </c>
    </row>
    <row r="1595">
      <c r="A1595" s="2">
        <v>1594.0</v>
      </c>
      <c r="B1595" s="3">
        <v>35461.0</v>
      </c>
      <c r="C1595" s="2" t="s">
        <v>18</v>
      </c>
      <c r="D1595" s="2" t="s">
        <v>8</v>
      </c>
      <c r="E1595" s="2">
        <v>31.0</v>
      </c>
      <c r="F1595" s="4" t="s">
        <v>12</v>
      </c>
    </row>
    <row r="1596">
      <c r="A1596" s="2">
        <v>1595.0</v>
      </c>
      <c r="B1596" s="3">
        <v>35462.0</v>
      </c>
      <c r="C1596" s="2" t="s">
        <v>21</v>
      </c>
      <c r="D1596" s="2" t="s">
        <v>6</v>
      </c>
      <c r="E1596" s="2">
        <v>5.0</v>
      </c>
      <c r="F1596" s="4" t="s">
        <v>25</v>
      </c>
    </row>
    <row r="1597">
      <c r="A1597" s="2">
        <v>1596.0</v>
      </c>
      <c r="B1597" s="3">
        <v>35462.0</v>
      </c>
      <c r="C1597" s="2" t="s">
        <v>21</v>
      </c>
      <c r="D1597" s="2" t="s">
        <v>8</v>
      </c>
      <c r="E1597" s="2">
        <v>2.0</v>
      </c>
      <c r="F1597" s="4" t="s">
        <v>39</v>
      </c>
    </row>
    <row r="1598">
      <c r="A1598" s="2">
        <v>1597.0</v>
      </c>
      <c r="B1598" s="3">
        <v>35464.0</v>
      </c>
      <c r="C1598" s="2" t="s">
        <v>7</v>
      </c>
      <c r="D1598" s="2" t="s">
        <v>6</v>
      </c>
      <c r="E1598" s="2">
        <v>6.0</v>
      </c>
      <c r="F1598" s="4" t="s">
        <v>16</v>
      </c>
    </row>
    <row r="1599">
      <c r="A1599" s="2">
        <v>1598.0</v>
      </c>
      <c r="B1599" s="3">
        <v>35464.0</v>
      </c>
      <c r="C1599" s="2" t="s">
        <v>7</v>
      </c>
      <c r="D1599" s="2" t="s">
        <v>8</v>
      </c>
      <c r="E1599" s="2">
        <v>13.0</v>
      </c>
      <c r="F1599" s="4" t="s">
        <v>33</v>
      </c>
    </row>
    <row r="1600">
      <c r="A1600" s="2">
        <v>1599.0</v>
      </c>
      <c r="B1600" s="3">
        <v>35465.0</v>
      </c>
      <c r="C1600" s="2" t="s">
        <v>10</v>
      </c>
      <c r="D1600" s="2" t="s">
        <v>6</v>
      </c>
      <c r="E1600" s="2">
        <v>20.0</v>
      </c>
      <c r="F1600" s="4" t="s">
        <v>47</v>
      </c>
    </row>
    <row r="1601">
      <c r="A1601" s="2">
        <v>1600.0</v>
      </c>
      <c r="B1601" s="3">
        <v>35465.0</v>
      </c>
      <c r="C1601" s="2" t="s">
        <v>10</v>
      </c>
      <c r="D1601" s="2" t="s">
        <v>8</v>
      </c>
      <c r="E1601" s="2">
        <v>18.0</v>
      </c>
      <c r="F1601" s="4" t="s">
        <v>29</v>
      </c>
    </row>
    <row r="1602">
      <c r="A1602" s="2">
        <v>1601.0</v>
      </c>
      <c r="B1602" s="3">
        <v>35466.0</v>
      </c>
      <c r="C1602" s="2" t="s">
        <v>13</v>
      </c>
      <c r="D1602" s="2" t="s">
        <v>6</v>
      </c>
      <c r="E1602" s="2">
        <v>18.0</v>
      </c>
      <c r="F1602" s="4" t="s">
        <v>29</v>
      </c>
    </row>
    <row r="1603">
      <c r="A1603" s="2">
        <v>1602.0</v>
      </c>
      <c r="B1603" s="3">
        <v>35466.0</v>
      </c>
      <c r="C1603" s="2" t="s">
        <v>13</v>
      </c>
      <c r="D1603" s="2" t="s">
        <v>8</v>
      </c>
      <c r="E1603" s="2">
        <v>29.0</v>
      </c>
      <c r="F1603" s="4" t="s">
        <v>43</v>
      </c>
    </row>
    <row r="1604">
      <c r="A1604" s="2">
        <v>1603.0</v>
      </c>
      <c r="B1604" s="3">
        <v>35467.0</v>
      </c>
      <c r="C1604" s="2" t="s">
        <v>15</v>
      </c>
      <c r="D1604" s="2" t="s">
        <v>6</v>
      </c>
      <c r="E1604" s="2">
        <v>1.0</v>
      </c>
      <c r="F1604" s="4" t="s">
        <v>19</v>
      </c>
    </row>
    <row r="1605">
      <c r="A1605" s="2">
        <v>1604.0</v>
      </c>
      <c r="B1605" s="3">
        <v>35467.0</v>
      </c>
      <c r="C1605" s="2" t="s">
        <v>15</v>
      </c>
      <c r="D1605" s="2" t="s">
        <v>8</v>
      </c>
      <c r="E1605" s="2">
        <v>3.0</v>
      </c>
      <c r="F1605" s="4" t="s">
        <v>28</v>
      </c>
    </row>
    <row r="1606">
      <c r="A1606" s="2">
        <v>1605.0</v>
      </c>
      <c r="B1606" s="3">
        <v>35468.0</v>
      </c>
      <c r="C1606" s="2" t="s">
        <v>18</v>
      </c>
      <c r="D1606" s="2" t="s">
        <v>6</v>
      </c>
      <c r="E1606" s="2">
        <v>23.0</v>
      </c>
      <c r="F1606" s="4" t="s">
        <v>17</v>
      </c>
    </row>
    <row r="1607">
      <c r="A1607" s="2">
        <v>1606.0</v>
      </c>
      <c r="B1607" s="3">
        <v>35468.0</v>
      </c>
      <c r="C1607" s="2" t="s">
        <v>18</v>
      </c>
      <c r="D1607" s="2" t="s">
        <v>8</v>
      </c>
      <c r="E1607" s="2">
        <v>18.0</v>
      </c>
      <c r="F1607" s="4" t="s">
        <v>29</v>
      </c>
    </row>
    <row r="1608">
      <c r="A1608" s="2">
        <v>1607.0</v>
      </c>
      <c r="B1608" s="3">
        <v>35469.0</v>
      </c>
      <c r="C1608" s="2" t="s">
        <v>21</v>
      </c>
      <c r="D1608" s="2" t="s">
        <v>6</v>
      </c>
      <c r="E1608" s="2">
        <v>27.0</v>
      </c>
      <c r="F1608" s="4" t="s">
        <v>32</v>
      </c>
    </row>
    <row r="1609">
      <c r="A1609" s="2">
        <v>1608.0</v>
      </c>
      <c r="B1609" s="3">
        <v>35469.0</v>
      </c>
      <c r="C1609" s="2" t="s">
        <v>21</v>
      </c>
      <c r="D1609" s="2" t="s">
        <v>8</v>
      </c>
      <c r="E1609" s="2">
        <v>11.0</v>
      </c>
      <c r="F1609" s="4" t="s">
        <v>9</v>
      </c>
    </row>
    <row r="1610">
      <c r="A1610" s="2">
        <v>1609.0</v>
      </c>
      <c r="B1610" s="3">
        <v>35472.0</v>
      </c>
      <c r="C1610" s="2" t="s">
        <v>10</v>
      </c>
      <c r="D1610" s="2" t="s">
        <v>6</v>
      </c>
      <c r="E1610" s="2">
        <v>22.0</v>
      </c>
      <c r="F1610" s="4" t="s">
        <v>44</v>
      </c>
    </row>
    <row r="1611">
      <c r="A1611" s="2">
        <v>1610.0</v>
      </c>
      <c r="B1611" s="3">
        <v>35472.0</v>
      </c>
      <c r="C1611" s="2" t="s">
        <v>10</v>
      </c>
      <c r="D1611" s="2" t="s">
        <v>8</v>
      </c>
      <c r="E1611" s="2">
        <v>9.0</v>
      </c>
      <c r="F1611" s="4" t="s">
        <v>24</v>
      </c>
    </row>
    <row r="1612">
      <c r="A1612" s="2">
        <v>1611.0</v>
      </c>
      <c r="B1612" s="3">
        <v>35473.0</v>
      </c>
      <c r="C1612" s="2" t="s">
        <v>13</v>
      </c>
      <c r="D1612" s="2" t="s">
        <v>6</v>
      </c>
      <c r="E1612" s="2">
        <v>35.0</v>
      </c>
      <c r="F1612" s="4" t="s">
        <v>49</v>
      </c>
    </row>
    <row r="1613">
      <c r="A1613" s="2">
        <v>1612.0</v>
      </c>
      <c r="B1613" s="3">
        <v>35473.0</v>
      </c>
      <c r="C1613" s="2" t="s">
        <v>13</v>
      </c>
      <c r="D1613" s="2" t="s">
        <v>8</v>
      </c>
      <c r="E1613" s="2">
        <v>12.0</v>
      </c>
      <c r="F1613" s="4" t="s">
        <v>14</v>
      </c>
    </row>
    <row r="1614">
      <c r="A1614" s="2">
        <v>1613.0</v>
      </c>
      <c r="B1614" s="3">
        <v>35474.0</v>
      </c>
      <c r="C1614" s="2" t="s">
        <v>15</v>
      </c>
      <c r="D1614" s="2" t="s">
        <v>6</v>
      </c>
      <c r="E1614" s="2">
        <v>6.0</v>
      </c>
      <c r="F1614" s="4" t="s">
        <v>16</v>
      </c>
    </row>
    <row r="1615">
      <c r="A1615" s="2">
        <v>1614.0</v>
      </c>
      <c r="B1615" s="3">
        <v>35474.0</v>
      </c>
      <c r="C1615" s="2" t="s">
        <v>15</v>
      </c>
      <c r="D1615" s="2" t="s">
        <v>8</v>
      </c>
      <c r="E1615" s="2">
        <v>3.0</v>
      </c>
      <c r="F1615" s="4" t="s">
        <v>28</v>
      </c>
    </row>
    <row r="1616">
      <c r="A1616" s="2">
        <v>1615.0</v>
      </c>
      <c r="B1616" s="3">
        <v>35475.0</v>
      </c>
      <c r="C1616" s="2" t="s">
        <v>18</v>
      </c>
      <c r="D1616" s="2" t="s">
        <v>6</v>
      </c>
      <c r="E1616" s="2">
        <v>1.0</v>
      </c>
      <c r="F1616" s="4" t="s">
        <v>19</v>
      </c>
    </row>
    <row r="1617">
      <c r="A1617" s="2">
        <v>1616.0</v>
      </c>
      <c r="B1617" s="3">
        <v>35475.0</v>
      </c>
      <c r="C1617" s="2" t="s">
        <v>18</v>
      </c>
      <c r="D1617" s="2" t="s">
        <v>8</v>
      </c>
      <c r="E1617" s="2">
        <v>3.0</v>
      </c>
      <c r="F1617" s="4" t="s">
        <v>28</v>
      </c>
    </row>
    <row r="1618">
      <c r="A1618" s="2">
        <v>1617.0</v>
      </c>
      <c r="B1618" s="3">
        <v>35476.0</v>
      </c>
      <c r="C1618" s="2" t="s">
        <v>21</v>
      </c>
      <c r="D1618" s="2" t="s">
        <v>6</v>
      </c>
      <c r="E1618" s="2">
        <v>15.0</v>
      </c>
      <c r="F1618" s="4" t="s">
        <v>27</v>
      </c>
    </row>
    <row r="1619">
      <c r="A1619" s="2">
        <v>1618.0</v>
      </c>
      <c r="B1619" s="3">
        <v>35476.0</v>
      </c>
      <c r="C1619" s="2" t="s">
        <v>21</v>
      </c>
      <c r="D1619" s="2" t="s">
        <v>8</v>
      </c>
      <c r="E1619" s="2">
        <v>20.0</v>
      </c>
      <c r="F1619" s="4" t="s">
        <v>47</v>
      </c>
    </row>
    <row r="1620">
      <c r="A1620" s="2">
        <v>1619.0</v>
      </c>
      <c r="B1620" s="3">
        <v>35478.0</v>
      </c>
      <c r="C1620" s="2" t="s">
        <v>7</v>
      </c>
      <c r="D1620" s="2" t="s">
        <v>6</v>
      </c>
      <c r="E1620" s="2">
        <v>25.0</v>
      </c>
      <c r="F1620" s="4" t="s">
        <v>40</v>
      </c>
    </row>
    <row r="1621">
      <c r="A1621" s="2">
        <v>1620.0</v>
      </c>
      <c r="B1621" s="3">
        <v>35478.0</v>
      </c>
      <c r="C1621" s="2" t="s">
        <v>7</v>
      </c>
      <c r="D1621" s="2" t="s">
        <v>8</v>
      </c>
      <c r="E1621" s="2">
        <v>7.0</v>
      </c>
      <c r="F1621" s="4" t="s">
        <v>35</v>
      </c>
    </row>
    <row r="1622">
      <c r="A1622" s="2">
        <v>1621.0</v>
      </c>
      <c r="B1622" s="3">
        <v>35479.0</v>
      </c>
      <c r="C1622" s="2" t="s">
        <v>10</v>
      </c>
      <c r="D1622" s="2" t="s">
        <v>6</v>
      </c>
      <c r="E1622" s="2">
        <v>33.0</v>
      </c>
      <c r="F1622" s="4" t="s">
        <v>26</v>
      </c>
    </row>
    <row r="1623">
      <c r="A1623" s="2">
        <v>1622.0</v>
      </c>
      <c r="B1623" s="3">
        <v>35479.0</v>
      </c>
      <c r="C1623" s="2" t="s">
        <v>10</v>
      </c>
      <c r="D1623" s="2" t="s">
        <v>8</v>
      </c>
      <c r="E1623" s="2">
        <v>33.0</v>
      </c>
      <c r="F1623" s="4" t="s">
        <v>26</v>
      </c>
    </row>
    <row r="1624">
      <c r="A1624" s="2">
        <v>1623.0</v>
      </c>
      <c r="B1624" s="3">
        <v>35480.0</v>
      </c>
      <c r="C1624" s="2" t="s">
        <v>13</v>
      </c>
      <c r="D1624" s="2" t="s">
        <v>6</v>
      </c>
      <c r="E1624" s="2">
        <v>29.0</v>
      </c>
      <c r="F1624" s="4" t="s">
        <v>43</v>
      </c>
    </row>
    <row r="1625">
      <c r="A1625" s="2">
        <v>1624.0</v>
      </c>
      <c r="B1625" s="3">
        <v>35480.0</v>
      </c>
      <c r="C1625" s="2" t="s">
        <v>13</v>
      </c>
      <c r="D1625" s="2" t="s">
        <v>8</v>
      </c>
      <c r="E1625" s="2">
        <v>36.0</v>
      </c>
      <c r="F1625" s="4" t="s">
        <v>11</v>
      </c>
    </row>
    <row r="1626">
      <c r="A1626" s="2">
        <v>1625.0</v>
      </c>
      <c r="B1626" s="3">
        <v>35481.0</v>
      </c>
      <c r="C1626" s="2" t="s">
        <v>15</v>
      </c>
      <c r="D1626" s="2" t="s">
        <v>6</v>
      </c>
      <c r="E1626" s="2">
        <v>31.0</v>
      </c>
      <c r="F1626" s="4" t="s">
        <v>12</v>
      </c>
    </row>
    <row r="1627">
      <c r="A1627" s="2">
        <v>1626.0</v>
      </c>
      <c r="B1627" s="3">
        <v>35481.0</v>
      </c>
      <c r="C1627" s="2" t="s">
        <v>15</v>
      </c>
      <c r="D1627" s="2" t="s">
        <v>8</v>
      </c>
      <c r="E1627" s="2">
        <v>35.0</v>
      </c>
      <c r="F1627" s="4" t="s">
        <v>49</v>
      </c>
    </row>
    <row r="1628">
      <c r="A1628" s="2">
        <v>1627.0</v>
      </c>
      <c r="B1628" s="3">
        <v>35482.0</v>
      </c>
      <c r="C1628" s="2" t="s">
        <v>18</v>
      </c>
      <c r="D1628" s="2" t="s">
        <v>6</v>
      </c>
      <c r="E1628" s="2">
        <v>36.0</v>
      </c>
      <c r="F1628" s="4" t="s">
        <v>11</v>
      </c>
    </row>
    <row r="1629">
      <c r="A1629" s="2">
        <v>1628.0</v>
      </c>
      <c r="B1629" s="3">
        <v>35482.0</v>
      </c>
      <c r="C1629" s="2" t="s">
        <v>18</v>
      </c>
      <c r="D1629" s="2" t="s">
        <v>8</v>
      </c>
      <c r="E1629" s="2">
        <v>19.0</v>
      </c>
      <c r="F1629" s="4" t="s">
        <v>30</v>
      </c>
    </row>
    <row r="1630">
      <c r="A1630" s="2">
        <v>1629.0</v>
      </c>
      <c r="B1630" s="3">
        <v>35483.0</v>
      </c>
      <c r="C1630" s="2" t="s">
        <v>21</v>
      </c>
      <c r="D1630" s="2" t="s">
        <v>6</v>
      </c>
      <c r="E1630" s="2">
        <v>19.0</v>
      </c>
      <c r="F1630" s="4" t="s">
        <v>30</v>
      </c>
    </row>
    <row r="1631">
      <c r="A1631" s="2">
        <v>1630.0</v>
      </c>
      <c r="B1631" s="3">
        <v>35483.0</v>
      </c>
      <c r="C1631" s="2" t="s">
        <v>21</v>
      </c>
      <c r="D1631" s="2" t="s">
        <v>8</v>
      </c>
      <c r="E1631" s="2">
        <v>24.0</v>
      </c>
      <c r="F1631" s="4" t="s">
        <v>22</v>
      </c>
    </row>
    <row r="1632">
      <c r="A1632" s="2">
        <v>1631.0</v>
      </c>
      <c r="B1632" s="3">
        <v>35485.0</v>
      </c>
      <c r="C1632" s="2" t="s">
        <v>7</v>
      </c>
      <c r="D1632" s="2" t="s">
        <v>6</v>
      </c>
      <c r="E1632" s="2">
        <v>21.0</v>
      </c>
      <c r="F1632" s="4" t="s">
        <v>20</v>
      </c>
    </row>
    <row r="1633">
      <c r="A1633" s="2">
        <v>1632.0</v>
      </c>
      <c r="B1633" s="3">
        <v>35485.0</v>
      </c>
      <c r="C1633" s="2" t="s">
        <v>7</v>
      </c>
      <c r="D1633" s="2" t="s">
        <v>8</v>
      </c>
      <c r="E1633" s="2">
        <v>36.0</v>
      </c>
      <c r="F1633" s="4" t="s">
        <v>11</v>
      </c>
    </row>
    <row r="1634">
      <c r="A1634" s="2">
        <v>1633.0</v>
      </c>
      <c r="B1634" s="3">
        <v>35486.0</v>
      </c>
      <c r="C1634" s="2" t="s">
        <v>10</v>
      </c>
      <c r="D1634" s="2" t="s">
        <v>6</v>
      </c>
      <c r="E1634" s="2">
        <v>10.0</v>
      </c>
      <c r="F1634" s="4" t="s">
        <v>41</v>
      </c>
    </row>
    <row r="1635">
      <c r="A1635" s="2">
        <v>1634.0</v>
      </c>
      <c r="B1635" s="3">
        <v>35486.0</v>
      </c>
      <c r="C1635" s="2" t="s">
        <v>10</v>
      </c>
      <c r="D1635" s="2" t="s">
        <v>8</v>
      </c>
      <c r="E1635" s="2">
        <v>32.0</v>
      </c>
      <c r="F1635" s="4" t="s">
        <v>36</v>
      </c>
    </row>
    <row r="1636">
      <c r="A1636" s="2">
        <v>1635.0</v>
      </c>
      <c r="B1636" s="3">
        <v>35487.0</v>
      </c>
      <c r="C1636" s="2" t="s">
        <v>13</v>
      </c>
      <c r="D1636" s="2" t="s">
        <v>6</v>
      </c>
      <c r="E1636" s="2">
        <v>11.0</v>
      </c>
      <c r="F1636" s="4" t="s">
        <v>9</v>
      </c>
    </row>
    <row r="1637">
      <c r="A1637" s="2">
        <v>1636.0</v>
      </c>
      <c r="B1637" s="3">
        <v>35487.0</v>
      </c>
      <c r="C1637" s="2" t="s">
        <v>13</v>
      </c>
      <c r="D1637" s="2" t="s">
        <v>8</v>
      </c>
      <c r="E1637" s="2">
        <v>4.0</v>
      </c>
      <c r="F1637" s="4" t="s">
        <v>34</v>
      </c>
    </row>
    <row r="1638">
      <c r="A1638" s="2">
        <v>1637.0</v>
      </c>
      <c r="B1638" s="3">
        <v>35488.0</v>
      </c>
      <c r="C1638" s="2" t="s">
        <v>15</v>
      </c>
      <c r="D1638" s="2" t="s">
        <v>6</v>
      </c>
      <c r="E1638" s="2">
        <v>25.0</v>
      </c>
      <c r="F1638" s="4" t="s">
        <v>40</v>
      </c>
    </row>
    <row r="1639">
      <c r="A1639" s="2">
        <v>1638.0</v>
      </c>
      <c r="B1639" s="3">
        <v>35488.0</v>
      </c>
      <c r="C1639" s="2" t="s">
        <v>15</v>
      </c>
      <c r="D1639" s="2" t="s">
        <v>8</v>
      </c>
      <c r="E1639" s="2">
        <v>22.0</v>
      </c>
      <c r="F1639" s="4" t="s">
        <v>44</v>
      </c>
    </row>
    <row r="1640">
      <c r="A1640" s="2">
        <v>1639.0</v>
      </c>
      <c r="B1640" s="3">
        <v>35489.0</v>
      </c>
      <c r="C1640" s="2" t="s">
        <v>18</v>
      </c>
      <c r="D1640" s="2" t="s">
        <v>6</v>
      </c>
      <c r="E1640" s="2">
        <v>9.0</v>
      </c>
      <c r="F1640" s="4" t="s">
        <v>24</v>
      </c>
    </row>
    <row r="1641">
      <c r="A1641" s="2">
        <v>1640.0</v>
      </c>
      <c r="B1641" s="3">
        <v>35489.0</v>
      </c>
      <c r="C1641" s="2" t="s">
        <v>18</v>
      </c>
      <c r="D1641" s="2" t="s">
        <v>8</v>
      </c>
      <c r="E1641" s="2">
        <v>8.0</v>
      </c>
      <c r="F1641" s="4" t="s">
        <v>37</v>
      </c>
    </row>
    <row r="1642">
      <c r="A1642" s="2">
        <v>1641.0</v>
      </c>
      <c r="B1642" s="3">
        <v>35490.0</v>
      </c>
      <c r="C1642" s="2" t="s">
        <v>21</v>
      </c>
      <c r="D1642" s="2" t="s">
        <v>6</v>
      </c>
      <c r="E1642" s="2">
        <v>2.0</v>
      </c>
      <c r="F1642" s="4" t="s">
        <v>39</v>
      </c>
    </row>
    <row r="1643">
      <c r="A1643" s="2">
        <v>1642.0</v>
      </c>
      <c r="B1643" s="3">
        <v>35490.0</v>
      </c>
      <c r="C1643" s="2" t="s">
        <v>21</v>
      </c>
      <c r="D1643" s="2" t="s">
        <v>8</v>
      </c>
      <c r="E1643" s="2">
        <v>23.0</v>
      </c>
      <c r="F1643" s="4" t="s">
        <v>17</v>
      </c>
    </row>
    <row r="1644">
      <c r="A1644" s="2">
        <v>1643.0</v>
      </c>
      <c r="B1644" s="3">
        <v>35492.0</v>
      </c>
      <c r="C1644" s="2" t="s">
        <v>7</v>
      </c>
      <c r="D1644" s="2" t="s">
        <v>6</v>
      </c>
      <c r="E1644" s="2">
        <v>22.0</v>
      </c>
      <c r="F1644" s="4" t="s">
        <v>44</v>
      </c>
    </row>
    <row r="1645">
      <c r="A1645" s="2">
        <v>1644.0</v>
      </c>
      <c r="B1645" s="3">
        <v>35492.0</v>
      </c>
      <c r="C1645" s="2" t="s">
        <v>7</v>
      </c>
      <c r="D1645" s="2" t="s">
        <v>8</v>
      </c>
      <c r="E1645" s="2">
        <v>36.0</v>
      </c>
      <c r="F1645" s="4" t="s">
        <v>11</v>
      </c>
    </row>
    <row r="1646">
      <c r="A1646" s="2">
        <v>1645.0</v>
      </c>
      <c r="B1646" s="3">
        <v>35493.0</v>
      </c>
      <c r="C1646" s="2" t="s">
        <v>10</v>
      </c>
      <c r="D1646" s="2" t="s">
        <v>6</v>
      </c>
      <c r="E1646" s="2">
        <v>10.0</v>
      </c>
      <c r="F1646" s="4" t="s">
        <v>41</v>
      </c>
    </row>
    <row r="1647">
      <c r="A1647" s="2">
        <v>1646.0</v>
      </c>
      <c r="B1647" s="3">
        <v>35493.0</v>
      </c>
      <c r="C1647" s="2" t="s">
        <v>10</v>
      </c>
      <c r="D1647" s="2" t="s">
        <v>8</v>
      </c>
      <c r="E1647" s="2">
        <v>16.0</v>
      </c>
      <c r="F1647" s="4" t="s">
        <v>45</v>
      </c>
    </row>
    <row r="1648">
      <c r="A1648" s="2">
        <v>1647.0</v>
      </c>
      <c r="B1648" s="3">
        <v>35494.0</v>
      </c>
      <c r="C1648" s="2" t="s">
        <v>13</v>
      </c>
      <c r="D1648" s="2" t="s">
        <v>6</v>
      </c>
      <c r="E1648" s="2">
        <v>33.0</v>
      </c>
      <c r="F1648" s="4" t="s">
        <v>26</v>
      </c>
    </row>
    <row r="1649">
      <c r="A1649" s="2">
        <v>1648.0</v>
      </c>
      <c r="B1649" s="3">
        <v>35494.0</v>
      </c>
      <c r="C1649" s="2" t="s">
        <v>13</v>
      </c>
      <c r="D1649" s="2" t="s">
        <v>8</v>
      </c>
      <c r="E1649" s="2">
        <v>32.0</v>
      </c>
      <c r="F1649" s="4" t="s">
        <v>36</v>
      </c>
    </row>
    <row r="1650">
      <c r="A1650" s="2">
        <v>1649.0</v>
      </c>
      <c r="B1650" s="3">
        <v>35495.0</v>
      </c>
      <c r="C1650" s="2" t="s">
        <v>15</v>
      </c>
      <c r="D1650" s="2" t="s">
        <v>6</v>
      </c>
      <c r="E1650" s="2">
        <v>22.0</v>
      </c>
      <c r="F1650" s="4" t="s">
        <v>44</v>
      </c>
    </row>
    <row r="1651">
      <c r="A1651" s="2">
        <v>1650.0</v>
      </c>
      <c r="B1651" s="3">
        <v>35495.0</v>
      </c>
      <c r="C1651" s="2" t="s">
        <v>15</v>
      </c>
      <c r="D1651" s="2" t="s">
        <v>8</v>
      </c>
      <c r="E1651" s="2">
        <v>6.0</v>
      </c>
      <c r="F1651" s="4" t="s">
        <v>16</v>
      </c>
    </row>
    <row r="1652">
      <c r="A1652" s="2">
        <v>1651.0</v>
      </c>
      <c r="B1652" s="3">
        <v>35496.0</v>
      </c>
      <c r="C1652" s="2" t="s">
        <v>18</v>
      </c>
      <c r="D1652" s="2" t="s">
        <v>6</v>
      </c>
      <c r="E1652" s="2">
        <v>27.0</v>
      </c>
      <c r="F1652" s="4" t="s">
        <v>32</v>
      </c>
    </row>
    <row r="1653">
      <c r="A1653" s="2">
        <v>1652.0</v>
      </c>
      <c r="B1653" s="3">
        <v>35496.0</v>
      </c>
      <c r="C1653" s="2" t="s">
        <v>18</v>
      </c>
      <c r="D1653" s="2" t="s">
        <v>8</v>
      </c>
      <c r="E1653" s="2">
        <v>19.0</v>
      </c>
      <c r="F1653" s="4" t="s">
        <v>30</v>
      </c>
    </row>
    <row r="1654">
      <c r="A1654" s="2">
        <v>1653.0</v>
      </c>
      <c r="B1654" s="3">
        <v>35497.0</v>
      </c>
      <c r="C1654" s="2" t="s">
        <v>21</v>
      </c>
      <c r="D1654" s="2" t="s">
        <v>6</v>
      </c>
      <c r="E1654" s="2">
        <v>11.0</v>
      </c>
      <c r="F1654" s="4" t="s">
        <v>9</v>
      </c>
    </row>
    <row r="1655">
      <c r="A1655" s="2">
        <v>1654.0</v>
      </c>
      <c r="B1655" s="3">
        <v>35497.0</v>
      </c>
      <c r="C1655" s="2" t="s">
        <v>21</v>
      </c>
      <c r="D1655" s="2" t="s">
        <v>8</v>
      </c>
      <c r="E1655" s="2">
        <v>17.0</v>
      </c>
      <c r="F1655" s="4" t="s">
        <v>42</v>
      </c>
    </row>
    <row r="1656">
      <c r="A1656" s="2">
        <v>1655.0</v>
      </c>
      <c r="B1656" s="3">
        <v>35499.0</v>
      </c>
      <c r="C1656" s="2" t="s">
        <v>7</v>
      </c>
      <c r="D1656" s="2" t="s">
        <v>6</v>
      </c>
      <c r="E1656" s="2">
        <v>21.0</v>
      </c>
      <c r="F1656" s="4" t="s">
        <v>20</v>
      </c>
    </row>
    <row r="1657">
      <c r="A1657" s="2">
        <v>1656.0</v>
      </c>
      <c r="B1657" s="3">
        <v>35499.0</v>
      </c>
      <c r="C1657" s="2" t="s">
        <v>7</v>
      </c>
      <c r="D1657" s="2" t="s">
        <v>8</v>
      </c>
      <c r="E1657" s="2">
        <v>22.0</v>
      </c>
      <c r="F1657" s="4" t="s">
        <v>44</v>
      </c>
    </row>
    <row r="1658">
      <c r="A1658" s="2">
        <v>1657.0</v>
      </c>
      <c r="B1658" s="3">
        <v>35500.0</v>
      </c>
      <c r="C1658" s="2" t="s">
        <v>10</v>
      </c>
      <c r="D1658" s="2" t="s">
        <v>6</v>
      </c>
      <c r="E1658" s="2">
        <v>36.0</v>
      </c>
      <c r="F1658" s="4" t="s">
        <v>11</v>
      </c>
    </row>
    <row r="1659">
      <c r="A1659" s="2">
        <v>1658.0</v>
      </c>
      <c r="B1659" s="3">
        <v>35500.0</v>
      </c>
      <c r="C1659" s="2" t="s">
        <v>10</v>
      </c>
      <c r="D1659" s="2" t="s">
        <v>8</v>
      </c>
      <c r="E1659" s="2">
        <v>30.0</v>
      </c>
      <c r="F1659" s="4" t="s">
        <v>23</v>
      </c>
    </row>
    <row r="1660">
      <c r="A1660" s="2">
        <v>1659.0</v>
      </c>
      <c r="B1660" s="3">
        <v>35501.0</v>
      </c>
      <c r="C1660" s="2" t="s">
        <v>13</v>
      </c>
      <c r="D1660" s="2" t="s">
        <v>6</v>
      </c>
      <c r="E1660" s="2">
        <v>26.0</v>
      </c>
      <c r="F1660" s="4" t="s">
        <v>38</v>
      </c>
    </row>
    <row r="1661">
      <c r="A1661" s="2">
        <v>1660.0</v>
      </c>
      <c r="B1661" s="3">
        <v>35501.0</v>
      </c>
      <c r="C1661" s="2" t="s">
        <v>13</v>
      </c>
      <c r="D1661" s="2" t="s">
        <v>8</v>
      </c>
      <c r="E1661" s="2">
        <v>7.0</v>
      </c>
      <c r="F1661" s="4" t="s">
        <v>35</v>
      </c>
    </row>
    <row r="1662">
      <c r="A1662" s="2">
        <v>1661.0</v>
      </c>
      <c r="B1662" s="3">
        <v>35502.0</v>
      </c>
      <c r="C1662" s="2" t="s">
        <v>15</v>
      </c>
      <c r="D1662" s="2" t="s">
        <v>6</v>
      </c>
      <c r="E1662" s="2">
        <v>27.0</v>
      </c>
      <c r="F1662" s="4" t="s">
        <v>32</v>
      </c>
    </row>
    <row r="1663">
      <c r="A1663" s="2">
        <v>1662.0</v>
      </c>
      <c r="B1663" s="3">
        <v>35502.0</v>
      </c>
      <c r="C1663" s="2" t="s">
        <v>15</v>
      </c>
      <c r="D1663" s="2" t="s">
        <v>8</v>
      </c>
      <c r="E1663" s="2">
        <v>23.0</v>
      </c>
      <c r="F1663" s="4" t="s">
        <v>17</v>
      </c>
    </row>
    <row r="1664">
      <c r="A1664" s="2">
        <v>1663.0</v>
      </c>
      <c r="B1664" s="3">
        <v>35503.0</v>
      </c>
      <c r="C1664" s="2" t="s">
        <v>18</v>
      </c>
      <c r="D1664" s="2" t="s">
        <v>6</v>
      </c>
      <c r="E1664" s="2">
        <v>17.0</v>
      </c>
      <c r="F1664" s="4" t="s">
        <v>42</v>
      </c>
    </row>
    <row r="1665">
      <c r="A1665" s="2">
        <v>1664.0</v>
      </c>
      <c r="B1665" s="3">
        <v>35503.0</v>
      </c>
      <c r="C1665" s="2" t="s">
        <v>18</v>
      </c>
      <c r="D1665" s="2" t="s">
        <v>8</v>
      </c>
      <c r="E1665" s="2">
        <v>31.0</v>
      </c>
      <c r="F1665" s="4" t="s">
        <v>12</v>
      </c>
    </row>
    <row r="1666">
      <c r="A1666" s="2">
        <v>1665.0</v>
      </c>
      <c r="B1666" s="3">
        <v>35504.0</v>
      </c>
      <c r="C1666" s="2" t="s">
        <v>21</v>
      </c>
      <c r="D1666" s="2" t="s">
        <v>6</v>
      </c>
      <c r="E1666" s="2">
        <v>7.0</v>
      </c>
      <c r="F1666" s="4" t="s">
        <v>35</v>
      </c>
    </row>
    <row r="1667">
      <c r="A1667" s="2">
        <v>1666.0</v>
      </c>
      <c r="B1667" s="3">
        <v>35504.0</v>
      </c>
      <c r="C1667" s="2" t="s">
        <v>21</v>
      </c>
      <c r="D1667" s="2" t="s">
        <v>8</v>
      </c>
      <c r="E1667" s="2">
        <v>28.0</v>
      </c>
      <c r="F1667" s="4" t="s">
        <v>31</v>
      </c>
    </row>
    <row r="1668">
      <c r="A1668" s="2">
        <v>1667.0</v>
      </c>
      <c r="B1668" s="3">
        <v>35506.0</v>
      </c>
      <c r="C1668" s="2" t="s">
        <v>7</v>
      </c>
      <c r="D1668" s="2" t="s">
        <v>6</v>
      </c>
      <c r="E1668" s="2">
        <v>17.0</v>
      </c>
      <c r="F1668" s="4" t="s">
        <v>42</v>
      </c>
    </row>
    <row r="1669">
      <c r="A1669" s="2">
        <v>1668.0</v>
      </c>
      <c r="B1669" s="3">
        <v>35506.0</v>
      </c>
      <c r="C1669" s="2" t="s">
        <v>7</v>
      </c>
      <c r="D1669" s="2" t="s">
        <v>8</v>
      </c>
      <c r="E1669" s="2">
        <v>3.0</v>
      </c>
      <c r="F1669" s="4" t="s">
        <v>28</v>
      </c>
    </row>
    <row r="1670">
      <c r="A1670" s="2">
        <v>1669.0</v>
      </c>
      <c r="B1670" s="3">
        <v>35507.0</v>
      </c>
      <c r="C1670" s="2" t="s">
        <v>10</v>
      </c>
      <c r="D1670" s="2" t="s">
        <v>6</v>
      </c>
      <c r="E1670" s="2">
        <v>2.0</v>
      </c>
      <c r="F1670" s="4" t="s">
        <v>39</v>
      </c>
    </row>
    <row r="1671">
      <c r="A1671" s="2">
        <v>1670.0</v>
      </c>
      <c r="B1671" s="3">
        <v>35507.0</v>
      </c>
      <c r="C1671" s="2" t="s">
        <v>10</v>
      </c>
      <c r="D1671" s="2" t="s">
        <v>8</v>
      </c>
      <c r="E1671" s="2">
        <v>6.0</v>
      </c>
      <c r="F1671" s="4" t="s">
        <v>16</v>
      </c>
    </row>
    <row r="1672">
      <c r="A1672" s="2">
        <v>1671.0</v>
      </c>
      <c r="B1672" s="3">
        <v>35508.0</v>
      </c>
      <c r="C1672" s="2" t="s">
        <v>13</v>
      </c>
      <c r="D1672" s="2" t="s">
        <v>6</v>
      </c>
      <c r="E1672" s="2">
        <v>31.0</v>
      </c>
      <c r="F1672" s="4" t="s">
        <v>12</v>
      </c>
    </row>
    <row r="1673">
      <c r="A1673" s="2">
        <v>1672.0</v>
      </c>
      <c r="B1673" s="3">
        <v>35508.0</v>
      </c>
      <c r="C1673" s="2" t="s">
        <v>13</v>
      </c>
      <c r="D1673" s="2" t="s">
        <v>8</v>
      </c>
      <c r="E1673" s="2">
        <v>32.0</v>
      </c>
      <c r="F1673" s="4" t="s">
        <v>36</v>
      </c>
    </row>
    <row r="1674">
      <c r="A1674" s="2">
        <v>1673.0</v>
      </c>
      <c r="B1674" s="3">
        <v>35509.0</v>
      </c>
      <c r="C1674" s="2" t="s">
        <v>15</v>
      </c>
      <c r="D1674" s="2" t="s">
        <v>6</v>
      </c>
      <c r="E1674" s="2">
        <v>16.0</v>
      </c>
      <c r="F1674" s="4" t="s">
        <v>45</v>
      </c>
    </row>
    <row r="1675">
      <c r="A1675" s="2">
        <v>1674.0</v>
      </c>
      <c r="B1675" s="3">
        <v>35509.0</v>
      </c>
      <c r="C1675" s="2" t="s">
        <v>15</v>
      </c>
      <c r="D1675" s="2" t="s">
        <v>8</v>
      </c>
      <c r="E1675" s="2">
        <v>22.0</v>
      </c>
      <c r="F1675" s="4" t="s">
        <v>44</v>
      </c>
    </row>
    <row r="1676">
      <c r="A1676" s="2">
        <v>1675.0</v>
      </c>
      <c r="B1676" s="3">
        <v>35510.0</v>
      </c>
      <c r="C1676" s="2" t="s">
        <v>18</v>
      </c>
      <c r="D1676" s="2" t="s">
        <v>6</v>
      </c>
      <c r="E1676" s="2">
        <v>2.0</v>
      </c>
      <c r="F1676" s="4" t="s">
        <v>39</v>
      </c>
    </row>
    <row r="1677">
      <c r="A1677" s="2">
        <v>1676.0</v>
      </c>
      <c r="B1677" s="3">
        <v>35510.0</v>
      </c>
      <c r="C1677" s="2" t="s">
        <v>18</v>
      </c>
      <c r="D1677" s="2" t="s">
        <v>8</v>
      </c>
      <c r="E1677" s="2">
        <v>24.0</v>
      </c>
      <c r="F1677" s="4" t="s">
        <v>22</v>
      </c>
    </row>
    <row r="1678">
      <c r="A1678" s="2">
        <v>1677.0</v>
      </c>
      <c r="B1678" s="3">
        <v>35511.0</v>
      </c>
      <c r="C1678" s="2" t="s">
        <v>21</v>
      </c>
      <c r="D1678" s="2" t="s">
        <v>6</v>
      </c>
      <c r="E1678" s="2">
        <v>30.0</v>
      </c>
      <c r="F1678" s="4" t="s">
        <v>23</v>
      </c>
    </row>
    <row r="1679">
      <c r="A1679" s="2">
        <v>1678.0</v>
      </c>
      <c r="B1679" s="3">
        <v>35511.0</v>
      </c>
      <c r="C1679" s="2" t="s">
        <v>21</v>
      </c>
      <c r="D1679" s="2" t="s">
        <v>8</v>
      </c>
      <c r="E1679" s="2">
        <v>6.0</v>
      </c>
      <c r="F1679" s="4" t="s">
        <v>16</v>
      </c>
    </row>
    <row r="1680">
      <c r="A1680" s="2">
        <v>1679.0</v>
      </c>
      <c r="B1680" s="3">
        <v>35513.0</v>
      </c>
      <c r="C1680" s="2" t="s">
        <v>7</v>
      </c>
      <c r="D1680" s="2" t="s">
        <v>6</v>
      </c>
      <c r="E1680" s="2">
        <v>11.0</v>
      </c>
      <c r="F1680" s="4" t="s">
        <v>9</v>
      </c>
    </row>
    <row r="1681">
      <c r="A1681" s="2">
        <v>1680.0</v>
      </c>
      <c r="B1681" s="3">
        <v>35513.0</v>
      </c>
      <c r="C1681" s="2" t="s">
        <v>7</v>
      </c>
      <c r="D1681" s="2" t="s">
        <v>8</v>
      </c>
      <c r="E1681" s="2">
        <v>18.0</v>
      </c>
      <c r="F1681" s="4" t="s">
        <v>29</v>
      </c>
    </row>
    <row r="1682">
      <c r="A1682" s="2">
        <v>1681.0</v>
      </c>
      <c r="B1682" s="3">
        <v>35514.0</v>
      </c>
      <c r="C1682" s="2" t="s">
        <v>10</v>
      </c>
      <c r="D1682" s="2" t="s">
        <v>6</v>
      </c>
      <c r="E1682" s="2">
        <v>27.0</v>
      </c>
      <c r="F1682" s="4" t="s">
        <v>32</v>
      </c>
    </row>
    <row r="1683">
      <c r="A1683" s="2">
        <v>1682.0</v>
      </c>
      <c r="B1683" s="3">
        <v>35514.0</v>
      </c>
      <c r="C1683" s="2" t="s">
        <v>10</v>
      </c>
      <c r="D1683" s="2" t="s">
        <v>8</v>
      </c>
      <c r="E1683" s="2">
        <v>18.0</v>
      </c>
      <c r="F1683" s="4" t="s">
        <v>29</v>
      </c>
    </row>
    <row r="1684">
      <c r="A1684" s="2">
        <v>1683.0</v>
      </c>
      <c r="B1684" s="3">
        <v>35515.0</v>
      </c>
      <c r="C1684" s="2" t="s">
        <v>13</v>
      </c>
      <c r="D1684" s="2" t="s">
        <v>6</v>
      </c>
      <c r="E1684" s="2">
        <v>22.0</v>
      </c>
      <c r="F1684" s="4" t="s">
        <v>44</v>
      </c>
    </row>
    <row r="1685">
      <c r="A1685" s="2">
        <v>1684.0</v>
      </c>
      <c r="B1685" s="3">
        <v>35515.0</v>
      </c>
      <c r="C1685" s="2" t="s">
        <v>13</v>
      </c>
      <c r="D1685" s="2" t="s">
        <v>8</v>
      </c>
      <c r="E1685" s="2">
        <v>21.0</v>
      </c>
      <c r="F1685" s="4" t="s">
        <v>20</v>
      </c>
    </row>
    <row r="1686">
      <c r="A1686" s="2">
        <v>1685.0</v>
      </c>
      <c r="B1686" s="3">
        <v>35516.0</v>
      </c>
      <c r="C1686" s="2" t="s">
        <v>15</v>
      </c>
      <c r="D1686" s="2" t="s">
        <v>6</v>
      </c>
      <c r="E1686" s="2">
        <v>22.0</v>
      </c>
      <c r="F1686" s="4" t="s">
        <v>44</v>
      </c>
    </row>
    <row r="1687">
      <c r="A1687" s="2">
        <v>1686.0</v>
      </c>
      <c r="B1687" s="3">
        <v>35516.0</v>
      </c>
      <c r="C1687" s="2" t="s">
        <v>15</v>
      </c>
      <c r="D1687" s="2" t="s">
        <v>8</v>
      </c>
      <c r="E1687" s="2">
        <v>1.0</v>
      </c>
      <c r="F1687" s="4" t="s">
        <v>19</v>
      </c>
    </row>
    <row r="1688">
      <c r="A1688" s="2">
        <v>1687.0</v>
      </c>
      <c r="B1688" s="3">
        <v>35518.0</v>
      </c>
      <c r="C1688" s="2" t="s">
        <v>21</v>
      </c>
      <c r="D1688" s="2" t="s">
        <v>6</v>
      </c>
      <c r="E1688" s="2">
        <v>28.0</v>
      </c>
      <c r="F1688" s="4" t="s">
        <v>31</v>
      </c>
    </row>
    <row r="1689">
      <c r="A1689" s="2">
        <v>1688.0</v>
      </c>
      <c r="B1689" s="3">
        <v>35518.0</v>
      </c>
      <c r="C1689" s="2" t="s">
        <v>21</v>
      </c>
      <c r="D1689" s="2" t="s">
        <v>8</v>
      </c>
      <c r="E1689" s="2">
        <v>15.0</v>
      </c>
      <c r="F1689" s="4" t="s">
        <v>27</v>
      </c>
    </row>
    <row r="1690">
      <c r="A1690" s="2">
        <v>1689.0</v>
      </c>
      <c r="B1690" s="3">
        <v>35520.0</v>
      </c>
      <c r="C1690" s="2" t="s">
        <v>7</v>
      </c>
      <c r="D1690" s="2" t="s">
        <v>6</v>
      </c>
      <c r="E1690" s="2">
        <v>20.0</v>
      </c>
      <c r="F1690" s="4" t="s">
        <v>47</v>
      </c>
    </row>
    <row r="1691">
      <c r="A1691" s="2">
        <v>1690.0</v>
      </c>
      <c r="B1691" s="3">
        <v>35520.0</v>
      </c>
      <c r="C1691" s="2" t="s">
        <v>7</v>
      </c>
      <c r="D1691" s="2" t="s">
        <v>8</v>
      </c>
      <c r="E1691" s="2">
        <v>28.0</v>
      </c>
      <c r="F1691" s="4" t="s">
        <v>31</v>
      </c>
    </row>
    <row r="1692">
      <c r="A1692" s="2">
        <v>1691.0</v>
      </c>
      <c r="B1692" s="3">
        <v>35521.0</v>
      </c>
      <c r="C1692" s="2" t="s">
        <v>10</v>
      </c>
      <c r="D1692" s="2" t="s">
        <v>6</v>
      </c>
      <c r="E1692" s="2">
        <v>29.0</v>
      </c>
      <c r="F1692" s="4" t="s">
        <v>43</v>
      </c>
    </row>
    <row r="1693">
      <c r="A1693" s="2">
        <v>1692.0</v>
      </c>
      <c r="B1693" s="3">
        <v>35521.0</v>
      </c>
      <c r="C1693" s="2" t="s">
        <v>10</v>
      </c>
      <c r="D1693" s="2" t="s">
        <v>8</v>
      </c>
      <c r="E1693" s="2">
        <v>33.0</v>
      </c>
      <c r="F1693" s="4" t="s">
        <v>26</v>
      </c>
    </row>
    <row r="1694">
      <c r="A1694" s="2">
        <v>1693.0</v>
      </c>
      <c r="B1694" s="3">
        <v>35522.0</v>
      </c>
      <c r="C1694" s="2" t="s">
        <v>13</v>
      </c>
      <c r="D1694" s="2" t="s">
        <v>6</v>
      </c>
      <c r="E1694" s="2">
        <v>33.0</v>
      </c>
      <c r="F1694" s="4" t="s">
        <v>26</v>
      </c>
    </row>
    <row r="1695">
      <c r="A1695" s="2">
        <v>1694.0</v>
      </c>
      <c r="B1695" s="3">
        <v>35522.0</v>
      </c>
      <c r="C1695" s="2" t="s">
        <v>13</v>
      </c>
      <c r="D1695" s="2" t="s">
        <v>8</v>
      </c>
      <c r="E1695" s="2">
        <v>24.0</v>
      </c>
      <c r="F1695" s="4" t="s">
        <v>22</v>
      </c>
    </row>
    <row r="1696">
      <c r="A1696" s="2">
        <v>1695.0</v>
      </c>
      <c r="B1696" s="3">
        <v>35523.0</v>
      </c>
      <c r="C1696" s="2" t="s">
        <v>15</v>
      </c>
      <c r="D1696" s="2" t="s">
        <v>6</v>
      </c>
      <c r="E1696" s="2">
        <v>31.0</v>
      </c>
      <c r="F1696" s="4" t="s">
        <v>12</v>
      </c>
    </row>
    <row r="1697">
      <c r="A1697" s="2">
        <v>1696.0</v>
      </c>
      <c r="B1697" s="3">
        <v>35523.0</v>
      </c>
      <c r="C1697" s="2" t="s">
        <v>15</v>
      </c>
      <c r="D1697" s="2" t="s">
        <v>8</v>
      </c>
      <c r="E1697" s="2">
        <v>23.0</v>
      </c>
      <c r="F1697" s="4" t="s">
        <v>17</v>
      </c>
    </row>
    <row r="1698">
      <c r="A1698" s="2">
        <v>1697.0</v>
      </c>
      <c r="B1698" s="3">
        <v>35524.0</v>
      </c>
      <c r="C1698" s="2" t="s">
        <v>18</v>
      </c>
      <c r="D1698" s="2" t="s">
        <v>6</v>
      </c>
      <c r="E1698" s="2">
        <v>33.0</v>
      </c>
      <c r="F1698" s="4" t="s">
        <v>26</v>
      </c>
    </row>
    <row r="1699">
      <c r="A1699" s="2">
        <v>1698.0</v>
      </c>
      <c r="B1699" s="3">
        <v>35524.0</v>
      </c>
      <c r="C1699" s="2" t="s">
        <v>18</v>
      </c>
      <c r="D1699" s="2" t="s">
        <v>8</v>
      </c>
      <c r="E1699" s="2">
        <v>10.0</v>
      </c>
      <c r="F1699" s="4" t="s">
        <v>41</v>
      </c>
    </row>
    <row r="1700">
      <c r="A1700" s="2">
        <v>1699.0</v>
      </c>
      <c r="B1700" s="3">
        <v>35525.0</v>
      </c>
      <c r="C1700" s="2" t="s">
        <v>21</v>
      </c>
      <c r="D1700" s="2" t="s">
        <v>6</v>
      </c>
      <c r="E1700" s="2">
        <v>4.0</v>
      </c>
      <c r="F1700" s="4" t="s">
        <v>34</v>
      </c>
    </row>
    <row r="1701">
      <c r="A1701" s="2">
        <v>1700.0</v>
      </c>
      <c r="B1701" s="3">
        <v>35525.0</v>
      </c>
      <c r="C1701" s="2" t="s">
        <v>21</v>
      </c>
      <c r="D1701" s="2" t="s">
        <v>8</v>
      </c>
      <c r="E1701" s="2">
        <v>17.0</v>
      </c>
      <c r="F1701" s="4" t="s">
        <v>42</v>
      </c>
    </row>
    <row r="1702">
      <c r="A1702" s="2">
        <v>1701.0</v>
      </c>
      <c r="B1702" s="3">
        <v>35527.0</v>
      </c>
      <c r="C1702" s="2" t="s">
        <v>7</v>
      </c>
      <c r="D1702" s="2" t="s">
        <v>6</v>
      </c>
      <c r="E1702" s="2">
        <v>30.0</v>
      </c>
      <c r="F1702" s="4" t="s">
        <v>23</v>
      </c>
    </row>
    <row r="1703">
      <c r="A1703" s="2">
        <v>1702.0</v>
      </c>
      <c r="B1703" s="3">
        <v>35527.0</v>
      </c>
      <c r="C1703" s="2" t="s">
        <v>7</v>
      </c>
      <c r="D1703" s="2" t="s">
        <v>8</v>
      </c>
      <c r="E1703" s="2">
        <v>4.0</v>
      </c>
      <c r="F1703" s="4" t="s">
        <v>34</v>
      </c>
    </row>
    <row r="1704">
      <c r="A1704" s="2">
        <v>1703.0</v>
      </c>
      <c r="B1704" s="3">
        <v>35528.0</v>
      </c>
      <c r="C1704" s="2" t="s">
        <v>10</v>
      </c>
      <c r="D1704" s="2" t="s">
        <v>6</v>
      </c>
      <c r="E1704" s="2">
        <v>25.0</v>
      </c>
      <c r="F1704" s="4" t="s">
        <v>40</v>
      </c>
    </row>
    <row r="1705">
      <c r="A1705" s="2">
        <v>1704.0</v>
      </c>
      <c r="B1705" s="3">
        <v>35528.0</v>
      </c>
      <c r="C1705" s="2" t="s">
        <v>10</v>
      </c>
      <c r="D1705" s="2" t="s">
        <v>8</v>
      </c>
      <c r="E1705" s="2">
        <v>11.0</v>
      </c>
      <c r="F1705" s="4" t="s">
        <v>9</v>
      </c>
    </row>
    <row r="1706">
      <c r="A1706" s="2">
        <v>1705.0</v>
      </c>
      <c r="B1706" s="3">
        <v>35529.0</v>
      </c>
      <c r="C1706" s="2" t="s">
        <v>13</v>
      </c>
      <c r="D1706" s="2" t="s">
        <v>6</v>
      </c>
      <c r="E1706" s="2">
        <v>16.0</v>
      </c>
      <c r="F1706" s="4" t="s">
        <v>45</v>
      </c>
    </row>
    <row r="1707">
      <c r="A1707" s="2">
        <v>1706.0</v>
      </c>
      <c r="B1707" s="3">
        <v>35529.0</v>
      </c>
      <c r="C1707" s="2" t="s">
        <v>13</v>
      </c>
      <c r="D1707" s="2" t="s">
        <v>8</v>
      </c>
      <c r="E1707" s="2">
        <v>12.0</v>
      </c>
      <c r="F1707" s="4" t="s">
        <v>14</v>
      </c>
    </row>
    <row r="1708">
      <c r="A1708" s="2">
        <v>1707.0</v>
      </c>
      <c r="B1708" s="3">
        <v>35530.0</v>
      </c>
      <c r="C1708" s="2" t="s">
        <v>15</v>
      </c>
      <c r="D1708" s="2" t="s">
        <v>6</v>
      </c>
      <c r="E1708" s="2">
        <v>22.0</v>
      </c>
      <c r="F1708" s="4" t="s">
        <v>44</v>
      </c>
    </row>
    <row r="1709">
      <c r="A1709" s="2">
        <v>1708.0</v>
      </c>
      <c r="B1709" s="3">
        <v>35530.0</v>
      </c>
      <c r="C1709" s="2" t="s">
        <v>15</v>
      </c>
      <c r="D1709" s="2" t="s">
        <v>8</v>
      </c>
      <c r="E1709" s="2">
        <v>12.0</v>
      </c>
      <c r="F1709" s="4" t="s">
        <v>14</v>
      </c>
    </row>
    <row r="1710">
      <c r="A1710" s="2">
        <v>1709.0</v>
      </c>
      <c r="B1710" s="3">
        <v>35531.0</v>
      </c>
      <c r="C1710" s="2" t="s">
        <v>18</v>
      </c>
      <c r="D1710" s="2" t="s">
        <v>6</v>
      </c>
      <c r="E1710" s="2">
        <v>31.0</v>
      </c>
      <c r="F1710" s="4" t="s">
        <v>12</v>
      </c>
    </row>
    <row r="1711">
      <c r="A1711" s="2">
        <v>1710.0</v>
      </c>
      <c r="B1711" s="3">
        <v>35531.0</v>
      </c>
      <c r="C1711" s="2" t="s">
        <v>18</v>
      </c>
      <c r="D1711" s="2" t="s">
        <v>8</v>
      </c>
      <c r="E1711" s="2">
        <v>23.0</v>
      </c>
      <c r="F1711" s="4" t="s">
        <v>17</v>
      </c>
    </row>
    <row r="1712">
      <c r="A1712" s="2">
        <v>1711.0</v>
      </c>
      <c r="B1712" s="3">
        <v>35532.0</v>
      </c>
      <c r="C1712" s="2" t="s">
        <v>21</v>
      </c>
      <c r="D1712" s="2" t="s">
        <v>6</v>
      </c>
      <c r="E1712" s="2">
        <v>22.0</v>
      </c>
      <c r="F1712" s="4" t="s">
        <v>44</v>
      </c>
    </row>
    <row r="1713">
      <c r="A1713" s="2">
        <v>1712.0</v>
      </c>
      <c r="B1713" s="3">
        <v>35532.0</v>
      </c>
      <c r="C1713" s="2" t="s">
        <v>21</v>
      </c>
      <c r="D1713" s="2" t="s">
        <v>8</v>
      </c>
      <c r="E1713" s="2">
        <v>20.0</v>
      </c>
      <c r="F1713" s="4" t="s">
        <v>47</v>
      </c>
    </row>
    <row r="1714">
      <c r="A1714" s="2">
        <v>1713.0</v>
      </c>
      <c r="B1714" s="3">
        <v>35534.0</v>
      </c>
      <c r="C1714" s="2" t="s">
        <v>7</v>
      </c>
      <c r="D1714" s="2" t="s">
        <v>6</v>
      </c>
      <c r="E1714" s="2">
        <v>22.0</v>
      </c>
      <c r="F1714" s="4" t="s">
        <v>44</v>
      </c>
    </row>
    <row r="1715">
      <c r="A1715" s="2">
        <v>1714.0</v>
      </c>
      <c r="B1715" s="3">
        <v>35534.0</v>
      </c>
      <c r="C1715" s="2" t="s">
        <v>7</v>
      </c>
      <c r="D1715" s="2" t="s">
        <v>8</v>
      </c>
      <c r="E1715" s="2">
        <v>35.0</v>
      </c>
      <c r="F1715" s="4" t="s">
        <v>49</v>
      </c>
    </row>
    <row r="1716">
      <c r="A1716" s="2">
        <v>1715.0</v>
      </c>
      <c r="B1716" s="3">
        <v>35535.0</v>
      </c>
      <c r="C1716" s="2" t="s">
        <v>10</v>
      </c>
      <c r="D1716" s="2" t="s">
        <v>6</v>
      </c>
      <c r="E1716" s="2">
        <v>15.0</v>
      </c>
      <c r="F1716" s="4" t="s">
        <v>27</v>
      </c>
    </row>
    <row r="1717">
      <c r="A1717" s="2">
        <v>1716.0</v>
      </c>
      <c r="B1717" s="3">
        <v>35535.0</v>
      </c>
      <c r="C1717" s="2" t="s">
        <v>10</v>
      </c>
      <c r="D1717" s="2" t="s">
        <v>8</v>
      </c>
      <c r="E1717" s="2">
        <v>21.0</v>
      </c>
      <c r="F1717" s="4" t="s">
        <v>20</v>
      </c>
    </row>
    <row r="1718">
      <c r="A1718" s="2">
        <v>1717.0</v>
      </c>
      <c r="B1718" s="3">
        <v>35536.0</v>
      </c>
      <c r="C1718" s="2" t="s">
        <v>13</v>
      </c>
      <c r="D1718" s="2" t="s">
        <v>6</v>
      </c>
      <c r="E1718" s="2">
        <v>21.0</v>
      </c>
      <c r="F1718" s="4" t="s">
        <v>20</v>
      </c>
    </row>
    <row r="1719">
      <c r="A1719" s="2">
        <v>1718.0</v>
      </c>
      <c r="B1719" s="3">
        <v>35536.0</v>
      </c>
      <c r="C1719" s="2" t="s">
        <v>13</v>
      </c>
      <c r="D1719" s="2" t="s">
        <v>8</v>
      </c>
      <c r="E1719" s="2">
        <v>3.0</v>
      </c>
      <c r="F1719" s="4" t="s">
        <v>28</v>
      </c>
    </row>
    <row r="1720">
      <c r="A1720" s="2">
        <v>1719.0</v>
      </c>
      <c r="B1720" s="3">
        <v>35537.0</v>
      </c>
      <c r="C1720" s="2" t="s">
        <v>15</v>
      </c>
      <c r="D1720" s="2" t="s">
        <v>6</v>
      </c>
      <c r="E1720" s="2">
        <v>23.0</v>
      </c>
      <c r="F1720" s="4" t="s">
        <v>17</v>
      </c>
    </row>
    <row r="1721">
      <c r="A1721" s="2">
        <v>1720.0</v>
      </c>
      <c r="B1721" s="3">
        <v>35537.0</v>
      </c>
      <c r="C1721" s="2" t="s">
        <v>15</v>
      </c>
      <c r="D1721" s="2" t="s">
        <v>8</v>
      </c>
      <c r="E1721" s="2">
        <v>21.0</v>
      </c>
      <c r="F1721" s="4" t="s">
        <v>20</v>
      </c>
    </row>
    <row r="1722">
      <c r="A1722" s="2">
        <v>1721.0</v>
      </c>
      <c r="B1722" s="3">
        <v>35538.0</v>
      </c>
      <c r="C1722" s="2" t="s">
        <v>18</v>
      </c>
      <c r="D1722" s="2" t="s">
        <v>6</v>
      </c>
      <c r="E1722" s="2">
        <v>22.0</v>
      </c>
      <c r="F1722" s="4" t="s">
        <v>44</v>
      </c>
    </row>
    <row r="1723">
      <c r="A1723" s="2">
        <v>1722.0</v>
      </c>
      <c r="B1723" s="3">
        <v>35538.0</v>
      </c>
      <c r="C1723" s="2" t="s">
        <v>18</v>
      </c>
      <c r="D1723" s="2" t="s">
        <v>8</v>
      </c>
      <c r="E1723" s="2">
        <v>34.0</v>
      </c>
      <c r="F1723" s="4" t="s">
        <v>48</v>
      </c>
    </row>
    <row r="1724">
      <c r="A1724" s="2">
        <v>1723.0</v>
      </c>
      <c r="B1724" s="3">
        <v>35539.0</v>
      </c>
      <c r="C1724" s="2" t="s">
        <v>21</v>
      </c>
      <c r="D1724" s="2" t="s">
        <v>6</v>
      </c>
      <c r="E1724" s="2">
        <v>36.0</v>
      </c>
      <c r="F1724" s="4" t="s">
        <v>11</v>
      </c>
    </row>
    <row r="1725">
      <c r="A1725" s="2">
        <v>1724.0</v>
      </c>
      <c r="B1725" s="3">
        <v>35539.0</v>
      </c>
      <c r="C1725" s="2" t="s">
        <v>21</v>
      </c>
      <c r="D1725" s="2" t="s">
        <v>8</v>
      </c>
      <c r="E1725" s="2">
        <v>3.0</v>
      </c>
      <c r="F1725" s="4" t="s">
        <v>28</v>
      </c>
    </row>
    <row r="1726">
      <c r="A1726" s="2">
        <v>1725.0</v>
      </c>
      <c r="B1726" s="3">
        <v>35541.0</v>
      </c>
      <c r="C1726" s="2" t="s">
        <v>7</v>
      </c>
      <c r="D1726" s="2" t="s">
        <v>6</v>
      </c>
      <c r="E1726" s="2">
        <v>11.0</v>
      </c>
      <c r="F1726" s="4" t="s">
        <v>9</v>
      </c>
    </row>
    <row r="1727">
      <c r="A1727" s="2">
        <v>1726.0</v>
      </c>
      <c r="B1727" s="3">
        <v>35541.0</v>
      </c>
      <c r="C1727" s="2" t="s">
        <v>7</v>
      </c>
      <c r="D1727" s="2" t="s">
        <v>8</v>
      </c>
      <c r="E1727" s="2">
        <v>2.0</v>
      </c>
      <c r="F1727" s="4" t="s">
        <v>39</v>
      </c>
    </row>
    <row r="1728">
      <c r="A1728" s="2">
        <v>1727.0</v>
      </c>
      <c r="B1728" s="3">
        <v>35542.0</v>
      </c>
      <c r="C1728" s="2" t="s">
        <v>10</v>
      </c>
      <c r="D1728" s="2" t="s">
        <v>6</v>
      </c>
      <c r="E1728" s="2">
        <v>17.0</v>
      </c>
      <c r="F1728" s="4" t="s">
        <v>42</v>
      </c>
    </row>
    <row r="1729">
      <c r="A1729" s="2">
        <v>1728.0</v>
      </c>
      <c r="B1729" s="3">
        <v>35542.0</v>
      </c>
      <c r="C1729" s="2" t="s">
        <v>10</v>
      </c>
      <c r="D1729" s="2" t="s">
        <v>8</v>
      </c>
      <c r="E1729" s="2">
        <v>15.0</v>
      </c>
      <c r="F1729" s="4" t="s">
        <v>27</v>
      </c>
    </row>
    <row r="1730">
      <c r="A1730" s="2">
        <v>1729.0</v>
      </c>
      <c r="B1730" s="3">
        <v>35543.0</v>
      </c>
      <c r="C1730" s="2" t="s">
        <v>13</v>
      </c>
      <c r="D1730" s="2" t="s">
        <v>6</v>
      </c>
      <c r="E1730" s="2">
        <v>15.0</v>
      </c>
      <c r="F1730" s="4" t="s">
        <v>27</v>
      </c>
    </row>
    <row r="1731">
      <c r="A1731" s="2">
        <v>1730.0</v>
      </c>
      <c r="B1731" s="3">
        <v>35543.0</v>
      </c>
      <c r="C1731" s="2" t="s">
        <v>13</v>
      </c>
      <c r="D1731" s="2" t="s">
        <v>8</v>
      </c>
      <c r="E1731" s="2">
        <v>36.0</v>
      </c>
      <c r="F1731" s="4" t="s">
        <v>11</v>
      </c>
    </row>
    <row r="1732">
      <c r="A1732" s="2">
        <v>1731.0</v>
      </c>
      <c r="B1732" s="3">
        <v>35544.0</v>
      </c>
      <c r="C1732" s="2" t="s">
        <v>15</v>
      </c>
      <c r="D1732" s="2" t="s">
        <v>6</v>
      </c>
      <c r="E1732" s="2">
        <v>36.0</v>
      </c>
      <c r="F1732" s="4" t="s">
        <v>11</v>
      </c>
    </row>
    <row r="1733">
      <c r="A1733" s="2">
        <v>1732.0</v>
      </c>
      <c r="B1733" s="3">
        <v>35544.0</v>
      </c>
      <c r="C1733" s="2" t="s">
        <v>15</v>
      </c>
      <c r="D1733" s="2" t="s">
        <v>8</v>
      </c>
      <c r="E1733" s="2">
        <v>13.0</v>
      </c>
      <c r="F1733" s="4" t="s">
        <v>33</v>
      </c>
    </row>
    <row r="1734">
      <c r="A1734" s="2">
        <v>1733.0</v>
      </c>
      <c r="B1734" s="3">
        <v>35545.0</v>
      </c>
      <c r="C1734" s="2" t="s">
        <v>18</v>
      </c>
      <c r="D1734" s="2" t="s">
        <v>6</v>
      </c>
      <c r="E1734" s="2">
        <v>24.0</v>
      </c>
      <c r="F1734" s="4" t="s">
        <v>22</v>
      </c>
    </row>
    <row r="1735">
      <c r="A1735" s="2">
        <v>1734.0</v>
      </c>
      <c r="B1735" s="3">
        <v>35545.0</v>
      </c>
      <c r="C1735" s="2" t="s">
        <v>18</v>
      </c>
      <c r="D1735" s="2" t="s">
        <v>8</v>
      </c>
      <c r="E1735" s="2">
        <v>32.0</v>
      </c>
      <c r="F1735" s="4" t="s">
        <v>36</v>
      </c>
    </row>
    <row r="1736">
      <c r="A1736" s="2">
        <v>1735.0</v>
      </c>
      <c r="B1736" s="3">
        <v>35546.0</v>
      </c>
      <c r="C1736" s="2" t="s">
        <v>21</v>
      </c>
      <c r="D1736" s="2" t="s">
        <v>6</v>
      </c>
      <c r="E1736" s="2">
        <v>6.0</v>
      </c>
      <c r="F1736" s="4" t="s">
        <v>16</v>
      </c>
    </row>
    <row r="1737">
      <c r="A1737" s="2">
        <v>1736.0</v>
      </c>
      <c r="B1737" s="3">
        <v>35546.0</v>
      </c>
      <c r="C1737" s="2" t="s">
        <v>21</v>
      </c>
      <c r="D1737" s="2" t="s">
        <v>8</v>
      </c>
      <c r="E1737" s="2">
        <v>11.0</v>
      </c>
      <c r="F1737" s="4" t="s">
        <v>9</v>
      </c>
    </row>
    <row r="1738">
      <c r="A1738" s="2">
        <v>1737.0</v>
      </c>
      <c r="B1738" s="3">
        <v>35548.0</v>
      </c>
      <c r="C1738" s="2" t="s">
        <v>7</v>
      </c>
      <c r="D1738" s="2" t="s">
        <v>6</v>
      </c>
      <c r="E1738" s="2">
        <v>20.0</v>
      </c>
      <c r="F1738" s="4" t="s">
        <v>47</v>
      </c>
    </row>
    <row r="1739">
      <c r="A1739" s="2">
        <v>1738.0</v>
      </c>
      <c r="B1739" s="3">
        <v>35548.0</v>
      </c>
      <c r="C1739" s="2" t="s">
        <v>7</v>
      </c>
      <c r="D1739" s="2" t="s">
        <v>8</v>
      </c>
      <c r="E1739" s="2">
        <v>22.0</v>
      </c>
      <c r="F1739" s="4" t="s">
        <v>44</v>
      </c>
    </row>
    <row r="1740">
      <c r="A1740" s="2">
        <v>1739.0</v>
      </c>
      <c r="B1740" s="3">
        <v>35549.0</v>
      </c>
      <c r="C1740" s="2" t="s">
        <v>10</v>
      </c>
      <c r="D1740" s="2" t="s">
        <v>6</v>
      </c>
      <c r="E1740" s="2">
        <v>6.0</v>
      </c>
      <c r="F1740" s="4" t="s">
        <v>16</v>
      </c>
    </row>
    <row r="1741">
      <c r="A1741" s="2">
        <v>1740.0</v>
      </c>
      <c r="B1741" s="3">
        <v>35549.0</v>
      </c>
      <c r="C1741" s="2" t="s">
        <v>10</v>
      </c>
      <c r="D1741" s="2" t="s">
        <v>8</v>
      </c>
      <c r="E1741" s="2">
        <v>17.0</v>
      </c>
      <c r="F1741" s="4" t="s">
        <v>42</v>
      </c>
    </row>
    <row r="1742">
      <c r="A1742" s="2">
        <v>1741.0</v>
      </c>
      <c r="B1742" s="3">
        <v>35550.0</v>
      </c>
      <c r="C1742" s="2" t="s">
        <v>13</v>
      </c>
      <c r="D1742" s="2" t="s">
        <v>6</v>
      </c>
      <c r="E1742" s="2">
        <v>12.0</v>
      </c>
      <c r="F1742" s="4" t="s">
        <v>14</v>
      </c>
    </row>
    <row r="1743">
      <c r="A1743" s="2">
        <v>1742.0</v>
      </c>
      <c r="B1743" s="3">
        <v>35550.0</v>
      </c>
      <c r="C1743" s="2" t="s">
        <v>13</v>
      </c>
      <c r="D1743" s="2" t="s">
        <v>8</v>
      </c>
      <c r="E1743" s="2">
        <v>5.0</v>
      </c>
      <c r="F1743" s="4" t="s">
        <v>25</v>
      </c>
    </row>
    <row r="1744">
      <c r="A1744" s="2">
        <v>1743.0</v>
      </c>
      <c r="B1744" s="3">
        <v>35551.0</v>
      </c>
      <c r="C1744" s="2" t="s">
        <v>15</v>
      </c>
      <c r="D1744" s="2" t="s">
        <v>6</v>
      </c>
      <c r="E1744" s="2">
        <v>23.0</v>
      </c>
      <c r="F1744" s="4" t="s">
        <v>17</v>
      </c>
    </row>
    <row r="1745">
      <c r="A1745" s="2">
        <v>1744.0</v>
      </c>
      <c r="B1745" s="3">
        <v>35551.0</v>
      </c>
      <c r="C1745" s="2" t="s">
        <v>15</v>
      </c>
      <c r="D1745" s="2" t="s">
        <v>8</v>
      </c>
      <c r="E1745" s="2">
        <v>23.0</v>
      </c>
      <c r="F1745" s="4" t="s">
        <v>17</v>
      </c>
    </row>
    <row r="1746">
      <c r="A1746" s="2">
        <v>1745.0</v>
      </c>
      <c r="B1746" s="3">
        <v>35552.0</v>
      </c>
      <c r="C1746" s="2" t="s">
        <v>18</v>
      </c>
      <c r="D1746" s="2" t="s">
        <v>6</v>
      </c>
      <c r="E1746" s="2">
        <v>15.0</v>
      </c>
      <c r="F1746" s="4" t="s">
        <v>27</v>
      </c>
    </row>
    <row r="1747">
      <c r="A1747" s="2">
        <v>1746.0</v>
      </c>
      <c r="B1747" s="3">
        <v>35552.0</v>
      </c>
      <c r="C1747" s="2" t="s">
        <v>18</v>
      </c>
      <c r="D1747" s="2" t="s">
        <v>8</v>
      </c>
      <c r="E1747" s="2">
        <v>28.0</v>
      </c>
      <c r="F1747" s="4" t="s">
        <v>31</v>
      </c>
    </row>
    <row r="1748">
      <c r="A1748" s="2">
        <v>1747.0</v>
      </c>
      <c r="B1748" s="3">
        <v>35553.0</v>
      </c>
      <c r="C1748" s="2" t="s">
        <v>21</v>
      </c>
      <c r="D1748" s="2" t="s">
        <v>6</v>
      </c>
      <c r="E1748" s="2">
        <v>30.0</v>
      </c>
      <c r="F1748" s="4" t="s">
        <v>23</v>
      </c>
    </row>
    <row r="1749">
      <c r="A1749" s="2">
        <v>1748.0</v>
      </c>
      <c r="B1749" s="3">
        <v>35553.0</v>
      </c>
      <c r="C1749" s="2" t="s">
        <v>21</v>
      </c>
      <c r="D1749" s="2" t="s">
        <v>8</v>
      </c>
      <c r="E1749" s="2">
        <v>13.0</v>
      </c>
      <c r="F1749" s="4" t="s">
        <v>33</v>
      </c>
    </row>
    <row r="1750">
      <c r="A1750" s="2">
        <v>1749.0</v>
      </c>
      <c r="B1750" s="3">
        <v>35555.0</v>
      </c>
      <c r="C1750" s="2" t="s">
        <v>7</v>
      </c>
      <c r="D1750" s="2" t="s">
        <v>6</v>
      </c>
      <c r="E1750" s="2">
        <v>36.0</v>
      </c>
      <c r="F1750" s="4" t="s">
        <v>11</v>
      </c>
    </row>
    <row r="1751">
      <c r="A1751" s="2">
        <v>1750.0</v>
      </c>
      <c r="B1751" s="3">
        <v>35555.0</v>
      </c>
      <c r="C1751" s="2" t="s">
        <v>7</v>
      </c>
      <c r="D1751" s="2" t="s">
        <v>8</v>
      </c>
      <c r="E1751" s="2">
        <v>9.0</v>
      </c>
      <c r="F1751" s="4" t="s">
        <v>24</v>
      </c>
    </row>
    <row r="1752">
      <c r="A1752" s="2">
        <v>1751.0</v>
      </c>
      <c r="B1752" s="3">
        <v>35556.0</v>
      </c>
      <c r="C1752" s="2" t="s">
        <v>10</v>
      </c>
      <c r="D1752" s="2" t="s">
        <v>6</v>
      </c>
      <c r="E1752" s="2">
        <v>15.0</v>
      </c>
      <c r="F1752" s="4" t="s">
        <v>27</v>
      </c>
    </row>
    <row r="1753">
      <c r="A1753" s="2">
        <v>1752.0</v>
      </c>
      <c r="B1753" s="3">
        <v>35556.0</v>
      </c>
      <c r="C1753" s="2" t="s">
        <v>10</v>
      </c>
      <c r="D1753" s="2" t="s">
        <v>8</v>
      </c>
      <c r="E1753" s="2">
        <v>27.0</v>
      </c>
      <c r="F1753" s="4" t="s">
        <v>32</v>
      </c>
    </row>
    <row r="1754">
      <c r="A1754" s="2">
        <v>1753.0</v>
      </c>
      <c r="B1754" s="3">
        <v>35557.0</v>
      </c>
      <c r="C1754" s="2" t="s">
        <v>13</v>
      </c>
      <c r="D1754" s="2" t="s">
        <v>6</v>
      </c>
      <c r="E1754" s="2">
        <v>17.0</v>
      </c>
      <c r="F1754" s="4" t="s">
        <v>42</v>
      </c>
    </row>
    <row r="1755">
      <c r="A1755" s="2">
        <v>1754.0</v>
      </c>
      <c r="B1755" s="3">
        <v>35557.0</v>
      </c>
      <c r="C1755" s="2" t="s">
        <v>13</v>
      </c>
      <c r="D1755" s="2" t="s">
        <v>8</v>
      </c>
      <c r="E1755" s="2">
        <v>18.0</v>
      </c>
      <c r="F1755" s="4" t="s">
        <v>29</v>
      </c>
    </row>
    <row r="1756">
      <c r="A1756" s="2">
        <v>1755.0</v>
      </c>
      <c r="B1756" s="3">
        <v>35558.0</v>
      </c>
      <c r="C1756" s="2" t="s">
        <v>15</v>
      </c>
      <c r="D1756" s="2" t="s">
        <v>6</v>
      </c>
      <c r="E1756" s="2">
        <v>4.0</v>
      </c>
      <c r="F1756" s="4" t="s">
        <v>34</v>
      </c>
    </row>
    <row r="1757">
      <c r="A1757" s="2">
        <v>1756.0</v>
      </c>
      <c r="B1757" s="3">
        <v>35558.0</v>
      </c>
      <c r="C1757" s="2" t="s">
        <v>15</v>
      </c>
      <c r="D1757" s="2" t="s">
        <v>8</v>
      </c>
      <c r="E1757" s="2">
        <v>19.0</v>
      </c>
      <c r="F1757" s="4" t="s">
        <v>30</v>
      </c>
    </row>
    <row r="1758">
      <c r="A1758" s="2">
        <v>1757.0</v>
      </c>
      <c r="B1758" s="3">
        <v>35559.0</v>
      </c>
      <c r="C1758" s="2" t="s">
        <v>18</v>
      </c>
      <c r="D1758" s="2" t="s">
        <v>6</v>
      </c>
      <c r="E1758" s="2">
        <v>21.0</v>
      </c>
      <c r="F1758" s="4" t="s">
        <v>20</v>
      </c>
    </row>
    <row r="1759">
      <c r="A1759" s="2">
        <v>1758.0</v>
      </c>
      <c r="B1759" s="3">
        <v>35559.0</v>
      </c>
      <c r="C1759" s="2" t="s">
        <v>18</v>
      </c>
      <c r="D1759" s="2" t="s">
        <v>8</v>
      </c>
      <c r="E1759" s="2">
        <v>32.0</v>
      </c>
      <c r="F1759" s="4" t="s">
        <v>36</v>
      </c>
    </row>
    <row r="1760">
      <c r="A1760" s="2">
        <v>1759.0</v>
      </c>
      <c r="B1760" s="3">
        <v>35560.0</v>
      </c>
      <c r="C1760" s="2" t="s">
        <v>21</v>
      </c>
      <c r="D1760" s="2" t="s">
        <v>6</v>
      </c>
      <c r="E1760" s="2">
        <v>1.0</v>
      </c>
      <c r="F1760" s="4" t="s">
        <v>19</v>
      </c>
    </row>
    <row r="1761">
      <c r="A1761" s="2">
        <v>1760.0</v>
      </c>
      <c r="B1761" s="3">
        <v>35560.0</v>
      </c>
      <c r="C1761" s="2" t="s">
        <v>21</v>
      </c>
      <c r="D1761" s="2" t="s">
        <v>8</v>
      </c>
      <c r="E1761" s="2">
        <v>7.0</v>
      </c>
      <c r="F1761" s="4" t="s">
        <v>35</v>
      </c>
    </row>
    <row r="1762">
      <c r="A1762" s="2">
        <v>1761.0</v>
      </c>
      <c r="B1762" s="3">
        <v>35562.0</v>
      </c>
      <c r="C1762" s="2" t="s">
        <v>7</v>
      </c>
      <c r="D1762" s="2" t="s">
        <v>6</v>
      </c>
      <c r="E1762" s="2">
        <v>26.0</v>
      </c>
      <c r="F1762" s="4" t="s">
        <v>38</v>
      </c>
    </row>
    <row r="1763">
      <c r="A1763" s="2">
        <v>1762.0</v>
      </c>
      <c r="B1763" s="3">
        <v>35562.0</v>
      </c>
      <c r="C1763" s="2" t="s">
        <v>7</v>
      </c>
      <c r="D1763" s="2" t="s">
        <v>8</v>
      </c>
      <c r="E1763" s="2">
        <v>31.0</v>
      </c>
      <c r="F1763" s="4" t="s">
        <v>12</v>
      </c>
    </row>
    <row r="1764">
      <c r="A1764" s="2">
        <v>1763.0</v>
      </c>
      <c r="B1764" s="3">
        <v>35563.0</v>
      </c>
      <c r="C1764" s="2" t="s">
        <v>10</v>
      </c>
      <c r="D1764" s="2" t="s">
        <v>6</v>
      </c>
      <c r="E1764" s="2">
        <v>17.0</v>
      </c>
      <c r="F1764" s="4" t="s">
        <v>42</v>
      </c>
    </row>
    <row r="1765">
      <c r="A1765" s="2">
        <v>1764.0</v>
      </c>
      <c r="B1765" s="3">
        <v>35563.0</v>
      </c>
      <c r="C1765" s="2" t="s">
        <v>10</v>
      </c>
      <c r="D1765" s="2" t="s">
        <v>8</v>
      </c>
      <c r="E1765" s="2">
        <v>9.0</v>
      </c>
      <c r="F1765" s="4" t="s">
        <v>24</v>
      </c>
    </row>
    <row r="1766">
      <c r="A1766" s="2">
        <v>1765.0</v>
      </c>
      <c r="B1766" s="3">
        <v>35564.0</v>
      </c>
      <c r="C1766" s="2" t="s">
        <v>13</v>
      </c>
      <c r="D1766" s="2" t="s">
        <v>6</v>
      </c>
      <c r="E1766" s="2">
        <v>34.0</v>
      </c>
      <c r="F1766" s="4" t="s">
        <v>48</v>
      </c>
    </row>
    <row r="1767">
      <c r="A1767" s="2">
        <v>1766.0</v>
      </c>
      <c r="B1767" s="3">
        <v>35564.0</v>
      </c>
      <c r="C1767" s="2" t="s">
        <v>13</v>
      </c>
      <c r="D1767" s="2" t="s">
        <v>8</v>
      </c>
      <c r="E1767" s="2">
        <v>19.0</v>
      </c>
      <c r="F1767" s="4" t="s">
        <v>30</v>
      </c>
    </row>
    <row r="1768">
      <c r="A1768" s="2">
        <v>1767.0</v>
      </c>
      <c r="B1768" s="3">
        <v>35565.0</v>
      </c>
      <c r="C1768" s="2" t="s">
        <v>15</v>
      </c>
      <c r="D1768" s="2" t="s">
        <v>6</v>
      </c>
      <c r="E1768" s="2">
        <v>2.0</v>
      </c>
      <c r="F1768" s="4" t="s">
        <v>39</v>
      </c>
    </row>
    <row r="1769">
      <c r="A1769" s="2">
        <v>1768.0</v>
      </c>
      <c r="B1769" s="3">
        <v>35565.0</v>
      </c>
      <c r="C1769" s="2" t="s">
        <v>15</v>
      </c>
      <c r="D1769" s="2" t="s">
        <v>8</v>
      </c>
      <c r="E1769" s="2">
        <v>26.0</v>
      </c>
      <c r="F1769" s="4" t="s">
        <v>38</v>
      </c>
    </row>
    <row r="1770">
      <c r="A1770" s="2">
        <v>1769.0</v>
      </c>
      <c r="B1770" s="3">
        <v>35566.0</v>
      </c>
      <c r="C1770" s="2" t="s">
        <v>18</v>
      </c>
      <c r="D1770" s="2" t="s">
        <v>6</v>
      </c>
      <c r="E1770" s="2">
        <v>7.0</v>
      </c>
      <c r="F1770" s="4" t="s">
        <v>35</v>
      </c>
    </row>
    <row r="1771">
      <c r="A1771" s="2">
        <v>1770.0</v>
      </c>
      <c r="B1771" s="3">
        <v>35566.0</v>
      </c>
      <c r="C1771" s="2" t="s">
        <v>18</v>
      </c>
      <c r="D1771" s="2" t="s">
        <v>8</v>
      </c>
      <c r="E1771" s="2">
        <v>11.0</v>
      </c>
      <c r="F1771" s="4" t="s">
        <v>9</v>
      </c>
    </row>
    <row r="1772">
      <c r="A1772" s="2">
        <v>1771.0</v>
      </c>
      <c r="B1772" s="3">
        <v>35567.0</v>
      </c>
      <c r="C1772" s="2" t="s">
        <v>21</v>
      </c>
      <c r="D1772" s="2" t="s">
        <v>6</v>
      </c>
      <c r="E1772" s="2">
        <v>18.0</v>
      </c>
      <c r="F1772" s="4" t="s">
        <v>29</v>
      </c>
    </row>
    <row r="1773">
      <c r="A1773" s="2">
        <v>1772.0</v>
      </c>
      <c r="B1773" s="3">
        <v>35567.0</v>
      </c>
      <c r="C1773" s="2" t="s">
        <v>21</v>
      </c>
      <c r="D1773" s="2" t="s">
        <v>8</v>
      </c>
      <c r="E1773" s="2">
        <v>30.0</v>
      </c>
      <c r="F1773" s="4" t="s">
        <v>23</v>
      </c>
    </row>
    <row r="1774">
      <c r="A1774" s="2">
        <v>1773.0</v>
      </c>
      <c r="B1774" s="3">
        <v>35569.0</v>
      </c>
      <c r="C1774" s="2" t="s">
        <v>7</v>
      </c>
      <c r="D1774" s="2" t="s">
        <v>6</v>
      </c>
      <c r="E1774" s="2">
        <v>2.0</v>
      </c>
      <c r="F1774" s="4" t="s">
        <v>39</v>
      </c>
    </row>
    <row r="1775">
      <c r="A1775" s="2">
        <v>1774.0</v>
      </c>
      <c r="B1775" s="3">
        <v>35569.0</v>
      </c>
      <c r="C1775" s="2" t="s">
        <v>7</v>
      </c>
      <c r="D1775" s="2" t="s">
        <v>8</v>
      </c>
      <c r="E1775" s="2">
        <v>11.0</v>
      </c>
      <c r="F1775" s="4" t="s">
        <v>9</v>
      </c>
    </row>
    <row r="1776">
      <c r="A1776" s="2">
        <v>1775.0</v>
      </c>
      <c r="B1776" s="3">
        <v>35570.0</v>
      </c>
      <c r="C1776" s="2" t="s">
        <v>10</v>
      </c>
      <c r="D1776" s="2" t="s">
        <v>6</v>
      </c>
      <c r="E1776" s="2">
        <v>9.0</v>
      </c>
      <c r="F1776" s="4" t="s">
        <v>24</v>
      </c>
    </row>
    <row r="1777">
      <c r="A1777" s="2">
        <v>1776.0</v>
      </c>
      <c r="B1777" s="3">
        <v>35570.0</v>
      </c>
      <c r="C1777" s="2" t="s">
        <v>10</v>
      </c>
      <c r="D1777" s="2" t="s">
        <v>8</v>
      </c>
      <c r="E1777" s="2">
        <v>6.0</v>
      </c>
      <c r="F1777" s="4" t="s">
        <v>16</v>
      </c>
    </row>
    <row r="1778">
      <c r="A1778" s="2">
        <v>1777.0</v>
      </c>
      <c r="B1778" s="3">
        <v>35571.0</v>
      </c>
      <c r="C1778" s="2" t="s">
        <v>13</v>
      </c>
      <c r="D1778" s="2" t="s">
        <v>6</v>
      </c>
      <c r="E1778" s="2">
        <v>34.0</v>
      </c>
      <c r="F1778" s="4" t="s">
        <v>48</v>
      </c>
    </row>
    <row r="1779">
      <c r="A1779" s="2">
        <v>1778.0</v>
      </c>
      <c r="B1779" s="3">
        <v>35571.0</v>
      </c>
      <c r="C1779" s="2" t="s">
        <v>13</v>
      </c>
      <c r="D1779" s="2" t="s">
        <v>8</v>
      </c>
      <c r="E1779" s="2">
        <v>22.0</v>
      </c>
      <c r="F1779" s="4" t="s">
        <v>44</v>
      </c>
    </row>
    <row r="1780">
      <c r="A1780" s="2">
        <v>1779.0</v>
      </c>
      <c r="B1780" s="3">
        <v>35572.0</v>
      </c>
      <c r="C1780" s="2" t="s">
        <v>15</v>
      </c>
      <c r="D1780" s="2" t="s">
        <v>6</v>
      </c>
      <c r="E1780" s="2">
        <v>35.0</v>
      </c>
      <c r="F1780" s="4" t="s">
        <v>49</v>
      </c>
    </row>
    <row r="1781">
      <c r="A1781" s="2">
        <v>1780.0</v>
      </c>
      <c r="B1781" s="3">
        <v>35572.0</v>
      </c>
      <c r="C1781" s="2" t="s">
        <v>15</v>
      </c>
      <c r="D1781" s="2" t="s">
        <v>8</v>
      </c>
      <c r="E1781" s="2">
        <v>17.0</v>
      </c>
      <c r="F1781" s="4" t="s">
        <v>42</v>
      </c>
    </row>
    <row r="1782">
      <c r="A1782" s="2">
        <v>1781.0</v>
      </c>
      <c r="B1782" s="3">
        <v>35573.0</v>
      </c>
      <c r="C1782" s="2" t="s">
        <v>18</v>
      </c>
      <c r="D1782" s="2" t="s">
        <v>6</v>
      </c>
      <c r="E1782" s="2">
        <v>32.0</v>
      </c>
      <c r="F1782" s="4" t="s">
        <v>36</v>
      </c>
    </row>
    <row r="1783">
      <c r="A1783" s="2">
        <v>1782.0</v>
      </c>
      <c r="B1783" s="3">
        <v>35573.0</v>
      </c>
      <c r="C1783" s="2" t="s">
        <v>18</v>
      </c>
      <c r="D1783" s="2" t="s">
        <v>8</v>
      </c>
      <c r="E1783" s="2">
        <v>7.0</v>
      </c>
      <c r="F1783" s="4" t="s">
        <v>35</v>
      </c>
    </row>
    <row r="1784">
      <c r="A1784" s="2">
        <v>1783.0</v>
      </c>
      <c r="B1784" s="3">
        <v>35574.0</v>
      </c>
      <c r="C1784" s="2" t="s">
        <v>21</v>
      </c>
      <c r="D1784" s="2" t="s">
        <v>6</v>
      </c>
      <c r="E1784" s="2">
        <v>14.0</v>
      </c>
      <c r="F1784" s="4" t="s">
        <v>46</v>
      </c>
    </row>
    <row r="1785">
      <c r="A1785" s="2">
        <v>1784.0</v>
      </c>
      <c r="B1785" s="3">
        <v>35574.0</v>
      </c>
      <c r="C1785" s="2" t="s">
        <v>21</v>
      </c>
      <c r="D1785" s="2" t="s">
        <v>8</v>
      </c>
      <c r="E1785" s="2">
        <v>11.0</v>
      </c>
      <c r="F1785" s="4" t="s">
        <v>9</v>
      </c>
    </row>
    <row r="1786">
      <c r="A1786" s="2">
        <v>1785.0</v>
      </c>
      <c r="B1786" s="3">
        <v>35576.0</v>
      </c>
      <c r="C1786" s="2" t="s">
        <v>7</v>
      </c>
      <c r="D1786" s="2" t="s">
        <v>6</v>
      </c>
      <c r="E1786" s="2">
        <v>32.0</v>
      </c>
      <c r="F1786" s="4" t="s">
        <v>36</v>
      </c>
    </row>
    <row r="1787">
      <c r="A1787" s="2">
        <v>1786.0</v>
      </c>
      <c r="B1787" s="3">
        <v>35576.0</v>
      </c>
      <c r="C1787" s="2" t="s">
        <v>7</v>
      </c>
      <c r="D1787" s="2" t="s">
        <v>8</v>
      </c>
      <c r="E1787" s="2">
        <v>18.0</v>
      </c>
      <c r="F1787" s="4" t="s">
        <v>29</v>
      </c>
    </row>
    <row r="1788">
      <c r="A1788" s="2">
        <v>1787.0</v>
      </c>
      <c r="B1788" s="3">
        <v>35577.0</v>
      </c>
      <c r="C1788" s="2" t="s">
        <v>10</v>
      </c>
      <c r="D1788" s="2" t="s">
        <v>6</v>
      </c>
      <c r="E1788" s="2">
        <v>10.0</v>
      </c>
      <c r="F1788" s="4" t="s">
        <v>41</v>
      </c>
    </row>
    <row r="1789">
      <c r="A1789" s="2">
        <v>1788.0</v>
      </c>
      <c r="B1789" s="3">
        <v>35577.0</v>
      </c>
      <c r="C1789" s="2" t="s">
        <v>10</v>
      </c>
      <c r="D1789" s="2" t="s">
        <v>8</v>
      </c>
      <c r="E1789" s="2">
        <v>10.0</v>
      </c>
      <c r="F1789" s="4" t="s">
        <v>41</v>
      </c>
    </row>
    <row r="1790">
      <c r="A1790" s="2">
        <v>1789.0</v>
      </c>
      <c r="B1790" s="3">
        <v>35578.0</v>
      </c>
      <c r="C1790" s="2" t="s">
        <v>13</v>
      </c>
      <c r="D1790" s="2" t="s">
        <v>6</v>
      </c>
      <c r="E1790" s="2">
        <v>3.0</v>
      </c>
      <c r="F1790" s="4" t="s">
        <v>28</v>
      </c>
    </row>
    <row r="1791">
      <c r="A1791" s="2">
        <v>1790.0</v>
      </c>
      <c r="B1791" s="3">
        <v>35578.0</v>
      </c>
      <c r="C1791" s="2" t="s">
        <v>13</v>
      </c>
      <c r="D1791" s="2" t="s">
        <v>8</v>
      </c>
      <c r="E1791" s="2">
        <v>7.0</v>
      </c>
      <c r="F1791" s="4" t="s">
        <v>35</v>
      </c>
    </row>
    <row r="1792">
      <c r="A1792" s="2">
        <v>1791.0</v>
      </c>
      <c r="B1792" s="3">
        <v>35580.0</v>
      </c>
      <c r="C1792" s="2" t="s">
        <v>18</v>
      </c>
      <c r="D1792" s="2" t="s">
        <v>6</v>
      </c>
      <c r="E1792" s="2">
        <v>30.0</v>
      </c>
      <c r="F1792" s="4" t="s">
        <v>23</v>
      </c>
    </row>
    <row r="1793">
      <c r="A1793" s="2">
        <v>1792.0</v>
      </c>
      <c r="B1793" s="3">
        <v>35580.0</v>
      </c>
      <c r="C1793" s="2" t="s">
        <v>18</v>
      </c>
      <c r="D1793" s="2" t="s">
        <v>8</v>
      </c>
      <c r="E1793" s="2">
        <v>11.0</v>
      </c>
      <c r="F1793" s="4" t="s">
        <v>9</v>
      </c>
    </row>
    <row r="1794">
      <c r="A1794" s="2">
        <v>1793.0</v>
      </c>
      <c r="B1794" s="3">
        <v>35581.0</v>
      </c>
      <c r="C1794" s="2" t="s">
        <v>21</v>
      </c>
      <c r="D1794" s="2" t="s">
        <v>6</v>
      </c>
      <c r="E1794" s="2">
        <v>20.0</v>
      </c>
      <c r="F1794" s="4" t="s">
        <v>47</v>
      </c>
    </row>
    <row r="1795">
      <c r="A1795" s="2">
        <v>1794.0</v>
      </c>
      <c r="B1795" s="3">
        <v>35581.0</v>
      </c>
      <c r="C1795" s="2" t="s">
        <v>21</v>
      </c>
      <c r="D1795" s="2" t="s">
        <v>8</v>
      </c>
      <c r="E1795" s="2">
        <v>12.0</v>
      </c>
      <c r="F1795" s="4" t="s">
        <v>14</v>
      </c>
    </row>
    <row r="1796">
      <c r="A1796" s="2">
        <v>1795.0</v>
      </c>
      <c r="B1796" s="3">
        <v>35583.0</v>
      </c>
      <c r="C1796" s="2" t="s">
        <v>7</v>
      </c>
      <c r="D1796" s="2" t="s">
        <v>6</v>
      </c>
      <c r="E1796" s="2">
        <v>7.0</v>
      </c>
      <c r="F1796" s="4" t="s">
        <v>35</v>
      </c>
    </row>
    <row r="1797">
      <c r="A1797" s="2">
        <v>1796.0</v>
      </c>
      <c r="B1797" s="3">
        <v>35583.0</v>
      </c>
      <c r="C1797" s="2" t="s">
        <v>7</v>
      </c>
      <c r="D1797" s="2" t="s">
        <v>8</v>
      </c>
      <c r="E1797" s="2">
        <v>26.0</v>
      </c>
      <c r="F1797" s="4" t="s">
        <v>38</v>
      </c>
    </row>
    <row r="1798">
      <c r="A1798" s="2">
        <v>1797.0</v>
      </c>
      <c r="B1798" s="3">
        <v>35584.0</v>
      </c>
      <c r="C1798" s="2" t="s">
        <v>10</v>
      </c>
      <c r="D1798" s="2" t="s">
        <v>6</v>
      </c>
      <c r="E1798" s="2">
        <v>22.0</v>
      </c>
      <c r="F1798" s="4" t="s">
        <v>44</v>
      </c>
    </row>
    <row r="1799">
      <c r="A1799" s="2">
        <v>1798.0</v>
      </c>
      <c r="B1799" s="3">
        <v>35584.0</v>
      </c>
      <c r="C1799" s="2" t="s">
        <v>10</v>
      </c>
      <c r="D1799" s="2" t="s">
        <v>8</v>
      </c>
      <c r="E1799" s="2">
        <v>33.0</v>
      </c>
      <c r="F1799" s="4" t="s">
        <v>26</v>
      </c>
    </row>
    <row r="1800">
      <c r="A1800" s="2">
        <v>1799.0</v>
      </c>
      <c r="B1800" s="3">
        <v>35585.0</v>
      </c>
      <c r="C1800" s="2" t="s">
        <v>13</v>
      </c>
      <c r="D1800" s="2" t="s">
        <v>6</v>
      </c>
      <c r="E1800" s="2">
        <v>31.0</v>
      </c>
      <c r="F1800" s="4" t="s">
        <v>12</v>
      </c>
    </row>
    <row r="1801">
      <c r="A1801" s="2">
        <v>1800.0</v>
      </c>
      <c r="B1801" s="3">
        <v>35585.0</v>
      </c>
      <c r="C1801" s="2" t="s">
        <v>13</v>
      </c>
      <c r="D1801" s="2" t="s">
        <v>8</v>
      </c>
      <c r="E1801" s="2">
        <v>29.0</v>
      </c>
      <c r="F1801" s="4" t="s">
        <v>43</v>
      </c>
    </row>
    <row r="1802">
      <c r="A1802" s="2">
        <v>1801.0</v>
      </c>
      <c r="B1802" s="3">
        <v>35586.0</v>
      </c>
      <c r="C1802" s="2" t="s">
        <v>15</v>
      </c>
      <c r="D1802" s="2" t="s">
        <v>6</v>
      </c>
      <c r="E1802" s="2">
        <v>21.0</v>
      </c>
      <c r="F1802" s="4" t="s">
        <v>20</v>
      </c>
    </row>
    <row r="1803">
      <c r="A1803" s="2">
        <v>1802.0</v>
      </c>
      <c r="B1803" s="3">
        <v>35586.0</v>
      </c>
      <c r="C1803" s="2" t="s">
        <v>15</v>
      </c>
      <c r="D1803" s="2" t="s">
        <v>8</v>
      </c>
      <c r="E1803" s="2">
        <v>11.0</v>
      </c>
      <c r="F1803" s="4" t="s">
        <v>9</v>
      </c>
    </row>
    <row r="1804">
      <c r="A1804" s="2">
        <v>1803.0</v>
      </c>
      <c r="B1804" s="3">
        <v>35587.0</v>
      </c>
      <c r="C1804" s="2" t="s">
        <v>18</v>
      </c>
      <c r="D1804" s="2" t="s">
        <v>6</v>
      </c>
      <c r="E1804" s="2">
        <v>20.0</v>
      </c>
      <c r="F1804" s="4" t="s">
        <v>47</v>
      </c>
    </row>
    <row r="1805">
      <c r="A1805" s="2">
        <v>1804.0</v>
      </c>
      <c r="B1805" s="3">
        <v>35587.0</v>
      </c>
      <c r="C1805" s="2" t="s">
        <v>18</v>
      </c>
      <c r="D1805" s="2" t="s">
        <v>8</v>
      </c>
      <c r="E1805" s="2">
        <v>11.0</v>
      </c>
      <c r="F1805" s="4" t="s">
        <v>9</v>
      </c>
    </row>
    <row r="1806">
      <c r="A1806" s="2">
        <v>1805.0</v>
      </c>
      <c r="B1806" s="3">
        <v>35588.0</v>
      </c>
      <c r="C1806" s="2" t="s">
        <v>21</v>
      </c>
      <c r="D1806" s="2" t="s">
        <v>6</v>
      </c>
      <c r="E1806" s="2">
        <v>33.0</v>
      </c>
      <c r="F1806" s="4" t="s">
        <v>26</v>
      </c>
    </row>
    <row r="1807">
      <c r="A1807" s="2">
        <v>1806.0</v>
      </c>
      <c r="B1807" s="3">
        <v>35588.0</v>
      </c>
      <c r="C1807" s="2" t="s">
        <v>21</v>
      </c>
      <c r="D1807" s="2" t="s">
        <v>8</v>
      </c>
      <c r="E1807" s="2">
        <v>19.0</v>
      </c>
      <c r="F1807" s="4" t="s">
        <v>30</v>
      </c>
    </row>
    <row r="1808">
      <c r="A1808" s="2">
        <v>1807.0</v>
      </c>
      <c r="B1808" s="3">
        <v>35590.0</v>
      </c>
      <c r="C1808" s="2" t="s">
        <v>7</v>
      </c>
      <c r="D1808" s="2" t="s">
        <v>6</v>
      </c>
      <c r="E1808" s="2">
        <v>33.0</v>
      </c>
      <c r="F1808" s="4" t="s">
        <v>26</v>
      </c>
    </row>
    <row r="1809">
      <c r="A1809" s="2">
        <v>1808.0</v>
      </c>
      <c r="B1809" s="3">
        <v>35590.0</v>
      </c>
      <c r="C1809" s="2" t="s">
        <v>7</v>
      </c>
      <c r="D1809" s="2" t="s">
        <v>8</v>
      </c>
      <c r="E1809" s="2">
        <v>16.0</v>
      </c>
      <c r="F1809" s="4" t="s">
        <v>45</v>
      </c>
    </row>
    <row r="1810">
      <c r="A1810" s="2">
        <v>1809.0</v>
      </c>
      <c r="B1810" s="3">
        <v>35591.0</v>
      </c>
      <c r="C1810" s="2" t="s">
        <v>10</v>
      </c>
      <c r="D1810" s="2" t="s">
        <v>6</v>
      </c>
      <c r="E1810" s="2">
        <v>33.0</v>
      </c>
      <c r="F1810" s="4" t="s">
        <v>26</v>
      </c>
    </row>
    <row r="1811">
      <c r="A1811" s="2">
        <v>1810.0</v>
      </c>
      <c r="B1811" s="3">
        <v>35591.0</v>
      </c>
      <c r="C1811" s="2" t="s">
        <v>10</v>
      </c>
      <c r="D1811" s="2" t="s">
        <v>8</v>
      </c>
      <c r="E1811" s="2">
        <v>15.0</v>
      </c>
      <c r="F1811" s="4" t="s">
        <v>27</v>
      </c>
    </row>
    <row r="1812">
      <c r="A1812" s="2">
        <v>1811.0</v>
      </c>
      <c r="B1812" s="3">
        <v>35592.0</v>
      </c>
      <c r="C1812" s="2" t="s">
        <v>13</v>
      </c>
      <c r="D1812" s="2" t="s">
        <v>6</v>
      </c>
      <c r="E1812" s="2">
        <v>17.0</v>
      </c>
      <c r="F1812" s="4" t="s">
        <v>42</v>
      </c>
    </row>
    <row r="1813">
      <c r="A1813" s="2">
        <v>1812.0</v>
      </c>
      <c r="B1813" s="3">
        <v>35592.0</v>
      </c>
      <c r="C1813" s="2" t="s">
        <v>13</v>
      </c>
      <c r="D1813" s="2" t="s">
        <v>8</v>
      </c>
      <c r="E1813" s="2">
        <v>32.0</v>
      </c>
      <c r="F1813" s="4" t="s">
        <v>36</v>
      </c>
    </row>
    <row r="1814">
      <c r="A1814" s="2">
        <v>1813.0</v>
      </c>
      <c r="B1814" s="3">
        <v>35593.0</v>
      </c>
      <c r="C1814" s="2" t="s">
        <v>15</v>
      </c>
      <c r="D1814" s="2" t="s">
        <v>6</v>
      </c>
      <c r="E1814" s="2">
        <v>34.0</v>
      </c>
      <c r="F1814" s="4" t="s">
        <v>48</v>
      </c>
    </row>
    <row r="1815">
      <c r="A1815" s="2">
        <v>1814.0</v>
      </c>
      <c r="B1815" s="3">
        <v>35593.0</v>
      </c>
      <c r="C1815" s="2" t="s">
        <v>15</v>
      </c>
      <c r="D1815" s="2" t="s">
        <v>8</v>
      </c>
      <c r="E1815" s="2">
        <v>24.0</v>
      </c>
      <c r="F1815" s="4" t="s">
        <v>22</v>
      </c>
    </row>
    <row r="1816">
      <c r="A1816" s="2">
        <v>1815.0</v>
      </c>
      <c r="B1816" s="3">
        <v>35594.0</v>
      </c>
      <c r="C1816" s="2" t="s">
        <v>18</v>
      </c>
      <c r="D1816" s="2" t="s">
        <v>6</v>
      </c>
      <c r="E1816" s="2">
        <v>32.0</v>
      </c>
      <c r="F1816" s="4" t="s">
        <v>36</v>
      </c>
    </row>
    <row r="1817">
      <c r="A1817" s="2">
        <v>1816.0</v>
      </c>
      <c r="B1817" s="3">
        <v>35594.0</v>
      </c>
      <c r="C1817" s="2" t="s">
        <v>18</v>
      </c>
      <c r="D1817" s="2" t="s">
        <v>8</v>
      </c>
      <c r="E1817" s="2">
        <v>5.0</v>
      </c>
      <c r="F1817" s="4" t="s">
        <v>25</v>
      </c>
    </row>
    <row r="1818">
      <c r="A1818" s="2">
        <v>1817.0</v>
      </c>
      <c r="B1818" s="3">
        <v>35595.0</v>
      </c>
      <c r="C1818" s="2" t="s">
        <v>21</v>
      </c>
      <c r="D1818" s="2" t="s">
        <v>6</v>
      </c>
      <c r="E1818" s="2">
        <v>28.0</v>
      </c>
      <c r="F1818" s="4" t="s">
        <v>31</v>
      </c>
    </row>
    <row r="1819">
      <c r="A1819" s="2">
        <v>1818.0</v>
      </c>
      <c r="B1819" s="3">
        <v>35595.0</v>
      </c>
      <c r="C1819" s="2" t="s">
        <v>21</v>
      </c>
      <c r="D1819" s="2" t="s">
        <v>8</v>
      </c>
      <c r="E1819" s="2">
        <v>15.0</v>
      </c>
      <c r="F1819" s="4" t="s">
        <v>27</v>
      </c>
    </row>
    <row r="1820">
      <c r="A1820" s="2">
        <v>1819.0</v>
      </c>
      <c r="B1820" s="3">
        <v>35597.0</v>
      </c>
      <c r="C1820" s="2" t="s">
        <v>7</v>
      </c>
      <c r="D1820" s="2" t="s">
        <v>6</v>
      </c>
      <c r="E1820" s="2">
        <v>2.0</v>
      </c>
      <c r="F1820" s="4" t="s">
        <v>39</v>
      </c>
    </row>
    <row r="1821">
      <c r="A1821" s="2">
        <v>1820.0</v>
      </c>
      <c r="B1821" s="3">
        <v>35597.0</v>
      </c>
      <c r="C1821" s="2" t="s">
        <v>7</v>
      </c>
      <c r="D1821" s="2" t="s">
        <v>8</v>
      </c>
      <c r="E1821" s="2">
        <v>10.0</v>
      </c>
      <c r="F1821" s="4" t="s">
        <v>41</v>
      </c>
    </row>
    <row r="1822">
      <c r="A1822" s="2">
        <v>1821.0</v>
      </c>
      <c r="B1822" s="3">
        <v>35598.0</v>
      </c>
      <c r="C1822" s="2" t="s">
        <v>10</v>
      </c>
      <c r="D1822" s="2" t="s">
        <v>6</v>
      </c>
      <c r="E1822" s="2">
        <v>35.0</v>
      </c>
      <c r="F1822" s="4" t="s">
        <v>49</v>
      </c>
    </row>
    <row r="1823">
      <c r="A1823" s="2">
        <v>1822.0</v>
      </c>
      <c r="B1823" s="3">
        <v>35598.0</v>
      </c>
      <c r="C1823" s="2" t="s">
        <v>10</v>
      </c>
      <c r="D1823" s="2" t="s">
        <v>8</v>
      </c>
      <c r="E1823" s="2">
        <v>31.0</v>
      </c>
      <c r="F1823" s="4" t="s">
        <v>12</v>
      </c>
    </row>
    <row r="1824">
      <c r="A1824" s="2">
        <v>1823.0</v>
      </c>
      <c r="B1824" s="3">
        <v>35599.0</v>
      </c>
      <c r="C1824" s="2" t="s">
        <v>13</v>
      </c>
      <c r="D1824" s="2" t="s">
        <v>6</v>
      </c>
      <c r="E1824" s="2">
        <v>35.0</v>
      </c>
      <c r="F1824" s="4" t="s">
        <v>49</v>
      </c>
    </row>
    <row r="1825">
      <c r="A1825" s="2">
        <v>1824.0</v>
      </c>
      <c r="B1825" s="3">
        <v>35599.0</v>
      </c>
      <c r="C1825" s="2" t="s">
        <v>13</v>
      </c>
      <c r="D1825" s="2" t="s">
        <v>8</v>
      </c>
      <c r="E1825" s="2">
        <v>32.0</v>
      </c>
      <c r="F1825" s="4" t="s">
        <v>36</v>
      </c>
    </row>
    <row r="1826">
      <c r="A1826" s="2">
        <v>1825.0</v>
      </c>
      <c r="B1826" s="3">
        <v>35600.0</v>
      </c>
      <c r="C1826" s="2" t="s">
        <v>15</v>
      </c>
      <c r="D1826" s="2" t="s">
        <v>6</v>
      </c>
      <c r="E1826" s="2">
        <v>1.0</v>
      </c>
      <c r="F1826" s="4" t="s">
        <v>19</v>
      </c>
    </row>
    <row r="1827">
      <c r="A1827" s="2">
        <v>1826.0</v>
      </c>
      <c r="B1827" s="3">
        <v>35600.0</v>
      </c>
      <c r="C1827" s="2" t="s">
        <v>15</v>
      </c>
      <c r="D1827" s="2" t="s">
        <v>8</v>
      </c>
      <c r="E1827" s="2">
        <v>4.0</v>
      </c>
      <c r="F1827" s="4" t="s">
        <v>34</v>
      </c>
    </row>
    <row r="1828">
      <c r="A1828" s="2">
        <v>1827.0</v>
      </c>
      <c r="B1828" s="3">
        <v>35601.0</v>
      </c>
      <c r="C1828" s="2" t="s">
        <v>18</v>
      </c>
      <c r="D1828" s="2" t="s">
        <v>6</v>
      </c>
      <c r="E1828" s="2">
        <v>22.0</v>
      </c>
      <c r="F1828" s="4" t="s">
        <v>44</v>
      </c>
    </row>
    <row r="1829">
      <c r="A1829" s="2">
        <v>1828.0</v>
      </c>
      <c r="B1829" s="3">
        <v>35601.0</v>
      </c>
      <c r="C1829" s="2" t="s">
        <v>18</v>
      </c>
      <c r="D1829" s="2" t="s">
        <v>8</v>
      </c>
      <c r="E1829" s="2">
        <v>26.0</v>
      </c>
      <c r="F1829" s="4" t="s">
        <v>38</v>
      </c>
    </row>
    <row r="1830">
      <c r="A1830" s="2">
        <v>1829.0</v>
      </c>
      <c r="B1830" s="3">
        <v>35602.0</v>
      </c>
      <c r="C1830" s="2" t="s">
        <v>21</v>
      </c>
      <c r="D1830" s="2" t="s">
        <v>6</v>
      </c>
      <c r="E1830" s="2">
        <v>22.0</v>
      </c>
      <c r="F1830" s="4" t="s">
        <v>44</v>
      </c>
    </row>
    <row r="1831">
      <c r="A1831" s="2">
        <v>1830.0</v>
      </c>
      <c r="B1831" s="3">
        <v>35602.0</v>
      </c>
      <c r="C1831" s="2" t="s">
        <v>21</v>
      </c>
      <c r="D1831" s="2" t="s">
        <v>8</v>
      </c>
      <c r="E1831" s="2">
        <v>35.0</v>
      </c>
      <c r="F1831" s="4" t="s">
        <v>49</v>
      </c>
    </row>
    <row r="1832">
      <c r="A1832" s="2">
        <v>1831.0</v>
      </c>
      <c r="B1832" s="3">
        <v>35604.0</v>
      </c>
      <c r="C1832" s="2" t="s">
        <v>7</v>
      </c>
      <c r="D1832" s="2" t="s">
        <v>6</v>
      </c>
      <c r="E1832" s="2">
        <v>2.0</v>
      </c>
      <c r="F1832" s="4" t="s">
        <v>39</v>
      </c>
    </row>
    <row r="1833">
      <c r="A1833" s="2">
        <v>1832.0</v>
      </c>
      <c r="B1833" s="3">
        <v>35604.0</v>
      </c>
      <c r="C1833" s="2" t="s">
        <v>7</v>
      </c>
      <c r="D1833" s="2" t="s">
        <v>8</v>
      </c>
      <c r="E1833" s="2">
        <v>4.0</v>
      </c>
      <c r="F1833" s="4" t="s">
        <v>34</v>
      </c>
    </row>
    <row r="1834">
      <c r="A1834" s="2">
        <v>1833.0</v>
      </c>
      <c r="B1834" s="3">
        <v>35605.0</v>
      </c>
      <c r="C1834" s="2" t="s">
        <v>10</v>
      </c>
      <c r="D1834" s="2" t="s">
        <v>6</v>
      </c>
      <c r="E1834" s="2">
        <v>5.0</v>
      </c>
      <c r="F1834" s="4" t="s">
        <v>25</v>
      </c>
    </row>
    <row r="1835">
      <c r="A1835" s="2">
        <v>1834.0</v>
      </c>
      <c r="B1835" s="3">
        <v>35605.0</v>
      </c>
      <c r="C1835" s="2" t="s">
        <v>10</v>
      </c>
      <c r="D1835" s="2" t="s">
        <v>8</v>
      </c>
      <c r="E1835" s="2">
        <v>1.0</v>
      </c>
      <c r="F1835" s="4" t="s">
        <v>19</v>
      </c>
    </row>
    <row r="1836">
      <c r="A1836" s="2">
        <v>1835.0</v>
      </c>
      <c r="B1836" s="3">
        <v>35606.0</v>
      </c>
      <c r="C1836" s="2" t="s">
        <v>13</v>
      </c>
      <c r="D1836" s="2" t="s">
        <v>6</v>
      </c>
      <c r="E1836" s="2">
        <v>22.0</v>
      </c>
      <c r="F1836" s="4" t="s">
        <v>44</v>
      </c>
    </row>
    <row r="1837">
      <c r="A1837" s="2">
        <v>1836.0</v>
      </c>
      <c r="B1837" s="3">
        <v>35606.0</v>
      </c>
      <c r="C1837" s="2" t="s">
        <v>13</v>
      </c>
      <c r="D1837" s="2" t="s">
        <v>8</v>
      </c>
      <c r="E1837" s="2">
        <v>21.0</v>
      </c>
      <c r="F1837" s="4" t="s">
        <v>20</v>
      </c>
    </row>
    <row r="1838">
      <c r="A1838" s="2">
        <v>1837.0</v>
      </c>
      <c r="B1838" s="3">
        <v>35607.0</v>
      </c>
      <c r="C1838" s="2" t="s">
        <v>15</v>
      </c>
      <c r="D1838" s="2" t="s">
        <v>6</v>
      </c>
      <c r="E1838" s="2">
        <v>4.0</v>
      </c>
      <c r="F1838" s="4" t="s">
        <v>34</v>
      </c>
    </row>
    <row r="1839">
      <c r="A1839" s="2">
        <v>1838.0</v>
      </c>
      <c r="B1839" s="3">
        <v>35607.0</v>
      </c>
      <c r="C1839" s="2" t="s">
        <v>15</v>
      </c>
      <c r="D1839" s="2" t="s">
        <v>8</v>
      </c>
      <c r="E1839" s="2">
        <v>33.0</v>
      </c>
      <c r="F1839" s="4" t="s">
        <v>26</v>
      </c>
    </row>
    <row r="1840">
      <c r="A1840" s="2">
        <v>1839.0</v>
      </c>
      <c r="B1840" s="3">
        <v>35608.0</v>
      </c>
      <c r="C1840" s="2" t="s">
        <v>18</v>
      </c>
      <c r="D1840" s="2" t="s">
        <v>6</v>
      </c>
      <c r="E1840" s="2">
        <v>34.0</v>
      </c>
      <c r="F1840" s="4" t="s">
        <v>48</v>
      </c>
    </row>
    <row r="1841">
      <c r="A1841" s="2">
        <v>1840.0</v>
      </c>
      <c r="B1841" s="3">
        <v>35608.0</v>
      </c>
      <c r="C1841" s="2" t="s">
        <v>18</v>
      </c>
      <c r="D1841" s="2" t="s">
        <v>8</v>
      </c>
      <c r="E1841" s="2">
        <v>16.0</v>
      </c>
      <c r="F1841" s="4" t="s">
        <v>45</v>
      </c>
    </row>
    <row r="1842">
      <c r="A1842" s="2">
        <v>1841.0</v>
      </c>
      <c r="B1842" s="3">
        <v>35609.0</v>
      </c>
      <c r="C1842" s="2" t="s">
        <v>21</v>
      </c>
      <c r="D1842" s="2" t="s">
        <v>6</v>
      </c>
      <c r="E1842" s="2">
        <v>3.0</v>
      </c>
      <c r="F1842" s="4" t="s">
        <v>28</v>
      </c>
    </row>
    <row r="1843">
      <c r="A1843" s="2">
        <v>1842.0</v>
      </c>
      <c r="B1843" s="3">
        <v>35609.0</v>
      </c>
      <c r="C1843" s="2" t="s">
        <v>21</v>
      </c>
      <c r="D1843" s="2" t="s">
        <v>8</v>
      </c>
      <c r="E1843" s="2">
        <v>36.0</v>
      </c>
      <c r="F1843" s="4" t="s">
        <v>11</v>
      </c>
    </row>
    <row r="1844">
      <c r="A1844" s="2">
        <v>1843.0</v>
      </c>
      <c r="B1844" s="3">
        <v>35611.0</v>
      </c>
      <c r="C1844" s="2" t="s">
        <v>7</v>
      </c>
      <c r="D1844" s="2" t="s">
        <v>6</v>
      </c>
      <c r="E1844" s="2">
        <v>12.0</v>
      </c>
      <c r="F1844" s="4" t="s">
        <v>14</v>
      </c>
    </row>
    <row r="1845">
      <c r="A1845" s="2">
        <v>1844.0</v>
      </c>
      <c r="B1845" s="3">
        <v>35611.0</v>
      </c>
      <c r="C1845" s="2" t="s">
        <v>7</v>
      </c>
      <c r="D1845" s="2" t="s">
        <v>8</v>
      </c>
      <c r="E1845" s="2">
        <v>20.0</v>
      </c>
      <c r="F1845" s="4" t="s">
        <v>47</v>
      </c>
    </row>
    <row r="1846">
      <c r="A1846" s="2">
        <v>1845.0</v>
      </c>
      <c r="B1846" s="3">
        <v>35612.0</v>
      </c>
      <c r="C1846" s="2" t="s">
        <v>10</v>
      </c>
      <c r="D1846" s="2" t="s">
        <v>6</v>
      </c>
      <c r="E1846" s="2">
        <v>31.0</v>
      </c>
      <c r="F1846" s="4" t="s">
        <v>12</v>
      </c>
    </row>
    <row r="1847">
      <c r="A1847" s="2">
        <v>1846.0</v>
      </c>
      <c r="B1847" s="3">
        <v>35612.0</v>
      </c>
      <c r="C1847" s="2" t="s">
        <v>10</v>
      </c>
      <c r="D1847" s="2" t="s">
        <v>8</v>
      </c>
      <c r="E1847" s="2">
        <v>33.0</v>
      </c>
      <c r="F1847" s="4" t="s">
        <v>26</v>
      </c>
    </row>
    <row r="1848">
      <c r="A1848" s="2">
        <v>1847.0</v>
      </c>
      <c r="B1848" s="3">
        <v>35613.0</v>
      </c>
      <c r="C1848" s="2" t="s">
        <v>13</v>
      </c>
      <c r="D1848" s="2" t="s">
        <v>6</v>
      </c>
      <c r="E1848" s="2">
        <v>30.0</v>
      </c>
      <c r="F1848" s="4" t="s">
        <v>23</v>
      </c>
    </row>
    <row r="1849">
      <c r="A1849" s="2">
        <v>1848.0</v>
      </c>
      <c r="B1849" s="3">
        <v>35613.0</v>
      </c>
      <c r="C1849" s="2" t="s">
        <v>13</v>
      </c>
      <c r="D1849" s="2" t="s">
        <v>8</v>
      </c>
      <c r="E1849" s="2">
        <v>33.0</v>
      </c>
      <c r="F1849" s="4" t="s">
        <v>26</v>
      </c>
    </row>
    <row r="1850">
      <c r="A1850" s="2">
        <v>1849.0</v>
      </c>
      <c r="B1850" s="3">
        <v>35614.0</v>
      </c>
      <c r="C1850" s="2" t="s">
        <v>15</v>
      </c>
      <c r="D1850" s="2" t="s">
        <v>6</v>
      </c>
      <c r="E1850" s="2">
        <v>14.0</v>
      </c>
      <c r="F1850" s="4" t="s">
        <v>46</v>
      </c>
    </row>
    <row r="1851">
      <c r="A1851" s="2">
        <v>1850.0</v>
      </c>
      <c r="B1851" s="3">
        <v>35614.0</v>
      </c>
      <c r="C1851" s="2" t="s">
        <v>15</v>
      </c>
      <c r="D1851" s="2" t="s">
        <v>8</v>
      </c>
      <c r="E1851" s="2">
        <v>27.0</v>
      </c>
      <c r="F1851" s="4" t="s">
        <v>32</v>
      </c>
    </row>
    <row r="1852">
      <c r="A1852" s="2">
        <v>1851.0</v>
      </c>
      <c r="B1852" s="3">
        <v>35615.0</v>
      </c>
      <c r="C1852" s="2" t="s">
        <v>18</v>
      </c>
      <c r="D1852" s="2" t="s">
        <v>6</v>
      </c>
      <c r="E1852" s="2">
        <v>27.0</v>
      </c>
      <c r="F1852" s="4" t="s">
        <v>32</v>
      </c>
    </row>
    <row r="1853">
      <c r="A1853" s="2">
        <v>1852.0</v>
      </c>
      <c r="B1853" s="3">
        <v>35615.0</v>
      </c>
      <c r="C1853" s="2" t="s">
        <v>18</v>
      </c>
      <c r="D1853" s="2" t="s">
        <v>8</v>
      </c>
      <c r="E1853" s="2">
        <v>36.0</v>
      </c>
      <c r="F1853" s="4" t="s">
        <v>11</v>
      </c>
    </row>
    <row r="1854">
      <c r="A1854" s="2">
        <v>1853.0</v>
      </c>
      <c r="B1854" s="3">
        <v>35616.0</v>
      </c>
      <c r="C1854" s="2" t="s">
        <v>21</v>
      </c>
      <c r="D1854" s="2" t="s">
        <v>6</v>
      </c>
      <c r="E1854" s="2">
        <v>14.0</v>
      </c>
      <c r="F1854" s="4" t="s">
        <v>46</v>
      </c>
    </row>
    <row r="1855">
      <c r="A1855" s="2">
        <v>1854.0</v>
      </c>
      <c r="B1855" s="3">
        <v>35616.0</v>
      </c>
      <c r="C1855" s="2" t="s">
        <v>21</v>
      </c>
      <c r="D1855" s="2" t="s">
        <v>8</v>
      </c>
      <c r="E1855" s="2">
        <v>17.0</v>
      </c>
      <c r="F1855" s="4" t="s">
        <v>42</v>
      </c>
    </row>
    <row r="1856">
      <c r="A1856" s="2">
        <v>1855.0</v>
      </c>
      <c r="B1856" s="3">
        <v>35618.0</v>
      </c>
      <c r="C1856" s="2" t="s">
        <v>7</v>
      </c>
      <c r="D1856" s="2" t="s">
        <v>6</v>
      </c>
      <c r="E1856" s="2">
        <v>4.0</v>
      </c>
      <c r="F1856" s="4" t="s">
        <v>34</v>
      </c>
    </row>
    <row r="1857">
      <c r="A1857" s="2">
        <v>1856.0</v>
      </c>
      <c r="B1857" s="3">
        <v>35618.0</v>
      </c>
      <c r="C1857" s="2" t="s">
        <v>7</v>
      </c>
      <c r="D1857" s="2" t="s">
        <v>8</v>
      </c>
      <c r="E1857" s="2">
        <v>11.0</v>
      </c>
      <c r="F1857" s="4" t="s">
        <v>9</v>
      </c>
    </row>
    <row r="1858">
      <c r="A1858" s="2">
        <v>1857.0</v>
      </c>
      <c r="B1858" s="3">
        <v>35619.0</v>
      </c>
      <c r="C1858" s="2" t="s">
        <v>10</v>
      </c>
      <c r="D1858" s="2" t="s">
        <v>6</v>
      </c>
      <c r="E1858" s="2">
        <v>15.0</v>
      </c>
      <c r="F1858" s="4" t="s">
        <v>27</v>
      </c>
    </row>
    <row r="1859">
      <c r="A1859" s="2">
        <v>1858.0</v>
      </c>
      <c r="B1859" s="3">
        <v>35619.0</v>
      </c>
      <c r="C1859" s="2" t="s">
        <v>10</v>
      </c>
      <c r="D1859" s="2" t="s">
        <v>8</v>
      </c>
      <c r="E1859" s="2">
        <v>32.0</v>
      </c>
      <c r="F1859" s="4" t="s">
        <v>36</v>
      </c>
    </row>
    <row r="1860">
      <c r="A1860" s="2">
        <v>1859.0</v>
      </c>
      <c r="B1860" s="3">
        <v>35620.0</v>
      </c>
      <c r="C1860" s="2" t="s">
        <v>13</v>
      </c>
      <c r="D1860" s="2" t="s">
        <v>6</v>
      </c>
      <c r="E1860" s="2">
        <v>2.0</v>
      </c>
      <c r="F1860" s="4" t="s">
        <v>39</v>
      </c>
    </row>
    <row r="1861">
      <c r="A1861" s="2">
        <v>1860.0</v>
      </c>
      <c r="B1861" s="3">
        <v>35620.0</v>
      </c>
      <c r="C1861" s="2" t="s">
        <v>13</v>
      </c>
      <c r="D1861" s="2" t="s">
        <v>8</v>
      </c>
      <c r="E1861" s="2">
        <v>24.0</v>
      </c>
      <c r="F1861" s="4" t="s">
        <v>22</v>
      </c>
    </row>
    <row r="1862">
      <c r="A1862" s="2">
        <v>1861.0</v>
      </c>
      <c r="B1862" s="3">
        <v>35621.0</v>
      </c>
      <c r="C1862" s="2" t="s">
        <v>15</v>
      </c>
      <c r="D1862" s="2" t="s">
        <v>6</v>
      </c>
      <c r="E1862" s="2">
        <v>27.0</v>
      </c>
      <c r="F1862" s="4" t="s">
        <v>32</v>
      </c>
    </row>
    <row r="1863">
      <c r="A1863" s="2">
        <v>1862.0</v>
      </c>
      <c r="B1863" s="3">
        <v>35621.0</v>
      </c>
      <c r="C1863" s="2" t="s">
        <v>15</v>
      </c>
      <c r="D1863" s="2" t="s">
        <v>8</v>
      </c>
      <c r="E1863" s="2">
        <v>6.0</v>
      </c>
      <c r="F1863" s="4" t="s">
        <v>16</v>
      </c>
    </row>
    <row r="1864">
      <c r="A1864" s="2">
        <v>1863.0</v>
      </c>
      <c r="B1864" s="3">
        <v>35622.0</v>
      </c>
      <c r="C1864" s="2" t="s">
        <v>18</v>
      </c>
      <c r="D1864" s="2" t="s">
        <v>6</v>
      </c>
      <c r="E1864" s="2">
        <v>32.0</v>
      </c>
      <c r="F1864" s="4" t="s">
        <v>36</v>
      </c>
    </row>
    <row r="1865">
      <c r="A1865" s="2">
        <v>1864.0</v>
      </c>
      <c r="B1865" s="3">
        <v>35622.0</v>
      </c>
      <c r="C1865" s="2" t="s">
        <v>18</v>
      </c>
      <c r="D1865" s="2" t="s">
        <v>8</v>
      </c>
      <c r="E1865" s="2">
        <v>13.0</v>
      </c>
      <c r="F1865" s="4" t="s">
        <v>33</v>
      </c>
    </row>
    <row r="1866">
      <c r="A1866" s="2">
        <v>1865.0</v>
      </c>
      <c r="B1866" s="3">
        <v>35623.0</v>
      </c>
      <c r="C1866" s="2" t="s">
        <v>21</v>
      </c>
      <c r="D1866" s="2" t="s">
        <v>6</v>
      </c>
      <c r="E1866" s="2">
        <v>27.0</v>
      </c>
      <c r="F1866" s="4" t="s">
        <v>32</v>
      </c>
    </row>
    <row r="1867">
      <c r="A1867" s="2">
        <v>1866.0</v>
      </c>
      <c r="B1867" s="3">
        <v>35623.0</v>
      </c>
      <c r="C1867" s="2" t="s">
        <v>21</v>
      </c>
      <c r="D1867" s="2" t="s">
        <v>8</v>
      </c>
      <c r="E1867" s="2">
        <v>5.0</v>
      </c>
      <c r="F1867" s="4" t="s">
        <v>25</v>
      </c>
    </row>
    <row r="1868">
      <c r="A1868" s="2">
        <v>1867.0</v>
      </c>
      <c r="B1868" s="3">
        <v>35625.0</v>
      </c>
      <c r="C1868" s="2" t="s">
        <v>7</v>
      </c>
      <c r="D1868" s="2" t="s">
        <v>6</v>
      </c>
      <c r="E1868" s="2">
        <v>13.0</v>
      </c>
      <c r="F1868" s="4" t="s">
        <v>33</v>
      </c>
    </row>
    <row r="1869">
      <c r="A1869" s="2">
        <v>1868.0</v>
      </c>
      <c r="B1869" s="3">
        <v>35625.0</v>
      </c>
      <c r="C1869" s="2" t="s">
        <v>7</v>
      </c>
      <c r="D1869" s="2" t="s">
        <v>8</v>
      </c>
      <c r="E1869" s="2">
        <v>32.0</v>
      </c>
      <c r="F1869" s="4" t="s">
        <v>36</v>
      </c>
    </row>
    <row r="1870">
      <c r="A1870" s="2">
        <v>1869.0</v>
      </c>
      <c r="B1870" s="3">
        <v>35626.0</v>
      </c>
      <c r="C1870" s="2" t="s">
        <v>10</v>
      </c>
      <c r="D1870" s="2" t="s">
        <v>6</v>
      </c>
      <c r="E1870" s="2">
        <v>30.0</v>
      </c>
      <c r="F1870" s="4" t="s">
        <v>23</v>
      </c>
    </row>
    <row r="1871">
      <c r="A1871" s="2">
        <v>1870.0</v>
      </c>
      <c r="B1871" s="3">
        <v>35626.0</v>
      </c>
      <c r="C1871" s="2" t="s">
        <v>10</v>
      </c>
      <c r="D1871" s="2" t="s">
        <v>8</v>
      </c>
      <c r="E1871" s="2">
        <v>4.0</v>
      </c>
      <c r="F1871" s="4" t="s">
        <v>34</v>
      </c>
    </row>
    <row r="1872">
      <c r="A1872" s="2">
        <v>1871.0</v>
      </c>
      <c r="B1872" s="3">
        <v>35627.0</v>
      </c>
      <c r="C1872" s="2" t="s">
        <v>13</v>
      </c>
      <c r="D1872" s="2" t="s">
        <v>6</v>
      </c>
      <c r="E1872" s="2">
        <v>27.0</v>
      </c>
      <c r="F1872" s="4" t="s">
        <v>32</v>
      </c>
    </row>
    <row r="1873">
      <c r="A1873" s="2">
        <v>1872.0</v>
      </c>
      <c r="B1873" s="3">
        <v>35627.0</v>
      </c>
      <c r="C1873" s="2" t="s">
        <v>13</v>
      </c>
      <c r="D1873" s="2" t="s">
        <v>8</v>
      </c>
      <c r="E1873" s="2">
        <v>2.0</v>
      </c>
      <c r="F1873" s="4" t="s">
        <v>39</v>
      </c>
    </row>
    <row r="1874">
      <c r="A1874" s="2">
        <v>1873.0</v>
      </c>
      <c r="B1874" s="3">
        <v>35628.0</v>
      </c>
      <c r="C1874" s="2" t="s">
        <v>15</v>
      </c>
      <c r="D1874" s="2" t="s">
        <v>6</v>
      </c>
      <c r="E1874" s="2">
        <v>13.0</v>
      </c>
      <c r="F1874" s="4" t="s">
        <v>33</v>
      </c>
    </row>
    <row r="1875">
      <c r="A1875" s="2">
        <v>1874.0</v>
      </c>
      <c r="B1875" s="3">
        <v>35628.0</v>
      </c>
      <c r="C1875" s="2" t="s">
        <v>15</v>
      </c>
      <c r="D1875" s="2" t="s">
        <v>8</v>
      </c>
      <c r="E1875" s="2">
        <v>10.0</v>
      </c>
      <c r="F1875" s="4" t="s">
        <v>41</v>
      </c>
    </row>
    <row r="1876">
      <c r="A1876" s="2">
        <v>1875.0</v>
      </c>
      <c r="B1876" s="3">
        <v>35629.0</v>
      </c>
      <c r="C1876" s="2" t="s">
        <v>18</v>
      </c>
      <c r="D1876" s="2" t="s">
        <v>6</v>
      </c>
      <c r="E1876" s="2">
        <v>24.0</v>
      </c>
      <c r="F1876" s="4" t="s">
        <v>22</v>
      </c>
    </row>
    <row r="1877">
      <c r="A1877" s="2">
        <v>1876.0</v>
      </c>
      <c r="B1877" s="3">
        <v>35629.0</v>
      </c>
      <c r="C1877" s="2" t="s">
        <v>18</v>
      </c>
      <c r="D1877" s="2" t="s">
        <v>8</v>
      </c>
      <c r="E1877" s="2">
        <v>32.0</v>
      </c>
      <c r="F1877" s="4" t="s">
        <v>36</v>
      </c>
    </row>
    <row r="1878">
      <c r="A1878" s="2">
        <v>1877.0</v>
      </c>
      <c r="B1878" s="3">
        <v>35630.0</v>
      </c>
      <c r="C1878" s="2" t="s">
        <v>21</v>
      </c>
      <c r="D1878" s="2" t="s">
        <v>6</v>
      </c>
      <c r="E1878" s="2">
        <v>24.0</v>
      </c>
      <c r="F1878" s="4" t="s">
        <v>22</v>
      </c>
    </row>
    <row r="1879">
      <c r="A1879" s="2">
        <v>1878.0</v>
      </c>
      <c r="B1879" s="3">
        <v>35630.0</v>
      </c>
      <c r="C1879" s="2" t="s">
        <v>21</v>
      </c>
      <c r="D1879" s="2" t="s">
        <v>8</v>
      </c>
      <c r="E1879" s="2">
        <v>1.0</v>
      </c>
      <c r="F1879" s="4" t="s">
        <v>19</v>
      </c>
    </row>
    <row r="1880">
      <c r="A1880" s="2">
        <v>1879.0</v>
      </c>
      <c r="B1880" s="3">
        <v>35632.0</v>
      </c>
      <c r="C1880" s="2" t="s">
        <v>7</v>
      </c>
      <c r="D1880" s="2" t="s">
        <v>6</v>
      </c>
      <c r="E1880" s="2">
        <v>4.0</v>
      </c>
      <c r="F1880" s="4" t="s">
        <v>34</v>
      </c>
    </row>
    <row r="1881">
      <c r="A1881" s="2">
        <v>1880.0</v>
      </c>
      <c r="B1881" s="3">
        <v>35632.0</v>
      </c>
      <c r="C1881" s="2" t="s">
        <v>7</v>
      </c>
      <c r="D1881" s="2" t="s">
        <v>8</v>
      </c>
      <c r="E1881" s="2">
        <v>11.0</v>
      </c>
      <c r="F1881" s="4" t="s">
        <v>9</v>
      </c>
    </row>
    <row r="1882">
      <c r="A1882" s="2">
        <v>1881.0</v>
      </c>
      <c r="B1882" s="3">
        <v>35633.0</v>
      </c>
      <c r="C1882" s="2" t="s">
        <v>10</v>
      </c>
      <c r="D1882" s="2" t="s">
        <v>6</v>
      </c>
      <c r="E1882" s="2">
        <v>14.0</v>
      </c>
      <c r="F1882" s="4" t="s">
        <v>46</v>
      </c>
    </row>
    <row r="1883">
      <c r="A1883" s="2">
        <v>1882.0</v>
      </c>
      <c r="B1883" s="3">
        <v>35633.0</v>
      </c>
      <c r="C1883" s="2" t="s">
        <v>10</v>
      </c>
      <c r="D1883" s="2" t="s">
        <v>8</v>
      </c>
      <c r="E1883" s="2">
        <v>4.0</v>
      </c>
      <c r="F1883" s="4" t="s">
        <v>34</v>
      </c>
    </row>
    <row r="1884">
      <c r="A1884" s="2">
        <v>1883.0</v>
      </c>
      <c r="B1884" s="3">
        <v>35634.0</v>
      </c>
      <c r="C1884" s="2" t="s">
        <v>13</v>
      </c>
      <c r="D1884" s="2" t="s">
        <v>6</v>
      </c>
      <c r="E1884" s="2">
        <v>6.0</v>
      </c>
      <c r="F1884" s="4" t="s">
        <v>16</v>
      </c>
    </row>
    <row r="1885">
      <c r="A1885" s="2">
        <v>1884.0</v>
      </c>
      <c r="B1885" s="3">
        <v>35634.0</v>
      </c>
      <c r="C1885" s="2" t="s">
        <v>13</v>
      </c>
      <c r="D1885" s="2" t="s">
        <v>8</v>
      </c>
      <c r="E1885" s="2">
        <v>23.0</v>
      </c>
      <c r="F1885" s="4" t="s">
        <v>17</v>
      </c>
    </row>
    <row r="1886">
      <c r="A1886" s="2">
        <v>1885.0</v>
      </c>
      <c r="B1886" s="3">
        <v>35635.0</v>
      </c>
      <c r="C1886" s="2" t="s">
        <v>15</v>
      </c>
      <c r="D1886" s="2" t="s">
        <v>6</v>
      </c>
      <c r="E1886" s="2">
        <v>2.0</v>
      </c>
      <c r="F1886" s="4" t="s">
        <v>39</v>
      </c>
    </row>
    <row r="1887">
      <c r="A1887" s="2">
        <v>1886.0</v>
      </c>
      <c r="B1887" s="3">
        <v>35635.0</v>
      </c>
      <c r="C1887" s="2" t="s">
        <v>15</v>
      </c>
      <c r="D1887" s="2" t="s">
        <v>8</v>
      </c>
      <c r="E1887" s="2">
        <v>25.0</v>
      </c>
      <c r="F1887" s="4" t="s">
        <v>40</v>
      </c>
    </row>
    <row r="1888">
      <c r="A1888" s="2">
        <v>1887.0</v>
      </c>
      <c r="B1888" s="3">
        <v>35636.0</v>
      </c>
      <c r="C1888" s="2" t="s">
        <v>18</v>
      </c>
      <c r="D1888" s="2" t="s">
        <v>6</v>
      </c>
      <c r="E1888" s="2">
        <v>33.0</v>
      </c>
      <c r="F1888" s="4" t="s">
        <v>26</v>
      </c>
    </row>
    <row r="1889">
      <c r="A1889" s="2">
        <v>1888.0</v>
      </c>
      <c r="B1889" s="3">
        <v>35636.0</v>
      </c>
      <c r="C1889" s="2" t="s">
        <v>18</v>
      </c>
      <c r="D1889" s="2" t="s">
        <v>8</v>
      </c>
      <c r="E1889" s="2">
        <v>31.0</v>
      </c>
      <c r="F1889" s="4" t="s">
        <v>12</v>
      </c>
    </row>
    <row r="1890">
      <c r="A1890" s="2">
        <v>1889.0</v>
      </c>
      <c r="B1890" s="3">
        <v>35637.0</v>
      </c>
      <c r="C1890" s="2" t="s">
        <v>21</v>
      </c>
      <c r="D1890" s="2" t="s">
        <v>6</v>
      </c>
      <c r="E1890" s="2">
        <v>20.0</v>
      </c>
      <c r="F1890" s="4" t="s">
        <v>47</v>
      </c>
    </row>
    <row r="1891">
      <c r="A1891" s="2">
        <v>1890.0</v>
      </c>
      <c r="B1891" s="3">
        <v>35637.0</v>
      </c>
      <c r="C1891" s="2" t="s">
        <v>21</v>
      </c>
      <c r="D1891" s="2" t="s">
        <v>8</v>
      </c>
      <c r="E1891" s="2">
        <v>1.0</v>
      </c>
      <c r="F1891" s="4" t="s">
        <v>19</v>
      </c>
    </row>
    <row r="1892">
      <c r="A1892" s="2">
        <v>1891.0</v>
      </c>
      <c r="B1892" s="3">
        <v>35639.0</v>
      </c>
      <c r="C1892" s="2" t="s">
        <v>7</v>
      </c>
      <c r="D1892" s="2" t="s">
        <v>6</v>
      </c>
      <c r="E1892" s="2">
        <v>31.0</v>
      </c>
      <c r="F1892" s="4" t="s">
        <v>12</v>
      </c>
    </row>
    <row r="1893">
      <c r="A1893" s="2">
        <v>1892.0</v>
      </c>
      <c r="B1893" s="3">
        <v>35639.0</v>
      </c>
      <c r="C1893" s="2" t="s">
        <v>7</v>
      </c>
      <c r="D1893" s="2" t="s">
        <v>8</v>
      </c>
      <c r="E1893" s="2">
        <v>12.0</v>
      </c>
      <c r="F1893" s="4" t="s">
        <v>14</v>
      </c>
    </row>
    <row r="1894">
      <c r="A1894" s="2">
        <v>1893.0</v>
      </c>
      <c r="B1894" s="3">
        <v>35640.0</v>
      </c>
      <c r="C1894" s="2" t="s">
        <v>10</v>
      </c>
      <c r="D1894" s="2" t="s">
        <v>6</v>
      </c>
      <c r="E1894" s="2">
        <v>21.0</v>
      </c>
      <c r="F1894" s="4" t="s">
        <v>20</v>
      </c>
    </row>
    <row r="1895">
      <c r="A1895" s="2">
        <v>1894.0</v>
      </c>
      <c r="B1895" s="3">
        <v>35640.0</v>
      </c>
      <c r="C1895" s="2" t="s">
        <v>10</v>
      </c>
      <c r="D1895" s="2" t="s">
        <v>8</v>
      </c>
      <c r="E1895" s="2">
        <v>23.0</v>
      </c>
      <c r="F1895" s="4" t="s">
        <v>17</v>
      </c>
    </row>
    <row r="1896">
      <c r="A1896" s="2">
        <v>1895.0</v>
      </c>
      <c r="B1896" s="3">
        <v>35641.0</v>
      </c>
      <c r="C1896" s="2" t="s">
        <v>13</v>
      </c>
      <c r="D1896" s="2" t="s">
        <v>6</v>
      </c>
      <c r="E1896" s="2">
        <v>17.0</v>
      </c>
      <c r="F1896" s="4" t="s">
        <v>42</v>
      </c>
    </row>
    <row r="1897">
      <c r="A1897" s="2">
        <v>1896.0</v>
      </c>
      <c r="B1897" s="3">
        <v>35641.0</v>
      </c>
      <c r="C1897" s="2" t="s">
        <v>13</v>
      </c>
      <c r="D1897" s="2" t="s">
        <v>8</v>
      </c>
      <c r="E1897" s="2">
        <v>5.0</v>
      </c>
      <c r="F1897" s="4" t="s">
        <v>25</v>
      </c>
    </row>
    <row r="1898">
      <c r="A1898" s="2">
        <v>1897.0</v>
      </c>
      <c r="B1898" s="3">
        <v>35642.0</v>
      </c>
      <c r="C1898" s="2" t="s">
        <v>15</v>
      </c>
      <c r="D1898" s="2" t="s">
        <v>6</v>
      </c>
      <c r="E1898" s="2">
        <v>35.0</v>
      </c>
      <c r="F1898" s="4" t="s">
        <v>49</v>
      </c>
    </row>
    <row r="1899">
      <c r="A1899" s="2">
        <v>1898.0</v>
      </c>
      <c r="B1899" s="3">
        <v>35642.0</v>
      </c>
      <c r="C1899" s="2" t="s">
        <v>15</v>
      </c>
      <c r="D1899" s="2" t="s">
        <v>8</v>
      </c>
      <c r="E1899" s="2">
        <v>17.0</v>
      </c>
      <c r="F1899" s="4" t="s">
        <v>42</v>
      </c>
    </row>
    <row r="1900">
      <c r="A1900" s="2">
        <v>1899.0</v>
      </c>
      <c r="B1900" s="3">
        <v>35643.0</v>
      </c>
      <c r="C1900" s="2" t="s">
        <v>18</v>
      </c>
      <c r="D1900" s="2" t="s">
        <v>6</v>
      </c>
      <c r="E1900" s="2">
        <v>6.0</v>
      </c>
      <c r="F1900" s="4" t="s">
        <v>16</v>
      </c>
    </row>
    <row r="1901">
      <c r="A1901" s="2">
        <v>1900.0</v>
      </c>
      <c r="B1901" s="3">
        <v>35643.0</v>
      </c>
      <c r="C1901" s="2" t="s">
        <v>18</v>
      </c>
      <c r="D1901" s="2" t="s">
        <v>8</v>
      </c>
      <c r="E1901" s="2">
        <v>15.0</v>
      </c>
      <c r="F1901" s="4" t="s">
        <v>27</v>
      </c>
    </row>
    <row r="1902">
      <c r="A1902" s="2">
        <v>1901.0</v>
      </c>
      <c r="B1902" s="3">
        <v>35644.0</v>
      </c>
      <c r="C1902" s="2" t="s">
        <v>21</v>
      </c>
      <c r="D1902" s="2" t="s">
        <v>6</v>
      </c>
      <c r="E1902" s="2">
        <v>16.0</v>
      </c>
      <c r="F1902" s="4" t="s">
        <v>45</v>
      </c>
    </row>
    <row r="1903">
      <c r="A1903" s="2">
        <v>1902.0</v>
      </c>
      <c r="B1903" s="3">
        <v>35644.0</v>
      </c>
      <c r="C1903" s="2" t="s">
        <v>21</v>
      </c>
      <c r="D1903" s="2" t="s">
        <v>8</v>
      </c>
      <c r="E1903" s="2">
        <v>5.0</v>
      </c>
      <c r="F1903" s="4" t="s">
        <v>25</v>
      </c>
    </row>
    <row r="1904">
      <c r="A1904" s="2">
        <v>1903.0</v>
      </c>
      <c r="B1904" s="3">
        <v>35646.0</v>
      </c>
      <c r="C1904" s="2" t="s">
        <v>7</v>
      </c>
      <c r="D1904" s="2" t="s">
        <v>6</v>
      </c>
      <c r="E1904" s="2">
        <v>14.0</v>
      </c>
      <c r="F1904" s="4" t="s">
        <v>46</v>
      </c>
    </row>
    <row r="1905">
      <c r="A1905" s="2">
        <v>1904.0</v>
      </c>
      <c r="B1905" s="3">
        <v>35646.0</v>
      </c>
      <c r="C1905" s="2" t="s">
        <v>7</v>
      </c>
      <c r="D1905" s="2" t="s">
        <v>8</v>
      </c>
      <c r="E1905" s="2">
        <v>32.0</v>
      </c>
      <c r="F1905" s="4" t="s">
        <v>36</v>
      </c>
    </row>
    <row r="1906">
      <c r="A1906" s="2">
        <v>1905.0</v>
      </c>
      <c r="B1906" s="3">
        <v>35647.0</v>
      </c>
      <c r="C1906" s="2" t="s">
        <v>10</v>
      </c>
      <c r="D1906" s="2" t="s">
        <v>6</v>
      </c>
      <c r="E1906" s="2">
        <v>9.0</v>
      </c>
      <c r="F1906" s="4" t="s">
        <v>24</v>
      </c>
    </row>
    <row r="1907">
      <c r="A1907" s="2">
        <v>1906.0</v>
      </c>
      <c r="B1907" s="3">
        <v>35647.0</v>
      </c>
      <c r="C1907" s="2" t="s">
        <v>10</v>
      </c>
      <c r="D1907" s="2" t="s">
        <v>8</v>
      </c>
      <c r="E1907" s="2">
        <v>2.0</v>
      </c>
      <c r="F1907" s="4" t="s">
        <v>39</v>
      </c>
    </row>
    <row r="1908">
      <c r="A1908" s="2">
        <v>1907.0</v>
      </c>
      <c r="B1908" s="3">
        <v>35648.0</v>
      </c>
      <c r="C1908" s="2" t="s">
        <v>13</v>
      </c>
      <c r="D1908" s="2" t="s">
        <v>6</v>
      </c>
      <c r="E1908" s="2">
        <v>15.0</v>
      </c>
      <c r="F1908" s="4" t="s">
        <v>27</v>
      </c>
    </row>
    <row r="1909">
      <c r="A1909" s="2">
        <v>1908.0</v>
      </c>
      <c r="B1909" s="3">
        <v>35648.0</v>
      </c>
      <c r="C1909" s="2" t="s">
        <v>13</v>
      </c>
      <c r="D1909" s="2" t="s">
        <v>8</v>
      </c>
      <c r="E1909" s="2">
        <v>13.0</v>
      </c>
      <c r="F1909" s="4" t="s">
        <v>33</v>
      </c>
    </row>
    <row r="1910">
      <c r="A1910" s="2">
        <v>1909.0</v>
      </c>
      <c r="B1910" s="3">
        <v>35649.0</v>
      </c>
      <c r="C1910" s="2" t="s">
        <v>15</v>
      </c>
      <c r="D1910" s="2" t="s">
        <v>6</v>
      </c>
      <c r="E1910" s="2">
        <v>19.0</v>
      </c>
      <c r="F1910" s="4" t="s">
        <v>30</v>
      </c>
    </row>
    <row r="1911">
      <c r="A1911" s="2">
        <v>1910.0</v>
      </c>
      <c r="B1911" s="3">
        <v>35649.0</v>
      </c>
      <c r="C1911" s="2" t="s">
        <v>15</v>
      </c>
      <c r="D1911" s="2" t="s">
        <v>8</v>
      </c>
      <c r="E1911" s="2">
        <v>17.0</v>
      </c>
      <c r="F1911" s="4" t="s">
        <v>42</v>
      </c>
    </row>
    <row r="1912">
      <c r="A1912" s="2">
        <v>1911.0</v>
      </c>
      <c r="B1912" s="3">
        <v>35650.0</v>
      </c>
      <c r="C1912" s="2" t="s">
        <v>18</v>
      </c>
      <c r="D1912" s="2" t="s">
        <v>6</v>
      </c>
      <c r="E1912" s="2">
        <v>10.0</v>
      </c>
      <c r="F1912" s="4" t="s">
        <v>41</v>
      </c>
    </row>
    <row r="1913">
      <c r="A1913" s="2">
        <v>1912.0</v>
      </c>
      <c r="B1913" s="3">
        <v>35650.0</v>
      </c>
      <c r="C1913" s="2" t="s">
        <v>18</v>
      </c>
      <c r="D1913" s="2" t="s">
        <v>8</v>
      </c>
      <c r="E1913" s="2">
        <v>7.0</v>
      </c>
      <c r="F1913" s="4" t="s">
        <v>35</v>
      </c>
    </row>
    <row r="1914">
      <c r="A1914" s="2">
        <v>1913.0</v>
      </c>
      <c r="B1914" s="3">
        <v>35651.0</v>
      </c>
      <c r="C1914" s="2" t="s">
        <v>21</v>
      </c>
      <c r="D1914" s="2" t="s">
        <v>6</v>
      </c>
      <c r="E1914" s="2">
        <v>22.0</v>
      </c>
      <c r="F1914" s="4" t="s">
        <v>44</v>
      </c>
    </row>
    <row r="1915">
      <c r="A1915" s="2">
        <v>1914.0</v>
      </c>
      <c r="B1915" s="3">
        <v>35651.0</v>
      </c>
      <c r="C1915" s="2" t="s">
        <v>21</v>
      </c>
      <c r="D1915" s="2" t="s">
        <v>8</v>
      </c>
      <c r="E1915" s="2">
        <v>11.0</v>
      </c>
      <c r="F1915" s="4" t="s">
        <v>9</v>
      </c>
    </row>
    <row r="1916">
      <c r="A1916" s="2">
        <v>1915.0</v>
      </c>
      <c r="B1916" s="3">
        <v>35653.0</v>
      </c>
      <c r="C1916" s="2" t="s">
        <v>7</v>
      </c>
      <c r="D1916" s="2" t="s">
        <v>6</v>
      </c>
      <c r="E1916" s="2">
        <v>19.0</v>
      </c>
      <c r="F1916" s="4" t="s">
        <v>30</v>
      </c>
    </row>
    <row r="1917">
      <c r="A1917" s="2">
        <v>1916.0</v>
      </c>
      <c r="B1917" s="3">
        <v>35653.0</v>
      </c>
      <c r="C1917" s="2" t="s">
        <v>7</v>
      </c>
      <c r="D1917" s="2" t="s">
        <v>8</v>
      </c>
      <c r="E1917" s="2">
        <v>29.0</v>
      </c>
      <c r="F1917" s="4" t="s">
        <v>43</v>
      </c>
    </row>
    <row r="1918">
      <c r="A1918" s="2">
        <v>1917.0</v>
      </c>
      <c r="B1918" s="3">
        <v>35654.0</v>
      </c>
      <c r="C1918" s="2" t="s">
        <v>10</v>
      </c>
      <c r="D1918" s="2" t="s">
        <v>6</v>
      </c>
      <c r="E1918" s="2">
        <v>2.0</v>
      </c>
      <c r="F1918" s="4" t="s">
        <v>39</v>
      </c>
    </row>
    <row r="1919">
      <c r="A1919" s="2">
        <v>1918.0</v>
      </c>
      <c r="B1919" s="3">
        <v>35654.0</v>
      </c>
      <c r="C1919" s="2" t="s">
        <v>10</v>
      </c>
      <c r="D1919" s="2" t="s">
        <v>8</v>
      </c>
      <c r="E1919" s="2">
        <v>4.0</v>
      </c>
      <c r="F1919" s="4" t="s">
        <v>34</v>
      </c>
    </row>
    <row r="1920">
      <c r="A1920" s="2">
        <v>1919.0</v>
      </c>
      <c r="B1920" s="3">
        <v>35655.0</v>
      </c>
      <c r="C1920" s="2" t="s">
        <v>13</v>
      </c>
      <c r="D1920" s="2" t="s">
        <v>6</v>
      </c>
      <c r="E1920" s="2">
        <v>20.0</v>
      </c>
      <c r="F1920" s="4" t="s">
        <v>47</v>
      </c>
    </row>
    <row r="1921">
      <c r="A1921" s="2">
        <v>1920.0</v>
      </c>
      <c r="B1921" s="3">
        <v>35655.0</v>
      </c>
      <c r="C1921" s="2" t="s">
        <v>13</v>
      </c>
      <c r="D1921" s="2" t="s">
        <v>8</v>
      </c>
      <c r="E1921" s="2">
        <v>31.0</v>
      </c>
      <c r="F1921" s="4" t="s">
        <v>12</v>
      </c>
    </row>
    <row r="1922">
      <c r="A1922" s="2">
        <v>1921.0</v>
      </c>
      <c r="B1922" s="3">
        <v>35656.0</v>
      </c>
      <c r="C1922" s="2" t="s">
        <v>15</v>
      </c>
      <c r="D1922" s="2" t="s">
        <v>6</v>
      </c>
      <c r="E1922" s="2">
        <v>6.0</v>
      </c>
      <c r="F1922" s="4" t="s">
        <v>16</v>
      </c>
    </row>
    <row r="1923">
      <c r="A1923" s="2">
        <v>1922.0</v>
      </c>
      <c r="B1923" s="3">
        <v>35656.0</v>
      </c>
      <c r="C1923" s="2" t="s">
        <v>15</v>
      </c>
      <c r="D1923" s="2" t="s">
        <v>8</v>
      </c>
      <c r="E1923" s="2">
        <v>21.0</v>
      </c>
      <c r="F1923" s="4" t="s">
        <v>20</v>
      </c>
    </row>
    <row r="1924">
      <c r="A1924" s="2">
        <v>1923.0</v>
      </c>
      <c r="B1924" s="3">
        <v>35657.0</v>
      </c>
      <c r="C1924" s="2" t="s">
        <v>18</v>
      </c>
      <c r="D1924" s="2" t="s">
        <v>6</v>
      </c>
      <c r="E1924" s="2">
        <v>22.0</v>
      </c>
      <c r="F1924" s="4" t="s">
        <v>44</v>
      </c>
    </row>
    <row r="1925">
      <c r="A1925" s="2">
        <v>1924.0</v>
      </c>
      <c r="B1925" s="3">
        <v>35657.0</v>
      </c>
      <c r="C1925" s="2" t="s">
        <v>18</v>
      </c>
      <c r="D1925" s="2" t="s">
        <v>8</v>
      </c>
      <c r="E1925" s="2">
        <v>28.0</v>
      </c>
      <c r="F1925" s="4" t="s">
        <v>31</v>
      </c>
    </row>
    <row r="1926">
      <c r="A1926" s="2">
        <v>1925.0</v>
      </c>
      <c r="B1926" s="3">
        <v>35658.0</v>
      </c>
      <c r="C1926" s="2" t="s">
        <v>21</v>
      </c>
      <c r="D1926" s="2" t="s">
        <v>6</v>
      </c>
      <c r="E1926" s="2">
        <v>10.0</v>
      </c>
      <c r="F1926" s="4" t="s">
        <v>41</v>
      </c>
    </row>
    <row r="1927">
      <c r="A1927" s="2">
        <v>1926.0</v>
      </c>
      <c r="B1927" s="3">
        <v>35658.0</v>
      </c>
      <c r="C1927" s="2" t="s">
        <v>21</v>
      </c>
      <c r="D1927" s="2" t="s">
        <v>8</v>
      </c>
      <c r="E1927" s="2">
        <v>16.0</v>
      </c>
      <c r="F1927" s="4" t="s">
        <v>45</v>
      </c>
    </row>
    <row r="1928">
      <c r="A1928" s="2">
        <v>1927.0</v>
      </c>
      <c r="B1928" s="3">
        <v>35660.0</v>
      </c>
      <c r="C1928" s="2" t="s">
        <v>7</v>
      </c>
      <c r="D1928" s="2" t="s">
        <v>6</v>
      </c>
      <c r="E1928" s="2">
        <v>23.0</v>
      </c>
      <c r="F1928" s="4" t="s">
        <v>17</v>
      </c>
    </row>
    <row r="1929">
      <c r="A1929" s="2">
        <v>1928.0</v>
      </c>
      <c r="B1929" s="3">
        <v>35660.0</v>
      </c>
      <c r="C1929" s="2" t="s">
        <v>7</v>
      </c>
      <c r="D1929" s="2" t="s">
        <v>8</v>
      </c>
      <c r="E1929" s="2">
        <v>1.0</v>
      </c>
      <c r="F1929" s="4" t="s">
        <v>19</v>
      </c>
    </row>
    <row r="1930">
      <c r="A1930" s="2">
        <v>1929.0</v>
      </c>
      <c r="B1930" s="3">
        <v>35661.0</v>
      </c>
      <c r="C1930" s="2" t="s">
        <v>10</v>
      </c>
      <c r="D1930" s="2" t="s">
        <v>6</v>
      </c>
      <c r="E1930" s="2">
        <v>35.0</v>
      </c>
      <c r="F1930" s="4" t="s">
        <v>49</v>
      </c>
    </row>
    <row r="1931">
      <c r="A1931" s="2">
        <v>1930.0</v>
      </c>
      <c r="B1931" s="3">
        <v>35661.0</v>
      </c>
      <c r="C1931" s="2" t="s">
        <v>10</v>
      </c>
      <c r="D1931" s="2" t="s">
        <v>8</v>
      </c>
      <c r="E1931" s="2">
        <v>1.0</v>
      </c>
      <c r="F1931" s="4" t="s">
        <v>19</v>
      </c>
    </row>
    <row r="1932">
      <c r="A1932" s="2">
        <v>1931.0</v>
      </c>
      <c r="B1932" s="3">
        <v>35662.0</v>
      </c>
      <c r="C1932" s="2" t="s">
        <v>13</v>
      </c>
      <c r="D1932" s="2" t="s">
        <v>6</v>
      </c>
      <c r="E1932" s="2">
        <v>26.0</v>
      </c>
      <c r="F1932" s="4" t="s">
        <v>38</v>
      </c>
    </row>
    <row r="1933">
      <c r="A1933" s="2">
        <v>1932.0</v>
      </c>
      <c r="B1933" s="3">
        <v>35662.0</v>
      </c>
      <c r="C1933" s="2" t="s">
        <v>13</v>
      </c>
      <c r="D1933" s="2" t="s">
        <v>8</v>
      </c>
      <c r="E1933" s="2">
        <v>10.0</v>
      </c>
      <c r="F1933" s="4" t="s">
        <v>41</v>
      </c>
    </row>
    <row r="1934">
      <c r="A1934" s="2">
        <v>1933.0</v>
      </c>
      <c r="B1934" s="3">
        <v>35663.0</v>
      </c>
      <c r="C1934" s="2" t="s">
        <v>15</v>
      </c>
      <c r="D1934" s="2" t="s">
        <v>6</v>
      </c>
      <c r="E1934" s="2">
        <v>11.0</v>
      </c>
      <c r="F1934" s="4" t="s">
        <v>9</v>
      </c>
    </row>
    <row r="1935">
      <c r="A1935" s="2">
        <v>1934.0</v>
      </c>
      <c r="B1935" s="3">
        <v>35663.0</v>
      </c>
      <c r="C1935" s="2" t="s">
        <v>15</v>
      </c>
      <c r="D1935" s="2" t="s">
        <v>8</v>
      </c>
      <c r="E1935" s="2">
        <v>24.0</v>
      </c>
      <c r="F1935" s="4" t="s">
        <v>22</v>
      </c>
    </row>
    <row r="1936">
      <c r="A1936" s="2">
        <v>1935.0</v>
      </c>
      <c r="B1936" s="3">
        <v>35664.0</v>
      </c>
      <c r="C1936" s="2" t="s">
        <v>18</v>
      </c>
      <c r="D1936" s="2" t="s">
        <v>6</v>
      </c>
      <c r="E1936" s="2">
        <v>31.0</v>
      </c>
      <c r="F1936" s="4" t="s">
        <v>12</v>
      </c>
    </row>
    <row r="1937">
      <c r="A1937" s="2">
        <v>1936.0</v>
      </c>
      <c r="B1937" s="3">
        <v>35664.0</v>
      </c>
      <c r="C1937" s="2" t="s">
        <v>18</v>
      </c>
      <c r="D1937" s="2" t="s">
        <v>8</v>
      </c>
      <c r="E1937" s="2">
        <v>19.0</v>
      </c>
      <c r="F1937" s="4" t="s">
        <v>30</v>
      </c>
    </row>
    <row r="1938">
      <c r="A1938" s="2">
        <v>1937.0</v>
      </c>
      <c r="B1938" s="3">
        <v>35665.0</v>
      </c>
      <c r="C1938" s="2" t="s">
        <v>21</v>
      </c>
      <c r="D1938" s="2" t="s">
        <v>6</v>
      </c>
      <c r="E1938" s="2">
        <v>23.0</v>
      </c>
      <c r="F1938" s="4" t="s">
        <v>17</v>
      </c>
    </row>
    <row r="1939">
      <c r="A1939" s="2">
        <v>1938.0</v>
      </c>
      <c r="B1939" s="3">
        <v>35665.0</v>
      </c>
      <c r="C1939" s="2" t="s">
        <v>21</v>
      </c>
      <c r="D1939" s="2" t="s">
        <v>8</v>
      </c>
      <c r="E1939" s="2">
        <v>35.0</v>
      </c>
      <c r="F1939" s="4" t="s">
        <v>49</v>
      </c>
    </row>
    <row r="1940">
      <c r="A1940" s="2">
        <v>1939.0</v>
      </c>
      <c r="B1940" s="3">
        <v>35667.0</v>
      </c>
      <c r="C1940" s="2" t="s">
        <v>7</v>
      </c>
      <c r="D1940" s="2" t="s">
        <v>6</v>
      </c>
      <c r="E1940" s="2">
        <v>10.0</v>
      </c>
      <c r="F1940" s="4" t="s">
        <v>41</v>
      </c>
    </row>
    <row r="1941">
      <c r="A1941" s="2">
        <v>1940.0</v>
      </c>
      <c r="B1941" s="3">
        <v>35667.0</v>
      </c>
      <c r="C1941" s="2" t="s">
        <v>7</v>
      </c>
      <c r="D1941" s="2" t="s">
        <v>8</v>
      </c>
      <c r="E1941" s="2">
        <v>9.0</v>
      </c>
      <c r="F1941" s="4" t="s">
        <v>24</v>
      </c>
    </row>
    <row r="1942">
      <c r="A1942" s="2">
        <v>1941.0</v>
      </c>
      <c r="B1942" s="3">
        <v>35668.0</v>
      </c>
      <c r="C1942" s="2" t="s">
        <v>10</v>
      </c>
      <c r="D1942" s="2" t="s">
        <v>6</v>
      </c>
      <c r="E1942" s="2">
        <v>4.0</v>
      </c>
      <c r="F1942" s="4" t="s">
        <v>34</v>
      </c>
    </row>
    <row r="1943">
      <c r="A1943" s="2">
        <v>1942.0</v>
      </c>
      <c r="B1943" s="3">
        <v>35668.0</v>
      </c>
      <c r="C1943" s="2" t="s">
        <v>10</v>
      </c>
      <c r="D1943" s="2" t="s">
        <v>8</v>
      </c>
      <c r="E1943" s="2">
        <v>17.0</v>
      </c>
      <c r="F1943" s="4" t="s">
        <v>42</v>
      </c>
    </row>
    <row r="1944">
      <c r="A1944" s="2">
        <v>1943.0</v>
      </c>
      <c r="B1944" s="3">
        <v>35669.0</v>
      </c>
      <c r="C1944" s="2" t="s">
        <v>13</v>
      </c>
      <c r="D1944" s="2" t="s">
        <v>6</v>
      </c>
      <c r="E1944" s="2">
        <v>25.0</v>
      </c>
      <c r="F1944" s="4" t="s">
        <v>40</v>
      </c>
    </row>
    <row r="1945">
      <c r="A1945" s="2">
        <v>1944.0</v>
      </c>
      <c r="B1945" s="3">
        <v>35669.0</v>
      </c>
      <c r="C1945" s="2" t="s">
        <v>13</v>
      </c>
      <c r="D1945" s="2" t="s">
        <v>8</v>
      </c>
      <c r="E1945" s="2">
        <v>13.0</v>
      </c>
      <c r="F1945" s="4" t="s">
        <v>33</v>
      </c>
    </row>
    <row r="1946">
      <c r="A1946" s="2">
        <v>1945.0</v>
      </c>
      <c r="B1946" s="3">
        <v>35670.0</v>
      </c>
      <c r="C1946" s="2" t="s">
        <v>15</v>
      </c>
      <c r="D1946" s="2" t="s">
        <v>6</v>
      </c>
      <c r="E1946" s="2">
        <v>29.0</v>
      </c>
      <c r="F1946" s="4" t="s">
        <v>43</v>
      </c>
    </row>
    <row r="1947">
      <c r="A1947" s="2">
        <v>1946.0</v>
      </c>
      <c r="B1947" s="3">
        <v>35670.0</v>
      </c>
      <c r="C1947" s="2" t="s">
        <v>15</v>
      </c>
      <c r="D1947" s="2" t="s">
        <v>8</v>
      </c>
      <c r="E1947" s="2">
        <v>31.0</v>
      </c>
      <c r="F1947" s="4" t="s">
        <v>12</v>
      </c>
    </row>
    <row r="1948">
      <c r="A1948" s="2">
        <v>1947.0</v>
      </c>
      <c r="B1948" s="3">
        <v>35671.0</v>
      </c>
      <c r="C1948" s="2" t="s">
        <v>18</v>
      </c>
      <c r="D1948" s="2" t="s">
        <v>6</v>
      </c>
      <c r="E1948" s="2">
        <v>25.0</v>
      </c>
      <c r="F1948" s="4" t="s">
        <v>40</v>
      </c>
    </row>
    <row r="1949">
      <c r="A1949" s="2">
        <v>1948.0</v>
      </c>
      <c r="B1949" s="3">
        <v>35671.0</v>
      </c>
      <c r="C1949" s="2" t="s">
        <v>18</v>
      </c>
      <c r="D1949" s="2" t="s">
        <v>8</v>
      </c>
      <c r="E1949" s="2">
        <v>10.0</v>
      </c>
      <c r="F1949" s="4" t="s">
        <v>41</v>
      </c>
    </row>
    <row r="1950">
      <c r="A1950" s="2">
        <v>1949.0</v>
      </c>
      <c r="B1950" s="3">
        <v>35672.0</v>
      </c>
      <c r="C1950" s="2" t="s">
        <v>21</v>
      </c>
      <c r="D1950" s="2" t="s">
        <v>6</v>
      </c>
      <c r="E1950" s="2">
        <v>28.0</v>
      </c>
      <c r="F1950" s="4" t="s">
        <v>31</v>
      </c>
    </row>
    <row r="1951">
      <c r="A1951" s="2">
        <v>1950.0</v>
      </c>
      <c r="B1951" s="3">
        <v>35672.0</v>
      </c>
      <c r="C1951" s="2" t="s">
        <v>21</v>
      </c>
      <c r="D1951" s="2" t="s">
        <v>8</v>
      </c>
      <c r="E1951" s="2">
        <v>2.0</v>
      </c>
      <c r="F1951" s="4" t="s">
        <v>39</v>
      </c>
    </row>
    <row r="1952">
      <c r="A1952" s="2">
        <v>1951.0</v>
      </c>
      <c r="B1952" s="3">
        <v>35674.0</v>
      </c>
      <c r="C1952" s="2" t="s">
        <v>7</v>
      </c>
      <c r="D1952" s="2" t="s">
        <v>6</v>
      </c>
      <c r="E1952" s="2">
        <v>32.0</v>
      </c>
      <c r="F1952" s="4" t="s">
        <v>36</v>
      </c>
    </row>
    <row r="1953">
      <c r="A1953" s="2">
        <v>1952.0</v>
      </c>
      <c r="B1953" s="3">
        <v>35674.0</v>
      </c>
      <c r="C1953" s="2" t="s">
        <v>7</v>
      </c>
      <c r="D1953" s="2" t="s">
        <v>8</v>
      </c>
      <c r="E1953" s="2">
        <v>32.0</v>
      </c>
      <c r="F1953" s="4" t="s">
        <v>36</v>
      </c>
    </row>
    <row r="1954">
      <c r="A1954" s="2">
        <v>1953.0</v>
      </c>
      <c r="B1954" s="3">
        <v>35675.0</v>
      </c>
      <c r="C1954" s="2" t="s">
        <v>10</v>
      </c>
      <c r="D1954" s="2" t="s">
        <v>6</v>
      </c>
      <c r="E1954" s="2">
        <v>27.0</v>
      </c>
      <c r="F1954" s="4" t="s">
        <v>32</v>
      </c>
    </row>
    <row r="1955">
      <c r="A1955" s="2">
        <v>1954.0</v>
      </c>
      <c r="B1955" s="3">
        <v>35675.0</v>
      </c>
      <c r="C1955" s="2" t="s">
        <v>10</v>
      </c>
      <c r="D1955" s="2" t="s">
        <v>8</v>
      </c>
      <c r="E1955" s="2">
        <v>22.0</v>
      </c>
      <c r="F1955" s="4" t="s">
        <v>44</v>
      </c>
    </row>
    <row r="1956">
      <c r="A1956" s="2">
        <v>1955.0</v>
      </c>
      <c r="B1956" s="3">
        <v>35676.0</v>
      </c>
      <c r="C1956" s="2" t="s">
        <v>13</v>
      </c>
      <c r="D1956" s="2" t="s">
        <v>6</v>
      </c>
      <c r="E1956" s="2">
        <v>21.0</v>
      </c>
      <c r="F1956" s="4" t="s">
        <v>20</v>
      </c>
    </row>
    <row r="1957">
      <c r="A1957" s="2">
        <v>1956.0</v>
      </c>
      <c r="B1957" s="3">
        <v>35676.0</v>
      </c>
      <c r="C1957" s="2" t="s">
        <v>13</v>
      </c>
      <c r="D1957" s="2" t="s">
        <v>8</v>
      </c>
      <c r="E1957" s="2">
        <v>30.0</v>
      </c>
      <c r="F1957" s="4" t="s">
        <v>23</v>
      </c>
    </row>
    <row r="1958">
      <c r="A1958" s="2">
        <v>1957.0</v>
      </c>
      <c r="B1958" s="3">
        <v>35677.0</v>
      </c>
      <c r="C1958" s="2" t="s">
        <v>15</v>
      </c>
      <c r="D1958" s="2" t="s">
        <v>6</v>
      </c>
      <c r="E1958" s="2">
        <v>7.0</v>
      </c>
      <c r="F1958" s="4" t="s">
        <v>35</v>
      </c>
    </row>
    <row r="1959">
      <c r="A1959" s="2">
        <v>1958.0</v>
      </c>
      <c r="B1959" s="3">
        <v>35677.0</v>
      </c>
      <c r="C1959" s="2" t="s">
        <v>15</v>
      </c>
      <c r="D1959" s="2" t="s">
        <v>8</v>
      </c>
      <c r="E1959" s="2">
        <v>7.0</v>
      </c>
      <c r="F1959" s="4" t="s">
        <v>35</v>
      </c>
    </row>
    <row r="1960">
      <c r="A1960" s="2">
        <v>1959.0</v>
      </c>
      <c r="B1960" s="3">
        <v>35678.0</v>
      </c>
      <c r="C1960" s="2" t="s">
        <v>18</v>
      </c>
      <c r="D1960" s="2" t="s">
        <v>6</v>
      </c>
      <c r="E1960" s="2">
        <v>13.0</v>
      </c>
      <c r="F1960" s="4" t="s">
        <v>33</v>
      </c>
    </row>
    <row r="1961">
      <c r="A1961" s="2">
        <v>1960.0</v>
      </c>
      <c r="B1961" s="3">
        <v>35678.0</v>
      </c>
      <c r="C1961" s="2" t="s">
        <v>18</v>
      </c>
      <c r="D1961" s="2" t="s">
        <v>8</v>
      </c>
      <c r="E1961" s="2">
        <v>31.0</v>
      </c>
      <c r="F1961" s="4" t="s">
        <v>12</v>
      </c>
    </row>
    <row r="1962">
      <c r="A1962" s="2">
        <v>1961.0</v>
      </c>
      <c r="B1962" s="3">
        <v>35679.0</v>
      </c>
      <c r="C1962" s="2" t="s">
        <v>21</v>
      </c>
      <c r="D1962" s="2" t="s">
        <v>6</v>
      </c>
      <c r="E1962" s="2">
        <v>21.0</v>
      </c>
      <c r="F1962" s="4" t="s">
        <v>20</v>
      </c>
    </row>
    <row r="1963">
      <c r="A1963" s="2">
        <v>1962.0</v>
      </c>
      <c r="B1963" s="3">
        <v>35679.0</v>
      </c>
      <c r="C1963" s="2" t="s">
        <v>21</v>
      </c>
      <c r="D1963" s="2" t="s">
        <v>8</v>
      </c>
      <c r="E1963" s="2">
        <v>28.0</v>
      </c>
      <c r="F1963" s="4" t="s">
        <v>31</v>
      </c>
    </row>
    <row r="1964">
      <c r="A1964" s="2">
        <v>1963.0</v>
      </c>
      <c r="B1964" s="3">
        <v>35681.0</v>
      </c>
      <c r="C1964" s="2" t="s">
        <v>7</v>
      </c>
      <c r="D1964" s="2" t="s">
        <v>6</v>
      </c>
      <c r="E1964" s="2">
        <v>6.0</v>
      </c>
      <c r="F1964" s="4" t="s">
        <v>16</v>
      </c>
    </row>
    <row r="1965">
      <c r="A1965" s="2">
        <v>1964.0</v>
      </c>
      <c r="B1965" s="3">
        <v>35681.0</v>
      </c>
      <c r="C1965" s="2" t="s">
        <v>7</v>
      </c>
      <c r="D1965" s="2" t="s">
        <v>8</v>
      </c>
      <c r="E1965" s="2">
        <v>2.0</v>
      </c>
      <c r="F1965" s="4" t="s">
        <v>39</v>
      </c>
    </row>
    <row r="1966">
      <c r="A1966" s="2">
        <v>1965.0</v>
      </c>
      <c r="B1966" s="3">
        <v>35682.0</v>
      </c>
      <c r="C1966" s="2" t="s">
        <v>10</v>
      </c>
      <c r="D1966" s="2" t="s">
        <v>6</v>
      </c>
      <c r="E1966" s="2">
        <v>6.0</v>
      </c>
      <c r="F1966" s="4" t="s">
        <v>16</v>
      </c>
    </row>
    <row r="1967">
      <c r="A1967" s="2">
        <v>1966.0</v>
      </c>
      <c r="B1967" s="3">
        <v>35682.0</v>
      </c>
      <c r="C1967" s="2" t="s">
        <v>10</v>
      </c>
      <c r="D1967" s="2" t="s">
        <v>8</v>
      </c>
      <c r="E1967" s="2">
        <v>22.0</v>
      </c>
      <c r="F1967" s="4" t="s">
        <v>44</v>
      </c>
    </row>
    <row r="1968">
      <c r="A1968" s="2">
        <v>1967.0</v>
      </c>
      <c r="B1968" s="3">
        <v>35683.0</v>
      </c>
      <c r="C1968" s="2" t="s">
        <v>13</v>
      </c>
      <c r="D1968" s="2" t="s">
        <v>6</v>
      </c>
      <c r="E1968" s="2">
        <v>5.0</v>
      </c>
      <c r="F1968" s="4" t="s">
        <v>25</v>
      </c>
    </row>
    <row r="1969">
      <c r="A1969" s="2">
        <v>1968.0</v>
      </c>
      <c r="B1969" s="3">
        <v>35683.0</v>
      </c>
      <c r="C1969" s="2" t="s">
        <v>13</v>
      </c>
      <c r="D1969" s="2" t="s">
        <v>8</v>
      </c>
      <c r="E1969" s="2">
        <v>34.0</v>
      </c>
      <c r="F1969" s="4" t="s">
        <v>48</v>
      </c>
    </row>
    <row r="1970">
      <c r="A1970" s="2">
        <v>1969.0</v>
      </c>
      <c r="B1970" s="3">
        <v>35684.0</v>
      </c>
      <c r="C1970" s="2" t="s">
        <v>15</v>
      </c>
      <c r="D1970" s="2" t="s">
        <v>6</v>
      </c>
      <c r="E1970" s="2">
        <v>21.0</v>
      </c>
      <c r="F1970" s="4" t="s">
        <v>20</v>
      </c>
    </row>
    <row r="1971">
      <c r="A1971" s="2">
        <v>1970.0</v>
      </c>
      <c r="B1971" s="3">
        <v>35684.0</v>
      </c>
      <c r="C1971" s="2" t="s">
        <v>15</v>
      </c>
      <c r="D1971" s="2" t="s">
        <v>8</v>
      </c>
      <c r="E1971" s="2">
        <v>24.0</v>
      </c>
      <c r="F1971" s="4" t="s">
        <v>22</v>
      </c>
    </row>
    <row r="1972">
      <c r="A1972" s="2">
        <v>1971.0</v>
      </c>
      <c r="B1972" s="3">
        <v>35685.0</v>
      </c>
      <c r="C1972" s="2" t="s">
        <v>18</v>
      </c>
      <c r="D1972" s="2" t="s">
        <v>6</v>
      </c>
      <c r="E1972" s="2">
        <v>6.0</v>
      </c>
      <c r="F1972" s="4" t="s">
        <v>16</v>
      </c>
    </row>
    <row r="1973">
      <c r="A1973" s="2">
        <v>1972.0</v>
      </c>
      <c r="B1973" s="3">
        <v>35685.0</v>
      </c>
      <c r="C1973" s="2" t="s">
        <v>18</v>
      </c>
      <c r="D1973" s="2" t="s">
        <v>8</v>
      </c>
      <c r="E1973" s="2">
        <v>34.0</v>
      </c>
      <c r="F1973" s="4" t="s">
        <v>48</v>
      </c>
    </row>
    <row r="1974">
      <c r="A1974" s="2">
        <v>1973.0</v>
      </c>
      <c r="B1974" s="3">
        <v>35686.0</v>
      </c>
      <c r="C1974" s="2" t="s">
        <v>21</v>
      </c>
      <c r="D1974" s="2" t="s">
        <v>6</v>
      </c>
      <c r="E1974" s="2">
        <v>33.0</v>
      </c>
      <c r="F1974" s="4" t="s">
        <v>26</v>
      </c>
    </row>
    <row r="1975">
      <c r="A1975" s="2">
        <v>1974.0</v>
      </c>
      <c r="B1975" s="3">
        <v>35686.0</v>
      </c>
      <c r="C1975" s="2" t="s">
        <v>21</v>
      </c>
      <c r="D1975" s="2" t="s">
        <v>8</v>
      </c>
      <c r="E1975" s="2">
        <v>21.0</v>
      </c>
      <c r="F1975" s="4" t="s">
        <v>20</v>
      </c>
    </row>
    <row r="1976">
      <c r="A1976" s="2">
        <v>1975.0</v>
      </c>
      <c r="B1976" s="3">
        <v>35688.0</v>
      </c>
      <c r="C1976" s="2" t="s">
        <v>7</v>
      </c>
      <c r="D1976" s="2" t="s">
        <v>6</v>
      </c>
      <c r="E1976" s="2">
        <v>3.0</v>
      </c>
      <c r="F1976" s="4" t="s">
        <v>28</v>
      </c>
    </row>
    <row r="1977">
      <c r="A1977" s="2">
        <v>1976.0</v>
      </c>
      <c r="B1977" s="3">
        <v>35688.0</v>
      </c>
      <c r="C1977" s="2" t="s">
        <v>7</v>
      </c>
      <c r="D1977" s="2" t="s">
        <v>8</v>
      </c>
      <c r="E1977" s="2">
        <v>3.0</v>
      </c>
      <c r="F1977" s="4" t="s">
        <v>28</v>
      </c>
    </row>
    <row r="1978">
      <c r="A1978" s="2">
        <v>1977.0</v>
      </c>
      <c r="B1978" s="3">
        <v>35689.0</v>
      </c>
      <c r="C1978" s="2" t="s">
        <v>10</v>
      </c>
      <c r="D1978" s="2" t="s">
        <v>6</v>
      </c>
      <c r="E1978" s="2">
        <v>16.0</v>
      </c>
      <c r="F1978" s="4" t="s">
        <v>45</v>
      </c>
    </row>
    <row r="1979">
      <c r="A1979" s="2">
        <v>1978.0</v>
      </c>
      <c r="B1979" s="3">
        <v>35689.0</v>
      </c>
      <c r="C1979" s="2" t="s">
        <v>10</v>
      </c>
      <c r="D1979" s="2" t="s">
        <v>8</v>
      </c>
      <c r="E1979" s="2">
        <v>12.0</v>
      </c>
      <c r="F1979" s="4" t="s">
        <v>14</v>
      </c>
    </row>
    <row r="1980">
      <c r="A1980" s="2">
        <v>1979.0</v>
      </c>
      <c r="B1980" s="3">
        <v>35690.0</v>
      </c>
      <c r="C1980" s="2" t="s">
        <v>13</v>
      </c>
      <c r="D1980" s="2" t="s">
        <v>6</v>
      </c>
      <c r="E1980" s="2">
        <v>19.0</v>
      </c>
      <c r="F1980" s="4" t="s">
        <v>30</v>
      </c>
    </row>
    <row r="1981">
      <c r="A1981" s="2">
        <v>1980.0</v>
      </c>
      <c r="B1981" s="3">
        <v>35690.0</v>
      </c>
      <c r="C1981" s="2" t="s">
        <v>13</v>
      </c>
      <c r="D1981" s="2" t="s">
        <v>8</v>
      </c>
      <c r="E1981" s="2">
        <v>29.0</v>
      </c>
      <c r="F1981" s="4" t="s">
        <v>43</v>
      </c>
    </row>
    <row r="1982">
      <c r="A1982" s="2">
        <v>1981.0</v>
      </c>
      <c r="B1982" s="3">
        <v>35691.0</v>
      </c>
      <c r="C1982" s="2" t="s">
        <v>15</v>
      </c>
      <c r="D1982" s="2" t="s">
        <v>6</v>
      </c>
      <c r="E1982" s="2">
        <v>17.0</v>
      </c>
      <c r="F1982" s="4" t="s">
        <v>42</v>
      </c>
    </row>
    <row r="1983">
      <c r="A1983" s="2">
        <v>1982.0</v>
      </c>
      <c r="B1983" s="3">
        <v>35691.0</v>
      </c>
      <c r="C1983" s="2" t="s">
        <v>15</v>
      </c>
      <c r="D1983" s="2" t="s">
        <v>8</v>
      </c>
      <c r="E1983" s="2">
        <v>2.0</v>
      </c>
      <c r="F1983" s="4" t="s">
        <v>39</v>
      </c>
    </row>
    <row r="1984">
      <c r="A1984" s="2">
        <v>1983.0</v>
      </c>
      <c r="B1984" s="3">
        <v>35692.0</v>
      </c>
      <c r="C1984" s="2" t="s">
        <v>18</v>
      </c>
      <c r="D1984" s="2" t="s">
        <v>6</v>
      </c>
      <c r="E1984" s="2">
        <v>10.0</v>
      </c>
      <c r="F1984" s="4" t="s">
        <v>41</v>
      </c>
    </row>
    <row r="1985">
      <c r="A1985" s="2">
        <v>1984.0</v>
      </c>
      <c r="B1985" s="3">
        <v>35692.0</v>
      </c>
      <c r="C1985" s="2" t="s">
        <v>18</v>
      </c>
      <c r="D1985" s="2" t="s">
        <v>8</v>
      </c>
      <c r="E1985" s="2">
        <v>28.0</v>
      </c>
      <c r="F1985" s="4" t="s">
        <v>31</v>
      </c>
    </row>
    <row r="1986">
      <c r="A1986" s="2">
        <v>1985.0</v>
      </c>
      <c r="B1986" s="3">
        <v>35693.0</v>
      </c>
      <c r="C1986" s="2" t="s">
        <v>21</v>
      </c>
      <c r="D1986" s="2" t="s">
        <v>6</v>
      </c>
      <c r="E1986" s="2">
        <v>7.0</v>
      </c>
      <c r="F1986" s="4" t="s">
        <v>35</v>
      </c>
    </row>
    <row r="1987">
      <c r="A1987" s="2">
        <v>1986.0</v>
      </c>
      <c r="B1987" s="3">
        <v>35693.0</v>
      </c>
      <c r="C1987" s="2" t="s">
        <v>21</v>
      </c>
      <c r="D1987" s="2" t="s">
        <v>8</v>
      </c>
      <c r="E1987" s="2">
        <v>15.0</v>
      </c>
      <c r="F1987" s="4" t="s">
        <v>27</v>
      </c>
    </row>
    <row r="1988">
      <c r="A1988" s="2">
        <v>1987.0</v>
      </c>
      <c r="B1988" s="3">
        <v>35695.0</v>
      </c>
      <c r="C1988" s="2" t="s">
        <v>7</v>
      </c>
      <c r="D1988" s="2" t="s">
        <v>6</v>
      </c>
      <c r="E1988" s="2">
        <v>26.0</v>
      </c>
      <c r="F1988" s="4" t="s">
        <v>38</v>
      </c>
    </row>
    <row r="1989">
      <c r="A1989" s="2">
        <v>1988.0</v>
      </c>
      <c r="B1989" s="3">
        <v>35695.0</v>
      </c>
      <c r="C1989" s="2" t="s">
        <v>7</v>
      </c>
      <c r="D1989" s="2" t="s">
        <v>8</v>
      </c>
      <c r="E1989" s="2">
        <v>25.0</v>
      </c>
      <c r="F1989" s="4" t="s">
        <v>40</v>
      </c>
    </row>
    <row r="1990">
      <c r="A1990" s="2">
        <v>1989.0</v>
      </c>
      <c r="B1990" s="3">
        <v>35696.0</v>
      </c>
      <c r="C1990" s="2" t="s">
        <v>10</v>
      </c>
      <c r="D1990" s="2" t="s">
        <v>6</v>
      </c>
      <c r="E1990" s="2">
        <v>7.0</v>
      </c>
      <c r="F1990" s="4" t="s">
        <v>35</v>
      </c>
    </row>
    <row r="1991">
      <c r="A1991" s="2">
        <v>1990.0</v>
      </c>
      <c r="B1991" s="3">
        <v>35696.0</v>
      </c>
      <c r="C1991" s="2" t="s">
        <v>10</v>
      </c>
      <c r="D1991" s="2" t="s">
        <v>8</v>
      </c>
      <c r="E1991" s="2">
        <v>36.0</v>
      </c>
      <c r="F1991" s="4" t="s">
        <v>11</v>
      </c>
    </row>
    <row r="1992">
      <c r="A1992" s="2">
        <v>1991.0</v>
      </c>
      <c r="B1992" s="3">
        <v>35697.0</v>
      </c>
      <c r="C1992" s="2" t="s">
        <v>13</v>
      </c>
      <c r="D1992" s="2" t="s">
        <v>6</v>
      </c>
      <c r="E1992" s="2">
        <v>6.0</v>
      </c>
      <c r="F1992" s="4" t="s">
        <v>16</v>
      </c>
    </row>
    <row r="1993">
      <c r="A1993" s="2">
        <v>1992.0</v>
      </c>
      <c r="B1993" s="3">
        <v>35697.0</v>
      </c>
      <c r="C1993" s="2" t="s">
        <v>13</v>
      </c>
      <c r="D1993" s="2" t="s">
        <v>8</v>
      </c>
      <c r="E1993" s="2">
        <v>22.0</v>
      </c>
      <c r="F1993" s="4" t="s">
        <v>44</v>
      </c>
    </row>
    <row r="1994">
      <c r="A1994" s="2">
        <v>1993.0</v>
      </c>
      <c r="B1994" s="3">
        <v>35698.0</v>
      </c>
      <c r="C1994" s="2" t="s">
        <v>15</v>
      </c>
      <c r="D1994" s="2" t="s">
        <v>6</v>
      </c>
      <c r="E1994" s="2">
        <v>27.0</v>
      </c>
      <c r="F1994" s="4" t="s">
        <v>32</v>
      </c>
    </row>
    <row r="1995">
      <c r="A1995" s="2">
        <v>1994.0</v>
      </c>
      <c r="B1995" s="3">
        <v>35698.0</v>
      </c>
      <c r="C1995" s="2" t="s">
        <v>15</v>
      </c>
      <c r="D1995" s="2" t="s">
        <v>8</v>
      </c>
      <c r="E1995" s="2">
        <v>35.0</v>
      </c>
      <c r="F1995" s="4" t="s">
        <v>49</v>
      </c>
    </row>
    <row r="1996">
      <c r="A1996" s="2">
        <v>1995.0</v>
      </c>
      <c r="B1996" s="3">
        <v>35699.0</v>
      </c>
      <c r="C1996" s="2" t="s">
        <v>18</v>
      </c>
      <c r="D1996" s="2" t="s">
        <v>6</v>
      </c>
      <c r="E1996" s="2">
        <v>8.0</v>
      </c>
      <c r="F1996" s="4" t="s">
        <v>37</v>
      </c>
    </row>
    <row r="1997">
      <c r="A1997" s="2">
        <v>1996.0</v>
      </c>
      <c r="B1997" s="3">
        <v>35699.0</v>
      </c>
      <c r="C1997" s="2" t="s">
        <v>18</v>
      </c>
      <c r="D1997" s="2" t="s">
        <v>8</v>
      </c>
      <c r="E1997" s="2">
        <v>29.0</v>
      </c>
      <c r="F1997" s="4" t="s">
        <v>43</v>
      </c>
    </row>
    <row r="1998">
      <c r="A1998" s="2">
        <v>1997.0</v>
      </c>
      <c r="B1998" s="3">
        <v>35700.0</v>
      </c>
      <c r="C1998" s="2" t="s">
        <v>21</v>
      </c>
      <c r="D1998" s="2" t="s">
        <v>6</v>
      </c>
      <c r="E1998" s="2">
        <v>25.0</v>
      </c>
      <c r="F1998" s="4" t="s">
        <v>40</v>
      </c>
    </row>
    <row r="1999">
      <c r="A1999" s="2">
        <v>1998.0</v>
      </c>
      <c r="B1999" s="3">
        <v>35700.0</v>
      </c>
      <c r="C1999" s="2" t="s">
        <v>21</v>
      </c>
      <c r="D1999" s="2" t="s">
        <v>8</v>
      </c>
      <c r="E1999" s="2">
        <v>16.0</v>
      </c>
      <c r="F1999" s="4" t="s">
        <v>45</v>
      </c>
    </row>
    <row r="2000">
      <c r="A2000" s="2">
        <v>1999.0</v>
      </c>
      <c r="B2000" s="3">
        <v>35702.0</v>
      </c>
      <c r="C2000" s="2" t="s">
        <v>7</v>
      </c>
      <c r="D2000" s="2" t="s">
        <v>6</v>
      </c>
      <c r="E2000" s="2">
        <v>23.0</v>
      </c>
      <c r="F2000" s="4" t="s">
        <v>17</v>
      </c>
    </row>
    <row r="2001">
      <c r="A2001" s="2">
        <v>2000.0</v>
      </c>
      <c r="B2001" s="3">
        <v>35702.0</v>
      </c>
      <c r="C2001" s="2" t="s">
        <v>7</v>
      </c>
      <c r="D2001" s="2" t="s">
        <v>8</v>
      </c>
      <c r="E2001" s="2">
        <v>6.0</v>
      </c>
      <c r="F2001" s="4" t="s">
        <v>16</v>
      </c>
    </row>
    <row r="2002">
      <c r="A2002" s="2">
        <v>2001.0</v>
      </c>
      <c r="B2002" s="3">
        <v>35703.0</v>
      </c>
      <c r="C2002" s="2" t="s">
        <v>10</v>
      </c>
      <c r="D2002" s="2" t="s">
        <v>6</v>
      </c>
      <c r="E2002" s="2">
        <v>30.0</v>
      </c>
      <c r="F2002" s="4" t="s">
        <v>23</v>
      </c>
    </row>
    <row r="2003">
      <c r="A2003" s="2">
        <v>2002.0</v>
      </c>
      <c r="B2003" s="3">
        <v>35703.0</v>
      </c>
      <c r="C2003" s="2" t="s">
        <v>10</v>
      </c>
      <c r="D2003" s="2" t="s">
        <v>8</v>
      </c>
      <c r="E2003" s="2">
        <v>22.0</v>
      </c>
      <c r="F2003" s="4" t="s">
        <v>44</v>
      </c>
    </row>
    <row r="2004">
      <c r="A2004" s="2">
        <v>2003.0</v>
      </c>
      <c r="B2004" s="3">
        <v>35704.0</v>
      </c>
      <c r="C2004" s="2" t="s">
        <v>13</v>
      </c>
      <c r="D2004" s="2" t="s">
        <v>6</v>
      </c>
      <c r="E2004" s="2">
        <v>36.0</v>
      </c>
      <c r="F2004" s="4" t="s">
        <v>11</v>
      </c>
    </row>
    <row r="2005">
      <c r="A2005" s="2">
        <v>2004.0</v>
      </c>
      <c r="B2005" s="3">
        <v>35704.0</v>
      </c>
      <c r="C2005" s="2" t="s">
        <v>13</v>
      </c>
      <c r="D2005" s="2" t="s">
        <v>8</v>
      </c>
      <c r="E2005" s="2">
        <v>5.0</v>
      </c>
      <c r="F2005" s="4" t="s">
        <v>25</v>
      </c>
    </row>
    <row r="2006">
      <c r="A2006" s="2">
        <v>2005.0</v>
      </c>
      <c r="B2006" s="3">
        <v>35705.0</v>
      </c>
      <c r="C2006" s="2" t="s">
        <v>15</v>
      </c>
      <c r="D2006" s="2" t="s">
        <v>6</v>
      </c>
      <c r="E2006" s="2">
        <v>26.0</v>
      </c>
      <c r="F2006" s="4" t="s">
        <v>38</v>
      </c>
    </row>
    <row r="2007">
      <c r="A2007" s="2">
        <v>2006.0</v>
      </c>
      <c r="B2007" s="3">
        <v>35705.0</v>
      </c>
      <c r="C2007" s="2" t="s">
        <v>15</v>
      </c>
      <c r="D2007" s="2" t="s">
        <v>8</v>
      </c>
      <c r="E2007" s="2">
        <v>26.0</v>
      </c>
      <c r="F2007" s="4" t="s">
        <v>38</v>
      </c>
    </row>
    <row r="2008">
      <c r="A2008" s="2">
        <v>2007.0</v>
      </c>
      <c r="B2008" s="3">
        <v>35706.0</v>
      </c>
      <c r="C2008" s="2" t="s">
        <v>18</v>
      </c>
      <c r="D2008" s="2" t="s">
        <v>6</v>
      </c>
      <c r="E2008" s="2">
        <v>19.0</v>
      </c>
      <c r="F2008" s="4" t="s">
        <v>30</v>
      </c>
    </row>
    <row r="2009">
      <c r="A2009" s="2">
        <v>2008.0</v>
      </c>
      <c r="B2009" s="3">
        <v>35706.0</v>
      </c>
      <c r="C2009" s="2" t="s">
        <v>18</v>
      </c>
      <c r="D2009" s="2" t="s">
        <v>8</v>
      </c>
      <c r="E2009" s="2">
        <v>11.0</v>
      </c>
      <c r="F2009" s="4" t="s">
        <v>9</v>
      </c>
    </row>
    <row r="2010">
      <c r="A2010" s="2">
        <v>2009.0</v>
      </c>
      <c r="B2010" s="3">
        <v>35707.0</v>
      </c>
      <c r="C2010" s="2" t="s">
        <v>21</v>
      </c>
      <c r="D2010" s="2" t="s">
        <v>6</v>
      </c>
      <c r="E2010" s="2">
        <v>6.0</v>
      </c>
      <c r="F2010" s="4" t="s">
        <v>16</v>
      </c>
    </row>
    <row r="2011">
      <c r="A2011" s="2">
        <v>2010.0</v>
      </c>
      <c r="B2011" s="3">
        <v>35707.0</v>
      </c>
      <c r="C2011" s="2" t="s">
        <v>21</v>
      </c>
      <c r="D2011" s="2" t="s">
        <v>8</v>
      </c>
      <c r="E2011" s="2">
        <v>3.0</v>
      </c>
      <c r="F2011" s="4" t="s">
        <v>28</v>
      </c>
    </row>
    <row r="2012">
      <c r="A2012" s="2">
        <v>2011.0</v>
      </c>
      <c r="B2012" s="3">
        <v>35709.0</v>
      </c>
      <c r="C2012" s="2" t="s">
        <v>7</v>
      </c>
      <c r="D2012" s="2" t="s">
        <v>6</v>
      </c>
      <c r="E2012" s="2">
        <v>31.0</v>
      </c>
      <c r="F2012" s="4" t="s">
        <v>12</v>
      </c>
    </row>
    <row r="2013">
      <c r="A2013" s="2">
        <v>2012.0</v>
      </c>
      <c r="B2013" s="3">
        <v>35709.0</v>
      </c>
      <c r="C2013" s="2" t="s">
        <v>7</v>
      </c>
      <c r="D2013" s="2" t="s">
        <v>8</v>
      </c>
      <c r="E2013" s="2">
        <v>4.0</v>
      </c>
      <c r="F2013" s="4" t="s">
        <v>34</v>
      </c>
    </row>
    <row r="2014">
      <c r="A2014" s="2">
        <v>2013.0</v>
      </c>
      <c r="B2014" s="3">
        <v>35710.0</v>
      </c>
      <c r="C2014" s="2" t="s">
        <v>10</v>
      </c>
      <c r="D2014" s="2" t="s">
        <v>6</v>
      </c>
      <c r="E2014" s="2">
        <v>15.0</v>
      </c>
      <c r="F2014" s="4" t="s">
        <v>27</v>
      </c>
    </row>
    <row r="2015">
      <c r="A2015" s="2">
        <v>2014.0</v>
      </c>
      <c r="B2015" s="3">
        <v>35710.0</v>
      </c>
      <c r="C2015" s="2" t="s">
        <v>10</v>
      </c>
      <c r="D2015" s="2" t="s">
        <v>8</v>
      </c>
      <c r="E2015" s="2">
        <v>24.0</v>
      </c>
      <c r="F2015" s="4" t="s">
        <v>22</v>
      </c>
    </row>
    <row r="2016">
      <c r="A2016" s="2">
        <v>2015.0</v>
      </c>
      <c r="B2016" s="3">
        <v>35711.0</v>
      </c>
      <c r="C2016" s="2" t="s">
        <v>13</v>
      </c>
      <c r="D2016" s="2" t="s">
        <v>6</v>
      </c>
      <c r="E2016" s="2">
        <v>30.0</v>
      </c>
      <c r="F2016" s="4" t="s">
        <v>23</v>
      </c>
    </row>
    <row r="2017">
      <c r="A2017" s="2">
        <v>2016.0</v>
      </c>
      <c r="B2017" s="3">
        <v>35711.0</v>
      </c>
      <c r="C2017" s="2" t="s">
        <v>13</v>
      </c>
      <c r="D2017" s="2" t="s">
        <v>8</v>
      </c>
      <c r="E2017" s="2">
        <v>19.0</v>
      </c>
      <c r="F2017" s="4" t="s">
        <v>30</v>
      </c>
    </row>
    <row r="2018">
      <c r="A2018" s="2">
        <v>2017.0</v>
      </c>
      <c r="B2018" s="3">
        <v>35712.0</v>
      </c>
      <c r="C2018" s="2" t="s">
        <v>15</v>
      </c>
      <c r="D2018" s="2" t="s">
        <v>6</v>
      </c>
      <c r="E2018" s="2">
        <v>23.0</v>
      </c>
      <c r="F2018" s="4" t="s">
        <v>17</v>
      </c>
    </row>
    <row r="2019">
      <c r="A2019" s="2">
        <v>2018.0</v>
      </c>
      <c r="B2019" s="3">
        <v>35712.0</v>
      </c>
      <c r="C2019" s="2" t="s">
        <v>15</v>
      </c>
      <c r="D2019" s="2" t="s">
        <v>8</v>
      </c>
      <c r="E2019" s="2">
        <v>26.0</v>
      </c>
      <c r="F2019" s="4" t="s">
        <v>38</v>
      </c>
    </row>
    <row r="2020">
      <c r="A2020" s="2">
        <v>2019.0</v>
      </c>
      <c r="B2020" s="3">
        <v>35713.0</v>
      </c>
      <c r="C2020" s="2" t="s">
        <v>18</v>
      </c>
      <c r="D2020" s="2" t="s">
        <v>6</v>
      </c>
      <c r="E2020" s="2">
        <v>35.0</v>
      </c>
      <c r="F2020" s="4" t="s">
        <v>49</v>
      </c>
    </row>
    <row r="2021">
      <c r="A2021" s="2">
        <v>2020.0</v>
      </c>
      <c r="B2021" s="3">
        <v>35713.0</v>
      </c>
      <c r="C2021" s="2" t="s">
        <v>18</v>
      </c>
      <c r="D2021" s="2" t="s">
        <v>8</v>
      </c>
      <c r="E2021" s="2">
        <v>31.0</v>
      </c>
      <c r="F2021" s="4" t="s">
        <v>12</v>
      </c>
    </row>
    <row r="2022">
      <c r="A2022" s="2">
        <v>2021.0</v>
      </c>
      <c r="B2022" s="3">
        <v>35714.0</v>
      </c>
      <c r="C2022" s="2" t="s">
        <v>21</v>
      </c>
      <c r="D2022" s="2" t="s">
        <v>6</v>
      </c>
      <c r="E2022" s="2">
        <v>24.0</v>
      </c>
      <c r="F2022" s="4" t="s">
        <v>22</v>
      </c>
    </row>
    <row r="2023">
      <c r="A2023" s="2">
        <v>2022.0</v>
      </c>
      <c r="B2023" s="3">
        <v>35714.0</v>
      </c>
      <c r="C2023" s="2" t="s">
        <v>21</v>
      </c>
      <c r="D2023" s="2" t="s">
        <v>8</v>
      </c>
      <c r="E2023" s="2">
        <v>11.0</v>
      </c>
      <c r="F2023" s="4" t="s">
        <v>9</v>
      </c>
    </row>
    <row r="2024">
      <c r="A2024" s="2">
        <v>2023.0</v>
      </c>
      <c r="B2024" s="3">
        <v>35716.0</v>
      </c>
      <c r="C2024" s="2" t="s">
        <v>7</v>
      </c>
      <c r="D2024" s="2" t="s">
        <v>6</v>
      </c>
      <c r="E2024" s="2">
        <v>30.0</v>
      </c>
      <c r="F2024" s="4" t="s">
        <v>23</v>
      </c>
    </row>
    <row r="2025">
      <c r="A2025" s="2">
        <v>2024.0</v>
      </c>
      <c r="B2025" s="3">
        <v>35716.0</v>
      </c>
      <c r="C2025" s="2" t="s">
        <v>7</v>
      </c>
      <c r="D2025" s="2" t="s">
        <v>8</v>
      </c>
      <c r="E2025" s="2">
        <v>4.0</v>
      </c>
      <c r="F2025" s="4" t="s">
        <v>34</v>
      </c>
    </row>
    <row r="2026">
      <c r="A2026" s="2">
        <v>2025.0</v>
      </c>
      <c r="B2026" s="3">
        <v>35717.0</v>
      </c>
      <c r="C2026" s="2" t="s">
        <v>10</v>
      </c>
      <c r="D2026" s="2" t="s">
        <v>6</v>
      </c>
      <c r="E2026" s="2">
        <v>27.0</v>
      </c>
      <c r="F2026" s="4" t="s">
        <v>32</v>
      </c>
    </row>
    <row r="2027">
      <c r="A2027" s="2">
        <v>2026.0</v>
      </c>
      <c r="B2027" s="3">
        <v>35717.0</v>
      </c>
      <c r="C2027" s="2" t="s">
        <v>10</v>
      </c>
      <c r="D2027" s="2" t="s">
        <v>8</v>
      </c>
      <c r="E2027" s="2">
        <v>32.0</v>
      </c>
      <c r="F2027" s="4" t="s">
        <v>36</v>
      </c>
    </row>
    <row r="2028">
      <c r="A2028" s="2">
        <v>2027.0</v>
      </c>
      <c r="B2028" s="3">
        <v>35718.0</v>
      </c>
      <c r="C2028" s="2" t="s">
        <v>13</v>
      </c>
      <c r="D2028" s="2" t="s">
        <v>6</v>
      </c>
      <c r="E2028" s="2">
        <v>29.0</v>
      </c>
      <c r="F2028" s="4" t="s">
        <v>43</v>
      </c>
    </row>
    <row r="2029">
      <c r="A2029" s="2">
        <v>2028.0</v>
      </c>
      <c r="B2029" s="3">
        <v>35718.0</v>
      </c>
      <c r="C2029" s="2" t="s">
        <v>13</v>
      </c>
      <c r="D2029" s="2" t="s">
        <v>8</v>
      </c>
      <c r="E2029" s="2">
        <v>9.0</v>
      </c>
      <c r="F2029" s="4" t="s">
        <v>24</v>
      </c>
    </row>
    <row r="2030">
      <c r="A2030" s="2">
        <v>2029.0</v>
      </c>
      <c r="B2030" s="3">
        <v>35719.0</v>
      </c>
      <c r="C2030" s="2" t="s">
        <v>15</v>
      </c>
      <c r="D2030" s="2" t="s">
        <v>6</v>
      </c>
      <c r="E2030" s="2">
        <v>5.0</v>
      </c>
      <c r="F2030" s="4" t="s">
        <v>25</v>
      </c>
    </row>
    <row r="2031">
      <c r="A2031" s="2">
        <v>2030.0</v>
      </c>
      <c r="B2031" s="3">
        <v>35719.0</v>
      </c>
      <c r="C2031" s="2" t="s">
        <v>15</v>
      </c>
      <c r="D2031" s="2" t="s">
        <v>8</v>
      </c>
      <c r="E2031" s="2">
        <v>1.0</v>
      </c>
      <c r="F2031" s="4" t="s">
        <v>19</v>
      </c>
    </row>
    <row r="2032">
      <c r="A2032" s="2">
        <v>2031.0</v>
      </c>
      <c r="B2032" s="3">
        <v>35720.0</v>
      </c>
      <c r="C2032" s="2" t="s">
        <v>18</v>
      </c>
      <c r="D2032" s="2" t="s">
        <v>6</v>
      </c>
      <c r="E2032" s="2">
        <v>4.0</v>
      </c>
      <c r="F2032" s="4" t="s">
        <v>34</v>
      </c>
    </row>
    <row r="2033">
      <c r="A2033" s="2">
        <v>2032.0</v>
      </c>
      <c r="B2033" s="3">
        <v>35720.0</v>
      </c>
      <c r="C2033" s="2" t="s">
        <v>18</v>
      </c>
      <c r="D2033" s="2" t="s">
        <v>8</v>
      </c>
      <c r="E2033" s="2">
        <v>10.0</v>
      </c>
      <c r="F2033" s="4" t="s">
        <v>41</v>
      </c>
    </row>
    <row r="2034">
      <c r="A2034" s="2">
        <v>2033.0</v>
      </c>
      <c r="B2034" s="3">
        <v>35721.0</v>
      </c>
      <c r="C2034" s="2" t="s">
        <v>21</v>
      </c>
      <c r="D2034" s="2" t="s">
        <v>6</v>
      </c>
      <c r="E2034" s="2">
        <v>22.0</v>
      </c>
      <c r="F2034" s="4" t="s">
        <v>44</v>
      </c>
    </row>
    <row r="2035">
      <c r="A2035" s="2">
        <v>2034.0</v>
      </c>
      <c r="B2035" s="3">
        <v>35721.0</v>
      </c>
      <c r="C2035" s="2" t="s">
        <v>21</v>
      </c>
      <c r="D2035" s="2" t="s">
        <v>8</v>
      </c>
      <c r="E2035" s="2">
        <v>15.0</v>
      </c>
      <c r="F2035" s="4" t="s">
        <v>27</v>
      </c>
    </row>
    <row r="2036">
      <c r="A2036" s="2">
        <v>2035.0</v>
      </c>
      <c r="B2036" s="3">
        <v>35723.0</v>
      </c>
      <c r="C2036" s="2" t="s">
        <v>7</v>
      </c>
      <c r="D2036" s="2" t="s">
        <v>6</v>
      </c>
      <c r="E2036" s="2">
        <v>25.0</v>
      </c>
      <c r="F2036" s="4" t="s">
        <v>40</v>
      </c>
    </row>
    <row r="2037">
      <c r="A2037" s="2">
        <v>2036.0</v>
      </c>
      <c r="B2037" s="3">
        <v>35723.0</v>
      </c>
      <c r="C2037" s="2" t="s">
        <v>7</v>
      </c>
      <c r="D2037" s="2" t="s">
        <v>8</v>
      </c>
      <c r="E2037" s="2">
        <v>32.0</v>
      </c>
      <c r="F2037" s="4" t="s">
        <v>36</v>
      </c>
    </row>
    <row r="2038">
      <c r="A2038" s="2">
        <v>2037.0</v>
      </c>
      <c r="B2038" s="3">
        <v>35724.0</v>
      </c>
      <c r="C2038" s="2" t="s">
        <v>10</v>
      </c>
      <c r="D2038" s="2" t="s">
        <v>6</v>
      </c>
      <c r="E2038" s="2">
        <v>35.0</v>
      </c>
      <c r="F2038" s="4" t="s">
        <v>49</v>
      </c>
    </row>
    <row r="2039">
      <c r="A2039" s="2">
        <v>2038.0</v>
      </c>
      <c r="B2039" s="3">
        <v>35724.0</v>
      </c>
      <c r="C2039" s="2" t="s">
        <v>10</v>
      </c>
      <c r="D2039" s="2" t="s">
        <v>8</v>
      </c>
      <c r="E2039" s="2">
        <v>24.0</v>
      </c>
      <c r="F2039" s="4" t="s">
        <v>22</v>
      </c>
    </row>
    <row r="2040">
      <c r="A2040" s="2">
        <v>2039.0</v>
      </c>
      <c r="B2040" s="3">
        <v>35725.0</v>
      </c>
      <c r="C2040" s="2" t="s">
        <v>13</v>
      </c>
      <c r="D2040" s="2" t="s">
        <v>6</v>
      </c>
      <c r="E2040" s="2">
        <v>8.0</v>
      </c>
      <c r="F2040" s="4" t="s">
        <v>37</v>
      </c>
    </row>
    <row r="2041">
      <c r="A2041" s="2">
        <v>2040.0</v>
      </c>
      <c r="B2041" s="3">
        <v>35725.0</v>
      </c>
      <c r="C2041" s="2" t="s">
        <v>13</v>
      </c>
      <c r="D2041" s="2" t="s">
        <v>8</v>
      </c>
      <c r="E2041" s="2">
        <v>17.0</v>
      </c>
      <c r="F2041" s="4" t="s">
        <v>42</v>
      </c>
    </row>
    <row r="2042">
      <c r="A2042" s="2">
        <v>2041.0</v>
      </c>
      <c r="B2042" s="3">
        <v>35726.0</v>
      </c>
      <c r="C2042" s="2" t="s">
        <v>15</v>
      </c>
      <c r="D2042" s="2" t="s">
        <v>6</v>
      </c>
      <c r="E2042" s="2">
        <v>14.0</v>
      </c>
      <c r="F2042" s="4" t="s">
        <v>46</v>
      </c>
    </row>
    <row r="2043">
      <c r="A2043" s="2">
        <v>2042.0</v>
      </c>
      <c r="B2043" s="3">
        <v>35726.0</v>
      </c>
      <c r="C2043" s="2" t="s">
        <v>15</v>
      </c>
      <c r="D2043" s="2" t="s">
        <v>8</v>
      </c>
      <c r="E2043" s="2">
        <v>10.0</v>
      </c>
      <c r="F2043" s="4" t="s">
        <v>41</v>
      </c>
    </row>
    <row r="2044">
      <c r="A2044" s="2">
        <v>2043.0</v>
      </c>
      <c r="B2044" s="3">
        <v>35727.0</v>
      </c>
      <c r="C2044" s="2" t="s">
        <v>18</v>
      </c>
      <c r="D2044" s="2" t="s">
        <v>6</v>
      </c>
      <c r="E2044" s="2">
        <v>4.0</v>
      </c>
      <c r="F2044" s="4" t="s">
        <v>34</v>
      </c>
    </row>
    <row r="2045">
      <c r="A2045" s="2">
        <v>2044.0</v>
      </c>
      <c r="B2045" s="3">
        <v>35727.0</v>
      </c>
      <c r="C2045" s="2" t="s">
        <v>18</v>
      </c>
      <c r="D2045" s="2" t="s">
        <v>8</v>
      </c>
      <c r="E2045" s="2">
        <v>28.0</v>
      </c>
      <c r="F2045" s="4" t="s">
        <v>31</v>
      </c>
    </row>
    <row r="2046">
      <c r="A2046" s="2">
        <v>2045.0</v>
      </c>
      <c r="B2046" s="3">
        <v>35728.0</v>
      </c>
      <c r="C2046" s="2" t="s">
        <v>21</v>
      </c>
      <c r="D2046" s="2" t="s">
        <v>6</v>
      </c>
      <c r="E2046" s="2">
        <v>15.0</v>
      </c>
      <c r="F2046" s="4" t="s">
        <v>27</v>
      </c>
    </row>
    <row r="2047">
      <c r="A2047" s="2">
        <v>2046.0</v>
      </c>
      <c r="B2047" s="3">
        <v>35728.0</v>
      </c>
      <c r="C2047" s="2" t="s">
        <v>21</v>
      </c>
      <c r="D2047" s="2" t="s">
        <v>8</v>
      </c>
      <c r="E2047" s="2">
        <v>19.0</v>
      </c>
      <c r="F2047" s="4" t="s">
        <v>30</v>
      </c>
    </row>
    <row r="2048">
      <c r="A2048" s="2">
        <v>2047.0</v>
      </c>
      <c r="B2048" s="3">
        <v>35730.0</v>
      </c>
      <c r="C2048" s="2" t="s">
        <v>7</v>
      </c>
      <c r="D2048" s="2" t="s">
        <v>6</v>
      </c>
      <c r="E2048" s="2">
        <v>21.0</v>
      </c>
      <c r="F2048" s="4" t="s">
        <v>20</v>
      </c>
    </row>
    <row r="2049">
      <c r="A2049" s="2">
        <v>2048.0</v>
      </c>
      <c r="B2049" s="3">
        <v>35730.0</v>
      </c>
      <c r="C2049" s="2" t="s">
        <v>7</v>
      </c>
      <c r="D2049" s="2" t="s">
        <v>8</v>
      </c>
      <c r="E2049" s="2">
        <v>19.0</v>
      </c>
      <c r="F2049" s="4" t="s">
        <v>30</v>
      </c>
    </row>
    <row r="2050">
      <c r="A2050" s="2">
        <v>2049.0</v>
      </c>
      <c r="B2050" s="3">
        <v>35731.0</v>
      </c>
      <c r="C2050" s="2" t="s">
        <v>10</v>
      </c>
      <c r="D2050" s="2" t="s">
        <v>6</v>
      </c>
      <c r="E2050" s="2">
        <v>18.0</v>
      </c>
      <c r="F2050" s="4" t="s">
        <v>29</v>
      </c>
    </row>
    <row r="2051">
      <c r="A2051" s="2">
        <v>2050.0</v>
      </c>
      <c r="B2051" s="3">
        <v>35731.0</v>
      </c>
      <c r="C2051" s="2" t="s">
        <v>10</v>
      </c>
      <c r="D2051" s="2" t="s">
        <v>8</v>
      </c>
      <c r="E2051" s="2">
        <v>4.0</v>
      </c>
      <c r="F2051" s="4" t="s">
        <v>34</v>
      </c>
    </row>
    <row r="2052">
      <c r="A2052" s="2">
        <v>2051.0</v>
      </c>
      <c r="B2052" s="3">
        <v>35732.0</v>
      </c>
      <c r="C2052" s="2" t="s">
        <v>13</v>
      </c>
      <c r="D2052" s="2" t="s">
        <v>6</v>
      </c>
      <c r="E2052" s="2">
        <v>17.0</v>
      </c>
      <c r="F2052" s="4" t="s">
        <v>42</v>
      </c>
    </row>
    <row r="2053">
      <c r="A2053" s="2">
        <v>2052.0</v>
      </c>
      <c r="B2053" s="3">
        <v>35732.0</v>
      </c>
      <c r="C2053" s="2" t="s">
        <v>13</v>
      </c>
      <c r="D2053" s="2" t="s">
        <v>8</v>
      </c>
      <c r="E2053" s="2">
        <v>34.0</v>
      </c>
      <c r="F2053" s="4" t="s">
        <v>48</v>
      </c>
    </row>
    <row r="2054">
      <c r="A2054" s="2">
        <v>2053.0</v>
      </c>
      <c r="B2054" s="3">
        <v>35734.0</v>
      </c>
      <c r="C2054" s="2" t="s">
        <v>18</v>
      </c>
      <c r="D2054" s="2" t="s">
        <v>6</v>
      </c>
      <c r="E2054" s="2">
        <v>4.0</v>
      </c>
      <c r="F2054" s="4" t="s">
        <v>34</v>
      </c>
    </row>
    <row r="2055">
      <c r="A2055" s="2">
        <v>2054.0</v>
      </c>
      <c r="B2055" s="3">
        <v>35734.0</v>
      </c>
      <c r="C2055" s="2" t="s">
        <v>18</v>
      </c>
      <c r="D2055" s="2" t="s">
        <v>8</v>
      </c>
      <c r="E2055" s="2">
        <v>24.0</v>
      </c>
      <c r="F2055" s="4" t="s">
        <v>22</v>
      </c>
    </row>
    <row r="2056">
      <c r="A2056" s="2">
        <v>2055.0</v>
      </c>
      <c r="B2056" s="3">
        <v>35735.0</v>
      </c>
      <c r="C2056" s="2" t="s">
        <v>21</v>
      </c>
      <c r="D2056" s="2" t="s">
        <v>6</v>
      </c>
      <c r="E2056" s="2">
        <v>17.0</v>
      </c>
      <c r="F2056" s="4" t="s">
        <v>42</v>
      </c>
    </row>
    <row r="2057">
      <c r="A2057" s="2">
        <v>2056.0</v>
      </c>
      <c r="B2057" s="3">
        <v>35735.0</v>
      </c>
      <c r="C2057" s="2" t="s">
        <v>21</v>
      </c>
      <c r="D2057" s="2" t="s">
        <v>8</v>
      </c>
      <c r="E2057" s="2">
        <v>16.0</v>
      </c>
      <c r="F2057" s="4" t="s">
        <v>45</v>
      </c>
    </row>
    <row r="2058">
      <c r="A2058" s="2">
        <v>2057.0</v>
      </c>
      <c r="B2058" s="3">
        <v>35737.0</v>
      </c>
      <c r="C2058" s="2" t="s">
        <v>7</v>
      </c>
      <c r="D2058" s="2" t="s">
        <v>6</v>
      </c>
      <c r="E2058" s="2">
        <v>19.0</v>
      </c>
      <c r="F2058" s="4" t="s">
        <v>30</v>
      </c>
    </row>
    <row r="2059">
      <c r="A2059" s="2">
        <v>2058.0</v>
      </c>
      <c r="B2059" s="3">
        <v>35737.0</v>
      </c>
      <c r="C2059" s="2" t="s">
        <v>7</v>
      </c>
      <c r="D2059" s="2" t="s">
        <v>8</v>
      </c>
      <c r="E2059" s="2">
        <v>26.0</v>
      </c>
      <c r="F2059" s="4" t="s">
        <v>38</v>
      </c>
    </row>
    <row r="2060">
      <c r="A2060" s="2">
        <v>2059.0</v>
      </c>
      <c r="B2060" s="3">
        <v>35738.0</v>
      </c>
      <c r="C2060" s="2" t="s">
        <v>10</v>
      </c>
      <c r="D2060" s="2" t="s">
        <v>6</v>
      </c>
      <c r="E2060" s="2">
        <v>5.0</v>
      </c>
      <c r="F2060" s="4" t="s">
        <v>25</v>
      </c>
    </row>
    <row r="2061">
      <c r="A2061" s="2">
        <v>2060.0</v>
      </c>
      <c r="B2061" s="3">
        <v>35738.0</v>
      </c>
      <c r="C2061" s="2" t="s">
        <v>10</v>
      </c>
      <c r="D2061" s="2" t="s">
        <v>8</v>
      </c>
      <c r="E2061" s="2">
        <v>27.0</v>
      </c>
      <c r="F2061" s="4" t="s">
        <v>32</v>
      </c>
    </row>
    <row r="2062">
      <c r="A2062" s="2">
        <v>2061.0</v>
      </c>
      <c r="B2062" s="3">
        <v>35739.0</v>
      </c>
      <c r="C2062" s="2" t="s">
        <v>13</v>
      </c>
      <c r="D2062" s="2" t="s">
        <v>6</v>
      </c>
      <c r="E2062" s="2">
        <v>14.0</v>
      </c>
      <c r="F2062" s="4" t="s">
        <v>46</v>
      </c>
    </row>
    <row r="2063">
      <c r="A2063" s="2">
        <v>2062.0</v>
      </c>
      <c r="B2063" s="3">
        <v>35739.0</v>
      </c>
      <c r="C2063" s="2" t="s">
        <v>13</v>
      </c>
      <c r="D2063" s="2" t="s">
        <v>8</v>
      </c>
      <c r="E2063" s="2">
        <v>32.0</v>
      </c>
      <c r="F2063" s="4" t="s">
        <v>36</v>
      </c>
    </row>
    <row r="2064">
      <c r="A2064" s="2">
        <v>2063.0</v>
      </c>
      <c r="B2064" s="3">
        <v>35740.0</v>
      </c>
      <c r="C2064" s="2" t="s">
        <v>15</v>
      </c>
      <c r="D2064" s="2" t="s">
        <v>6</v>
      </c>
      <c r="E2064" s="2">
        <v>14.0</v>
      </c>
      <c r="F2064" s="4" t="s">
        <v>46</v>
      </c>
    </row>
    <row r="2065">
      <c r="A2065" s="2">
        <v>2064.0</v>
      </c>
      <c r="B2065" s="3">
        <v>35740.0</v>
      </c>
      <c r="C2065" s="2" t="s">
        <v>15</v>
      </c>
      <c r="D2065" s="2" t="s">
        <v>8</v>
      </c>
      <c r="E2065" s="2">
        <v>12.0</v>
      </c>
      <c r="F2065" s="4" t="s">
        <v>14</v>
      </c>
    </row>
    <row r="2066">
      <c r="A2066" s="2">
        <v>2065.0</v>
      </c>
      <c r="B2066" s="3">
        <v>35741.0</v>
      </c>
      <c r="C2066" s="2" t="s">
        <v>18</v>
      </c>
      <c r="D2066" s="2" t="s">
        <v>6</v>
      </c>
      <c r="E2066" s="2">
        <v>23.0</v>
      </c>
      <c r="F2066" s="4" t="s">
        <v>17</v>
      </c>
    </row>
    <row r="2067">
      <c r="A2067" s="2">
        <v>2066.0</v>
      </c>
      <c r="B2067" s="3">
        <v>35741.0</v>
      </c>
      <c r="C2067" s="2" t="s">
        <v>18</v>
      </c>
      <c r="D2067" s="2" t="s">
        <v>8</v>
      </c>
      <c r="E2067" s="2">
        <v>15.0</v>
      </c>
      <c r="F2067" s="4" t="s">
        <v>27</v>
      </c>
    </row>
    <row r="2068">
      <c r="A2068" s="2">
        <v>2067.0</v>
      </c>
      <c r="B2068" s="3">
        <v>35742.0</v>
      </c>
      <c r="C2068" s="2" t="s">
        <v>21</v>
      </c>
      <c r="D2068" s="2" t="s">
        <v>6</v>
      </c>
      <c r="E2068" s="2">
        <v>9.0</v>
      </c>
      <c r="F2068" s="4" t="s">
        <v>24</v>
      </c>
    </row>
    <row r="2069">
      <c r="A2069" s="2">
        <v>2068.0</v>
      </c>
      <c r="B2069" s="3">
        <v>35742.0</v>
      </c>
      <c r="C2069" s="2" t="s">
        <v>21</v>
      </c>
      <c r="D2069" s="2" t="s">
        <v>8</v>
      </c>
      <c r="E2069" s="2">
        <v>23.0</v>
      </c>
      <c r="F2069" s="4" t="s">
        <v>17</v>
      </c>
    </row>
    <row r="2070">
      <c r="A2070" s="2">
        <v>2069.0</v>
      </c>
      <c r="B2070" s="3">
        <v>35744.0</v>
      </c>
      <c r="C2070" s="2" t="s">
        <v>7</v>
      </c>
      <c r="D2070" s="2" t="s">
        <v>6</v>
      </c>
      <c r="E2070" s="2">
        <v>34.0</v>
      </c>
      <c r="F2070" s="4" t="s">
        <v>48</v>
      </c>
    </row>
    <row r="2071">
      <c r="A2071" s="2">
        <v>2070.0</v>
      </c>
      <c r="B2071" s="3">
        <v>35744.0</v>
      </c>
      <c r="C2071" s="2" t="s">
        <v>7</v>
      </c>
      <c r="D2071" s="2" t="s">
        <v>8</v>
      </c>
      <c r="E2071" s="2">
        <v>13.0</v>
      </c>
      <c r="F2071" s="4" t="s">
        <v>33</v>
      </c>
    </row>
    <row r="2072">
      <c r="A2072" s="2">
        <v>2071.0</v>
      </c>
      <c r="B2072" s="3">
        <v>35745.0</v>
      </c>
      <c r="C2072" s="2" t="s">
        <v>10</v>
      </c>
      <c r="D2072" s="2" t="s">
        <v>6</v>
      </c>
      <c r="E2072" s="2">
        <v>34.0</v>
      </c>
      <c r="F2072" s="4" t="s">
        <v>48</v>
      </c>
    </row>
    <row r="2073">
      <c r="A2073" s="2">
        <v>2072.0</v>
      </c>
      <c r="B2073" s="3">
        <v>35745.0</v>
      </c>
      <c r="C2073" s="2" t="s">
        <v>10</v>
      </c>
      <c r="D2073" s="2" t="s">
        <v>8</v>
      </c>
      <c r="E2073" s="2">
        <v>23.0</v>
      </c>
      <c r="F2073" s="4" t="s">
        <v>17</v>
      </c>
    </row>
    <row r="2074">
      <c r="A2074" s="2">
        <v>2073.0</v>
      </c>
      <c r="B2074" s="3">
        <v>35746.0</v>
      </c>
      <c r="C2074" s="2" t="s">
        <v>13</v>
      </c>
      <c r="D2074" s="2" t="s">
        <v>6</v>
      </c>
      <c r="E2074" s="2">
        <v>36.0</v>
      </c>
      <c r="F2074" s="4" t="s">
        <v>11</v>
      </c>
    </row>
    <row r="2075">
      <c r="A2075" s="2">
        <v>2074.0</v>
      </c>
      <c r="B2075" s="3">
        <v>35746.0</v>
      </c>
      <c r="C2075" s="2" t="s">
        <v>13</v>
      </c>
      <c r="D2075" s="2" t="s">
        <v>8</v>
      </c>
      <c r="E2075" s="2">
        <v>6.0</v>
      </c>
      <c r="F2075" s="4" t="s">
        <v>16</v>
      </c>
    </row>
    <row r="2076">
      <c r="A2076" s="2">
        <v>2075.0</v>
      </c>
      <c r="B2076" s="3">
        <v>35747.0</v>
      </c>
      <c r="C2076" s="2" t="s">
        <v>15</v>
      </c>
      <c r="D2076" s="2" t="s">
        <v>6</v>
      </c>
      <c r="E2076" s="2">
        <v>3.0</v>
      </c>
      <c r="F2076" s="4" t="s">
        <v>28</v>
      </c>
    </row>
    <row r="2077">
      <c r="A2077" s="2">
        <v>2076.0</v>
      </c>
      <c r="B2077" s="3">
        <v>35747.0</v>
      </c>
      <c r="C2077" s="2" t="s">
        <v>15</v>
      </c>
      <c r="D2077" s="2" t="s">
        <v>8</v>
      </c>
      <c r="E2077" s="2">
        <v>21.0</v>
      </c>
      <c r="F2077" s="4" t="s">
        <v>20</v>
      </c>
    </row>
    <row r="2078">
      <c r="A2078" s="2">
        <v>2077.0</v>
      </c>
      <c r="B2078" s="3">
        <v>35748.0</v>
      </c>
      <c r="C2078" s="2" t="s">
        <v>18</v>
      </c>
      <c r="D2078" s="2" t="s">
        <v>6</v>
      </c>
      <c r="E2078" s="2">
        <v>20.0</v>
      </c>
      <c r="F2078" s="4" t="s">
        <v>47</v>
      </c>
    </row>
    <row r="2079">
      <c r="A2079" s="2">
        <v>2078.0</v>
      </c>
      <c r="B2079" s="3">
        <v>35748.0</v>
      </c>
      <c r="C2079" s="2" t="s">
        <v>18</v>
      </c>
      <c r="D2079" s="2" t="s">
        <v>8</v>
      </c>
      <c r="E2079" s="2">
        <v>18.0</v>
      </c>
      <c r="F2079" s="4" t="s">
        <v>29</v>
      </c>
    </row>
    <row r="2080">
      <c r="A2080" s="2">
        <v>2079.0</v>
      </c>
      <c r="B2080" s="3">
        <v>35749.0</v>
      </c>
      <c r="C2080" s="2" t="s">
        <v>21</v>
      </c>
      <c r="D2080" s="2" t="s">
        <v>6</v>
      </c>
      <c r="E2080" s="2">
        <v>5.0</v>
      </c>
      <c r="F2080" s="4" t="s">
        <v>25</v>
      </c>
    </row>
    <row r="2081">
      <c r="A2081" s="2">
        <v>2080.0</v>
      </c>
      <c r="B2081" s="3">
        <v>35749.0</v>
      </c>
      <c r="C2081" s="2" t="s">
        <v>21</v>
      </c>
      <c r="D2081" s="2" t="s">
        <v>8</v>
      </c>
      <c r="E2081" s="2">
        <v>35.0</v>
      </c>
      <c r="F2081" s="4" t="s">
        <v>49</v>
      </c>
    </row>
    <row r="2082">
      <c r="A2082" s="2">
        <v>2081.0</v>
      </c>
      <c r="B2082" s="3">
        <v>35751.0</v>
      </c>
      <c r="C2082" s="2" t="s">
        <v>7</v>
      </c>
      <c r="D2082" s="2" t="s">
        <v>6</v>
      </c>
      <c r="E2082" s="2">
        <v>14.0</v>
      </c>
      <c r="F2082" s="4" t="s">
        <v>46</v>
      </c>
    </row>
    <row r="2083">
      <c r="A2083" s="2">
        <v>2082.0</v>
      </c>
      <c r="B2083" s="3">
        <v>35751.0</v>
      </c>
      <c r="C2083" s="2" t="s">
        <v>7</v>
      </c>
      <c r="D2083" s="2" t="s">
        <v>8</v>
      </c>
      <c r="E2083" s="2">
        <v>24.0</v>
      </c>
      <c r="F2083" s="4" t="s">
        <v>22</v>
      </c>
    </row>
    <row r="2084">
      <c r="A2084" s="2">
        <v>2083.0</v>
      </c>
      <c r="B2084" s="3">
        <v>35752.0</v>
      </c>
      <c r="C2084" s="2" t="s">
        <v>10</v>
      </c>
      <c r="D2084" s="2" t="s">
        <v>6</v>
      </c>
      <c r="E2084" s="2">
        <v>7.0</v>
      </c>
      <c r="F2084" s="4" t="s">
        <v>35</v>
      </c>
    </row>
    <row r="2085">
      <c r="A2085" s="2">
        <v>2084.0</v>
      </c>
      <c r="B2085" s="3">
        <v>35752.0</v>
      </c>
      <c r="C2085" s="2" t="s">
        <v>10</v>
      </c>
      <c r="D2085" s="2" t="s">
        <v>8</v>
      </c>
      <c r="E2085" s="2">
        <v>19.0</v>
      </c>
      <c r="F2085" s="4" t="s">
        <v>30</v>
      </c>
    </row>
    <row r="2086">
      <c r="A2086" s="2">
        <v>2085.0</v>
      </c>
      <c r="B2086" s="3">
        <v>35753.0</v>
      </c>
      <c r="C2086" s="2" t="s">
        <v>13</v>
      </c>
      <c r="D2086" s="2" t="s">
        <v>6</v>
      </c>
      <c r="E2086" s="2">
        <v>32.0</v>
      </c>
      <c r="F2086" s="4" t="s">
        <v>36</v>
      </c>
    </row>
    <row r="2087">
      <c r="A2087" s="2">
        <v>2086.0</v>
      </c>
      <c r="B2087" s="3">
        <v>35753.0</v>
      </c>
      <c r="C2087" s="2" t="s">
        <v>13</v>
      </c>
      <c r="D2087" s="2" t="s">
        <v>8</v>
      </c>
      <c r="E2087" s="2">
        <v>13.0</v>
      </c>
      <c r="F2087" s="4" t="s">
        <v>33</v>
      </c>
    </row>
    <row r="2088">
      <c r="A2088" s="2">
        <v>2087.0</v>
      </c>
      <c r="B2088" s="3">
        <v>35754.0</v>
      </c>
      <c r="C2088" s="2" t="s">
        <v>15</v>
      </c>
      <c r="D2088" s="2" t="s">
        <v>6</v>
      </c>
      <c r="E2088" s="2">
        <v>26.0</v>
      </c>
      <c r="F2088" s="4" t="s">
        <v>38</v>
      </c>
    </row>
    <row r="2089">
      <c r="A2089" s="2">
        <v>2088.0</v>
      </c>
      <c r="B2089" s="3">
        <v>35754.0</v>
      </c>
      <c r="C2089" s="2" t="s">
        <v>15</v>
      </c>
      <c r="D2089" s="2" t="s">
        <v>8</v>
      </c>
      <c r="E2089" s="2">
        <v>22.0</v>
      </c>
      <c r="F2089" s="4" t="s">
        <v>44</v>
      </c>
    </row>
    <row r="2090">
      <c r="A2090" s="2">
        <v>2089.0</v>
      </c>
      <c r="B2090" s="3">
        <v>35755.0</v>
      </c>
      <c r="C2090" s="2" t="s">
        <v>18</v>
      </c>
      <c r="D2090" s="2" t="s">
        <v>6</v>
      </c>
      <c r="E2090" s="2">
        <v>16.0</v>
      </c>
      <c r="F2090" s="4" t="s">
        <v>45</v>
      </c>
    </row>
    <row r="2091">
      <c r="A2091" s="2">
        <v>2090.0</v>
      </c>
      <c r="B2091" s="3">
        <v>35755.0</v>
      </c>
      <c r="C2091" s="2" t="s">
        <v>18</v>
      </c>
      <c r="D2091" s="2" t="s">
        <v>8</v>
      </c>
      <c r="E2091" s="2">
        <v>17.0</v>
      </c>
      <c r="F2091" s="4" t="s">
        <v>42</v>
      </c>
    </row>
    <row r="2092">
      <c r="A2092" s="2">
        <v>2091.0</v>
      </c>
      <c r="B2092" s="3">
        <v>35756.0</v>
      </c>
      <c r="C2092" s="2" t="s">
        <v>21</v>
      </c>
      <c r="D2092" s="2" t="s">
        <v>6</v>
      </c>
      <c r="E2092" s="2">
        <v>33.0</v>
      </c>
      <c r="F2092" s="4" t="s">
        <v>26</v>
      </c>
    </row>
    <row r="2093">
      <c r="A2093" s="2">
        <v>2092.0</v>
      </c>
      <c r="B2093" s="3">
        <v>35756.0</v>
      </c>
      <c r="C2093" s="2" t="s">
        <v>21</v>
      </c>
      <c r="D2093" s="2" t="s">
        <v>8</v>
      </c>
      <c r="E2093" s="2">
        <v>17.0</v>
      </c>
      <c r="F2093" s="4" t="s">
        <v>42</v>
      </c>
    </row>
    <row r="2094">
      <c r="A2094" s="2">
        <v>2093.0</v>
      </c>
      <c r="B2094" s="3">
        <v>35758.0</v>
      </c>
      <c r="C2094" s="2" t="s">
        <v>7</v>
      </c>
      <c r="D2094" s="2" t="s">
        <v>6</v>
      </c>
      <c r="E2094" s="2">
        <v>24.0</v>
      </c>
      <c r="F2094" s="4" t="s">
        <v>22</v>
      </c>
    </row>
    <row r="2095">
      <c r="A2095" s="2">
        <v>2094.0</v>
      </c>
      <c r="B2095" s="3">
        <v>35758.0</v>
      </c>
      <c r="C2095" s="2" t="s">
        <v>7</v>
      </c>
      <c r="D2095" s="2" t="s">
        <v>8</v>
      </c>
      <c r="E2095" s="2">
        <v>8.0</v>
      </c>
      <c r="F2095" s="4" t="s">
        <v>37</v>
      </c>
    </row>
    <row r="2096">
      <c r="A2096" s="2">
        <v>2095.0</v>
      </c>
      <c r="B2096" s="3">
        <v>35759.0</v>
      </c>
      <c r="C2096" s="2" t="s">
        <v>10</v>
      </c>
      <c r="D2096" s="2" t="s">
        <v>6</v>
      </c>
      <c r="E2096" s="2">
        <v>5.0</v>
      </c>
      <c r="F2096" s="4" t="s">
        <v>25</v>
      </c>
    </row>
    <row r="2097">
      <c r="A2097" s="2">
        <v>2096.0</v>
      </c>
      <c r="B2097" s="3">
        <v>35759.0</v>
      </c>
      <c r="C2097" s="2" t="s">
        <v>10</v>
      </c>
      <c r="D2097" s="2" t="s">
        <v>8</v>
      </c>
      <c r="E2097" s="2">
        <v>28.0</v>
      </c>
      <c r="F2097" s="4" t="s">
        <v>31</v>
      </c>
    </row>
    <row r="2098">
      <c r="A2098" s="2">
        <v>2097.0</v>
      </c>
      <c r="B2098" s="3">
        <v>35760.0</v>
      </c>
      <c r="C2098" s="2" t="s">
        <v>13</v>
      </c>
      <c r="D2098" s="2" t="s">
        <v>6</v>
      </c>
      <c r="E2098" s="2">
        <v>22.0</v>
      </c>
      <c r="F2098" s="4" t="s">
        <v>44</v>
      </c>
    </row>
    <row r="2099">
      <c r="A2099" s="2">
        <v>2098.0</v>
      </c>
      <c r="B2099" s="3">
        <v>35760.0</v>
      </c>
      <c r="C2099" s="2" t="s">
        <v>13</v>
      </c>
      <c r="D2099" s="2" t="s">
        <v>8</v>
      </c>
      <c r="E2099" s="2">
        <v>28.0</v>
      </c>
      <c r="F2099" s="4" t="s">
        <v>31</v>
      </c>
    </row>
    <row r="2100">
      <c r="A2100" s="2">
        <v>2099.0</v>
      </c>
      <c r="B2100" s="3">
        <v>35761.0</v>
      </c>
      <c r="C2100" s="2" t="s">
        <v>15</v>
      </c>
      <c r="D2100" s="2" t="s">
        <v>6</v>
      </c>
      <c r="E2100" s="2">
        <v>27.0</v>
      </c>
      <c r="F2100" s="4" t="s">
        <v>32</v>
      </c>
    </row>
    <row r="2101">
      <c r="A2101" s="2">
        <v>2100.0</v>
      </c>
      <c r="B2101" s="3">
        <v>35761.0</v>
      </c>
      <c r="C2101" s="2" t="s">
        <v>15</v>
      </c>
      <c r="D2101" s="2" t="s">
        <v>8</v>
      </c>
      <c r="E2101" s="2">
        <v>15.0</v>
      </c>
      <c r="F2101" s="4" t="s">
        <v>27</v>
      </c>
    </row>
    <row r="2102">
      <c r="A2102" s="2">
        <v>2101.0</v>
      </c>
      <c r="B2102" s="3">
        <v>35762.0</v>
      </c>
      <c r="C2102" s="2" t="s">
        <v>18</v>
      </c>
      <c r="D2102" s="2" t="s">
        <v>6</v>
      </c>
      <c r="E2102" s="2">
        <v>14.0</v>
      </c>
      <c r="F2102" s="4" t="s">
        <v>46</v>
      </c>
    </row>
    <row r="2103">
      <c r="A2103" s="2">
        <v>2102.0</v>
      </c>
      <c r="B2103" s="3">
        <v>35762.0</v>
      </c>
      <c r="C2103" s="2" t="s">
        <v>18</v>
      </c>
      <c r="D2103" s="2" t="s">
        <v>8</v>
      </c>
      <c r="E2103" s="2">
        <v>36.0</v>
      </c>
      <c r="F2103" s="4" t="s">
        <v>11</v>
      </c>
    </row>
    <row r="2104">
      <c r="A2104" s="2">
        <v>2103.0</v>
      </c>
      <c r="B2104" s="3">
        <v>35763.0</v>
      </c>
      <c r="C2104" s="2" t="s">
        <v>21</v>
      </c>
      <c r="D2104" s="2" t="s">
        <v>6</v>
      </c>
      <c r="E2104" s="2">
        <v>12.0</v>
      </c>
      <c r="F2104" s="4" t="s">
        <v>14</v>
      </c>
    </row>
    <row r="2105">
      <c r="A2105" s="2">
        <v>2104.0</v>
      </c>
      <c r="B2105" s="3">
        <v>35763.0</v>
      </c>
      <c r="C2105" s="2" t="s">
        <v>21</v>
      </c>
      <c r="D2105" s="2" t="s">
        <v>8</v>
      </c>
      <c r="E2105" s="2">
        <v>18.0</v>
      </c>
      <c r="F2105" s="4" t="s">
        <v>29</v>
      </c>
    </row>
    <row r="2106">
      <c r="A2106" s="2">
        <v>2105.0</v>
      </c>
      <c r="B2106" s="3">
        <v>35765.0</v>
      </c>
      <c r="C2106" s="2" t="s">
        <v>7</v>
      </c>
      <c r="D2106" s="2" t="s">
        <v>6</v>
      </c>
      <c r="E2106" s="2">
        <v>16.0</v>
      </c>
      <c r="F2106" s="4" t="s">
        <v>45</v>
      </c>
    </row>
    <row r="2107">
      <c r="A2107" s="2">
        <v>2106.0</v>
      </c>
      <c r="B2107" s="3">
        <v>35765.0</v>
      </c>
      <c r="C2107" s="2" t="s">
        <v>7</v>
      </c>
      <c r="D2107" s="2" t="s">
        <v>8</v>
      </c>
      <c r="E2107" s="2">
        <v>9.0</v>
      </c>
      <c r="F2107" s="4" t="s">
        <v>24</v>
      </c>
    </row>
    <row r="2108">
      <c r="A2108" s="2">
        <v>2107.0</v>
      </c>
      <c r="B2108" s="3">
        <v>35766.0</v>
      </c>
      <c r="C2108" s="2" t="s">
        <v>10</v>
      </c>
      <c r="D2108" s="2" t="s">
        <v>6</v>
      </c>
      <c r="E2108" s="2">
        <v>9.0</v>
      </c>
      <c r="F2108" s="4" t="s">
        <v>24</v>
      </c>
    </row>
    <row r="2109">
      <c r="A2109" s="2">
        <v>2108.0</v>
      </c>
      <c r="B2109" s="3">
        <v>35766.0</v>
      </c>
      <c r="C2109" s="2" t="s">
        <v>10</v>
      </c>
      <c r="D2109" s="2" t="s">
        <v>8</v>
      </c>
      <c r="E2109" s="2">
        <v>24.0</v>
      </c>
      <c r="F2109" s="4" t="s">
        <v>22</v>
      </c>
    </row>
    <row r="2110">
      <c r="A2110" s="2">
        <v>2109.0</v>
      </c>
      <c r="B2110" s="3">
        <v>35767.0</v>
      </c>
      <c r="C2110" s="2" t="s">
        <v>13</v>
      </c>
      <c r="D2110" s="2" t="s">
        <v>6</v>
      </c>
      <c r="E2110" s="2">
        <v>26.0</v>
      </c>
      <c r="F2110" s="4" t="s">
        <v>38</v>
      </c>
    </row>
    <row r="2111">
      <c r="A2111" s="2">
        <v>2110.0</v>
      </c>
      <c r="B2111" s="3">
        <v>35767.0</v>
      </c>
      <c r="C2111" s="2" t="s">
        <v>13</v>
      </c>
      <c r="D2111" s="2" t="s">
        <v>8</v>
      </c>
      <c r="E2111" s="2">
        <v>35.0</v>
      </c>
      <c r="F2111" s="4" t="s">
        <v>49</v>
      </c>
    </row>
    <row r="2112">
      <c r="A2112" s="2">
        <v>2111.0</v>
      </c>
      <c r="B2112" s="3">
        <v>35768.0</v>
      </c>
      <c r="C2112" s="2" t="s">
        <v>15</v>
      </c>
      <c r="D2112" s="2" t="s">
        <v>6</v>
      </c>
      <c r="E2112" s="2">
        <v>13.0</v>
      </c>
      <c r="F2112" s="4" t="s">
        <v>33</v>
      </c>
    </row>
    <row r="2113">
      <c r="A2113" s="2">
        <v>2112.0</v>
      </c>
      <c r="B2113" s="3">
        <v>35768.0</v>
      </c>
      <c r="C2113" s="2" t="s">
        <v>15</v>
      </c>
      <c r="D2113" s="2" t="s">
        <v>8</v>
      </c>
      <c r="E2113" s="2">
        <v>17.0</v>
      </c>
      <c r="F2113" s="4" t="s">
        <v>42</v>
      </c>
    </row>
    <row r="2114">
      <c r="A2114" s="2">
        <v>2113.0</v>
      </c>
      <c r="B2114" s="3">
        <v>35769.0</v>
      </c>
      <c r="C2114" s="2" t="s">
        <v>18</v>
      </c>
      <c r="D2114" s="2" t="s">
        <v>6</v>
      </c>
      <c r="E2114" s="2">
        <v>24.0</v>
      </c>
      <c r="F2114" s="4" t="s">
        <v>22</v>
      </c>
    </row>
    <row r="2115">
      <c r="A2115" s="2">
        <v>2114.0</v>
      </c>
      <c r="B2115" s="3">
        <v>35769.0</v>
      </c>
      <c r="C2115" s="2" t="s">
        <v>18</v>
      </c>
      <c r="D2115" s="2" t="s">
        <v>8</v>
      </c>
      <c r="E2115" s="2">
        <v>21.0</v>
      </c>
      <c r="F2115" s="4" t="s">
        <v>20</v>
      </c>
    </row>
    <row r="2116">
      <c r="A2116" s="2">
        <v>2115.0</v>
      </c>
      <c r="B2116" s="3">
        <v>35770.0</v>
      </c>
      <c r="C2116" s="2" t="s">
        <v>21</v>
      </c>
      <c r="D2116" s="2" t="s">
        <v>6</v>
      </c>
      <c r="E2116" s="2">
        <v>22.0</v>
      </c>
      <c r="F2116" s="4" t="s">
        <v>44</v>
      </c>
    </row>
    <row r="2117">
      <c r="A2117" s="2">
        <v>2116.0</v>
      </c>
      <c r="B2117" s="3">
        <v>35770.0</v>
      </c>
      <c r="C2117" s="2" t="s">
        <v>21</v>
      </c>
      <c r="D2117" s="2" t="s">
        <v>8</v>
      </c>
      <c r="E2117" s="2">
        <v>36.0</v>
      </c>
      <c r="F2117" s="4" t="s">
        <v>11</v>
      </c>
    </row>
    <row r="2118">
      <c r="A2118" s="2">
        <v>2117.0</v>
      </c>
      <c r="B2118" s="3">
        <v>35772.0</v>
      </c>
      <c r="C2118" s="2" t="s">
        <v>7</v>
      </c>
      <c r="D2118" s="2" t="s">
        <v>6</v>
      </c>
      <c r="E2118" s="2">
        <v>9.0</v>
      </c>
      <c r="F2118" s="4" t="s">
        <v>24</v>
      </c>
    </row>
    <row r="2119">
      <c r="A2119" s="2">
        <v>2118.0</v>
      </c>
      <c r="B2119" s="3">
        <v>35772.0</v>
      </c>
      <c r="C2119" s="2" t="s">
        <v>7</v>
      </c>
      <c r="D2119" s="2" t="s">
        <v>8</v>
      </c>
      <c r="E2119" s="2">
        <v>15.0</v>
      </c>
      <c r="F2119" s="4" t="s">
        <v>27</v>
      </c>
    </row>
    <row r="2120">
      <c r="A2120" s="2">
        <v>2119.0</v>
      </c>
      <c r="B2120" s="3">
        <v>35773.0</v>
      </c>
      <c r="C2120" s="2" t="s">
        <v>10</v>
      </c>
      <c r="D2120" s="2" t="s">
        <v>6</v>
      </c>
      <c r="E2120" s="2">
        <v>15.0</v>
      </c>
      <c r="F2120" s="4" t="s">
        <v>27</v>
      </c>
    </row>
    <row r="2121">
      <c r="A2121" s="2">
        <v>2120.0</v>
      </c>
      <c r="B2121" s="3">
        <v>35773.0</v>
      </c>
      <c r="C2121" s="2" t="s">
        <v>10</v>
      </c>
      <c r="D2121" s="2" t="s">
        <v>8</v>
      </c>
      <c r="E2121" s="2">
        <v>6.0</v>
      </c>
      <c r="F2121" s="4" t="s">
        <v>16</v>
      </c>
    </row>
    <row r="2122">
      <c r="A2122" s="2">
        <v>2121.0</v>
      </c>
      <c r="B2122" s="3">
        <v>35774.0</v>
      </c>
      <c r="C2122" s="2" t="s">
        <v>13</v>
      </c>
      <c r="D2122" s="2" t="s">
        <v>6</v>
      </c>
      <c r="E2122" s="2">
        <v>15.0</v>
      </c>
      <c r="F2122" s="4" t="s">
        <v>27</v>
      </c>
    </row>
    <row r="2123">
      <c r="A2123" s="2">
        <v>2122.0</v>
      </c>
      <c r="B2123" s="3">
        <v>35774.0</v>
      </c>
      <c r="C2123" s="2" t="s">
        <v>13</v>
      </c>
      <c r="D2123" s="2" t="s">
        <v>8</v>
      </c>
      <c r="E2123" s="2">
        <v>1.0</v>
      </c>
      <c r="F2123" s="4" t="s">
        <v>19</v>
      </c>
    </row>
    <row r="2124">
      <c r="A2124" s="2">
        <v>2123.0</v>
      </c>
      <c r="B2124" s="3">
        <v>35775.0</v>
      </c>
      <c r="C2124" s="2" t="s">
        <v>15</v>
      </c>
      <c r="D2124" s="2" t="s">
        <v>6</v>
      </c>
      <c r="E2124" s="2">
        <v>21.0</v>
      </c>
      <c r="F2124" s="4" t="s">
        <v>20</v>
      </c>
    </row>
    <row r="2125">
      <c r="A2125" s="2">
        <v>2124.0</v>
      </c>
      <c r="B2125" s="3">
        <v>35775.0</v>
      </c>
      <c r="C2125" s="2" t="s">
        <v>15</v>
      </c>
      <c r="D2125" s="2" t="s">
        <v>8</v>
      </c>
      <c r="E2125" s="2">
        <v>11.0</v>
      </c>
      <c r="F2125" s="4" t="s">
        <v>9</v>
      </c>
    </row>
    <row r="2126">
      <c r="A2126" s="2">
        <v>2125.0</v>
      </c>
      <c r="B2126" s="3">
        <v>35776.0</v>
      </c>
      <c r="C2126" s="2" t="s">
        <v>18</v>
      </c>
      <c r="D2126" s="2" t="s">
        <v>6</v>
      </c>
      <c r="E2126" s="2">
        <v>7.0</v>
      </c>
      <c r="F2126" s="4" t="s">
        <v>35</v>
      </c>
    </row>
    <row r="2127">
      <c r="A2127" s="2">
        <v>2126.0</v>
      </c>
      <c r="B2127" s="3">
        <v>35776.0</v>
      </c>
      <c r="C2127" s="2" t="s">
        <v>18</v>
      </c>
      <c r="D2127" s="2" t="s">
        <v>8</v>
      </c>
      <c r="E2127" s="2">
        <v>10.0</v>
      </c>
      <c r="F2127" s="4" t="s">
        <v>41</v>
      </c>
    </row>
    <row r="2128">
      <c r="A2128" s="2">
        <v>2127.0</v>
      </c>
      <c r="B2128" s="3">
        <v>35777.0</v>
      </c>
      <c r="C2128" s="2" t="s">
        <v>21</v>
      </c>
      <c r="D2128" s="2" t="s">
        <v>6</v>
      </c>
      <c r="E2128" s="2">
        <v>20.0</v>
      </c>
      <c r="F2128" s="4" t="s">
        <v>47</v>
      </c>
    </row>
    <row r="2129">
      <c r="A2129" s="2">
        <v>2128.0</v>
      </c>
      <c r="B2129" s="3">
        <v>35777.0</v>
      </c>
      <c r="C2129" s="2" t="s">
        <v>21</v>
      </c>
      <c r="D2129" s="2" t="s">
        <v>8</v>
      </c>
      <c r="E2129" s="2">
        <v>20.0</v>
      </c>
      <c r="F2129" s="4" t="s">
        <v>47</v>
      </c>
    </row>
    <row r="2130">
      <c r="A2130" s="2">
        <v>2129.0</v>
      </c>
      <c r="B2130" s="3">
        <v>35779.0</v>
      </c>
      <c r="C2130" s="2" t="s">
        <v>7</v>
      </c>
      <c r="D2130" s="2" t="s">
        <v>6</v>
      </c>
      <c r="E2130" s="2">
        <v>8.0</v>
      </c>
      <c r="F2130" s="4" t="s">
        <v>37</v>
      </c>
    </row>
    <row r="2131">
      <c r="A2131" s="2">
        <v>2130.0</v>
      </c>
      <c r="B2131" s="3">
        <v>35779.0</v>
      </c>
      <c r="C2131" s="2" t="s">
        <v>7</v>
      </c>
      <c r="D2131" s="2" t="s">
        <v>8</v>
      </c>
      <c r="E2131" s="2">
        <v>30.0</v>
      </c>
      <c r="F2131" s="4" t="s">
        <v>23</v>
      </c>
    </row>
    <row r="2132">
      <c r="A2132" s="2">
        <v>2131.0</v>
      </c>
      <c r="B2132" s="3">
        <v>35780.0</v>
      </c>
      <c r="C2132" s="2" t="s">
        <v>10</v>
      </c>
      <c r="D2132" s="2" t="s">
        <v>6</v>
      </c>
      <c r="E2132" s="2">
        <v>29.0</v>
      </c>
      <c r="F2132" s="4" t="s">
        <v>43</v>
      </c>
    </row>
    <row r="2133">
      <c r="A2133" s="2">
        <v>2132.0</v>
      </c>
      <c r="B2133" s="3">
        <v>35780.0</v>
      </c>
      <c r="C2133" s="2" t="s">
        <v>10</v>
      </c>
      <c r="D2133" s="2" t="s">
        <v>8</v>
      </c>
      <c r="E2133" s="2">
        <v>2.0</v>
      </c>
      <c r="F2133" s="4" t="s">
        <v>39</v>
      </c>
    </row>
    <row r="2134">
      <c r="A2134" s="2">
        <v>2133.0</v>
      </c>
      <c r="B2134" s="3">
        <v>35781.0</v>
      </c>
      <c r="C2134" s="2" t="s">
        <v>13</v>
      </c>
      <c r="D2134" s="2" t="s">
        <v>6</v>
      </c>
      <c r="E2134" s="2">
        <v>14.0</v>
      </c>
      <c r="F2134" s="4" t="s">
        <v>46</v>
      </c>
    </row>
    <row r="2135">
      <c r="A2135" s="2">
        <v>2134.0</v>
      </c>
      <c r="B2135" s="3">
        <v>35781.0</v>
      </c>
      <c r="C2135" s="2" t="s">
        <v>13</v>
      </c>
      <c r="D2135" s="2" t="s">
        <v>8</v>
      </c>
      <c r="E2135" s="2">
        <v>9.0</v>
      </c>
      <c r="F2135" s="4" t="s">
        <v>24</v>
      </c>
    </row>
    <row r="2136">
      <c r="A2136" s="2">
        <v>2135.0</v>
      </c>
      <c r="B2136" s="3">
        <v>35782.0</v>
      </c>
      <c r="C2136" s="2" t="s">
        <v>15</v>
      </c>
      <c r="D2136" s="2" t="s">
        <v>6</v>
      </c>
      <c r="E2136" s="2">
        <v>25.0</v>
      </c>
      <c r="F2136" s="4" t="s">
        <v>40</v>
      </c>
    </row>
    <row r="2137">
      <c r="A2137" s="2">
        <v>2136.0</v>
      </c>
      <c r="B2137" s="3">
        <v>35782.0</v>
      </c>
      <c r="C2137" s="2" t="s">
        <v>15</v>
      </c>
      <c r="D2137" s="2" t="s">
        <v>8</v>
      </c>
      <c r="E2137" s="2">
        <v>20.0</v>
      </c>
      <c r="F2137" s="4" t="s">
        <v>47</v>
      </c>
    </row>
    <row r="2138">
      <c r="A2138" s="2">
        <v>2137.0</v>
      </c>
      <c r="B2138" s="3">
        <v>35783.0</v>
      </c>
      <c r="C2138" s="2" t="s">
        <v>18</v>
      </c>
      <c r="D2138" s="2" t="s">
        <v>6</v>
      </c>
      <c r="E2138" s="2">
        <v>14.0</v>
      </c>
      <c r="F2138" s="4" t="s">
        <v>46</v>
      </c>
    </row>
    <row r="2139">
      <c r="A2139" s="2">
        <v>2138.0</v>
      </c>
      <c r="B2139" s="3">
        <v>35783.0</v>
      </c>
      <c r="C2139" s="2" t="s">
        <v>18</v>
      </c>
      <c r="D2139" s="2" t="s">
        <v>8</v>
      </c>
      <c r="E2139" s="2">
        <v>3.0</v>
      </c>
      <c r="F2139" s="4" t="s">
        <v>28</v>
      </c>
    </row>
    <row r="2140">
      <c r="A2140" s="2">
        <v>2139.0</v>
      </c>
      <c r="B2140" s="3">
        <v>35784.0</v>
      </c>
      <c r="C2140" s="2" t="s">
        <v>21</v>
      </c>
      <c r="D2140" s="2" t="s">
        <v>6</v>
      </c>
      <c r="E2140" s="2">
        <v>5.0</v>
      </c>
      <c r="F2140" s="4" t="s">
        <v>25</v>
      </c>
    </row>
    <row r="2141">
      <c r="A2141" s="2">
        <v>2140.0</v>
      </c>
      <c r="B2141" s="3">
        <v>35784.0</v>
      </c>
      <c r="C2141" s="2" t="s">
        <v>21</v>
      </c>
      <c r="D2141" s="2" t="s">
        <v>8</v>
      </c>
      <c r="E2141" s="2">
        <v>19.0</v>
      </c>
      <c r="F2141" s="4" t="s">
        <v>30</v>
      </c>
    </row>
    <row r="2142">
      <c r="A2142" s="2">
        <v>2141.0</v>
      </c>
      <c r="B2142" s="3">
        <v>35786.0</v>
      </c>
      <c r="C2142" s="2" t="s">
        <v>7</v>
      </c>
      <c r="D2142" s="2" t="s">
        <v>6</v>
      </c>
      <c r="E2142" s="2">
        <v>4.0</v>
      </c>
      <c r="F2142" s="4" t="s">
        <v>34</v>
      </c>
    </row>
    <row r="2143">
      <c r="A2143" s="2">
        <v>2142.0</v>
      </c>
      <c r="B2143" s="3">
        <v>35786.0</v>
      </c>
      <c r="C2143" s="2" t="s">
        <v>7</v>
      </c>
      <c r="D2143" s="2" t="s">
        <v>8</v>
      </c>
      <c r="E2143" s="2">
        <v>32.0</v>
      </c>
      <c r="F2143" s="4" t="s">
        <v>36</v>
      </c>
    </row>
    <row r="2144">
      <c r="A2144" s="2">
        <v>2143.0</v>
      </c>
      <c r="B2144" s="3">
        <v>35787.0</v>
      </c>
      <c r="C2144" s="2" t="s">
        <v>10</v>
      </c>
      <c r="D2144" s="2" t="s">
        <v>6</v>
      </c>
      <c r="E2144" s="2">
        <v>28.0</v>
      </c>
      <c r="F2144" s="4" t="s">
        <v>31</v>
      </c>
    </row>
    <row r="2145">
      <c r="A2145" s="2">
        <v>2144.0</v>
      </c>
      <c r="B2145" s="3">
        <v>35787.0</v>
      </c>
      <c r="C2145" s="2" t="s">
        <v>10</v>
      </c>
      <c r="D2145" s="2" t="s">
        <v>8</v>
      </c>
      <c r="E2145" s="2">
        <v>4.0</v>
      </c>
      <c r="F2145" s="4" t="s">
        <v>34</v>
      </c>
    </row>
    <row r="2146">
      <c r="A2146" s="2">
        <v>2145.0</v>
      </c>
      <c r="B2146" s="3">
        <v>35788.0</v>
      </c>
      <c r="C2146" s="2" t="s">
        <v>13</v>
      </c>
      <c r="D2146" s="2" t="s">
        <v>6</v>
      </c>
      <c r="E2146" s="2">
        <v>27.0</v>
      </c>
      <c r="F2146" s="4" t="s">
        <v>32</v>
      </c>
    </row>
    <row r="2147">
      <c r="A2147" s="2">
        <v>2146.0</v>
      </c>
      <c r="B2147" s="3">
        <v>35788.0</v>
      </c>
      <c r="C2147" s="2" t="s">
        <v>13</v>
      </c>
      <c r="D2147" s="2" t="s">
        <v>8</v>
      </c>
      <c r="E2147" s="2">
        <v>19.0</v>
      </c>
      <c r="F2147" s="4" t="s">
        <v>30</v>
      </c>
    </row>
    <row r="2148">
      <c r="A2148" s="2">
        <v>2147.0</v>
      </c>
      <c r="B2148" s="3">
        <v>35790.0</v>
      </c>
      <c r="C2148" s="2" t="s">
        <v>18</v>
      </c>
      <c r="D2148" s="2" t="s">
        <v>6</v>
      </c>
      <c r="E2148" s="2">
        <v>28.0</v>
      </c>
      <c r="F2148" s="4" t="s">
        <v>31</v>
      </c>
    </row>
    <row r="2149">
      <c r="A2149" s="2">
        <v>2148.0</v>
      </c>
      <c r="B2149" s="3">
        <v>35790.0</v>
      </c>
      <c r="C2149" s="2" t="s">
        <v>18</v>
      </c>
      <c r="D2149" s="2" t="s">
        <v>8</v>
      </c>
      <c r="E2149" s="2">
        <v>30.0</v>
      </c>
      <c r="F2149" s="4" t="s">
        <v>23</v>
      </c>
    </row>
    <row r="2150">
      <c r="A2150" s="2">
        <v>2149.0</v>
      </c>
      <c r="B2150" s="3">
        <v>35791.0</v>
      </c>
      <c r="C2150" s="2" t="s">
        <v>21</v>
      </c>
      <c r="D2150" s="2" t="s">
        <v>6</v>
      </c>
      <c r="E2150" s="2">
        <v>30.0</v>
      </c>
      <c r="F2150" s="4" t="s">
        <v>23</v>
      </c>
    </row>
    <row r="2151">
      <c r="A2151" s="2">
        <v>2150.0</v>
      </c>
      <c r="B2151" s="3">
        <v>35791.0</v>
      </c>
      <c r="C2151" s="2" t="s">
        <v>21</v>
      </c>
      <c r="D2151" s="2" t="s">
        <v>8</v>
      </c>
      <c r="E2151" s="2">
        <v>1.0</v>
      </c>
      <c r="F2151" s="4" t="s">
        <v>19</v>
      </c>
    </row>
    <row r="2152">
      <c r="A2152" s="2">
        <v>2151.0</v>
      </c>
      <c r="B2152" s="3">
        <v>35793.0</v>
      </c>
      <c r="C2152" s="2" t="s">
        <v>7</v>
      </c>
      <c r="D2152" s="2" t="s">
        <v>6</v>
      </c>
      <c r="E2152" s="2">
        <v>18.0</v>
      </c>
      <c r="F2152" s="4" t="s">
        <v>29</v>
      </c>
    </row>
    <row r="2153">
      <c r="A2153" s="2">
        <v>2152.0</v>
      </c>
      <c r="B2153" s="3">
        <v>35793.0</v>
      </c>
      <c r="C2153" s="2" t="s">
        <v>7</v>
      </c>
      <c r="D2153" s="2" t="s">
        <v>8</v>
      </c>
      <c r="E2153" s="2">
        <v>13.0</v>
      </c>
      <c r="F2153" s="4" t="s">
        <v>33</v>
      </c>
    </row>
    <row r="2154">
      <c r="A2154" s="2">
        <v>2153.0</v>
      </c>
      <c r="B2154" s="3">
        <v>35794.0</v>
      </c>
      <c r="C2154" s="2" t="s">
        <v>10</v>
      </c>
      <c r="D2154" s="2" t="s">
        <v>6</v>
      </c>
      <c r="E2154" s="2">
        <v>9.0</v>
      </c>
      <c r="F2154" s="4" t="s">
        <v>24</v>
      </c>
    </row>
    <row r="2155">
      <c r="A2155" s="2">
        <v>2154.0</v>
      </c>
      <c r="B2155" s="3">
        <v>35794.0</v>
      </c>
      <c r="C2155" s="2" t="s">
        <v>10</v>
      </c>
      <c r="D2155" s="2" t="s">
        <v>8</v>
      </c>
      <c r="E2155" s="2">
        <v>13.0</v>
      </c>
      <c r="F2155" s="4" t="s">
        <v>33</v>
      </c>
    </row>
    <row r="2156">
      <c r="A2156" s="2">
        <v>2155.0</v>
      </c>
      <c r="B2156" s="3">
        <v>35795.0</v>
      </c>
      <c r="C2156" s="2" t="s">
        <v>13</v>
      </c>
      <c r="D2156" s="2" t="s">
        <v>6</v>
      </c>
      <c r="E2156" s="2">
        <v>18.0</v>
      </c>
      <c r="F2156" s="4" t="s">
        <v>29</v>
      </c>
    </row>
    <row r="2157">
      <c r="A2157" s="2">
        <v>2156.0</v>
      </c>
      <c r="B2157" s="3">
        <v>35795.0</v>
      </c>
      <c r="C2157" s="2" t="s">
        <v>13</v>
      </c>
      <c r="D2157" s="2" t="s">
        <v>8</v>
      </c>
      <c r="E2157" s="2">
        <v>16.0</v>
      </c>
      <c r="F2157" s="4" t="s">
        <v>45</v>
      </c>
    </row>
    <row r="2158">
      <c r="A2158" s="2">
        <v>2157.0</v>
      </c>
      <c r="B2158" s="3">
        <v>35796.0</v>
      </c>
      <c r="C2158" s="2" t="s">
        <v>15</v>
      </c>
      <c r="D2158" s="2" t="s">
        <v>6</v>
      </c>
      <c r="E2158" s="2">
        <v>20.0</v>
      </c>
      <c r="F2158" s="4" t="s">
        <v>47</v>
      </c>
    </row>
    <row r="2159">
      <c r="A2159" s="2">
        <v>2158.0</v>
      </c>
      <c r="B2159" s="3">
        <v>35796.0</v>
      </c>
      <c r="C2159" s="2" t="s">
        <v>15</v>
      </c>
      <c r="D2159" s="2" t="s">
        <v>8</v>
      </c>
      <c r="E2159" s="2">
        <v>21.0</v>
      </c>
      <c r="F2159" s="4" t="s">
        <v>20</v>
      </c>
    </row>
    <row r="2160">
      <c r="A2160" s="2">
        <v>2159.0</v>
      </c>
      <c r="B2160" s="3">
        <v>35797.0</v>
      </c>
      <c r="C2160" s="2" t="s">
        <v>18</v>
      </c>
      <c r="D2160" s="2" t="s">
        <v>6</v>
      </c>
      <c r="E2160" s="2">
        <v>21.0</v>
      </c>
      <c r="F2160" s="4" t="s">
        <v>20</v>
      </c>
    </row>
    <row r="2161">
      <c r="A2161" s="2">
        <v>2160.0</v>
      </c>
      <c r="B2161" s="3">
        <v>35797.0</v>
      </c>
      <c r="C2161" s="2" t="s">
        <v>18</v>
      </c>
      <c r="D2161" s="2" t="s">
        <v>8</v>
      </c>
      <c r="E2161" s="2">
        <v>26.0</v>
      </c>
      <c r="F2161" s="4" t="s">
        <v>38</v>
      </c>
    </row>
    <row r="2162">
      <c r="A2162" s="2">
        <v>2161.0</v>
      </c>
      <c r="B2162" s="3">
        <v>35798.0</v>
      </c>
      <c r="C2162" s="2" t="s">
        <v>21</v>
      </c>
      <c r="D2162" s="2" t="s">
        <v>6</v>
      </c>
      <c r="E2162" s="2">
        <v>26.0</v>
      </c>
      <c r="F2162" s="4" t="s">
        <v>38</v>
      </c>
    </row>
    <row r="2163">
      <c r="A2163" s="2">
        <v>2162.0</v>
      </c>
      <c r="B2163" s="3">
        <v>35798.0</v>
      </c>
      <c r="C2163" s="2" t="s">
        <v>21</v>
      </c>
      <c r="D2163" s="2" t="s">
        <v>8</v>
      </c>
      <c r="E2163" s="2">
        <v>29.0</v>
      </c>
      <c r="F2163" s="4" t="s">
        <v>43</v>
      </c>
    </row>
    <row r="2164">
      <c r="A2164" s="2">
        <v>2163.0</v>
      </c>
      <c r="B2164" s="3">
        <v>35800.0</v>
      </c>
      <c r="C2164" s="2" t="s">
        <v>7</v>
      </c>
      <c r="D2164" s="2" t="s">
        <v>6</v>
      </c>
      <c r="E2164" s="2">
        <v>24.0</v>
      </c>
      <c r="F2164" s="4" t="s">
        <v>22</v>
      </c>
    </row>
    <row r="2165">
      <c r="A2165" s="2">
        <v>2164.0</v>
      </c>
      <c r="B2165" s="3">
        <v>35800.0</v>
      </c>
      <c r="C2165" s="2" t="s">
        <v>7</v>
      </c>
      <c r="D2165" s="2" t="s">
        <v>8</v>
      </c>
      <c r="E2165" s="2">
        <v>8.0</v>
      </c>
      <c r="F2165" s="4" t="s">
        <v>37</v>
      </c>
    </row>
    <row r="2166">
      <c r="A2166" s="2">
        <v>2165.0</v>
      </c>
      <c r="B2166" s="3">
        <v>35801.0</v>
      </c>
      <c r="C2166" s="2" t="s">
        <v>10</v>
      </c>
      <c r="D2166" s="2" t="s">
        <v>6</v>
      </c>
      <c r="E2166" s="2">
        <v>10.0</v>
      </c>
      <c r="F2166" s="4" t="s">
        <v>41</v>
      </c>
    </row>
    <row r="2167">
      <c r="A2167" s="2">
        <v>2166.0</v>
      </c>
      <c r="B2167" s="3">
        <v>35801.0</v>
      </c>
      <c r="C2167" s="2" t="s">
        <v>10</v>
      </c>
      <c r="D2167" s="2" t="s">
        <v>8</v>
      </c>
      <c r="E2167" s="2">
        <v>36.0</v>
      </c>
      <c r="F2167" s="4" t="s">
        <v>11</v>
      </c>
    </row>
    <row r="2168">
      <c r="A2168" s="2">
        <v>2167.0</v>
      </c>
      <c r="B2168" s="3">
        <v>35802.0</v>
      </c>
      <c r="C2168" s="2" t="s">
        <v>13</v>
      </c>
      <c r="D2168" s="2" t="s">
        <v>6</v>
      </c>
      <c r="E2168" s="2">
        <v>12.0</v>
      </c>
      <c r="F2168" s="4" t="s">
        <v>14</v>
      </c>
    </row>
    <row r="2169">
      <c r="A2169" s="2">
        <v>2168.0</v>
      </c>
      <c r="B2169" s="3">
        <v>35802.0</v>
      </c>
      <c r="C2169" s="2" t="s">
        <v>13</v>
      </c>
      <c r="D2169" s="2" t="s">
        <v>8</v>
      </c>
      <c r="E2169" s="2">
        <v>28.0</v>
      </c>
      <c r="F2169" s="4" t="s">
        <v>31</v>
      </c>
    </row>
    <row r="2170">
      <c r="A2170" s="2">
        <v>2169.0</v>
      </c>
      <c r="B2170" s="3">
        <v>35803.0</v>
      </c>
      <c r="C2170" s="2" t="s">
        <v>15</v>
      </c>
      <c r="D2170" s="2" t="s">
        <v>6</v>
      </c>
      <c r="E2170" s="2">
        <v>9.0</v>
      </c>
      <c r="F2170" s="4" t="s">
        <v>24</v>
      </c>
    </row>
    <row r="2171">
      <c r="A2171" s="2">
        <v>2170.0</v>
      </c>
      <c r="B2171" s="3">
        <v>35803.0</v>
      </c>
      <c r="C2171" s="2" t="s">
        <v>15</v>
      </c>
      <c r="D2171" s="2" t="s">
        <v>8</v>
      </c>
      <c r="E2171" s="2">
        <v>18.0</v>
      </c>
      <c r="F2171" s="4" t="s">
        <v>29</v>
      </c>
    </row>
    <row r="2172">
      <c r="A2172" s="2">
        <v>2171.0</v>
      </c>
      <c r="B2172" s="3">
        <v>35804.0</v>
      </c>
      <c r="C2172" s="2" t="s">
        <v>18</v>
      </c>
      <c r="D2172" s="2" t="s">
        <v>6</v>
      </c>
      <c r="E2172" s="2">
        <v>25.0</v>
      </c>
      <c r="F2172" s="4" t="s">
        <v>40</v>
      </c>
    </row>
    <row r="2173">
      <c r="A2173" s="2">
        <v>2172.0</v>
      </c>
      <c r="B2173" s="3">
        <v>35804.0</v>
      </c>
      <c r="C2173" s="2" t="s">
        <v>18</v>
      </c>
      <c r="D2173" s="2" t="s">
        <v>8</v>
      </c>
      <c r="E2173" s="2">
        <v>16.0</v>
      </c>
      <c r="F2173" s="4" t="s">
        <v>45</v>
      </c>
    </row>
    <row r="2174">
      <c r="A2174" s="2">
        <v>2173.0</v>
      </c>
      <c r="B2174" s="3">
        <v>35805.0</v>
      </c>
      <c r="C2174" s="2" t="s">
        <v>21</v>
      </c>
      <c r="D2174" s="2" t="s">
        <v>6</v>
      </c>
      <c r="E2174" s="2">
        <v>13.0</v>
      </c>
      <c r="F2174" s="4" t="s">
        <v>33</v>
      </c>
    </row>
    <row r="2175">
      <c r="A2175" s="2">
        <v>2174.0</v>
      </c>
      <c r="B2175" s="3">
        <v>35805.0</v>
      </c>
      <c r="C2175" s="2" t="s">
        <v>21</v>
      </c>
      <c r="D2175" s="2" t="s">
        <v>8</v>
      </c>
      <c r="E2175" s="2">
        <v>34.0</v>
      </c>
      <c r="F2175" s="4" t="s">
        <v>48</v>
      </c>
    </row>
    <row r="2176">
      <c r="A2176" s="2">
        <v>2175.0</v>
      </c>
      <c r="B2176" s="3">
        <v>35807.0</v>
      </c>
      <c r="C2176" s="2" t="s">
        <v>7</v>
      </c>
      <c r="D2176" s="2" t="s">
        <v>6</v>
      </c>
      <c r="E2176" s="2">
        <v>12.0</v>
      </c>
      <c r="F2176" s="4" t="s">
        <v>14</v>
      </c>
    </row>
    <row r="2177">
      <c r="A2177" s="2">
        <v>2176.0</v>
      </c>
      <c r="B2177" s="3">
        <v>35807.0</v>
      </c>
      <c r="C2177" s="2" t="s">
        <v>7</v>
      </c>
      <c r="D2177" s="2" t="s">
        <v>8</v>
      </c>
      <c r="E2177" s="2">
        <v>8.0</v>
      </c>
      <c r="F2177" s="4" t="s">
        <v>37</v>
      </c>
    </row>
    <row r="2178">
      <c r="A2178" s="2">
        <v>2177.0</v>
      </c>
      <c r="B2178" s="3">
        <v>35808.0</v>
      </c>
      <c r="C2178" s="2" t="s">
        <v>10</v>
      </c>
      <c r="D2178" s="2" t="s">
        <v>6</v>
      </c>
      <c r="E2178" s="2">
        <v>17.0</v>
      </c>
      <c r="F2178" s="4" t="s">
        <v>42</v>
      </c>
    </row>
    <row r="2179">
      <c r="A2179" s="2">
        <v>2178.0</v>
      </c>
      <c r="B2179" s="3">
        <v>35808.0</v>
      </c>
      <c r="C2179" s="2" t="s">
        <v>10</v>
      </c>
      <c r="D2179" s="2" t="s">
        <v>8</v>
      </c>
      <c r="E2179" s="2">
        <v>35.0</v>
      </c>
      <c r="F2179" s="4" t="s">
        <v>49</v>
      </c>
    </row>
    <row r="2180">
      <c r="A2180" s="2">
        <v>2179.0</v>
      </c>
      <c r="B2180" s="3">
        <v>35809.0</v>
      </c>
      <c r="C2180" s="2" t="s">
        <v>13</v>
      </c>
      <c r="D2180" s="2" t="s">
        <v>6</v>
      </c>
      <c r="E2180" s="2">
        <v>14.0</v>
      </c>
      <c r="F2180" s="4" t="s">
        <v>46</v>
      </c>
    </row>
    <row r="2181">
      <c r="A2181" s="2">
        <v>2180.0</v>
      </c>
      <c r="B2181" s="3">
        <v>35809.0</v>
      </c>
      <c r="C2181" s="2" t="s">
        <v>13</v>
      </c>
      <c r="D2181" s="2" t="s">
        <v>8</v>
      </c>
      <c r="E2181" s="2">
        <v>14.0</v>
      </c>
      <c r="F2181" s="4" t="s">
        <v>46</v>
      </c>
    </row>
    <row r="2182">
      <c r="A2182" s="2">
        <v>2181.0</v>
      </c>
      <c r="B2182" s="3">
        <v>35810.0</v>
      </c>
      <c r="C2182" s="2" t="s">
        <v>15</v>
      </c>
      <c r="D2182" s="2" t="s">
        <v>6</v>
      </c>
      <c r="E2182" s="2">
        <v>20.0</v>
      </c>
      <c r="F2182" s="4" t="s">
        <v>47</v>
      </c>
    </row>
    <row r="2183">
      <c r="A2183" s="2">
        <v>2182.0</v>
      </c>
      <c r="B2183" s="3">
        <v>35810.0</v>
      </c>
      <c r="C2183" s="2" t="s">
        <v>15</v>
      </c>
      <c r="D2183" s="2" t="s">
        <v>8</v>
      </c>
      <c r="E2183" s="2">
        <v>29.0</v>
      </c>
      <c r="F2183" s="4" t="s">
        <v>43</v>
      </c>
    </row>
    <row r="2184">
      <c r="A2184" s="2">
        <v>2183.0</v>
      </c>
      <c r="B2184" s="3">
        <v>35811.0</v>
      </c>
      <c r="C2184" s="2" t="s">
        <v>18</v>
      </c>
      <c r="D2184" s="2" t="s">
        <v>6</v>
      </c>
      <c r="E2184" s="2">
        <v>27.0</v>
      </c>
      <c r="F2184" s="4" t="s">
        <v>32</v>
      </c>
    </row>
    <row r="2185">
      <c r="A2185" s="2">
        <v>2184.0</v>
      </c>
      <c r="B2185" s="3">
        <v>35811.0</v>
      </c>
      <c r="C2185" s="2" t="s">
        <v>18</v>
      </c>
      <c r="D2185" s="2" t="s">
        <v>8</v>
      </c>
      <c r="E2185" s="2">
        <v>7.0</v>
      </c>
      <c r="F2185" s="4" t="s">
        <v>35</v>
      </c>
    </row>
    <row r="2186">
      <c r="A2186" s="2">
        <v>2185.0</v>
      </c>
      <c r="B2186" s="3">
        <v>35812.0</v>
      </c>
      <c r="C2186" s="2" t="s">
        <v>21</v>
      </c>
      <c r="D2186" s="2" t="s">
        <v>6</v>
      </c>
      <c r="E2186" s="2">
        <v>24.0</v>
      </c>
      <c r="F2186" s="4" t="s">
        <v>22</v>
      </c>
    </row>
    <row r="2187">
      <c r="A2187" s="2">
        <v>2186.0</v>
      </c>
      <c r="B2187" s="3">
        <v>35812.0</v>
      </c>
      <c r="C2187" s="2" t="s">
        <v>21</v>
      </c>
      <c r="D2187" s="2" t="s">
        <v>8</v>
      </c>
      <c r="E2187" s="2">
        <v>3.0</v>
      </c>
      <c r="F2187" s="4" t="s">
        <v>28</v>
      </c>
    </row>
    <row r="2188">
      <c r="A2188" s="2">
        <v>2187.0</v>
      </c>
      <c r="B2188" s="3">
        <v>35814.0</v>
      </c>
      <c r="C2188" s="2" t="s">
        <v>7</v>
      </c>
      <c r="D2188" s="2" t="s">
        <v>6</v>
      </c>
      <c r="E2188" s="2">
        <v>26.0</v>
      </c>
      <c r="F2188" s="4" t="s">
        <v>38</v>
      </c>
    </row>
    <row r="2189">
      <c r="A2189" s="2">
        <v>2188.0</v>
      </c>
      <c r="B2189" s="3">
        <v>35814.0</v>
      </c>
      <c r="C2189" s="2" t="s">
        <v>7</v>
      </c>
      <c r="D2189" s="2" t="s">
        <v>8</v>
      </c>
      <c r="E2189" s="2">
        <v>3.0</v>
      </c>
      <c r="F2189" s="4" t="s">
        <v>28</v>
      </c>
    </row>
    <row r="2190">
      <c r="A2190" s="2">
        <v>2189.0</v>
      </c>
      <c r="B2190" s="3">
        <v>35815.0</v>
      </c>
      <c r="C2190" s="2" t="s">
        <v>10</v>
      </c>
      <c r="D2190" s="2" t="s">
        <v>6</v>
      </c>
      <c r="E2190" s="2">
        <v>7.0</v>
      </c>
      <c r="F2190" s="4" t="s">
        <v>35</v>
      </c>
    </row>
    <row r="2191">
      <c r="A2191" s="2">
        <v>2190.0</v>
      </c>
      <c r="B2191" s="3">
        <v>35815.0</v>
      </c>
      <c r="C2191" s="2" t="s">
        <v>10</v>
      </c>
      <c r="D2191" s="2" t="s">
        <v>8</v>
      </c>
      <c r="E2191" s="2">
        <v>7.0</v>
      </c>
      <c r="F2191" s="4" t="s">
        <v>35</v>
      </c>
    </row>
    <row r="2192">
      <c r="A2192" s="2">
        <v>2191.0</v>
      </c>
      <c r="B2192" s="3">
        <v>35816.0</v>
      </c>
      <c r="C2192" s="2" t="s">
        <v>13</v>
      </c>
      <c r="D2192" s="2" t="s">
        <v>6</v>
      </c>
      <c r="E2192" s="2">
        <v>30.0</v>
      </c>
      <c r="F2192" s="4" t="s">
        <v>23</v>
      </c>
    </row>
    <row r="2193">
      <c r="A2193" s="2">
        <v>2192.0</v>
      </c>
      <c r="B2193" s="3">
        <v>35816.0</v>
      </c>
      <c r="C2193" s="2" t="s">
        <v>13</v>
      </c>
      <c r="D2193" s="2" t="s">
        <v>8</v>
      </c>
      <c r="E2193" s="2">
        <v>29.0</v>
      </c>
      <c r="F2193" s="4" t="s">
        <v>43</v>
      </c>
    </row>
    <row r="2194">
      <c r="A2194" s="2">
        <v>2193.0</v>
      </c>
      <c r="B2194" s="3">
        <v>35817.0</v>
      </c>
      <c r="C2194" s="2" t="s">
        <v>15</v>
      </c>
      <c r="D2194" s="2" t="s">
        <v>6</v>
      </c>
      <c r="E2194" s="2">
        <v>1.0</v>
      </c>
      <c r="F2194" s="4" t="s">
        <v>19</v>
      </c>
    </row>
    <row r="2195">
      <c r="A2195" s="2">
        <v>2194.0</v>
      </c>
      <c r="B2195" s="3">
        <v>35817.0</v>
      </c>
      <c r="C2195" s="2" t="s">
        <v>15</v>
      </c>
      <c r="D2195" s="2" t="s">
        <v>8</v>
      </c>
      <c r="E2195" s="2">
        <v>19.0</v>
      </c>
      <c r="F2195" s="4" t="s">
        <v>30</v>
      </c>
    </row>
    <row r="2196">
      <c r="A2196" s="2">
        <v>2195.0</v>
      </c>
      <c r="B2196" s="3">
        <v>35818.0</v>
      </c>
      <c r="C2196" s="2" t="s">
        <v>18</v>
      </c>
      <c r="D2196" s="2" t="s">
        <v>6</v>
      </c>
      <c r="E2196" s="2">
        <v>35.0</v>
      </c>
      <c r="F2196" s="4" t="s">
        <v>49</v>
      </c>
    </row>
    <row r="2197">
      <c r="A2197" s="2">
        <v>2196.0</v>
      </c>
      <c r="B2197" s="3">
        <v>35818.0</v>
      </c>
      <c r="C2197" s="2" t="s">
        <v>18</v>
      </c>
      <c r="D2197" s="2" t="s">
        <v>8</v>
      </c>
      <c r="E2197" s="2">
        <v>34.0</v>
      </c>
      <c r="F2197" s="4" t="s">
        <v>48</v>
      </c>
    </row>
    <row r="2198">
      <c r="A2198" s="2">
        <v>2197.0</v>
      </c>
      <c r="B2198" s="3">
        <v>35819.0</v>
      </c>
      <c r="C2198" s="2" t="s">
        <v>21</v>
      </c>
      <c r="D2198" s="2" t="s">
        <v>6</v>
      </c>
      <c r="E2198" s="2">
        <v>21.0</v>
      </c>
      <c r="F2198" s="4" t="s">
        <v>20</v>
      </c>
    </row>
    <row r="2199">
      <c r="A2199" s="2">
        <v>2198.0</v>
      </c>
      <c r="B2199" s="3">
        <v>35819.0</v>
      </c>
      <c r="C2199" s="2" t="s">
        <v>21</v>
      </c>
      <c r="D2199" s="2" t="s">
        <v>8</v>
      </c>
      <c r="E2199" s="2">
        <v>8.0</v>
      </c>
      <c r="F2199" s="4" t="s">
        <v>37</v>
      </c>
    </row>
    <row r="2200">
      <c r="A2200" s="2">
        <v>2199.0</v>
      </c>
      <c r="B2200" s="3">
        <v>35821.0</v>
      </c>
      <c r="C2200" s="2" t="s">
        <v>7</v>
      </c>
      <c r="D2200" s="2" t="s">
        <v>6</v>
      </c>
      <c r="E2200" s="2">
        <v>32.0</v>
      </c>
      <c r="F2200" s="4" t="s">
        <v>36</v>
      </c>
    </row>
    <row r="2201">
      <c r="A2201" s="2">
        <v>2200.0</v>
      </c>
      <c r="B2201" s="3">
        <v>35821.0</v>
      </c>
      <c r="C2201" s="2" t="s">
        <v>7</v>
      </c>
      <c r="D2201" s="2" t="s">
        <v>8</v>
      </c>
      <c r="E2201" s="2">
        <v>35.0</v>
      </c>
      <c r="F2201" s="4" t="s">
        <v>49</v>
      </c>
    </row>
    <row r="2202">
      <c r="A2202" s="2">
        <v>2201.0</v>
      </c>
      <c r="B2202" s="3">
        <v>35822.0</v>
      </c>
      <c r="C2202" s="2" t="s">
        <v>10</v>
      </c>
      <c r="D2202" s="2" t="s">
        <v>6</v>
      </c>
      <c r="E2202" s="2">
        <v>23.0</v>
      </c>
      <c r="F2202" s="4" t="s">
        <v>17</v>
      </c>
    </row>
    <row r="2203">
      <c r="A2203" s="2">
        <v>2202.0</v>
      </c>
      <c r="B2203" s="3">
        <v>35822.0</v>
      </c>
      <c r="C2203" s="2" t="s">
        <v>10</v>
      </c>
      <c r="D2203" s="2" t="s">
        <v>8</v>
      </c>
      <c r="E2203" s="2">
        <v>9.0</v>
      </c>
      <c r="F2203" s="4" t="s">
        <v>24</v>
      </c>
    </row>
    <row r="2204">
      <c r="A2204" s="2">
        <v>2203.0</v>
      </c>
      <c r="B2204" s="3">
        <v>35823.0</v>
      </c>
      <c r="C2204" s="2" t="s">
        <v>13</v>
      </c>
      <c r="D2204" s="2" t="s">
        <v>6</v>
      </c>
      <c r="E2204" s="2">
        <v>32.0</v>
      </c>
      <c r="F2204" s="4" t="s">
        <v>36</v>
      </c>
    </row>
    <row r="2205">
      <c r="A2205" s="2">
        <v>2204.0</v>
      </c>
      <c r="B2205" s="3">
        <v>35823.0</v>
      </c>
      <c r="C2205" s="2" t="s">
        <v>13</v>
      </c>
      <c r="D2205" s="2" t="s">
        <v>8</v>
      </c>
      <c r="E2205" s="2">
        <v>29.0</v>
      </c>
      <c r="F2205" s="4" t="s">
        <v>43</v>
      </c>
    </row>
    <row r="2206">
      <c r="A2206" s="2">
        <v>2205.0</v>
      </c>
      <c r="B2206" s="3">
        <v>35824.0</v>
      </c>
      <c r="C2206" s="2" t="s">
        <v>15</v>
      </c>
      <c r="D2206" s="2" t="s">
        <v>6</v>
      </c>
      <c r="E2206" s="2">
        <v>4.0</v>
      </c>
      <c r="F2206" s="4" t="s">
        <v>34</v>
      </c>
    </row>
    <row r="2207">
      <c r="A2207" s="2">
        <v>2206.0</v>
      </c>
      <c r="B2207" s="3">
        <v>35824.0</v>
      </c>
      <c r="C2207" s="2" t="s">
        <v>15</v>
      </c>
      <c r="D2207" s="2" t="s">
        <v>8</v>
      </c>
      <c r="E2207" s="2">
        <v>8.0</v>
      </c>
      <c r="F2207" s="4" t="s">
        <v>37</v>
      </c>
    </row>
    <row r="2208">
      <c r="A2208" s="2">
        <v>2207.0</v>
      </c>
      <c r="B2208" s="3">
        <v>35826.0</v>
      </c>
      <c r="C2208" s="2" t="s">
        <v>21</v>
      </c>
      <c r="D2208" s="2" t="s">
        <v>6</v>
      </c>
      <c r="E2208" s="2">
        <v>22.0</v>
      </c>
      <c r="F2208" s="4" t="s">
        <v>44</v>
      </c>
    </row>
    <row r="2209">
      <c r="A2209" s="2">
        <v>2208.0</v>
      </c>
      <c r="B2209" s="3">
        <v>35826.0</v>
      </c>
      <c r="C2209" s="2" t="s">
        <v>21</v>
      </c>
      <c r="D2209" s="2" t="s">
        <v>8</v>
      </c>
      <c r="E2209" s="2">
        <v>5.0</v>
      </c>
      <c r="F2209" s="4" t="s">
        <v>25</v>
      </c>
    </row>
    <row r="2210">
      <c r="A2210" s="2">
        <v>2209.0</v>
      </c>
      <c r="B2210" s="3">
        <v>35828.0</v>
      </c>
      <c r="C2210" s="2" t="s">
        <v>7</v>
      </c>
      <c r="D2210" s="2" t="s">
        <v>6</v>
      </c>
      <c r="E2210" s="2">
        <v>25.0</v>
      </c>
      <c r="F2210" s="4" t="s">
        <v>40</v>
      </c>
    </row>
    <row r="2211">
      <c r="A2211" s="2">
        <v>2210.0</v>
      </c>
      <c r="B2211" s="3">
        <v>35828.0</v>
      </c>
      <c r="C2211" s="2" t="s">
        <v>7</v>
      </c>
      <c r="D2211" s="2" t="s">
        <v>8</v>
      </c>
      <c r="E2211" s="2">
        <v>13.0</v>
      </c>
      <c r="F2211" s="4" t="s">
        <v>33</v>
      </c>
    </row>
    <row r="2212">
      <c r="A2212" s="2">
        <v>2211.0</v>
      </c>
      <c r="B2212" s="3">
        <v>35829.0</v>
      </c>
      <c r="C2212" s="2" t="s">
        <v>10</v>
      </c>
      <c r="D2212" s="2" t="s">
        <v>6</v>
      </c>
      <c r="E2212" s="2">
        <v>2.0</v>
      </c>
      <c r="F2212" s="4" t="s">
        <v>39</v>
      </c>
    </row>
    <row r="2213">
      <c r="A2213" s="2">
        <v>2212.0</v>
      </c>
      <c r="B2213" s="3">
        <v>35829.0</v>
      </c>
      <c r="C2213" s="2" t="s">
        <v>10</v>
      </c>
      <c r="D2213" s="2" t="s">
        <v>8</v>
      </c>
      <c r="E2213" s="2">
        <v>26.0</v>
      </c>
      <c r="F2213" s="4" t="s">
        <v>38</v>
      </c>
    </row>
    <row r="2214">
      <c r="A2214" s="2">
        <v>2213.0</v>
      </c>
      <c r="B2214" s="3">
        <v>35830.0</v>
      </c>
      <c r="C2214" s="2" t="s">
        <v>13</v>
      </c>
      <c r="D2214" s="2" t="s">
        <v>6</v>
      </c>
      <c r="E2214" s="2">
        <v>17.0</v>
      </c>
      <c r="F2214" s="4" t="s">
        <v>42</v>
      </c>
    </row>
    <row r="2215">
      <c r="A2215" s="2">
        <v>2214.0</v>
      </c>
      <c r="B2215" s="3">
        <v>35830.0</v>
      </c>
      <c r="C2215" s="2" t="s">
        <v>13</v>
      </c>
      <c r="D2215" s="2" t="s">
        <v>8</v>
      </c>
      <c r="E2215" s="2">
        <v>27.0</v>
      </c>
      <c r="F2215" s="4" t="s">
        <v>32</v>
      </c>
    </row>
    <row r="2216">
      <c r="A2216" s="2">
        <v>2215.0</v>
      </c>
      <c r="B2216" s="3">
        <v>35831.0</v>
      </c>
      <c r="C2216" s="2" t="s">
        <v>15</v>
      </c>
      <c r="D2216" s="2" t="s">
        <v>6</v>
      </c>
      <c r="E2216" s="2">
        <v>33.0</v>
      </c>
      <c r="F2216" s="4" t="s">
        <v>26</v>
      </c>
    </row>
    <row r="2217">
      <c r="A2217" s="2">
        <v>2216.0</v>
      </c>
      <c r="B2217" s="3">
        <v>35831.0</v>
      </c>
      <c r="C2217" s="2" t="s">
        <v>15</v>
      </c>
      <c r="D2217" s="2" t="s">
        <v>8</v>
      </c>
      <c r="E2217" s="2">
        <v>1.0</v>
      </c>
      <c r="F2217" s="4" t="s">
        <v>19</v>
      </c>
    </row>
    <row r="2218">
      <c r="A2218" s="2">
        <v>2217.0</v>
      </c>
      <c r="B2218" s="3">
        <v>35832.0</v>
      </c>
      <c r="C2218" s="2" t="s">
        <v>18</v>
      </c>
      <c r="D2218" s="2" t="s">
        <v>6</v>
      </c>
      <c r="E2218" s="2">
        <v>12.0</v>
      </c>
      <c r="F2218" s="4" t="s">
        <v>14</v>
      </c>
    </row>
    <row r="2219">
      <c r="A2219" s="2">
        <v>2218.0</v>
      </c>
      <c r="B2219" s="3">
        <v>35832.0</v>
      </c>
      <c r="C2219" s="2" t="s">
        <v>18</v>
      </c>
      <c r="D2219" s="2" t="s">
        <v>8</v>
      </c>
      <c r="E2219" s="2">
        <v>19.0</v>
      </c>
      <c r="F2219" s="4" t="s">
        <v>30</v>
      </c>
    </row>
    <row r="2220">
      <c r="A2220" s="2">
        <v>2219.0</v>
      </c>
      <c r="B2220" s="3">
        <v>35833.0</v>
      </c>
      <c r="C2220" s="2" t="s">
        <v>21</v>
      </c>
      <c r="D2220" s="2" t="s">
        <v>6</v>
      </c>
      <c r="E2220" s="2">
        <v>30.0</v>
      </c>
      <c r="F2220" s="4" t="s">
        <v>23</v>
      </c>
    </row>
    <row r="2221">
      <c r="A2221" s="2">
        <v>2220.0</v>
      </c>
      <c r="B2221" s="3">
        <v>35833.0</v>
      </c>
      <c r="C2221" s="2" t="s">
        <v>21</v>
      </c>
      <c r="D2221" s="2" t="s">
        <v>8</v>
      </c>
      <c r="E2221" s="2">
        <v>30.0</v>
      </c>
      <c r="F2221" s="4" t="s">
        <v>23</v>
      </c>
    </row>
    <row r="2222">
      <c r="A2222" s="2">
        <v>2221.0</v>
      </c>
      <c r="B2222" s="3">
        <v>35835.0</v>
      </c>
      <c r="C2222" s="2" t="s">
        <v>7</v>
      </c>
      <c r="D2222" s="2" t="s">
        <v>6</v>
      </c>
      <c r="E2222" s="2">
        <v>25.0</v>
      </c>
      <c r="F2222" s="4" t="s">
        <v>40</v>
      </c>
    </row>
    <row r="2223">
      <c r="A2223" s="2">
        <v>2222.0</v>
      </c>
      <c r="B2223" s="3">
        <v>35835.0</v>
      </c>
      <c r="C2223" s="2" t="s">
        <v>7</v>
      </c>
      <c r="D2223" s="2" t="s">
        <v>8</v>
      </c>
      <c r="E2223" s="2">
        <v>6.0</v>
      </c>
      <c r="F2223" s="4" t="s">
        <v>16</v>
      </c>
    </row>
    <row r="2224">
      <c r="A2224" s="2">
        <v>2223.0</v>
      </c>
      <c r="B2224" s="3">
        <v>35836.0</v>
      </c>
      <c r="C2224" s="2" t="s">
        <v>10</v>
      </c>
      <c r="D2224" s="2" t="s">
        <v>6</v>
      </c>
      <c r="E2224" s="2">
        <v>25.0</v>
      </c>
      <c r="F2224" s="4" t="s">
        <v>40</v>
      </c>
    </row>
    <row r="2225">
      <c r="A2225" s="2">
        <v>2224.0</v>
      </c>
      <c r="B2225" s="3">
        <v>35836.0</v>
      </c>
      <c r="C2225" s="2" t="s">
        <v>10</v>
      </c>
      <c r="D2225" s="2" t="s">
        <v>8</v>
      </c>
      <c r="E2225" s="2">
        <v>36.0</v>
      </c>
      <c r="F2225" s="4" t="s">
        <v>11</v>
      </c>
    </row>
    <row r="2226">
      <c r="A2226" s="2">
        <v>2225.0</v>
      </c>
      <c r="B2226" s="3">
        <v>35837.0</v>
      </c>
      <c r="C2226" s="2" t="s">
        <v>13</v>
      </c>
      <c r="D2226" s="2" t="s">
        <v>6</v>
      </c>
      <c r="E2226" s="2">
        <v>33.0</v>
      </c>
      <c r="F2226" s="4" t="s">
        <v>26</v>
      </c>
    </row>
    <row r="2227">
      <c r="A2227" s="2">
        <v>2226.0</v>
      </c>
      <c r="B2227" s="3">
        <v>35837.0</v>
      </c>
      <c r="C2227" s="2" t="s">
        <v>13</v>
      </c>
      <c r="D2227" s="2" t="s">
        <v>8</v>
      </c>
      <c r="E2227" s="2">
        <v>12.0</v>
      </c>
      <c r="F2227" s="4" t="s">
        <v>14</v>
      </c>
    </row>
    <row r="2228">
      <c r="A2228" s="2">
        <v>2227.0</v>
      </c>
      <c r="B2228" s="3">
        <v>35838.0</v>
      </c>
      <c r="C2228" s="2" t="s">
        <v>15</v>
      </c>
      <c r="D2228" s="2" t="s">
        <v>6</v>
      </c>
      <c r="E2228" s="2">
        <v>1.0</v>
      </c>
      <c r="F2228" s="4" t="s">
        <v>19</v>
      </c>
    </row>
    <row r="2229">
      <c r="A2229" s="2">
        <v>2228.0</v>
      </c>
      <c r="B2229" s="3">
        <v>35838.0</v>
      </c>
      <c r="C2229" s="2" t="s">
        <v>15</v>
      </c>
      <c r="D2229" s="2" t="s">
        <v>8</v>
      </c>
      <c r="E2229" s="2">
        <v>36.0</v>
      </c>
      <c r="F2229" s="4" t="s">
        <v>11</v>
      </c>
    </row>
    <row r="2230">
      <c r="A2230" s="2">
        <v>2229.0</v>
      </c>
      <c r="B2230" s="3">
        <v>35839.0</v>
      </c>
      <c r="C2230" s="2" t="s">
        <v>18</v>
      </c>
      <c r="D2230" s="2" t="s">
        <v>6</v>
      </c>
      <c r="E2230" s="2">
        <v>2.0</v>
      </c>
      <c r="F2230" s="4" t="s">
        <v>39</v>
      </c>
    </row>
    <row r="2231">
      <c r="A2231" s="2">
        <v>2230.0</v>
      </c>
      <c r="B2231" s="3">
        <v>35839.0</v>
      </c>
      <c r="C2231" s="2" t="s">
        <v>18</v>
      </c>
      <c r="D2231" s="2" t="s">
        <v>8</v>
      </c>
      <c r="E2231" s="2">
        <v>22.0</v>
      </c>
      <c r="F2231" s="4" t="s">
        <v>44</v>
      </c>
    </row>
    <row r="2232">
      <c r="A2232" s="2">
        <v>2231.0</v>
      </c>
      <c r="B2232" s="3">
        <v>35840.0</v>
      </c>
      <c r="C2232" s="2" t="s">
        <v>21</v>
      </c>
      <c r="D2232" s="2" t="s">
        <v>6</v>
      </c>
      <c r="E2232" s="2">
        <v>5.0</v>
      </c>
      <c r="F2232" s="4" t="s">
        <v>25</v>
      </c>
    </row>
    <row r="2233">
      <c r="A2233" s="2">
        <v>2232.0</v>
      </c>
      <c r="B2233" s="3">
        <v>35840.0</v>
      </c>
      <c r="C2233" s="2" t="s">
        <v>21</v>
      </c>
      <c r="D2233" s="2" t="s">
        <v>8</v>
      </c>
      <c r="E2233" s="2">
        <v>30.0</v>
      </c>
      <c r="F2233" s="4" t="s">
        <v>23</v>
      </c>
    </row>
    <row r="2234">
      <c r="A2234" s="2">
        <v>2233.0</v>
      </c>
      <c r="B2234" s="3">
        <v>35842.0</v>
      </c>
      <c r="C2234" s="2" t="s">
        <v>7</v>
      </c>
      <c r="D2234" s="2" t="s">
        <v>6</v>
      </c>
      <c r="E2234" s="2">
        <v>18.0</v>
      </c>
      <c r="F2234" s="4" t="s">
        <v>29</v>
      </c>
    </row>
    <row r="2235">
      <c r="A2235" s="2">
        <v>2234.0</v>
      </c>
      <c r="B2235" s="3">
        <v>35842.0</v>
      </c>
      <c r="C2235" s="2" t="s">
        <v>7</v>
      </c>
      <c r="D2235" s="2" t="s">
        <v>8</v>
      </c>
      <c r="E2235" s="2">
        <v>16.0</v>
      </c>
      <c r="F2235" s="4" t="s">
        <v>45</v>
      </c>
    </row>
    <row r="2236">
      <c r="A2236" s="2">
        <v>2235.0</v>
      </c>
      <c r="B2236" s="3">
        <v>35843.0</v>
      </c>
      <c r="C2236" s="2" t="s">
        <v>10</v>
      </c>
      <c r="D2236" s="2" t="s">
        <v>6</v>
      </c>
      <c r="E2236" s="2">
        <v>10.0</v>
      </c>
      <c r="F2236" s="4" t="s">
        <v>41</v>
      </c>
    </row>
    <row r="2237">
      <c r="A2237" s="2">
        <v>2236.0</v>
      </c>
      <c r="B2237" s="3">
        <v>35843.0</v>
      </c>
      <c r="C2237" s="2" t="s">
        <v>10</v>
      </c>
      <c r="D2237" s="2" t="s">
        <v>8</v>
      </c>
      <c r="E2237" s="2">
        <v>6.0</v>
      </c>
      <c r="F2237" s="4" t="s">
        <v>16</v>
      </c>
    </row>
    <row r="2238">
      <c r="A2238" s="2">
        <v>2237.0</v>
      </c>
      <c r="B2238" s="3">
        <v>35844.0</v>
      </c>
      <c r="C2238" s="2" t="s">
        <v>13</v>
      </c>
      <c r="D2238" s="2" t="s">
        <v>6</v>
      </c>
      <c r="E2238" s="2">
        <v>16.0</v>
      </c>
      <c r="F2238" s="4" t="s">
        <v>45</v>
      </c>
    </row>
    <row r="2239">
      <c r="A2239" s="2">
        <v>2238.0</v>
      </c>
      <c r="B2239" s="3">
        <v>35844.0</v>
      </c>
      <c r="C2239" s="2" t="s">
        <v>13</v>
      </c>
      <c r="D2239" s="2" t="s">
        <v>8</v>
      </c>
      <c r="E2239" s="2">
        <v>4.0</v>
      </c>
      <c r="F2239" s="4" t="s">
        <v>34</v>
      </c>
    </row>
    <row r="2240">
      <c r="A2240" s="2">
        <v>2239.0</v>
      </c>
      <c r="B2240" s="3">
        <v>35845.0</v>
      </c>
      <c r="C2240" s="2" t="s">
        <v>15</v>
      </c>
      <c r="D2240" s="2" t="s">
        <v>6</v>
      </c>
      <c r="E2240" s="2">
        <v>18.0</v>
      </c>
      <c r="F2240" s="4" t="s">
        <v>29</v>
      </c>
    </row>
    <row r="2241">
      <c r="A2241" s="2">
        <v>2240.0</v>
      </c>
      <c r="B2241" s="3">
        <v>35845.0</v>
      </c>
      <c r="C2241" s="2" t="s">
        <v>15</v>
      </c>
      <c r="D2241" s="2" t="s">
        <v>8</v>
      </c>
      <c r="E2241" s="2">
        <v>7.0</v>
      </c>
      <c r="F2241" s="4" t="s">
        <v>35</v>
      </c>
    </row>
    <row r="2242">
      <c r="A2242" s="2">
        <v>2241.0</v>
      </c>
      <c r="B2242" s="3">
        <v>35846.0</v>
      </c>
      <c r="C2242" s="2" t="s">
        <v>18</v>
      </c>
      <c r="D2242" s="2" t="s">
        <v>6</v>
      </c>
      <c r="E2242" s="2">
        <v>6.0</v>
      </c>
      <c r="F2242" s="4" t="s">
        <v>16</v>
      </c>
    </row>
    <row r="2243">
      <c r="A2243" s="2">
        <v>2242.0</v>
      </c>
      <c r="B2243" s="3">
        <v>35846.0</v>
      </c>
      <c r="C2243" s="2" t="s">
        <v>18</v>
      </c>
      <c r="D2243" s="2" t="s">
        <v>8</v>
      </c>
      <c r="E2243" s="2">
        <v>11.0</v>
      </c>
      <c r="F2243" s="4" t="s">
        <v>9</v>
      </c>
    </row>
    <row r="2244">
      <c r="A2244" s="2">
        <v>2243.0</v>
      </c>
      <c r="B2244" s="3">
        <v>35847.0</v>
      </c>
      <c r="C2244" s="2" t="s">
        <v>21</v>
      </c>
      <c r="D2244" s="2" t="s">
        <v>6</v>
      </c>
      <c r="E2244" s="2">
        <v>4.0</v>
      </c>
      <c r="F2244" s="4" t="s">
        <v>34</v>
      </c>
    </row>
    <row r="2245">
      <c r="A2245" s="2">
        <v>2244.0</v>
      </c>
      <c r="B2245" s="3">
        <v>35847.0</v>
      </c>
      <c r="C2245" s="2" t="s">
        <v>21</v>
      </c>
      <c r="D2245" s="2" t="s">
        <v>8</v>
      </c>
      <c r="E2245" s="2">
        <v>1.0</v>
      </c>
      <c r="F2245" s="4" t="s">
        <v>19</v>
      </c>
    </row>
    <row r="2246">
      <c r="A2246" s="2">
        <v>2245.0</v>
      </c>
      <c r="B2246" s="3">
        <v>35849.0</v>
      </c>
      <c r="C2246" s="2" t="s">
        <v>7</v>
      </c>
      <c r="D2246" s="2" t="s">
        <v>6</v>
      </c>
      <c r="E2246" s="2">
        <v>27.0</v>
      </c>
      <c r="F2246" s="4" t="s">
        <v>32</v>
      </c>
    </row>
    <row r="2247">
      <c r="A2247" s="2">
        <v>2246.0</v>
      </c>
      <c r="B2247" s="3">
        <v>35849.0</v>
      </c>
      <c r="C2247" s="2" t="s">
        <v>7</v>
      </c>
      <c r="D2247" s="2" t="s">
        <v>8</v>
      </c>
      <c r="E2247" s="2">
        <v>4.0</v>
      </c>
      <c r="F2247" s="4" t="s">
        <v>34</v>
      </c>
    </row>
    <row r="2248">
      <c r="A2248" s="2">
        <v>2247.0</v>
      </c>
      <c r="B2248" s="3">
        <v>35850.0</v>
      </c>
      <c r="C2248" s="2" t="s">
        <v>10</v>
      </c>
      <c r="D2248" s="2" t="s">
        <v>6</v>
      </c>
      <c r="E2248" s="2">
        <v>20.0</v>
      </c>
      <c r="F2248" s="4" t="s">
        <v>47</v>
      </c>
    </row>
    <row r="2249">
      <c r="A2249" s="2">
        <v>2248.0</v>
      </c>
      <c r="B2249" s="3">
        <v>35850.0</v>
      </c>
      <c r="C2249" s="2" t="s">
        <v>10</v>
      </c>
      <c r="D2249" s="2" t="s">
        <v>8</v>
      </c>
      <c r="E2249" s="2">
        <v>25.0</v>
      </c>
      <c r="F2249" s="4" t="s">
        <v>40</v>
      </c>
    </row>
    <row r="2250">
      <c r="A2250" s="2">
        <v>2249.0</v>
      </c>
      <c r="B2250" s="3">
        <v>35851.0</v>
      </c>
      <c r="C2250" s="2" t="s">
        <v>13</v>
      </c>
      <c r="D2250" s="2" t="s">
        <v>6</v>
      </c>
      <c r="E2250" s="2">
        <v>6.0</v>
      </c>
      <c r="F2250" s="4" t="s">
        <v>16</v>
      </c>
    </row>
    <row r="2251">
      <c r="A2251" s="2">
        <v>2250.0</v>
      </c>
      <c r="B2251" s="3">
        <v>35851.0</v>
      </c>
      <c r="C2251" s="2" t="s">
        <v>13</v>
      </c>
      <c r="D2251" s="2" t="s">
        <v>8</v>
      </c>
      <c r="E2251" s="2">
        <v>30.0</v>
      </c>
      <c r="F2251" s="4" t="s">
        <v>23</v>
      </c>
    </row>
    <row r="2252">
      <c r="A2252" s="2">
        <v>2251.0</v>
      </c>
      <c r="B2252" s="3">
        <v>35852.0</v>
      </c>
      <c r="C2252" s="2" t="s">
        <v>15</v>
      </c>
      <c r="D2252" s="2" t="s">
        <v>6</v>
      </c>
      <c r="E2252" s="2">
        <v>19.0</v>
      </c>
      <c r="F2252" s="4" t="s">
        <v>30</v>
      </c>
    </row>
    <row r="2253">
      <c r="A2253" s="2">
        <v>2252.0</v>
      </c>
      <c r="B2253" s="3">
        <v>35852.0</v>
      </c>
      <c r="C2253" s="2" t="s">
        <v>15</v>
      </c>
      <c r="D2253" s="2" t="s">
        <v>8</v>
      </c>
      <c r="E2253" s="2">
        <v>2.0</v>
      </c>
      <c r="F2253" s="4" t="s">
        <v>39</v>
      </c>
    </row>
    <row r="2254">
      <c r="A2254" s="2">
        <v>2253.0</v>
      </c>
      <c r="B2254" s="3">
        <v>35853.0</v>
      </c>
      <c r="C2254" s="2" t="s">
        <v>18</v>
      </c>
      <c r="D2254" s="2" t="s">
        <v>6</v>
      </c>
      <c r="E2254" s="2">
        <v>10.0</v>
      </c>
      <c r="F2254" s="4" t="s">
        <v>41</v>
      </c>
    </row>
    <row r="2255">
      <c r="A2255" s="2">
        <v>2254.0</v>
      </c>
      <c r="B2255" s="3">
        <v>35853.0</v>
      </c>
      <c r="C2255" s="2" t="s">
        <v>18</v>
      </c>
      <c r="D2255" s="2" t="s">
        <v>8</v>
      </c>
      <c r="E2255" s="2">
        <v>6.0</v>
      </c>
      <c r="F2255" s="4" t="s">
        <v>16</v>
      </c>
    </row>
    <row r="2256">
      <c r="A2256" s="2">
        <v>2255.0</v>
      </c>
      <c r="B2256" s="3">
        <v>35854.0</v>
      </c>
      <c r="C2256" s="2" t="s">
        <v>21</v>
      </c>
      <c r="D2256" s="2" t="s">
        <v>6</v>
      </c>
      <c r="E2256" s="2">
        <v>27.0</v>
      </c>
      <c r="F2256" s="4" t="s">
        <v>32</v>
      </c>
    </row>
    <row r="2257">
      <c r="A2257" s="2">
        <v>2256.0</v>
      </c>
      <c r="B2257" s="3">
        <v>35854.0</v>
      </c>
      <c r="C2257" s="2" t="s">
        <v>21</v>
      </c>
      <c r="D2257" s="2" t="s">
        <v>8</v>
      </c>
      <c r="E2257" s="2">
        <v>25.0</v>
      </c>
      <c r="F2257" s="4" t="s">
        <v>40</v>
      </c>
    </row>
    <row r="2258">
      <c r="A2258" s="2">
        <v>2257.0</v>
      </c>
      <c r="B2258" s="3">
        <v>35856.0</v>
      </c>
      <c r="C2258" s="2" t="s">
        <v>7</v>
      </c>
      <c r="D2258" s="2" t="s">
        <v>6</v>
      </c>
      <c r="E2258" s="2">
        <v>29.0</v>
      </c>
      <c r="F2258" s="4" t="s">
        <v>43</v>
      </c>
    </row>
    <row r="2259">
      <c r="A2259" s="2">
        <v>2258.0</v>
      </c>
      <c r="B2259" s="3">
        <v>35856.0</v>
      </c>
      <c r="C2259" s="2" t="s">
        <v>7</v>
      </c>
      <c r="D2259" s="2" t="s">
        <v>8</v>
      </c>
      <c r="E2259" s="2">
        <v>34.0</v>
      </c>
      <c r="F2259" s="4" t="s">
        <v>48</v>
      </c>
    </row>
    <row r="2260">
      <c r="A2260" s="2">
        <v>2259.0</v>
      </c>
      <c r="B2260" s="3">
        <v>35857.0</v>
      </c>
      <c r="C2260" s="2" t="s">
        <v>10</v>
      </c>
      <c r="D2260" s="2" t="s">
        <v>6</v>
      </c>
      <c r="E2260" s="2">
        <v>11.0</v>
      </c>
      <c r="F2260" s="4" t="s">
        <v>9</v>
      </c>
    </row>
    <row r="2261">
      <c r="A2261" s="2">
        <v>2260.0</v>
      </c>
      <c r="B2261" s="3">
        <v>35857.0</v>
      </c>
      <c r="C2261" s="2" t="s">
        <v>10</v>
      </c>
      <c r="D2261" s="2" t="s">
        <v>8</v>
      </c>
      <c r="E2261" s="2">
        <v>26.0</v>
      </c>
      <c r="F2261" s="4" t="s">
        <v>38</v>
      </c>
    </row>
    <row r="2262">
      <c r="A2262" s="2">
        <v>2261.0</v>
      </c>
      <c r="B2262" s="3">
        <v>35858.0</v>
      </c>
      <c r="C2262" s="2" t="s">
        <v>13</v>
      </c>
      <c r="D2262" s="2" t="s">
        <v>6</v>
      </c>
      <c r="E2262" s="2">
        <v>28.0</v>
      </c>
      <c r="F2262" s="4" t="s">
        <v>31</v>
      </c>
    </row>
    <row r="2263">
      <c r="A2263" s="2">
        <v>2262.0</v>
      </c>
      <c r="B2263" s="3">
        <v>35858.0</v>
      </c>
      <c r="C2263" s="2" t="s">
        <v>13</v>
      </c>
      <c r="D2263" s="2" t="s">
        <v>8</v>
      </c>
      <c r="E2263" s="2">
        <v>17.0</v>
      </c>
      <c r="F2263" s="4" t="s">
        <v>42</v>
      </c>
    </row>
    <row r="2264">
      <c r="A2264" s="2">
        <v>2263.0</v>
      </c>
      <c r="B2264" s="3">
        <v>35859.0</v>
      </c>
      <c r="C2264" s="2" t="s">
        <v>15</v>
      </c>
      <c r="D2264" s="2" t="s">
        <v>6</v>
      </c>
      <c r="E2264" s="2">
        <v>3.0</v>
      </c>
      <c r="F2264" s="4" t="s">
        <v>28</v>
      </c>
    </row>
    <row r="2265">
      <c r="A2265" s="2">
        <v>2264.0</v>
      </c>
      <c r="B2265" s="3">
        <v>35859.0</v>
      </c>
      <c r="C2265" s="2" t="s">
        <v>15</v>
      </c>
      <c r="D2265" s="2" t="s">
        <v>8</v>
      </c>
      <c r="E2265" s="2">
        <v>3.0</v>
      </c>
      <c r="F2265" s="4" t="s">
        <v>28</v>
      </c>
    </row>
    <row r="2266">
      <c r="A2266" s="2">
        <v>2265.0</v>
      </c>
      <c r="B2266" s="3">
        <v>35860.0</v>
      </c>
      <c r="C2266" s="2" t="s">
        <v>18</v>
      </c>
      <c r="D2266" s="2" t="s">
        <v>6</v>
      </c>
      <c r="E2266" s="2">
        <v>31.0</v>
      </c>
      <c r="F2266" s="4" t="s">
        <v>12</v>
      </c>
    </row>
    <row r="2267">
      <c r="A2267" s="2">
        <v>2266.0</v>
      </c>
      <c r="B2267" s="3">
        <v>35860.0</v>
      </c>
      <c r="C2267" s="2" t="s">
        <v>18</v>
      </c>
      <c r="D2267" s="2" t="s">
        <v>8</v>
      </c>
      <c r="E2267" s="2">
        <v>25.0</v>
      </c>
      <c r="F2267" s="4" t="s">
        <v>40</v>
      </c>
    </row>
    <row r="2268">
      <c r="A2268" s="2">
        <v>2267.0</v>
      </c>
      <c r="B2268" s="3">
        <v>35861.0</v>
      </c>
      <c r="C2268" s="2" t="s">
        <v>21</v>
      </c>
      <c r="D2268" s="2" t="s">
        <v>6</v>
      </c>
      <c r="E2268" s="2">
        <v>1.0</v>
      </c>
      <c r="F2268" s="4" t="s">
        <v>19</v>
      </c>
    </row>
    <row r="2269">
      <c r="A2269" s="2">
        <v>2268.0</v>
      </c>
      <c r="B2269" s="3">
        <v>35861.0</v>
      </c>
      <c r="C2269" s="2" t="s">
        <v>21</v>
      </c>
      <c r="D2269" s="2" t="s">
        <v>8</v>
      </c>
      <c r="E2269" s="2">
        <v>21.0</v>
      </c>
      <c r="F2269" s="4" t="s">
        <v>20</v>
      </c>
    </row>
    <row r="2270">
      <c r="A2270" s="2">
        <v>2269.0</v>
      </c>
      <c r="B2270" s="3">
        <v>35863.0</v>
      </c>
      <c r="C2270" s="2" t="s">
        <v>7</v>
      </c>
      <c r="D2270" s="2" t="s">
        <v>6</v>
      </c>
      <c r="E2270" s="2">
        <v>2.0</v>
      </c>
      <c r="F2270" s="4" t="s">
        <v>39</v>
      </c>
    </row>
    <row r="2271">
      <c r="A2271" s="2">
        <v>2270.0</v>
      </c>
      <c r="B2271" s="3">
        <v>35863.0</v>
      </c>
      <c r="C2271" s="2" t="s">
        <v>7</v>
      </c>
      <c r="D2271" s="2" t="s">
        <v>8</v>
      </c>
      <c r="E2271" s="2">
        <v>24.0</v>
      </c>
      <c r="F2271" s="4" t="s">
        <v>22</v>
      </c>
    </row>
    <row r="2272">
      <c r="A2272" s="2">
        <v>2271.0</v>
      </c>
      <c r="B2272" s="3">
        <v>35864.0</v>
      </c>
      <c r="C2272" s="2" t="s">
        <v>10</v>
      </c>
      <c r="D2272" s="2" t="s">
        <v>6</v>
      </c>
      <c r="E2272" s="2">
        <v>22.0</v>
      </c>
      <c r="F2272" s="4" t="s">
        <v>44</v>
      </c>
    </row>
    <row r="2273">
      <c r="A2273" s="2">
        <v>2272.0</v>
      </c>
      <c r="B2273" s="3">
        <v>35864.0</v>
      </c>
      <c r="C2273" s="2" t="s">
        <v>10</v>
      </c>
      <c r="D2273" s="2" t="s">
        <v>8</v>
      </c>
      <c r="E2273" s="2">
        <v>27.0</v>
      </c>
      <c r="F2273" s="4" t="s">
        <v>32</v>
      </c>
    </row>
    <row r="2274">
      <c r="A2274" s="2">
        <v>2273.0</v>
      </c>
      <c r="B2274" s="3">
        <v>35865.0</v>
      </c>
      <c r="C2274" s="2" t="s">
        <v>13</v>
      </c>
      <c r="D2274" s="2" t="s">
        <v>6</v>
      </c>
      <c r="E2274" s="2">
        <v>35.0</v>
      </c>
      <c r="F2274" s="4" t="s">
        <v>49</v>
      </c>
    </row>
    <row r="2275">
      <c r="A2275" s="2">
        <v>2274.0</v>
      </c>
      <c r="B2275" s="3">
        <v>35865.0</v>
      </c>
      <c r="C2275" s="2" t="s">
        <v>13</v>
      </c>
      <c r="D2275" s="2" t="s">
        <v>8</v>
      </c>
      <c r="E2275" s="2">
        <v>4.0</v>
      </c>
      <c r="F2275" s="4" t="s">
        <v>34</v>
      </c>
    </row>
    <row r="2276">
      <c r="A2276" s="2">
        <v>2275.0</v>
      </c>
      <c r="B2276" s="3">
        <v>35866.0</v>
      </c>
      <c r="C2276" s="2" t="s">
        <v>15</v>
      </c>
      <c r="D2276" s="2" t="s">
        <v>6</v>
      </c>
      <c r="E2276" s="2">
        <v>31.0</v>
      </c>
      <c r="F2276" s="4" t="s">
        <v>12</v>
      </c>
    </row>
    <row r="2277">
      <c r="A2277" s="2">
        <v>2276.0</v>
      </c>
      <c r="B2277" s="3">
        <v>35866.0</v>
      </c>
      <c r="C2277" s="2" t="s">
        <v>15</v>
      </c>
      <c r="D2277" s="2" t="s">
        <v>8</v>
      </c>
      <c r="E2277" s="2">
        <v>20.0</v>
      </c>
      <c r="F2277" s="4" t="s">
        <v>47</v>
      </c>
    </row>
    <row r="2278">
      <c r="A2278" s="2">
        <v>2277.0</v>
      </c>
      <c r="B2278" s="3">
        <v>35867.0</v>
      </c>
      <c r="C2278" s="2" t="s">
        <v>18</v>
      </c>
      <c r="D2278" s="2" t="s">
        <v>6</v>
      </c>
      <c r="E2278" s="2">
        <v>15.0</v>
      </c>
      <c r="F2278" s="4" t="s">
        <v>27</v>
      </c>
    </row>
    <row r="2279">
      <c r="A2279" s="2">
        <v>2278.0</v>
      </c>
      <c r="B2279" s="3">
        <v>35867.0</v>
      </c>
      <c r="C2279" s="2" t="s">
        <v>18</v>
      </c>
      <c r="D2279" s="2" t="s">
        <v>8</v>
      </c>
      <c r="E2279" s="2">
        <v>6.0</v>
      </c>
      <c r="F2279" s="4" t="s">
        <v>16</v>
      </c>
    </row>
    <row r="2280">
      <c r="A2280" s="2">
        <v>2279.0</v>
      </c>
      <c r="B2280" s="3">
        <v>35868.0</v>
      </c>
      <c r="C2280" s="2" t="s">
        <v>21</v>
      </c>
      <c r="D2280" s="2" t="s">
        <v>6</v>
      </c>
      <c r="E2280" s="2">
        <v>11.0</v>
      </c>
      <c r="F2280" s="4" t="s">
        <v>9</v>
      </c>
    </row>
    <row r="2281">
      <c r="A2281" s="2">
        <v>2280.0</v>
      </c>
      <c r="B2281" s="3">
        <v>35868.0</v>
      </c>
      <c r="C2281" s="2" t="s">
        <v>21</v>
      </c>
      <c r="D2281" s="2" t="s">
        <v>8</v>
      </c>
      <c r="E2281" s="2">
        <v>21.0</v>
      </c>
      <c r="F2281" s="4" t="s">
        <v>20</v>
      </c>
    </row>
    <row r="2282">
      <c r="A2282" s="2">
        <v>2281.0</v>
      </c>
      <c r="B2282" s="3">
        <v>35870.0</v>
      </c>
      <c r="C2282" s="2" t="s">
        <v>7</v>
      </c>
      <c r="D2282" s="2" t="s">
        <v>6</v>
      </c>
      <c r="E2282" s="2">
        <v>36.0</v>
      </c>
      <c r="F2282" s="4" t="s">
        <v>11</v>
      </c>
    </row>
    <row r="2283">
      <c r="A2283" s="2">
        <v>2282.0</v>
      </c>
      <c r="B2283" s="3">
        <v>35870.0</v>
      </c>
      <c r="C2283" s="2" t="s">
        <v>7</v>
      </c>
      <c r="D2283" s="2" t="s">
        <v>8</v>
      </c>
      <c r="E2283" s="2">
        <v>33.0</v>
      </c>
      <c r="F2283" s="4" t="s">
        <v>26</v>
      </c>
    </row>
    <row r="2284">
      <c r="A2284" s="2">
        <v>2283.0</v>
      </c>
      <c r="B2284" s="3">
        <v>35871.0</v>
      </c>
      <c r="C2284" s="2" t="s">
        <v>10</v>
      </c>
      <c r="D2284" s="2" t="s">
        <v>6</v>
      </c>
      <c r="E2284" s="2">
        <v>1.0</v>
      </c>
      <c r="F2284" s="4" t="s">
        <v>19</v>
      </c>
    </row>
    <row r="2285">
      <c r="A2285" s="2">
        <v>2284.0</v>
      </c>
      <c r="B2285" s="3">
        <v>35871.0</v>
      </c>
      <c r="C2285" s="2" t="s">
        <v>10</v>
      </c>
      <c r="D2285" s="2" t="s">
        <v>8</v>
      </c>
      <c r="E2285" s="2">
        <v>7.0</v>
      </c>
      <c r="F2285" s="4" t="s">
        <v>35</v>
      </c>
    </row>
    <row r="2286">
      <c r="A2286" s="2">
        <v>2285.0</v>
      </c>
      <c r="B2286" s="3">
        <v>35872.0</v>
      </c>
      <c r="C2286" s="2" t="s">
        <v>13</v>
      </c>
      <c r="D2286" s="2" t="s">
        <v>6</v>
      </c>
      <c r="E2286" s="2">
        <v>8.0</v>
      </c>
      <c r="F2286" s="4" t="s">
        <v>37</v>
      </c>
    </row>
    <row r="2287">
      <c r="A2287" s="2">
        <v>2286.0</v>
      </c>
      <c r="B2287" s="3">
        <v>35872.0</v>
      </c>
      <c r="C2287" s="2" t="s">
        <v>13</v>
      </c>
      <c r="D2287" s="2" t="s">
        <v>8</v>
      </c>
      <c r="E2287" s="2">
        <v>9.0</v>
      </c>
      <c r="F2287" s="4" t="s">
        <v>24</v>
      </c>
    </row>
    <row r="2288">
      <c r="A2288" s="2">
        <v>2287.0</v>
      </c>
      <c r="B2288" s="3">
        <v>35873.0</v>
      </c>
      <c r="C2288" s="2" t="s">
        <v>15</v>
      </c>
      <c r="D2288" s="2" t="s">
        <v>6</v>
      </c>
      <c r="E2288" s="2">
        <v>11.0</v>
      </c>
      <c r="F2288" s="4" t="s">
        <v>9</v>
      </c>
    </row>
    <row r="2289">
      <c r="A2289" s="2">
        <v>2288.0</v>
      </c>
      <c r="B2289" s="3">
        <v>35873.0</v>
      </c>
      <c r="C2289" s="2" t="s">
        <v>15</v>
      </c>
      <c r="D2289" s="2" t="s">
        <v>8</v>
      </c>
      <c r="E2289" s="2">
        <v>8.0</v>
      </c>
      <c r="F2289" s="4" t="s">
        <v>37</v>
      </c>
    </row>
    <row r="2290">
      <c r="A2290" s="2">
        <v>2289.0</v>
      </c>
      <c r="B2290" s="3">
        <v>35874.0</v>
      </c>
      <c r="C2290" s="2" t="s">
        <v>18</v>
      </c>
      <c r="D2290" s="2" t="s">
        <v>6</v>
      </c>
      <c r="E2290" s="2">
        <v>34.0</v>
      </c>
      <c r="F2290" s="4" t="s">
        <v>48</v>
      </c>
    </row>
    <row r="2291">
      <c r="A2291" s="2">
        <v>2290.0</v>
      </c>
      <c r="B2291" s="3">
        <v>35874.0</v>
      </c>
      <c r="C2291" s="2" t="s">
        <v>18</v>
      </c>
      <c r="D2291" s="2" t="s">
        <v>8</v>
      </c>
      <c r="E2291" s="2">
        <v>31.0</v>
      </c>
      <c r="F2291" s="4" t="s">
        <v>12</v>
      </c>
    </row>
    <row r="2292">
      <c r="A2292" s="2">
        <v>2291.0</v>
      </c>
      <c r="B2292" s="3">
        <v>35875.0</v>
      </c>
      <c r="C2292" s="2" t="s">
        <v>21</v>
      </c>
      <c r="D2292" s="2" t="s">
        <v>6</v>
      </c>
      <c r="E2292" s="2">
        <v>4.0</v>
      </c>
      <c r="F2292" s="4" t="s">
        <v>34</v>
      </c>
    </row>
    <row r="2293">
      <c r="A2293" s="2">
        <v>2292.0</v>
      </c>
      <c r="B2293" s="3">
        <v>35875.0</v>
      </c>
      <c r="C2293" s="2" t="s">
        <v>21</v>
      </c>
      <c r="D2293" s="2" t="s">
        <v>8</v>
      </c>
      <c r="E2293" s="2">
        <v>36.0</v>
      </c>
      <c r="F2293" s="4" t="s">
        <v>11</v>
      </c>
    </row>
    <row r="2294">
      <c r="A2294" s="2">
        <v>2293.0</v>
      </c>
      <c r="B2294" s="3">
        <v>35877.0</v>
      </c>
      <c r="C2294" s="2" t="s">
        <v>7</v>
      </c>
      <c r="D2294" s="2" t="s">
        <v>6</v>
      </c>
      <c r="E2294" s="2">
        <v>10.0</v>
      </c>
      <c r="F2294" s="4" t="s">
        <v>41</v>
      </c>
    </row>
    <row r="2295">
      <c r="A2295" s="2">
        <v>2294.0</v>
      </c>
      <c r="B2295" s="3">
        <v>35877.0</v>
      </c>
      <c r="C2295" s="2" t="s">
        <v>7</v>
      </c>
      <c r="D2295" s="2" t="s">
        <v>8</v>
      </c>
      <c r="E2295" s="2">
        <v>29.0</v>
      </c>
      <c r="F2295" s="4" t="s">
        <v>43</v>
      </c>
    </row>
    <row r="2296">
      <c r="A2296" s="2">
        <v>2295.0</v>
      </c>
      <c r="B2296" s="3">
        <v>35878.0</v>
      </c>
      <c r="C2296" s="2" t="s">
        <v>10</v>
      </c>
      <c r="D2296" s="2" t="s">
        <v>6</v>
      </c>
      <c r="E2296" s="2">
        <v>23.0</v>
      </c>
      <c r="F2296" s="4" t="s">
        <v>17</v>
      </c>
    </row>
    <row r="2297">
      <c r="A2297" s="2">
        <v>2296.0</v>
      </c>
      <c r="B2297" s="3">
        <v>35878.0</v>
      </c>
      <c r="C2297" s="2" t="s">
        <v>10</v>
      </c>
      <c r="D2297" s="2" t="s">
        <v>8</v>
      </c>
      <c r="E2297" s="2">
        <v>21.0</v>
      </c>
      <c r="F2297" s="4" t="s">
        <v>20</v>
      </c>
    </row>
    <row r="2298">
      <c r="A2298" s="2">
        <v>2297.0</v>
      </c>
      <c r="B2298" s="3">
        <v>35879.0</v>
      </c>
      <c r="C2298" s="2" t="s">
        <v>13</v>
      </c>
      <c r="D2298" s="2" t="s">
        <v>6</v>
      </c>
      <c r="E2298" s="2">
        <v>27.0</v>
      </c>
      <c r="F2298" s="4" t="s">
        <v>32</v>
      </c>
    </row>
    <row r="2299">
      <c r="A2299" s="2">
        <v>2298.0</v>
      </c>
      <c r="B2299" s="3">
        <v>35879.0</v>
      </c>
      <c r="C2299" s="2" t="s">
        <v>13</v>
      </c>
      <c r="D2299" s="2" t="s">
        <v>8</v>
      </c>
      <c r="E2299" s="2">
        <v>20.0</v>
      </c>
      <c r="F2299" s="4" t="s">
        <v>47</v>
      </c>
    </row>
    <row r="2300">
      <c r="A2300" s="2">
        <v>2299.0</v>
      </c>
      <c r="B2300" s="3">
        <v>35880.0</v>
      </c>
      <c r="C2300" s="2" t="s">
        <v>15</v>
      </c>
      <c r="D2300" s="2" t="s">
        <v>6</v>
      </c>
      <c r="E2300" s="2">
        <v>33.0</v>
      </c>
      <c r="F2300" s="4" t="s">
        <v>26</v>
      </c>
    </row>
    <row r="2301">
      <c r="A2301" s="2">
        <v>2300.0</v>
      </c>
      <c r="B2301" s="3">
        <v>35880.0</v>
      </c>
      <c r="C2301" s="2" t="s">
        <v>15</v>
      </c>
      <c r="D2301" s="2" t="s">
        <v>8</v>
      </c>
      <c r="E2301" s="2">
        <v>27.0</v>
      </c>
      <c r="F2301" s="4" t="s">
        <v>32</v>
      </c>
    </row>
    <row r="2302">
      <c r="A2302" s="2">
        <v>2301.0</v>
      </c>
      <c r="B2302" s="3">
        <v>35881.0</v>
      </c>
      <c r="C2302" s="2" t="s">
        <v>18</v>
      </c>
      <c r="D2302" s="2" t="s">
        <v>6</v>
      </c>
      <c r="E2302" s="2">
        <v>35.0</v>
      </c>
      <c r="F2302" s="4" t="s">
        <v>49</v>
      </c>
    </row>
    <row r="2303">
      <c r="A2303" s="2">
        <v>2302.0</v>
      </c>
      <c r="B2303" s="3">
        <v>35881.0</v>
      </c>
      <c r="C2303" s="2" t="s">
        <v>18</v>
      </c>
      <c r="D2303" s="2" t="s">
        <v>8</v>
      </c>
      <c r="E2303" s="2">
        <v>13.0</v>
      </c>
      <c r="F2303" s="4" t="s">
        <v>33</v>
      </c>
    </row>
    <row r="2304">
      <c r="A2304" s="2">
        <v>2303.0</v>
      </c>
      <c r="B2304" s="3">
        <v>35882.0</v>
      </c>
      <c r="C2304" s="2" t="s">
        <v>21</v>
      </c>
      <c r="D2304" s="2" t="s">
        <v>6</v>
      </c>
      <c r="E2304" s="2">
        <v>33.0</v>
      </c>
      <c r="F2304" s="4" t="s">
        <v>26</v>
      </c>
    </row>
    <row r="2305">
      <c r="A2305" s="2">
        <v>2304.0</v>
      </c>
      <c r="B2305" s="3">
        <v>35882.0</v>
      </c>
      <c r="C2305" s="2" t="s">
        <v>21</v>
      </c>
      <c r="D2305" s="2" t="s">
        <v>8</v>
      </c>
      <c r="E2305" s="2">
        <v>28.0</v>
      </c>
      <c r="F2305" s="4" t="s">
        <v>31</v>
      </c>
    </row>
    <row r="2306">
      <c r="A2306" s="2">
        <v>2305.0</v>
      </c>
      <c r="B2306" s="3">
        <v>35884.0</v>
      </c>
      <c r="C2306" s="2" t="s">
        <v>7</v>
      </c>
      <c r="D2306" s="2" t="s">
        <v>6</v>
      </c>
      <c r="E2306" s="2">
        <v>27.0</v>
      </c>
      <c r="F2306" s="4" t="s">
        <v>32</v>
      </c>
    </row>
    <row r="2307">
      <c r="A2307" s="2">
        <v>2306.0</v>
      </c>
      <c r="B2307" s="3">
        <v>35884.0</v>
      </c>
      <c r="C2307" s="2" t="s">
        <v>7</v>
      </c>
      <c r="D2307" s="2" t="s">
        <v>8</v>
      </c>
      <c r="E2307" s="2">
        <v>21.0</v>
      </c>
      <c r="F2307" s="4" t="s">
        <v>20</v>
      </c>
    </row>
    <row r="2308">
      <c r="A2308" s="2">
        <v>2307.0</v>
      </c>
      <c r="B2308" s="3">
        <v>35885.0</v>
      </c>
      <c r="C2308" s="2" t="s">
        <v>10</v>
      </c>
      <c r="D2308" s="2" t="s">
        <v>6</v>
      </c>
      <c r="E2308" s="2">
        <v>18.0</v>
      </c>
      <c r="F2308" s="4" t="s">
        <v>29</v>
      </c>
    </row>
    <row r="2309">
      <c r="A2309" s="2">
        <v>2308.0</v>
      </c>
      <c r="B2309" s="3">
        <v>35885.0</v>
      </c>
      <c r="C2309" s="2" t="s">
        <v>10</v>
      </c>
      <c r="D2309" s="2" t="s">
        <v>8</v>
      </c>
      <c r="E2309" s="2">
        <v>34.0</v>
      </c>
      <c r="F2309" s="4" t="s">
        <v>48</v>
      </c>
    </row>
    <row r="2310">
      <c r="A2310" s="2">
        <v>2309.0</v>
      </c>
      <c r="B2310" s="3">
        <v>35886.0</v>
      </c>
      <c r="C2310" s="2" t="s">
        <v>13</v>
      </c>
      <c r="D2310" s="2" t="s">
        <v>6</v>
      </c>
      <c r="E2310" s="2">
        <v>20.0</v>
      </c>
      <c r="F2310" s="4" t="s">
        <v>47</v>
      </c>
    </row>
    <row r="2311">
      <c r="A2311" s="2">
        <v>2310.0</v>
      </c>
      <c r="B2311" s="3">
        <v>35886.0</v>
      </c>
      <c r="C2311" s="2" t="s">
        <v>13</v>
      </c>
      <c r="D2311" s="2" t="s">
        <v>8</v>
      </c>
      <c r="E2311" s="2">
        <v>11.0</v>
      </c>
      <c r="F2311" s="4" t="s">
        <v>9</v>
      </c>
    </row>
    <row r="2312">
      <c r="A2312" s="2">
        <v>2311.0</v>
      </c>
      <c r="B2312" s="3">
        <v>35887.0</v>
      </c>
      <c r="C2312" s="2" t="s">
        <v>15</v>
      </c>
      <c r="D2312" s="2" t="s">
        <v>6</v>
      </c>
      <c r="E2312" s="2">
        <v>15.0</v>
      </c>
      <c r="F2312" s="4" t="s">
        <v>27</v>
      </c>
    </row>
    <row r="2313">
      <c r="A2313" s="2">
        <v>2312.0</v>
      </c>
      <c r="B2313" s="3">
        <v>35887.0</v>
      </c>
      <c r="C2313" s="2" t="s">
        <v>15</v>
      </c>
      <c r="D2313" s="2" t="s">
        <v>8</v>
      </c>
      <c r="E2313" s="2">
        <v>23.0</v>
      </c>
      <c r="F2313" s="4" t="s">
        <v>17</v>
      </c>
    </row>
    <row r="2314">
      <c r="A2314" s="2">
        <v>2313.0</v>
      </c>
      <c r="B2314" s="3">
        <v>35888.0</v>
      </c>
      <c r="C2314" s="2" t="s">
        <v>18</v>
      </c>
      <c r="D2314" s="2" t="s">
        <v>6</v>
      </c>
      <c r="E2314" s="2">
        <v>10.0</v>
      </c>
      <c r="F2314" s="4" t="s">
        <v>41</v>
      </c>
    </row>
    <row r="2315">
      <c r="A2315" s="2">
        <v>2314.0</v>
      </c>
      <c r="B2315" s="3">
        <v>35888.0</v>
      </c>
      <c r="C2315" s="2" t="s">
        <v>18</v>
      </c>
      <c r="D2315" s="2" t="s">
        <v>8</v>
      </c>
      <c r="E2315" s="2">
        <v>22.0</v>
      </c>
      <c r="F2315" s="4" t="s">
        <v>44</v>
      </c>
    </row>
    <row r="2316">
      <c r="A2316" s="2">
        <v>2315.0</v>
      </c>
      <c r="B2316" s="3">
        <v>35889.0</v>
      </c>
      <c r="C2316" s="2" t="s">
        <v>21</v>
      </c>
      <c r="D2316" s="2" t="s">
        <v>6</v>
      </c>
      <c r="E2316" s="2">
        <v>26.0</v>
      </c>
      <c r="F2316" s="4" t="s">
        <v>38</v>
      </c>
    </row>
    <row r="2317">
      <c r="A2317" s="2">
        <v>2316.0</v>
      </c>
      <c r="B2317" s="3">
        <v>35889.0</v>
      </c>
      <c r="C2317" s="2" t="s">
        <v>21</v>
      </c>
      <c r="D2317" s="2" t="s">
        <v>8</v>
      </c>
      <c r="E2317" s="2">
        <v>22.0</v>
      </c>
      <c r="F2317" s="4" t="s">
        <v>44</v>
      </c>
    </row>
    <row r="2318">
      <c r="A2318" s="2">
        <v>2317.0</v>
      </c>
      <c r="B2318" s="3">
        <v>35891.0</v>
      </c>
      <c r="C2318" s="2" t="s">
        <v>7</v>
      </c>
      <c r="D2318" s="2" t="s">
        <v>6</v>
      </c>
      <c r="E2318" s="2">
        <v>9.0</v>
      </c>
      <c r="F2318" s="4" t="s">
        <v>24</v>
      </c>
    </row>
    <row r="2319">
      <c r="A2319" s="2">
        <v>2318.0</v>
      </c>
      <c r="B2319" s="3">
        <v>35891.0</v>
      </c>
      <c r="C2319" s="2" t="s">
        <v>7</v>
      </c>
      <c r="D2319" s="2" t="s">
        <v>8</v>
      </c>
      <c r="E2319" s="2">
        <v>15.0</v>
      </c>
      <c r="F2319" s="4" t="s">
        <v>27</v>
      </c>
    </row>
    <row r="2320">
      <c r="A2320" s="2">
        <v>2319.0</v>
      </c>
      <c r="B2320" s="3">
        <v>35892.0</v>
      </c>
      <c r="C2320" s="2" t="s">
        <v>10</v>
      </c>
      <c r="D2320" s="2" t="s">
        <v>6</v>
      </c>
      <c r="E2320" s="2">
        <v>10.0</v>
      </c>
      <c r="F2320" s="4" t="s">
        <v>41</v>
      </c>
    </row>
    <row r="2321">
      <c r="A2321" s="2">
        <v>2320.0</v>
      </c>
      <c r="B2321" s="3">
        <v>35892.0</v>
      </c>
      <c r="C2321" s="2" t="s">
        <v>10</v>
      </c>
      <c r="D2321" s="2" t="s">
        <v>8</v>
      </c>
      <c r="E2321" s="2">
        <v>15.0</v>
      </c>
      <c r="F2321" s="4" t="s">
        <v>27</v>
      </c>
    </row>
    <row r="2322">
      <c r="A2322" s="2">
        <v>2321.0</v>
      </c>
      <c r="B2322" s="3">
        <v>35893.0</v>
      </c>
      <c r="C2322" s="2" t="s">
        <v>13</v>
      </c>
      <c r="D2322" s="2" t="s">
        <v>6</v>
      </c>
      <c r="E2322" s="2">
        <v>33.0</v>
      </c>
      <c r="F2322" s="4" t="s">
        <v>26</v>
      </c>
    </row>
    <row r="2323">
      <c r="A2323" s="2">
        <v>2322.0</v>
      </c>
      <c r="B2323" s="3">
        <v>35893.0</v>
      </c>
      <c r="C2323" s="2" t="s">
        <v>13</v>
      </c>
      <c r="D2323" s="2" t="s">
        <v>8</v>
      </c>
      <c r="E2323" s="2">
        <v>8.0</v>
      </c>
      <c r="F2323" s="4" t="s">
        <v>37</v>
      </c>
    </row>
    <row r="2324">
      <c r="A2324" s="2">
        <v>2323.0</v>
      </c>
      <c r="B2324" s="3">
        <v>35894.0</v>
      </c>
      <c r="C2324" s="2" t="s">
        <v>15</v>
      </c>
      <c r="D2324" s="2" t="s">
        <v>6</v>
      </c>
      <c r="E2324" s="2">
        <v>10.0</v>
      </c>
      <c r="F2324" s="4" t="s">
        <v>41</v>
      </c>
    </row>
    <row r="2325">
      <c r="A2325" s="2">
        <v>2324.0</v>
      </c>
      <c r="B2325" s="3">
        <v>35894.0</v>
      </c>
      <c r="C2325" s="2" t="s">
        <v>15</v>
      </c>
      <c r="D2325" s="2" t="s">
        <v>8</v>
      </c>
      <c r="E2325" s="2">
        <v>14.0</v>
      </c>
      <c r="F2325" s="4" t="s">
        <v>46</v>
      </c>
    </row>
    <row r="2326">
      <c r="A2326" s="2">
        <v>2325.0</v>
      </c>
      <c r="B2326" s="3">
        <v>35896.0</v>
      </c>
      <c r="C2326" s="2" t="s">
        <v>21</v>
      </c>
      <c r="D2326" s="2" t="s">
        <v>6</v>
      </c>
      <c r="E2326" s="2">
        <v>35.0</v>
      </c>
      <c r="F2326" s="4" t="s">
        <v>49</v>
      </c>
    </row>
    <row r="2327">
      <c r="A2327" s="2">
        <v>2326.0</v>
      </c>
      <c r="B2327" s="3">
        <v>35896.0</v>
      </c>
      <c r="C2327" s="2" t="s">
        <v>21</v>
      </c>
      <c r="D2327" s="2" t="s">
        <v>8</v>
      </c>
      <c r="E2327" s="2">
        <v>1.0</v>
      </c>
      <c r="F2327" s="4" t="s">
        <v>19</v>
      </c>
    </row>
    <row r="2328">
      <c r="A2328" s="2">
        <v>2327.0</v>
      </c>
      <c r="B2328" s="3">
        <v>35898.0</v>
      </c>
      <c r="C2328" s="2" t="s">
        <v>7</v>
      </c>
      <c r="D2328" s="2" t="s">
        <v>6</v>
      </c>
      <c r="E2328" s="2">
        <v>2.0</v>
      </c>
      <c r="F2328" s="4" t="s">
        <v>39</v>
      </c>
    </row>
    <row r="2329">
      <c r="A2329" s="2">
        <v>2328.0</v>
      </c>
      <c r="B2329" s="3">
        <v>35898.0</v>
      </c>
      <c r="C2329" s="2" t="s">
        <v>7</v>
      </c>
      <c r="D2329" s="2" t="s">
        <v>8</v>
      </c>
      <c r="E2329" s="2">
        <v>34.0</v>
      </c>
      <c r="F2329" s="4" t="s">
        <v>48</v>
      </c>
    </row>
    <row r="2330">
      <c r="A2330" s="2">
        <v>2329.0</v>
      </c>
      <c r="B2330" s="3">
        <v>35899.0</v>
      </c>
      <c r="C2330" s="2" t="s">
        <v>10</v>
      </c>
      <c r="D2330" s="2" t="s">
        <v>6</v>
      </c>
      <c r="E2330" s="2">
        <v>25.0</v>
      </c>
      <c r="F2330" s="4" t="s">
        <v>40</v>
      </c>
    </row>
    <row r="2331">
      <c r="A2331" s="2">
        <v>2330.0</v>
      </c>
      <c r="B2331" s="3">
        <v>35899.0</v>
      </c>
      <c r="C2331" s="2" t="s">
        <v>10</v>
      </c>
      <c r="D2331" s="2" t="s">
        <v>8</v>
      </c>
      <c r="E2331" s="2">
        <v>25.0</v>
      </c>
      <c r="F2331" s="4" t="s">
        <v>40</v>
      </c>
    </row>
    <row r="2332">
      <c r="A2332" s="2">
        <v>2331.0</v>
      </c>
      <c r="B2332" s="3">
        <v>35900.0</v>
      </c>
      <c r="C2332" s="2" t="s">
        <v>13</v>
      </c>
      <c r="D2332" s="2" t="s">
        <v>6</v>
      </c>
      <c r="E2332" s="2">
        <v>20.0</v>
      </c>
      <c r="F2332" s="4" t="s">
        <v>47</v>
      </c>
    </row>
    <row r="2333">
      <c r="A2333" s="2">
        <v>2332.0</v>
      </c>
      <c r="B2333" s="3">
        <v>35900.0</v>
      </c>
      <c r="C2333" s="2" t="s">
        <v>13</v>
      </c>
      <c r="D2333" s="2" t="s">
        <v>8</v>
      </c>
      <c r="E2333" s="2">
        <v>26.0</v>
      </c>
      <c r="F2333" s="4" t="s">
        <v>38</v>
      </c>
    </row>
    <row r="2334">
      <c r="A2334" s="2">
        <v>2333.0</v>
      </c>
      <c r="B2334" s="3">
        <v>35901.0</v>
      </c>
      <c r="C2334" s="2" t="s">
        <v>15</v>
      </c>
      <c r="D2334" s="2" t="s">
        <v>6</v>
      </c>
      <c r="E2334" s="2">
        <v>7.0</v>
      </c>
      <c r="F2334" s="4" t="s">
        <v>35</v>
      </c>
    </row>
    <row r="2335">
      <c r="A2335" s="2">
        <v>2334.0</v>
      </c>
      <c r="B2335" s="3">
        <v>35901.0</v>
      </c>
      <c r="C2335" s="2" t="s">
        <v>15</v>
      </c>
      <c r="D2335" s="2" t="s">
        <v>8</v>
      </c>
      <c r="E2335" s="2">
        <v>6.0</v>
      </c>
      <c r="F2335" s="4" t="s">
        <v>16</v>
      </c>
    </row>
    <row r="2336">
      <c r="A2336" s="2">
        <v>2335.0</v>
      </c>
      <c r="B2336" s="3">
        <v>35902.0</v>
      </c>
      <c r="C2336" s="2" t="s">
        <v>18</v>
      </c>
      <c r="D2336" s="2" t="s">
        <v>6</v>
      </c>
      <c r="E2336" s="2">
        <v>26.0</v>
      </c>
      <c r="F2336" s="4" t="s">
        <v>38</v>
      </c>
    </row>
    <row r="2337">
      <c r="A2337" s="2">
        <v>2336.0</v>
      </c>
      <c r="B2337" s="3">
        <v>35902.0</v>
      </c>
      <c r="C2337" s="2" t="s">
        <v>18</v>
      </c>
      <c r="D2337" s="2" t="s">
        <v>8</v>
      </c>
      <c r="E2337" s="2">
        <v>33.0</v>
      </c>
      <c r="F2337" s="4" t="s">
        <v>26</v>
      </c>
    </row>
    <row r="2338">
      <c r="A2338" s="2">
        <v>2337.0</v>
      </c>
      <c r="B2338" s="3">
        <v>35903.0</v>
      </c>
      <c r="C2338" s="2" t="s">
        <v>21</v>
      </c>
      <c r="D2338" s="2" t="s">
        <v>6</v>
      </c>
      <c r="E2338" s="2">
        <v>16.0</v>
      </c>
      <c r="F2338" s="4" t="s">
        <v>45</v>
      </c>
    </row>
    <row r="2339">
      <c r="A2339" s="2">
        <v>2338.0</v>
      </c>
      <c r="B2339" s="3">
        <v>35903.0</v>
      </c>
      <c r="C2339" s="2" t="s">
        <v>21</v>
      </c>
      <c r="D2339" s="2" t="s">
        <v>8</v>
      </c>
      <c r="E2339" s="2">
        <v>9.0</v>
      </c>
      <c r="F2339" s="4" t="s">
        <v>24</v>
      </c>
    </row>
    <row r="2340">
      <c r="A2340" s="2">
        <v>2339.0</v>
      </c>
      <c r="B2340" s="3">
        <v>35905.0</v>
      </c>
      <c r="C2340" s="2" t="s">
        <v>7</v>
      </c>
      <c r="D2340" s="2" t="s">
        <v>6</v>
      </c>
      <c r="E2340" s="2">
        <v>33.0</v>
      </c>
      <c r="F2340" s="4" t="s">
        <v>26</v>
      </c>
    </row>
    <row r="2341">
      <c r="A2341" s="2">
        <v>2340.0</v>
      </c>
      <c r="B2341" s="3">
        <v>35905.0</v>
      </c>
      <c r="C2341" s="2" t="s">
        <v>7</v>
      </c>
      <c r="D2341" s="2" t="s">
        <v>8</v>
      </c>
      <c r="E2341" s="2">
        <v>32.0</v>
      </c>
      <c r="F2341" s="4" t="s">
        <v>36</v>
      </c>
    </row>
    <row r="2342">
      <c r="A2342" s="2">
        <v>2341.0</v>
      </c>
      <c r="B2342" s="3">
        <v>35906.0</v>
      </c>
      <c r="C2342" s="2" t="s">
        <v>10</v>
      </c>
      <c r="D2342" s="2" t="s">
        <v>6</v>
      </c>
      <c r="E2342" s="2">
        <v>7.0</v>
      </c>
      <c r="F2342" s="4" t="s">
        <v>35</v>
      </c>
    </row>
    <row r="2343">
      <c r="A2343" s="2">
        <v>2342.0</v>
      </c>
      <c r="B2343" s="3">
        <v>35906.0</v>
      </c>
      <c r="C2343" s="2" t="s">
        <v>10</v>
      </c>
      <c r="D2343" s="2" t="s">
        <v>8</v>
      </c>
      <c r="E2343" s="2">
        <v>4.0</v>
      </c>
      <c r="F2343" s="4" t="s">
        <v>34</v>
      </c>
    </row>
    <row r="2344">
      <c r="A2344" s="2">
        <v>2343.0</v>
      </c>
      <c r="B2344" s="3">
        <v>35907.0</v>
      </c>
      <c r="C2344" s="2" t="s">
        <v>13</v>
      </c>
      <c r="D2344" s="2" t="s">
        <v>6</v>
      </c>
      <c r="E2344" s="2">
        <v>20.0</v>
      </c>
      <c r="F2344" s="4" t="s">
        <v>47</v>
      </c>
    </row>
    <row r="2345">
      <c r="A2345" s="2">
        <v>2344.0</v>
      </c>
      <c r="B2345" s="3">
        <v>35907.0</v>
      </c>
      <c r="C2345" s="2" t="s">
        <v>13</v>
      </c>
      <c r="D2345" s="2" t="s">
        <v>8</v>
      </c>
      <c r="E2345" s="2">
        <v>17.0</v>
      </c>
      <c r="F2345" s="4" t="s">
        <v>42</v>
      </c>
    </row>
    <row r="2346">
      <c r="A2346" s="2">
        <v>2345.0</v>
      </c>
      <c r="B2346" s="3">
        <v>35908.0</v>
      </c>
      <c r="C2346" s="2" t="s">
        <v>15</v>
      </c>
      <c r="D2346" s="2" t="s">
        <v>6</v>
      </c>
      <c r="E2346" s="2">
        <v>33.0</v>
      </c>
      <c r="F2346" s="4" t="s">
        <v>26</v>
      </c>
    </row>
    <row r="2347">
      <c r="A2347" s="2">
        <v>2346.0</v>
      </c>
      <c r="B2347" s="3">
        <v>35908.0</v>
      </c>
      <c r="C2347" s="2" t="s">
        <v>15</v>
      </c>
      <c r="D2347" s="2" t="s">
        <v>8</v>
      </c>
      <c r="E2347" s="2">
        <v>13.0</v>
      </c>
      <c r="F2347" s="4" t="s">
        <v>33</v>
      </c>
    </row>
    <row r="2348">
      <c r="A2348" s="2">
        <v>2347.0</v>
      </c>
      <c r="B2348" s="3">
        <v>35909.0</v>
      </c>
      <c r="C2348" s="2" t="s">
        <v>18</v>
      </c>
      <c r="D2348" s="2" t="s">
        <v>6</v>
      </c>
      <c r="E2348" s="2">
        <v>2.0</v>
      </c>
      <c r="F2348" s="4" t="s">
        <v>39</v>
      </c>
    </row>
    <row r="2349">
      <c r="A2349" s="2">
        <v>2348.0</v>
      </c>
      <c r="B2349" s="3">
        <v>35909.0</v>
      </c>
      <c r="C2349" s="2" t="s">
        <v>18</v>
      </c>
      <c r="D2349" s="2" t="s">
        <v>8</v>
      </c>
      <c r="E2349" s="2">
        <v>6.0</v>
      </c>
      <c r="F2349" s="4" t="s">
        <v>16</v>
      </c>
    </row>
    <row r="2350">
      <c r="A2350" s="2">
        <v>2349.0</v>
      </c>
      <c r="B2350" s="3">
        <v>35910.0</v>
      </c>
      <c r="C2350" s="2" t="s">
        <v>21</v>
      </c>
      <c r="D2350" s="2" t="s">
        <v>6</v>
      </c>
      <c r="E2350" s="2">
        <v>27.0</v>
      </c>
      <c r="F2350" s="4" t="s">
        <v>32</v>
      </c>
    </row>
    <row r="2351">
      <c r="A2351" s="2">
        <v>2350.0</v>
      </c>
      <c r="B2351" s="3">
        <v>35910.0</v>
      </c>
      <c r="C2351" s="2" t="s">
        <v>21</v>
      </c>
      <c r="D2351" s="2" t="s">
        <v>8</v>
      </c>
      <c r="E2351" s="2">
        <v>30.0</v>
      </c>
      <c r="F2351" s="4" t="s">
        <v>23</v>
      </c>
    </row>
    <row r="2352">
      <c r="A2352" s="2">
        <v>2351.0</v>
      </c>
      <c r="B2352" s="3">
        <v>35912.0</v>
      </c>
      <c r="C2352" s="2" t="s">
        <v>7</v>
      </c>
      <c r="D2352" s="2" t="s">
        <v>6</v>
      </c>
      <c r="E2352" s="2">
        <v>16.0</v>
      </c>
      <c r="F2352" s="4" t="s">
        <v>45</v>
      </c>
    </row>
    <row r="2353">
      <c r="A2353" s="2">
        <v>2352.0</v>
      </c>
      <c r="B2353" s="3">
        <v>35912.0</v>
      </c>
      <c r="C2353" s="2" t="s">
        <v>7</v>
      </c>
      <c r="D2353" s="2" t="s">
        <v>8</v>
      </c>
      <c r="E2353" s="2">
        <v>14.0</v>
      </c>
      <c r="F2353" s="4" t="s">
        <v>46</v>
      </c>
    </row>
    <row r="2354">
      <c r="A2354" s="2">
        <v>2353.0</v>
      </c>
      <c r="B2354" s="3">
        <v>35913.0</v>
      </c>
      <c r="C2354" s="2" t="s">
        <v>10</v>
      </c>
      <c r="D2354" s="2" t="s">
        <v>6</v>
      </c>
      <c r="E2354" s="2">
        <v>4.0</v>
      </c>
      <c r="F2354" s="4" t="s">
        <v>34</v>
      </c>
    </row>
    <row r="2355">
      <c r="A2355" s="2">
        <v>2354.0</v>
      </c>
      <c r="B2355" s="3">
        <v>35913.0</v>
      </c>
      <c r="C2355" s="2" t="s">
        <v>10</v>
      </c>
      <c r="D2355" s="2" t="s">
        <v>8</v>
      </c>
      <c r="E2355" s="2">
        <v>22.0</v>
      </c>
      <c r="F2355" s="4" t="s">
        <v>44</v>
      </c>
    </row>
    <row r="2356">
      <c r="A2356" s="2">
        <v>2355.0</v>
      </c>
      <c r="B2356" s="3">
        <v>35914.0</v>
      </c>
      <c r="C2356" s="2" t="s">
        <v>13</v>
      </c>
      <c r="D2356" s="2" t="s">
        <v>6</v>
      </c>
      <c r="E2356" s="2">
        <v>20.0</v>
      </c>
      <c r="F2356" s="4" t="s">
        <v>47</v>
      </c>
    </row>
    <row r="2357">
      <c r="A2357" s="2">
        <v>2356.0</v>
      </c>
      <c r="B2357" s="3">
        <v>35914.0</v>
      </c>
      <c r="C2357" s="2" t="s">
        <v>13</v>
      </c>
      <c r="D2357" s="2" t="s">
        <v>8</v>
      </c>
      <c r="E2357" s="2">
        <v>13.0</v>
      </c>
      <c r="F2357" s="4" t="s">
        <v>33</v>
      </c>
    </row>
    <row r="2358">
      <c r="A2358" s="2">
        <v>2357.0</v>
      </c>
      <c r="B2358" s="3">
        <v>35915.0</v>
      </c>
      <c r="C2358" s="2" t="s">
        <v>15</v>
      </c>
      <c r="D2358" s="2" t="s">
        <v>6</v>
      </c>
      <c r="E2358" s="2">
        <v>27.0</v>
      </c>
      <c r="F2358" s="4" t="s">
        <v>32</v>
      </c>
    </row>
    <row r="2359">
      <c r="A2359" s="2">
        <v>2358.0</v>
      </c>
      <c r="B2359" s="3">
        <v>35915.0</v>
      </c>
      <c r="C2359" s="2" t="s">
        <v>15</v>
      </c>
      <c r="D2359" s="2" t="s">
        <v>8</v>
      </c>
      <c r="E2359" s="2">
        <v>35.0</v>
      </c>
      <c r="F2359" s="4" t="s">
        <v>49</v>
      </c>
    </row>
    <row r="2360">
      <c r="A2360" s="2">
        <v>2359.0</v>
      </c>
      <c r="B2360" s="3">
        <v>35916.0</v>
      </c>
      <c r="C2360" s="2" t="s">
        <v>18</v>
      </c>
      <c r="D2360" s="2" t="s">
        <v>6</v>
      </c>
      <c r="E2360" s="2">
        <v>4.0</v>
      </c>
      <c r="F2360" s="4" t="s">
        <v>34</v>
      </c>
    </row>
    <row r="2361">
      <c r="A2361" s="2">
        <v>2360.0</v>
      </c>
      <c r="B2361" s="3">
        <v>35916.0</v>
      </c>
      <c r="C2361" s="2" t="s">
        <v>18</v>
      </c>
      <c r="D2361" s="2" t="s">
        <v>8</v>
      </c>
      <c r="E2361" s="2">
        <v>18.0</v>
      </c>
      <c r="F2361" s="4" t="s">
        <v>29</v>
      </c>
    </row>
    <row r="2362">
      <c r="A2362" s="2">
        <v>2361.0</v>
      </c>
      <c r="B2362" s="3">
        <v>35917.0</v>
      </c>
      <c r="C2362" s="2" t="s">
        <v>21</v>
      </c>
      <c r="D2362" s="2" t="s">
        <v>6</v>
      </c>
      <c r="E2362" s="2">
        <v>28.0</v>
      </c>
      <c r="F2362" s="4" t="s">
        <v>31</v>
      </c>
    </row>
    <row r="2363">
      <c r="A2363" s="2">
        <v>2362.0</v>
      </c>
      <c r="B2363" s="3">
        <v>35917.0</v>
      </c>
      <c r="C2363" s="2" t="s">
        <v>21</v>
      </c>
      <c r="D2363" s="2" t="s">
        <v>8</v>
      </c>
      <c r="E2363" s="2">
        <v>29.0</v>
      </c>
      <c r="F2363" s="4" t="s">
        <v>43</v>
      </c>
    </row>
    <row r="2364">
      <c r="A2364" s="2">
        <v>2363.0</v>
      </c>
      <c r="B2364" s="3">
        <v>35919.0</v>
      </c>
      <c r="C2364" s="2" t="s">
        <v>7</v>
      </c>
      <c r="D2364" s="2" t="s">
        <v>6</v>
      </c>
      <c r="E2364" s="2">
        <v>6.0</v>
      </c>
      <c r="F2364" s="4" t="s">
        <v>16</v>
      </c>
    </row>
    <row r="2365">
      <c r="A2365" s="2">
        <v>2364.0</v>
      </c>
      <c r="B2365" s="3">
        <v>35919.0</v>
      </c>
      <c r="C2365" s="2" t="s">
        <v>7</v>
      </c>
      <c r="D2365" s="2" t="s">
        <v>8</v>
      </c>
      <c r="E2365" s="2">
        <v>12.0</v>
      </c>
      <c r="F2365" s="4" t="s">
        <v>14</v>
      </c>
    </row>
    <row r="2366">
      <c r="A2366" s="2">
        <v>2365.0</v>
      </c>
      <c r="B2366" s="3">
        <v>35920.0</v>
      </c>
      <c r="C2366" s="2" t="s">
        <v>10</v>
      </c>
      <c r="D2366" s="2" t="s">
        <v>6</v>
      </c>
      <c r="E2366" s="2">
        <v>29.0</v>
      </c>
      <c r="F2366" s="4" t="s">
        <v>43</v>
      </c>
    </row>
    <row r="2367">
      <c r="A2367" s="2">
        <v>2366.0</v>
      </c>
      <c r="B2367" s="3">
        <v>35920.0</v>
      </c>
      <c r="C2367" s="2" t="s">
        <v>10</v>
      </c>
      <c r="D2367" s="2" t="s">
        <v>8</v>
      </c>
      <c r="E2367" s="2">
        <v>31.0</v>
      </c>
      <c r="F2367" s="4" t="s">
        <v>12</v>
      </c>
    </row>
    <row r="2368">
      <c r="A2368" s="2">
        <v>2367.0</v>
      </c>
      <c r="B2368" s="3">
        <v>35921.0</v>
      </c>
      <c r="C2368" s="2" t="s">
        <v>13</v>
      </c>
      <c r="D2368" s="2" t="s">
        <v>6</v>
      </c>
      <c r="E2368" s="2">
        <v>20.0</v>
      </c>
      <c r="F2368" s="4" t="s">
        <v>47</v>
      </c>
    </row>
    <row r="2369">
      <c r="A2369" s="2">
        <v>2368.0</v>
      </c>
      <c r="B2369" s="3">
        <v>35921.0</v>
      </c>
      <c r="C2369" s="2" t="s">
        <v>13</v>
      </c>
      <c r="D2369" s="2" t="s">
        <v>8</v>
      </c>
      <c r="E2369" s="2">
        <v>18.0</v>
      </c>
      <c r="F2369" s="4" t="s">
        <v>29</v>
      </c>
    </row>
    <row r="2370">
      <c r="A2370" s="2">
        <v>2369.0</v>
      </c>
      <c r="B2370" s="3">
        <v>35922.0</v>
      </c>
      <c r="C2370" s="2" t="s">
        <v>15</v>
      </c>
      <c r="D2370" s="2" t="s">
        <v>6</v>
      </c>
      <c r="E2370" s="2">
        <v>10.0</v>
      </c>
      <c r="F2370" s="4" t="s">
        <v>41</v>
      </c>
    </row>
    <row r="2371">
      <c r="A2371" s="2">
        <v>2370.0</v>
      </c>
      <c r="B2371" s="3">
        <v>35922.0</v>
      </c>
      <c r="C2371" s="2" t="s">
        <v>15</v>
      </c>
      <c r="D2371" s="2" t="s">
        <v>8</v>
      </c>
      <c r="E2371" s="2">
        <v>21.0</v>
      </c>
      <c r="F2371" s="4" t="s">
        <v>20</v>
      </c>
    </row>
    <row r="2372">
      <c r="A2372" s="2">
        <v>2371.0</v>
      </c>
      <c r="B2372" s="3">
        <v>35923.0</v>
      </c>
      <c r="C2372" s="2" t="s">
        <v>18</v>
      </c>
      <c r="D2372" s="2" t="s">
        <v>6</v>
      </c>
      <c r="E2372" s="2">
        <v>11.0</v>
      </c>
      <c r="F2372" s="4" t="s">
        <v>9</v>
      </c>
    </row>
    <row r="2373">
      <c r="A2373" s="2">
        <v>2372.0</v>
      </c>
      <c r="B2373" s="3">
        <v>35923.0</v>
      </c>
      <c r="C2373" s="2" t="s">
        <v>18</v>
      </c>
      <c r="D2373" s="2" t="s">
        <v>8</v>
      </c>
      <c r="E2373" s="2">
        <v>24.0</v>
      </c>
      <c r="F2373" s="4" t="s">
        <v>22</v>
      </c>
    </row>
    <row r="2374">
      <c r="A2374" s="2">
        <v>2373.0</v>
      </c>
      <c r="B2374" s="3">
        <v>35924.0</v>
      </c>
      <c r="C2374" s="2" t="s">
        <v>21</v>
      </c>
      <c r="D2374" s="2" t="s">
        <v>6</v>
      </c>
      <c r="E2374" s="2">
        <v>35.0</v>
      </c>
      <c r="F2374" s="4" t="s">
        <v>49</v>
      </c>
    </row>
    <row r="2375">
      <c r="A2375" s="2">
        <v>2374.0</v>
      </c>
      <c r="B2375" s="3">
        <v>35924.0</v>
      </c>
      <c r="C2375" s="2" t="s">
        <v>21</v>
      </c>
      <c r="D2375" s="2" t="s">
        <v>8</v>
      </c>
      <c r="E2375" s="2">
        <v>29.0</v>
      </c>
      <c r="F2375" s="4" t="s">
        <v>43</v>
      </c>
    </row>
    <row r="2376">
      <c r="A2376" s="2">
        <v>2375.0</v>
      </c>
      <c r="B2376" s="3">
        <v>35926.0</v>
      </c>
      <c r="C2376" s="2" t="s">
        <v>7</v>
      </c>
      <c r="D2376" s="2" t="s">
        <v>6</v>
      </c>
      <c r="E2376" s="2">
        <v>27.0</v>
      </c>
      <c r="F2376" s="4" t="s">
        <v>32</v>
      </c>
    </row>
    <row r="2377">
      <c r="A2377" s="2">
        <v>2376.0</v>
      </c>
      <c r="B2377" s="3">
        <v>35926.0</v>
      </c>
      <c r="C2377" s="2" t="s">
        <v>7</v>
      </c>
      <c r="D2377" s="2" t="s">
        <v>8</v>
      </c>
      <c r="E2377" s="2">
        <v>27.0</v>
      </c>
      <c r="F2377" s="4" t="s">
        <v>32</v>
      </c>
    </row>
    <row r="2378">
      <c r="A2378" s="2">
        <v>2377.0</v>
      </c>
      <c r="B2378" s="3">
        <v>35927.0</v>
      </c>
      <c r="C2378" s="2" t="s">
        <v>10</v>
      </c>
      <c r="D2378" s="2" t="s">
        <v>6</v>
      </c>
      <c r="E2378" s="2">
        <v>5.0</v>
      </c>
      <c r="F2378" s="4" t="s">
        <v>25</v>
      </c>
    </row>
    <row r="2379">
      <c r="A2379" s="2">
        <v>2378.0</v>
      </c>
      <c r="B2379" s="3">
        <v>35927.0</v>
      </c>
      <c r="C2379" s="2" t="s">
        <v>10</v>
      </c>
      <c r="D2379" s="2" t="s">
        <v>8</v>
      </c>
      <c r="E2379" s="2">
        <v>33.0</v>
      </c>
      <c r="F2379" s="4" t="s">
        <v>26</v>
      </c>
    </row>
    <row r="2380">
      <c r="A2380" s="2">
        <v>2379.0</v>
      </c>
      <c r="B2380" s="3">
        <v>35928.0</v>
      </c>
      <c r="C2380" s="2" t="s">
        <v>13</v>
      </c>
      <c r="D2380" s="2" t="s">
        <v>6</v>
      </c>
      <c r="E2380" s="2">
        <v>32.0</v>
      </c>
      <c r="F2380" s="4" t="s">
        <v>36</v>
      </c>
    </row>
    <row r="2381">
      <c r="A2381" s="2">
        <v>2380.0</v>
      </c>
      <c r="B2381" s="3">
        <v>35928.0</v>
      </c>
      <c r="C2381" s="2" t="s">
        <v>13</v>
      </c>
      <c r="D2381" s="2" t="s">
        <v>8</v>
      </c>
      <c r="E2381" s="2">
        <v>1.0</v>
      </c>
      <c r="F2381" s="4" t="s">
        <v>19</v>
      </c>
    </row>
    <row r="2382">
      <c r="A2382" s="2">
        <v>2381.0</v>
      </c>
      <c r="B2382" s="3">
        <v>35929.0</v>
      </c>
      <c r="C2382" s="2" t="s">
        <v>15</v>
      </c>
      <c r="D2382" s="2" t="s">
        <v>6</v>
      </c>
      <c r="E2382" s="2">
        <v>29.0</v>
      </c>
      <c r="F2382" s="4" t="s">
        <v>43</v>
      </c>
    </row>
    <row r="2383">
      <c r="A2383" s="2">
        <v>2382.0</v>
      </c>
      <c r="B2383" s="3">
        <v>35929.0</v>
      </c>
      <c r="C2383" s="2" t="s">
        <v>15</v>
      </c>
      <c r="D2383" s="2" t="s">
        <v>8</v>
      </c>
      <c r="E2383" s="2">
        <v>31.0</v>
      </c>
      <c r="F2383" s="4" t="s">
        <v>12</v>
      </c>
    </row>
    <row r="2384">
      <c r="A2384" s="2">
        <v>2383.0</v>
      </c>
      <c r="B2384" s="3">
        <v>35930.0</v>
      </c>
      <c r="C2384" s="2" t="s">
        <v>18</v>
      </c>
      <c r="D2384" s="2" t="s">
        <v>6</v>
      </c>
      <c r="E2384" s="2">
        <v>7.0</v>
      </c>
      <c r="F2384" s="4" t="s">
        <v>35</v>
      </c>
    </row>
    <row r="2385">
      <c r="A2385" s="2">
        <v>2384.0</v>
      </c>
      <c r="B2385" s="3">
        <v>35930.0</v>
      </c>
      <c r="C2385" s="2" t="s">
        <v>18</v>
      </c>
      <c r="D2385" s="2" t="s">
        <v>8</v>
      </c>
      <c r="E2385" s="2">
        <v>7.0</v>
      </c>
      <c r="F2385" s="4" t="s">
        <v>35</v>
      </c>
    </row>
    <row r="2386">
      <c r="A2386" s="2">
        <v>2385.0</v>
      </c>
      <c r="B2386" s="3">
        <v>35931.0</v>
      </c>
      <c r="C2386" s="2" t="s">
        <v>21</v>
      </c>
      <c r="D2386" s="2" t="s">
        <v>6</v>
      </c>
      <c r="E2386" s="2">
        <v>8.0</v>
      </c>
      <c r="F2386" s="4" t="s">
        <v>37</v>
      </c>
    </row>
    <row r="2387">
      <c r="A2387" s="2">
        <v>2386.0</v>
      </c>
      <c r="B2387" s="3">
        <v>35931.0</v>
      </c>
      <c r="C2387" s="2" t="s">
        <v>21</v>
      </c>
      <c r="D2387" s="2" t="s">
        <v>8</v>
      </c>
      <c r="E2387" s="2">
        <v>16.0</v>
      </c>
      <c r="F2387" s="4" t="s">
        <v>45</v>
      </c>
    </row>
    <row r="2388">
      <c r="A2388" s="2">
        <v>2387.0</v>
      </c>
      <c r="B2388" s="3">
        <v>35933.0</v>
      </c>
      <c r="C2388" s="2" t="s">
        <v>7</v>
      </c>
      <c r="D2388" s="2" t="s">
        <v>6</v>
      </c>
      <c r="E2388" s="2">
        <v>25.0</v>
      </c>
      <c r="F2388" s="4" t="s">
        <v>40</v>
      </c>
    </row>
    <row r="2389">
      <c r="A2389" s="2">
        <v>2388.0</v>
      </c>
      <c r="B2389" s="3">
        <v>35933.0</v>
      </c>
      <c r="C2389" s="2" t="s">
        <v>7</v>
      </c>
      <c r="D2389" s="2" t="s">
        <v>8</v>
      </c>
      <c r="E2389" s="2">
        <v>23.0</v>
      </c>
      <c r="F2389" s="4" t="s">
        <v>17</v>
      </c>
    </row>
    <row r="2390">
      <c r="A2390" s="2">
        <v>2389.0</v>
      </c>
      <c r="B2390" s="3">
        <v>35934.0</v>
      </c>
      <c r="C2390" s="2" t="s">
        <v>10</v>
      </c>
      <c r="D2390" s="2" t="s">
        <v>6</v>
      </c>
      <c r="E2390" s="2">
        <v>35.0</v>
      </c>
      <c r="F2390" s="4" t="s">
        <v>49</v>
      </c>
    </row>
    <row r="2391">
      <c r="A2391" s="2">
        <v>2390.0</v>
      </c>
      <c r="B2391" s="3">
        <v>35934.0</v>
      </c>
      <c r="C2391" s="2" t="s">
        <v>10</v>
      </c>
      <c r="D2391" s="2" t="s">
        <v>8</v>
      </c>
      <c r="E2391" s="2">
        <v>5.0</v>
      </c>
      <c r="F2391" s="4" t="s">
        <v>25</v>
      </c>
    </row>
    <row r="2392">
      <c r="A2392" s="2">
        <v>2391.0</v>
      </c>
      <c r="B2392" s="3">
        <v>35935.0</v>
      </c>
      <c r="C2392" s="2" t="s">
        <v>13</v>
      </c>
      <c r="D2392" s="2" t="s">
        <v>6</v>
      </c>
      <c r="E2392" s="2">
        <v>10.0</v>
      </c>
      <c r="F2392" s="4" t="s">
        <v>41</v>
      </c>
    </row>
    <row r="2393">
      <c r="A2393" s="2">
        <v>2392.0</v>
      </c>
      <c r="B2393" s="3">
        <v>35935.0</v>
      </c>
      <c r="C2393" s="2" t="s">
        <v>13</v>
      </c>
      <c r="D2393" s="2" t="s">
        <v>8</v>
      </c>
      <c r="E2393" s="2">
        <v>32.0</v>
      </c>
      <c r="F2393" s="4" t="s">
        <v>36</v>
      </c>
    </row>
    <row r="2394">
      <c r="A2394" s="2">
        <v>2393.0</v>
      </c>
      <c r="B2394" s="3">
        <v>35936.0</v>
      </c>
      <c r="C2394" s="2" t="s">
        <v>15</v>
      </c>
      <c r="D2394" s="2" t="s">
        <v>6</v>
      </c>
      <c r="E2394" s="2">
        <v>32.0</v>
      </c>
      <c r="F2394" s="4" t="s">
        <v>36</v>
      </c>
    </row>
    <row r="2395">
      <c r="A2395" s="2">
        <v>2394.0</v>
      </c>
      <c r="B2395" s="3">
        <v>35936.0</v>
      </c>
      <c r="C2395" s="2" t="s">
        <v>15</v>
      </c>
      <c r="D2395" s="2" t="s">
        <v>8</v>
      </c>
      <c r="E2395" s="2">
        <v>4.0</v>
      </c>
      <c r="F2395" s="4" t="s">
        <v>34</v>
      </c>
    </row>
    <row r="2396">
      <c r="A2396" s="2">
        <v>2395.0</v>
      </c>
      <c r="B2396" s="3">
        <v>35937.0</v>
      </c>
      <c r="C2396" s="2" t="s">
        <v>18</v>
      </c>
      <c r="D2396" s="2" t="s">
        <v>6</v>
      </c>
      <c r="E2396" s="2">
        <v>34.0</v>
      </c>
      <c r="F2396" s="4" t="s">
        <v>48</v>
      </c>
    </row>
    <row r="2397">
      <c r="A2397" s="2">
        <v>2396.0</v>
      </c>
      <c r="B2397" s="3">
        <v>35937.0</v>
      </c>
      <c r="C2397" s="2" t="s">
        <v>18</v>
      </c>
      <c r="D2397" s="2" t="s">
        <v>8</v>
      </c>
      <c r="E2397" s="2">
        <v>26.0</v>
      </c>
      <c r="F2397" s="4" t="s">
        <v>38</v>
      </c>
    </row>
    <row r="2398">
      <c r="A2398" s="2">
        <v>2397.0</v>
      </c>
      <c r="B2398" s="3">
        <v>35938.0</v>
      </c>
      <c r="C2398" s="2" t="s">
        <v>21</v>
      </c>
      <c r="D2398" s="2" t="s">
        <v>6</v>
      </c>
      <c r="E2398" s="2">
        <v>9.0</v>
      </c>
      <c r="F2398" s="4" t="s">
        <v>24</v>
      </c>
    </row>
    <row r="2399">
      <c r="A2399" s="2">
        <v>2398.0</v>
      </c>
      <c r="B2399" s="3">
        <v>35938.0</v>
      </c>
      <c r="C2399" s="2" t="s">
        <v>21</v>
      </c>
      <c r="D2399" s="2" t="s">
        <v>8</v>
      </c>
      <c r="E2399" s="2">
        <v>18.0</v>
      </c>
      <c r="F2399" s="4" t="s">
        <v>29</v>
      </c>
    </row>
    <row r="2400">
      <c r="A2400" s="2">
        <v>2399.0</v>
      </c>
      <c r="B2400" s="3">
        <v>35940.0</v>
      </c>
      <c r="C2400" s="2" t="s">
        <v>7</v>
      </c>
      <c r="D2400" s="2" t="s">
        <v>6</v>
      </c>
      <c r="E2400" s="2">
        <v>21.0</v>
      </c>
      <c r="F2400" s="4" t="s">
        <v>20</v>
      </c>
    </row>
    <row r="2401">
      <c r="A2401" s="2">
        <v>2400.0</v>
      </c>
      <c r="B2401" s="3">
        <v>35940.0</v>
      </c>
      <c r="C2401" s="2" t="s">
        <v>7</v>
      </c>
      <c r="D2401" s="2" t="s">
        <v>8</v>
      </c>
      <c r="E2401" s="2">
        <v>31.0</v>
      </c>
      <c r="F2401" s="4" t="s">
        <v>12</v>
      </c>
    </row>
    <row r="2402">
      <c r="A2402" s="2">
        <v>2401.0</v>
      </c>
      <c r="B2402" s="3">
        <v>35941.0</v>
      </c>
      <c r="C2402" s="2" t="s">
        <v>10</v>
      </c>
      <c r="D2402" s="2" t="s">
        <v>6</v>
      </c>
      <c r="E2402" s="2">
        <v>13.0</v>
      </c>
      <c r="F2402" s="4" t="s">
        <v>33</v>
      </c>
    </row>
    <row r="2403">
      <c r="A2403" s="2">
        <v>2402.0</v>
      </c>
      <c r="B2403" s="3">
        <v>35941.0</v>
      </c>
      <c r="C2403" s="2" t="s">
        <v>10</v>
      </c>
      <c r="D2403" s="2" t="s">
        <v>8</v>
      </c>
      <c r="E2403" s="2">
        <v>15.0</v>
      </c>
      <c r="F2403" s="4" t="s">
        <v>27</v>
      </c>
    </row>
    <row r="2404">
      <c r="A2404" s="2">
        <v>2403.0</v>
      </c>
      <c r="B2404" s="3">
        <v>35942.0</v>
      </c>
      <c r="C2404" s="2" t="s">
        <v>13</v>
      </c>
      <c r="D2404" s="2" t="s">
        <v>6</v>
      </c>
      <c r="E2404" s="2">
        <v>20.0</v>
      </c>
      <c r="F2404" s="4" t="s">
        <v>47</v>
      </c>
    </row>
    <row r="2405">
      <c r="A2405" s="2">
        <v>2404.0</v>
      </c>
      <c r="B2405" s="3">
        <v>35942.0</v>
      </c>
      <c r="C2405" s="2" t="s">
        <v>13</v>
      </c>
      <c r="D2405" s="2" t="s">
        <v>8</v>
      </c>
      <c r="E2405" s="2">
        <v>15.0</v>
      </c>
      <c r="F2405" s="4" t="s">
        <v>27</v>
      </c>
    </row>
    <row r="2406">
      <c r="A2406" s="2">
        <v>2405.0</v>
      </c>
      <c r="B2406" s="3">
        <v>35943.0</v>
      </c>
      <c r="C2406" s="2" t="s">
        <v>15</v>
      </c>
      <c r="D2406" s="2" t="s">
        <v>6</v>
      </c>
      <c r="E2406" s="2">
        <v>13.0</v>
      </c>
      <c r="F2406" s="4" t="s">
        <v>33</v>
      </c>
    </row>
    <row r="2407">
      <c r="A2407" s="2">
        <v>2406.0</v>
      </c>
      <c r="B2407" s="3">
        <v>35943.0</v>
      </c>
      <c r="C2407" s="2" t="s">
        <v>15</v>
      </c>
      <c r="D2407" s="2" t="s">
        <v>8</v>
      </c>
      <c r="E2407" s="2">
        <v>4.0</v>
      </c>
      <c r="F2407" s="4" t="s">
        <v>34</v>
      </c>
    </row>
    <row r="2408">
      <c r="A2408" s="2">
        <v>2407.0</v>
      </c>
      <c r="B2408" s="3">
        <v>35944.0</v>
      </c>
      <c r="C2408" s="2" t="s">
        <v>18</v>
      </c>
      <c r="D2408" s="2" t="s">
        <v>6</v>
      </c>
      <c r="E2408" s="2">
        <v>12.0</v>
      </c>
      <c r="F2408" s="4" t="s">
        <v>14</v>
      </c>
    </row>
    <row r="2409">
      <c r="A2409" s="2">
        <v>2408.0</v>
      </c>
      <c r="B2409" s="3">
        <v>35944.0</v>
      </c>
      <c r="C2409" s="2" t="s">
        <v>18</v>
      </c>
      <c r="D2409" s="2" t="s">
        <v>8</v>
      </c>
      <c r="E2409" s="2">
        <v>10.0</v>
      </c>
      <c r="F2409" s="4" t="s">
        <v>41</v>
      </c>
    </row>
    <row r="2410">
      <c r="A2410" s="2">
        <v>2409.0</v>
      </c>
      <c r="B2410" s="3">
        <v>35945.0</v>
      </c>
      <c r="C2410" s="2" t="s">
        <v>21</v>
      </c>
      <c r="D2410" s="2" t="s">
        <v>6</v>
      </c>
      <c r="E2410" s="2">
        <v>7.0</v>
      </c>
      <c r="F2410" s="4" t="s">
        <v>35</v>
      </c>
    </row>
    <row r="2411">
      <c r="A2411" s="2">
        <v>2410.0</v>
      </c>
      <c r="B2411" s="3">
        <v>35945.0</v>
      </c>
      <c r="C2411" s="2" t="s">
        <v>21</v>
      </c>
      <c r="D2411" s="2" t="s">
        <v>8</v>
      </c>
      <c r="E2411" s="2">
        <v>3.0</v>
      </c>
      <c r="F2411" s="4" t="s">
        <v>28</v>
      </c>
    </row>
    <row r="2412">
      <c r="A2412" s="2">
        <v>2411.0</v>
      </c>
      <c r="B2412" s="3">
        <v>35947.0</v>
      </c>
      <c r="C2412" s="2" t="s">
        <v>7</v>
      </c>
      <c r="D2412" s="2" t="s">
        <v>6</v>
      </c>
      <c r="E2412" s="2">
        <v>28.0</v>
      </c>
      <c r="F2412" s="4" t="s">
        <v>31</v>
      </c>
    </row>
    <row r="2413">
      <c r="A2413" s="2">
        <v>2412.0</v>
      </c>
      <c r="B2413" s="3">
        <v>35947.0</v>
      </c>
      <c r="C2413" s="2" t="s">
        <v>7</v>
      </c>
      <c r="D2413" s="2" t="s">
        <v>8</v>
      </c>
      <c r="E2413" s="2">
        <v>12.0</v>
      </c>
      <c r="F2413" s="4" t="s">
        <v>14</v>
      </c>
    </row>
    <row r="2414">
      <c r="A2414" s="2">
        <v>2413.0</v>
      </c>
      <c r="B2414" s="3">
        <v>35948.0</v>
      </c>
      <c r="C2414" s="2" t="s">
        <v>10</v>
      </c>
      <c r="D2414" s="2" t="s">
        <v>6</v>
      </c>
      <c r="E2414" s="2">
        <v>9.0</v>
      </c>
      <c r="F2414" s="4" t="s">
        <v>24</v>
      </c>
    </row>
    <row r="2415">
      <c r="A2415" s="2">
        <v>2414.0</v>
      </c>
      <c r="B2415" s="3">
        <v>35948.0</v>
      </c>
      <c r="C2415" s="2" t="s">
        <v>10</v>
      </c>
      <c r="D2415" s="2" t="s">
        <v>8</v>
      </c>
      <c r="E2415" s="2">
        <v>9.0</v>
      </c>
      <c r="F2415" s="4" t="s">
        <v>24</v>
      </c>
    </row>
    <row r="2416">
      <c r="A2416" s="2">
        <v>2415.0</v>
      </c>
      <c r="B2416" s="3">
        <v>35949.0</v>
      </c>
      <c r="C2416" s="2" t="s">
        <v>13</v>
      </c>
      <c r="D2416" s="2" t="s">
        <v>6</v>
      </c>
      <c r="E2416" s="2">
        <v>3.0</v>
      </c>
      <c r="F2416" s="4" t="s">
        <v>28</v>
      </c>
    </row>
    <row r="2417">
      <c r="A2417" s="2">
        <v>2416.0</v>
      </c>
      <c r="B2417" s="3">
        <v>35949.0</v>
      </c>
      <c r="C2417" s="2" t="s">
        <v>13</v>
      </c>
      <c r="D2417" s="2" t="s">
        <v>8</v>
      </c>
      <c r="E2417" s="2">
        <v>30.0</v>
      </c>
      <c r="F2417" s="4" t="s">
        <v>23</v>
      </c>
    </row>
    <row r="2418">
      <c r="A2418" s="2">
        <v>2417.0</v>
      </c>
      <c r="B2418" s="3">
        <v>35950.0</v>
      </c>
      <c r="C2418" s="2" t="s">
        <v>15</v>
      </c>
      <c r="D2418" s="2" t="s">
        <v>6</v>
      </c>
      <c r="E2418" s="2">
        <v>8.0</v>
      </c>
      <c r="F2418" s="4" t="s">
        <v>37</v>
      </c>
    </row>
    <row r="2419">
      <c r="A2419" s="2">
        <v>2418.0</v>
      </c>
      <c r="B2419" s="3">
        <v>35950.0</v>
      </c>
      <c r="C2419" s="2" t="s">
        <v>15</v>
      </c>
      <c r="D2419" s="2" t="s">
        <v>8</v>
      </c>
      <c r="E2419" s="2">
        <v>16.0</v>
      </c>
      <c r="F2419" s="4" t="s">
        <v>45</v>
      </c>
    </row>
    <row r="2420">
      <c r="A2420" s="2">
        <v>2419.0</v>
      </c>
      <c r="B2420" s="3">
        <v>35951.0</v>
      </c>
      <c r="C2420" s="2" t="s">
        <v>18</v>
      </c>
      <c r="D2420" s="2" t="s">
        <v>6</v>
      </c>
      <c r="E2420" s="2">
        <v>2.0</v>
      </c>
      <c r="F2420" s="4" t="s">
        <v>39</v>
      </c>
    </row>
    <row r="2421">
      <c r="A2421" s="2">
        <v>2420.0</v>
      </c>
      <c r="B2421" s="3">
        <v>35951.0</v>
      </c>
      <c r="C2421" s="2" t="s">
        <v>18</v>
      </c>
      <c r="D2421" s="2" t="s">
        <v>8</v>
      </c>
      <c r="E2421" s="2">
        <v>23.0</v>
      </c>
      <c r="F2421" s="4" t="s">
        <v>17</v>
      </c>
    </row>
    <row r="2422">
      <c r="A2422" s="2">
        <v>2421.0</v>
      </c>
      <c r="B2422" s="3">
        <v>35952.0</v>
      </c>
      <c r="C2422" s="2" t="s">
        <v>21</v>
      </c>
      <c r="D2422" s="2" t="s">
        <v>6</v>
      </c>
      <c r="E2422" s="2">
        <v>28.0</v>
      </c>
      <c r="F2422" s="4" t="s">
        <v>31</v>
      </c>
    </row>
    <row r="2423">
      <c r="A2423" s="2">
        <v>2422.0</v>
      </c>
      <c r="B2423" s="3">
        <v>35952.0</v>
      </c>
      <c r="C2423" s="2" t="s">
        <v>21</v>
      </c>
      <c r="D2423" s="2" t="s">
        <v>8</v>
      </c>
      <c r="E2423" s="2">
        <v>16.0</v>
      </c>
      <c r="F2423" s="4" t="s">
        <v>45</v>
      </c>
    </row>
    <row r="2424">
      <c r="A2424" s="2">
        <v>2423.0</v>
      </c>
      <c r="B2424" s="3">
        <v>35954.0</v>
      </c>
      <c r="C2424" s="2" t="s">
        <v>7</v>
      </c>
      <c r="D2424" s="2" t="s">
        <v>6</v>
      </c>
      <c r="E2424" s="2">
        <v>11.0</v>
      </c>
      <c r="F2424" s="4" t="s">
        <v>9</v>
      </c>
    </row>
    <row r="2425">
      <c r="A2425" s="2">
        <v>2424.0</v>
      </c>
      <c r="B2425" s="3">
        <v>35954.0</v>
      </c>
      <c r="C2425" s="2" t="s">
        <v>7</v>
      </c>
      <c r="D2425" s="2" t="s">
        <v>8</v>
      </c>
      <c r="E2425" s="2">
        <v>35.0</v>
      </c>
      <c r="F2425" s="4" t="s">
        <v>49</v>
      </c>
    </row>
    <row r="2426">
      <c r="A2426" s="2">
        <v>2425.0</v>
      </c>
      <c r="B2426" s="3">
        <v>35955.0</v>
      </c>
      <c r="C2426" s="2" t="s">
        <v>10</v>
      </c>
      <c r="D2426" s="2" t="s">
        <v>6</v>
      </c>
      <c r="E2426" s="2">
        <v>25.0</v>
      </c>
      <c r="F2426" s="4" t="s">
        <v>40</v>
      </c>
    </row>
    <row r="2427">
      <c r="A2427" s="2">
        <v>2426.0</v>
      </c>
      <c r="B2427" s="3">
        <v>35955.0</v>
      </c>
      <c r="C2427" s="2" t="s">
        <v>10</v>
      </c>
      <c r="D2427" s="2" t="s">
        <v>8</v>
      </c>
      <c r="E2427" s="2">
        <v>23.0</v>
      </c>
      <c r="F2427" s="4" t="s">
        <v>17</v>
      </c>
    </row>
    <row r="2428">
      <c r="A2428" s="2">
        <v>2427.0</v>
      </c>
      <c r="B2428" s="3">
        <v>35956.0</v>
      </c>
      <c r="C2428" s="2" t="s">
        <v>13</v>
      </c>
      <c r="D2428" s="2" t="s">
        <v>6</v>
      </c>
      <c r="E2428" s="2">
        <v>1.0</v>
      </c>
      <c r="F2428" s="4" t="s">
        <v>19</v>
      </c>
    </row>
    <row r="2429">
      <c r="A2429" s="2">
        <v>2428.0</v>
      </c>
      <c r="B2429" s="3">
        <v>35956.0</v>
      </c>
      <c r="C2429" s="2" t="s">
        <v>13</v>
      </c>
      <c r="D2429" s="2" t="s">
        <v>8</v>
      </c>
      <c r="E2429" s="2">
        <v>10.0</v>
      </c>
      <c r="F2429" s="4" t="s">
        <v>41</v>
      </c>
    </row>
    <row r="2430">
      <c r="A2430" s="2">
        <v>2429.0</v>
      </c>
      <c r="B2430" s="3">
        <v>35958.0</v>
      </c>
      <c r="C2430" s="2" t="s">
        <v>18</v>
      </c>
      <c r="D2430" s="2" t="s">
        <v>6</v>
      </c>
      <c r="E2430" s="2">
        <v>7.0</v>
      </c>
      <c r="F2430" s="4" t="s">
        <v>35</v>
      </c>
    </row>
    <row r="2431">
      <c r="A2431" s="2">
        <v>2430.0</v>
      </c>
      <c r="B2431" s="3">
        <v>35958.0</v>
      </c>
      <c r="C2431" s="2" t="s">
        <v>18</v>
      </c>
      <c r="D2431" s="2" t="s">
        <v>8</v>
      </c>
      <c r="E2431" s="2">
        <v>4.0</v>
      </c>
      <c r="F2431" s="4" t="s">
        <v>34</v>
      </c>
    </row>
    <row r="2432">
      <c r="A2432" s="2">
        <v>2431.0</v>
      </c>
      <c r="B2432" s="3">
        <v>35959.0</v>
      </c>
      <c r="C2432" s="2" t="s">
        <v>21</v>
      </c>
      <c r="D2432" s="2" t="s">
        <v>6</v>
      </c>
      <c r="E2432" s="2">
        <v>27.0</v>
      </c>
      <c r="F2432" s="4" t="s">
        <v>32</v>
      </c>
    </row>
    <row r="2433">
      <c r="A2433" s="2">
        <v>2432.0</v>
      </c>
      <c r="B2433" s="3">
        <v>35959.0</v>
      </c>
      <c r="C2433" s="2" t="s">
        <v>21</v>
      </c>
      <c r="D2433" s="2" t="s">
        <v>8</v>
      </c>
      <c r="E2433" s="2">
        <v>31.0</v>
      </c>
      <c r="F2433" s="4" t="s">
        <v>12</v>
      </c>
    </row>
    <row r="2434">
      <c r="A2434" s="2">
        <v>2433.0</v>
      </c>
      <c r="B2434" s="3">
        <v>35961.0</v>
      </c>
      <c r="C2434" s="2" t="s">
        <v>7</v>
      </c>
      <c r="D2434" s="2" t="s">
        <v>6</v>
      </c>
      <c r="E2434" s="2">
        <v>24.0</v>
      </c>
      <c r="F2434" s="4" t="s">
        <v>22</v>
      </c>
    </row>
    <row r="2435">
      <c r="A2435" s="2">
        <v>2434.0</v>
      </c>
      <c r="B2435" s="3">
        <v>35961.0</v>
      </c>
      <c r="C2435" s="2" t="s">
        <v>7</v>
      </c>
      <c r="D2435" s="2" t="s">
        <v>8</v>
      </c>
      <c r="E2435" s="2">
        <v>32.0</v>
      </c>
      <c r="F2435" s="4" t="s">
        <v>36</v>
      </c>
    </row>
    <row r="2436">
      <c r="A2436" s="2">
        <v>2435.0</v>
      </c>
      <c r="B2436" s="3">
        <v>35962.0</v>
      </c>
      <c r="C2436" s="2" t="s">
        <v>10</v>
      </c>
      <c r="D2436" s="2" t="s">
        <v>6</v>
      </c>
      <c r="E2436" s="2">
        <v>8.0</v>
      </c>
      <c r="F2436" s="4" t="s">
        <v>37</v>
      </c>
    </row>
    <row r="2437">
      <c r="A2437" s="2">
        <v>2436.0</v>
      </c>
      <c r="B2437" s="3">
        <v>35962.0</v>
      </c>
      <c r="C2437" s="2" t="s">
        <v>10</v>
      </c>
      <c r="D2437" s="2" t="s">
        <v>8</v>
      </c>
      <c r="E2437" s="2">
        <v>9.0</v>
      </c>
      <c r="F2437" s="4" t="s">
        <v>24</v>
      </c>
    </row>
    <row r="2438">
      <c r="A2438" s="2">
        <v>2437.0</v>
      </c>
      <c r="B2438" s="3">
        <v>35963.0</v>
      </c>
      <c r="C2438" s="2" t="s">
        <v>13</v>
      </c>
      <c r="D2438" s="2" t="s">
        <v>6</v>
      </c>
      <c r="E2438" s="2">
        <v>7.0</v>
      </c>
      <c r="F2438" s="4" t="s">
        <v>35</v>
      </c>
    </row>
    <row r="2439">
      <c r="A2439" s="2">
        <v>2438.0</v>
      </c>
      <c r="B2439" s="3">
        <v>35963.0</v>
      </c>
      <c r="C2439" s="2" t="s">
        <v>13</v>
      </c>
      <c r="D2439" s="2" t="s">
        <v>8</v>
      </c>
      <c r="E2439" s="2">
        <v>28.0</v>
      </c>
      <c r="F2439" s="4" t="s">
        <v>31</v>
      </c>
    </row>
    <row r="2440">
      <c r="A2440" s="2">
        <v>2439.0</v>
      </c>
      <c r="B2440" s="3">
        <v>35964.0</v>
      </c>
      <c r="C2440" s="2" t="s">
        <v>15</v>
      </c>
      <c r="D2440" s="2" t="s">
        <v>6</v>
      </c>
      <c r="E2440" s="2">
        <v>13.0</v>
      </c>
      <c r="F2440" s="4" t="s">
        <v>33</v>
      </c>
    </row>
    <row r="2441">
      <c r="A2441" s="2">
        <v>2440.0</v>
      </c>
      <c r="B2441" s="3">
        <v>35964.0</v>
      </c>
      <c r="C2441" s="2" t="s">
        <v>15</v>
      </c>
      <c r="D2441" s="2" t="s">
        <v>8</v>
      </c>
      <c r="E2441" s="2">
        <v>23.0</v>
      </c>
      <c r="F2441" s="4" t="s">
        <v>17</v>
      </c>
    </row>
    <row r="2442">
      <c r="A2442" s="2">
        <v>2441.0</v>
      </c>
      <c r="B2442" s="3">
        <v>35965.0</v>
      </c>
      <c r="C2442" s="2" t="s">
        <v>18</v>
      </c>
      <c r="D2442" s="2" t="s">
        <v>6</v>
      </c>
      <c r="E2442" s="2">
        <v>16.0</v>
      </c>
      <c r="F2442" s="4" t="s">
        <v>45</v>
      </c>
    </row>
    <row r="2443">
      <c r="A2443" s="2">
        <v>2442.0</v>
      </c>
      <c r="B2443" s="3">
        <v>35965.0</v>
      </c>
      <c r="C2443" s="2" t="s">
        <v>18</v>
      </c>
      <c r="D2443" s="2" t="s">
        <v>8</v>
      </c>
      <c r="E2443" s="2">
        <v>21.0</v>
      </c>
      <c r="F2443" s="4" t="s">
        <v>20</v>
      </c>
    </row>
    <row r="2444">
      <c r="A2444" s="2">
        <v>2443.0</v>
      </c>
      <c r="B2444" s="3">
        <v>35966.0</v>
      </c>
      <c r="C2444" s="2" t="s">
        <v>21</v>
      </c>
      <c r="D2444" s="2" t="s">
        <v>6</v>
      </c>
      <c r="E2444" s="2">
        <v>32.0</v>
      </c>
      <c r="F2444" s="4" t="s">
        <v>36</v>
      </c>
    </row>
    <row r="2445">
      <c r="A2445" s="2">
        <v>2444.0</v>
      </c>
      <c r="B2445" s="3">
        <v>35966.0</v>
      </c>
      <c r="C2445" s="2" t="s">
        <v>21</v>
      </c>
      <c r="D2445" s="2" t="s">
        <v>8</v>
      </c>
      <c r="E2445" s="2">
        <v>21.0</v>
      </c>
      <c r="F2445" s="4" t="s">
        <v>20</v>
      </c>
    </row>
    <row r="2446">
      <c r="A2446" s="2">
        <v>2445.0</v>
      </c>
      <c r="B2446" s="3">
        <v>35968.0</v>
      </c>
      <c r="C2446" s="2" t="s">
        <v>7</v>
      </c>
      <c r="D2446" s="2" t="s">
        <v>6</v>
      </c>
      <c r="E2446" s="2">
        <v>26.0</v>
      </c>
      <c r="F2446" s="4" t="s">
        <v>38</v>
      </c>
    </row>
    <row r="2447">
      <c r="A2447" s="2">
        <v>2446.0</v>
      </c>
      <c r="B2447" s="3">
        <v>35968.0</v>
      </c>
      <c r="C2447" s="2" t="s">
        <v>7</v>
      </c>
      <c r="D2447" s="2" t="s">
        <v>8</v>
      </c>
      <c r="E2447" s="2">
        <v>16.0</v>
      </c>
      <c r="F2447" s="4" t="s">
        <v>45</v>
      </c>
    </row>
    <row r="2448">
      <c r="A2448" s="2">
        <v>2447.0</v>
      </c>
      <c r="B2448" s="3">
        <v>35969.0</v>
      </c>
      <c r="C2448" s="2" t="s">
        <v>10</v>
      </c>
      <c r="D2448" s="2" t="s">
        <v>6</v>
      </c>
      <c r="E2448" s="2">
        <v>2.0</v>
      </c>
      <c r="F2448" s="4" t="s">
        <v>39</v>
      </c>
    </row>
    <row r="2449">
      <c r="A2449" s="2">
        <v>2448.0</v>
      </c>
      <c r="B2449" s="3">
        <v>35969.0</v>
      </c>
      <c r="C2449" s="2" t="s">
        <v>10</v>
      </c>
      <c r="D2449" s="2" t="s">
        <v>8</v>
      </c>
      <c r="E2449" s="2">
        <v>36.0</v>
      </c>
      <c r="F2449" s="4" t="s">
        <v>11</v>
      </c>
    </row>
    <row r="2450">
      <c r="A2450" s="2">
        <v>2449.0</v>
      </c>
      <c r="B2450" s="3">
        <v>35970.0</v>
      </c>
      <c r="C2450" s="2" t="s">
        <v>13</v>
      </c>
      <c r="D2450" s="2" t="s">
        <v>6</v>
      </c>
      <c r="E2450" s="2">
        <v>24.0</v>
      </c>
      <c r="F2450" s="4" t="s">
        <v>22</v>
      </c>
    </row>
    <row r="2451">
      <c r="A2451" s="2">
        <v>2450.0</v>
      </c>
      <c r="B2451" s="3">
        <v>35970.0</v>
      </c>
      <c r="C2451" s="2" t="s">
        <v>13</v>
      </c>
      <c r="D2451" s="2" t="s">
        <v>8</v>
      </c>
      <c r="E2451" s="2">
        <v>18.0</v>
      </c>
      <c r="F2451" s="4" t="s">
        <v>29</v>
      </c>
    </row>
    <row r="2452">
      <c r="A2452" s="2">
        <v>2451.0</v>
      </c>
      <c r="B2452" s="3">
        <v>35971.0</v>
      </c>
      <c r="C2452" s="2" t="s">
        <v>15</v>
      </c>
      <c r="D2452" s="2" t="s">
        <v>6</v>
      </c>
      <c r="E2452" s="2">
        <v>11.0</v>
      </c>
      <c r="F2452" s="4" t="s">
        <v>9</v>
      </c>
    </row>
    <row r="2453">
      <c r="A2453" s="2">
        <v>2452.0</v>
      </c>
      <c r="B2453" s="3">
        <v>35971.0</v>
      </c>
      <c r="C2453" s="2" t="s">
        <v>15</v>
      </c>
      <c r="D2453" s="2" t="s">
        <v>8</v>
      </c>
      <c r="E2453" s="2">
        <v>5.0</v>
      </c>
      <c r="F2453" s="4" t="s">
        <v>25</v>
      </c>
    </row>
    <row r="2454">
      <c r="A2454" s="2">
        <v>2453.0</v>
      </c>
      <c r="B2454" s="3">
        <v>35972.0</v>
      </c>
      <c r="C2454" s="2" t="s">
        <v>18</v>
      </c>
      <c r="D2454" s="2" t="s">
        <v>6</v>
      </c>
      <c r="E2454" s="2">
        <v>29.0</v>
      </c>
      <c r="F2454" s="4" t="s">
        <v>43</v>
      </c>
    </row>
    <row r="2455">
      <c r="A2455" s="2">
        <v>2454.0</v>
      </c>
      <c r="B2455" s="3">
        <v>35972.0</v>
      </c>
      <c r="C2455" s="2" t="s">
        <v>18</v>
      </c>
      <c r="D2455" s="2" t="s">
        <v>8</v>
      </c>
      <c r="E2455" s="2">
        <v>20.0</v>
      </c>
      <c r="F2455" s="4" t="s">
        <v>47</v>
      </c>
    </row>
    <row r="2456">
      <c r="A2456" s="2">
        <v>2455.0</v>
      </c>
      <c r="B2456" s="3">
        <v>35973.0</v>
      </c>
      <c r="C2456" s="2" t="s">
        <v>21</v>
      </c>
      <c r="D2456" s="2" t="s">
        <v>6</v>
      </c>
      <c r="E2456" s="2">
        <v>5.0</v>
      </c>
      <c r="F2456" s="4" t="s">
        <v>25</v>
      </c>
    </row>
    <row r="2457">
      <c r="A2457" s="2">
        <v>2456.0</v>
      </c>
      <c r="B2457" s="3">
        <v>35973.0</v>
      </c>
      <c r="C2457" s="2" t="s">
        <v>21</v>
      </c>
      <c r="D2457" s="2" t="s">
        <v>8</v>
      </c>
      <c r="E2457" s="2">
        <v>31.0</v>
      </c>
      <c r="F2457" s="4" t="s">
        <v>12</v>
      </c>
    </row>
    <row r="2458">
      <c r="A2458" s="2">
        <v>2457.0</v>
      </c>
      <c r="B2458" s="3">
        <v>35975.0</v>
      </c>
      <c r="C2458" s="2" t="s">
        <v>7</v>
      </c>
      <c r="D2458" s="2" t="s">
        <v>6</v>
      </c>
      <c r="E2458" s="2">
        <v>26.0</v>
      </c>
      <c r="F2458" s="4" t="s">
        <v>38</v>
      </c>
    </row>
    <row r="2459">
      <c r="A2459" s="2">
        <v>2458.0</v>
      </c>
      <c r="B2459" s="3">
        <v>35975.0</v>
      </c>
      <c r="C2459" s="2" t="s">
        <v>7</v>
      </c>
      <c r="D2459" s="2" t="s">
        <v>8</v>
      </c>
      <c r="E2459" s="2">
        <v>32.0</v>
      </c>
      <c r="F2459" s="4" t="s">
        <v>36</v>
      </c>
    </row>
    <row r="2460">
      <c r="A2460" s="2">
        <v>2459.0</v>
      </c>
      <c r="B2460" s="3">
        <v>35976.0</v>
      </c>
      <c r="C2460" s="2" t="s">
        <v>10</v>
      </c>
      <c r="D2460" s="2" t="s">
        <v>6</v>
      </c>
      <c r="E2460" s="2">
        <v>31.0</v>
      </c>
      <c r="F2460" s="4" t="s">
        <v>12</v>
      </c>
    </row>
    <row r="2461">
      <c r="A2461" s="2">
        <v>2460.0</v>
      </c>
      <c r="B2461" s="3">
        <v>35976.0</v>
      </c>
      <c r="C2461" s="2" t="s">
        <v>10</v>
      </c>
      <c r="D2461" s="2" t="s">
        <v>8</v>
      </c>
      <c r="E2461" s="2">
        <v>6.0</v>
      </c>
      <c r="F2461" s="4" t="s">
        <v>16</v>
      </c>
    </row>
    <row r="2462">
      <c r="A2462" s="2">
        <v>2461.0</v>
      </c>
      <c r="B2462" s="3">
        <v>35977.0</v>
      </c>
      <c r="C2462" s="2" t="s">
        <v>13</v>
      </c>
      <c r="D2462" s="2" t="s">
        <v>6</v>
      </c>
      <c r="E2462" s="2">
        <v>12.0</v>
      </c>
      <c r="F2462" s="4" t="s">
        <v>14</v>
      </c>
    </row>
    <row r="2463">
      <c r="A2463" s="2">
        <v>2462.0</v>
      </c>
      <c r="B2463" s="3">
        <v>35977.0</v>
      </c>
      <c r="C2463" s="2" t="s">
        <v>13</v>
      </c>
      <c r="D2463" s="2" t="s">
        <v>8</v>
      </c>
      <c r="E2463" s="2">
        <v>24.0</v>
      </c>
      <c r="F2463" s="4" t="s">
        <v>22</v>
      </c>
    </row>
    <row r="2464">
      <c r="A2464" s="2">
        <v>2463.0</v>
      </c>
      <c r="B2464" s="3">
        <v>35978.0</v>
      </c>
      <c r="C2464" s="2" t="s">
        <v>15</v>
      </c>
      <c r="D2464" s="2" t="s">
        <v>6</v>
      </c>
      <c r="E2464" s="2">
        <v>1.0</v>
      </c>
      <c r="F2464" s="4" t="s">
        <v>19</v>
      </c>
    </row>
    <row r="2465">
      <c r="A2465" s="2">
        <v>2464.0</v>
      </c>
      <c r="B2465" s="3">
        <v>35978.0</v>
      </c>
      <c r="C2465" s="2" t="s">
        <v>15</v>
      </c>
      <c r="D2465" s="2" t="s">
        <v>8</v>
      </c>
      <c r="E2465" s="2">
        <v>11.0</v>
      </c>
      <c r="F2465" s="4" t="s">
        <v>9</v>
      </c>
    </row>
    <row r="2466">
      <c r="A2466" s="2">
        <v>2465.0</v>
      </c>
      <c r="B2466" s="3">
        <v>35979.0</v>
      </c>
      <c r="C2466" s="2" t="s">
        <v>18</v>
      </c>
      <c r="D2466" s="2" t="s">
        <v>6</v>
      </c>
      <c r="E2466" s="2">
        <v>17.0</v>
      </c>
      <c r="F2466" s="4" t="s">
        <v>42</v>
      </c>
    </row>
    <row r="2467">
      <c r="A2467" s="2">
        <v>2466.0</v>
      </c>
      <c r="B2467" s="3">
        <v>35979.0</v>
      </c>
      <c r="C2467" s="2" t="s">
        <v>18</v>
      </c>
      <c r="D2467" s="2" t="s">
        <v>8</v>
      </c>
      <c r="E2467" s="2">
        <v>2.0</v>
      </c>
      <c r="F2467" s="4" t="s">
        <v>39</v>
      </c>
    </row>
    <row r="2468">
      <c r="A2468" s="2">
        <v>2467.0</v>
      </c>
      <c r="B2468" s="3">
        <v>35980.0</v>
      </c>
      <c r="C2468" s="2" t="s">
        <v>21</v>
      </c>
      <c r="D2468" s="2" t="s">
        <v>6</v>
      </c>
      <c r="E2468" s="2">
        <v>19.0</v>
      </c>
      <c r="F2468" s="4" t="s">
        <v>30</v>
      </c>
    </row>
    <row r="2469">
      <c r="A2469" s="2">
        <v>2468.0</v>
      </c>
      <c r="B2469" s="3">
        <v>35980.0</v>
      </c>
      <c r="C2469" s="2" t="s">
        <v>21</v>
      </c>
      <c r="D2469" s="2" t="s">
        <v>8</v>
      </c>
      <c r="E2469" s="2">
        <v>30.0</v>
      </c>
      <c r="F2469" s="4" t="s">
        <v>23</v>
      </c>
    </row>
    <row r="2470">
      <c r="A2470" s="2">
        <v>2469.0</v>
      </c>
      <c r="B2470" s="3">
        <v>35982.0</v>
      </c>
      <c r="C2470" s="2" t="s">
        <v>7</v>
      </c>
      <c r="D2470" s="2" t="s">
        <v>6</v>
      </c>
      <c r="E2470" s="2">
        <v>32.0</v>
      </c>
      <c r="F2470" s="4" t="s">
        <v>36</v>
      </c>
    </row>
    <row r="2471">
      <c r="A2471" s="2">
        <v>2470.0</v>
      </c>
      <c r="B2471" s="3">
        <v>35982.0</v>
      </c>
      <c r="C2471" s="2" t="s">
        <v>7</v>
      </c>
      <c r="D2471" s="2" t="s">
        <v>8</v>
      </c>
      <c r="E2471" s="2">
        <v>13.0</v>
      </c>
      <c r="F2471" s="4" t="s">
        <v>33</v>
      </c>
    </row>
    <row r="2472">
      <c r="A2472" s="2">
        <v>2471.0</v>
      </c>
      <c r="B2472" s="3">
        <v>35983.0</v>
      </c>
      <c r="C2472" s="2" t="s">
        <v>10</v>
      </c>
      <c r="D2472" s="2" t="s">
        <v>6</v>
      </c>
      <c r="E2472" s="2">
        <v>25.0</v>
      </c>
      <c r="F2472" s="4" t="s">
        <v>40</v>
      </c>
    </row>
    <row r="2473">
      <c r="A2473" s="2">
        <v>2472.0</v>
      </c>
      <c r="B2473" s="3">
        <v>35983.0</v>
      </c>
      <c r="C2473" s="2" t="s">
        <v>10</v>
      </c>
      <c r="D2473" s="2" t="s">
        <v>8</v>
      </c>
      <c r="E2473" s="2">
        <v>29.0</v>
      </c>
      <c r="F2473" s="4" t="s">
        <v>43</v>
      </c>
    </row>
    <row r="2474">
      <c r="A2474" s="2">
        <v>2473.0</v>
      </c>
      <c r="B2474" s="3">
        <v>35984.0</v>
      </c>
      <c r="C2474" s="2" t="s">
        <v>13</v>
      </c>
      <c r="D2474" s="2" t="s">
        <v>6</v>
      </c>
      <c r="E2474" s="2">
        <v>17.0</v>
      </c>
      <c r="F2474" s="4" t="s">
        <v>42</v>
      </c>
    </row>
    <row r="2475">
      <c r="A2475" s="2">
        <v>2474.0</v>
      </c>
      <c r="B2475" s="3">
        <v>35984.0</v>
      </c>
      <c r="C2475" s="2" t="s">
        <v>13</v>
      </c>
      <c r="D2475" s="2" t="s">
        <v>8</v>
      </c>
      <c r="E2475" s="2">
        <v>5.0</v>
      </c>
      <c r="F2475" s="4" t="s">
        <v>25</v>
      </c>
    </row>
    <row r="2476">
      <c r="A2476" s="2">
        <v>2475.0</v>
      </c>
      <c r="B2476" s="3">
        <v>35985.0</v>
      </c>
      <c r="C2476" s="2" t="s">
        <v>15</v>
      </c>
      <c r="D2476" s="2" t="s">
        <v>6</v>
      </c>
      <c r="E2476" s="2">
        <v>4.0</v>
      </c>
      <c r="F2476" s="4" t="s">
        <v>34</v>
      </c>
    </row>
    <row r="2477">
      <c r="A2477" s="2">
        <v>2476.0</v>
      </c>
      <c r="B2477" s="3">
        <v>35985.0</v>
      </c>
      <c r="C2477" s="2" t="s">
        <v>15</v>
      </c>
      <c r="D2477" s="2" t="s">
        <v>8</v>
      </c>
      <c r="E2477" s="2">
        <v>10.0</v>
      </c>
      <c r="F2477" s="4" t="s">
        <v>41</v>
      </c>
    </row>
    <row r="2478">
      <c r="A2478" s="2">
        <v>2477.0</v>
      </c>
      <c r="B2478" s="3">
        <v>35986.0</v>
      </c>
      <c r="C2478" s="2" t="s">
        <v>18</v>
      </c>
      <c r="D2478" s="2" t="s">
        <v>6</v>
      </c>
      <c r="E2478" s="2">
        <v>6.0</v>
      </c>
      <c r="F2478" s="4" t="s">
        <v>16</v>
      </c>
    </row>
    <row r="2479">
      <c r="A2479" s="2">
        <v>2478.0</v>
      </c>
      <c r="B2479" s="3">
        <v>35986.0</v>
      </c>
      <c r="C2479" s="2" t="s">
        <v>18</v>
      </c>
      <c r="D2479" s="2" t="s">
        <v>8</v>
      </c>
      <c r="E2479" s="2">
        <v>15.0</v>
      </c>
      <c r="F2479" s="4" t="s">
        <v>27</v>
      </c>
    </row>
    <row r="2480">
      <c r="A2480" s="2">
        <v>2479.0</v>
      </c>
      <c r="B2480" s="3">
        <v>35987.0</v>
      </c>
      <c r="C2480" s="2" t="s">
        <v>21</v>
      </c>
      <c r="D2480" s="2" t="s">
        <v>6</v>
      </c>
      <c r="E2480" s="2">
        <v>33.0</v>
      </c>
      <c r="F2480" s="4" t="s">
        <v>26</v>
      </c>
    </row>
    <row r="2481">
      <c r="A2481" s="2">
        <v>2480.0</v>
      </c>
      <c r="B2481" s="3">
        <v>35987.0</v>
      </c>
      <c r="C2481" s="2" t="s">
        <v>21</v>
      </c>
      <c r="D2481" s="2" t="s">
        <v>8</v>
      </c>
      <c r="E2481" s="2">
        <v>22.0</v>
      </c>
      <c r="F2481" s="4" t="s">
        <v>44</v>
      </c>
    </row>
    <row r="2482">
      <c r="A2482" s="2">
        <v>2481.0</v>
      </c>
      <c r="B2482" s="3">
        <v>35989.0</v>
      </c>
      <c r="C2482" s="2" t="s">
        <v>7</v>
      </c>
      <c r="D2482" s="2" t="s">
        <v>6</v>
      </c>
      <c r="E2482" s="2">
        <v>24.0</v>
      </c>
      <c r="F2482" s="4" t="s">
        <v>22</v>
      </c>
    </row>
    <row r="2483">
      <c r="A2483" s="2">
        <v>2482.0</v>
      </c>
      <c r="B2483" s="3">
        <v>35989.0</v>
      </c>
      <c r="C2483" s="2" t="s">
        <v>7</v>
      </c>
      <c r="D2483" s="2" t="s">
        <v>8</v>
      </c>
      <c r="E2483" s="2">
        <v>25.0</v>
      </c>
      <c r="F2483" s="4" t="s">
        <v>40</v>
      </c>
    </row>
    <row r="2484">
      <c r="A2484" s="2">
        <v>2483.0</v>
      </c>
      <c r="B2484" s="3">
        <v>35990.0</v>
      </c>
      <c r="C2484" s="2" t="s">
        <v>10</v>
      </c>
      <c r="D2484" s="2" t="s">
        <v>6</v>
      </c>
      <c r="E2484" s="2">
        <v>12.0</v>
      </c>
      <c r="F2484" s="4" t="s">
        <v>14</v>
      </c>
    </row>
    <row r="2485">
      <c r="A2485" s="2">
        <v>2484.0</v>
      </c>
      <c r="B2485" s="3">
        <v>35990.0</v>
      </c>
      <c r="C2485" s="2" t="s">
        <v>10</v>
      </c>
      <c r="D2485" s="2" t="s">
        <v>8</v>
      </c>
      <c r="E2485" s="2">
        <v>26.0</v>
      </c>
      <c r="F2485" s="4" t="s">
        <v>38</v>
      </c>
    </row>
    <row r="2486">
      <c r="A2486" s="2">
        <v>2485.0</v>
      </c>
      <c r="B2486" s="3">
        <v>35991.0</v>
      </c>
      <c r="C2486" s="2" t="s">
        <v>13</v>
      </c>
      <c r="D2486" s="2" t="s">
        <v>6</v>
      </c>
      <c r="E2486" s="2">
        <v>3.0</v>
      </c>
      <c r="F2486" s="4" t="s">
        <v>28</v>
      </c>
    </row>
    <row r="2487">
      <c r="A2487" s="2">
        <v>2486.0</v>
      </c>
      <c r="B2487" s="3">
        <v>35991.0</v>
      </c>
      <c r="C2487" s="2" t="s">
        <v>13</v>
      </c>
      <c r="D2487" s="2" t="s">
        <v>8</v>
      </c>
      <c r="E2487" s="2">
        <v>7.0</v>
      </c>
      <c r="F2487" s="4" t="s">
        <v>35</v>
      </c>
    </row>
    <row r="2488">
      <c r="A2488" s="2">
        <v>2487.0</v>
      </c>
      <c r="B2488" s="3">
        <v>35992.0</v>
      </c>
      <c r="C2488" s="2" t="s">
        <v>15</v>
      </c>
      <c r="D2488" s="2" t="s">
        <v>6</v>
      </c>
      <c r="E2488" s="2">
        <v>15.0</v>
      </c>
      <c r="F2488" s="4" t="s">
        <v>27</v>
      </c>
    </row>
    <row r="2489">
      <c r="A2489" s="2">
        <v>2488.0</v>
      </c>
      <c r="B2489" s="3">
        <v>35992.0</v>
      </c>
      <c r="C2489" s="2" t="s">
        <v>15</v>
      </c>
      <c r="D2489" s="2" t="s">
        <v>8</v>
      </c>
      <c r="E2489" s="2">
        <v>28.0</v>
      </c>
      <c r="F2489" s="4" t="s">
        <v>31</v>
      </c>
    </row>
    <row r="2490">
      <c r="A2490" s="2">
        <v>2489.0</v>
      </c>
      <c r="B2490" s="3">
        <v>35993.0</v>
      </c>
      <c r="C2490" s="2" t="s">
        <v>18</v>
      </c>
      <c r="D2490" s="2" t="s">
        <v>6</v>
      </c>
      <c r="E2490" s="2">
        <v>18.0</v>
      </c>
      <c r="F2490" s="4" t="s">
        <v>29</v>
      </c>
    </row>
    <row r="2491">
      <c r="A2491" s="2">
        <v>2490.0</v>
      </c>
      <c r="B2491" s="3">
        <v>35993.0</v>
      </c>
      <c r="C2491" s="2" t="s">
        <v>18</v>
      </c>
      <c r="D2491" s="2" t="s">
        <v>8</v>
      </c>
      <c r="E2491" s="2">
        <v>17.0</v>
      </c>
      <c r="F2491" s="4" t="s">
        <v>42</v>
      </c>
    </row>
    <row r="2492">
      <c r="A2492" s="2">
        <v>2491.0</v>
      </c>
      <c r="B2492" s="3">
        <v>35994.0</v>
      </c>
      <c r="C2492" s="2" t="s">
        <v>21</v>
      </c>
      <c r="D2492" s="2" t="s">
        <v>6</v>
      </c>
      <c r="E2492" s="2">
        <v>2.0</v>
      </c>
      <c r="F2492" s="4" t="s">
        <v>39</v>
      </c>
    </row>
    <row r="2493">
      <c r="A2493" s="2">
        <v>2492.0</v>
      </c>
      <c r="B2493" s="3">
        <v>35994.0</v>
      </c>
      <c r="C2493" s="2" t="s">
        <v>21</v>
      </c>
      <c r="D2493" s="2" t="s">
        <v>8</v>
      </c>
      <c r="E2493" s="2">
        <v>3.0</v>
      </c>
      <c r="F2493" s="4" t="s">
        <v>28</v>
      </c>
    </row>
    <row r="2494">
      <c r="A2494" s="2">
        <v>2493.0</v>
      </c>
      <c r="B2494" s="3">
        <v>35996.0</v>
      </c>
      <c r="C2494" s="2" t="s">
        <v>7</v>
      </c>
      <c r="D2494" s="2" t="s">
        <v>6</v>
      </c>
      <c r="E2494" s="2">
        <v>24.0</v>
      </c>
      <c r="F2494" s="4" t="s">
        <v>22</v>
      </c>
    </row>
    <row r="2495">
      <c r="A2495" s="2">
        <v>2494.0</v>
      </c>
      <c r="B2495" s="3">
        <v>35996.0</v>
      </c>
      <c r="C2495" s="2" t="s">
        <v>7</v>
      </c>
      <c r="D2495" s="2" t="s">
        <v>8</v>
      </c>
      <c r="E2495" s="2">
        <v>36.0</v>
      </c>
      <c r="F2495" s="4" t="s">
        <v>11</v>
      </c>
    </row>
    <row r="2496">
      <c r="A2496" s="2">
        <v>2495.0</v>
      </c>
      <c r="B2496" s="3">
        <v>35997.0</v>
      </c>
      <c r="C2496" s="2" t="s">
        <v>10</v>
      </c>
      <c r="D2496" s="2" t="s">
        <v>6</v>
      </c>
      <c r="E2496" s="2">
        <v>12.0</v>
      </c>
      <c r="F2496" s="4" t="s">
        <v>14</v>
      </c>
    </row>
    <row r="2497">
      <c r="A2497" s="2">
        <v>2496.0</v>
      </c>
      <c r="B2497" s="3">
        <v>35997.0</v>
      </c>
      <c r="C2497" s="2" t="s">
        <v>10</v>
      </c>
      <c r="D2497" s="2" t="s">
        <v>8</v>
      </c>
      <c r="E2497" s="2">
        <v>34.0</v>
      </c>
      <c r="F2497" s="4" t="s">
        <v>48</v>
      </c>
    </row>
    <row r="2498">
      <c r="A2498" s="2">
        <v>2497.0</v>
      </c>
      <c r="B2498" s="3">
        <v>35998.0</v>
      </c>
      <c r="C2498" s="2" t="s">
        <v>13</v>
      </c>
      <c r="D2498" s="2" t="s">
        <v>6</v>
      </c>
      <c r="E2498" s="2">
        <v>8.0</v>
      </c>
      <c r="F2498" s="4" t="s">
        <v>37</v>
      </c>
    </row>
    <row r="2499">
      <c r="A2499" s="2">
        <v>2498.0</v>
      </c>
      <c r="B2499" s="3">
        <v>35998.0</v>
      </c>
      <c r="C2499" s="2" t="s">
        <v>13</v>
      </c>
      <c r="D2499" s="2" t="s">
        <v>8</v>
      </c>
      <c r="E2499" s="2">
        <v>33.0</v>
      </c>
      <c r="F2499" s="4" t="s">
        <v>26</v>
      </c>
    </row>
    <row r="2500">
      <c r="A2500" s="2">
        <v>2499.0</v>
      </c>
      <c r="B2500" s="3">
        <v>35999.0</v>
      </c>
      <c r="C2500" s="2" t="s">
        <v>15</v>
      </c>
      <c r="D2500" s="2" t="s">
        <v>6</v>
      </c>
      <c r="E2500" s="2">
        <v>11.0</v>
      </c>
      <c r="F2500" s="4" t="s">
        <v>9</v>
      </c>
    </row>
    <row r="2501">
      <c r="A2501" s="2">
        <v>2500.0</v>
      </c>
      <c r="B2501" s="3">
        <v>35999.0</v>
      </c>
      <c r="C2501" s="2" t="s">
        <v>15</v>
      </c>
      <c r="D2501" s="2" t="s">
        <v>8</v>
      </c>
      <c r="E2501" s="2">
        <v>26.0</v>
      </c>
      <c r="F2501" s="4" t="s">
        <v>38</v>
      </c>
    </row>
    <row r="2502">
      <c r="A2502" s="2">
        <v>2501.0</v>
      </c>
      <c r="B2502" s="3">
        <v>36000.0</v>
      </c>
      <c r="C2502" s="2" t="s">
        <v>18</v>
      </c>
      <c r="D2502" s="2" t="s">
        <v>6</v>
      </c>
      <c r="E2502" s="2">
        <v>15.0</v>
      </c>
      <c r="F2502" s="4" t="s">
        <v>27</v>
      </c>
    </row>
    <row r="2503">
      <c r="A2503" s="2">
        <v>2502.0</v>
      </c>
      <c r="B2503" s="3">
        <v>36000.0</v>
      </c>
      <c r="C2503" s="2" t="s">
        <v>18</v>
      </c>
      <c r="D2503" s="2" t="s">
        <v>8</v>
      </c>
      <c r="E2503" s="2">
        <v>8.0</v>
      </c>
      <c r="F2503" s="4" t="s">
        <v>37</v>
      </c>
    </row>
    <row r="2504">
      <c r="A2504" s="2">
        <v>2503.0</v>
      </c>
      <c r="B2504" s="3">
        <v>36001.0</v>
      </c>
      <c r="C2504" s="2" t="s">
        <v>21</v>
      </c>
      <c r="D2504" s="2" t="s">
        <v>6</v>
      </c>
      <c r="E2504" s="2">
        <v>15.0</v>
      </c>
      <c r="F2504" s="4" t="s">
        <v>27</v>
      </c>
    </row>
    <row r="2505">
      <c r="A2505" s="2">
        <v>2504.0</v>
      </c>
      <c r="B2505" s="3">
        <v>36001.0</v>
      </c>
      <c r="C2505" s="2" t="s">
        <v>21</v>
      </c>
      <c r="D2505" s="2" t="s">
        <v>8</v>
      </c>
      <c r="E2505" s="2">
        <v>6.0</v>
      </c>
      <c r="F2505" s="4" t="s">
        <v>16</v>
      </c>
    </row>
    <row r="2506">
      <c r="A2506" s="2">
        <v>2505.0</v>
      </c>
      <c r="B2506" s="3">
        <v>36003.0</v>
      </c>
      <c r="C2506" s="2" t="s">
        <v>7</v>
      </c>
      <c r="D2506" s="2" t="s">
        <v>6</v>
      </c>
      <c r="E2506" s="2">
        <v>3.0</v>
      </c>
      <c r="F2506" s="4" t="s">
        <v>28</v>
      </c>
    </row>
    <row r="2507">
      <c r="A2507" s="2">
        <v>2506.0</v>
      </c>
      <c r="B2507" s="3">
        <v>36003.0</v>
      </c>
      <c r="C2507" s="2" t="s">
        <v>7</v>
      </c>
      <c r="D2507" s="2" t="s">
        <v>8</v>
      </c>
      <c r="E2507" s="2">
        <v>34.0</v>
      </c>
      <c r="F2507" s="4" t="s">
        <v>48</v>
      </c>
    </row>
    <row r="2508">
      <c r="A2508" s="2">
        <v>2507.0</v>
      </c>
      <c r="B2508" s="3">
        <v>36004.0</v>
      </c>
      <c r="C2508" s="2" t="s">
        <v>10</v>
      </c>
      <c r="D2508" s="2" t="s">
        <v>6</v>
      </c>
      <c r="E2508" s="2">
        <v>12.0</v>
      </c>
      <c r="F2508" s="4" t="s">
        <v>14</v>
      </c>
    </row>
    <row r="2509">
      <c r="A2509" s="2">
        <v>2508.0</v>
      </c>
      <c r="B2509" s="3">
        <v>36004.0</v>
      </c>
      <c r="C2509" s="2" t="s">
        <v>10</v>
      </c>
      <c r="D2509" s="2" t="s">
        <v>8</v>
      </c>
      <c r="E2509" s="2">
        <v>16.0</v>
      </c>
      <c r="F2509" s="4" t="s">
        <v>45</v>
      </c>
    </row>
    <row r="2510">
      <c r="A2510" s="2">
        <v>2509.0</v>
      </c>
      <c r="B2510" s="3">
        <v>36005.0</v>
      </c>
      <c r="C2510" s="2" t="s">
        <v>13</v>
      </c>
      <c r="D2510" s="2" t="s">
        <v>6</v>
      </c>
      <c r="E2510" s="2">
        <v>12.0</v>
      </c>
      <c r="F2510" s="4" t="s">
        <v>14</v>
      </c>
    </row>
    <row r="2511">
      <c r="A2511" s="2">
        <v>2510.0</v>
      </c>
      <c r="B2511" s="3">
        <v>36005.0</v>
      </c>
      <c r="C2511" s="2" t="s">
        <v>13</v>
      </c>
      <c r="D2511" s="2" t="s">
        <v>8</v>
      </c>
      <c r="E2511" s="2">
        <v>35.0</v>
      </c>
      <c r="F2511" s="4" t="s">
        <v>49</v>
      </c>
    </row>
    <row r="2512">
      <c r="A2512" s="2">
        <v>2511.0</v>
      </c>
      <c r="B2512" s="3">
        <v>36006.0</v>
      </c>
      <c r="C2512" s="2" t="s">
        <v>15</v>
      </c>
      <c r="D2512" s="2" t="s">
        <v>6</v>
      </c>
      <c r="E2512" s="2">
        <v>31.0</v>
      </c>
      <c r="F2512" s="4" t="s">
        <v>12</v>
      </c>
    </row>
    <row r="2513">
      <c r="A2513" s="2">
        <v>2512.0</v>
      </c>
      <c r="B2513" s="3">
        <v>36006.0</v>
      </c>
      <c r="C2513" s="2" t="s">
        <v>15</v>
      </c>
      <c r="D2513" s="2" t="s">
        <v>8</v>
      </c>
      <c r="E2513" s="2">
        <v>12.0</v>
      </c>
      <c r="F2513" s="4" t="s">
        <v>14</v>
      </c>
    </row>
    <row r="2514">
      <c r="A2514" s="2">
        <v>2513.0</v>
      </c>
      <c r="B2514" s="3">
        <v>36007.0</v>
      </c>
      <c r="C2514" s="2" t="s">
        <v>18</v>
      </c>
      <c r="D2514" s="2" t="s">
        <v>6</v>
      </c>
      <c r="E2514" s="2">
        <v>32.0</v>
      </c>
      <c r="F2514" s="4" t="s">
        <v>36</v>
      </c>
    </row>
    <row r="2515">
      <c r="A2515" s="2">
        <v>2514.0</v>
      </c>
      <c r="B2515" s="3">
        <v>36007.0</v>
      </c>
      <c r="C2515" s="2" t="s">
        <v>18</v>
      </c>
      <c r="D2515" s="2" t="s">
        <v>8</v>
      </c>
      <c r="E2515" s="2">
        <v>24.0</v>
      </c>
      <c r="F2515" s="4" t="s">
        <v>22</v>
      </c>
    </row>
    <row r="2516">
      <c r="A2516" s="2">
        <v>2515.0</v>
      </c>
      <c r="B2516" s="3">
        <v>36008.0</v>
      </c>
      <c r="C2516" s="2" t="s">
        <v>21</v>
      </c>
      <c r="D2516" s="2" t="s">
        <v>6</v>
      </c>
      <c r="E2516" s="2">
        <v>25.0</v>
      </c>
      <c r="F2516" s="4" t="s">
        <v>40</v>
      </c>
    </row>
    <row r="2517">
      <c r="A2517" s="2">
        <v>2516.0</v>
      </c>
      <c r="B2517" s="3">
        <v>36008.0</v>
      </c>
      <c r="C2517" s="2" t="s">
        <v>21</v>
      </c>
      <c r="D2517" s="2" t="s">
        <v>8</v>
      </c>
      <c r="E2517" s="2">
        <v>9.0</v>
      </c>
      <c r="F2517" s="4" t="s">
        <v>24</v>
      </c>
    </row>
    <row r="2518">
      <c r="A2518" s="2">
        <v>2517.0</v>
      </c>
      <c r="B2518" s="3">
        <v>36010.0</v>
      </c>
      <c r="C2518" s="2" t="s">
        <v>7</v>
      </c>
      <c r="D2518" s="2" t="s">
        <v>6</v>
      </c>
      <c r="E2518" s="2">
        <v>14.0</v>
      </c>
      <c r="F2518" s="4" t="s">
        <v>46</v>
      </c>
    </row>
    <row r="2519">
      <c r="A2519" s="2">
        <v>2518.0</v>
      </c>
      <c r="B2519" s="3">
        <v>36010.0</v>
      </c>
      <c r="C2519" s="2" t="s">
        <v>7</v>
      </c>
      <c r="D2519" s="2" t="s">
        <v>8</v>
      </c>
      <c r="E2519" s="2">
        <v>6.0</v>
      </c>
      <c r="F2519" s="4" t="s">
        <v>16</v>
      </c>
    </row>
    <row r="2520">
      <c r="A2520" s="2">
        <v>2519.0</v>
      </c>
      <c r="B2520" s="3">
        <v>36011.0</v>
      </c>
      <c r="C2520" s="2" t="s">
        <v>10</v>
      </c>
      <c r="D2520" s="2" t="s">
        <v>6</v>
      </c>
      <c r="E2520" s="2">
        <v>36.0</v>
      </c>
      <c r="F2520" s="4" t="s">
        <v>11</v>
      </c>
    </row>
    <row r="2521">
      <c r="A2521" s="2">
        <v>2520.0</v>
      </c>
      <c r="B2521" s="3">
        <v>36011.0</v>
      </c>
      <c r="C2521" s="2" t="s">
        <v>10</v>
      </c>
      <c r="D2521" s="2" t="s">
        <v>8</v>
      </c>
      <c r="E2521" s="2">
        <v>1.0</v>
      </c>
      <c r="F2521" s="4" t="s">
        <v>19</v>
      </c>
    </row>
    <row r="2522">
      <c r="A2522" s="2">
        <v>2521.0</v>
      </c>
      <c r="B2522" s="3">
        <v>36012.0</v>
      </c>
      <c r="C2522" s="2" t="s">
        <v>13</v>
      </c>
      <c r="D2522" s="2" t="s">
        <v>6</v>
      </c>
      <c r="E2522" s="2">
        <v>14.0</v>
      </c>
      <c r="F2522" s="4" t="s">
        <v>46</v>
      </c>
    </row>
    <row r="2523">
      <c r="A2523" s="2">
        <v>2522.0</v>
      </c>
      <c r="B2523" s="3">
        <v>36012.0</v>
      </c>
      <c r="C2523" s="2" t="s">
        <v>13</v>
      </c>
      <c r="D2523" s="2" t="s">
        <v>8</v>
      </c>
      <c r="E2523" s="2">
        <v>14.0</v>
      </c>
      <c r="F2523" s="4" t="s">
        <v>46</v>
      </c>
    </row>
    <row r="2524">
      <c r="A2524" s="2">
        <v>2523.0</v>
      </c>
      <c r="B2524" s="3">
        <v>36013.0</v>
      </c>
      <c r="C2524" s="2" t="s">
        <v>15</v>
      </c>
      <c r="D2524" s="2" t="s">
        <v>6</v>
      </c>
      <c r="E2524" s="2">
        <v>27.0</v>
      </c>
      <c r="F2524" s="4" t="s">
        <v>32</v>
      </c>
    </row>
    <row r="2525">
      <c r="A2525" s="2">
        <v>2524.0</v>
      </c>
      <c r="B2525" s="3">
        <v>36013.0</v>
      </c>
      <c r="C2525" s="2" t="s">
        <v>15</v>
      </c>
      <c r="D2525" s="2" t="s">
        <v>8</v>
      </c>
      <c r="E2525" s="2">
        <v>22.0</v>
      </c>
      <c r="F2525" s="4" t="s">
        <v>44</v>
      </c>
    </row>
    <row r="2526">
      <c r="A2526" s="2">
        <v>2525.0</v>
      </c>
      <c r="B2526" s="3">
        <v>36014.0</v>
      </c>
      <c r="C2526" s="2" t="s">
        <v>18</v>
      </c>
      <c r="D2526" s="2" t="s">
        <v>6</v>
      </c>
      <c r="E2526" s="2">
        <v>7.0</v>
      </c>
      <c r="F2526" s="4" t="s">
        <v>35</v>
      </c>
    </row>
    <row r="2527">
      <c r="A2527" s="2">
        <v>2526.0</v>
      </c>
      <c r="B2527" s="3">
        <v>36014.0</v>
      </c>
      <c r="C2527" s="2" t="s">
        <v>18</v>
      </c>
      <c r="D2527" s="2" t="s">
        <v>8</v>
      </c>
      <c r="E2527" s="2">
        <v>1.0</v>
      </c>
      <c r="F2527" s="4" t="s">
        <v>19</v>
      </c>
    </row>
    <row r="2528">
      <c r="A2528" s="2">
        <v>2527.0</v>
      </c>
      <c r="B2528" s="3">
        <v>36015.0</v>
      </c>
      <c r="C2528" s="2" t="s">
        <v>21</v>
      </c>
      <c r="D2528" s="2" t="s">
        <v>6</v>
      </c>
      <c r="E2528" s="2">
        <v>8.0</v>
      </c>
      <c r="F2528" s="4" t="s">
        <v>37</v>
      </c>
    </row>
    <row r="2529">
      <c r="A2529" s="2">
        <v>2528.0</v>
      </c>
      <c r="B2529" s="3">
        <v>36015.0</v>
      </c>
      <c r="C2529" s="2" t="s">
        <v>21</v>
      </c>
      <c r="D2529" s="2" t="s">
        <v>8</v>
      </c>
      <c r="E2529" s="2">
        <v>6.0</v>
      </c>
      <c r="F2529" s="4" t="s">
        <v>16</v>
      </c>
    </row>
    <row r="2530">
      <c r="A2530" s="2">
        <v>2529.0</v>
      </c>
      <c r="B2530" s="3">
        <v>36017.0</v>
      </c>
      <c r="C2530" s="2" t="s">
        <v>7</v>
      </c>
      <c r="D2530" s="2" t="s">
        <v>6</v>
      </c>
      <c r="E2530" s="2">
        <v>32.0</v>
      </c>
      <c r="F2530" s="4" t="s">
        <v>36</v>
      </c>
    </row>
    <row r="2531">
      <c r="A2531" s="2">
        <v>2530.0</v>
      </c>
      <c r="B2531" s="3">
        <v>36017.0</v>
      </c>
      <c r="C2531" s="2" t="s">
        <v>7</v>
      </c>
      <c r="D2531" s="2" t="s">
        <v>8</v>
      </c>
      <c r="E2531" s="2">
        <v>5.0</v>
      </c>
      <c r="F2531" s="4" t="s">
        <v>25</v>
      </c>
    </row>
    <row r="2532">
      <c r="A2532" s="2">
        <v>2531.0</v>
      </c>
      <c r="B2532" s="3">
        <v>36018.0</v>
      </c>
      <c r="C2532" s="2" t="s">
        <v>10</v>
      </c>
      <c r="D2532" s="2" t="s">
        <v>6</v>
      </c>
      <c r="E2532" s="2">
        <v>13.0</v>
      </c>
      <c r="F2532" s="4" t="s">
        <v>33</v>
      </c>
    </row>
    <row r="2533">
      <c r="A2533" s="2">
        <v>2532.0</v>
      </c>
      <c r="B2533" s="3">
        <v>36018.0</v>
      </c>
      <c r="C2533" s="2" t="s">
        <v>10</v>
      </c>
      <c r="D2533" s="2" t="s">
        <v>8</v>
      </c>
      <c r="E2533" s="2">
        <v>8.0</v>
      </c>
      <c r="F2533" s="4" t="s">
        <v>37</v>
      </c>
    </row>
    <row r="2534">
      <c r="A2534" s="2">
        <v>2533.0</v>
      </c>
      <c r="B2534" s="3">
        <v>36019.0</v>
      </c>
      <c r="C2534" s="2" t="s">
        <v>13</v>
      </c>
      <c r="D2534" s="2" t="s">
        <v>6</v>
      </c>
      <c r="E2534" s="2">
        <v>18.0</v>
      </c>
      <c r="F2534" s="4" t="s">
        <v>29</v>
      </c>
    </row>
    <row r="2535">
      <c r="A2535" s="2">
        <v>2534.0</v>
      </c>
      <c r="B2535" s="3">
        <v>36019.0</v>
      </c>
      <c r="C2535" s="2" t="s">
        <v>13</v>
      </c>
      <c r="D2535" s="2" t="s">
        <v>8</v>
      </c>
      <c r="E2535" s="2">
        <v>10.0</v>
      </c>
      <c r="F2535" s="4" t="s">
        <v>41</v>
      </c>
    </row>
    <row r="2536">
      <c r="A2536" s="2">
        <v>2535.0</v>
      </c>
      <c r="B2536" s="3">
        <v>36020.0</v>
      </c>
      <c r="C2536" s="2" t="s">
        <v>15</v>
      </c>
      <c r="D2536" s="2" t="s">
        <v>6</v>
      </c>
      <c r="E2536" s="2">
        <v>31.0</v>
      </c>
      <c r="F2536" s="4" t="s">
        <v>12</v>
      </c>
    </row>
    <row r="2537">
      <c r="A2537" s="2">
        <v>2536.0</v>
      </c>
      <c r="B2537" s="3">
        <v>36020.0</v>
      </c>
      <c r="C2537" s="2" t="s">
        <v>15</v>
      </c>
      <c r="D2537" s="2" t="s">
        <v>8</v>
      </c>
      <c r="E2537" s="2">
        <v>17.0</v>
      </c>
      <c r="F2537" s="4" t="s">
        <v>42</v>
      </c>
    </row>
    <row r="2538">
      <c r="A2538" s="2">
        <v>2537.0</v>
      </c>
      <c r="B2538" s="3">
        <v>36021.0</v>
      </c>
      <c r="C2538" s="2" t="s">
        <v>18</v>
      </c>
      <c r="D2538" s="2" t="s">
        <v>6</v>
      </c>
      <c r="E2538" s="2">
        <v>5.0</v>
      </c>
      <c r="F2538" s="4" t="s">
        <v>25</v>
      </c>
    </row>
    <row r="2539">
      <c r="A2539" s="2">
        <v>2538.0</v>
      </c>
      <c r="B2539" s="3">
        <v>36021.0</v>
      </c>
      <c r="C2539" s="2" t="s">
        <v>18</v>
      </c>
      <c r="D2539" s="2" t="s">
        <v>8</v>
      </c>
      <c r="E2539" s="2">
        <v>36.0</v>
      </c>
      <c r="F2539" s="4" t="s">
        <v>11</v>
      </c>
    </row>
    <row r="2540">
      <c r="A2540" s="2">
        <v>2539.0</v>
      </c>
      <c r="B2540" s="3">
        <v>36022.0</v>
      </c>
      <c r="C2540" s="2" t="s">
        <v>21</v>
      </c>
      <c r="D2540" s="2" t="s">
        <v>6</v>
      </c>
      <c r="E2540" s="2">
        <v>32.0</v>
      </c>
      <c r="F2540" s="4" t="s">
        <v>36</v>
      </c>
    </row>
    <row r="2541">
      <c r="A2541" s="2">
        <v>2540.0</v>
      </c>
      <c r="B2541" s="3">
        <v>36022.0</v>
      </c>
      <c r="C2541" s="2" t="s">
        <v>21</v>
      </c>
      <c r="D2541" s="2" t="s">
        <v>8</v>
      </c>
      <c r="E2541" s="2">
        <v>3.0</v>
      </c>
      <c r="F2541" s="4" t="s">
        <v>28</v>
      </c>
    </row>
    <row r="2542">
      <c r="A2542" s="2">
        <v>2541.0</v>
      </c>
      <c r="B2542" s="3">
        <v>36024.0</v>
      </c>
      <c r="C2542" s="2" t="s">
        <v>7</v>
      </c>
      <c r="D2542" s="2" t="s">
        <v>6</v>
      </c>
      <c r="E2542" s="2">
        <v>31.0</v>
      </c>
      <c r="F2542" s="4" t="s">
        <v>12</v>
      </c>
    </row>
    <row r="2543">
      <c r="A2543" s="2">
        <v>2542.0</v>
      </c>
      <c r="B2543" s="3">
        <v>36024.0</v>
      </c>
      <c r="C2543" s="2" t="s">
        <v>7</v>
      </c>
      <c r="D2543" s="2" t="s">
        <v>8</v>
      </c>
      <c r="E2543" s="2">
        <v>1.0</v>
      </c>
      <c r="F2543" s="4" t="s">
        <v>19</v>
      </c>
    </row>
    <row r="2544">
      <c r="A2544" s="2">
        <v>2543.0</v>
      </c>
      <c r="B2544" s="3">
        <v>36025.0</v>
      </c>
      <c r="C2544" s="2" t="s">
        <v>10</v>
      </c>
      <c r="D2544" s="2" t="s">
        <v>6</v>
      </c>
      <c r="E2544" s="2">
        <v>25.0</v>
      </c>
      <c r="F2544" s="4" t="s">
        <v>40</v>
      </c>
    </row>
    <row r="2545">
      <c r="A2545" s="2">
        <v>2544.0</v>
      </c>
      <c r="B2545" s="3">
        <v>36025.0</v>
      </c>
      <c r="C2545" s="2" t="s">
        <v>10</v>
      </c>
      <c r="D2545" s="2" t="s">
        <v>8</v>
      </c>
      <c r="E2545" s="2">
        <v>9.0</v>
      </c>
      <c r="F2545" s="4" t="s">
        <v>24</v>
      </c>
    </row>
    <row r="2546">
      <c r="A2546" s="2">
        <v>2545.0</v>
      </c>
      <c r="B2546" s="3">
        <v>36026.0</v>
      </c>
      <c r="C2546" s="2" t="s">
        <v>13</v>
      </c>
      <c r="D2546" s="2" t="s">
        <v>6</v>
      </c>
      <c r="E2546" s="2">
        <v>18.0</v>
      </c>
      <c r="F2546" s="4" t="s">
        <v>29</v>
      </c>
    </row>
    <row r="2547">
      <c r="A2547" s="2">
        <v>2546.0</v>
      </c>
      <c r="B2547" s="3">
        <v>36026.0</v>
      </c>
      <c r="C2547" s="2" t="s">
        <v>13</v>
      </c>
      <c r="D2547" s="2" t="s">
        <v>8</v>
      </c>
      <c r="E2547" s="2">
        <v>7.0</v>
      </c>
      <c r="F2547" s="4" t="s">
        <v>35</v>
      </c>
    </row>
    <row r="2548">
      <c r="A2548" s="2">
        <v>2547.0</v>
      </c>
      <c r="B2548" s="3">
        <v>36027.0</v>
      </c>
      <c r="C2548" s="2" t="s">
        <v>15</v>
      </c>
      <c r="D2548" s="2" t="s">
        <v>6</v>
      </c>
      <c r="E2548" s="2">
        <v>21.0</v>
      </c>
      <c r="F2548" s="4" t="s">
        <v>20</v>
      </c>
    </row>
    <row r="2549">
      <c r="A2549" s="2">
        <v>2548.0</v>
      </c>
      <c r="B2549" s="3">
        <v>36027.0</v>
      </c>
      <c r="C2549" s="2" t="s">
        <v>15</v>
      </c>
      <c r="D2549" s="2" t="s">
        <v>8</v>
      </c>
      <c r="E2549" s="2">
        <v>27.0</v>
      </c>
      <c r="F2549" s="4" t="s">
        <v>32</v>
      </c>
    </row>
    <row r="2550">
      <c r="A2550" s="2">
        <v>2549.0</v>
      </c>
      <c r="B2550" s="3">
        <v>36028.0</v>
      </c>
      <c r="C2550" s="2" t="s">
        <v>18</v>
      </c>
      <c r="D2550" s="2" t="s">
        <v>6</v>
      </c>
      <c r="E2550" s="2">
        <v>2.0</v>
      </c>
      <c r="F2550" s="4" t="s">
        <v>39</v>
      </c>
    </row>
    <row r="2551">
      <c r="A2551" s="2">
        <v>2550.0</v>
      </c>
      <c r="B2551" s="3">
        <v>36028.0</v>
      </c>
      <c r="C2551" s="2" t="s">
        <v>18</v>
      </c>
      <c r="D2551" s="2" t="s">
        <v>8</v>
      </c>
      <c r="E2551" s="2">
        <v>25.0</v>
      </c>
      <c r="F2551" s="4" t="s">
        <v>40</v>
      </c>
    </row>
    <row r="2552">
      <c r="A2552" s="2">
        <v>2551.0</v>
      </c>
      <c r="B2552" s="3">
        <v>36029.0</v>
      </c>
      <c r="C2552" s="2" t="s">
        <v>21</v>
      </c>
      <c r="D2552" s="2" t="s">
        <v>6</v>
      </c>
      <c r="E2552" s="2">
        <v>24.0</v>
      </c>
      <c r="F2552" s="4" t="s">
        <v>22</v>
      </c>
    </row>
    <row r="2553">
      <c r="A2553" s="2">
        <v>2552.0</v>
      </c>
      <c r="B2553" s="3">
        <v>36029.0</v>
      </c>
      <c r="C2553" s="2" t="s">
        <v>21</v>
      </c>
      <c r="D2553" s="2" t="s">
        <v>8</v>
      </c>
      <c r="E2553" s="2">
        <v>1.0</v>
      </c>
      <c r="F2553" s="4" t="s">
        <v>19</v>
      </c>
    </row>
    <row r="2554">
      <c r="A2554" s="2">
        <v>2553.0</v>
      </c>
      <c r="B2554" s="3">
        <v>36031.0</v>
      </c>
      <c r="C2554" s="2" t="s">
        <v>7</v>
      </c>
      <c r="D2554" s="2" t="s">
        <v>6</v>
      </c>
      <c r="E2554" s="2">
        <v>18.0</v>
      </c>
      <c r="F2554" s="4" t="s">
        <v>29</v>
      </c>
    </row>
    <row r="2555">
      <c r="A2555" s="2">
        <v>2554.0</v>
      </c>
      <c r="B2555" s="3">
        <v>36031.0</v>
      </c>
      <c r="C2555" s="2" t="s">
        <v>7</v>
      </c>
      <c r="D2555" s="2" t="s">
        <v>8</v>
      </c>
      <c r="E2555" s="2">
        <v>6.0</v>
      </c>
      <c r="F2555" s="4" t="s">
        <v>16</v>
      </c>
    </row>
    <row r="2556">
      <c r="A2556" s="2">
        <v>2555.0</v>
      </c>
      <c r="B2556" s="3">
        <v>36032.0</v>
      </c>
      <c r="C2556" s="2" t="s">
        <v>10</v>
      </c>
      <c r="D2556" s="2" t="s">
        <v>6</v>
      </c>
      <c r="E2556" s="2">
        <v>32.0</v>
      </c>
      <c r="F2556" s="4" t="s">
        <v>36</v>
      </c>
    </row>
    <row r="2557">
      <c r="A2557" s="2">
        <v>2556.0</v>
      </c>
      <c r="B2557" s="3">
        <v>36032.0</v>
      </c>
      <c r="C2557" s="2" t="s">
        <v>10</v>
      </c>
      <c r="D2557" s="2" t="s">
        <v>8</v>
      </c>
      <c r="E2557" s="2">
        <v>18.0</v>
      </c>
      <c r="F2557" s="4" t="s">
        <v>29</v>
      </c>
    </row>
    <row r="2558">
      <c r="A2558" s="2">
        <v>2557.0</v>
      </c>
      <c r="B2558" s="3">
        <v>36033.0</v>
      </c>
      <c r="C2558" s="2" t="s">
        <v>13</v>
      </c>
      <c r="D2558" s="2" t="s">
        <v>6</v>
      </c>
      <c r="E2558" s="2">
        <v>13.0</v>
      </c>
      <c r="F2558" s="4" t="s">
        <v>33</v>
      </c>
    </row>
    <row r="2559">
      <c r="A2559" s="2">
        <v>2558.0</v>
      </c>
      <c r="B2559" s="3">
        <v>36033.0</v>
      </c>
      <c r="C2559" s="2" t="s">
        <v>13</v>
      </c>
      <c r="D2559" s="2" t="s">
        <v>8</v>
      </c>
      <c r="E2559" s="2">
        <v>19.0</v>
      </c>
      <c r="F2559" s="4" t="s">
        <v>30</v>
      </c>
    </row>
    <row r="2560">
      <c r="A2560" s="2">
        <v>2559.0</v>
      </c>
      <c r="B2560" s="3">
        <v>36034.0</v>
      </c>
      <c r="C2560" s="2" t="s">
        <v>15</v>
      </c>
      <c r="D2560" s="2" t="s">
        <v>6</v>
      </c>
      <c r="E2560" s="2">
        <v>14.0</v>
      </c>
      <c r="F2560" s="4" t="s">
        <v>46</v>
      </c>
    </row>
    <row r="2561">
      <c r="A2561" s="2">
        <v>2560.0</v>
      </c>
      <c r="B2561" s="3">
        <v>36034.0</v>
      </c>
      <c r="C2561" s="2" t="s">
        <v>15</v>
      </c>
      <c r="D2561" s="2" t="s">
        <v>8</v>
      </c>
      <c r="E2561" s="2">
        <v>6.0</v>
      </c>
      <c r="F2561" s="4" t="s">
        <v>16</v>
      </c>
    </row>
    <row r="2562">
      <c r="A2562" s="2">
        <v>2561.0</v>
      </c>
      <c r="B2562" s="3">
        <v>36035.0</v>
      </c>
      <c r="C2562" s="2" t="s">
        <v>18</v>
      </c>
      <c r="D2562" s="2" t="s">
        <v>6</v>
      </c>
      <c r="E2562" s="2">
        <v>13.0</v>
      </c>
      <c r="F2562" s="4" t="s">
        <v>33</v>
      </c>
    </row>
    <row r="2563">
      <c r="A2563" s="2">
        <v>2562.0</v>
      </c>
      <c r="B2563" s="3">
        <v>36035.0</v>
      </c>
      <c r="C2563" s="2" t="s">
        <v>18</v>
      </c>
      <c r="D2563" s="2" t="s">
        <v>8</v>
      </c>
      <c r="E2563" s="2">
        <v>33.0</v>
      </c>
      <c r="F2563" s="4" t="s">
        <v>26</v>
      </c>
    </row>
    <row r="2564">
      <c r="A2564" s="2">
        <v>2563.0</v>
      </c>
      <c r="B2564" s="3">
        <v>36036.0</v>
      </c>
      <c r="C2564" s="2" t="s">
        <v>21</v>
      </c>
      <c r="D2564" s="2" t="s">
        <v>6</v>
      </c>
      <c r="E2564" s="2">
        <v>5.0</v>
      </c>
      <c r="F2564" s="4" t="s">
        <v>25</v>
      </c>
    </row>
    <row r="2565">
      <c r="A2565" s="2">
        <v>2564.0</v>
      </c>
      <c r="B2565" s="3">
        <v>36036.0</v>
      </c>
      <c r="C2565" s="2" t="s">
        <v>21</v>
      </c>
      <c r="D2565" s="2" t="s">
        <v>8</v>
      </c>
      <c r="E2565" s="2">
        <v>6.0</v>
      </c>
      <c r="F2565" s="4" t="s">
        <v>16</v>
      </c>
    </row>
    <row r="2566">
      <c r="A2566" s="2">
        <v>2565.0</v>
      </c>
      <c r="B2566" s="3">
        <v>36038.0</v>
      </c>
      <c r="C2566" s="2" t="s">
        <v>7</v>
      </c>
      <c r="D2566" s="2" t="s">
        <v>6</v>
      </c>
      <c r="E2566" s="2">
        <v>21.0</v>
      </c>
      <c r="F2566" s="4" t="s">
        <v>20</v>
      </c>
    </row>
    <row r="2567">
      <c r="A2567" s="2">
        <v>2566.0</v>
      </c>
      <c r="B2567" s="3">
        <v>36038.0</v>
      </c>
      <c r="C2567" s="2" t="s">
        <v>7</v>
      </c>
      <c r="D2567" s="2" t="s">
        <v>8</v>
      </c>
      <c r="E2567" s="2">
        <v>27.0</v>
      </c>
      <c r="F2567" s="4" t="s">
        <v>32</v>
      </c>
    </row>
    <row r="2568">
      <c r="A2568" s="2">
        <v>2567.0</v>
      </c>
      <c r="B2568" s="3">
        <v>36039.0</v>
      </c>
      <c r="C2568" s="2" t="s">
        <v>10</v>
      </c>
      <c r="D2568" s="2" t="s">
        <v>6</v>
      </c>
      <c r="E2568" s="2">
        <v>34.0</v>
      </c>
      <c r="F2568" s="4" t="s">
        <v>48</v>
      </c>
    </row>
    <row r="2569">
      <c r="A2569" s="2">
        <v>2568.0</v>
      </c>
      <c r="B2569" s="3">
        <v>36039.0</v>
      </c>
      <c r="C2569" s="2" t="s">
        <v>10</v>
      </c>
      <c r="D2569" s="2" t="s">
        <v>8</v>
      </c>
      <c r="E2569" s="2">
        <v>1.0</v>
      </c>
      <c r="F2569" s="4" t="s">
        <v>19</v>
      </c>
    </row>
    <row r="2570">
      <c r="A2570" s="2">
        <v>2569.0</v>
      </c>
      <c r="B2570" s="3">
        <v>36040.0</v>
      </c>
      <c r="C2570" s="2" t="s">
        <v>13</v>
      </c>
      <c r="D2570" s="2" t="s">
        <v>6</v>
      </c>
      <c r="E2570" s="2">
        <v>27.0</v>
      </c>
      <c r="F2570" s="4" t="s">
        <v>32</v>
      </c>
    </row>
    <row r="2571">
      <c r="A2571" s="2">
        <v>2570.0</v>
      </c>
      <c r="B2571" s="3">
        <v>36040.0</v>
      </c>
      <c r="C2571" s="2" t="s">
        <v>13</v>
      </c>
      <c r="D2571" s="2" t="s">
        <v>8</v>
      </c>
      <c r="E2571" s="2">
        <v>25.0</v>
      </c>
      <c r="F2571" s="4" t="s">
        <v>40</v>
      </c>
    </row>
    <row r="2572">
      <c r="A2572" s="2">
        <v>2571.0</v>
      </c>
      <c r="B2572" s="3">
        <v>36041.0</v>
      </c>
      <c r="C2572" s="2" t="s">
        <v>15</v>
      </c>
      <c r="D2572" s="2" t="s">
        <v>6</v>
      </c>
      <c r="E2572" s="2">
        <v>1.0</v>
      </c>
      <c r="F2572" s="4" t="s">
        <v>19</v>
      </c>
    </row>
    <row r="2573">
      <c r="A2573" s="2">
        <v>2572.0</v>
      </c>
      <c r="B2573" s="3">
        <v>36041.0</v>
      </c>
      <c r="C2573" s="2" t="s">
        <v>15</v>
      </c>
      <c r="D2573" s="2" t="s">
        <v>8</v>
      </c>
      <c r="E2573" s="2">
        <v>23.0</v>
      </c>
      <c r="F2573" s="4" t="s">
        <v>17</v>
      </c>
    </row>
    <row r="2574">
      <c r="A2574" s="2">
        <v>2573.0</v>
      </c>
      <c r="B2574" s="3">
        <v>36042.0</v>
      </c>
      <c r="C2574" s="2" t="s">
        <v>18</v>
      </c>
      <c r="D2574" s="2" t="s">
        <v>6</v>
      </c>
      <c r="E2574" s="2">
        <v>11.0</v>
      </c>
      <c r="F2574" s="4" t="s">
        <v>9</v>
      </c>
    </row>
    <row r="2575">
      <c r="A2575" s="2">
        <v>2574.0</v>
      </c>
      <c r="B2575" s="3">
        <v>36042.0</v>
      </c>
      <c r="C2575" s="2" t="s">
        <v>18</v>
      </c>
      <c r="D2575" s="2" t="s">
        <v>8</v>
      </c>
      <c r="E2575" s="2">
        <v>7.0</v>
      </c>
      <c r="F2575" s="4" t="s">
        <v>35</v>
      </c>
    </row>
    <row r="2576">
      <c r="A2576" s="2">
        <v>2575.0</v>
      </c>
      <c r="B2576" s="3">
        <v>36043.0</v>
      </c>
      <c r="C2576" s="2" t="s">
        <v>21</v>
      </c>
      <c r="D2576" s="2" t="s">
        <v>6</v>
      </c>
      <c r="E2576" s="2">
        <v>19.0</v>
      </c>
      <c r="F2576" s="4" t="s">
        <v>30</v>
      </c>
    </row>
    <row r="2577">
      <c r="A2577" s="2">
        <v>2576.0</v>
      </c>
      <c r="B2577" s="3">
        <v>36043.0</v>
      </c>
      <c r="C2577" s="2" t="s">
        <v>21</v>
      </c>
      <c r="D2577" s="2" t="s">
        <v>8</v>
      </c>
      <c r="E2577" s="2">
        <v>10.0</v>
      </c>
      <c r="F2577" s="4" t="s">
        <v>41</v>
      </c>
    </row>
    <row r="2578">
      <c r="A2578" s="2">
        <v>2577.0</v>
      </c>
      <c r="B2578" s="3">
        <v>36045.0</v>
      </c>
      <c r="C2578" s="2" t="s">
        <v>7</v>
      </c>
      <c r="D2578" s="2" t="s">
        <v>6</v>
      </c>
      <c r="E2578" s="2">
        <v>33.0</v>
      </c>
      <c r="F2578" s="4" t="s">
        <v>26</v>
      </c>
    </row>
    <row r="2579">
      <c r="A2579" s="2">
        <v>2578.0</v>
      </c>
      <c r="B2579" s="3">
        <v>36045.0</v>
      </c>
      <c r="C2579" s="2" t="s">
        <v>7</v>
      </c>
      <c r="D2579" s="2" t="s">
        <v>8</v>
      </c>
      <c r="E2579" s="2">
        <v>9.0</v>
      </c>
      <c r="F2579" s="4" t="s">
        <v>24</v>
      </c>
    </row>
    <row r="2580">
      <c r="A2580" s="2">
        <v>2579.0</v>
      </c>
      <c r="B2580" s="3">
        <v>36046.0</v>
      </c>
      <c r="C2580" s="2" t="s">
        <v>10</v>
      </c>
      <c r="D2580" s="2" t="s">
        <v>6</v>
      </c>
      <c r="E2580" s="2">
        <v>15.0</v>
      </c>
      <c r="F2580" s="4" t="s">
        <v>27</v>
      </c>
    </row>
    <row r="2581">
      <c r="A2581" s="2">
        <v>2580.0</v>
      </c>
      <c r="B2581" s="3">
        <v>36046.0</v>
      </c>
      <c r="C2581" s="2" t="s">
        <v>10</v>
      </c>
      <c r="D2581" s="2" t="s">
        <v>8</v>
      </c>
      <c r="E2581" s="2">
        <v>16.0</v>
      </c>
      <c r="F2581" s="4" t="s">
        <v>45</v>
      </c>
    </row>
    <row r="2582">
      <c r="A2582" s="2">
        <v>2581.0</v>
      </c>
      <c r="B2582" s="3">
        <v>36047.0</v>
      </c>
      <c r="C2582" s="2" t="s">
        <v>13</v>
      </c>
      <c r="D2582" s="2" t="s">
        <v>6</v>
      </c>
      <c r="E2582" s="2">
        <v>21.0</v>
      </c>
      <c r="F2582" s="4" t="s">
        <v>20</v>
      </c>
    </row>
    <row r="2583">
      <c r="A2583" s="2">
        <v>2582.0</v>
      </c>
      <c r="B2583" s="3">
        <v>36047.0</v>
      </c>
      <c r="C2583" s="2" t="s">
        <v>13</v>
      </c>
      <c r="D2583" s="2" t="s">
        <v>8</v>
      </c>
      <c r="E2583" s="2">
        <v>5.0</v>
      </c>
      <c r="F2583" s="4" t="s">
        <v>25</v>
      </c>
    </row>
    <row r="2584">
      <c r="A2584" s="2">
        <v>2583.0</v>
      </c>
      <c r="B2584" s="3">
        <v>36048.0</v>
      </c>
      <c r="C2584" s="2" t="s">
        <v>15</v>
      </c>
      <c r="D2584" s="2" t="s">
        <v>6</v>
      </c>
      <c r="E2584" s="2">
        <v>15.0</v>
      </c>
      <c r="F2584" s="4" t="s">
        <v>27</v>
      </c>
    </row>
    <row r="2585">
      <c r="A2585" s="2">
        <v>2584.0</v>
      </c>
      <c r="B2585" s="3">
        <v>36048.0</v>
      </c>
      <c r="C2585" s="2" t="s">
        <v>15</v>
      </c>
      <c r="D2585" s="2" t="s">
        <v>8</v>
      </c>
      <c r="E2585" s="2">
        <v>9.0</v>
      </c>
      <c r="F2585" s="4" t="s">
        <v>24</v>
      </c>
    </row>
    <row r="2586">
      <c r="A2586" s="2">
        <v>2585.0</v>
      </c>
      <c r="B2586" s="3">
        <v>36049.0</v>
      </c>
      <c r="C2586" s="2" t="s">
        <v>18</v>
      </c>
      <c r="D2586" s="2" t="s">
        <v>6</v>
      </c>
      <c r="E2586" s="2">
        <v>14.0</v>
      </c>
      <c r="F2586" s="4" t="s">
        <v>46</v>
      </c>
    </row>
    <row r="2587">
      <c r="A2587" s="2">
        <v>2586.0</v>
      </c>
      <c r="B2587" s="3">
        <v>36049.0</v>
      </c>
      <c r="C2587" s="2" t="s">
        <v>18</v>
      </c>
      <c r="D2587" s="2" t="s">
        <v>8</v>
      </c>
      <c r="E2587" s="2">
        <v>34.0</v>
      </c>
      <c r="F2587" s="4" t="s">
        <v>48</v>
      </c>
    </row>
    <row r="2588">
      <c r="A2588" s="2">
        <v>2587.0</v>
      </c>
      <c r="B2588" s="3">
        <v>36050.0</v>
      </c>
      <c r="C2588" s="2" t="s">
        <v>21</v>
      </c>
      <c r="D2588" s="2" t="s">
        <v>6</v>
      </c>
      <c r="E2588" s="2">
        <v>9.0</v>
      </c>
      <c r="F2588" s="4" t="s">
        <v>24</v>
      </c>
    </row>
    <row r="2589">
      <c r="A2589" s="2">
        <v>2588.0</v>
      </c>
      <c r="B2589" s="3">
        <v>36050.0</v>
      </c>
      <c r="C2589" s="2" t="s">
        <v>21</v>
      </c>
      <c r="D2589" s="2" t="s">
        <v>8</v>
      </c>
      <c r="E2589" s="2">
        <v>30.0</v>
      </c>
      <c r="F2589" s="4" t="s">
        <v>23</v>
      </c>
    </row>
    <row r="2590">
      <c r="A2590" s="2">
        <v>2589.0</v>
      </c>
      <c r="B2590" s="3">
        <v>36052.0</v>
      </c>
      <c r="C2590" s="2" t="s">
        <v>7</v>
      </c>
      <c r="D2590" s="2" t="s">
        <v>6</v>
      </c>
      <c r="E2590" s="2">
        <v>26.0</v>
      </c>
      <c r="F2590" s="4" t="s">
        <v>38</v>
      </c>
    </row>
    <row r="2591">
      <c r="A2591" s="2">
        <v>2590.0</v>
      </c>
      <c r="B2591" s="3">
        <v>36052.0</v>
      </c>
      <c r="C2591" s="2" t="s">
        <v>7</v>
      </c>
      <c r="D2591" s="2" t="s">
        <v>8</v>
      </c>
      <c r="E2591" s="2">
        <v>30.0</v>
      </c>
      <c r="F2591" s="4" t="s">
        <v>23</v>
      </c>
    </row>
    <row r="2592">
      <c r="A2592" s="2">
        <v>2591.0</v>
      </c>
      <c r="B2592" s="3">
        <v>36053.0</v>
      </c>
      <c r="C2592" s="2" t="s">
        <v>10</v>
      </c>
      <c r="D2592" s="2" t="s">
        <v>6</v>
      </c>
      <c r="E2592" s="2">
        <v>11.0</v>
      </c>
      <c r="F2592" s="4" t="s">
        <v>9</v>
      </c>
    </row>
    <row r="2593">
      <c r="A2593" s="2">
        <v>2592.0</v>
      </c>
      <c r="B2593" s="3">
        <v>36053.0</v>
      </c>
      <c r="C2593" s="2" t="s">
        <v>10</v>
      </c>
      <c r="D2593" s="2" t="s">
        <v>8</v>
      </c>
      <c r="E2593" s="2">
        <v>6.0</v>
      </c>
      <c r="F2593" s="4" t="s">
        <v>16</v>
      </c>
    </row>
    <row r="2594">
      <c r="A2594" s="2">
        <v>2593.0</v>
      </c>
      <c r="B2594" s="3">
        <v>36054.0</v>
      </c>
      <c r="C2594" s="2" t="s">
        <v>13</v>
      </c>
      <c r="D2594" s="2" t="s">
        <v>6</v>
      </c>
      <c r="E2594" s="2">
        <v>5.0</v>
      </c>
      <c r="F2594" s="4" t="s">
        <v>25</v>
      </c>
    </row>
    <row r="2595">
      <c r="A2595" s="2">
        <v>2594.0</v>
      </c>
      <c r="B2595" s="3">
        <v>36054.0</v>
      </c>
      <c r="C2595" s="2" t="s">
        <v>13</v>
      </c>
      <c r="D2595" s="2" t="s">
        <v>8</v>
      </c>
      <c r="E2595" s="2">
        <v>28.0</v>
      </c>
      <c r="F2595" s="4" t="s">
        <v>31</v>
      </c>
    </row>
    <row r="2596">
      <c r="A2596" s="2">
        <v>2595.0</v>
      </c>
      <c r="B2596" s="3">
        <v>36055.0</v>
      </c>
      <c r="C2596" s="2" t="s">
        <v>15</v>
      </c>
      <c r="D2596" s="2" t="s">
        <v>6</v>
      </c>
      <c r="E2596" s="2">
        <v>2.0</v>
      </c>
      <c r="F2596" s="4" t="s">
        <v>39</v>
      </c>
    </row>
    <row r="2597">
      <c r="A2597" s="2">
        <v>2596.0</v>
      </c>
      <c r="B2597" s="3">
        <v>36055.0</v>
      </c>
      <c r="C2597" s="2" t="s">
        <v>15</v>
      </c>
      <c r="D2597" s="2" t="s">
        <v>8</v>
      </c>
      <c r="E2597" s="2">
        <v>27.0</v>
      </c>
      <c r="F2597" s="4" t="s">
        <v>32</v>
      </c>
    </row>
    <row r="2598">
      <c r="A2598" s="2">
        <v>2597.0</v>
      </c>
      <c r="B2598" s="3">
        <v>36056.0</v>
      </c>
      <c r="C2598" s="2" t="s">
        <v>18</v>
      </c>
      <c r="D2598" s="2" t="s">
        <v>6</v>
      </c>
      <c r="E2598" s="2">
        <v>2.0</v>
      </c>
      <c r="F2598" s="4" t="s">
        <v>39</v>
      </c>
    </row>
    <row r="2599">
      <c r="A2599" s="2">
        <v>2598.0</v>
      </c>
      <c r="B2599" s="3">
        <v>36056.0</v>
      </c>
      <c r="C2599" s="2" t="s">
        <v>18</v>
      </c>
      <c r="D2599" s="2" t="s">
        <v>8</v>
      </c>
      <c r="E2599" s="2">
        <v>13.0</v>
      </c>
      <c r="F2599" s="4" t="s">
        <v>33</v>
      </c>
    </row>
    <row r="2600">
      <c r="A2600" s="2">
        <v>2599.0</v>
      </c>
      <c r="B2600" s="3">
        <v>36057.0</v>
      </c>
      <c r="C2600" s="2" t="s">
        <v>21</v>
      </c>
      <c r="D2600" s="2" t="s">
        <v>6</v>
      </c>
      <c r="E2600" s="2">
        <v>22.0</v>
      </c>
      <c r="F2600" s="4" t="s">
        <v>44</v>
      </c>
    </row>
    <row r="2601">
      <c r="A2601" s="2">
        <v>2600.0</v>
      </c>
      <c r="B2601" s="3">
        <v>36057.0</v>
      </c>
      <c r="C2601" s="2" t="s">
        <v>21</v>
      </c>
      <c r="D2601" s="2" t="s">
        <v>8</v>
      </c>
      <c r="E2601" s="2">
        <v>33.0</v>
      </c>
      <c r="F2601" s="4" t="s">
        <v>26</v>
      </c>
    </row>
    <row r="2602">
      <c r="A2602" s="2">
        <v>2601.0</v>
      </c>
      <c r="B2602" s="3">
        <v>36059.0</v>
      </c>
      <c r="C2602" s="2" t="s">
        <v>7</v>
      </c>
      <c r="D2602" s="2" t="s">
        <v>6</v>
      </c>
      <c r="E2602" s="2">
        <v>30.0</v>
      </c>
      <c r="F2602" s="4" t="s">
        <v>23</v>
      </c>
    </row>
    <row r="2603">
      <c r="A2603" s="2">
        <v>2602.0</v>
      </c>
      <c r="B2603" s="3">
        <v>36059.0</v>
      </c>
      <c r="C2603" s="2" t="s">
        <v>7</v>
      </c>
      <c r="D2603" s="2" t="s">
        <v>8</v>
      </c>
      <c r="E2603" s="2">
        <v>31.0</v>
      </c>
      <c r="F2603" s="4" t="s">
        <v>12</v>
      </c>
    </row>
    <row r="2604">
      <c r="A2604" s="2">
        <v>2603.0</v>
      </c>
      <c r="B2604" s="3">
        <v>36060.0</v>
      </c>
      <c r="C2604" s="2" t="s">
        <v>10</v>
      </c>
      <c r="D2604" s="2" t="s">
        <v>6</v>
      </c>
      <c r="E2604" s="2">
        <v>10.0</v>
      </c>
      <c r="F2604" s="4" t="s">
        <v>41</v>
      </c>
    </row>
    <row r="2605">
      <c r="A2605" s="2">
        <v>2604.0</v>
      </c>
      <c r="B2605" s="3">
        <v>36060.0</v>
      </c>
      <c r="C2605" s="2" t="s">
        <v>10</v>
      </c>
      <c r="D2605" s="2" t="s">
        <v>8</v>
      </c>
      <c r="E2605" s="2">
        <v>27.0</v>
      </c>
      <c r="F2605" s="4" t="s">
        <v>32</v>
      </c>
    </row>
    <row r="2606">
      <c r="A2606" s="2">
        <v>2605.0</v>
      </c>
      <c r="B2606" s="3">
        <v>36061.0</v>
      </c>
      <c r="C2606" s="2" t="s">
        <v>13</v>
      </c>
      <c r="D2606" s="2" t="s">
        <v>6</v>
      </c>
      <c r="E2606" s="2">
        <v>1.0</v>
      </c>
      <c r="F2606" s="4" t="s">
        <v>19</v>
      </c>
    </row>
    <row r="2607">
      <c r="A2607" s="2">
        <v>2606.0</v>
      </c>
      <c r="B2607" s="3">
        <v>36061.0</v>
      </c>
      <c r="C2607" s="2" t="s">
        <v>13</v>
      </c>
      <c r="D2607" s="2" t="s">
        <v>8</v>
      </c>
      <c r="E2607" s="2">
        <v>1.0</v>
      </c>
      <c r="F2607" s="4" t="s">
        <v>19</v>
      </c>
    </row>
    <row r="2608">
      <c r="A2608" s="2">
        <v>2607.0</v>
      </c>
      <c r="B2608" s="3">
        <v>36062.0</v>
      </c>
      <c r="C2608" s="2" t="s">
        <v>15</v>
      </c>
      <c r="D2608" s="2" t="s">
        <v>6</v>
      </c>
      <c r="E2608" s="2">
        <v>31.0</v>
      </c>
      <c r="F2608" s="4" t="s">
        <v>12</v>
      </c>
    </row>
    <row r="2609">
      <c r="A2609" s="2">
        <v>2608.0</v>
      </c>
      <c r="B2609" s="3">
        <v>36062.0</v>
      </c>
      <c r="C2609" s="2" t="s">
        <v>15</v>
      </c>
      <c r="D2609" s="2" t="s">
        <v>8</v>
      </c>
      <c r="E2609" s="2">
        <v>32.0</v>
      </c>
      <c r="F2609" s="4" t="s">
        <v>36</v>
      </c>
    </row>
    <row r="2610">
      <c r="A2610" s="2">
        <v>2609.0</v>
      </c>
      <c r="B2610" s="3">
        <v>36063.0</v>
      </c>
      <c r="C2610" s="2" t="s">
        <v>18</v>
      </c>
      <c r="D2610" s="2" t="s">
        <v>6</v>
      </c>
      <c r="E2610" s="2">
        <v>12.0</v>
      </c>
      <c r="F2610" s="4" t="s">
        <v>14</v>
      </c>
    </row>
    <row r="2611">
      <c r="A2611" s="2">
        <v>2610.0</v>
      </c>
      <c r="B2611" s="3">
        <v>36063.0</v>
      </c>
      <c r="C2611" s="2" t="s">
        <v>18</v>
      </c>
      <c r="D2611" s="2" t="s">
        <v>8</v>
      </c>
      <c r="E2611" s="2">
        <v>1.0</v>
      </c>
      <c r="F2611" s="4" t="s">
        <v>19</v>
      </c>
    </row>
    <row r="2612">
      <c r="A2612" s="2">
        <v>2611.0</v>
      </c>
      <c r="B2612" s="3">
        <v>36064.0</v>
      </c>
      <c r="C2612" s="2" t="s">
        <v>21</v>
      </c>
      <c r="D2612" s="2" t="s">
        <v>6</v>
      </c>
      <c r="E2612" s="2">
        <v>33.0</v>
      </c>
      <c r="F2612" s="4" t="s">
        <v>26</v>
      </c>
    </row>
    <row r="2613">
      <c r="A2613" s="2">
        <v>2612.0</v>
      </c>
      <c r="B2613" s="3">
        <v>36064.0</v>
      </c>
      <c r="C2613" s="2" t="s">
        <v>21</v>
      </c>
      <c r="D2613" s="2" t="s">
        <v>8</v>
      </c>
      <c r="E2613" s="2">
        <v>34.0</v>
      </c>
      <c r="F2613" s="4" t="s">
        <v>48</v>
      </c>
    </row>
    <row r="2614">
      <c r="A2614" s="2">
        <v>2613.0</v>
      </c>
      <c r="B2614" s="3">
        <v>36066.0</v>
      </c>
      <c r="C2614" s="2" t="s">
        <v>7</v>
      </c>
      <c r="D2614" s="2" t="s">
        <v>6</v>
      </c>
      <c r="E2614" s="2">
        <v>15.0</v>
      </c>
      <c r="F2614" s="4" t="s">
        <v>27</v>
      </c>
    </row>
    <row r="2615">
      <c r="A2615" s="2">
        <v>2614.0</v>
      </c>
      <c r="B2615" s="3">
        <v>36066.0</v>
      </c>
      <c r="C2615" s="2" t="s">
        <v>7</v>
      </c>
      <c r="D2615" s="2" t="s">
        <v>8</v>
      </c>
      <c r="E2615" s="2">
        <v>36.0</v>
      </c>
      <c r="F2615" s="4" t="s">
        <v>11</v>
      </c>
    </row>
    <row r="2616">
      <c r="A2616" s="2">
        <v>2615.0</v>
      </c>
      <c r="B2616" s="3">
        <v>36067.0</v>
      </c>
      <c r="C2616" s="2" t="s">
        <v>10</v>
      </c>
      <c r="D2616" s="2" t="s">
        <v>6</v>
      </c>
      <c r="E2616" s="2">
        <v>9.0</v>
      </c>
      <c r="F2616" s="4" t="s">
        <v>24</v>
      </c>
    </row>
    <row r="2617">
      <c r="A2617" s="2">
        <v>2616.0</v>
      </c>
      <c r="B2617" s="3">
        <v>36067.0</v>
      </c>
      <c r="C2617" s="2" t="s">
        <v>10</v>
      </c>
      <c r="D2617" s="2" t="s">
        <v>8</v>
      </c>
      <c r="E2617" s="2">
        <v>21.0</v>
      </c>
      <c r="F2617" s="4" t="s">
        <v>20</v>
      </c>
    </row>
    <row r="2618">
      <c r="A2618" s="2">
        <v>2617.0</v>
      </c>
      <c r="B2618" s="3">
        <v>36068.0</v>
      </c>
      <c r="C2618" s="2" t="s">
        <v>13</v>
      </c>
      <c r="D2618" s="2" t="s">
        <v>6</v>
      </c>
      <c r="E2618" s="2">
        <v>7.0</v>
      </c>
      <c r="F2618" s="4" t="s">
        <v>35</v>
      </c>
    </row>
    <row r="2619">
      <c r="A2619" s="2">
        <v>2618.0</v>
      </c>
      <c r="B2619" s="3">
        <v>36068.0</v>
      </c>
      <c r="C2619" s="2" t="s">
        <v>13</v>
      </c>
      <c r="D2619" s="2" t="s">
        <v>8</v>
      </c>
      <c r="E2619" s="2">
        <v>6.0</v>
      </c>
      <c r="F2619" s="4" t="s">
        <v>16</v>
      </c>
    </row>
    <row r="2620">
      <c r="A2620" s="2">
        <v>2619.0</v>
      </c>
      <c r="B2620" s="3">
        <v>36069.0</v>
      </c>
      <c r="C2620" s="2" t="s">
        <v>15</v>
      </c>
      <c r="D2620" s="2" t="s">
        <v>6</v>
      </c>
      <c r="E2620" s="2">
        <v>19.0</v>
      </c>
      <c r="F2620" s="4" t="s">
        <v>30</v>
      </c>
    </row>
    <row r="2621">
      <c r="A2621" s="2">
        <v>2620.0</v>
      </c>
      <c r="B2621" s="3">
        <v>36069.0</v>
      </c>
      <c r="C2621" s="2" t="s">
        <v>15</v>
      </c>
      <c r="D2621" s="2" t="s">
        <v>8</v>
      </c>
      <c r="E2621" s="2">
        <v>33.0</v>
      </c>
      <c r="F2621" s="4" t="s">
        <v>26</v>
      </c>
    </row>
    <row r="2622">
      <c r="A2622" s="2">
        <v>2621.0</v>
      </c>
      <c r="B2622" s="3">
        <v>36070.0</v>
      </c>
      <c r="C2622" s="2" t="s">
        <v>18</v>
      </c>
      <c r="D2622" s="2" t="s">
        <v>6</v>
      </c>
      <c r="E2622" s="2">
        <v>6.0</v>
      </c>
      <c r="F2622" s="4" t="s">
        <v>16</v>
      </c>
    </row>
    <row r="2623">
      <c r="A2623" s="2">
        <v>2622.0</v>
      </c>
      <c r="B2623" s="3">
        <v>36070.0</v>
      </c>
      <c r="C2623" s="2" t="s">
        <v>18</v>
      </c>
      <c r="D2623" s="2" t="s">
        <v>8</v>
      </c>
      <c r="E2623" s="2">
        <v>6.0</v>
      </c>
      <c r="F2623" s="4" t="s">
        <v>16</v>
      </c>
    </row>
    <row r="2624">
      <c r="A2624" s="2">
        <v>2623.0</v>
      </c>
      <c r="B2624" s="3">
        <v>36071.0</v>
      </c>
      <c r="C2624" s="2" t="s">
        <v>21</v>
      </c>
      <c r="D2624" s="2" t="s">
        <v>6</v>
      </c>
      <c r="E2624" s="2">
        <v>8.0</v>
      </c>
      <c r="F2624" s="4" t="s">
        <v>37</v>
      </c>
    </row>
    <row r="2625">
      <c r="A2625" s="2">
        <v>2624.0</v>
      </c>
      <c r="B2625" s="3">
        <v>36071.0</v>
      </c>
      <c r="C2625" s="2" t="s">
        <v>21</v>
      </c>
      <c r="D2625" s="2" t="s">
        <v>8</v>
      </c>
      <c r="E2625" s="2">
        <v>7.0</v>
      </c>
      <c r="F2625" s="4" t="s">
        <v>35</v>
      </c>
    </row>
    <row r="2626">
      <c r="A2626" s="2">
        <v>2625.0</v>
      </c>
      <c r="B2626" s="3">
        <v>36073.0</v>
      </c>
      <c r="C2626" s="2" t="s">
        <v>7</v>
      </c>
      <c r="D2626" s="2" t="s">
        <v>6</v>
      </c>
      <c r="E2626" s="2">
        <v>32.0</v>
      </c>
      <c r="F2626" s="4" t="s">
        <v>36</v>
      </c>
    </row>
    <row r="2627">
      <c r="A2627" s="2">
        <v>2626.0</v>
      </c>
      <c r="B2627" s="3">
        <v>36073.0</v>
      </c>
      <c r="C2627" s="2" t="s">
        <v>7</v>
      </c>
      <c r="D2627" s="2" t="s">
        <v>8</v>
      </c>
      <c r="E2627" s="2">
        <v>5.0</v>
      </c>
      <c r="F2627" s="4" t="s">
        <v>25</v>
      </c>
    </row>
    <row r="2628">
      <c r="A2628" s="2">
        <v>2627.0</v>
      </c>
      <c r="B2628" s="3">
        <v>36074.0</v>
      </c>
      <c r="C2628" s="2" t="s">
        <v>10</v>
      </c>
      <c r="D2628" s="2" t="s">
        <v>6</v>
      </c>
      <c r="E2628" s="2">
        <v>20.0</v>
      </c>
      <c r="F2628" s="4" t="s">
        <v>47</v>
      </c>
    </row>
    <row r="2629">
      <c r="A2629" s="2">
        <v>2628.0</v>
      </c>
      <c r="B2629" s="3">
        <v>36074.0</v>
      </c>
      <c r="C2629" s="2" t="s">
        <v>10</v>
      </c>
      <c r="D2629" s="2" t="s">
        <v>8</v>
      </c>
      <c r="E2629" s="2">
        <v>4.0</v>
      </c>
      <c r="F2629" s="4" t="s">
        <v>34</v>
      </c>
    </row>
    <row r="2630">
      <c r="A2630" s="2">
        <v>2629.0</v>
      </c>
      <c r="B2630" s="3">
        <v>36075.0</v>
      </c>
      <c r="C2630" s="2" t="s">
        <v>13</v>
      </c>
      <c r="D2630" s="2" t="s">
        <v>6</v>
      </c>
      <c r="E2630" s="2">
        <v>8.0</v>
      </c>
      <c r="F2630" s="4" t="s">
        <v>37</v>
      </c>
    </row>
    <row r="2631">
      <c r="A2631" s="2">
        <v>2630.0</v>
      </c>
      <c r="B2631" s="3">
        <v>36075.0</v>
      </c>
      <c r="C2631" s="2" t="s">
        <v>13</v>
      </c>
      <c r="D2631" s="2" t="s">
        <v>8</v>
      </c>
      <c r="E2631" s="2">
        <v>30.0</v>
      </c>
      <c r="F2631" s="4" t="s">
        <v>23</v>
      </c>
    </row>
    <row r="2632">
      <c r="A2632" s="2">
        <v>2631.0</v>
      </c>
      <c r="B2632" s="3">
        <v>36076.0</v>
      </c>
      <c r="C2632" s="2" t="s">
        <v>15</v>
      </c>
      <c r="D2632" s="2" t="s">
        <v>6</v>
      </c>
      <c r="E2632" s="2">
        <v>30.0</v>
      </c>
      <c r="F2632" s="4" t="s">
        <v>23</v>
      </c>
    </row>
    <row r="2633">
      <c r="A2633" s="2">
        <v>2632.0</v>
      </c>
      <c r="B2633" s="3">
        <v>36076.0</v>
      </c>
      <c r="C2633" s="2" t="s">
        <v>15</v>
      </c>
      <c r="D2633" s="2" t="s">
        <v>8</v>
      </c>
      <c r="E2633" s="2">
        <v>13.0</v>
      </c>
      <c r="F2633" s="4" t="s">
        <v>33</v>
      </c>
    </row>
    <row r="2634">
      <c r="A2634" s="2">
        <v>2633.0</v>
      </c>
      <c r="B2634" s="3">
        <v>36077.0</v>
      </c>
      <c r="C2634" s="2" t="s">
        <v>18</v>
      </c>
      <c r="D2634" s="2" t="s">
        <v>6</v>
      </c>
      <c r="E2634" s="2">
        <v>24.0</v>
      </c>
      <c r="F2634" s="4" t="s">
        <v>22</v>
      </c>
    </row>
    <row r="2635">
      <c r="A2635" s="2">
        <v>2634.0</v>
      </c>
      <c r="B2635" s="3">
        <v>36077.0</v>
      </c>
      <c r="C2635" s="2" t="s">
        <v>18</v>
      </c>
      <c r="D2635" s="2" t="s">
        <v>8</v>
      </c>
      <c r="E2635" s="2">
        <v>11.0</v>
      </c>
      <c r="F2635" s="4" t="s">
        <v>9</v>
      </c>
    </row>
    <row r="2636">
      <c r="A2636" s="2">
        <v>2635.0</v>
      </c>
      <c r="B2636" s="3">
        <v>36078.0</v>
      </c>
      <c r="C2636" s="2" t="s">
        <v>21</v>
      </c>
      <c r="D2636" s="2" t="s">
        <v>6</v>
      </c>
      <c r="E2636" s="2">
        <v>20.0</v>
      </c>
      <c r="F2636" s="4" t="s">
        <v>47</v>
      </c>
    </row>
    <row r="2637">
      <c r="A2637" s="2">
        <v>2636.0</v>
      </c>
      <c r="B2637" s="3">
        <v>36078.0</v>
      </c>
      <c r="C2637" s="2" t="s">
        <v>21</v>
      </c>
      <c r="D2637" s="2" t="s">
        <v>8</v>
      </c>
      <c r="E2637" s="2">
        <v>27.0</v>
      </c>
      <c r="F2637" s="4" t="s">
        <v>32</v>
      </c>
    </row>
    <row r="2638">
      <c r="A2638" s="2">
        <v>2637.0</v>
      </c>
      <c r="B2638" s="3">
        <v>36080.0</v>
      </c>
      <c r="C2638" s="2" t="s">
        <v>7</v>
      </c>
      <c r="D2638" s="2" t="s">
        <v>6</v>
      </c>
      <c r="E2638" s="2">
        <v>3.0</v>
      </c>
      <c r="F2638" s="4" t="s">
        <v>28</v>
      </c>
    </row>
    <row r="2639">
      <c r="A2639" s="2">
        <v>2638.0</v>
      </c>
      <c r="B2639" s="3">
        <v>36080.0</v>
      </c>
      <c r="C2639" s="2" t="s">
        <v>7</v>
      </c>
      <c r="D2639" s="2" t="s">
        <v>8</v>
      </c>
      <c r="E2639" s="2">
        <v>20.0</v>
      </c>
      <c r="F2639" s="4" t="s">
        <v>47</v>
      </c>
    </row>
    <row r="2640">
      <c r="A2640" s="2">
        <v>2639.0</v>
      </c>
      <c r="B2640" s="3">
        <v>36081.0</v>
      </c>
      <c r="C2640" s="2" t="s">
        <v>10</v>
      </c>
      <c r="D2640" s="2" t="s">
        <v>6</v>
      </c>
      <c r="E2640" s="2">
        <v>27.0</v>
      </c>
      <c r="F2640" s="4" t="s">
        <v>32</v>
      </c>
    </row>
    <row r="2641">
      <c r="A2641" s="2">
        <v>2640.0</v>
      </c>
      <c r="B2641" s="3">
        <v>36081.0</v>
      </c>
      <c r="C2641" s="2" t="s">
        <v>10</v>
      </c>
      <c r="D2641" s="2" t="s">
        <v>8</v>
      </c>
      <c r="E2641" s="2">
        <v>18.0</v>
      </c>
      <c r="F2641" s="4" t="s">
        <v>29</v>
      </c>
    </row>
    <row r="2642">
      <c r="A2642" s="2">
        <v>2641.0</v>
      </c>
      <c r="B2642" s="3">
        <v>36082.0</v>
      </c>
      <c r="C2642" s="2" t="s">
        <v>13</v>
      </c>
      <c r="D2642" s="2" t="s">
        <v>6</v>
      </c>
      <c r="E2642" s="2">
        <v>16.0</v>
      </c>
      <c r="F2642" s="4" t="s">
        <v>45</v>
      </c>
    </row>
    <row r="2643">
      <c r="A2643" s="2">
        <v>2642.0</v>
      </c>
      <c r="B2643" s="3">
        <v>36082.0</v>
      </c>
      <c r="C2643" s="2" t="s">
        <v>13</v>
      </c>
      <c r="D2643" s="2" t="s">
        <v>8</v>
      </c>
      <c r="E2643" s="2">
        <v>9.0</v>
      </c>
      <c r="F2643" s="4" t="s">
        <v>24</v>
      </c>
    </row>
    <row r="2644">
      <c r="A2644" s="2">
        <v>2643.0</v>
      </c>
      <c r="B2644" s="3">
        <v>36083.0</v>
      </c>
      <c r="C2644" s="2" t="s">
        <v>15</v>
      </c>
      <c r="D2644" s="2" t="s">
        <v>6</v>
      </c>
      <c r="E2644" s="2">
        <v>12.0</v>
      </c>
      <c r="F2644" s="4" t="s">
        <v>14</v>
      </c>
    </row>
    <row r="2645">
      <c r="A2645" s="2">
        <v>2644.0</v>
      </c>
      <c r="B2645" s="3">
        <v>36083.0</v>
      </c>
      <c r="C2645" s="2" t="s">
        <v>15</v>
      </c>
      <c r="D2645" s="2" t="s">
        <v>8</v>
      </c>
      <c r="E2645" s="2">
        <v>32.0</v>
      </c>
      <c r="F2645" s="4" t="s">
        <v>36</v>
      </c>
    </row>
    <row r="2646">
      <c r="A2646" s="2">
        <v>2645.0</v>
      </c>
      <c r="B2646" s="3">
        <v>36084.0</v>
      </c>
      <c r="C2646" s="2" t="s">
        <v>18</v>
      </c>
      <c r="D2646" s="2" t="s">
        <v>6</v>
      </c>
      <c r="E2646" s="2">
        <v>19.0</v>
      </c>
      <c r="F2646" s="4" t="s">
        <v>30</v>
      </c>
    </row>
    <row r="2647">
      <c r="A2647" s="2">
        <v>2646.0</v>
      </c>
      <c r="B2647" s="3">
        <v>36084.0</v>
      </c>
      <c r="C2647" s="2" t="s">
        <v>18</v>
      </c>
      <c r="D2647" s="2" t="s">
        <v>8</v>
      </c>
      <c r="E2647" s="2">
        <v>18.0</v>
      </c>
      <c r="F2647" s="4" t="s">
        <v>29</v>
      </c>
    </row>
    <row r="2648">
      <c r="A2648" s="2">
        <v>2647.0</v>
      </c>
      <c r="B2648" s="3">
        <v>36085.0</v>
      </c>
      <c r="C2648" s="2" t="s">
        <v>21</v>
      </c>
      <c r="D2648" s="2" t="s">
        <v>6</v>
      </c>
      <c r="E2648" s="2">
        <v>34.0</v>
      </c>
      <c r="F2648" s="4" t="s">
        <v>48</v>
      </c>
    </row>
    <row r="2649">
      <c r="A2649" s="2">
        <v>2648.0</v>
      </c>
      <c r="B2649" s="3">
        <v>36085.0</v>
      </c>
      <c r="C2649" s="2" t="s">
        <v>21</v>
      </c>
      <c r="D2649" s="2" t="s">
        <v>8</v>
      </c>
      <c r="E2649" s="2">
        <v>12.0</v>
      </c>
      <c r="F2649" s="4" t="s">
        <v>14</v>
      </c>
    </row>
    <row r="2650">
      <c r="A2650" s="2">
        <v>2649.0</v>
      </c>
      <c r="B2650" s="3">
        <v>36088.0</v>
      </c>
      <c r="C2650" s="2" t="s">
        <v>10</v>
      </c>
      <c r="D2650" s="2" t="s">
        <v>6</v>
      </c>
      <c r="E2650" s="2">
        <v>30.0</v>
      </c>
      <c r="F2650" s="4" t="s">
        <v>23</v>
      </c>
    </row>
    <row r="2651">
      <c r="A2651" s="2">
        <v>2650.0</v>
      </c>
      <c r="B2651" s="3">
        <v>36088.0</v>
      </c>
      <c r="C2651" s="2" t="s">
        <v>10</v>
      </c>
      <c r="D2651" s="2" t="s">
        <v>8</v>
      </c>
      <c r="E2651" s="2">
        <v>8.0</v>
      </c>
      <c r="F2651" s="4" t="s">
        <v>37</v>
      </c>
    </row>
    <row r="2652">
      <c r="A2652" s="2">
        <v>2651.0</v>
      </c>
      <c r="B2652" s="3">
        <v>36089.0</v>
      </c>
      <c r="C2652" s="2" t="s">
        <v>13</v>
      </c>
      <c r="D2652" s="2" t="s">
        <v>6</v>
      </c>
      <c r="E2652" s="2">
        <v>2.0</v>
      </c>
      <c r="F2652" s="4" t="s">
        <v>39</v>
      </c>
    </row>
    <row r="2653">
      <c r="A2653" s="2">
        <v>2652.0</v>
      </c>
      <c r="B2653" s="3">
        <v>36089.0</v>
      </c>
      <c r="C2653" s="2" t="s">
        <v>13</v>
      </c>
      <c r="D2653" s="2" t="s">
        <v>8</v>
      </c>
      <c r="E2653" s="2">
        <v>15.0</v>
      </c>
      <c r="F2653" s="4" t="s">
        <v>27</v>
      </c>
    </row>
    <row r="2654">
      <c r="A2654" s="2">
        <v>2653.0</v>
      </c>
      <c r="B2654" s="3">
        <v>36090.0</v>
      </c>
      <c r="C2654" s="2" t="s">
        <v>15</v>
      </c>
      <c r="D2654" s="2" t="s">
        <v>6</v>
      </c>
      <c r="E2654" s="2">
        <v>23.0</v>
      </c>
      <c r="F2654" s="4" t="s">
        <v>17</v>
      </c>
    </row>
    <row r="2655">
      <c r="A2655" s="2">
        <v>2654.0</v>
      </c>
      <c r="B2655" s="3">
        <v>36090.0</v>
      </c>
      <c r="C2655" s="2" t="s">
        <v>15</v>
      </c>
      <c r="D2655" s="2" t="s">
        <v>8</v>
      </c>
      <c r="E2655" s="2">
        <v>26.0</v>
      </c>
      <c r="F2655" s="4" t="s">
        <v>38</v>
      </c>
    </row>
    <row r="2656">
      <c r="A2656" s="2">
        <v>2655.0</v>
      </c>
      <c r="B2656" s="3">
        <v>36091.0</v>
      </c>
      <c r="C2656" s="2" t="s">
        <v>18</v>
      </c>
      <c r="D2656" s="2" t="s">
        <v>6</v>
      </c>
      <c r="E2656" s="2">
        <v>2.0</v>
      </c>
      <c r="F2656" s="4" t="s">
        <v>39</v>
      </c>
    </row>
    <row r="2657">
      <c r="A2657" s="2">
        <v>2656.0</v>
      </c>
      <c r="B2657" s="3">
        <v>36091.0</v>
      </c>
      <c r="C2657" s="2" t="s">
        <v>18</v>
      </c>
      <c r="D2657" s="2" t="s">
        <v>8</v>
      </c>
      <c r="E2657" s="2">
        <v>9.0</v>
      </c>
      <c r="F2657" s="4" t="s">
        <v>24</v>
      </c>
    </row>
    <row r="2658">
      <c r="A2658" s="2">
        <v>2657.0</v>
      </c>
      <c r="B2658" s="3">
        <v>36092.0</v>
      </c>
      <c r="C2658" s="2" t="s">
        <v>21</v>
      </c>
      <c r="D2658" s="2" t="s">
        <v>6</v>
      </c>
      <c r="E2658" s="2">
        <v>36.0</v>
      </c>
      <c r="F2658" s="4" t="s">
        <v>11</v>
      </c>
    </row>
    <row r="2659">
      <c r="A2659" s="2">
        <v>2658.0</v>
      </c>
      <c r="B2659" s="3">
        <v>36092.0</v>
      </c>
      <c r="C2659" s="2" t="s">
        <v>21</v>
      </c>
      <c r="D2659" s="2" t="s">
        <v>8</v>
      </c>
      <c r="E2659" s="2">
        <v>5.0</v>
      </c>
      <c r="F2659" s="4" t="s">
        <v>25</v>
      </c>
    </row>
    <row r="2660">
      <c r="A2660" s="2">
        <v>2659.0</v>
      </c>
      <c r="B2660" s="3">
        <v>36094.0</v>
      </c>
      <c r="C2660" s="2" t="s">
        <v>7</v>
      </c>
      <c r="D2660" s="2" t="s">
        <v>6</v>
      </c>
      <c r="E2660" s="2">
        <v>36.0</v>
      </c>
      <c r="F2660" s="4" t="s">
        <v>11</v>
      </c>
    </row>
    <row r="2661">
      <c r="A2661" s="2">
        <v>2660.0</v>
      </c>
      <c r="B2661" s="3">
        <v>36094.0</v>
      </c>
      <c r="C2661" s="2" t="s">
        <v>7</v>
      </c>
      <c r="D2661" s="2" t="s">
        <v>8</v>
      </c>
      <c r="E2661" s="2">
        <v>12.0</v>
      </c>
      <c r="F2661" s="4" t="s">
        <v>14</v>
      </c>
    </row>
    <row r="2662">
      <c r="A2662" s="2">
        <v>2661.0</v>
      </c>
      <c r="B2662" s="3">
        <v>36095.0</v>
      </c>
      <c r="C2662" s="2" t="s">
        <v>10</v>
      </c>
      <c r="D2662" s="2" t="s">
        <v>6</v>
      </c>
      <c r="E2662" s="2">
        <v>1.0</v>
      </c>
      <c r="F2662" s="4" t="s">
        <v>19</v>
      </c>
    </row>
    <row r="2663">
      <c r="A2663" s="2">
        <v>2662.0</v>
      </c>
      <c r="B2663" s="3">
        <v>36095.0</v>
      </c>
      <c r="C2663" s="2" t="s">
        <v>10</v>
      </c>
      <c r="D2663" s="2" t="s">
        <v>8</v>
      </c>
      <c r="E2663" s="2">
        <v>19.0</v>
      </c>
      <c r="F2663" s="4" t="s">
        <v>30</v>
      </c>
    </row>
    <row r="2664">
      <c r="A2664" s="2">
        <v>2663.0</v>
      </c>
      <c r="B2664" s="3">
        <v>36096.0</v>
      </c>
      <c r="C2664" s="2" t="s">
        <v>13</v>
      </c>
      <c r="D2664" s="2" t="s">
        <v>6</v>
      </c>
      <c r="E2664" s="2">
        <v>13.0</v>
      </c>
      <c r="F2664" s="4" t="s">
        <v>33</v>
      </c>
    </row>
    <row r="2665">
      <c r="A2665" s="2">
        <v>2664.0</v>
      </c>
      <c r="B2665" s="3">
        <v>36096.0</v>
      </c>
      <c r="C2665" s="2" t="s">
        <v>13</v>
      </c>
      <c r="D2665" s="2" t="s">
        <v>8</v>
      </c>
      <c r="E2665" s="2">
        <v>13.0</v>
      </c>
      <c r="F2665" s="4" t="s">
        <v>33</v>
      </c>
    </row>
    <row r="2666">
      <c r="A2666" s="2">
        <v>2665.0</v>
      </c>
      <c r="B2666" s="3">
        <v>36097.0</v>
      </c>
      <c r="C2666" s="2" t="s">
        <v>15</v>
      </c>
      <c r="D2666" s="2" t="s">
        <v>6</v>
      </c>
      <c r="E2666" s="2">
        <v>1.0</v>
      </c>
      <c r="F2666" s="4" t="s">
        <v>19</v>
      </c>
    </row>
    <row r="2667">
      <c r="A2667" s="2">
        <v>2666.0</v>
      </c>
      <c r="B2667" s="3">
        <v>36097.0</v>
      </c>
      <c r="C2667" s="2" t="s">
        <v>15</v>
      </c>
      <c r="D2667" s="2" t="s">
        <v>8</v>
      </c>
      <c r="E2667" s="2">
        <v>1.0</v>
      </c>
      <c r="F2667" s="4" t="s">
        <v>19</v>
      </c>
    </row>
    <row r="2668">
      <c r="A2668" s="2">
        <v>2667.0</v>
      </c>
      <c r="B2668" s="3">
        <v>36098.0</v>
      </c>
      <c r="C2668" s="2" t="s">
        <v>18</v>
      </c>
      <c r="D2668" s="2" t="s">
        <v>6</v>
      </c>
      <c r="E2668" s="2">
        <v>15.0</v>
      </c>
      <c r="F2668" s="4" t="s">
        <v>27</v>
      </c>
    </row>
    <row r="2669">
      <c r="A2669" s="2">
        <v>2668.0</v>
      </c>
      <c r="B2669" s="3">
        <v>36098.0</v>
      </c>
      <c r="C2669" s="2" t="s">
        <v>18</v>
      </c>
      <c r="D2669" s="2" t="s">
        <v>8</v>
      </c>
      <c r="E2669" s="2">
        <v>20.0</v>
      </c>
      <c r="F2669" s="4" t="s">
        <v>47</v>
      </c>
    </row>
    <row r="2670">
      <c r="A2670" s="2">
        <v>2669.0</v>
      </c>
      <c r="B2670" s="3">
        <v>36099.0</v>
      </c>
      <c r="C2670" s="2" t="s">
        <v>21</v>
      </c>
      <c r="D2670" s="2" t="s">
        <v>6</v>
      </c>
      <c r="E2670" s="2">
        <v>1.0</v>
      </c>
      <c r="F2670" s="4" t="s">
        <v>19</v>
      </c>
    </row>
    <row r="2671">
      <c r="A2671" s="2">
        <v>2670.0</v>
      </c>
      <c r="B2671" s="3">
        <v>36099.0</v>
      </c>
      <c r="C2671" s="2" t="s">
        <v>21</v>
      </c>
      <c r="D2671" s="2" t="s">
        <v>8</v>
      </c>
      <c r="E2671" s="2">
        <v>35.0</v>
      </c>
      <c r="F2671" s="4" t="s">
        <v>49</v>
      </c>
    </row>
    <row r="2672">
      <c r="A2672" s="2">
        <v>2671.0</v>
      </c>
      <c r="B2672" s="3">
        <v>36101.0</v>
      </c>
      <c r="C2672" s="2" t="s">
        <v>7</v>
      </c>
      <c r="D2672" s="2" t="s">
        <v>6</v>
      </c>
      <c r="E2672" s="2">
        <v>4.0</v>
      </c>
      <c r="F2672" s="4" t="s">
        <v>34</v>
      </c>
    </row>
    <row r="2673">
      <c r="A2673" s="2">
        <v>2672.0</v>
      </c>
      <c r="B2673" s="3">
        <v>36101.0</v>
      </c>
      <c r="C2673" s="2" t="s">
        <v>7</v>
      </c>
      <c r="D2673" s="2" t="s">
        <v>8</v>
      </c>
      <c r="E2673" s="2">
        <v>26.0</v>
      </c>
      <c r="F2673" s="4" t="s">
        <v>38</v>
      </c>
    </row>
    <row r="2674">
      <c r="A2674" s="2">
        <v>2673.0</v>
      </c>
      <c r="B2674" s="3">
        <v>36102.0</v>
      </c>
      <c r="C2674" s="2" t="s">
        <v>10</v>
      </c>
      <c r="D2674" s="2" t="s">
        <v>6</v>
      </c>
      <c r="E2674" s="2">
        <v>26.0</v>
      </c>
      <c r="F2674" s="4" t="s">
        <v>38</v>
      </c>
    </row>
    <row r="2675">
      <c r="A2675" s="2">
        <v>2674.0</v>
      </c>
      <c r="B2675" s="3">
        <v>36102.0</v>
      </c>
      <c r="C2675" s="2" t="s">
        <v>10</v>
      </c>
      <c r="D2675" s="2" t="s">
        <v>8</v>
      </c>
      <c r="E2675" s="2">
        <v>10.0</v>
      </c>
      <c r="F2675" s="4" t="s">
        <v>41</v>
      </c>
    </row>
    <row r="2676">
      <c r="A2676" s="2">
        <v>2675.0</v>
      </c>
      <c r="B2676" s="3">
        <v>36103.0</v>
      </c>
      <c r="C2676" s="2" t="s">
        <v>13</v>
      </c>
      <c r="D2676" s="2" t="s">
        <v>6</v>
      </c>
      <c r="E2676" s="2">
        <v>19.0</v>
      </c>
      <c r="F2676" s="4" t="s">
        <v>30</v>
      </c>
    </row>
    <row r="2677">
      <c r="A2677" s="2">
        <v>2676.0</v>
      </c>
      <c r="B2677" s="3">
        <v>36103.0</v>
      </c>
      <c r="C2677" s="2" t="s">
        <v>13</v>
      </c>
      <c r="D2677" s="2" t="s">
        <v>8</v>
      </c>
      <c r="E2677" s="2">
        <v>12.0</v>
      </c>
      <c r="F2677" s="4" t="s">
        <v>14</v>
      </c>
    </row>
    <row r="2678">
      <c r="A2678" s="2">
        <v>2677.0</v>
      </c>
      <c r="B2678" s="3">
        <v>36104.0</v>
      </c>
      <c r="C2678" s="2" t="s">
        <v>15</v>
      </c>
      <c r="D2678" s="2" t="s">
        <v>6</v>
      </c>
      <c r="E2678" s="2">
        <v>21.0</v>
      </c>
      <c r="F2678" s="4" t="s">
        <v>20</v>
      </c>
    </row>
    <row r="2679">
      <c r="A2679" s="2">
        <v>2678.0</v>
      </c>
      <c r="B2679" s="3">
        <v>36104.0</v>
      </c>
      <c r="C2679" s="2" t="s">
        <v>15</v>
      </c>
      <c r="D2679" s="2" t="s">
        <v>8</v>
      </c>
      <c r="E2679" s="2">
        <v>14.0</v>
      </c>
      <c r="F2679" s="4" t="s">
        <v>46</v>
      </c>
    </row>
    <row r="2680">
      <c r="A2680" s="2">
        <v>2679.0</v>
      </c>
      <c r="B2680" s="3">
        <v>36105.0</v>
      </c>
      <c r="C2680" s="2" t="s">
        <v>18</v>
      </c>
      <c r="D2680" s="2" t="s">
        <v>6</v>
      </c>
      <c r="E2680" s="2">
        <v>32.0</v>
      </c>
      <c r="F2680" s="4" t="s">
        <v>36</v>
      </c>
    </row>
    <row r="2681">
      <c r="A2681" s="2">
        <v>2680.0</v>
      </c>
      <c r="B2681" s="3">
        <v>36105.0</v>
      </c>
      <c r="C2681" s="2" t="s">
        <v>18</v>
      </c>
      <c r="D2681" s="2" t="s">
        <v>8</v>
      </c>
      <c r="E2681" s="2">
        <v>29.0</v>
      </c>
      <c r="F2681" s="4" t="s">
        <v>43</v>
      </c>
    </row>
    <row r="2682">
      <c r="A2682" s="2">
        <v>2681.0</v>
      </c>
      <c r="B2682" s="3">
        <v>36106.0</v>
      </c>
      <c r="C2682" s="2" t="s">
        <v>21</v>
      </c>
      <c r="D2682" s="2" t="s">
        <v>6</v>
      </c>
      <c r="E2682" s="2">
        <v>5.0</v>
      </c>
      <c r="F2682" s="4" t="s">
        <v>25</v>
      </c>
    </row>
    <row r="2683">
      <c r="A2683" s="2">
        <v>2682.0</v>
      </c>
      <c r="B2683" s="3">
        <v>36106.0</v>
      </c>
      <c r="C2683" s="2" t="s">
        <v>21</v>
      </c>
      <c r="D2683" s="2" t="s">
        <v>8</v>
      </c>
      <c r="E2683" s="2">
        <v>19.0</v>
      </c>
      <c r="F2683" s="4" t="s">
        <v>30</v>
      </c>
    </row>
    <row r="2684">
      <c r="A2684" s="2">
        <v>2683.0</v>
      </c>
      <c r="B2684" s="3">
        <v>36108.0</v>
      </c>
      <c r="C2684" s="2" t="s">
        <v>7</v>
      </c>
      <c r="D2684" s="2" t="s">
        <v>6</v>
      </c>
      <c r="E2684" s="2">
        <v>11.0</v>
      </c>
      <c r="F2684" s="4" t="s">
        <v>9</v>
      </c>
    </row>
    <row r="2685">
      <c r="A2685" s="2">
        <v>2684.0</v>
      </c>
      <c r="B2685" s="3">
        <v>36108.0</v>
      </c>
      <c r="C2685" s="2" t="s">
        <v>7</v>
      </c>
      <c r="D2685" s="2" t="s">
        <v>8</v>
      </c>
      <c r="E2685" s="2">
        <v>2.0</v>
      </c>
      <c r="F2685" s="4" t="s">
        <v>39</v>
      </c>
    </row>
    <row r="2686">
      <c r="A2686" s="2">
        <v>2685.0</v>
      </c>
      <c r="B2686" s="3">
        <v>36109.0</v>
      </c>
      <c r="C2686" s="2" t="s">
        <v>10</v>
      </c>
      <c r="D2686" s="2" t="s">
        <v>6</v>
      </c>
      <c r="E2686" s="2">
        <v>32.0</v>
      </c>
      <c r="F2686" s="4" t="s">
        <v>36</v>
      </c>
    </row>
    <row r="2687">
      <c r="A2687" s="2">
        <v>2686.0</v>
      </c>
      <c r="B2687" s="3">
        <v>36109.0</v>
      </c>
      <c r="C2687" s="2" t="s">
        <v>10</v>
      </c>
      <c r="D2687" s="2" t="s">
        <v>8</v>
      </c>
      <c r="E2687" s="2">
        <v>14.0</v>
      </c>
      <c r="F2687" s="4" t="s">
        <v>46</v>
      </c>
    </row>
    <row r="2688">
      <c r="A2688" s="2">
        <v>2687.0</v>
      </c>
      <c r="B2688" s="3">
        <v>36110.0</v>
      </c>
      <c r="C2688" s="2" t="s">
        <v>13</v>
      </c>
      <c r="D2688" s="2" t="s">
        <v>6</v>
      </c>
      <c r="E2688" s="2">
        <v>11.0</v>
      </c>
      <c r="F2688" s="4" t="s">
        <v>9</v>
      </c>
    </row>
    <row r="2689">
      <c r="A2689" s="2">
        <v>2688.0</v>
      </c>
      <c r="B2689" s="3">
        <v>36110.0</v>
      </c>
      <c r="C2689" s="2" t="s">
        <v>13</v>
      </c>
      <c r="D2689" s="2" t="s">
        <v>8</v>
      </c>
      <c r="E2689" s="2">
        <v>7.0</v>
      </c>
      <c r="F2689" s="4" t="s">
        <v>35</v>
      </c>
    </row>
    <row r="2690">
      <c r="A2690" s="2">
        <v>2689.0</v>
      </c>
      <c r="B2690" s="3">
        <v>36111.0</v>
      </c>
      <c r="C2690" s="2" t="s">
        <v>15</v>
      </c>
      <c r="D2690" s="2" t="s">
        <v>6</v>
      </c>
      <c r="E2690" s="2">
        <v>26.0</v>
      </c>
      <c r="F2690" s="4" t="s">
        <v>38</v>
      </c>
    </row>
    <row r="2691">
      <c r="A2691" s="2">
        <v>2690.0</v>
      </c>
      <c r="B2691" s="3">
        <v>36111.0</v>
      </c>
      <c r="C2691" s="2" t="s">
        <v>15</v>
      </c>
      <c r="D2691" s="2" t="s">
        <v>8</v>
      </c>
      <c r="E2691" s="2">
        <v>6.0</v>
      </c>
      <c r="F2691" s="4" t="s">
        <v>16</v>
      </c>
    </row>
    <row r="2692">
      <c r="A2692" s="2">
        <v>2691.0</v>
      </c>
      <c r="B2692" s="3">
        <v>36112.0</v>
      </c>
      <c r="C2692" s="2" t="s">
        <v>18</v>
      </c>
      <c r="D2692" s="2" t="s">
        <v>6</v>
      </c>
      <c r="E2692" s="2">
        <v>30.0</v>
      </c>
      <c r="F2692" s="4" t="s">
        <v>23</v>
      </c>
    </row>
    <row r="2693">
      <c r="A2693" s="2">
        <v>2692.0</v>
      </c>
      <c r="B2693" s="3">
        <v>36112.0</v>
      </c>
      <c r="C2693" s="2" t="s">
        <v>18</v>
      </c>
      <c r="D2693" s="2" t="s">
        <v>8</v>
      </c>
      <c r="E2693" s="2">
        <v>29.0</v>
      </c>
      <c r="F2693" s="4" t="s">
        <v>43</v>
      </c>
    </row>
    <row r="2694">
      <c r="A2694" s="2">
        <v>2693.0</v>
      </c>
      <c r="B2694" s="3">
        <v>36113.0</v>
      </c>
      <c r="C2694" s="2" t="s">
        <v>21</v>
      </c>
      <c r="D2694" s="2" t="s">
        <v>6</v>
      </c>
      <c r="E2694" s="2">
        <v>7.0</v>
      </c>
      <c r="F2694" s="4" t="s">
        <v>35</v>
      </c>
    </row>
    <row r="2695">
      <c r="A2695" s="2">
        <v>2694.0</v>
      </c>
      <c r="B2695" s="3">
        <v>36113.0</v>
      </c>
      <c r="C2695" s="2" t="s">
        <v>21</v>
      </c>
      <c r="D2695" s="2" t="s">
        <v>8</v>
      </c>
      <c r="E2695" s="2">
        <v>10.0</v>
      </c>
      <c r="F2695" s="4" t="s">
        <v>41</v>
      </c>
    </row>
    <row r="2696">
      <c r="A2696" s="2">
        <v>2695.0</v>
      </c>
      <c r="B2696" s="3">
        <v>36115.0</v>
      </c>
      <c r="C2696" s="2" t="s">
        <v>7</v>
      </c>
      <c r="D2696" s="2" t="s">
        <v>6</v>
      </c>
      <c r="E2696" s="2">
        <v>29.0</v>
      </c>
      <c r="F2696" s="4" t="s">
        <v>43</v>
      </c>
    </row>
    <row r="2697">
      <c r="A2697" s="2">
        <v>2696.0</v>
      </c>
      <c r="B2697" s="3">
        <v>36115.0</v>
      </c>
      <c r="C2697" s="2" t="s">
        <v>7</v>
      </c>
      <c r="D2697" s="2" t="s">
        <v>8</v>
      </c>
      <c r="E2697" s="2">
        <v>11.0</v>
      </c>
      <c r="F2697" s="4" t="s">
        <v>9</v>
      </c>
    </row>
    <row r="2698">
      <c r="A2698" s="2">
        <v>2697.0</v>
      </c>
      <c r="B2698" s="3">
        <v>36116.0</v>
      </c>
      <c r="C2698" s="2" t="s">
        <v>10</v>
      </c>
      <c r="D2698" s="2" t="s">
        <v>6</v>
      </c>
      <c r="E2698" s="2">
        <v>21.0</v>
      </c>
      <c r="F2698" s="4" t="s">
        <v>20</v>
      </c>
    </row>
    <row r="2699">
      <c r="A2699" s="2">
        <v>2698.0</v>
      </c>
      <c r="B2699" s="3">
        <v>36116.0</v>
      </c>
      <c r="C2699" s="2" t="s">
        <v>10</v>
      </c>
      <c r="D2699" s="2" t="s">
        <v>8</v>
      </c>
      <c r="E2699" s="2">
        <v>31.0</v>
      </c>
      <c r="F2699" s="4" t="s">
        <v>12</v>
      </c>
    </row>
    <row r="2700">
      <c r="A2700" s="2">
        <v>2699.0</v>
      </c>
      <c r="B2700" s="3">
        <v>36117.0</v>
      </c>
      <c r="C2700" s="2" t="s">
        <v>13</v>
      </c>
      <c r="D2700" s="2" t="s">
        <v>6</v>
      </c>
      <c r="E2700" s="2">
        <v>9.0</v>
      </c>
      <c r="F2700" s="4" t="s">
        <v>24</v>
      </c>
    </row>
    <row r="2701">
      <c r="A2701" s="2">
        <v>2700.0</v>
      </c>
      <c r="B2701" s="3">
        <v>36117.0</v>
      </c>
      <c r="C2701" s="2" t="s">
        <v>13</v>
      </c>
      <c r="D2701" s="2" t="s">
        <v>8</v>
      </c>
      <c r="E2701" s="2">
        <v>23.0</v>
      </c>
      <c r="F2701" s="4" t="s">
        <v>17</v>
      </c>
    </row>
    <row r="2702">
      <c r="A2702" s="2">
        <v>2701.0</v>
      </c>
      <c r="B2702" s="3">
        <v>36118.0</v>
      </c>
      <c r="C2702" s="2" t="s">
        <v>15</v>
      </c>
      <c r="D2702" s="2" t="s">
        <v>6</v>
      </c>
      <c r="E2702" s="2">
        <v>1.0</v>
      </c>
      <c r="F2702" s="4" t="s">
        <v>19</v>
      </c>
    </row>
    <row r="2703">
      <c r="A2703" s="2">
        <v>2702.0</v>
      </c>
      <c r="B2703" s="3">
        <v>36118.0</v>
      </c>
      <c r="C2703" s="2" t="s">
        <v>15</v>
      </c>
      <c r="D2703" s="2" t="s">
        <v>8</v>
      </c>
      <c r="E2703" s="2">
        <v>2.0</v>
      </c>
      <c r="F2703" s="4" t="s">
        <v>39</v>
      </c>
    </row>
    <row r="2704">
      <c r="A2704" s="2">
        <v>2703.0</v>
      </c>
      <c r="B2704" s="3">
        <v>36119.0</v>
      </c>
      <c r="C2704" s="2" t="s">
        <v>18</v>
      </c>
      <c r="D2704" s="2" t="s">
        <v>6</v>
      </c>
      <c r="E2704" s="2">
        <v>10.0</v>
      </c>
      <c r="F2704" s="4" t="s">
        <v>41</v>
      </c>
    </row>
    <row r="2705">
      <c r="A2705" s="2">
        <v>2704.0</v>
      </c>
      <c r="B2705" s="3">
        <v>36119.0</v>
      </c>
      <c r="C2705" s="2" t="s">
        <v>18</v>
      </c>
      <c r="D2705" s="2" t="s">
        <v>8</v>
      </c>
      <c r="E2705" s="2">
        <v>29.0</v>
      </c>
      <c r="F2705" s="4" t="s">
        <v>43</v>
      </c>
    </row>
    <row r="2706">
      <c r="A2706" s="2">
        <v>2705.0</v>
      </c>
      <c r="B2706" s="3">
        <v>36120.0</v>
      </c>
      <c r="C2706" s="2" t="s">
        <v>21</v>
      </c>
      <c r="D2706" s="2" t="s">
        <v>6</v>
      </c>
      <c r="E2706" s="2">
        <v>1.0</v>
      </c>
      <c r="F2706" s="4" t="s">
        <v>19</v>
      </c>
    </row>
    <row r="2707">
      <c r="A2707" s="2">
        <v>2706.0</v>
      </c>
      <c r="B2707" s="3">
        <v>36120.0</v>
      </c>
      <c r="C2707" s="2" t="s">
        <v>21</v>
      </c>
      <c r="D2707" s="2" t="s">
        <v>8</v>
      </c>
      <c r="E2707" s="2">
        <v>6.0</v>
      </c>
      <c r="F2707" s="4" t="s">
        <v>16</v>
      </c>
    </row>
    <row r="2708">
      <c r="A2708" s="2">
        <v>2707.0</v>
      </c>
      <c r="B2708" s="3">
        <v>36122.0</v>
      </c>
      <c r="C2708" s="2" t="s">
        <v>7</v>
      </c>
      <c r="D2708" s="2" t="s">
        <v>6</v>
      </c>
      <c r="E2708" s="2">
        <v>27.0</v>
      </c>
      <c r="F2708" s="4" t="s">
        <v>32</v>
      </c>
    </row>
    <row r="2709">
      <c r="A2709" s="2">
        <v>2708.0</v>
      </c>
      <c r="B2709" s="3">
        <v>36122.0</v>
      </c>
      <c r="C2709" s="2" t="s">
        <v>7</v>
      </c>
      <c r="D2709" s="2" t="s">
        <v>8</v>
      </c>
      <c r="E2709" s="2">
        <v>25.0</v>
      </c>
      <c r="F2709" s="4" t="s">
        <v>40</v>
      </c>
    </row>
    <row r="2710">
      <c r="A2710" s="2">
        <v>2709.0</v>
      </c>
      <c r="B2710" s="3">
        <v>36123.0</v>
      </c>
      <c r="C2710" s="2" t="s">
        <v>10</v>
      </c>
      <c r="D2710" s="2" t="s">
        <v>6</v>
      </c>
      <c r="E2710" s="2">
        <v>4.0</v>
      </c>
      <c r="F2710" s="4" t="s">
        <v>34</v>
      </c>
    </row>
    <row r="2711">
      <c r="A2711" s="2">
        <v>2710.0</v>
      </c>
      <c r="B2711" s="3">
        <v>36123.0</v>
      </c>
      <c r="C2711" s="2" t="s">
        <v>10</v>
      </c>
      <c r="D2711" s="2" t="s">
        <v>8</v>
      </c>
      <c r="E2711" s="2">
        <v>23.0</v>
      </c>
      <c r="F2711" s="4" t="s">
        <v>17</v>
      </c>
    </row>
    <row r="2712">
      <c r="A2712" s="2">
        <v>2711.0</v>
      </c>
      <c r="B2712" s="3">
        <v>36124.0</v>
      </c>
      <c r="C2712" s="2" t="s">
        <v>13</v>
      </c>
      <c r="D2712" s="2" t="s">
        <v>6</v>
      </c>
      <c r="E2712" s="2">
        <v>17.0</v>
      </c>
      <c r="F2712" s="4" t="s">
        <v>42</v>
      </c>
    </row>
    <row r="2713">
      <c r="A2713" s="2">
        <v>2712.0</v>
      </c>
      <c r="B2713" s="3">
        <v>36124.0</v>
      </c>
      <c r="C2713" s="2" t="s">
        <v>13</v>
      </c>
      <c r="D2713" s="2" t="s">
        <v>8</v>
      </c>
      <c r="E2713" s="2">
        <v>32.0</v>
      </c>
      <c r="F2713" s="4" t="s">
        <v>36</v>
      </c>
    </row>
    <row r="2714">
      <c r="A2714" s="2">
        <v>2713.0</v>
      </c>
      <c r="B2714" s="3">
        <v>36125.0</v>
      </c>
      <c r="C2714" s="2" t="s">
        <v>15</v>
      </c>
      <c r="D2714" s="2" t="s">
        <v>6</v>
      </c>
      <c r="E2714" s="2">
        <v>31.0</v>
      </c>
      <c r="F2714" s="4" t="s">
        <v>12</v>
      </c>
    </row>
    <row r="2715">
      <c r="A2715" s="2">
        <v>2714.0</v>
      </c>
      <c r="B2715" s="3">
        <v>36125.0</v>
      </c>
      <c r="C2715" s="2" t="s">
        <v>15</v>
      </c>
      <c r="D2715" s="2" t="s">
        <v>8</v>
      </c>
      <c r="E2715" s="2">
        <v>22.0</v>
      </c>
      <c r="F2715" s="4" t="s">
        <v>44</v>
      </c>
    </row>
    <row r="2716">
      <c r="A2716" s="2">
        <v>2715.0</v>
      </c>
      <c r="B2716" s="3">
        <v>36126.0</v>
      </c>
      <c r="C2716" s="2" t="s">
        <v>18</v>
      </c>
      <c r="D2716" s="2" t="s">
        <v>6</v>
      </c>
      <c r="E2716" s="2">
        <v>7.0</v>
      </c>
      <c r="F2716" s="4" t="s">
        <v>35</v>
      </c>
    </row>
    <row r="2717">
      <c r="A2717" s="2">
        <v>2716.0</v>
      </c>
      <c r="B2717" s="3">
        <v>36126.0</v>
      </c>
      <c r="C2717" s="2" t="s">
        <v>18</v>
      </c>
      <c r="D2717" s="2" t="s">
        <v>8</v>
      </c>
      <c r="E2717" s="2">
        <v>15.0</v>
      </c>
      <c r="F2717" s="4" t="s">
        <v>27</v>
      </c>
    </row>
    <row r="2718">
      <c r="A2718" s="2">
        <v>2717.0</v>
      </c>
      <c r="B2718" s="3">
        <v>36127.0</v>
      </c>
      <c r="C2718" s="2" t="s">
        <v>21</v>
      </c>
      <c r="D2718" s="2" t="s">
        <v>6</v>
      </c>
      <c r="E2718" s="2">
        <v>1.0</v>
      </c>
      <c r="F2718" s="4" t="s">
        <v>19</v>
      </c>
    </row>
    <row r="2719">
      <c r="A2719" s="2">
        <v>2718.0</v>
      </c>
      <c r="B2719" s="3">
        <v>36127.0</v>
      </c>
      <c r="C2719" s="2" t="s">
        <v>21</v>
      </c>
      <c r="D2719" s="2" t="s">
        <v>8</v>
      </c>
      <c r="E2719" s="2">
        <v>30.0</v>
      </c>
      <c r="F2719" s="4" t="s">
        <v>23</v>
      </c>
    </row>
    <row r="2720">
      <c r="A2720" s="2">
        <v>2719.0</v>
      </c>
      <c r="B2720" s="3">
        <v>36129.0</v>
      </c>
      <c r="C2720" s="2" t="s">
        <v>7</v>
      </c>
      <c r="D2720" s="2" t="s">
        <v>6</v>
      </c>
      <c r="E2720" s="2">
        <v>7.0</v>
      </c>
      <c r="F2720" s="4" t="s">
        <v>35</v>
      </c>
    </row>
    <row r="2721">
      <c r="A2721" s="2">
        <v>2720.0</v>
      </c>
      <c r="B2721" s="3">
        <v>36129.0</v>
      </c>
      <c r="C2721" s="2" t="s">
        <v>7</v>
      </c>
      <c r="D2721" s="2" t="s">
        <v>8</v>
      </c>
      <c r="E2721" s="2">
        <v>13.0</v>
      </c>
      <c r="F2721" s="4" t="s">
        <v>33</v>
      </c>
    </row>
    <row r="2722">
      <c r="A2722" s="2">
        <v>2721.0</v>
      </c>
      <c r="B2722" s="3">
        <v>36130.0</v>
      </c>
      <c r="C2722" s="2" t="s">
        <v>10</v>
      </c>
      <c r="D2722" s="2" t="s">
        <v>6</v>
      </c>
      <c r="E2722" s="2">
        <v>15.0</v>
      </c>
      <c r="F2722" s="4" t="s">
        <v>27</v>
      </c>
    </row>
    <row r="2723">
      <c r="A2723" s="2">
        <v>2722.0</v>
      </c>
      <c r="B2723" s="3">
        <v>36130.0</v>
      </c>
      <c r="C2723" s="2" t="s">
        <v>10</v>
      </c>
      <c r="D2723" s="2" t="s">
        <v>8</v>
      </c>
      <c r="E2723" s="2">
        <v>20.0</v>
      </c>
      <c r="F2723" s="4" t="s">
        <v>47</v>
      </c>
    </row>
    <row r="2724">
      <c r="A2724" s="2">
        <v>2723.0</v>
      </c>
      <c r="B2724" s="3">
        <v>36131.0</v>
      </c>
      <c r="C2724" s="2" t="s">
        <v>13</v>
      </c>
      <c r="D2724" s="2" t="s">
        <v>6</v>
      </c>
      <c r="E2724" s="2">
        <v>23.0</v>
      </c>
      <c r="F2724" s="4" t="s">
        <v>17</v>
      </c>
    </row>
    <row r="2725">
      <c r="A2725" s="2">
        <v>2724.0</v>
      </c>
      <c r="B2725" s="3">
        <v>36131.0</v>
      </c>
      <c r="C2725" s="2" t="s">
        <v>13</v>
      </c>
      <c r="D2725" s="2" t="s">
        <v>8</v>
      </c>
      <c r="E2725" s="2">
        <v>14.0</v>
      </c>
      <c r="F2725" s="4" t="s">
        <v>46</v>
      </c>
    </row>
    <row r="2726">
      <c r="A2726" s="2">
        <v>2725.0</v>
      </c>
      <c r="B2726" s="3">
        <v>36132.0</v>
      </c>
      <c r="C2726" s="2" t="s">
        <v>15</v>
      </c>
      <c r="D2726" s="2" t="s">
        <v>6</v>
      </c>
      <c r="E2726" s="2">
        <v>23.0</v>
      </c>
      <c r="F2726" s="4" t="s">
        <v>17</v>
      </c>
    </row>
    <row r="2727">
      <c r="A2727" s="2">
        <v>2726.0</v>
      </c>
      <c r="B2727" s="3">
        <v>36132.0</v>
      </c>
      <c r="C2727" s="2" t="s">
        <v>15</v>
      </c>
      <c r="D2727" s="2" t="s">
        <v>8</v>
      </c>
      <c r="E2727" s="2">
        <v>16.0</v>
      </c>
      <c r="F2727" s="4" t="s">
        <v>45</v>
      </c>
    </row>
    <row r="2728">
      <c r="A2728" s="2">
        <v>2727.0</v>
      </c>
      <c r="B2728" s="3">
        <v>36133.0</v>
      </c>
      <c r="C2728" s="2" t="s">
        <v>18</v>
      </c>
      <c r="D2728" s="2" t="s">
        <v>6</v>
      </c>
      <c r="E2728" s="2">
        <v>34.0</v>
      </c>
      <c r="F2728" s="4" t="s">
        <v>48</v>
      </c>
    </row>
    <row r="2729">
      <c r="A2729" s="2">
        <v>2728.0</v>
      </c>
      <c r="B2729" s="3">
        <v>36133.0</v>
      </c>
      <c r="C2729" s="2" t="s">
        <v>18</v>
      </c>
      <c r="D2729" s="2" t="s">
        <v>8</v>
      </c>
      <c r="E2729" s="2">
        <v>14.0</v>
      </c>
      <c r="F2729" s="4" t="s">
        <v>46</v>
      </c>
    </row>
    <row r="2730">
      <c r="A2730" s="2">
        <v>2729.0</v>
      </c>
      <c r="B2730" s="3">
        <v>36134.0</v>
      </c>
      <c r="C2730" s="2" t="s">
        <v>21</v>
      </c>
      <c r="D2730" s="2" t="s">
        <v>6</v>
      </c>
      <c r="E2730" s="2">
        <v>30.0</v>
      </c>
      <c r="F2730" s="4" t="s">
        <v>23</v>
      </c>
    </row>
    <row r="2731">
      <c r="A2731" s="2">
        <v>2730.0</v>
      </c>
      <c r="B2731" s="3">
        <v>36134.0</v>
      </c>
      <c r="C2731" s="2" t="s">
        <v>21</v>
      </c>
      <c r="D2731" s="2" t="s">
        <v>8</v>
      </c>
      <c r="E2731" s="2">
        <v>1.0</v>
      </c>
      <c r="F2731" s="4" t="s">
        <v>19</v>
      </c>
    </row>
    <row r="2732">
      <c r="A2732" s="2">
        <v>2731.0</v>
      </c>
      <c r="B2732" s="3">
        <v>36136.0</v>
      </c>
      <c r="C2732" s="2" t="s">
        <v>7</v>
      </c>
      <c r="D2732" s="2" t="s">
        <v>6</v>
      </c>
      <c r="E2732" s="2">
        <v>26.0</v>
      </c>
      <c r="F2732" s="4" t="s">
        <v>38</v>
      </c>
    </row>
    <row r="2733">
      <c r="A2733" s="2">
        <v>2732.0</v>
      </c>
      <c r="B2733" s="3">
        <v>36136.0</v>
      </c>
      <c r="C2733" s="2" t="s">
        <v>7</v>
      </c>
      <c r="D2733" s="2" t="s">
        <v>8</v>
      </c>
      <c r="E2733" s="2">
        <v>22.0</v>
      </c>
      <c r="F2733" s="4" t="s">
        <v>44</v>
      </c>
    </row>
    <row r="2734">
      <c r="A2734" s="2">
        <v>2733.0</v>
      </c>
      <c r="B2734" s="3">
        <v>36137.0</v>
      </c>
      <c r="C2734" s="2" t="s">
        <v>10</v>
      </c>
      <c r="D2734" s="2" t="s">
        <v>6</v>
      </c>
      <c r="E2734" s="2">
        <v>19.0</v>
      </c>
      <c r="F2734" s="4" t="s">
        <v>30</v>
      </c>
    </row>
    <row r="2735">
      <c r="A2735" s="2">
        <v>2734.0</v>
      </c>
      <c r="B2735" s="3">
        <v>36137.0</v>
      </c>
      <c r="C2735" s="2" t="s">
        <v>10</v>
      </c>
      <c r="D2735" s="2" t="s">
        <v>8</v>
      </c>
      <c r="E2735" s="2">
        <v>25.0</v>
      </c>
      <c r="F2735" s="4" t="s">
        <v>40</v>
      </c>
    </row>
    <row r="2736">
      <c r="A2736" s="2">
        <v>2735.0</v>
      </c>
      <c r="B2736" s="3">
        <v>36138.0</v>
      </c>
      <c r="C2736" s="2" t="s">
        <v>13</v>
      </c>
      <c r="D2736" s="2" t="s">
        <v>6</v>
      </c>
      <c r="E2736" s="2">
        <v>1.0</v>
      </c>
      <c r="F2736" s="4" t="s">
        <v>19</v>
      </c>
    </row>
    <row r="2737">
      <c r="A2737" s="2">
        <v>2736.0</v>
      </c>
      <c r="B2737" s="3">
        <v>36138.0</v>
      </c>
      <c r="C2737" s="2" t="s">
        <v>13</v>
      </c>
      <c r="D2737" s="2" t="s">
        <v>8</v>
      </c>
      <c r="E2737" s="2">
        <v>31.0</v>
      </c>
      <c r="F2737" s="4" t="s">
        <v>12</v>
      </c>
    </row>
    <row r="2738">
      <c r="A2738" s="2">
        <v>2737.0</v>
      </c>
      <c r="B2738" s="3">
        <v>36139.0</v>
      </c>
      <c r="C2738" s="2" t="s">
        <v>15</v>
      </c>
      <c r="D2738" s="2" t="s">
        <v>6</v>
      </c>
      <c r="E2738" s="2">
        <v>22.0</v>
      </c>
      <c r="F2738" s="4" t="s">
        <v>44</v>
      </c>
    </row>
    <row r="2739">
      <c r="A2739" s="2">
        <v>2738.0</v>
      </c>
      <c r="B2739" s="3">
        <v>36139.0</v>
      </c>
      <c r="C2739" s="2" t="s">
        <v>15</v>
      </c>
      <c r="D2739" s="2" t="s">
        <v>8</v>
      </c>
      <c r="E2739" s="2">
        <v>31.0</v>
      </c>
      <c r="F2739" s="4" t="s">
        <v>12</v>
      </c>
    </row>
    <row r="2740">
      <c r="A2740" s="2">
        <v>2739.0</v>
      </c>
      <c r="B2740" s="3">
        <v>36140.0</v>
      </c>
      <c r="C2740" s="2" t="s">
        <v>18</v>
      </c>
      <c r="D2740" s="2" t="s">
        <v>6</v>
      </c>
      <c r="E2740" s="2">
        <v>18.0</v>
      </c>
      <c r="F2740" s="4" t="s">
        <v>29</v>
      </c>
    </row>
    <row r="2741">
      <c r="A2741" s="2">
        <v>2740.0</v>
      </c>
      <c r="B2741" s="3">
        <v>36140.0</v>
      </c>
      <c r="C2741" s="2" t="s">
        <v>18</v>
      </c>
      <c r="D2741" s="2" t="s">
        <v>8</v>
      </c>
      <c r="E2741" s="2">
        <v>28.0</v>
      </c>
      <c r="F2741" s="4" t="s">
        <v>31</v>
      </c>
    </row>
    <row r="2742">
      <c r="A2742" s="2">
        <v>2741.0</v>
      </c>
      <c r="B2742" s="3">
        <v>36141.0</v>
      </c>
      <c r="C2742" s="2" t="s">
        <v>21</v>
      </c>
      <c r="D2742" s="2" t="s">
        <v>6</v>
      </c>
      <c r="E2742" s="2">
        <v>7.0</v>
      </c>
      <c r="F2742" s="4" t="s">
        <v>35</v>
      </c>
    </row>
    <row r="2743">
      <c r="A2743" s="2">
        <v>2742.0</v>
      </c>
      <c r="B2743" s="3">
        <v>36141.0</v>
      </c>
      <c r="C2743" s="2" t="s">
        <v>21</v>
      </c>
      <c r="D2743" s="2" t="s">
        <v>8</v>
      </c>
      <c r="E2743" s="2">
        <v>13.0</v>
      </c>
      <c r="F2743" s="4" t="s">
        <v>33</v>
      </c>
    </row>
    <row r="2744">
      <c r="A2744" s="2">
        <v>2743.0</v>
      </c>
      <c r="B2744" s="3">
        <v>36143.0</v>
      </c>
      <c r="C2744" s="2" t="s">
        <v>7</v>
      </c>
      <c r="D2744" s="2" t="s">
        <v>6</v>
      </c>
      <c r="E2744" s="2">
        <v>33.0</v>
      </c>
      <c r="F2744" s="4" t="s">
        <v>26</v>
      </c>
    </row>
    <row r="2745">
      <c r="A2745" s="2">
        <v>2744.0</v>
      </c>
      <c r="B2745" s="3">
        <v>36143.0</v>
      </c>
      <c r="C2745" s="2" t="s">
        <v>7</v>
      </c>
      <c r="D2745" s="2" t="s">
        <v>8</v>
      </c>
      <c r="E2745" s="2">
        <v>5.0</v>
      </c>
      <c r="F2745" s="4" t="s">
        <v>25</v>
      </c>
    </row>
    <row r="2746">
      <c r="A2746" s="2">
        <v>2745.0</v>
      </c>
      <c r="B2746" s="3">
        <v>36144.0</v>
      </c>
      <c r="C2746" s="2" t="s">
        <v>10</v>
      </c>
      <c r="D2746" s="2" t="s">
        <v>6</v>
      </c>
      <c r="E2746" s="2">
        <v>33.0</v>
      </c>
      <c r="F2746" s="4" t="s">
        <v>26</v>
      </c>
    </row>
    <row r="2747">
      <c r="A2747" s="2">
        <v>2746.0</v>
      </c>
      <c r="B2747" s="3">
        <v>36144.0</v>
      </c>
      <c r="C2747" s="2" t="s">
        <v>10</v>
      </c>
      <c r="D2747" s="2" t="s">
        <v>8</v>
      </c>
      <c r="E2747" s="2">
        <v>26.0</v>
      </c>
      <c r="F2747" s="4" t="s">
        <v>38</v>
      </c>
    </row>
    <row r="2748">
      <c r="A2748" s="2">
        <v>2747.0</v>
      </c>
      <c r="B2748" s="3">
        <v>36145.0</v>
      </c>
      <c r="C2748" s="2" t="s">
        <v>13</v>
      </c>
      <c r="D2748" s="2" t="s">
        <v>6</v>
      </c>
      <c r="E2748" s="2">
        <v>10.0</v>
      </c>
      <c r="F2748" s="4" t="s">
        <v>41</v>
      </c>
    </row>
    <row r="2749">
      <c r="A2749" s="2">
        <v>2748.0</v>
      </c>
      <c r="B2749" s="3">
        <v>36145.0</v>
      </c>
      <c r="C2749" s="2" t="s">
        <v>13</v>
      </c>
      <c r="D2749" s="2" t="s">
        <v>8</v>
      </c>
      <c r="E2749" s="2">
        <v>6.0</v>
      </c>
      <c r="F2749" s="4" t="s">
        <v>16</v>
      </c>
    </row>
    <row r="2750">
      <c r="A2750" s="2">
        <v>2749.0</v>
      </c>
      <c r="B2750" s="3">
        <v>36146.0</v>
      </c>
      <c r="C2750" s="2" t="s">
        <v>15</v>
      </c>
      <c r="D2750" s="2" t="s">
        <v>6</v>
      </c>
      <c r="E2750" s="2">
        <v>8.0</v>
      </c>
      <c r="F2750" s="4" t="s">
        <v>37</v>
      </c>
    </row>
    <row r="2751">
      <c r="A2751" s="2">
        <v>2750.0</v>
      </c>
      <c r="B2751" s="3">
        <v>36146.0</v>
      </c>
      <c r="C2751" s="2" t="s">
        <v>15</v>
      </c>
      <c r="D2751" s="2" t="s">
        <v>8</v>
      </c>
      <c r="E2751" s="2">
        <v>24.0</v>
      </c>
      <c r="F2751" s="4" t="s">
        <v>22</v>
      </c>
    </row>
    <row r="2752">
      <c r="A2752" s="2">
        <v>2751.0</v>
      </c>
      <c r="B2752" s="3">
        <v>36147.0</v>
      </c>
      <c r="C2752" s="2" t="s">
        <v>18</v>
      </c>
      <c r="D2752" s="2" t="s">
        <v>6</v>
      </c>
      <c r="E2752" s="2">
        <v>33.0</v>
      </c>
      <c r="F2752" s="4" t="s">
        <v>26</v>
      </c>
    </row>
    <row r="2753">
      <c r="A2753" s="2">
        <v>2752.0</v>
      </c>
      <c r="B2753" s="3">
        <v>36147.0</v>
      </c>
      <c r="C2753" s="2" t="s">
        <v>18</v>
      </c>
      <c r="D2753" s="2" t="s">
        <v>8</v>
      </c>
      <c r="E2753" s="2">
        <v>14.0</v>
      </c>
      <c r="F2753" s="4" t="s">
        <v>46</v>
      </c>
    </row>
    <row r="2754">
      <c r="A2754" s="2">
        <v>2753.0</v>
      </c>
      <c r="B2754" s="3">
        <v>36148.0</v>
      </c>
      <c r="C2754" s="2" t="s">
        <v>21</v>
      </c>
      <c r="D2754" s="2" t="s">
        <v>6</v>
      </c>
      <c r="E2754" s="2">
        <v>34.0</v>
      </c>
      <c r="F2754" s="4" t="s">
        <v>48</v>
      </c>
    </row>
    <row r="2755">
      <c r="A2755" s="2">
        <v>2754.0</v>
      </c>
      <c r="B2755" s="3">
        <v>36148.0</v>
      </c>
      <c r="C2755" s="2" t="s">
        <v>21</v>
      </c>
      <c r="D2755" s="2" t="s">
        <v>8</v>
      </c>
      <c r="E2755" s="2">
        <v>19.0</v>
      </c>
      <c r="F2755" s="4" t="s">
        <v>30</v>
      </c>
    </row>
    <row r="2756">
      <c r="A2756" s="2">
        <v>2755.0</v>
      </c>
      <c r="B2756" s="3">
        <v>36150.0</v>
      </c>
      <c r="C2756" s="2" t="s">
        <v>7</v>
      </c>
      <c r="D2756" s="2" t="s">
        <v>6</v>
      </c>
      <c r="E2756" s="2">
        <v>17.0</v>
      </c>
      <c r="F2756" s="4" t="s">
        <v>42</v>
      </c>
    </row>
    <row r="2757">
      <c r="A2757" s="2">
        <v>2756.0</v>
      </c>
      <c r="B2757" s="3">
        <v>36150.0</v>
      </c>
      <c r="C2757" s="2" t="s">
        <v>7</v>
      </c>
      <c r="D2757" s="2" t="s">
        <v>8</v>
      </c>
      <c r="E2757" s="2">
        <v>2.0</v>
      </c>
      <c r="F2757" s="4" t="s">
        <v>39</v>
      </c>
    </row>
    <row r="2758">
      <c r="A2758" s="2">
        <v>2757.0</v>
      </c>
      <c r="B2758" s="3">
        <v>36151.0</v>
      </c>
      <c r="C2758" s="2" t="s">
        <v>10</v>
      </c>
      <c r="D2758" s="2" t="s">
        <v>6</v>
      </c>
      <c r="E2758" s="2">
        <v>18.0</v>
      </c>
      <c r="F2758" s="4" t="s">
        <v>29</v>
      </c>
    </row>
    <row r="2759">
      <c r="A2759" s="2">
        <v>2758.0</v>
      </c>
      <c r="B2759" s="3">
        <v>36151.0</v>
      </c>
      <c r="C2759" s="2" t="s">
        <v>10</v>
      </c>
      <c r="D2759" s="2" t="s">
        <v>8</v>
      </c>
      <c r="E2759" s="2">
        <v>26.0</v>
      </c>
      <c r="F2759" s="4" t="s">
        <v>38</v>
      </c>
    </row>
    <row r="2760">
      <c r="A2760" s="2">
        <v>2759.0</v>
      </c>
      <c r="B2760" s="3">
        <v>36152.0</v>
      </c>
      <c r="C2760" s="2" t="s">
        <v>13</v>
      </c>
      <c r="D2760" s="2" t="s">
        <v>6</v>
      </c>
      <c r="E2760" s="2">
        <v>24.0</v>
      </c>
      <c r="F2760" s="4" t="s">
        <v>22</v>
      </c>
    </row>
    <row r="2761">
      <c r="A2761" s="2">
        <v>2760.0</v>
      </c>
      <c r="B2761" s="3">
        <v>36152.0</v>
      </c>
      <c r="C2761" s="2" t="s">
        <v>13</v>
      </c>
      <c r="D2761" s="2" t="s">
        <v>8</v>
      </c>
      <c r="E2761" s="2">
        <v>8.0</v>
      </c>
      <c r="F2761" s="4" t="s">
        <v>37</v>
      </c>
    </row>
    <row r="2762">
      <c r="A2762" s="2">
        <v>2761.0</v>
      </c>
      <c r="B2762" s="3">
        <v>36153.0</v>
      </c>
      <c r="C2762" s="2" t="s">
        <v>15</v>
      </c>
      <c r="D2762" s="2" t="s">
        <v>6</v>
      </c>
      <c r="E2762" s="2">
        <v>1.0</v>
      </c>
      <c r="F2762" s="4" t="s">
        <v>19</v>
      </c>
    </row>
    <row r="2763">
      <c r="A2763" s="2">
        <v>2762.0</v>
      </c>
      <c r="B2763" s="3">
        <v>36153.0</v>
      </c>
      <c r="C2763" s="2" t="s">
        <v>15</v>
      </c>
      <c r="D2763" s="2" t="s">
        <v>8</v>
      </c>
      <c r="E2763" s="2">
        <v>36.0</v>
      </c>
      <c r="F2763" s="4" t="s">
        <v>11</v>
      </c>
    </row>
    <row r="2764">
      <c r="A2764" s="2">
        <v>2763.0</v>
      </c>
      <c r="B2764" s="3">
        <v>36155.0</v>
      </c>
      <c r="C2764" s="2" t="s">
        <v>21</v>
      </c>
      <c r="D2764" s="2" t="s">
        <v>6</v>
      </c>
      <c r="E2764" s="2">
        <v>32.0</v>
      </c>
      <c r="F2764" s="4" t="s">
        <v>36</v>
      </c>
    </row>
    <row r="2765">
      <c r="A2765" s="2">
        <v>2764.0</v>
      </c>
      <c r="B2765" s="3">
        <v>36155.0</v>
      </c>
      <c r="C2765" s="2" t="s">
        <v>21</v>
      </c>
      <c r="D2765" s="2" t="s">
        <v>8</v>
      </c>
      <c r="E2765" s="2">
        <v>13.0</v>
      </c>
      <c r="F2765" s="4" t="s">
        <v>33</v>
      </c>
    </row>
    <row r="2766">
      <c r="A2766" s="2">
        <v>2765.0</v>
      </c>
      <c r="B2766" s="3">
        <v>36157.0</v>
      </c>
      <c r="C2766" s="2" t="s">
        <v>7</v>
      </c>
      <c r="D2766" s="2" t="s">
        <v>6</v>
      </c>
      <c r="E2766" s="2">
        <v>11.0</v>
      </c>
      <c r="F2766" s="4" t="s">
        <v>9</v>
      </c>
    </row>
    <row r="2767">
      <c r="A2767" s="2">
        <v>2766.0</v>
      </c>
      <c r="B2767" s="3">
        <v>36157.0</v>
      </c>
      <c r="C2767" s="2" t="s">
        <v>7</v>
      </c>
      <c r="D2767" s="2" t="s">
        <v>8</v>
      </c>
      <c r="E2767" s="2">
        <v>18.0</v>
      </c>
      <c r="F2767" s="4" t="s">
        <v>29</v>
      </c>
    </row>
    <row r="2768">
      <c r="A2768" s="2">
        <v>2767.0</v>
      </c>
      <c r="B2768" s="3">
        <v>36158.0</v>
      </c>
      <c r="C2768" s="2" t="s">
        <v>10</v>
      </c>
      <c r="D2768" s="2" t="s">
        <v>6</v>
      </c>
      <c r="E2768" s="2">
        <v>5.0</v>
      </c>
      <c r="F2768" s="4" t="s">
        <v>25</v>
      </c>
    </row>
    <row r="2769">
      <c r="A2769" s="2">
        <v>2768.0</v>
      </c>
      <c r="B2769" s="3">
        <v>36158.0</v>
      </c>
      <c r="C2769" s="2" t="s">
        <v>10</v>
      </c>
      <c r="D2769" s="2" t="s">
        <v>8</v>
      </c>
      <c r="E2769" s="2">
        <v>17.0</v>
      </c>
      <c r="F2769" s="4" t="s">
        <v>42</v>
      </c>
    </row>
    <row r="2770">
      <c r="A2770" s="2">
        <v>2769.0</v>
      </c>
      <c r="B2770" s="3">
        <v>36159.0</v>
      </c>
      <c r="C2770" s="2" t="s">
        <v>13</v>
      </c>
      <c r="D2770" s="2" t="s">
        <v>6</v>
      </c>
      <c r="E2770" s="2">
        <v>8.0</v>
      </c>
      <c r="F2770" s="4" t="s">
        <v>37</v>
      </c>
    </row>
    <row r="2771">
      <c r="A2771" s="2">
        <v>2770.0</v>
      </c>
      <c r="B2771" s="3">
        <v>36159.0</v>
      </c>
      <c r="C2771" s="2" t="s">
        <v>13</v>
      </c>
      <c r="D2771" s="2" t="s">
        <v>8</v>
      </c>
      <c r="E2771" s="2">
        <v>31.0</v>
      </c>
      <c r="F2771" s="4" t="s">
        <v>12</v>
      </c>
    </row>
    <row r="2772">
      <c r="A2772" s="2">
        <v>2771.0</v>
      </c>
      <c r="B2772" s="3">
        <v>36160.0</v>
      </c>
      <c r="C2772" s="2" t="s">
        <v>15</v>
      </c>
      <c r="D2772" s="2" t="s">
        <v>6</v>
      </c>
      <c r="E2772" s="2">
        <v>27.0</v>
      </c>
      <c r="F2772" s="4" t="s">
        <v>32</v>
      </c>
    </row>
    <row r="2773">
      <c r="A2773" s="2">
        <v>2772.0</v>
      </c>
      <c r="B2773" s="3">
        <v>36160.0</v>
      </c>
      <c r="C2773" s="2" t="s">
        <v>15</v>
      </c>
      <c r="D2773" s="2" t="s">
        <v>8</v>
      </c>
      <c r="E2773" s="2">
        <v>8.0</v>
      </c>
      <c r="F2773" s="4" t="s">
        <v>37</v>
      </c>
    </row>
    <row r="2774">
      <c r="A2774" s="2">
        <v>2773.0</v>
      </c>
      <c r="B2774" s="3">
        <v>36161.0</v>
      </c>
      <c r="C2774" s="2" t="s">
        <v>18</v>
      </c>
      <c r="D2774" s="2" t="s">
        <v>6</v>
      </c>
      <c r="E2774" s="2">
        <v>9.0</v>
      </c>
      <c r="F2774" s="4" t="s">
        <v>24</v>
      </c>
    </row>
    <row r="2775">
      <c r="A2775" s="2">
        <v>2774.0</v>
      </c>
      <c r="B2775" s="3">
        <v>36161.0</v>
      </c>
      <c r="C2775" s="2" t="s">
        <v>18</v>
      </c>
      <c r="D2775" s="2" t="s">
        <v>8</v>
      </c>
      <c r="E2775" s="2">
        <v>25.0</v>
      </c>
      <c r="F2775" s="4" t="s">
        <v>40</v>
      </c>
    </row>
    <row r="2776">
      <c r="A2776" s="2">
        <v>2775.0</v>
      </c>
      <c r="B2776" s="3">
        <v>36162.0</v>
      </c>
      <c r="C2776" s="2" t="s">
        <v>21</v>
      </c>
      <c r="D2776" s="2" t="s">
        <v>6</v>
      </c>
      <c r="E2776" s="2">
        <v>18.0</v>
      </c>
      <c r="F2776" s="4" t="s">
        <v>29</v>
      </c>
    </row>
    <row r="2777">
      <c r="A2777" s="2">
        <v>2776.0</v>
      </c>
      <c r="B2777" s="3">
        <v>36162.0</v>
      </c>
      <c r="C2777" s="2" t="s">
        <v>21</v>
      </c>
      <c r="D2777" s="2" t="s">
        <v>8</v>
      </c>
      <c r="E2777" s="2">
        <v>8.0</v>
      </c>
      <c r="F2777" s="4" t="s">
        <v>37</v>
      </c>
    </row>
    <row r="2778">
      <c r="A2778" s="2">
        <v>2777.0</v>
      </c>
      <c r="B2778" s="3">
        <v>36164.0</v>
      </c>
      <c r="C2778" s="2" t="s">
        <v>7</v>
      </c>
      <c r="D2778" s="2" t="s">
        <v>6</v>
      </c>
      <c r="E2778" s="2">
        <v>27.0</v>
      </c>
      <c r="F2778" s="4" t="s">
        <v>32</v>
      </c>
    </row>
    <row r="2779">
      <c r="A2779" s="2">
        <v>2778.0</v>
      </c>
      <c r="B2779" s="3">
        <v>36164.0</v>
      </c>
      <c r="C2779" s="2" t="s">
        <v>7</v>
      </c>
      <c r="D2779" s="2" t="s">
        <v>8</v>
      </c>
      <c r="E2779" s="2">
        <v>18.0</v>
      </c>
      <c r="F2779" s="4" t="s">
        <v>29</v>
      </c>
    </row>
    <row r="2780">
      <c r="A2780" s="2">
        <v>2779.0</v>
      </c>
      <c r="B2780" s="3">
        <v>36165.0</v>
      </c>
      <c r="C2780" s="2" t="s">
        <v>10</v>
      </c>
      <c r="D2780" s="2" t="s">
        <v>6</v>
      </c>
      <c r="E2780" s="2">
        <v>20.0</v>
      </c>
      <c r="F2780" s="4" t="s">
        <v>47</v>
      </c>
    </row>
    <row r="2781">
      <c r="A2781" s="2">
        <v>2780.0</v>
      </c>
      <c r="B2781" s="3">
        <v>36165.0</v>
      </c>
      <c r="C2781" s="2" t="s">
        <v>10</v>
      </c>
      <c r="D2781" s="2" t="s">
        <v>8</v>
      </c>
      <c r="E2781" s="2">
        <v>24.0</v>
      </c>
      <c r="F2781" s="4" t="s">
        <v>22</v>
      </c>
    </row>
    <row r="2782">
      <c r="A2782" s="2">
        <v>2781.0</v>
      </c>
      <c r="B2782" s="3">
        <v>36166.0</v>
      </c>
      <c r="C2782" s="2" t="s">
        <v>13</v>
      </c>
      <c r="D2782" s="2" t="s">
        <v>6</v>
      </c>
      <c r="E2782" s="2">
        <v>30.0</v>
      </c>
      <c r="F2782" s="4" t="s">
        <v>23</v>
      </c>
    </row>
    <row r="2783">
      <c r="A2783" s="2">
        <v>2782.0</v>
      </c>
      <c r="B2783" s="3">
        <v>36166.0</v>
      </c>
      <c r="C2783" s="2" t="s">
        <v>13</v>
      </c>
      <c r="D2783" s="2" t="s">
        <v>8</v>
      </c>
      <c r="E2783" s="2">
        <v>10.0</v>
      </c>
      <c r="F2783" s="4" t="s">
        <v>41</v>
      </c>
    </row>
    <row r="2784">
      <c r="A2784" s="2">
        <v>2783.0</v>
      </c>
      <c r="B2784" s="3">
        <v>36167.0</v>
      </c>
      <c r="C2784" s="2" t="s">
        <v>15</v>
      </c>
      <c r="D2784" s="2" t="s">
        <v>6</v>
      </c>
      <c r="E2784" s="2">
        <v>13.0</v>
      </c>
      <c r="F2784" s="4" t="s">
        <v>33</v>
      </c>
    </row>
    <row r="2785">
      <c r="A2785" s="2">
        <v>2784.0</v>
      </c>
      <c r="B2785" s="3">
        <v>36167.0</v>
      </c>
      <c r="C2785" s="2" t="s">
        <v>15</v>
      </c>
      <c r="D2785" s="2" t="s">
        <v>8</v>
      </c>
      <c r="E2785" s="2">
        <v>25.0</v>
      </c>
      <c r="F2785" s="4" t="s">
        <v>40</v>
      </c>
    </row>
    <row r="2786">
      <c r="A2786" s="2">
        <v>2785.0</v>
      </c>
      <c r="B2786" s="3">
        <v>36168.0</v>
      </c>
      <c r="C2786" s="2" t="s">
        <v>18</v>
      </c>
      <c r="D2786" s="2" t="s">
        <v>6</v>
      </c>
      <c r="E2786" s="2">
        <v>27.0</v>
      </c>
      <c r="F2786" s="4" t="s">
        <v>32</v>
      </c>
    </row>
    <row r="2787">
      <c r="A2787" s="2">
        <v>2786.0</v>
      </c>
      <c r="B2787" s="3">
        <v>36168.0</v>
      </c>
      <c r="C2787" s="2" t="s">
        <v>18</v>
      </c>
      <c r="D2787" s="2" t="s">
        <v>8</v>
      </c>
      <c r="E2787" s="2">
        <v>24.0</v>
      </c>
      <c r="F2787" s="4" t="s">
        <v>22</v>
      </c>
    </row>
    <row r="2788">
      <c r="A2788" s="2">
        <v>2787.0</v>
      </c>
      <c r="B2788" s="3">
        <v>36169.0</v>
      </c>
      <c r="C2788" s="2" t="s">
        <v>21</v>
      </c>
      <c r="D2788" s="2" t="s">
        <v>6</v>
      </c>
      <c r="E2788" s="2">
        <v>3.0</v>
      </c>
      <c r="F2788" s="4" t="s">
        <v>28</v>
      </c>
    </row>
    <row r="2789">
      <c r="A2789" s="2">
        <v>2788.0</v>
      </c>
      <c r="B2789" s="3">
        <v>36169.0</v>
      </c>
      <c r="C2789" s="2" t="s">
        <v>21</v>
      </c>
      <c r="D2789" s="2" t="s">
        <v>8</v>
      </c>
      <c r="E2789" s="2">
        <v>33.0</v>
      </c>
      <c r="F2789" s="4" t="s">
        <v>26</v>
      </c>
    </row>
    <row r="2790">
      <c r="A2790" s="2">
        <v>2789.0</v>
      </c>
      <c r="B2790" s="3">
        <v>36171.0</v>
      </c>
      <c r="C2790" s="2" t="s">
        <v>7</v>
      </c>
      <c r="D2790" s="2" t="s">
        <v>6</v>
      </c>
      <c r="E2790" s="2">
        <v>36.0</v>
      </c>
      <c r="F2790" s="4" t="s">
        <v>11</v>
      </c>
    </row>
    <row r="2791">
      <c r="A2791" s="2">
        <v>2790.0</v>
      </c>
      <c r="B2791" s="3">
        <v>36171.0</v>
      </c>
      <c r="C2791" s="2" t="s">
        <v>7</v>
      </c>
      <c r="D2791" s="2" t="s">
        <v>8</v>
      </c>
      <c r="E2791" s="2">
        <v>14.0</v>
      </c>
      <c r="F2791" s="4" t="s">
        <v>46</v>
      </c>
    </row>
    <row r="2792">
      <c r="A2792" s="2">
        <v>2791.0</v>
      </c>
      <c r="B2792" s="3">
        <v>36172.0</v>
      </c>
      <c r="C2792" s="2" t="s">
        <v>10</v>
      </c>
      <c r="D2792" s="2" t="s">
        <v>6</v>
      </c>
      <c r="E2792" s="2">
        <v>17.0</v>
      </c>
      <c r="F2792" s="4" t="s">
        <v>42</v>
      </c>
    </row>
    <row r="2793">
      <c r="A2793" s="2">
        <v>2792.0</v>
      </c>
      <c r="B2793" s="3">
        <v>36172.0</v>
      </c>
      <c r="C2793" s="2" t="s">
        <v>10</v>
      </c>
      <c r="D2793" s="2" t="s">
        <v>8</v>
      </c>
      <c r="E2793" s="2">
        <v>19.0</v>
      </c>
      <c r="F2793" s="4" t="s">
        <v>30</v>
      </c>
    </row>
    <row r="2794">
      <c r="A2794" s="2">
        <v>2793.0</v>
      </c>
      <c r="B2794" s="3">
        <v>36173.0</v>
      </c>
      <c r="C2794" s="2" t="s">
        <v>13</v>
      </c>
      <c r="D2794" s="2" t="s">
        <v>6</v>
      </c>
      <c r="E2794" s="2">
        <v>28.0</v>
      </c>
      <c r="F2794" s="4" t="s">
        <v>31</v>
      </c>
    </row>
    <row r="2795">
      <c r="A2795" s="2">
        <v>2794.0</v>
      </c>
      <c r="B2795" s="3">
        <v>36173.0</v>
      </c>
      <c r="C2795" s="2" t="s">
        <v>13</v>
      </c>
      <c r="D2795" s="2" t="s">
        <v>8</v>
      </c>
      <c r="E2795" s="2">
        <v>8.0</v>
      </c>
      <c r="F2795" s="4" t="s">
        <v>37</v>
      </c>
    </row>
    <row r="2796">
      <c r="A2796" s="2">
        <v>2795.0</v>
      </c>
      <c r="B2796" s="3">
        <v>36174.0</v>
      </c>
      <c r="C2796" s="2" t="s">
        <v>15</v>
      </c>
      <c r="D2796" s="2" t="s">
        <v>6</v>
      </c>
      <c r="E2796" s="2">
        <v>27.0</v>
      </c>
      <c r="F2796" s="4" t="s">
        <v>32</v>
      </c>
    </row>
    <row r="2797">
      <c r="A2797" s="2">
        <v>2796.0</v>
      </c>
      <c r="B2797" s="3">
        <v>36174.0</v>
      </c>
      <c r="C2797" s="2" t="s">
        <v>15</v>
      </c>
      <c r="D2797" s="2" t="s">
        <v>8</v>
      </c>
      <c r="E2797" s="2">
        <v>10.0</v>
      </c>
      <c r="F2797" s="4" t="s">
        <v>41</v>
      </c>
    </row>
    <row r="2798">
      <c r="A2798" s="2">
        <v>2797.0</v>
      </c>
      <c r="B2798" s="3">
        <v>36175.0</v>
      </c>
      <c r="C2798" s="2" t="s">
        <v>18</v>
      </c>
      <c r="D2798" s="2" t="s">
        <v>6</v>
      </c>
      <c r="E2798" s="2">
        <v>29.0</v>
      </c>
      <c r="F2798" s="4" t="s">
        <v>43</v>
      </c>
    </row>
    <row r="2799">
      <c r="A2799" s="2">
        <v>2798.0</v>
      </c>
      <c r="B2799" s="3">
        <v>36175.0</v>
      </c>
      <c r="C2799" s="2" t="s">
        <v>18</v>
      </c>
      <c r="D2799" s="2" t="s">
        <v>8</v>
      </c>
      <c r="E2799" s="2">
        <v>4.0</v>
      </c>
      <c r="F2799" s="4" t="s">
        <v>34</v>
      </c>
    </row>
    <row r="2800">
      <c r="A2800" s="2">
        <v>2799.0</v>
      </c>
      <c r="B2800" s="3">
        <v>36176.0</v>
      </c>
      <c r="C2800" s="2" t="s">
        <v>21</v>
      </c>
      <c r="D2800" s="2" t="s">
        <v>6</v>
      </c>
      <c r="E2800" s="2">
        <v>30.0</v>
      </c>
      <c r="F2800" s="4" t="s">
        <v>23</v>
      </c>
    </row>
    <row r="2801">
      <c r="A2801" s="2">
        <v>2800.0</v>
      </c>
      <c r="B2801" s="3">
        <v>36176.0</v>
      </c>
      <c r="C2801" s="2" t="s">
        <v>21</v>
      </c>
      <c r="D2801" s="2" t="s">
        <v>8</v>
      </c>
      <c r="E2801" s="2">
        <v>28.0</v>
      </c>
      <c r="F2801" s="4" t="s">
        <v>31</v>
      </c>
    </row>
    <row r="2802">
      <c r="A2802" s="2">
        <v>2801.0</v>
      </c>
      <c r="B2802" s="3">
        <v>36178.0</v>
      </c>
      <c r="C2802" s="2" t="s">
        <v>7</v>
      </c>
      <c r="D2802" s="2" t="s">
        <v>6</v>
      </c>
      <c r="E2802" s="2">
        <v>4.0</v>
      </c>
      <c r="F2802" s="4" t="s">
        <v>34</v>
      </c>
    </row>
    <row r="2803">
      <c r="A2803" s="2">
        <v>2802.0</v>
      </c>
      <c r="B2803" s="3">
        <v>36178.0</v>
      </c>
      <c r="C2803" s="2" t="s">
        <v>7</v>
      </c>
      <c r="D2803" s="2" t="s">
        <v>8</v>
      </c>
      <c r="E2803" s="2">
        <v>23.0</v>
      </c>
      <c r="F2803" s="4" t="s">
        <v>17</v>
      </c>
    </row>
    <row r="2804">
      <c r="A2804" s="2">
        <v>2803.0</v>
      </c>
      <c r="B2804" s="3">
        <v>36180.0</v>
      </c>
      <c r="C2804" s="2" t="s">
        <v>13</v>
      </c>
      <c r="D2804" s="2" t="s">
        <v>6</v>
      </c>
      <c r="E2804" s="2">
        <v>1.0</v>
      </c>
      <c r="F2804" s="4" t="s">
        <v>19</v>
      </c>
    </row>
    <row r="2805">
      <c r="A2805" s="2">
        <v>2804.0</v>
      </c>
      <c r="B2805" s="3">
        <v>36180.0</v>
      </c>
      <c r="C2805" s="2" t="s">
        <v>13</v>
      </c>
      <c r="D2805" s="2" t="s">
        <v>8</v>
      </c>
      <c r="E2805" s="2">
        <v>7.0</v>
      </c>
      <c r="F2805" s="4" t="s">
        <v>35</v>
      </c>
    </row>
    <row r="2806">
      <c r="A2806" s="2">
        <v>2805.0</v>
      </c>
      <c r="B2806" s="3">
        <v>36181.0</v>
      </c>
      <c r="C2806" s="2" t="s">
        <v>15</v>
      </c>
      <c r="D2806" s="2" t="s">
        <v>6</v>
      </c>
      <c r="E2806" s="2">
        <v>31.0</v>
      </c>
      <c r="F2806" s="4" t="s">
        <v>12</v>
      </c>
    </row>
    <row r="2807">
      <c r="A2807" s="2">
        <v>2806.0</v>
      </c>
      <c r="B2807" s="3">
        <v>36181.0</v>
      </c>
      <c r="C2807" s="2" t="s">
        <v>15</v>
      </c>
      <c r="D2807" s="2" t="s">
        <v>8</v>
      </c>
      <c r="E2807" s="2">
        <v>20.0</v>
      </c>
      <c r="F2807" s="4" t="s">
        <v>47</v>
      </c>
    </row>
    <row r="2808">
      <c r="A2808" s="2">
        <v>2807.0</v>
      </c>
      <c r="B2808" s="3">
        <v>36182.0</v>
      </c>
      <c r="C2808" s="2" t="s">
        <v>18</v>
      </c>
      <c r="D2808" s="2" t="s">
        <v>6</v>
      </c>
      <c r="E2808" s="2">
        <v>4.0</v>
      </c>
      <c r="F2808" s="4" t="s">
        <v>34</v>
      </c>
    </row>
    <row r="2809">
      <c r="A2809" s="2">
        <v>2808.0</v>
      </c>
      <c r="B2809" s="3">
        <v>36182.0</v>
      </c>
      <c r="C2809" s="2" t="s">
        <v>18</v>
      </c>
      <c r="D2809" s="2" t="s">
        <v>8</v>
      </c>
      <c r="E2809" s="2">
        <v>5.0</v>
      </c>
      <c r="F2809" s="4" t="s">
        <v>25</v>
      </c>
    </row>
    <row r="2810">
      <c r="A2810" s="2">
        <v>2809.0</v>
      </c>
      <c r="B2810" s="3">
        <v>36183.0</v>
      </c>
      <c r="C2810" s="2" t="s">
        <v>21</v>
      </c>
      <c r="D2810" s="2" t="s">
        <v>6</v>
      </c>
      <c r="E2810" s="2">
        <v>15.0</v>
      </c>
      <c r="F2810" s="4" t="s">
        <v>27</v>
      </c>
    </row>
    <row r="2811">
      <c r="A2811" s="2">
        <v>2810.0</v>
      </c>
      <c r="B2811" s="3">
        <v>36183.0</v>
      </c>
      <c r="C2811" s="2" t="s">
        <v>21</v>
      </c>
      <c r="D2811" s="2" t="s">
        <v>8</v>
      </c>
      <c r="E2811" s="2">
        <v>24.0</v>
      </c>
      <c r="F2811" s="4" t="s">
        <v>22</v>
      </c>
    </row>
    <row r="2812">
      <c r="A2812" s="2">
        <v>2811.0</v>
      </c>
      <c r="B2812" s="3">
        <v>36185.0</v>
      </c>
      <c r="C2812" s="2" t="s">
        <v>7</v>
      </c>
      <c r="D2812" s="2" t="s">
        <v>6</v>
      </c>
      <c r="E2812" s="2">
        <v>8.0</v>
      </c>
      <c r="F2812" s="4" t="s">
        <v>37</v>
      </c>
    </row>
    <row r="2813">
      <c r="A2813" s="2">
        <v>2812.0</v>
      </c>
      <c r="B2813" s="3">
        <v>36185.0</v>
      </c>
      <c r="C2813" s="2" t="s">
        <v>7</v>
      </c>
      <c r="D2813" s="2" t="s">
        <v>8</v>
      </c>
      <c r="E2813" s="2">
        <v>31.0</v>
      </c>
      <c r="F2813" s="4" t="s">
        <v>12</v>
      </c>
    </row>
    <row r="2814">
      <c r="A2814" s="2">
        <v>2813.0</v>
      </c>
      <c r="B2814" s="3">
        <v>36186.0</v>
      </c>
      <c r="C2814" s="2" t="s">
        <v>10</v>
      </c>
      <c r="D2814" s="2" t="s">
        <v>6</v>
      </c>
      <c r="E2814" s="2">
        <v>5.0</v>
      </c>
      <c r="F2814" s="4" t="s">
        <v>25</v>
      </c>
    </row>
    <row r="2815">
      <c r="A2815" s="2">
        <v>2814.0</v>
      </c>
      <c r="B2815" s="3">
        <v>36186.0</v>
      </c>
      <c r="C2815" s="2" t="s">
        <v>10</v>
      </c>
      <c r="D2815" s="2" t="s">
        <v>8</v>
      </c>
      <c r="E2815" s="2">
        <v>27.0</v>
      </c>
      <c r="F2815" s="4" t="s">
        <v>32</v>
      </c>
    </row>
    <row r="2816">
      <c r="A2816" s="2">
        <v>2815.0</v>
      </c>
      <c r="B2816" s="3">
        <v>36187.0</v>
      </c>
      <c r="C2816" s="2" t="s">
        <v>13</v>
      </c>
      <c r="D2816" s="2" t="s">
        <v>6</v>
      </c>
      <c r="E2816" s="2">
        <v>35.0</v>
      </c>
      <c r="F2816" s="4" t="s">
        <v>49</v>
      </c>
    </row>
    <row r="2817">
      <c r="A2817" s="2">
        <v>2816.0</v>
      </c>
      <c r="B2817" s="3">
        <v>36187.0</v>
      </c>
      <c r="C2817" s="2" t="s">
        <v>13</v>
      </c>
      <c r="D2817" s="2" t="s">
        <v>8</v>
      </c>
      <c r="E2817" s="2">
        <v>36.0</v>
      </c>
      <c r="F2817" s="4" t="s">
        <v>11</v>
      </c>
    </row>
    <row r="2818">
      <c r="A2818" s="2">
        <v>2817.0</v>
      </c>
      <c r="B2818" s="3">
        <v>36188.0</v>
      </c>
      <c r="C2818" s="2" t="s">
        <v>15</v>
      </c>
      <c r="D2818" s="2" t="s">
        <v>6</v>
      </c>
      <c r="E2818" s="2">
        <v>33.0</v>
      </c>
      <c r="F2818" s="4" t="s">
        <v>26</v>
      </c>
    </row>
    <row r="2819">
      <c r="A2819" s="2">
        <v>2818.0</v>
      </c>
      <c r="B2819" s="3">
        <v>36188.0</v>
      </c>
      <c r="C2819" s="2" t="s">
        <v>15</v>
      </c>
      <c r="D2819" s="2" t="s">
        <v>8</v>
      </c>
      <c r="E2819" s="2">
        <v>22.0</v>
      </c>
      <c r="F2819" s="4" t="s">
        <v>44</v>
      </c>
    </row>
    <row r="2820">
      <c r="A2820" s="2">
        <v>2819.0</v>
      </c>
      <c r="B2820" s="3">
        <v>36189.0</v>
      </c>
      <c r="C2820" s="2" t="s">
        <v>18</v>
      </c>
      <c r="D2820" s="2" t="s">
        <v>6</v>
      </c>
      <c r="E2820" s="2">
        <v>34.0</v>
      </c>
      <c r="F2820" s="4" t="s">
        <v>48</v>
      </c>
    </row>
    <row r="2821">
      <c r="A2821" s="2">
        <v>2820.0</v>
      </c>
      <c r="B2821" s="3">
        <v>36189.0</v>
      </c>
      <c r="C2821" s="2" t="s">
        <v>18</v>
      </c>
      <c r="D2821" s="2" t="s">
        <v>8</v>
      </c>
      <c r="E2821" s="2">
        <v>14.0</v>
      </c>
      <c r="F2821" s="4" t="s">
        <v>46</v>
      </c>
    </row>
    <row r="2822">
      <c r="A2822" s="2">
        <v>2821.0</v>
      </c>
      <c r="B2822" s="3">
        <v>36190.0</v>
      </c>
      <c r="C2822" s="2" t="s">
        <v>21</v>
      </c>
      <c r="D2822" s="2" t="s">
        <v>6</v>
      </c>
      <c r="E2822" s="2">
        <v>12.0</v>
      </c>
      <c r="F2822" s="4" t="s">
        <v>14</v>
      </c>
    </row>
    <row r="2823">
      <c r="A2823" s="2">
        <v>2822.0</v>
      </c>
      <c r="B2823" s="3">
        <v>36190.0</v>
      </c>
      <c r="C2823" s="2" t="s">
        <v>21</v>
      </c>
      <c r="D2823" s="2" t="s">
        <v>8</v>
      </c>
      <c r="E2823" s="2">
        <v>31.0</v>
      </c>
      <c r="F2823" s="4" t="s">
        <v>12</v>
      </c>
    </row>
    <row r="2824">
      <c r="A2824" s="2">
        <v>2823.0</v>
      </c>
      <c r="B2824" s="3">
        <v>36192.0</v>
      </c>
      <c r="C2824" s="2" t="s">
        <v>7</v>
      </c>
      <c r="D2824" s="2" t="s">
        <v>6</v>
      </c>
      <c r="E2824" s="2">
        <v>28.0</v>
      </c>
      <c r="F2824" s="4" t="s">
        <v>31</v>
      </c>
    </row>
    <row r="2825">
      <c r="A2825" s="2">
        <v>2824.0</v>
      </c>
      <c r="B2825" s="3">
        <v>36192.0</v>
      </c>
      <c r="C2825" s="2" t="s">
        <v>7</v>
      </c>
      <c r="D2825" s="2" t="s">
        <v>8</v>
      </c>
      <c r="E2825" s="2">
        <v>34.0</v>
      </c>
      <c r="F2825" s="4" t="s">
        <v>48</v>
      </c>
    </row>
    <row r="2826">
      <c r="A2826" s="2">
        <v>2825.0</v>
      </c>
      <c r="B2826" s="3">
        <v>36193.0</v>
      </c>
      <c r="C2826" s="2" t="s">
        <v>10</v>
      </c>
      <c r="D2826" s="2" t="s">
        <v>6</v>
      </c>
      <c r="E2826" s="2">
        <v>15.0</v>
      </c>
      <c r="F2826" s="4" t="s">
        <v>27</v>
      </c>
    </row>
    <row r="2827">
      <c r="A2827" s="2">
        <v>2826.0</v>
      </c>
      <c r="B2827" s="3">
        <v>36193.0</v>
      </c>
      <c r="C2827" s="2" t="s">
        <v>10</v>
      </c>
      <c r="D2827" s="2" t="s">
        <v>8</v>
      </c>
      <c r="E2827" s="2">
        <v>20.0</v>
      </c>
      <c r="F2827" s="4" t="s">
        <v>47</v>
      </c>
    </row>
    <row r="2828">
      <c r="A2828" s="2">
        <v>2827.0</v>
      </c>
      <c r="B2828" s="3">
        <v>36194.0</v>
      </c>
      <c r="C2828" s="2" t="s">
        <v>13</v>
      </c>
      <c r="D2828" s="2" t="s">
        <v>6</v>
      </c>
      <c r="E2828" s="2">
        <v>12.0</v>
      </c>
      <c r="F2828" s="4" t="s">
        <v>14</v>
      </c>
    </row>
    <row r="2829">
      <c r="A2829" s="2">
        <v>2828.0</v>
      </c>
      <c r="B2829" s="3">
        <v>36194.0</v>
      </c>
      <c r="C2829" s="2" t="s">
        <v>13</v>
      </c>
      <c r="D2829" s="2" t="s">
        <v>8</v>
      </c>
      <c r="E2829" s="2">
        <v>32.0</v>
      </c>
      <c r="F2829" s="4" t="s">
        <v>36</v>
      </c>
    </row>
    <row r="2830">
      <c r="A2830" s="2">
        <v>2829.0</v>
      </c>
      <c r="B2830" s="3">
        <v>36195.0</v>
      </c>
      <c r="C2830" s="2" t="s">
        <v>15</v>
      </c>
      <c r="D2830" s="2" t="s">
        <v>6</v>
      </c>
      <c r="E2830" s="2">
        <v>17.0</v>
      </c>
      <c r="F2830" s="4" t="s">
        <v>42</v>
      </c>
    </row>
    <row r="2831">
      <c r="A2831" s="2">
        <v>2830.0</v>
      </c>
      <c r="B2831" s="3">
        <v>36195.0</v>
      </c>
      <c r="C2831" s="2" t="s">
        <v>15</v>
      </c>
      <c r="D2831" s="2" t="s">
        <v>8</v>
      </c>
      <c r="E2831" s="2">
        <v>26.0</v>
      </c>
      <c r="F2831" s="4" t="s">
        <v>38</v>
      </c>
    </row>
    <row r="2832">
      <c r="A2832" s="2">
        <v>2831.0</v>
      </c>
      <c r="B2832" s="3">
        <v>36196.0</v>
      </c>
      <c r="C2832" s="2" t="s">
        <v>18</v>
      </c>
      <c r="D2832" s="2" t="s">
        <v>6</v>
      </c>
      <c r="E2832" s="2">
        <v>9.0</v>
      </c>
      <c r="F2832" s="4" t="s">
        <v>24</v>
      </c>
    </row>
    <row r="2833">
      <c r="A2833" s="2">
        <v>2832.0</v>
      </c>
      <c r="B2833" s="3">
        <v>36196.0</v>
      </c>
      <c r="C2833" s="2" t="s">
        <v>18</v>
      </c>
      <c r="D2833" s="2" t="s">
        <v>8</v>
      </c>
      <c r="E2833" s="2">
        <v>18.0</v>
      </c>
      <c r="F2833" s="4" t="s">
        <v>29</v>
      </c>
    </row>
    <row r="2834">
      <c r="A2834" s="2">
        <v>2833.0</v>
      </c>
      <c r="B2834" s="3">
        <v>36197.0</v>
      </c>
      <c r="C2834" s="2" t="s">
        <v>21</v>
      </c>
      <c r="D2834" s="2" t="s">
        <v>6</v>
      </c>
      <c r="E2834" s="2">
        <v>2.0</v>
      </c>
      <c r="F2834" s="4" t="s">
        <v>39</v>
      </c>
    </row>
    <row r="2835">
      <c r="A2835" s="2">
        <v>2834.0</v>
      </c>
      <c r="B2835" s="3">
        <v>36197.0</v>
      </c>
      <c r="C2835" s="2" t="s">
        <v>21</v>
      </c>
      <c r="D2835" s="2" t="s">
        <v>8</v>
      </c>
      <c r="E2835" s="2">
        <v>32.0</v>
      </c>
      <c r="F2835" s="4" t="s">
        <v>36</v>
      </c>
    </row>
    <row r="2836">
      <c r="A2836" s="2">
        <v>2835.0</v>
      </c>
      <c r="B2836" s="3">
        <v>36199.0</v>
      </c>
      <c r="C2836" s="2" t="s">
        <v>7</v>
      </c>
      <c r="D2836" s="2" t="s">
        <v>6</v>
      </c>
      <c r="E2836" s="2">
        <v>18.0</v>
      </c>
      <c r="F2836" s="4" t="s">
        <v>29</v>
      </c>
    </row>
    <row r="2837">
      <c r="A2837" s="2">
        <v>2836.0</v>
      </c>
      <c r="B2837" s="3">
        <v>36199.0</v>
      </c>
      <c r="C2837" s="2" t="s">
        <v>7</v>
      </c>
      <c r="D2837" s="2" t="s">
        <v>8</v>
      </c>
      <c r="E2837" s="2">
        <v>17.0</v>
      </c>
      <c r="F2837" s="4" t="s">
        <v>42</v>
      </c>
    </row>
    <row r="2838">
      <c r="A2838" s="2">
        <v>2837.0</v>
      </c>
      <c r="B2838" s="3">
        <v>36200.0</v>
      </c>
      <c r="C2838" s="2" t="s">
        <v>10</v>
      </c>
      <c r="D2838" s="2" t="s">
        <v>6</v>
      </c>
      <c r="E2838" s="2">
        <v>27.0</v>
      </c>
      <c r="F2838" s="4" t="s">
        <v>32</v>
      </c>
    </row>
    <row r="2839">
      <c r="A2839" s="2">
        <v>2838.0</v>
      </c>
      <c r="B2839" s="3">
        <v>36200.0</v>
      </c>
      <c r="C2839" s="2" t="s">
        <v>10</v>
      </c>
      <c r="D2839" s="2" t="s">
        <v>8</v>
      </c>
      <c r="E2839" s="2">
        <v>1.0</v>
      </c>
      <c r="F2839" s="4" t="s">
        <v>19</v>
      </c>
    </row>
    <row r="2840">
      <c r="A2840" s="2">
        <v>2839.0</v>
      </c>
      <c r="B2840" s="3">
        <v>36201.0</v>
      </c>
      <c r="C2840" s="2" t="s">
        <v>13</v>
      </c>
      <c r="D2840" s="2" t="s">
        <v>6</v>
      </c>
      <c r="E2840" s="2">
        <v>10.0</v>
      </c>
      <c r="F2840" s="4" t="s">
        <v>41</v>
      </c>
    </row>
    <row r="2841">
      <c r="A2841" s="2">
        <v>2840.0</v>
      </c>
      <c r="B2841" s="3">
        <v>36201.0</v>
      </c>
      <c r="C2841" s="2" t="s">
        <v>13</v>
      </c>
      <c r="D2841" s="2" t="s">
        <v>8</v>
      </c>
      <c r="E2841" s="2">
        <v>23.0</v>
      </c>
      <c r="F2841" s="4" t="s">
        <v>17</v>
      </c>
    </row>
    <row r="2842">
      <c r="A2842" s="2">
        <v>2841.0</v>
      </c>
      <c r="B2842" s="3">
        <v>36202.0</v>
      </c>
      <c r="C2842" s="2" t="s">
        <v>15</v>
      </c>
      <c r="D2842" s="2" t="s">
        <v>6</v>
      </c>
      <c r="E2842" s="2">
        <v>17.0</v>
      </c>
      <c r="F2842" s="4" t="s">
        <v>42</v>
      </c>
    </row>
    <row r="2843">
      <c r="A2843" s="2">
        <v>2842.0</v>
      </c>
      <c r="B2843" s="3">
        <v>36202.0</v>
      </c>
      <c r="C2843" s="2" t="s">
        <v>15</v>
      </c>
      <c r="D2843" s="2" t="s">
        <v>8</v>
      </c>
      <c r="E2843" s="2">
        <v>1.0</v>
      </c>
      <c r="F2843" s="4" t="s">
        <v>19</v>
      </c>
    </row>
    <row r="2844">
      <c r="A2844" s="2">
        <v>2843.0</v>
      </c>
      <c r="B2844" s="3">
        <v>36203.0</v>
      </c>
      <c r="C2844" s="2" t="s">
        <v>18</v>
      </c>
      <c r="D2844" s="2" t="s">
        <v>6</v>
      </c>
      <c r="E2844" s="2">
        <v>5.0</v>
      </c>
      <c r="F2844" s="4" t="s">
        <v>25</v>
      </c>
    </row>
    <row r="2845">
      <c r="A2845" s="2">
        <v>2844.0</v>
      </c>
      <c r="B2845" s="3">
        <v>36203.0</v>
      </c>
      <c r="C2845" s="2" t="s">
        <v>18</v>
      </c>
      <c r="D2845" s="2" t="s">
        <v>8</v>
      </c>
      <c r="E2845" s="2">
        <v>31.0</v>
      </c>
      <c r="F2845" s="4" t="s">
        <v>12</v>
      </c>
    </row>
    <row r="2846">
      <c r="A2846" s="2">
        <v>2845.0</v>
      </c>
      <c r="B2846" s="3">
        <v>36204.0</v>
      </c>
      <c r="C2846" s="2" t="s">
        <v>21</v>
      </c>
      <c r="D2846" s="2" t="s">
        <v>6</v>
      </c>
      <c r="E2846" s="2">
        <v>14.0</v>
      </c>
      <c r="F2846" s="4" t="s">
        <v>46</v>
      </c>
    </row>
    <row r="2847">
      <c r="A2847" s="2">
        <v>2846.0</v>
      </c>
      <c r="B2847" s="3">
        <v>36204.0</v>
      </c>
      <c r="C2847" s="2" t="s">
        <v>21</v>
      </c>
      <c r="D2847" s="2" t="s">
        <v>8</v>
      </c>
      <c r="E2847" s="2">
        <v>33.0</v>
      </c>
      <c r="F2847" s="4" t="s">
        <v>26</v>
      </c>
    </row>
    <row r="2848">
      <c r="A2848" s="2">
        <v>2847.0</v>
      </c>
      <c r="B2848" s="3">
        <v>36206.0</v>
      </c>
      <c r="C2848" s="2" t="s">
        <v>7</v>
      </c>
      <c r="D2848" s="2" t="s">
        <v>6</v>
      </c>
      <c r="E2848" s="2">
        <v>28.0</v>
      </c>
      <c r="F2848" s="4" t="s">
        <v>31</v>
      </c>
    </row>
    <row r="2849">
      <c r="A2849" s="2">
        <v>2848.0</v>
      </c>
      <c r="B2849" s="3">
        <v>36206.0</v>
      </c>
      <c r="C2849" s="2" t="s">
        <v>7</v>
      </c>
      <c r="D2849" s="2" t="s">
        <v>8</v>
      </c>
      <c r="E2849" s="2">
        <v>23.0</v>
      </c>
      <c r="F2849" s="4" t="s">
        <v>17</v>
      </c>
    </row>
    <row r="2850">
      <c r="A2850" s="2">
        <v>2849.0</v>
      </c>
      <c r="B2850" s="3">
        <v>36207.0</v>
      </c>
      <c r="C2850" s="2" t="s">
        <v>10</v>
      </c>
      <c r="D2850" s="2" t="s">
        <v>6</v>
      </c>
      <c r="E2850" s="2">
        <v>13.0</v>
      </c>
      <c r="F2850" s="4" t="s">
        <v>33</v>
      </c>
    </row>
    <row r="2851">
      <c r="A2851" s="2">
        <v>2850.0</v>
      </c>
      <c r="B2851" s="3">
        <v>36207.0</v>
      </c>
      <c r="C2851" s="2" t="s">
        <v>10</v>
      </c>
      <c r="D2851" s="2" t="s">
        <v>8</v>
      </c>
      <c r="E2851" s="2">
        <v>31.0</v>
      </c>
      <c r="F2851" s="4" t="s">
        <v>12</v>
      </c>
    </row>
    <row r="2852">
      <c r="A2852" s="2">
        <v>2851.0</v>
      </c>
      <c r="B2852" s="3">
        <v>36208.0</v>
      </c>
      <c r="C2852" s="2" t="s">
        <v>13</v>
      </c>
      <c r="D2852" s="2" t="s">
        <v>6</v>
      </c>
      <c r="E2852" s="2">
        <v>19.0</v>
      </c>
      <c r="F2852" s="4" t="s">
        <v>30</v>
      </c>
    </row>
    <row r="2853">
      <c r="A2853" s="2">
        <v>2852.0</v>
      </c>
      <c r="B2853" s="3">
        <v>36208.0</v>
      </c>
      <c r="C2853" s="2" t="s">
        <v>13</v>
      </c>
      <c r="D2853" s="2" t="s">
        <v>8</v>
      </c>
      <c r="E2853" s="2">
        <v>25.0</v>
      </c>
      <c r="F2853" s="4" t="s">
        <v>40</v>
      </c>
    </row>
    <row r="2854">
      <c r="A2854" s="2">
        <v>2853.0</v>
      </c>
      <c r="B2854" s="3">
        <v>36209.0</v>
      </c>
      <c r="C2854" s="2" t="s">
        <v>15</v>
      </c>
      <c r="D2854" s="2" t="s">
        <v>6</v>
      </c>
      <c r="E2854" s="2">
        <v>8.0</v>
      </c>
      <c r="F2854" s="4" t="s">
        <v>37</v>
      </c>
    </row>
    <row r="2855">
      <c r="A2855" s="2">
        <v>2854.0</v>
      </c>
      <c r="B2855" s="3">
        <v>36209.0</v>
      </c>
      <c r="C2855" s="2" t="s">
        <v>15</v>
      </c>
      <c r="D2855" s="2" t="s">
        <v>8</v>
      </c>
      <c r="E2855" s="2">
        <v>4.0</v>
      </c>
      <c r="F2855" s="4" t="s">
        <v>34</v>
      </c>
    </row>
    <row r="2856">
      <c r="A2856" s="2">
        <v>2855.0</v>
      </c>
      <c r="B2856" s="3">
        <v>36210.0</v>
      </c>
      <c r="C2856" s="2" t="s">
        <v>18</v>
      </c>
      <c r="D2856" s="2" t="s">
        <v>6</v>
      </c>
      <c r="E2856" s="2">
        <v>23.0</v>
      </c>
      <c r="F2856" s="4" t="s">
        <v>17</v>
      </c>
    </row>
    <row r="2857">
      <c r="A2857" s="2">
        <v>2856.0</v>
      </c>
      <c r="B2857" s="3">
        <v>36210.0</v>
      </c>
      <c r="C2857" s="2" t="s">
        <v>18</v>
      </c>
      <c r="D2857" s="2" t="s">
        <v>8</v>
      </c>
      <c r="E2857" s="2">
        <v>14.0</v>
      </c>
      <c r="F2857" s="4" t="s">
        <v>46</v>
      </c>
    </row>
    <row r="2858">
      <c r="A2858" s="2">
        <v>2857.0</v>
      </c>
      <c r="B2858" s="3">
        <v>36211.0</v>
      </c>
      <c r="C2858" s="2" t="s">
        <v>21</v>
      </c>
      <c r="D2858" s="2" t="s">
        <v>6</v>
      </c>
      <c r="E2858" s="2">
        <v>35.0</v>
      </c>
      <c r="F2858" s="4" t="s">
        <v>49</v>
      </c>
    </row>
    <row r="2859">
      <c r="A2859" s="2">
        <v>2858.0</v>
      </c>
      <c r="B2859" s="3">
        <v>36211.0</v>
      </c>
      <c r="C2859" s="2" t="s">
        <v>21</v>
      </c>
      <c r="D2859" s="2" t="s">
        <v>8</v>
      </c>
      <c r="E2859" s="2">
        <v>2.0</v>
      </c>
      <c r="F2859" s="4" t="s">
        <v>39</v>
      </c>
    </row>
    <row r="2860">
      <c r="A2860" s="2">
        <v>2859.0</v>
      </c>
      <c r="B2860" s="3">
        <v>36213.0</v>
      </c>
      <c r="C2860" s="2" t="s">
        <v>7</v>
      </c>
      <c r="D2860" s="2" t="s">
        <v>6</v>
      </c>
      <c r="E2860" s="2">
        <v>8.0</v>
      </c>
      <c r="F2860" s="4" t="s">
        <v>37</v>
      </c>
    </row>
    <row r="2861">
      <c r="A2861" s="2">
        <v>2860.0</v>
      </c>
      <c r="B2861" s="3">
        <v>36213.0</v>
      </c>
      <c r="C2861" s="2" t="s">
        <v>7</v>
      </c>
      <c r="D2861" s="2" t="s">
        <v>8</v>
      </c>
      <c r="E2861" s="2">
        <v>11.0</v>
      </c>
      <c r="F2861" s="4" t="s">
        <v>9</v>
      </c>
    </row>
    <row r="2862">
      <c r="A2862" s="2">
        <v>2861.0</v>
      </c>
      <c r="B2862" s="3">
        <v>36214.0</v>
      </c>
      <c r="C2862" s="2" t="s">
        <v>10</v>
      </c>
      <c r="D2862" s="2" t="s">
        <v>6</v>
      </c>
      <c r="E2862" s="2">
        <v>23.0</v>
      </c>
      <c r="F2862" s="4" t="s">
        <v>17</v>
      </c>
    </row>
    <row r="2863">
      <c r="A2863" s="2">
        <v>2862.0</v>
      </c>
      <c r="B2863" s="3">
        <v>36214.0</v>
      </c>
      <c r="C2863" s="2" t="s">
        <v>10</v>
      </c>
      <c r="D2863" s="2" t="s">
        <v>8</v>
      </c>
      <c r="E2863" s="2">
        <v>25.0</v>
      </c>
      <c r="F2863" s="4" t="s">
        <v>40</v>
      </c>
    </row>
    <row r="2864">
      <c r="A2864" s="2">
        <v>2863.0</v>
      </c>
      <c r="B2864" s="3">
        <v>36215.0</v>
      </c>
      <c r="C2864" s="2" t="s">
        <v>13</v>
      </c>
      <c r="D2864" s="2" t="s">
        <v>6</v>
      </c>
      <c r="E2864" s="2">
        <v>13.0</v>
      </c>
      <c r="F2864" s="4" t="s">
        <v>33</v>
      </c>
    </row>
    <row r="2865">
      <c r="A2865" s="2">
        <v>2864.0</v>
      </c>
      <c r="B2865" s="3">
        <v>36215.0</v>
      </c>
      <c r="C2865" s="2" t="s">
        <v>13</v>
      </c>
      <c r="D2865" s="2" t="s">
        <v>8</v>
      </c>
      <c r="E2865" s="2">
        <v>22.0</v>
      </c>
      <c r="F2865" s="4" t="s">
        <v>44</v>
      </c>
    </row>
    <row r="2866">
      <c r="A2866" s="2">
        <v>2865.0</v>
      </c>
      <c r="B2866" s="3">
        <v>36216.0</v>
      </c>
      <c r="C2866" s="2" t="s">
        <v>15</v>
      </c>
      <c r="D2866" s="2" t="s">
        <v>6</v>
      </c>
      <c r="E2866" s="2">
        <v>20.0</v>
      </c>
      <c r="F2866" s="4" t="s">
        <v>47</v>
      </c>
    </row>
    <row r="2867">
      <c r="A2867" s="2">
        <v>2866.0</v>
      </c>
      <c r="B2867" s="3">
        <v>36216.0</v>
      </c>
      <c r="C2867" s="2" t="s">
        <v>15</v>
      </c>
      <c r="D2867" s="2" t="s">
        <v>8</v>
      </c>
      <c r="E2867" s="2">
        <v>21.0</v>
      </c>
      <c r="F2867" s="4" t="s">
        <v>20</v>
      </c>
    </row>
    <row r="2868">
      <c r="A2868" s="2">
        <v>2867.0</v>
      </c>
      <c r="B2868" s="3">
        <v>36217.0</v>
      </c>
      <c r="C2868" s="2" t="s">
        <v>18</v>
      </c>
      <c r="D2868" s="2" t="s">
        <v>6</v>
      </c>
      <c r="E2868" s="2">
        <v>10.0</v>
      </c>
      <c r="F2868" s="4" t="s">
        <v>41</v>
      </c>
    </row>
    <row r="2869">
      <c r="A2869" s="2">
        <v>2868.0</v>
      </c>
      <c r="B2869" s="3">
        <v>36217.0</v>
      </c>
      <c r="C2869" s="2" t="s">
        <v>18</v>
      </c>
      <c r="D2869" s="2" t="s">
        <v>8</v>
      </c>
      <c r="E2869" s="2">
        <v>22.0</v>
      </c>
      <c r="F2869" s="4" t="s">
        <v>44</v>
      </c>
    </row>
    <row r="2870">
      <c r="A2870" s="2">
        <v>2869.0</v>
      </c>
      <c r="B2870" s="3">
        <v>36218.0</v>
      </c>
      <c r="C2870" s="2" t="s">
        <v>21</v>
      </c>
      <c r="D2870" s="2" t="s">
        <v>6</v>
      </c>
      <c r="E2870" s="2">
        <v>16.0</v>
      </c>
      <c r="F2870" s="4" t="s">
        <v>45</v>
      </c>
    </row>
    <row r="2871">
      <c r="A2871" s="2">
        <v>2870.0</v>
      </c>
      <c r="B2871" s="3">
        <v>36218.0</v>
      </c>
      <c r="C2871" s="2" t="s">
        <v>21</v>
      </c>
      <c r="D2871" s="2" t="s">
        <v>8</v>
      </c>
      <c r="E2871" s="2">
        <v>26.0</v>
      </c>
      <c r="F2871" s="4" t="s">
        <v>38</v>
      </c>
    </row>
    <row r="2872">
      <c r="A2872" s="2">
        <v>2871.0</v>
      </c>
      <c r="B2872" s="3">
        <v>36220.0</v>
      </c>
      <c r="C2872" s="2" t="s">
        <v>7</v>
      </c>
      <c r="D2872" s="2" t="s">
        <v>6</v>
      </c>
      <c r="E2872" s="2">
        <v>20.0</v>
      </c>
      <c r="F2872" s="4" t="s">
        <v>47</v>
      </c>
    </row>
    <row r="2873">
      <c r="A2873" s="2">
        <v>2872.0</v>
      </c>
      <c r="B2873" s="3">
        <v>36220.0</v>
      </c>
      <c r="C2873" s="2" t="s">
        <v>7</v>
      </c>
      <c r="D2873" s="2" t="s">
        <v>8</v>
      </c>
      <c r="E2873" s="2">
        <v>36.0</v>
      </c>
      <c r="F2873" s="4" t="s">
        <v>11</v>
      </c>
    </row>
    <row r="2874">
      <c r="A2874" s="2">
        <v>2873.0</v>
      </c>
      <c r="B2874" s="3">
        <v>36221.0</v>
      </c>
      <c r="C2874" s="2" t="s">
        <v>10</v>
      </c>
      <c r="D2874" s="2" t="s">
        <v>6</v>
      </c>
      <c r="E2874" s="2">
        <v>25.0</v>
      </c>
      <c r="F2874" s="4" t="s">
        <v>40</v>
      </c>
    </row>
    <row r="2875">
      <c r="A2875" s="2">
        <v>2874.0</v>
      </c>
      <c r="B2875" s="3">
        <v>36221.0</v>
      </c>
      <c r="C2875" s="2" t="s">
        <v>10</v>
      </c>
      <c r="D2875" s="2" t="s">
        <v>8</v>
      </c>
      <c r="E2875" s="2">
        <v>34.0</v>
      </c>
      <c r="F2875" s="4" t="s">
        <v>48</v>
      </c>
    </row>
    <row r="2876">
      <c r="A2876" s="2">
        <v>2875.0</v>
      </c>
      <c r="B2876" s="3">
        <v>36222.0</v>
      </c>
      <c r="C2876" s="2" t="s">
        <v>13</v>
      </c>
      <c r="D2876" s="2" t="s">
        <v>6</v>
      </c>
      <c r="E2876" s="2">
        <v>9.0</v>
      </c>
      <c r="F2876" s="4" t="s">
        <v>24</v>
      </c>
    </row>
    <row r="2877">
      <c r="A2877" s="2">
        <v>2876.0</v>
      </c>
      <c r="B2877" s="3">
        <v>36222.0</v>
      </c>
      <c r="C2877" s="2" t="s">
        <v>13</v>
      </c>
      <c r="D2877" s="2" t="s">
        <v>8</v>
      </c>
      <c r="E2877" s="2">
        <v>5.0</v>
      </c>
      <c r="F2877" s="4" t="s">
        <v>25</v>
      </c>
    </row>
    <row r="2878">
      <c r="A2878" s="2">
        <v>2877.0</v>
      </c>
      <c r="B2878" s="3">
        <v>36223.0</v>
      </c>
      <c r="C2878" s="2" t="s">
        <v>15</v>
      </c>
      <c r="D2878" s="2" t="s">
        <v>6</v>
      </c>
      <c r="E2878" s="2">
        <v>9.0</v>
      </c>
      <c r="F2878" s="4" t="s">
        <v>24</v>
      </c>
    </row>
    <row r="2879">
      <c r="A2879" s="2">
        <v>2878.0</v>
      </c>
      <c r="B2879" s="3">
        <v>36223.0</v>
      </c>
      <c r="C2879" s="2" t="s">
        <v>15</v>
      </c>
      <c r="D2879" s="2" t="s">
        <v>8</v>
      </c>
      <c r="E2879" s="2">
        <v>8.0</v>
      </c>
      <c r="F2879" s="4" t="s">
        <v>37</v>
      </c>
    </row>
    <row r="2880">
      <c r="A2880" s="2">
        <v>2879.0</v>
      </c>
      <c r="B2880" s="3">
        <v>36224.0</v>
      </c>
      <c r="C2880" s="2" t="s">
        <v>18</v>
      </c>
      <c r="D2880" s="2" t="s">
        <v>6</v>
      </c>
      <c r="E2880" s="2">
        <v>28.0</v>
      </c>
      <c r="F2880" s="4" t="s">
        <v>31</v>
      </c>
    </row>
    <row r="2881">
      <c r="A2881" s="2">
        <v>2880.0</v>
      </c>
      <c r="B2881" s="3">
        <v>36224.0</v>
      </c>
      <c r="C2881" s="2" t="s">
        <v>18</v>
      </c>
      <c r="D2881" s="2" t="s">
        <v>8</v>
      </c>
      <c r="E2881" s="2">
        <v>11.0</v>
      </c>
      <c r="F2881" s="4" t="s">
        <v>9</v>
      </c>
    </row>
    <row r="2882">
      <c r="A2882" s="2">
        <v>2881.0</v>
      </c>
      <c r="B2882" s="3">
        <v>36225.0</v>
      </c>
      <c r="C2882" s="2" t="s">
        <v>21</v>
      </c>
      <c r="D2882" s="2" t="s">
        <v>6</v>
      </c>
      <c r="E2882" s="2">
        <v>2.0</v>
      </c>
      <c r="F2882" s="4" t="s">
        <v>39</v>
      </c>
    </row>
    <row r="2883">
      <c r="A2883" s="2">
        <v>2882.0</v>
      </c>
      <c r="B2883" s="3">
        <v>36225.0</v>
      </c>
      <c r="C2883" s="2" t="s">
        <v>21</v>
      </c>
      <c r="D2883" s="2" t="s">
        <v>8</v>
      </c>
      <c r="E2883" s="2">
        <v>21.0</v>
      </c>
      <c r="F2883" s="4" t="s">
        <v>20</v>
      </c>
    </row>
    <row r="2884">
      <c r="A2884" s="2">
        <v>2883.0</v>
      </c>
      <c r="B2884" s="3">
        <v>36227.0</v>
      </c>
      <c r="C2884" s="2" t="s">
        <v>7</v>
      </c>
      <c r="D2884" s="2" t="s">
        <v>6</v>
      </c>
      <c r="E2884" s="2">
        <v>15.0</v>
      </c>
      <c r="F2884" s="4" t="s">
        <v>27</v>
      </c>
    </row>
    <row r="2885">
      <c r="A2885" s="2">
        <v>2884.0</v>
      </c>
      <c r="B2885" s="3">
        <v>36227.0</v>
      </c>
      <c r="C2885" s="2" t="s">
        <v>7</v>
      </c>
      <c r="D2885" s="2" t="s">
        <v>8</v>
      </c>
      <c r="E2885" s="2">
        <v>30.0</v>
      </c>
      <c r="F2885" s="4" t="s">
        <v>23</v>
      </c>
    </row>
    <row r="2886">
      <c r="A2886" s="2">
        <v>2885.0</v>
      </c>
      <c r="B2886" s="3">
        <v>36228.0</v>
      </c>
      <c r="C2886" s="2" t="s">
        <v>10</v>
      </c>
      <c r="D2886" s="2" t="s">
        <v>6</v>
      </c>
      <c r="E2886" s="2">
        <v>23.0</v>
      </c>
      <c r="F2886" s="4" t="s">
        <v>17</v>
      </c>
    </row>
    <row r="2887">
      <c r="A2887" s="2">
        <v>2886.0</v>
      </c>
      <c r="B2887" s="3">
        <v>36228.0</v>
      </c>
      <c r="C2887" s="2" t="s">
        <v>10</v>
      </c>
      <c r="D2887" s="2" t="s">
        <v>8</v>
      </c>
      <c r="E2887" s="2">
        <v>36.0</v>
      </c>
      <c r="F2887" s="4" t="s">
        <v>11</v>
      </c>
    </row>
    <row r="2888">
      <c r="A2888" s="2">
        <v>2887.0</v>
      </c>
      <c r="B2888" s="3">
        <v>36229.0</v>
      </c>
      <c r="C2888" s="2" t="s">
        <v>13</v>
      </c>
      <c r="D2888" s="2" t="s">
        <v>6</v>
      </c>
      <c r="E2888" s="2">
        <v>30.0</v>
      </c>
      <c r="F2888" s="4" t="s">
        <v>23</v>
      </c>
    </row>
    <row r="2889">
      <c r="A2889" s="2">
        <v>2888.0</v>
      </c>
      <c r="B2889" s="3">
        <v>36229.0</v>
      </c>
      <c r="C2889" s="2" t="s">
        <v>13</v>
      </c>
      <c r="D2889" s="2" t="s">
        <v>8</v>
      </c>
      <c r="E2889" s="2">
        <v>34.0</v>
      </c>
      <c r="F2889" s="4" t="s">
        <v>48</v>
      </c>
    </row>
    <row r="2890">
      <c r="A2890" s="2">
        <v>2889.0</v>
      </c>
      <c r="B2890" s="3">
        <v>36230.0</v>
      </c>
      <c r="C2890" s="2" t="s">
        <v>15</v>
      </c>
      <c r="D2890" s="2" t="s">
        <v>6</v>
      </c>
      <c r="E2890" s="2">
        <v>29.0</v>
      </c>
      <c r="F2890" s="4" t="s">
        <v>43</v>
      </c>
    </row>
    <row r="2891">
      <c r="A2891" s="2">
        <v>2890.0</v>
      </c>
      <c r="B2891" s="3">
        <v>36230.0</v>
      </c>
      <c r="C2891" s="2" t="s">
        <v>15</v>
      </c>
      <c r="D2891" s="2" t="s">
        <v>8</v>
      </c>
      <c r="E2891" s="2">
        <v>1.0</v>
      </c>
      <c r="F2891" s="4" t="s">
        <v>19</v>
      </c>
    </row>
    <row r="2892">
      <c r="A2892" s="2">
        <v>2891.0</v>
      </c>
      <c r="B2892" s="3">
        <v>36231.0</v>
      </c>
      <c r="C2892" s="2" t="s">
        <v>18</v>
      </c>
      <c r="D2892" s="2" t="s">
        <v>6</v>
      </c>
      <c r="E2892" s="2">
        <v>36.0</v>
      </c>
      <c r="F2892" s="4" t="s">
        <v>11</v>
      </c>
    </row>
    <row r="2893">
      <c r="A2893" s="2">
        <v>2892.0</v>
      </c>
      <c r="B2893" s="3">
        <v>36231.0</v>
      </c>
      <c r="C2893" s="2" t="s">
        <v>18</v>
      </c>
      <c r="D2893" s="2" t="s">
        <v>8</v>
      </c>
      <c r="E2893" s="2">
        <v>32.0</v>
      </c>
      <c r="F2893" s="4" t="s">
        <v>36</v>
      </c>
    </row>
    <row r="2894">
      <c r="A2894" s="2">
        <v>2893.0</v>
      </c>
      <c r="B2894" s="3">
        <v>36232.0</v>
      </c>
      <c r="C2894" s="2" t="s">
        <v>21</v>
      </c>
      <c r="D2894" s="2" t="s">
        <v>6</v>
      </c>
      <c r="E2894" s="2">
        <v>18.0</v>
      </c>
      <c r="F2894" s="4" t="s">
        <v>29</v>
      </c>
    </row>
    <row r="2895">
      <c r="A2895" s="2">
        <v>2894.0</v>
      </c>
      <c r="B2895" s="3">
        <v>36232.0</v>
      </c>
      <c r="C2895" s="2" t="s">
        <v>21</v>
      </c>
      <c r="D2895" s="2" t="s">
        <v>8</v>
      </c>
      <c r="E2895" s="2">
        <v>24.0</v>
      </c>
      <c r="F2895" s="4" t="s">
        <v>22</v>
      </c>
    </row>
    <row r="2896">
      <c r="A2896" s="2">
        <v>2895.0</v>
      </c>
      <c r="B2896" s="3">
        <v>36234.0</v>
      </c>
      <c r="C2896" s="2" t="s">
        <v>7</v>
      </c>
      <c r="D2896" s="2" t="s">
        <v>6</v>
      </c>
      <c r="E2896" s="2">
        <v>2.0</v>
      </c>
      <c r="F2896" s="4" t="s">
        <v>39</v>
      </c>
    </row>
    <row r="2897">
      <c r="A2897" s="2">
        <v>2896.0</v>
      </c>
      <c r="B2897" s="3">
        <v>36234.0</v>
      </c>
      <c r="C2897" s="2" t="s">
        <v>7</v>
      </c>
      <c r="D2897" s="2" t="s">
        <v>8</v>
      </c>
      <c r="E2897" s="2">
        <v>17.0</v>
      </c>
      <c r="F2897" s="4" t="s">
        <v>42</v>
      </c>
    </row>
    <row r="2898">
      <c r="A2898" s="2">
        <v>2897.0</v>
      </c>
      <c r="B2898" s="3">
        <v>36235.0</v>
      </c>
      <c r="C2898" s="2" t="s">
        <v>10</v>
      </c>
      <c r="D2898" s="2" t="s">
        <v>6</v>
      </c>
      <c r="E2898" s="2">
        <v>7.0</v>
      </c>
      <c r="F2898" s="4" t="s">
        <v>35</v>
      </c>
    </row>
    <row r="2899">
      <c r="A2899" s="2">
        <v>2898.0</v>
      </c>
      <c r="B2899" s="3">
        <v>36235.0</v>
      </c>
      <c r="C2899" s="2" t="s">
        <v>10</v>
      </c>
      <c r="D2899" s="2" t="s">
        <v>8</v>
      </c>
      <c r="E2899" s="2">
        <v>10.0</v>
      </c>
      <c r="F2899" s="4" t="s">
        <v>41</v>
      </c>
    </row>
    <row r="2900">
      <c r="A2900" s="2">
        <v>2899.0</v>
      </c>
      <c r="B2900" s="3">
        <v>36236.0</v>
      </c>
      <c r="C2900" s="2" t="s">
        <v>13</v>
      </c>
      <c r="D2900" s="2" t="s">
        <v>6</v>
      </c>
      <c r="E2900" s="2">
        <v>31.0</v>
      </c>
      <c r="F2900" s="4" t="s">
        <v>12</v>
      </c>
    </row>
    <row r="2901">
      <c r="A2901" s="2">
        <v>2900.0</v>
      </c>
      <c r="B2901" s="3">
        <v>36236.0</v>
      </c>
      <c r="C2901" s="2" t="s">
        <v>13</v>
      </c>
      <c r="D2901" s="2" t="s">
        <v>8</v>
      </c>
      <c r="E2901" s="2">
        <v>30.0</v>
      </c>
      <c r="F2901" s="4" t="s">
        <v>23</v>
      </c>
    </row>
    <row r="2902">
      <c r="A2902" s="2">
        <v>2901.0</v>
      </c>
      <c r="B2902" s="3">
        <v>36237.0</v>
      </c>
      <c r="C2902" s="2" t="s">
        <v>15</v>
      </c>
      <c r="D2902" s="2" t="s">
        <v>6</v>
      </c>
      <c r="E2902" s="2">
        <v>34.0</v>
      </c>
      <c r="F2902" s="4" t="s">
        <v>48</v>
      </c>
    </row>
    <row r="2903">
      <c r="A2903" s="2">
        <v>2902.0</v>
      </c>
      <c r="B2903" s="3">
        <v>36237.0</v>
      </c>
      <c r="C2903" s="2" t="s">
        <v>15</v>
      </c>
      <c r="D2903" s="2" t="s">
        <v>8</v>
      </c>
      <c r="E2903" s="2">
        <v>13.0</v>
      </c>
      <c r="F2903" s="4" t="s">
        <v>33</v>
      </c>
    </row>
    <row r="2904">
      <c r="A2904" s="2">
        <v>2903.0</v>
      </c>
      <c r="B2904" s="3">
        <v>36238.0</v>
      </c>
      <c r="C2904" s="2" t="s">
        <v>18</v>
      </c>
      <c r="D2904" s="2" t="s">
        <v>6</v>
      </c>
      <c r="E2904" s="2">
        <v>2.0</v>
      </c>
      <c r="F2904" s="4" t="s">
        <v>39</v>
      </c>
    </row>
    <row r="2905">
      <c r="A2905" s="2">
        <v>2904.0</v>
      </c>
      <c r="B2905" s="3">
        <v>36238.0</v>
      </c>
      <c r="C2905" s="2" t="s">
        <v>18</v>
      </c>
      <c r="D2905" s="2" t="s">
        <v>8</v>
      </c>
      <c r="E2905" s="2">
        <v>5.0</v>
      </c>
      <c r="F2905" s="4" t="s">
        <v>25</v>
      </c>
    </row>
    <row r="2906">
      <c r="A2906" s="2">
        <v>2905.0</v>
      </c>
      <c r="B2906" s="3">
        <v>36239.0</v>
      </c>
      <c r="C2906" s="2" t="s">
        <v>21</v>
      </c>
      <c r="D2906" s="2" t="s">
        <v>6</v>
      </c>
      <c r="E2906" s="2">
        <v>26.0</v>
      </c>
      <c r="F2906" s="4" t="s">
        <v>38</v>
      </c>
    </row>
    <row r="2907">
      <c r="A2907" s="2">
        <v>2906.0</v>
      </c>
      <c r="B2907" s="3">
        <v>36239.0</v>
      </c>
      <c r="C2907" s="2" t="s">
        <v>21</v>
      </c>
      <c r="D2907" s="2" t="s">
        <v>8</v>
      </c>
      <c r="E2907" s="2">
        <v>30.0</v>
      </c>
      <c r="F2907" s="4" t="s">
        <v>23</v>
      </c>
    </row>
    <row r="2908">
      <c r="A2908" s="2">
        <v>2907.0</v>
      </c>
      <c r="B2908" s="3">
        <v>36241.0</v>
      </c>
      <c r="C2908" s="2" t="s">
        <v>7</v>
      </c>
      <c r="D2908" s="2" t="s">
        <v>6</v>
      </c>
      <c r="E2908" s="2">
        <v>27.0</v>
      </c>
      <c r="F2908" s="4" t="s">
        <v>32</v>
      </c>
    </row>
    <row r="2909">
      <c r="A2909" s="2">
        <v>2908.0</v>
      </c>
      <c r="B2909" s="3">
        <v>36241.0</v>
      </c>
      <c r="C2909" s="2" t="s">
        <v>7</v>
      </c>
      <c r="D2909" s="2" t="s">
        <v>8</v>
      </c>
      <c r="E2909" s="2">
        <v>29.0</v>
      </c>
      <c r="F2909" s="4" t="s">
        <v>43</v>
      </c>
    </row>
    <row r="2910">
      <c r="A2910" s="2">
        <v>2909.0</v>
      </c>
      <c r="B2910" s="3">
        <v>36242.0</v>
      </c>
      <c r="C2910" s="2" t="s">
        <v>10</v>
      </c>
      <c r="D2910" s="2" t="s">
        <v>6</v>
      </c>
      <c r="E2910" s="2">
        <v>27.0</v>
      </c>
      <c r="F2910" s="4" t="s">
        <v>32</v>
      </c>
    </row>
    <row r="2911">
      <c r="A2911" s="2">
        <v>2910.0</v>
      </c>
      <c r="B2911" s="3">
        <v>36242.0</v>
      </c>
      <c r="C2911" s="2" t="s">
        <v>10</v>
      </c>
      <c r="D2911" s="2" t="s">
        <v>8</v>
      </c>
      <c r="E2911" s="2">
        <v>9.0</v>
      </c>
      <c r="F2911" s="4" t="s">
        <v>24</v>
      </c>
    </row>
    <row r="2912">
      <c r="A2912" s="2">
        <v>2911.0</v>
      </c>
      <c r="B2912" s="3">
        <v>36243.0</v>
      </c>
      <c r="C2912" s="2" t="s">
        <v>13</v>
      </c>
      <c r="D2912" s="2" t="s">
        <v>6</v>
      </c>
      <c r="E2912" s="2">
        <v>8.0</v>
      </c>
      <c r="F2912" s="4" t="s">
        <v>37</v>
      </c>
    </row>
    <row r="2913">
      <c r="A2913" s="2">
        <v>2912.0</v>
      </c>
      <c r="B2913" s="3">
        <v>36243.0</v>
      </c>
      <c r="C2913" s="2" t="s">
        <v>13</v>
      </c>
      <c r="D2913" s="2" t="s">
        <v>8</v>
      </c>
      <c r="E2913" s="2">
        <v>6.0</v>
      </c>
      <c r="F2913" s="4" t="s">
        <v>16</v>
      </c>
    </row>
    <row r="2914">
      <c r="A2914" s="2">
        <v>2913.0</v>
      </c>
      <c r="B2914" s="3">
        <v>36244.0</v>
      </c>
      <c r="C2914" s="2" t="s">
        <v>15</v>
      </c>
      <c r="D2914" s="2" t="s">
        <v>6</v>
      </c>
      <c r="E2914" s="2">
        <v>26.0</v>
      </c>
      <c r="F2914" s="4" t="s">
        <v>38</v>
      </c>
    </row>
    <row r="2915">
      <c r="A2915" s="2">
        <v>2914.0</v>
      </c>
      <c r="B2915" s="3">
        <v>36244.0</v>
      </c>
      <c r="C2915" s="2" t="s">
        <v>15</v>
      </c>
      <c r="D2915" s="2" t="s">
        <v>8</v>
      </c>
      <c r="E2915" s="2">
        <v>3.0</v>
      </c>
      <c r="F2915" s="4" t="s">
        <v>28</v>
      </c>
    </row>
    <row r="2916">
      <c r="A2916" s="2">
        <v>2915.0</v>
      </c>
      <c r="B2916" s="3">
        <v>36245.0</v>
      </c>
      <c r="C2916" s="2" t="s">
        <v>18</v>
      </c>
      <c r="D2916" s="2" t="s">
        <v>6</v>
      </c>
      <c r="E2916" s="2">
        <v>20.0</v>
      </c>
      <c r="F2916" s="4" t="s">
        <v>47</v>
      </c>
    </row>
    <row r="2917">
      <c r="A2917" s="2">
        <v>2916.0</v>
      </c>
      <c r="B2917" s="3">
        <v>36245.0</v>
      </c>
      <c r="C2917" s="2" t="s">
        <v>18</v>
      </c>
      <c r="D2917" s="2" t="s">
        <v>8</v>
      </c>
      <c r="E2917" s="2">
        <v>20.0</v>
      </c>
      <c r="F2917" s="4" t="s">
        <v>47</v>
      </c>
    </row>
    <row r="2918">
      <c r="A2918" s="2">
        <v>2917.0</v>
      </c>
      <c r="B2918" s="3">
        <v>36246.0</v>
      </c>
      <c r="C2918" s="2" t="s">
        <v>21</v>
      </c>
      <c r="D2918" s="2" t="s">
        <v>6</v>
      </c>
      <c r="E2918" s="2">
        <v>11.0</v>
      </c>
      <c r="F2918" s="4" t="s">
        <v>9</v>
      </c>
    </row>
    <row r="2919">
      <c r="A2919" s="2">
        <v>2918.0</v>
      </c>
      <c r="B2919" s="3">
        <v>36246.0</v>
      </c>
      <c r="C2919" s="2" t="s">
        <v>21</v>
      </c>
      <c r="D2919" s="2" t="s">
        <v>8</v>
      </c>
      <c r="E2919" s="2">
        <v>10.0</v>
      </c>
      <c r="F2919" s="4" t="s">
        <v>41</v>
      </c>
    </row>
    <row r="2920">
      <c r="A2920" s="2">
        <v>2919.0</v>
      </c>
      <c r="B2920" s="3">
        <v>36248.0</v>
      </c>
      <c r="C2920" s="2" t="s">
        <v>7</v>
      </c>
      <c r="D2920" s="2" t="s">
        <v>6</v>
      </c>
      <c r="E2920" s="2">
        <v>18.0</v>
      </c>
      <c r="F2920" s="4" t="s">
        <v>29</v>
      </c>
    </row>
    <row r="2921">
      <c r="A2921" s="2">
        <v>2920.0</v>
      </c>
      <c r="B2921" s="3">
        <v>36248.0</v>
      </c>
      <c r="C2921" s="2" t="s">
        <v>7</v>
      </c>
      <c r="D2921" s="2" t="s">
        <v>8</v>
      </c>
      <c r="E2921" s="2">
        <v>4.0</v>
      </c>
      <c r="F2921" s="4" t="s">
        <v>34</v>
      </c>
    </row>
    <row r="2922">
      <c r="A2922" s="2">
        <v>2921.0</v>
      </c>
      <c r="B2922" s="3">
        <v>36250.0</v>
      </c>
      <c r="C2922" s="2" t="s">
        <v>13</v>
      </c>
      <c r="D2922" s="2" t="s">
        <v>6</v>
      </c>
      <c r="E2922" s="2">
        <v>5.0</v>
      </c>
      <c r="F2922" s="4" t="s">
        <v>25</v>
      </c>
    </row>
    <row r="2923">
      <c r="A2923" s="2">
        <v>2922.0</v>
      </c>
      <c r="B2923" s="3">
        <v>36250.0</v>
      </c>
      <c r="C2923" s="2" t="s">
        <v>13</v>
      </c>
      <c r="D2923" s="2" t="s">
        <v>8</v>
      </c>
      <c r="E2923" s="2">
        <v>11.0</v>
      </c>
      <c r="F2923" s="4" t="s">
        <v>9</v>
      </c>
    </row>
    <row r="2924">
      <c r="A2924" s="2">
        <v>2923.0</v>
      </c>
      <c r="B2924" s="3">
        <v>36251.0</v>
      </c>
      <c r="C2924" s="2" t="s">
        <v>15</v>
      </c>
      <c r="D2924" s="2" t="s">
        <v>6</v>
      </c>
      <c r="E2924" s="2">
        <v>1.0</v>
      </c>
      <c r="F2924" s="4" t="s">
        <v>19</v>
      </c>
    </row>
    <row r="2925">
      <c r="A2925" s="2">
        <v>2924.0</v>
      </c>
      <c r="B2925" s="3">
        <v>36251.0</v>
      </c>
      <c r="C2925" s="2" t="s">
        <v>15</v>
      </c>
      <c r="D2925" s="2" t="s">
        <v>8</v>
      </c>
      <c r="E2925" s="2">
        <v>15.0</v>
      </c>
      <c r="F2925" s="4" t="s">
        <v>27</v>
      </c>
    </row>
    <row r="2926">
      <c r="A2926" s="2">
        <v>2925.0</v>
      </c>
      <c r="B2926" s="3">
        <v>36253.0</v>
      </c>
      <c r="C2926" s="2" t="s">
        <v>21</v>
      </c>
      <c r="D2926" s="2" t="s">
        <v>6</v>
      </c>
      <c r="E2926" s="2">
        <v>11.0</v>
      </c>
      <c r="F2926" s="4" t="s">
        <v>9</v>
      </c>
    </row>
    <row r="2927">
      <c r="A2927" s="2">
        <v>2926.0</v>
      </c>
      <c r="B2927" s="3">
        <v>36253.0</v>
      </c>
      <c r="C2927" s="2" t="s">
        <v>21</v>
      </c>
      <c r="D2927" s="2" t="s">
        <v>8</v>
      </c>
      <c r="E2927" s="2">
        <v>9.0</v>
      </c>
      <c r="F2927" s="4" t="s">
        <v>24</v>
      </c>
    </row>
    <row r="2928">
      <c r="A2928" s="2">
        <v>2927.0</v>
      </c>
      <c r="B2928" s="3">
        <v>36255.0</v>
      </c>
      <c r="C2928" s="2" t="s">
        <v>7</v>
      </c>
      <c r="D2928" s="2" t="s">
        <v>6</v>
      </c>
      <c r="E2928" s="2">
        <v>23.0</v>
      </c>
      <c r="F2928" s="4" t="s">
        <v>17</v>
      </c>
    </row>
    <row r="2929">
      <c r="A2929" s="2">
        <v>2928.0</v>
      </c>
      <c r="B2929" s="3">
        <v>36255.0</v>
      </c>
      <c r="C2929" s="2" t="s">
        <v>7</v>
      </c>
      <c r="D2929" s="2" t="s">
        <v>8</v>
      </c>
      <c r="E2929" s="2">
        <v>6.0</v>
      </c>
      <c r="F2929" s="4" t="s">
        <v>16</v>
      </c>
    </row>
    <row r="2930">
      <c r="A2930" s="2">
        <v>2929.0</v>
      </c>
      <c r="B2930" s="3">
        <v>36256.0</v>
      </c>
      <c r="C2930" s="2" t="s">
        <v>10</v>
      </c>
      <c r="D2930" s="2" t="s">
        <v>6</v>
      </c>
      <c r="E2930" s="2">
        <v>13.0</v>
      </c>
      <c r="F2930" s="4" t="s">
        <v>33</v>
      </c>
    </row>
    <row r="2931">
      <c r="A2931" s="2">
        <v>2930.0</v>
      </c>
      <c r="B2931" s="3">
        <v>36256.0</v>
      </c>
      <c r="C2931" s="2" t="s">
        <v>10</v>
      </c>
      <c r="D2931" s="2" t="s">
        <v>8</v>
      </c>
      <c r="E2931" s="2">
        <v>36.0</v>
      </c>
      <c r="F2931" s="4" t="s">
        <v>11</v>
      </c>
    </row>
    <row r="2932">
      <c r="A2932" s="2">
        <v>2931.0</v>
      </c>
      <c r="B2932" s="3">
        <v>36257.0</v>
      </c>
      <c r="C2932" s="2" t="s">
        <v>13</v>
      </c>
      <c r="D2932" s="2" t="s">
        <v>6</v>
      </c>
      <c r="E2932" s="2">
        <v>35.0</v>
      </c>
      <c r="F2932" s="4" t="s">
        <v>49</v>
      </c>
    </row>
    <row r="2933">
      <c r="A2933" s="2">
        <v>2932.0</v>
      </c>
      <c r="B2933" s="3">
        <v>36257.0</v>
      </c>
      <c r="C2933" s="2" t="s">
        <v>13</v>
      </c>
      <c r="D2933" s="2" t="s">
        <v>8</v>
      </c>
      <c r="E2933" s="2">
        <v>23.0</v>
      </c>
      <c r="F2933" s="4" t="s">
        <v>17</v>
      </c>
    </row>
    <row r="2934">
      <c r="A2934" s="2">
        <v>2933.0</v>
      </c>
      <c r="B2934" s="3">
        <v>36258.0</v>
      </c>
      <c r="C2934" s="2" t="s">
        <v>15</v>
      </c>
      <c r="D2934" s="2" t="s">
        <v>6</v>
      </c>
      <c r="E2934" s="2">
        <v>28.0</v>
      </c>
      <c r="F2934" s="4" t="s">
        <v>31</v>
      </c>
    </row>
    <row r="2935">
      <c r="A2935" s="2">
        <v>2934.0</v>
      </c>
      <c r="B2935" s="3">
        <v>36258.0</v>
      </c>
      <c r="C2935" s="2" t="s">
        <v>15</v>
      </c>
      <c r="D2935" s="2" t="s">
        <v>8</v>
      </c>
      <c r="E2935" s="2">
        <v>27.0</v>
      </c>
      <c r="F2935" s="4" t="s">
        <v>32</v>
      </c>
    </row>
    <row r="2936">
      <c r="A2936" s="2">
        <v>2935.0</v>
      </c>
      <c r="B2936" s="3">
        <v>36259.0</v>
      </c>
      <c r="C2936" s="2" t="s">
        <v>18</v>
      </c>
      <c r="D2936" s="2" t="s">
        <v>6</v>
      </c>
      <c r="E2936" s="2">
        <v>14.0</v>
      </c>
      <c r="F2936" s="4" t="s">
        <v>46</v>
      </c>
    </row>
    <row r="2937">
      <c r="A2937" s="2">
        <v>2936.0</v>
      </c>
      <c r="B2937" s="3">
        <v>36259.0</v>
      </c>
      <c r="C2937" s="2" t="s">
        <v>18</v>
      </c>
      <c r="D2937" s="2" t="s">
        <v>8</v>
      </c>
      <c r="E2937" s="2">
        <v>25.0</v>
      </c>
      <c r="F2937" s="4" t="s">
        <v>40</v>
      </c>
    </row>
    <row r="2938">
      <c r="A2938" s="2">
        <v>2937.0</v>
      </c>
      <c r="B2938" s="3">
        <v>36260.0</v>
      </c>
      <c r="C2938" s="2" t="s">
        <v>21</v>
      </c>
      <c r="D2938" s="2" t="s">
        <v>6</v>
      </c>
      <c r="E2938" s="2">
        <v>3.0</v>
      </c>
      <c r="F2938" s="4" t="s">
        <v>28</v>
      </c>
    </row>
    <row r="2939">
      <c r="A2939" s="2">
        <v>2938.0</v>
      </c>
      <c r="B2939" s="3">
        <v>36260.0</v>
      </c>
      <c r="C2939" s="2" t="s">
        <v>21</v>
      </c>
      <c r="D2939" s="2" t="s">
        <v>8</v>
      </c>
      <c r="E2939" s="2">
        <v>12.0</v>
      </c>
      <c r="F2939" s="4" t="s">
        <v>14</v>
      </c>
    </row>
    <row r="2940">
      <c r="A2940" s="2">
        <v>2939.0</v>
      </c>
      <c r="B2940" s="3">
        <v>36262.0</v>
      </c>
      <c r="C2940" s="2" t="s">
        <v>7</v>
      </c>
      <c r="D2940" s="2" t="s">
        <v>6</v>
      </c>
      <c r="E2940" s="2">
        <v>30.0</v>
      </c>
      <c r="F2940" s="4" t="s">
        <v>23</v>
      </c>
    </row>
    <row r="2941">
      <c r="A2941" s="2">
        <v>2940.0</v>
      </c>
      <c r="B2941" s="3">
        <v>36262.0</v>
      </c>
      <c r="C2941" s="2" t="s">
        <v>7</v>
      </c>
      <c r="D2941" s="2" t="s">
        <v>8</v>
      </c>
      <c r="E2941" s="2">
        <v>25.0</v>
      </c>
      <c r="F2941" s="4" t="s">
        <v>40</v>
      </c>
    </row>
    <row r="2942">
      <c r="A2942" s="2">
        <v>2941.0</v>
      </c>
      <c r="B2942" s="3">
        <v>36263.0</v>
      </c>
      <c r="C2942" s="2" t="s">
        <v>10</v>
      </c>
      <c r="D2942" s="2" t="s">
        <v>6</v>
      </c>
      <c r="E2942" s="2">
        <v>14.0</v>
      </c>
      <c r="F2942" s="4" t="s">
        <v>46</v>
      </c>
    </row>
    <row r="2943">
      <c r="A2943" s="2">
        <v>2942.0</v>
      </c>
      <c r="B2943" s="3">
        <v>36263.0</v>
      </c>
      <c r="C2943" s="2" t="s">
        <v>10</v>
      </c>
      <c r="D2943" s="2" t="s">
        <v>8</v>
      </c>
      <c r="E2943" s="2">
        <v>17.0</v>
      </c>
      <c r="F2943" s="4" t="s">
        <v>42</v>
      </c>
    </row>
    <row r="2944">
      <c r="A2944" s="2">
        <v>2943.0</v>
      </c>
      <c r="B2944" s="3">
        <v>36264.0</v>
      </c>
      <c r="C2944" s="2" t="s">
        <v>13</v>
      </c>
      <c r="D2944" s="2" t="s">
        <v>6</v>
      </c>
      <c r="E2944" s="2">
        <v>34.0</v>
      </c>
      <c r="F2944" s="4" t="s">
        <v>48</v>
      </c>
    </row>
    <row r="2945">
      <c r="A2945" s="2">
        <v>2944.0</v>
      </c>
      <c r="B2945" s="3">
        <v>36264.0</v>
      </c>
      <c r="C2945" s="2" t="s">
        <v>13</v>
      </c>
      <c r="D2945" s="2" t="s">
        <v>8</v>
      </c>
      <c r="E2945" s="2">
        <v>27.0</v>
      </c>
      <c r="F2945" s="4" t="s">
        <v>32</v>
      </c>
    </row>
    <row r="2946">
      <c r="A2946" s="2">
        <v>2945.0</v>
      </c>
      <c r="B2946" s="3">
        <v>36265.0</v>
      </c>
      <c r="C2946" s="2" t="s">
        <v>15</v>
      </c>
      <c r="D2946" s="2" t="s">
        <v>6</v>
      </c>
      <c r="E2946" s="2">
        <v>11.0</v>
      </c>
      <c r="F2946" s="4" t="s">
        <v>9</v>
      </c>
    </row>
    <row r="2947">
      <c r="A2947" s="2">
        <v>2946.0</v>
      </c>
      <c r="B2947" s="3">
        <v>36265.0</v>
      </c>
      <c r="C2947" s="2" t="s">
        <v>15</v>
      </c>
      <c r="D2947" s="2" t="s">
        <v>8</v>
      </c>
      <c r="E2947" s="2">
        <v>3.0</v>
      </c>
      <c r="F2947" s="4" t="s">
        <v>28</v>
      </c>
    </row>
    <row r="2948">
      <c r="A2948" s="2">
        <v>2947.0</v>
      </c>
      <c r="B2948" s="3">
        <v>36266.0</v>
      </c>
      <c r="C2948" s="2" t="s">
        <v>18</v>
      </c>
      <c r="D2948" s="2" t="s">
        <v>6</v>
      </c>
      <c r="E2948" s="2">
        <v>13.0</v>
      </c>
      <c r="F2948" s="4" t="s">
        <v>33</v>
      </c>
    </row>
    <row r="2949">
      <c r="A2949" s="2">
        <v>2948.0</v>
      </c>
      <c r="B2949" s="3">
        <v>36266.0</v>
      </c>
      <c r="C2949" s="2" t="s">
        <v>18</v>
      </c>
      <c r="D2949" s="2" t="s">
        <v>8</v>
      </c>
      <c r="E2949" s="2">
        <v>19.0</v>
      </c>
      <c r="F2949" s="4" t="s">
        <v>30</v>
      </c>
    </row>
    <row r="2950">
      <c r="A2950" s="2">
        <v>2949.0</v>
      </c>
      <c r="B2950" s="3">
        <v>36267.0</v>
      </c>
      <c r="C2950" s="2" t="s">
        <v>21</v>
      </c>
      <c r="D2950" s="2" t="s">
        <v>6</v>
      </c>
      <c r="E2950" s="2">
        <v>4.0</v>
      </c>
      <c r="F2950" s="4" t="s">
        <v>34</v>
      </c>
    </row>
    <row r="2951">
      <c r="A2951" s="2">
        <v>2950.0</v>
      </c>
      <c r="B2951" s="3">
        <v>36267.0</v>
      </c>
      <c r="C2951" s="2" t="s">
        <v>21</v>
      </c>
      <c r="D2951" s="2" t="s">
        <v>8</v>
      </c>
      <c r="E2951" s="2">
        <v>30.0</v>
      </c>
      <c r="F2951" s="4" t="s">
        <v>23</v>
      </c>
    </row>
    <row r="2952">
      <c r="A2952" s="2">
        <v>2951.0</v>
      </c>
      <c r="B2952" s="3">
        <v>36269.0</v>
      </c>
      <c r="C2952" s="2" t="s">
        <v>7</v>
      </c>
      <c r="D2952" s="2" t="s">
        <v>6</v>
      </c>
      <c r="E2952" s="2">
        <v>18.0</v>
      </c>
      <c r="F2952" s="4" t="s">
        <v>29</v>
      </c>
    </row>
    <row r="2953">
      <c r="A2953" s="2">
        <v>2952.0</v>
      </c>
      <c r="B2953" s="3">
        <v>36269.0</v>
      </c>
      <c r="C2953" s="2" t="s">
        <v>7</v>
      </c>
      <c r="D2953" s="2" t="s">
        <v>8</v>
      </c>
      <c r="E2953" s="2">
        <v>3.0</v>
      </c>
      <c r="F2953" s="4" t="s">
        <v>28</v>
      </c>
    </row>
    <row r="2954">
      <c r="A2954" s="2">
        <v>2953.0</v>
      </c>
      <c r="B2954" s="3">
        <v>36270.0</v>
      </c>
      <c r="C2954" s="2" t="s">
        <v>10</v>
      </c>
      <c r="D2954" s="2" t="s">
        <v>6</v>
      </c>
      <c r="E2954" s="2">
        <v>11.0</v>
      </c>
      <c r="F2954" s="4" t="s">
        <v>9</v>
      </c>
    </row>
    <row r="2955">
      <c r="A2955" s="2">
        <v>2954.0</v>
      </c>
      <c r="B2955" s="3">
        <v>36270.0</v>
      </c>
      <c r="C2955" s="2" t="s">
        <v>10</v>
      </c>
      <c r="D2955" s="2" t="s">
        <v>8</v>
      </c>
      <c r="E2955" s="2">
        <v>29.0</v>
      </c>
      <c r="F2955" s="4" t="s">
        <v>43</v>
      </c>
    </row>
    <row r="2956">
      <c r="A2956" s="2">
        <v>2955.0</v>
      </c>
      <c r="B2956" s="3">
        <v>36271.0</v>
      </c>
      <c r="C2956" s="2" t="s">
        <v>13</v>
      </c>
      <c r="D2956" s="2" t="s">
        <v>6</v>
      </c>
      <c r="E2956" s="2">
        <v>20.0</v>
      </c>
      <c r="F2956" s="4" t="s">
        <v>47</v>
      </c>
    </row>
    <row r="2957">
      <c r="A2957" s="2">
        <v>2956.0</v>
      </c>
      <c r="B2957" s="3">
        <v>36271.0</v>
      </c>
      <c r="C2957" s="2" t="s">
        <v>13</v>
      </c>
      <c r="D2957" s="2" t="s">
        <v>8</v>
      </c>
      <c r="E2957" s="2">
        <v>1.0</v>
      </c>
      <c r="F2957" s="4" t="s">
        <v>19</v>
      </c>
    </row>
    <row r="2958">
      <c r="A2958" s="2">
        <v>2957.0</v>
      </c>
      <c r="B2958" s="3">
        <v>36272.0</v>
      </c>
      <c r="C2958" s="2" t="s">
        <v>15</v>
      </c>
      <c r="D2958" s="2" t="s">
        <v>6</v>
      </c>
      <c r="E2958" s="2">
        <v>17.0</v>
      </c>
      <c r="F2958" s="4" t="s">
        <v>42</v>
      </c>
    </row>
    <row r="2959">
      <c r="A2959" s="2">
        <v>2958.0</v>
      </c>
      <c r="B2959" s="3">
        <v>36272.0</v>
      </c>
      <c r="C2959" s="2" t="s">
        <v>15</v>
      </c>
      <c r="D2959" s="2" t="s">
        <v>8</v>
      </c>
      <c r="E2959" s="2">
        <v>4.0</v>
      </c>
      <c r="F2959" s="4" t="s">
        <v>34</v>
      </c>
    </row>
    <row r="2960">
      <c r="A2960" s="2">
        <v>2959.0</v>
      </c>
      <c r="B2960" s="3">
        <v>36273.0</v>
      </c>
      <c r="C2960" s="2" t="s">
        <v>18</v>
      </c>
      <c r="D2960" s="2" t="s">
        <v>6</v>
      </c>
      <c r="E2960" s="2">
        <v>5.0</v>
      </c>
      <c r="F2960" s="4" t="s">
        <v>25</v>
      </c>
    </row>
    <row r="2961">
      <c r="A2961" s="2">
        <v>2960.0</v>
      </c>
      <c r="B2961" s="3">
        <v>36273.0</v>
      </c>
      <c r="C2961" s="2" t="s">
        <v>18</v>
      </c>
      <c r="D2961" s="2" t="s">
        <v>8</v>
      </c>
      <c r="E2961" s="2">
        <v>33.0</v>
      </c>
      <c r="F2961" s="4" t="s">
        <v>26</v>
      </c>
    </row>
    <row r="2962">
      <c r="A2962" s="2">
        <v>2961.0</v>
      </c>
      <c r="B2962" s="3">
        <v>36274.0</v>
      </c>
      <c r="C2962" s="2" t="s">
        <v>21</v>
      </c>
      <c r="D2962" s="2" t="s">
        <v>6</v>
      </c>
      <c r="E2962" s="2">
        <v>8.0</v>
      </c>
      <c r="F2962" s="4" t="s">
        <v>37</v>
      </c>
    </row>
    <row r="2963">
      <c r="A2963" s="2">
        <v>2962.0</v>
      </c>
      <c r="B2963" s="3">
        <v>36274.0</v>
      </c>
      <c r="C2963" s="2" t="s">
        <v>21</v>
      </c>
      <c r="D2963" s="2" t="s">
        <v>8</v>
      </c>
      <c r="E2963" s="2">
        <v>21.0</v>
      </c>
      <c r="F2963" s="4" t="s">
        <v>20</v>
      </c>
    </row>
    <row r="2964">
      <c r="A2964" s="2">
        <v>2963.0</v>
      </c>
      <c r="B2964" s="3">
        <v>36276.0</v>
      </c>
      <c r="C2964" s="2" t="s">
        <v>7</v>
      </c>
      <c r="D2964" s="2" t="s">
        <v>6</v>
      </c>
      <c r="E2964" s="2">
        <v>28.0</v>
      </c>
      <c r="F2964" s="4" t="s">
        <v>31</v>
      </c>
    </row>
    <row r="2965">
      <c r="A2965" s="2">
        <v>2964.0</v>
      </c>
      <c r="B2965" s="3">
        <v>36276.0</v>
      </c>
      <c r="C2965" s="2" t="s">
        <v>7</v>
      </c>
      <c r="D2965" s="2" t="s">
        <v>8</v>
      </c>
      <c r="E2965" s="2">
        <v>34.0</v>
      </c>
      <c r="F2965" s="4" t="s">
        <v>48</v>
      </c>
    </row>
    <row r="2966">
      <c r="A2966" s="2">
        <v>2965.0</v>
      </c>
      <c r="B2966" s="3">
        <v>36277.0</v>
      </c>
      <c r="C2966" s="2" t="s">
        <v>10</v>
      </c>
      <c r="D2966" s="2" t="s">
        <v>6</v>
      </c>
      <c r="E2966" s="2">
        <v>12.0</v>
      </c>
      <c r="F2966" s="4" t="s">
        <v>14</v>
      </c>
    </row>
    <row r="2967">
      <c r="A2967" s="2">
        <v>2966.0</v>
      </c>
      <c r="B2967" s="3">
        <v>36277.0</v>
      </c>
      <c r="C2967" s="2" t="s">
        <v>10</v>
      </c>
      <c r="D2967" s="2" t="s">
        <v>8</v>
      </c>
      <c r="E2967" s="2">
        <v>15.0</v>
      </c>
      <c r="F2967" s="4" t="s">
        <v>27</v>
      </c>
    </row>
    <row r="2968">
      <c r="A2968" s="2">
        <v>2967.0</v>
      </c>
      <c r="B2968" s="3">
        <v>36278.0</v>
      </c>
      <c r="C2968" s="2" t="s">
        <v>13</v>
      </c>
      <c r="D2968" s="2" t="s">
        <v>6</v>
      </c>
      <c r="E2968" s="2">
        <v>10.0</v>
      </c>
      <c r="F2968" s="4" t="s">
        <v>41</v>
      </c>
    </row>
    <row r="2969">
      <c r="A2969" s="2">
        <v>2968.0</v>
      </c>
      <c r="B2969" s="3">
        <v>36278.0</v>
      </c>
      <c r="C2969" s="2" t="s">
        <v>13</v>
      </c>
      <c r="D2969" s="2" t="s">
        <v>8</v>
      </c>
      <c r="E2969" s="2">
        <v>15.0</v>
      </c>
      <c r="F2969" s="4" t="s">
        <v>27</v>
      </c>
    </row>
    <row r="2970">
      <c r="A2970" s="2">
        <v>2969.0</v>
      </c>
      <c r="B2970" s="3">
        <v>36279.0</v>
      </c>
      <c r="C2970" s="2" t="s">
        <v>15</v>
      </c>
      <c r="D2970" s="2" t="s">
        <v>6</v>
      </c>
      <c r="E2970" s="2">
        <v>12.0</v>
      </c>
      <c r="F2970" s="4" t="s">
        <v>14</v>
      </c>
    </row>
    <row r="2971">
      <c r="A2971" s="2">
        <v>2970.0</v>
      </c>
      <c r="B2971" s="3">
        <v>36279.0</v>
      </c>
      <c r="C2971" s="2" t="s">
        <v>15</v>
      </c>
      <c r="D2971" s="2" t="s">
        <v>8</v>
      </c>
      <c r="E2971" s="2">
        <v>1.0</v>
      </c>
      <c r="F2971" s="4" t="s">
        <v>19</v>
      </c>
    </row>
    <row r="2972">
      <c r="A2972" s="2">
        <v>2971.0</v>
      </c>
      <c r="B2972" s="3">
        <v>36280.0</v>
      </c>
      <c r="C2972" s="2" t="s">
        <v>18</v>
      </c>
      <c r="D2972" s="2" t="s">
        <v>6</v>
      </c>
      <c r="E2972" s="2">
        <v>17.0</v>
      </c>
      <c r="F2972" s="4" t="s">
        <v>42</v>
      </c>
    </row>
    <row r="2973">
      <c r="A2973" s="2">
        <v>2972.0</v>
      </c>
      <c r="B2973" s="3">
        <v>36280.0</v>
      </c>
      <c r="C2973" s="2" t="s">
        <v>18</v>
      </c>
      <c r="D2973" s="2" t="s">
        <v>8</v>
      </c>
      <c r="E2973" s="2">
        <v>13.0</v>
      </c>
      <c r="F2973" s="4" t="s">
        <v>33</v>
      </c>
    </row>
    <row r="2974">
      <c r="A2974" s="2">
        <v>2973.0</v>
      </c>
      <c r="B2974" s="3">
        <v>36281.0</v>
      </c>
      <c r="C2974" s="2" t="s">
        <v>21</v>
      </c>
      <c r="D2974" s="2" t="s">
        <v>6</v>
      </c>
      <c r="E2974" s="2">
        <v>34.0</v>
      </c>
      <c r="F2974" s="4" t="s">
        <v>48</v>
      </c>
    </row>
    <row r="2975">
      <c r="A2975" s="2">
        <v>2974.0</v>
      </c>
      <c r="B2975" s="3">
        <v>36281.0</v>
      </c>
      <c r="C2975" s="2" t="s">
        <v>21</v>
      </c>
      <c r="D2975" s="2" t="s">
        <v>8</v>
      </c>
      <c r="E2975" s="2">
        <v>34.0</v>
      </c>
      <c r="F2975" s="4" t="s">
        <v>48</v>
      </c>
    </row>
    <row r="2976">
      <c r="A2976" s="2">
        <v>2975.0</v>
      </c>
      <c r="B2976" s="3">
        <v>36283.0</v>
      </c>
      <c r="C2976" s="2" t="s">
        <v>7</v>
      </c>
      <c r="D2976" s="2" t="s">
        <v>6</v>
      </c>
      <c r="E2976" s="2">
        <v>4.0</v>
      </c>
      <c r="F2976" s="4" t="s">
        <v>34</v>
      </c>
    </row>
    <row r="2977">
      <c r="A2977" s="2">
        <v>2976.0</v>
      </c>
      <c r="B2977" s="3">
        <v>36283.0</v>
      </c>
      <c r="C2977" s="2" t="s">
        <v>7</v>
      </c>
      <c r="D2977" s="2" t="s">
        <v>8</v>
      </c>
      <c r="E2977" s="2">
        <v>18.0</v>
      </c>
      <c r="F2977" s="4" t="s">
        <v>29</v>
      </c>
    </row>
    <row r="2978">
      <c r="A2978" s="2">
        <v>2977.0</v>
      </c>
      <c r="B2978" s="3">
        <v>36284.0</v>
      </c>
      <c r="C2978" s="2" t="s">
        <v>10</v>
      </c>
      <c r="D2978" s="2" t="s">
        <v>6</v>
      </c>
      <c r="E2978" s="2">
        <v>10.0</v>
      </c>
      <c r="F2978" s="4" t="s">
        <v>41</v>
      </c>
    </row>
    <row r="2979">
      <c r="A2979" s="2">
        <v>2978.0</v>
      </c>
      <c r="B2979" s="3">
        <v>36284.0</v>
      </c>
      <c r="C2979" s="2" t="s">
        <v>10</v>
      </c>
      <c r="D2979" s="2" t="s">
        <v>8</v>
      </c>
      <c r="E2979" s="2">
        <v>29.0</v>
      </c>
      <c r="F2979" s="4" t="s">
        <v>43</v>
      </c>
    </row>
    <row r="2980">
      <c r="A2980" s="2">
        <v>2979.0</v>
      </c>
      <c r="B2980" s="3">
        <v>36285.0</v>
      </c>
      <c r="C2980" s="2" t="s">
        <v>13</v>
      </c>
      <c r="D2980" s="2" t="s">
        <v>6</v>
      </c>
      <c r="E2980" s="2">
        <v>2.0</v>
      </c>
      <c r="F2980" s="4" t="s">
        <v>39</v>
      </c>
    </row>
    <row r="2981">
      <c r="A2981" s="2">
        <v>2980.0</v>
      </c>
      <c r="B2981" s="3">
        <v>36285.0</v>
      </c>
      <c r="C2981" s="2" t="s">
        <v>13</v>
      </c>
      <c r="D2981" s="2" t="s">
        <v>8</v>
      </c>
      <c r="E2981" s="2">
        <v>34.0</v>
      </c>
      <c r="F2981" s="4" t="s">
        <v>48</v>
      </c>
    </row>
    <row r="2982">
      <c r="A2982" s="2">
        <v>2981.0</v>
      </c>
      <c r="B2982" s="3">
        <v>36286.0</v>
      </c>
      <c r="C2982" s="2" t="s">
        <v>15</v>
      </c>
      <c r="D2982" s="2" t="s">
        <v>6</v>
      </c>
      <c r="E2982" s="2">
        <v>10.0</v>
      </c>
      <c r="F2982" s="4" t="s">
        <v>41</v>
      </c>
    </row>
    <row r="2983">
      <c r="A2983" s="2">
        <v>2982.0</v>
      </c>
      <c r="B2983" s="3">
        <v>36286.0</v>
      </c>
      <c r="C2983" s="2" t="s">
        <v>15</v>
      </c>
      <c r="D2983" s="2" t="s">
        <v>8</v>
      </c>
      <c r="E2983" s="2">
        <v>22.0</v>
      </c>
      <c r="F2983" s="4" t="s">
        <v>44</v>
      </c>
    </row>
    <row r="2984">
      <c r="A2984" s="2">
        <v>2983.0</v>
      </c>
      <c r="B2984" s="3">
        <v>36287.0</v>
      </c>
      <c r="C2984" s="2" t="s">
        <v>18</v>
      </c>
      <c r="D2984" s="2" t="s">
        <v>6</v>
      </c>
      <c r="E2984" s="2">
        <v>17.0</v>
      </c>
      <c r="F2984" s="4" t="s">
        <v>42</v>
      </c>
    </row>
    <row r="2985">
      <c r="A2985" s="2">
        <v>2984.0</v>
      </c>
      <c r="B2985" s="3">
        <v>36287.0</v>
      </c>
      <c r="C2985" s="2" t="s">
        <v>18</v>
      </c>
      <c r="D2985" s="2" t="s">
        <v>8</v>
      </c>
      <c r="E2985" s="2">
        <v>1.0</v>
      </c>
      <c r="F2985" s="4" t="s">
        <v>19</v>
      </c>
    </row>
    <row r="2986">
      <c r="A2986" s="2">
        <v>2985.0</v>
      </c>
      <c r="B2986" s="3">
        <v>36288.0</v>
      </c>
      <c r="C2986" s="2" t="s">
        <v>21</v>
      </c>
      <c r="D2986" s="2" t="s">
        <v>6</v>
      </c>
      <c r="E2986" s="2">
        <v>4.0</v>
      </c>
      <c r="F2986" s="4" t="s">
        <v>34</v>
      </c>
    </row>
    <row r="2987">
      <c r="A2987" s="2">
        <v>2986.0</v>
      </c>
      <c r="B2987" s="3">
        <v>36288.0</v>
      </c>
      <c r="C2987" s="2" t="s">
        <v>21</v>
      </c>
      <c r="D2987" s="2" t="s">
        <v>8</v>
      </c>
      <c r="E2987" s="2">
        <v>34.0</v>
      </c>
      <c r="F2987" s="4" t="s">
        <v>48</v>
      </c>
    </row>
    <row r="2988">
      <c r="A2988" s="2">
        <v>2987.0</v>
      </c>
      <c r="B2988" s="3">
        <v>36290.0</v>
      </c>
      <c r="C2988" s="2" t="s">
        <v>7</v>
      </c>
      <c r="D2988" s="2" t="s">
        <v>6</v>
      </c>
      <c r="E2988" s="2">
        <v>13.0</v>
      </c>
      <c r="F2988" s="4" t="s">
        <v>33</v>
      </c>
    </row>
    <row r="2989">
      <c r="A2989" s="2">
        <v>2988.0</v>
      </c>
      <c r="B2989" s="3">
        <v>36290.0</v>
      </c>
      <c r="C2989" s="2" t="s">
        <v>7</v>
      </c>
      <c r="D2989" s="2" t="s">
        <v>8</v>
      </c>
      <c r="E2989" s="2">
        <v>29.0</v>
      </c>
      <c r="F2989" s="4" t="s">
        <v>43</v>
      </c>
    </row>
    <row r="2990">
      <c r="A2990" s="2">
        <v>2989.0</v>
      </c>
      <c r="B2990" s="3">
        <v>36291.0</v>
      </c>
      <c r="C2990" s="2" t="s">
        <v>10</v>
      </c>
      <c r="D2990" s="2" t="s">
        <v>6</v>
      </c>
      <c r="E2990" s="2">
        <v>26.0</v>
      </c>
      <c r="F2990" s="4" t="s">
        <v>38</v>
      </c>
    </row>
    <row r="2991">
      <c r="A2991" s="2">
        <v>2990.0</v>
      </c>
      <c r="B2991" s="3">
        <v>36291.0</v>
      </c>
      <c r="C2991" s="2" t="s">
        <v>10</v>
      </c>
      <c r="D2991" s="2" t="s">
        <v>8</v>
      </c>
      <c r="E2991" s="2">
        <v>34.0</v>
      </c>
      <c r="F2991" s="4" t="s">
        <v>48</v>
      </c>
    </row>
    <row r="2992">
      <c r="A2992" s="2">
        <v>2991.0</v>
      </c>
      <c r="B2992" s="3">
        <v>36292.0</v>
      </c>
      <c r="C2992" s="2" t="s">
        <v>13</v>
      </c>
      <c r="D2992" s="2" t="s">
        <v>6</v>
      </c>
      <c r="E2992" s="2">
        <v>4.0</v>
      </c>
      <c r="F2992" s="4" t="s">
        <v>34</v>
      </c>
    </row>
    <row r="2993">
      <c r="A2993" s="2">
        <v>2992.0</v>
      </c>
      <c r="B2993" s="3">
        <v>36292.0</v>
      </c>
      <c r="C2993" s="2" t="s">
        <v>13</v>
      </c>
      <c r="D2993" s="2" t="s">
        <v>8</v>
      </c>
      <c r="E2993" s="2">
        <v>36.0</v>
      </c>
      <c r="F2993" s="4" t="s">
        <v>11</v>
      </c>
    </row>
    <row r="2994">
      <c r="A2994" s="2">
        <v>2993.0</v>
      </c>
      <c r="B2994" s="3">
        <v>36293.0</v>
      </c>
      <c r="C2994" s="2" t="s">
        <v>15</v>
      </c>
      <c r="D2994" s="2" t="s">
        <v>6</v>
      </c>
      <c r="E2994" s="2">
        <v>6.0</v>
      </c>
      <c r="F2994" s="4" t="s">
        <v>16</v>
      </c>
    </row>
    <row r="2995">
      <c r="A2995" s="2">
        <v>2994.0</v>
      </c>
      <c r="B2995" s="3">
        <v>36293.0</v>
      </c>
      <c r="C2995" s="2" t="s">
        <v>15</v>
      </c>
      <c r="D2995" s="2" t="s">
        <v>8</v>
      </c>
      <c r="E2995" s="2">
        <v>35.0</v>
      </c>
      <c r="F2995" s="4" t="s">
        <v>49</v>
      </c>
    </row>
    <row r="2996">
      <c r="A2996" s="2">
        <v>2995.0</v>
      </c>
      <c r="B2996" s="3">
        <v>36294.0</v>
      </c>
      <c r="C2996" s="2" t="s">
        <v>18</v>
      </c>
      <c r="D2996" s="2" t="s">
        <v>6</v>
      </c>
      <c r="E2996" s="2">
        <v>26.0</v>
      </c>
      <c r="F2996" s="4" t="s">
        <v>38</v>
      </c>
    </row>
    <row r="2997">
      <c r="A2997" s="2">
        <v>2996.0</v>
      </c>
      <c r="B2997" s="3">
        <v>36294.0</v>
      </c>
      <c r="C2997" s="2" t="s">
        <v>18</v>
      </c>
      <c r="D2997" s="2" t="s">
        <v>8</v>
      </c>
      <c r="E2997" s="2">
        <v>9.0</v>
      </c>
      <c r="F2997" s="4" t="s">
        <v>24</v>
      </c>
    </row>
    <row r="2998">
      <c r="A2998" s="2">
        <v>2997.0</v>
      </c>
      <c r="B2998" s="3">
        <v>36295.0</v>
      </c>
      <c r="C2998" s="2" t="s">
        <v>21</v>
      </c>
      <c r="D2998" s="2" t="s">
        <v>6</v>
      </c>
      <c r="E2998" s="2">
        <v>12.0</v>
      </c>
      <c r="F2998" s="4" t="s">
        <v>14</v>
      </c>
    </row>
    <row r="2999">
      <c r="A2999" s="2">
        <v>2998.0</v>
      </c>
      <c r="B2999" s="3">
        <v>36295.0</v>
      </c>
      <c r="C2999" s="2" t="s">
        <v>21</v>
      </c>
      <c r="D2999" s="2" t="s">
        <v>8</v>
      </c>
      <c r="E2999" s="2">
        <v>5.0</v>
      </c>
      <c r="F2999" s="4" t="s">
        <v>25</v>
      </c>
    </row>
    <row r="3000">
      <c r="A3000" s="2">
        <v>2999.0</v>
      </c>
      <c r="B3000" s="3">
        <v>36297.0</v>
      </c>
      <c r="C3000" s="2" t="s">
        <v>7</v>
      </c>
      <c r="D3000" s="2" t="s">
        <v>6</v>
      </c>
      <c r="E3000" s="2">
        <v>32.0</v>
      </c>
      <c r="F3000" s="4" t="s">
        <v>36</v>
      </c>
    </row>
    <row r="3001">
      <c r="A3001" s="2">
        <v>3000.0</v>
      </c>
      <c r="B3001" s="3">
        <v>36297.0</v>
      </c>
      <c r="C3001" s="2" t="s">
        <v>7</v>
      </c>
      <c r="D3001" s="2" t="s">
        <v>8</v>
      </c>
      <c r="E3001" s="2">
        <v>35.0</v>
      </c>
      <c r="F3001" s="4" t="s">
        <v>49</v>
      </c>
    </row>
    <row r="3002">
      <c r="A3002" s="2">
        <v>3001.0</v>
      </c>
      <c r="B3002" s="3">
        <v>36298.0</v>
      </c>
      <c r="C3002" s="2" t="s">
        <v>10</v>
      </c>
      <c r="D3002" s="2" t="s">
        <v>6</v>
      </c>
      <c r="E3002" s="2">
        <v>26.0</v>
      </c>
      <c r="F3002" s="4" t="s">
        <v>38</v>
      </c>
    </row>
    <row r="3003">
      <c r="A3003" s="2">
        <v>3002.0</v>
      </c>
      <c r="B3003" s="3">
        <v>36298.0</v>
      </c>
      <c r="C3003" s="2" t="s">
        <v>10</v>
      </c>
      <c r="D3003" s="2" t="s">
        <v>8</v>
      </c>
      <c r="E3003" s="2">
        <v>26.0</v>
      </c>
      <c r="F3003" s="4" t="s">
        <v>38</v>
      </c>
    </row>
    <row r="3004">
      <c r="A3004" s="2">
        <v>3003.0</v>
      </c>
      <c r="B3004" s="3">
        <v>36299.0</v>
      </c>
      <c r="C3004" s="2" t="s">
        <v>13</v>
      </c>
      <c r="D3004" s="2" t="s">
        <v>6</v>
      </c>
      <c r="E3004" s="2">
        <v>30.0</v>
      </c>
      <c r="F3004" s="4" t="s">
        <v>23</v>
      </c>
    </row>
    <row r="3005">
      <c r="A3005" s="2">
        <v>3004.0</v>
      </c>
      <c r="B3005" s="3">
        <v>36299.0</v>
      </c>
      <c r="C3005" s="2" t="s">
        <v>13</v>
      </c>
      <c r="D3005" s="2" t="s">
        <v>8</v>
      </c>
      <c r="E3005" s="2">
        <v>28.0</v>
      </c>
      <c r="F3005" s="4" t="s">
        <v>31</v>
      </c>
    </row>
    <row r="3006">
      <c r="A3006" s="2">
        <v>3005.0</v>
      </c>
      <c r="B3006" s="3">
        <v>36300.0</v>
      </c>
      <c r="C3006" s="2" t="s">
        <v>15</v>
      </c>
      <c r="D3006" s="2" t="s">
        <v>6</v>
      </c>
      <c r="E3006" s="2">
        <v>4.0</v>
      </c>
      <c r="F3006" s="4" t="s">
        <v>34</v>
      </c>
    </row>
    <row r="3007">
      <c r="A3007" s="2">
        <v>3006.0</v>
      </c>
      <c r="B3007" s="3">
        <v>36300.0</v>
      </c>
      <c r="C3007" s="2" t="s">
        <v>15</v>
      </c>
      <c r="D3007" s="2" t="s">
        <v>8</v>
      </c>
      <c r="E3007" s="2">
        <v>28.0</v>
      </c>
      <c r="F3007" s="4" t="s">
        <v>31</v>
      </c>
    </row>
    <row r="3008">
      <c r="A3008" s="2">
        <v>3007.0</v>
      </c>
      <c r="B3008" s="3">
        <v>36301.0</v>
      </c>
      <c r="C3008" s="2" t="s">
        <v>18</v>
      </c>
      <c r="D3008" s="2" t="s">
        <v>6</v>
      </c>
      <c r="E3008" s="2">
        <v>21.0</v>
      </c>
      <c r="F3008" s="4" t="s">
        <v>20</v>
      </c>
    </row>
    <row r="3009">
      <c r="A3009" s="2">
        <v>3008.0</v>
      </c>
      <c r="B3009" s="3">
        <v>36301.0</v>
      </c>
      <c r="C3009" s="2" t="s">
        <v>18</v>
      </c>
      <c r="D3009" s="2" t="s">
        <v>8</v>
      </c>
      <c r="E3009" s="2">
        <v>16.0</v>
      </c>
      <c r="F3009" s="4" t="s">
        <v>45</v>
      </c>
    </row>
    <row r="3010">
      <c r="A3010" s="2">
        <v>3009.0</v>
      </c>
      <c r="B3010" s="3">
        <v>36302.0</v>
      </c>
      <c r="C3010" s="2" t="s">
        <v>21</v>
      </c>
      <c r="D3010" s="2" t="s">
        <v>6</v>
      </c>
      <c r="E3010" s="2">
        <v>31.0</v>
      </c>
      <c r="F3010" s="4" t="s">
        <v>12</v>
      </c>
    </row>
    <row r="3011">
      <c r="A3011" s="2">
        <v>3010.0</v>
      </c>
      <c r="B3011" s="3">
        <v>36302.0</v>
      </c>
      <c r="C3011" s="2" t="s">
        <v>21</v>
      </c>
      <c r="D3011" s="2" t="s">
        <v>8</v>
      </c>
      <c r="E3011" s="2">
        <v>25.0</v>
      </c>
      <c r="F3011" s="4" t="s">
        <v>40</v>
      </c>
    </row>
    <row r="3012">
      <c r="A3012" s="2">
        <v>3011.0</v>
      </c>
      <c r="B3012" s="3">
        <v>36304.0</v>
      </c>
      <c r="C3012" s="2" t="s">
        <v>7</v>
      </c>
      <c r="D3012" s="2" t="s">
        <v>6</v>
      </c>
      <c r="E3012" s="2">
        <v>32.0</v>
      </c>
      <c r="F3012" s="4" t="s">
        <v>36</v>
      </c>
    </row>
    <row r="3013">
      <c r="A3013" s="2">
        <v>3012.0</v>
      </c>
      <c r="B3013" s="3">
        <v>36304.0</v>
      </c>
      <c r="C3013" s="2" t="s">
        <v>7</v>
      </c>
      <c r="D3013" s="2" t="s">
        <v>8</v>
      </c>
      <c r="E3013" s="2">
        <v>14.0</v>
      </c>
      <c r="F3013" s="4" t="s">
        <v>46</v>
      </c>
    </row>
    <row r="3014">
      <c r="A3014" s="2">
        <v>3013.0</v>
      </c>
      <c r="B3014" s="3">
        <v>36305.0</v>
      </c>
      <c r="C3014" s="2" t="s">
        <v>10</v>
      </c>
      <c r="D3014" s="2" t="s">
        <v>6</v>
      </c>
      <c r="E3014" s="2">
        <v>24.0</v>
      </c>
      <c r="F3014" s="4" t="s">
        <v>22</v>
      </c>
    </row>
    <row r="3015">
      <c r="A3015" s="2">
        <v>3014.0</v>
      </c>
      <c r="B3015" s="3">
        <v>36305.0</v>
      </c>
      <c r="C3015" s="2" t="s">
        <v>10</v>
      </c>
      <c r="D3015" s="2" t="s">
        <v>8</v>
      </c>
      <c r="E3015" s="2">
        <v>23.0</v>
      </c>
      <c r="F3015" s="4" t="s">
        <v>17</v>
      </c>
    </row>
    <row r="3016">
      <c r="A3016" s="2">
        <v>3015.0</v>
      </c>
      <c r="B3016" s="3">
        <v>36306.0</v>
      </c>
      <c r="C3016" s="2" t="s">
        <v>13</v>
      </c>
      <c r="D3016" s="2" t="s">
        <v>6</v>
      </c>
      <c r="E3016" s="2">
        <v>27.0</v>
      </c>
      <c r="F3016" s="4" t="s">
        <v>32</v>
      </c>
    </row>
    <row r="3017">
      <c r="A3017" s="2">
        <v>3016.0</v>
      </c>
      <c r="B3017" s="3">
        <v>36306.0</v>
      </c>
      <c r="C3017" s="2" t="s">
        <v>13</v>
      </c>
      <c r="D3017" s="2" t="s">
        <v>8</v>
      </c>
      <c r="E3017" s="2">
        <v>6.0</v>
      </c>
      <c r="F3017" s="4" t="s">
        <v>16</v>
      </c>
    </row>
    <row r="3018">
      <c r="A3018" s="2">
        <v>3017.0</v>
      </c>
      <c r="B3018" s="3">
        <v>36307.0</v>
      </c>
      <c r="C3018" s="2" t="s">
        <v>15</v>
      </c>
      <c r="D3018" s="2" t="s">
        <v>6</v>
      </c>
      <c r="E3018" s="2">
        <v>19.0</v>
      </c>
      <c r="F3018" s="4" t="s">
        <v>30</v>
      </c>
    </row>
    <row r="3019">
      <c r="A3019" s="2">
        <v>3018.0</v>
      </c>
      <c r="B3019" s="3">
        <v>36307.0</v>
      </c>
      <c r="C3019" s="2" t="s">
        <v>15</v>
      </c>
      <c r="D3019" s="2" t="s">
        <v>8</v>
      </c>
      <c r="E3019" s="2">
        <v>12.0</v>
      </c>
      <c r="F3019" s="4" t="s">
        <v>14</v>
      </c>
    </row>
    <row r="3020">
      <c r="A3020" s="2">
        <v>3019.0</v>
      </c>
      <c r="B3020" s="3">
        <v>36308.0</v>
      </c>
      <c r="C3020" s="2" t="s">
        <v>18</v>
      </c>
      <c r="D3020" s="2" t="s">
        <v>6</v>
      </c>
      <c r="E3020" s="2">
        <v>34.0</v>
      </c>
      <c r="F3020" s="4" t="s">
        <v>48</v>
      </c>
    </row>
    <row r="3021">
      <c r="A3021" s="2">
        <v>3020.0</v>
      </c>
      <c r="B3021" s="3">
        <v>36308.0</v>
      </c>
      <c r="C3021" s="2" t="s">
        <v>18</v>
      </c>
      <c r="D3021" s="2" t="s">
        <v>8</v>
      </c>
      <c r="E3021" s="2">
        <v>34.0</v>
      </c>
      <c r="F3021" s="4" t="s">
        <v>48</v>
      </c>
    </row>
    <row r="3022">
      <c r="A3022" s="2">
        <v>3021.0</v>
      </c>
      <c r="B3022" s="3">
        <v>36309.0</v>
      </c>
      <c r="C3022" s="2" t="s">
        <v>21</v>
      </c>
      <c r="D3022" s="2" t="s">
        <v>6</v>
      </c>
      <c r="E3022" s="2">
        <v>33.0</v>
      </c>
      <c r="F3022" s="4" t="s">
        <v>26</v>
      </c>
    </row>
    <row r="3023">
      <c r="A3023" s="2">
        <v>3022.0</v>
      </c>
      <c r="B3023" s="3">
        <v>36309.0</v>
      </c>
      <c r="C3023" s="2" t="s">
        <v>21</v>
      </c>
      <c r="D3023" s="2" t="s">
        <v>8</v>
      </c>
      <c r="E3023" s="2">
        <v>34.0</v>
      </c>
      <c r="F3023" s="4" t="s">
        <v>48</v>
      </c>
    </row>
    <row r="3024">
      <c r="A3024" s="2">
        <v>3023.0</v>
      </c>
      <c r="B3024" s="3">
        <v>36311.0</v>
      </c>
      <c r="C3024" s="2" t="s">
        <v>7</v>
      </c>
      <c r="D3024" s="2" t="s">
        <v>6</v>
      </c>
      <c r="E3024" s="2">
        <v>22.0</v>
      </c>
      <c r="F3024" s="4" t="s">
        <v>44</v>
      </c>
    </row>
    <row r="3025">
      <c r="A3025" s="2">
        <v>3024.0</v>
      </c>
      <c r="B3025" s="3">
        <v>36311.0</v>
      </c>
      <c r="C3025" s="2" t="s">
        <v>7</v>
      </c>
      <c r="D3025" s="2" t="s">
        <v>8</v>
      </c>
      <c r="E3025" s="2">
        <v>36.0</v>
      </c>
      <c r="F3025" s="4" t="s">
        <v>11</v>
      </c>
    </row>
    <row r="3026">
      <c r="A3026" s="2">
        <v>3025.0</v>
      </c>
      <c r="B3026" s="3">
        <v>36312.0</v>
      </c>
      <c r="C3026" s="2" t="s">
        <v>10</v>
      </c>
      <c r="D3026" s="2" t="s">
        <v>6</v>
      </c>
      <c r="E3026" s="2">
        <v>10.0</v>
      </c>
      <c r="F3026" s="4" t="s">
        <v>41</v>
      </c>
    </row>
    <row r="3027">
      <c r="A3027" s="2">
        <v>3026.0</v>
      </c>
      <c r="B3027" s="3">
        <v>36312.0</v>
      </c>
      <c r="C3027" s="2" t="s">
        <v>10</v>
      </c>
      <c r="D3027" s="2" t="s">
        <v>8</v>
      </c>
      <c r="E3027" s="2">
        <v>36.0</v>
      </c>
      <c r="F3027" s="4" t="s">
        <v>11</v>
      </c>
    </row>
    <row r="3028">
      <c r="A3028" s="2">
        <v>3027.0</v>
      </c>
      <c r="B3028" s="3">
        <v>36313.0</v>
      </c>
      <c r="C3028" s="2" t="s">
        <v>13</v>
      </c>
      <c r="D3028" s="2" t="s">
        <v>6</v>
      </c>
      <c r="E3028" s="2">
        <v>24.0</v>
      </c>
      <c r="F3028" s="4" t="s">
        <v>22</v>
      </c>
    </row>
    <row r="3029">
      <c r="A3029" s="2">
        <v>3028.0</v>
      </c>
      <c r="B3029" s="3">
        <v>36313.0</v>
      </c>
      <c r="C3029" s="2" t="s">
        <v>13</v>
      </c>
      <c r="D3029" s="2" t="s">
        <v>8</v>
      </c>
      <c r="E3029" s="2">
        <v>12.0</v>
      </c>
      <c r="F3029" s="4" t="s">
        <v>14</v>
      </c>
    </row>
    <row r="3030">
      <c r="A3030" s="2">
        <v>3029.0</v>
      </c>
      <c r="B3030" s="3">
        <v>36315.0</v>
      </c>
      <c r="C3030" s="2" t="s">
        <v>18</v>
      </c>
      <c r="D3030" s="2" t="s">
        <v>6</v>
      </c>
      <c r="E3030" s="2">
        <v>27.0</v>
      </c>
      <c r="F3030" s="4" t="s">
        <v>32</v>
      </c>
    </row>
    <row r="3031">
      <c r="A3031" s="2">
        <v>3030.0</v>
      </c>
      <c r="B3031" s="3">
        <v>36315.0</v>
      </c>
      <c r="C3031" s="2" t="s">
        <v>18</v>
      </c>
      <c r="D3031" s="2" t="s">
        <v>8</v>
      </c>
      <c r="E3031" s="2">
        <v>14.0</v>
      </c>
      <c r="F3031" s="4" t="s">
        <v>46</v>
      </c>
    </row>
    <row r="3032">
      <c r="A3032" s="2">
        <v>3031.0</v>
      </c>
      <c r="B3032" s="3">
        <v>36316.0</v>
      </c>
      <c r="C3032" s="2" t="s">
        <v>21</v>
      </c>
      <c r="D3032" s="2" t="s">
        <v>6</v>
      </c>
      <c r="E3032" s="2">
        <v>14.0</v>
      </c>
      <c r="F3032" s="4" t="s">
        <v>46</v>
      </c>
    </row>
    <row r="3033">
      <c r="A3033" s="2">
        <v>3032.0</v>
      </c>
      <c r="B3033" s="3">
        <v>36316.0</v>
      </c>
      <c r="C3033" s="2" t="s">
        <v>21</v>
      </c>
      <c r="D3033" s="2" t="s">
        <v>8</v>
      </c>
      <c r="E3033" s="2">
        <v>34.0</v>
      </c>
      <c r="F3033" s="4" t="s">
        <v>48</v>
      </c>
    </row>
    <row r="3034">
      <c r="A3034" s="2">
        <v>3033.0</v>
      </c>
      <c r="B3034" s="3">
        <v>36318.0</v>
      </c>
      <c r="C3034" s="2" t="s">
        <v>7</v>
      </c>
      <c r="D3034" s="2" t="s">
        <v>6</v>
      </c>
      <c r="E3034" s="2">
        <v>15.0</v>
      </c>
      <c r="F3034" s="4" t="s">
        <v>27</v>
      </c>
    </row>
    <row r="3035">
      <c r="A3035" s="2">
        <v>3034.0</v>
      </c>
      <c r="B3035" s="3">
        <v>36318.0</v>
      </c>
      <c r="C3035" s="2" t="s">
        <v>7</v>
      </c>
      <c r="D3035" s="2" t="s">
        <v>8</v>
      </c>
      <c r="E3035" s="2">
        <v>15.0</v>
      </c>
      <c r="F3035" s="4" t="s">
        <v>27</v>
      </c>
    </row>
    <row r="3036">
      <c r="A3036" s="2">
        <v>3035.0</v>
      </c>
      <c r="B3036" s="3">
        <v>36319.0</v>
      </c>
      <c r="C3036" s="2" t="s">
        <v>10</v>
      </c>
      <c r="D3036" s="2" t="s">
        <v>6</v>
      </c>
      <c r="E3036" s="2">
        <v>5.0</v>
      </c>
      <c r="F3036" s="4" t="s">
        <v>25</v>
      </c>
    </row>
    <row r="3037">
      <c r="A3037" s="2">
        <v>3036.0</v>
      </c>
      <c r="B3037" s="3">
        <v>36319.0</v>
      </c>
      <c r="C3037" s="2" t="s">
        <v>10</v>
      </c>
      <c r="D3037" s="2" t="s">
        <v>8</v>
      </c>
      <c r="E3037" s="2">
        <v>21.0</v>
      </c>
      <c r="F3037" s="4" t="s">
        <v>20</v>
      </c>
    </row>
    <row r="3038">
      <c r="A3038" s="2">
        <v>3037.0</v>
      </c>
      <c r="B3038" s="3">
        <v>36320.0</v>
      </c>
      <c r="C3038" s="2" t="s">
        <v>13</v>
      </c>
      <c r="D3038" s="2" t="s">
        <v>6</v>
      </c>
      <c r="E3038" s="2">
        <v>12.0</v>
      </c>
      <c r="F3038" s="4" t="s">
        <v>14</v>
      </c>
    </row>
    <row r="3039">
      <c r="A3039" s="2">
        <v>3038.0</v>
      </c>
      <c r="B3039" s="3">
        <v>36320.0</v>
      </c>
      <c r="C3039" s="2" t="s">
        <v>13</v>
      </c>
      <c r="D3039" s="2" t="s">
        <v>8</v>
      </c>
      <c r="E3039" s="2">
        <v>2.0</v>
      </c>
      <c r="F3039" s="4" t="s">
        <v>39</v>
      </c>
    </row>
    <row r="3040">
      <c r="A3040" s="2">
        <v>3039.0</v>
      </c>
      <c r="B3040" s="3">
        <v>36321.0</v>
      </c>
      <c r="C3040" s="2" t="s">
        <v>15</v>
      </c>
      <c r="D3040" s="2" t="s">
        <v>6</v>
      </c>
      <c r="E3040" s="2">
        <v>31.0</v>
      </c>
      <c r="F3040" s="4" t="s">
        <v>12</v>
      </c>
    </row>
    <row r="3041">
      <c r="A3041" s="2">
        <v>3040.0</v>
      </c>
      <c r="B3041" s="3">
        <v>36321.0</v>
      </c>
      <c r="C3041" s="2" t="s">
        <v>15</v>
      </c>
      <c r="D3041" s="2" t="s">
        <v>8</v>
      </c>
      <c r="E3041" s="2">
        <v>9.0</v>
      </c>
      <c r="F3041" s="4" t="s">
        <v>24</v>
      </c>
    </row>
    <row r="3042">
      <c r="A3042" s="2">
        <v>3041.0</v>
      </c>
      <c r="B3042" s="3">
        <v>36322.0</v>
      </c>
      <c r="C3042" s="2" t="s">
        <v>18</v>
      </c>
      <c r="D3042" s="2" t="s">
        <v>6</v>
      </c>
      <c r="E3042" s="2">
        <v>3.0</v>
      </c>
      <c r="F3042" s="4" t="s">
        <v>28</v>
      </c>
    </row>
    <row r="3043">
      <c r="A3043" s="2">
        <v>3042.0</v>
      </c>
      <c r="B3043" s="3">
        <v>36322.0</v>
      </c>
      <c r="C3043" s="2" t="s">
        <v>18</v>
      </c>
      <c r="D3043" s="2" t="s">
        <v>8</v>
      </c>
      <c r="E3043" s="2">
        <v>27.0</v>
      </c>
      <c r="F3043" s="4" t="s">
        <v>32</v>
      </c>
    </row>
    <row r="3044">
      <c r="A3044" s="2">
        <v>3043.0</v>
      </c>
      <c r="B3044" s="3">
        <v>36323.0</v>
      </c>
      <c r="C3044" s="2" t="s">
        <v>21</v>
      </c>
      <c r="D3044" s="2" t="s">
        <v>6</v>
      </c>
      <c r="E3044" s="2">
        <v>24.0</v>
      </c>
      <c r="F3044" s="4" t="s">
        <v>22</v>
      </c>
    </row>
    <row r="3045">
      <c r="A3045" s="2">
        <v>3044.0</v>
      </c>
      <c r="B3045" s="3">
        <v>36323.0</v>
      </c>
      <c r="C3045" s="2" t="s">
        <v>21</v>
      </c>
      <c r="D3045" s="2" t="s">
        <v>8</v>
      </c>
      <c r="E3045" s="2">
        <v>22.0</v>
      </c>
      <c r="F3045" s="4" t="s">
        <v>44</v>
      </c>
    </row>
    <row r="3046">
      <c r="A3046" s="2">
        <v>3045.0</v>
      </c>
      <c r="B3046" s="3">
        <v>36325.0</v>
      </c>
      <c r="C3046" s="2" t="s">
        <v>7</v>
      </c>
      <c r="D3046" s="2" t="s">
        <v>6</v>
      </c>
      <c r="E3046" s="2">
        <v>25.0</v>
      </c>
      <c r="F3046" s="4" t="s">
        <v>40</v>
      </c>
    </row>
    <row r="3047">
      <c r="A3047" s="2">
        <v>3046.0</v>
      </c>
      <c r="B3047" s="3">
        <v>36325.0</v>
      </c>
      <c r="C3047" s="2" t="s">
        <v>7</v>
      </c>
      <c r="D3047" s="2" t="s">
        <v>8</v>
      </c>
      <c r="E3047" s="2">
        <v>10.0</v>
      </c>
      <c r="F3047" s="4" t="s">
        <v>41</v>
      </c>
    </row>
    <row r="3048">
      <c r="A3048" s="2">
        <v>3047.0</v>
      </c>
      <c r="B3048" s="3">
        <v>36326.0</v>
      </c>
      <c r="C3048" s="2" t="s">
        <v>10</v>
      </c>
      <c r="D3048" s="2" t="s">
        <v>6</v>
      </c>
      <c r="E3048" s="2">
        <v>6.0</v>
      </c>
      <c r="F3048" s="4" t="s">
        <v>16</v>
      </c>
    </row>
    <row r="3049">
      <c r="A3049" s="2">
        <v>3048.0</v>
      </c>
      <c r="B3049" s="3">
        <v>36326.0</v>
      </c>
      <c r="C3049" s="2" t="s">
        <v>10</v>
      </c>
      <c r="D3049" s="2" t="s">
        <v>8</v>
      </c>
      <c r="E3049" s="2">
        <v>36.0</v>
      </c>
      <c r="F3049" s="4" t="s">
        <v>11</v>
      </c>
    </row>
    <row r="3050">
      <c r="A3050" s="2">
        <v>3049.0</v>
      </c>
      <c r="B3050" s="3">
        <v>36327.0</v>
      </c>
      <c r="C3050" s="2" t="s">
        <v>13</v>
      </c>
      <c r="D3050" s="2" t="s">
        <v>6</v>
      </c>
      <c r="E3050" s="2">
        <v>19.0</v>
      </c>
      <c r="F3050" s="4" t="s">
        <v>30</v>
      </c>
    </row>
    <row r="3051">
      <c r="A3051" s="2">
        <v>3050.0</v>
      </c>
      <c r="B3051" s="3">
        <v>36327.0</v>
      </c>
      <c r="C3051" s="2" t="s">
        <v>13</v>
      </c>
      <c r="D3051" s="2" t="s">
        <v>8</v>
      </c>
      <c r="E3051" s="2">
        <v>26.0</v>
      </c>
      <c r="F3051" s="4" t="s">
        <v>38</v>
      </c>
    </row>
    <row r="3052">
      <c r="A3052" s="2">
        <v>3051.0</v>
      </c>
      <c r="B3052" s="3">
        <v>36328.0</v>
      </c>
      <c r="C3052" s="2" t="s">
        <v>15</v>
      </c>
      <c r="D3052" s="2" t="s">
        <v>6</v>
      </c>
      <c r="E3052" s="2">
        <v>2.0</v>
      </c>
      <c r="F3052" s="4" t="s">
        <v>39</v>
      </c>
    </row>
    <row r="3053">
      <c r="A3053" s="2">
        <v>3052.0</v>
      </c>
      <c r="B3053" s="3">
        <v>36328.0</v>
      </c>
      <c r="C3053" s="2" t="s">
        <v>15</v>
      </c>
      <c r="D3053" s="2" t="s">
        <v>8</v>
      </c>
      <c r="E3053" s="2">
        <v>19.0</v>
      </c>
      <c r="F3053" s="4" t="s">
        <v>30</v>
      </c>
    </row>
    <row r="3054">
      <c r="A3054" s="2">
        <v>3053.0</v>
      </c>
      <c r="B3054" s="3">
        <v>36329.0</v>
      </c>
      <c r="C3054" s="2" t="s">
        <v>18</v>
      </c>
      <c r="D3054" s="2" t="s">
        <v>6</v>
      </c>
      <c r="E3054" s="2">
        <v>19.0</v>
      </c>
      <c r="F3054" s="4" t="s">
        <v>30</v>
      </c>
    </row>
    <row r="3055">
      <c r="A3055" s="2">
        <v>3054.0</v>
      </c>
      <c r="B3055" s="3">
        <v>36329.0</v>
      </c>
      <c r="C3055" s="2" t="s">
        <v>18</v>
      </c>
      <c r="D3055" s="2" t="s">
        <v>8</v>
      </c>
      <c r="E3055" s="2">
        <v>27.0</v>
      </c>
      <c r="F3055" s="4" t="s">
        <v>32</v>
      </c>
    </row>
    <row r="3056">
      <c r="A3056" s="2">
        <v>3055.0</v>
      </c>
      <c r="B3056" s="3">
        <v>36330.0</v>
      </c>
      <c r="C3056" s="2" t="s">
        <v>21</v>
      </c>
      <c r="D3056" s="2" t="s">
        <v>6</v>
      </c>
      <c r="E3056" s="2">
        <v>34.0</v>
      </c>
      <c r="F3056" s="4" t="s">
        <v>48</v>
      </c>
    </row>
    <row r="3057">
      <c r="A3057" s="2">
        <v>3056.0</v>
      </c>
      <c r="B3057" s="3">
        <v>36330.0</v>
      </c>
      <c r="C3057" s="2" t="s">
        <v>21</v>
      </c>
      <c r="D3057" s="2" t="s">
        <v>8</v>
      </c>
      <c r="E3057" s="2">
        <v>7.0</v>
      </c>
      <c r="F3057" s="4" t="s">
        <v>35</v>
      </c>
    </row>
    <row r="3058">
      <c r="A3058" s="2">
        <v>3057.0</v>
      </c>
      <c r="B3058" s="3">
        <v>36332.0</v>
      </c>
      <c r="C3058" s="2" t="s">
        <v>7</v>
      </c>
      <c r="D3058" s="2" t="s">
        <v>6</v>
      </c>
      <c r="E3058" s="2">
        <v>34.0</v>
      </c>
      <c r="F3058" s="4" t="s">
        <v>48</v>
      </c>
    </row>
    <row r="3059">
      <c r="A3059" s="2">
        <v>3058.0</v>
      </c>
      <c r="B3059" s="3">
        <v>36332.0</v>
      </c>
      <c r="C3059" s="2" t="s">
        <v>7</v>
      </c>
      <c r="D3059" s="2" t="s">
        <v>8</v>
      </c>
      <c r="E3059" s="2">
        <v>17.0</v>
      </c>
      <c r="F3059" s="4" t="s">
        <v>42</v>
      </c>
    </row>
    <row r="3060">
      <c r="A3060" s="2">
        <v>3059.0</v>
      </c>
      <c r="B3060" s="3">
        <v>36333.0</v>
      </c>
      <c r="C3060" s="2" t="s">
        <v>10</v>
      </c>
      <c r="D3060" s="2" t="s">
        <v>6</v>
      </c>
      <c r="E3060" s="2">
        <v>7.0</v>
      </c>
      <c r="F3060" s="4" t="s">
        <v>35</v>
      </c>
    </row>
    <row r="3061">
      <c r="A3061" s="2">
        <v>3060.0</v>
      </c>
      <c r="B3061" s="3">
        <v>36333.0</v>
      </c>
      <c r="C3061" s="2" t="s">
        <v>10</v>
      </c>
      <c r="D3061" s="2" t="s">
        <v>8</v>
      </c>
      <c r="E3061" s="2">
        <v>4.0</v>
      </c>
      <c r="F3061" s="4" t="s">
        <v>34</v>
      </c>
    </row>
    <row r="3062">
      <c r="A3062" s="2">
        <v>3061.0</v>
      </c>
      <c r="B3062" s="3">
        <v>36334.0</v>
      </c>
      <c r="C3062" s="2" t="s">
        <v>13</v>
      </c>
      <c r="D3062" s="2" t="s">
        <v>6</v>
      </c>
      <c r="E3062" s="2">
        <v>11.0</v>
      </c>
      <c r="F3062" s="4" t="s">
        <v>9</v>
      </c>
    </row>
    <row r="3063">
      <c r="A3063" s="2">
        <v>3062.0</v>
      </c>
      <c r="B3063" s="3">
        <v>36334.0</v>
      </c>
      <c r="C3063" s="2" t="s">
        <v>13</v>
      </c>
      <c r="D3063" s="2" t="s">
        <v>8</v>
      </c>
      <c r="E3063" s="2">
        <v>27.0</v>
      </c>
      <c r="F3063" s="4" t="s">
        <v>32</v>
      </c>
    </row>
    <row r="3064">
      <c r="A3064" s="2">
        <v>3063.0</v>
      </c>
      <c r="B3064" s="3">
        <v>36335.0</v>
      </c>
      <c r="C3064" s="2" t="s">
        <v>15</v>
      </c>
      <c r="D3064" s="2" t="s">
        <v>6</v>
      </c>
      <c r="E3064" s="2">
        <v>17.0</v>
      </c>
      <c r="F3064" s="4" t="s">
        <v>42</v>
      </c>
    </row>
    <row r="3065">
      <c r="A3065" s="2">
        <v>3064.0</v>
      </c>
      <c r="B3065" s="3">
        <v>36335.0</v>
      </c>
      <c r="C3065" s="2" t="s">
        <v>15</v>
      </c>
      <c r="D3065" s="2" t="s">
        <v>8</v>
      </c>
      <c r="E3065" s="2">
        <v>12.0</v>
      </c>
      <c r="F3065" s="4" t="s">
        <v>14</v>
      </c>
    </row>
    <row r="3066">
      <c r="A3066" s="2">
        <v>3065.0</v>
      </c>
      <c r="B3066" s="3">
        <v>36336.0</v>
      </c>
      <c r="C3066" s="2" t="s">
        <v>18</v>
      </c>
      <c r="D3066" s="2" t="s">
        <v>6</v>
      </c>
      <c r="E3066" s="2">
        <v>9.0</v>
      </c>
      <c r="F3066" s="4" t="s">
        <v>24</v>
      </c>
    </row>
    <row r="3067">
      <c r="A3067" s="2">
        <v>3066.0</v>
      </c>
      <c r="B3067" s="3">
        <v>36336.0</v>
      </c>
      <c r="C3067" s="2" t="s">
        <v>18</v>
      </c>
      <c r="D3067" s="2" t="s">
        <v>8</v>
      </c>
      <c r="E3067" s="2">
        <v>33.0</v>
      </c>
      <c r="F3067" s="4" t="s">
        <v>26</v>
      </c>
    </row>
    <row r="3068">
      <c r="A3068" s="2">
        <v>3067.0</v>
      </c>
      <c r="B3068" s="3">
        <v>36337.0</v>
      </c>
      <c r="C3068" s="2" t="s">
        <v>21</v>
      </c>
      <c r="D3068" s="2" t="s">
        <v>6</v>
      </c>
      <c r="E3068" s="2">
        <v>17.0</v>
      </c>
      <c r="F3068" s="4" t="s">
        <v>42</v>
      </c>
    </row>
    <row r="3069">
      <c r="A3069" s="2">
        <v>3068.0</v>
      </c>
      <c r="B3069" s="3">
        <v>36337.0</v>
      </c>
      <c r="C3069" s="2" t="s">
        <v>21</v>
      </c>
      <c r="D3069" s="2" t="s">
        <v>8</v>
      </c>
      <c r="E3069" s="2">
        <v>7.0</v>
      </c>
      <c r="F3069" s="4" t="s">
        <v>35</v>
      </c>
    </row>
    <row r="3070">
      <c r="A3070" s="2">
        <v>3069.0</v>
      </c>
      <c r="B3070" s="3">
        <v>36339.0</v>
      </c>
      <c r="C3070" s="2" t="s">
        <v>7</v>
      </c>
      <c r="D3070" s="2" t="s">
        <v>6</v>
      </c>
      <c r="E3070" s="2">
        <v>18.0</v>
      </c>
      <c r="F3070" s="4" t="s">
        <v>29</v>
      </c>
    </row>
    <row r="3071">
      <c r="A3071" s="2">
        <v>3070.0</v>
      </c>
      <c r="B3071" s="3">
        <v>36339.0</v>
      </c>
      <c r="C3071" s="2" t="s">
        <v>7</v>
      </c>
      <c r="D3071" s="2" t="s">
        <v>8</v>
      </c>
      <c r="E3071" s="2">
        <v>35.0</v>
      </c>
      <c r="F3071" s="4" t="s">
        <v>49</v>
      </c>
    </row>
    <row r="3072">
      <c r="A3072" s="2">
        <v>3071.0</v>
      </c>
      <c r="B3072" s="3">
        <v>36340.0</v>
      </c>
      <c r="C3072" s="2" t="s">
        <v>10</v>
      </c>
      <c r="D3072" s="2" t="s">
        <v>6</v>
      </c>
      <c r="E3072" s="2">
        <v>3.0</v>
      </c>
      <c r="F3072" s="4" t="s">
        <v>28</v>
      </c>
    </row>
    <row r="3073">
      <c r="A3073" s="2">
        <v>3072.0</v>
      </c>
      <c r="B3073" s="3">
        <v>36340.0</v>
      </c>
      <c r="C3073" s="2" t="s">
        <v>10</v>
      </c>
      <c r="D3073" s="2" t="s">
        <v>8</v>
      </c>
      <c r="E3073" s="2">
        <v>26.0</v>
      </c>
      <c r="F3073" s="4" t="s">
        <v>38</v>
      </c>
    </row>
    <row r="3074">
      <c r="A3074" s="2">
        <v>3073.0</v>
      </c>
      <c r="B3074" s="3">
        <v>36341.0</v>
      </c>
      <c r="C3074" s="2" t="s">
        <v>13</v>
      </c>
      <c r="D3074" s="2" t="s">
        <v>6</v>
      </c>
      <c r="E3074" s="2">
        <v>13.0</v>
      </c>
      <c r="F3074" s="4" t="s">
        <v>33</v>
      </c>
    </row>
    <row r="3075">
      <c r="A3075" s="2">
        <v>3074.0</v>
      </c>
      <c r="B3075" s="3">
        <v>36341.0</v>
      </c>
      <c r="C3075" s="2" t="s">
        <v>13</v>
      </c>
      <c r="D3075" s="2" t="s">
        <v>8</v>
      </c>
      <c r="E3075" s="2">
        <v>21.0</v>
      </c>
      <c r="F3075" s="4" t="s">
        <v>20</v>
      </c>
    </row>
    <row r="3076">
      <c r="A3076" s="2">
        <v>3075.0</v>
      </c>
      <c r="B3076" s="3">
        <v>36342.0</v>
      </c>
      <c r="C3076" s="2" t="s">
        <v>15</v>
      </c>
      <c r="D3076" s="2" t="s">
        <v>6</v>
      </c>
      <c r="E3076" s="2">
        <v>28.0</v>
      </c>
      <c r="F3076" s="4" t="s">
        <v>31</v>
      </c>
    </row>
    <row r="3077">
      <c r="A3077" s="2">
        <v>3076.0</v>
      </c>
      <c r="B3077" s="3">
        <v>36342.0</v>
      </c>
      <c r="C3077" s="2" t="s">
        <v>15</v>
      </c>
      <c r="D3077" s="2" t="s">
        <v>8</v>
      </c>
      <c r="E3077" s="2">
        <v>12.0</v>
      </c>
      <c r="F3077" s="4" t="s">
        <v>14</v>
      </c>
    </row>
    <row r="3078">
      <c r="A3078" s="2">
        <v>3077.0</v>
      </c>
      <c r="B3078" s="3">
        <v>36343.0</v>
      </c>
      <c r="C3078" s="2" t="s">
        <v>18</v>
      </c>
      <c r="D3078" s="2" t="s">
        <v>6</v>
      </c>
      <c r="E3078" s="2">
        <v>5.0</v>
      </c>
      <c r="F3078" s="4" t="s">
        <v>25</v>
      </c>
    </row>
    <row r="3079">
      <c r="A3079" s="2">
        <v>3078.0</v>
      </c>
      <c r="B3079" s="3">
        <v>36343.0</v>
      </c>
      <c r="C3079" s="2" t="s">
        <v>18</v>
      </c>
      <c r="D3079" s="2" t="s">
        <v>8</v>
      </c>
      <c r="E3079" s="2">
        <v>9.0</v>
      </c>
      <c r="F3079" s="4" t="s">
        <v>24</v>
      </c>
    </row>
    <row r="3080">
      <c r="A3080" s="2">
        <v>3079.0</v>
      </c>
      <c r="B3080" s="3">
        <v>36344.0</v>
      </c>
      <c r="C3080" s="2" t="s">
        <v>21</v>
      </c>
      <c r="D3080" s="2" t="s">
        <v>6</v>
      </c>
      <c r="E3080" s="2">
        <v>1.0</v>
      </c>
      <c r="F3080" s="4" t="s">
        <v>19</v>
      </c>
    </row>
    <row r="3081">
      <c r="A3081" s="2">
        <v>3080.0</v>
      </c>
      <c r="B3081" s="3">
        <v>36344.0</v>
      </c>
      <c r="C3081" s="2" t="s">
        <v>21</v>
      </c>
      <c r="D3081" s="2" t="s">
        <v>8</v>
      </c>
      <c r="E3081" s="2">
        <v>34.0</v>
      </c>
      <c r="F3081" s="4" t="s">
        <v>48</v>
      </c>
    </row>
    <row r="3082">
      <c r="A3082" s="2">
        <v>3081.0</v>
      </c>
      <c r="B3082" s="3">
        <v>36346.0</v>
      </c>
      <c r="C3082" s="2" t="s">
        <v>7</v>
      </c>
      <c r="D3082" s="2" t="s">
        <v>6</v>
      </c>
      <c r="E3082" s="2">
        <v>8.0</v>
      </c>
      <c r="F3082" s="4" t="s">
        <v>37</v>
      </c>
    </row>
    <row r="3083">
      <c r="A3083" s="2">
        <v>3082.0</v>
      </c>
      <c r="B3083" s="3">
        <v>36346.0</v>
      </c>
      <c r="C3083" s="2" t="s">
        <v>7</v>
      </c>
      <c r="D3083" s="2" t="s">
        <v>8</v>
      </c>
      <c r="E3083" s="2">
        <v>10.0</v>
      </c>
      <c r="F3083" s="4" t="s">
        <v>41</v>
      </c>
    </row>
    <row r="3084">
      <c r="A3084" s="2">
        <v>3083.0</v>
      </c>
      <c r="B3084" s="3">
        <v>36347.0</v>
      </c>
      <c r="C3084" s="2" t="s">
        <v>10</v>
      </c>
      <c r="D3084" s="2" t="s">
        <v>6</v>
      </c>
      <c r="E3084" s="2">
        <v>35.0</v>
      </c>
      <c r="F3084" s="4" t="s">
        <v>49</v>
      </c>
    </row>
    <row r="3085">
      <c r="A3085" s="2">
        <v>3084.0</v>
      </c>
      <c r="B3085" s="3">
        <v>36347.0</v>
      </c>
      <c r="C3085" s="2" t="s">
        <v>10</v>
      </c>
      <c r="D3085" s="2" t="s">
        <v>8</v>
      </c>
      <c r="E3085" s="2">
        <v>16.0</v>
      </c>
      <c r="F3085" s="4" t="s">
        <v>45</v>
      </c>
    </row>
    <row r="3086">
      <c r="A3086" s="2">
        <v>3085.0</v>
      </c>
      <c r="B3086" s="3">
        <v>36348.0</v>
      </c>
      <c r="C3086" s="2" t="s">
        <v>13</v>
      </c>
      <c r="D3086" s="2" t="s">
        <v>6</v>
      </c>
      <c r="E3086" s="2">
        <v>27.0</v>
      </c>
      <c r="F3086" s="4" t="s">
        <v>32</v>
      </c>
    </row>
    <row r="3087">
      <c r="A3087" s="2">
        <v>3086.0</v>
      </c>
      <c r="B3087" s="3">
        <v>36348.0</v>
      </c>
      <c r="C3087" s="2" t="s">
        <v>13</v>
      </c>
      <c r="D3087" s="2" t="s">
        <v>8</v>
      </c>
      <c r="E3087" s="2">
        <v>30.0</v>
      </c>
      <c r="F3087" s="4" t="s">
        <v>23</v>
      </c>
    </row>
    <row r="3088">
      <c r="A3088" s="2">
        <v>3087.0</v>
      </c>
      <c r="B3088" s="3">
        <v>36349.0</v>
      </c>
      <c r="C3088" s="2" t="s">
        <v>15</v>
      </c>
      <c r="D3088" s="2" t="s">
        <v>6</v>
      </c>
      <c r="E3088" s="2">
        <v>9.0</v>
      </c>
      <c r="F3088" s="4" t="s">
        <v>24</v>
      </c>
    </row>
    <row r="3089">
      <c r="A3089" s="2">
        <v>3088.0</v>
      </c>
      <c r="B3089" s="3">
        <v>36349.0</v>
      </c>
      <c r="C3089" s="2" t="s">
        <v>15</v>
      </c>
      <c r="D3089" s="2" t="s">
        <v>8</v>
      </c>
      <c r="E3089" s="2">
        <v>26.0</v>
      </c>
      <c r="F3089" s="4" t="s">
        <v>38</v>
      </c>
    </row>
    <row r="3090">
      <c r="A3090" s="2">
        <v>3089.0</v>
      </c>
      <c r="B3090" s="3">
        <v>36350.0</v>
      </c>
      <c r="C3090" s="2" t="s">
        <v>18</v>
      </c>
      <c r="D3090" s="2" t="s">
        <v>6</v>
      </c>
      <c r="E3090" s="2">
        <v>8.0</v>
      </c>
      <c r="F3090" s="4" t="s">
        <v>37</v>
      </c>
    </row>
    <row r="3091">
      <c r="A3091" s="2">
        <v>3090.0</v>
      </c>
      <c r="B3091" s="3">
        <v>36350.0</v>
      </c>
      <c r="C3091" s="2" t="s">
        <v>18</v>
      </c>
      <c r="D3091" s="2" t="s">
        <v>8</v>
      </c>
      <c r="E3091" s="2">
        <v>16.0</v>
      </c>
      <c r="F3091" s="4" t="s">
        <v>45</v>
      </c>
    </row>
    <row r="3092">
      <c r="A3092" s="2">
        <v>3091.0</v>
      </c>
      <c r="B3092" s="3">
        <v>36351.0</v>
      </c>
      <c r="C3092" s="2" t="s">
        <v>21</v>
      </c>
      <c r="D3092" s="2" t="s">
        <v>6</v>
      </c>
      <c r="E3092" s="2">
        <v>32.0</v>
      </c>
      <c r="F3092" s="4" t="s">
        <v>36</v>
      </c>
    </row>
    <row r="3093">
      <c r="A3093" s="2">
        <v>3092.0</v>
      </c>
      <c r="B3093" s="3">
        <v>36351.0</v>
      </c>
      <c r="C3093" s="2" t="s">
        <v>21</v>
      </c>
      <c r="D3093" s="2" t="s">
        <v>8</v>
      </c>
      <c r="E3093" s="2">
        <v>25.0</v>
      </c>
      <c r="F3093" s="4" t="s">
        <v>40</v>
      </c>
    </row>
    <row r="3094">
      <c r="A3094" s="2">
        <v>3093.0</v>
      </c>
      <c r="B3094" s="3">
        <v>36353.0</v>
      </c>
      <c r="C3094" s="2" t="s">
        <v>7</v>
      </c>
      <c r="D3094" s="2" t="s">
        <v>6</v>
      </c>
      <c r="E3094" s="2">
        <v>31.0</v>
      </c>
      <c r="F3094" s="4" t="s">
        <v>12</v>
      </c>
    </row>
    <row r="3095">
      <c r="A3095" s="2">
        <v>3094.0</v>
      </c>
      <c r="B3095" s="3">
        <v>36353.0</v>
      </c>
      <c r="C3095" s="2" t="s">
        <v>7</v>
      </c>
      <c r="D3095" s="2" t="s">
        <v>8</v>
      </c>
      <c r="E3095" s="2">
        <v>6.0</v>
      </c>
      <c r="F3095" s="4" t="s">
        <v>16</v>
      </c>
    </row>
    <row r="3096">
      <c r="A3096" s="2">
        <v>3095.0</v>
      </c>
      <c r="B3096" s="3">
        <v>36354.0</v>
      </c>
      <c r="C3096" s="2" t="s">
        <v>10</v>
      </c>
      <c r="D3096" s="2" t="s">
        <v>6</v>
      </c>
      <c r="E3096" s="2">
        <v>36.0</v>
      </c>
      <c r="F3096" s="4" t="s">
        <v>11</v>
      </c>
    </row>
    <row r="3097">
      <c r="A3097" s="2">
        <v>3096.0</v>
      </c>
      <c r="B3097" s="3">
        <v>36354.0</v>
      </c>
      <c r="C3097" s="2" t="s">
        <v>10</v>
      </c>
      <c r="D3097" s="2" t="s">
        <v>8</v>
      </c>
      <c r="E3097" s="2">
        <v>19.0</v>
      </c>
      <c r="F3097" s="4" t="s">
        <v>30</v>
      </c>
    </row>
    <row r="3098">
      <c r="A3098" s="2">
        <v>3097.0</v>
      </c>
      <c r="B3098" s="3">
        <v>36355.0</v>
      </c>
      <c r="C3098" s="2" t="s">
        <v>13</v>
      </c>
      <c r="D3098" s="2" t="s">
        <v>6</v>
      </c>
      <c r="E3098" s="2">
        <v>27.0</v>
      </c>
      <c r="F3098" s="4" t="s">
        <v>32</v>
      </c>
    </row>
    <row r="3099">
      <c r="A3099" s="2">
        <v>3098.0</v>
      </c>
      <c r="B3099" s="3">
        <v>36355.0</v>
      </c>
      <c r="C3099" s="2" t="s">
        <v>13</v>
      </c>
      <c r="D3099" s="2" t="s">
        <v>8</v>
      </c>
      <c r="E3099" s="2">
        <v>12.0</v>
      </c>
      <c r="F3099" s="4" t="s">
        <v>14</v>
      </c>
    </row>
    <row r="3100">
      <c r="A3100" s="2">
        <v>3099.0</v>
      </c>
      <c r="B3100" s="3">
        <v>36356.0</v>
      </c>
      <c r="C3100" s="2" t="s">
        <v>15</v>
      </c>
      <c r="D3100" s="2" t="s">
        <v>6</v>
      </c>
      <c r="E3100" s="2">
        <v>19.0</v>
      </c>
      <c r="F3100" s="4" t="s">
        <v>30</v>
      </c>
    </row>
    <row r="3101">
      <c r="A3101" s="2">
        <v>3100.0</v>
      </c>
      <c r="B3101" s="3">
        <v>36356.0</v>
      </c>
      <c r="C3101" s="2" t="s">
        <v>15</v>
      </c>
      <c r="D3101" s="2" t="s">
        <v>8</v>
      </c>
      <c r="E3101" s="2">
        <v>30.0</v>
      </c>
      <c r="F3101" s="4" t="s">
        <v>23</v>
      </c>
    </row>
    <row r="3102">
      <c r="A3102" s="2">
        <v>3101.0</v>
      </c>
      <c r="B3102" s="3">
        <v>36357.0</v>
      </c>
      <c r="C3102" s="2" t="s">
        <v>18</v>
      </c>
      <c r="D3102" s="2" t="s">
        <v>6</v>
      </c>
      <c r="E3102" s="2">
        <v>28.0</v>
      </c>
      <c r="F3102" s="4" t="s">
        <v>31</v>
      </c>
    </row>
    <row r="3103">
      <c r="A3103" s="2">
        <v>3102.0</v>
      </c>
      <c r="B3103" s="3">
        <v>36357.0</v>
      </c>
      <c r="C3103" s="2" t="s">
        <v>18</v>
      </c>
      <c r="D3103" s="2" t="s">
        <v>8</v>
      </c>
      <c r="E3103" s="2">
        <v>1.0</v>
      </c>
      <c r="F3103" s="4" t="s">
        <v>19</v>
      </c>
    </row>
    <row r="3104">
      <c r="A3104" s="2">
        <v>3103.0</v>
      </c>
      <c r="B3104" s="3">
        <v>36358.0</v>
      </c>
      <c r="C3104" s="2" t="s">
        <v>21</v>
      </c>
      <c r="D3104" s="2" t="s">
        <v>6</v>
      </c>
      <c r="E3104" s="2">
        <v>2.0</v>
      </c>
      <c r="F3104" s="4" t="s">
        <v>39</v>
      </c>
    </row>
    <row r="3105">
      <c r="A3105" s="2">
        <v>3104.0</v>
      </c>
      <c r="B3105" s="3">
        <v>36358.0</v>
      </c>
      <c r="C3105" s="2" t="s">
        <v>21</v>
      </c>
      <c r="D3105" s="2" t="s">
        <v>8</v>
      </c>
      <c r="E3105" s="2">
        <v>5.0</v>
      </c>
      <c r="F3105" s="4" t="s">
        <v>25</v>
      </c>
    </row>
    <row r="3106">
      <c r="A3106" s="2">
        <v>3105.0</v>
      </c>
      <c r="B3106" s="3">
        <v>36360.0</v>
      </c>
      <c r="C3106" s="2" t="s">
        <v>7</v>
      </c>
      <c r="D3106" s="2" t="s">
        <v>6</v>
      </c>
      <c r="E3106" s="2">
        <v>1.0</v>
      </c>
      <c r="F3106" s="4" t="s">
        <v>19</v>
      </c>
    </row>
    <row r="3107">
      <c r="A3107" s="2">
        <v>3106.0</v>
      </c>
      <c r="B3107" s="3">
        <v>36360.0</v>
      </c>
      <c r="C3107" s="2" t="s">
        <v>7</v>
      </c>
      <c r="D3107" s="2" t="s">
        <v>8</v>
      </c>
      <c r="E3107" s="2">
        <v>11.0</v>
      </c>
      <c r="F3107" s="4" t="s">
        <v>9</v>
      </c>
    </row>
    <row r="3108">
      <c r="A3108" s="2">
        <v>3107.0</v>
      </c>
      <c r="B3108" s="3">
        <v>36361.0</v>
      </c>
      <c r="C3108" s="2" t="s">
        <v>10</v>
      </c>
      <c r="D3108" s="2" t="s">
        <v>6</v>
      </c>
      <c r="E3108" s="2">
        <v>31.0</v>
      </c>
      <c r="F3108" s="4" t="s">
        <v>12</v>
      </c>
    </row>
    <row r="3109">
      <c r="A3109" s="2">
        <v>3108.0</v>
      </c>
      <c r="B3109" s="3">
        <v>36361.0</v>
      </c>
      <c r="C3109" s="2" t="s">
        <v>10</v>
      </c>
      <c r="D3109" s="2" t="s">
        <v>8</v>
      </c>
      <c r="E3109" s="2">
        <v>35.0</v>
      </c>
      <c r="F3109" s="4" t="s">
        <v>49</v>
      </c>
    </row>
    <row r="3110">
      <c r="A3110" s="2">
        <v>3109.0</v>
      </c>
      <c r="B3110" s="3">
        <v>36362.0</v>
      </c>
      <c r="C3110" s="2" t="s">
        <v>13</v>
      </c>
      <c r="D3110" s="2" t="s">
        <v>6</v>
      </c>
      <c r="E3110" s="2">
        <v>3.0</v>
      </c>
      <c r="F3110" s="4" t="s">
        <v>28</v>
      </c>
    </row>
    <row r="3111">
      <c r="A3111" s="2">
        <v>3110.0</v>
      </c>
      <c r="B3111" s="3">
        <v>36362.0</v>
      </c>
      <c r="C3111" s="2" t="s">
        <v>13</v>
      </c>
      <c r="D3111" s="2" t="s">
        <v>8</v>
      </c>
      <c r="E3111" s="2">
        <v>10.0</v>
      </c>
      <c r="F3111" s="4" t="s">
        <v>41</v>
      </c>
    </row>
    <row r="3112">
      <c r="A3112" s="2">
        <v>3111.0</v>
      </c>
      <c r="B3112" s="3">
        <v>36363.0</v>
      </c>
      <c r="C3112" s="2" t="s">
        <v>15</v>
      </c>
      <c r="D3112" s="2" t="s">
        <v>6</v>
      </c>
      <c r="E3112" s="2">
        <v>25.0</v>
      </c>
      <c r="F3112" s="4" t="s">
        <v>40</v>
      </c>
    </row>
    <row r="3113">
      <c r="A3113" s="2">
        <v>3112.0</v>
      </c>
      <c r="B3113" s="3">
        <v>36363.0</v>
      </c>
      <c r="C3113" s="2" t="s">
        <v>15</v>
      </c>
      <c r="D3113" s="2" t="s">
        <v>8</v>
      </c>
      <c r="E3113" s="2">
        <v>20.0</v>
      </c>
      <c r="F3113" s="4" t="s">
        <v>47</v>
      </c>
    </row>
    <row r="3114">
      <c r="A3114" s="2">
        <v>3113.0</v>
      </c>
      <c r="B3114" s="3">
        <v>36364.0</v>
      </c>
      <c r="C3114" s="2" t="s">
        <v>18</v>
      </c>
      <c r="D3114" s="2" t="s">
        <v>6</v>
      </c>
      <c r="E3114" s="2">
        <v>36.0</v>
      </c>
      <c r="F3114" s="4" t="s">
        <v>11</v>
      </c>
    </row>
    <row r="3115">
      <c r="A3115" s="2">
        <v>3114.0</v>
      </c>
      <c r="B3115" s="3">
        <v>36364.0</v>
      </c>
      <c r="C3115" s="2" t="s">
        <v>18</v>
      </c>
      <c r="D3115" s="2" t="s">
        <v>8</v>
      </c>
      <c r="E3115" s="2">
        <v>33.0</v>
      </c>
      <c r="F3115" s="4" t="s">
        <v>26</v>
      </c>
    </row>
    <row r="3116">
      <c r="A3116" s="2">
        <v>3115.0</v>
      </c>
      <c r="B3116" s="3">
        <v>36365.0</v>
      </c>
      <c r="C3116" s="2" t="s">
        <v>21</v>
      </c>
      <c r="D3116" s="2" t="s">
        <v>6</v>
      </c>
      <c r="E3116" s="2">
        <v>33.0</v>
      </c>
      <c r="F3116" s="4" t="s">
        <v>26</v>
      </c>
    </row>
    <row r="3117">
      <c r="A3117" s="2">
        <v>3116.0</v>
      </c>
      <c r="B3117" s="3">
        <v>36365.0</v>
      </c>
      <c r="C3117" s="2" t="s">
        <v>21</v>
      </c>
      <c r="D3117" s="2" t="s">
        <v>8</v>
      </c>
      <c r="E3117" s="2">
        <v>24.0</v>
      </c>
      <c r="F3117" s="4" t="s">
        <v>22</v>
      </c>
    </row>
    <row r="3118">
      <c r="A3118" s="2">
        <v>3117.0</v>
      </c>
      <c r="B3118" s="3">
        <v>36367.0</v>
      </c>
      <c r="C3118" s="2" t="s">
        <v>7</v>
      </c>
      <c r="D3118" s="2" t="s">
        <v>6</v>
      </c>
      <c r="E3118" s="2">
        <v>19.0</v>
      </c>
      <c r="F3118" s="4" t="s">
        <v>30</v>
      </c>
    </row>
    <row r="3119">
      <c r="A3119" s="2">
        <v>3118.0</v>
      </c>
      <c r="B3119" s="3">
        <v>36367.0</v>
      </c>
      <c r="C3119" s="2" t="s">
        <v>7</v>
      </c>
      <c r="D3119" s="2" t="s">
        <v>8</v>
      </c>
      <c r="E3119" s="2">
        <v>8.0</v>
      </c>
      <c r="F3119" s="4" t="s">
        <v>37</v>
      </c>
    </row>
    <row r="3120">
      <c r="A3120" s="2">
        <v>3119.0</v>
      </c>
      <c r="B3120" s="3">
        <v>36368.0</v>
      </c>
      <c r="C3120" s="2" t="s">
        <v>10</v>
      </c>
      <c r="D3120" s="2" t="s">
        <v>6</v>
      </c>
      <c r="E3120" s="2">
        <v>21.0</v>
      </c>
      <c r="F3120" s="4" t="s">
        <v>20</v>
      </c>
    </row>
    <row r="3121">
      <c r="A3121" s="2">
        <v>3120.0</v>
      </c>
      <c r="B3121" s="3">
        <v>36368.0</v>
      </c>
      <c r="C3121" s="2" t="s">
        <v>10</v>
      </c>
      <c r="D3121" s="2" t="s">
        <v>8</v>
      </c>
      <c r="E3121" s="2">
        <v>33.0</v>
      </c>
      <c r="F3121" s="4" t="s">
        <v>26</v>
      </c>
    </row>
    <row r="3122">
      <c r="A3122" s="2">
        <v>3121.0</v>
      </c>
      <c r="B3122" s="3">
        <v>36369.0</v>
      </c>
      <c r="C3122" s="2" t="s">
        <v>13</v>
      </c>
      <c r="D3122" s="2" t="s">
        <v>6</v>
      </c>
      <c r="E3122" s="2">
        <v>7.0</v>
      </c>
      <c r="F3122" s="4" t="s">
        <v>35</v>
      </c>
    </row>
    <row r="3123">
      <c r="A3123" s="2">
        <v>3122.0</v>
      </c>
      <c r="B3123" s="3">
        <v>36369.0</v>
      </c>
      <c r="C3123" s="2" t="s">
        <v>13</v>
      </c>
      <c r="D3123" s="2" t="s">
        <v>8</v>
      </c>
      <c r="E3123" s="2">
        <v>10.0</v>
      </c>
      <c r="F3123" s="4" t="s">
        <v>41</v>
      </c>
    </row>
    <row r="3124">
      <c r="A3124" s="2">
        <v>3123.0</v>
      </c>
      <c r="B3124" s="3">
        <v>36370.0</v>
      </c>
      <c r="C3124" s="2" t="s">
        <v>15</v>
      </c>
      <c r="D3124" s="2" t="s">
        <v>6</v>
      </c>
      <c r="E3124" s="2">
        <v>6.0</v>
      </c>
      <c r="F3124" s="4" t="s">
        <v>16</v>
      </c>
    </row>
    <row r="3125">
      <c r="A3125" s="2">
        <v>3124.0</v>
      </c>
      <c r="B3125" s="3">
        <v>36370.0</v>
      </c>
      <c r="C3125" s="2" t="s">
        <v>15</v>
      </c>
      <c r="D3125" s="2" t="s">
        <v>8</v>
      </c>
      <c r="E3125" s="2">
        <v>2.0</v>
      </c>
      <c r="F3125" s="4" t="s">
        <v>39</v>
      </c>
    </row>
    <row r="3126">
      <c r="A3126" s="2">
        <v>3125.0</v>
      </c>
      <c r="B3126" s="3">
        <v>36371.0</v>
      </c>
      <c r="C3126" s="2" t="s">
        <v>18</v>
      </c>
      <c r="D3126" s="2" t="s">
        <v>6</v>
      </c>
      <c r="E3126" s="2">
        <v>34.0</v>
      </c>
      <c r="F3126" s="4" t="s">
        <v>48</v>
      </c>
    </row>
    <row r="3127">
      <c r="A3127" s="2">
        <v>3126.0</v>
      </c>
      <c r="B3127" s="3">
        <v>36371.0</v>
      </c>
      <c r="C3127" s="2" t="s">
        <v>18</v>
      </c>
      <c r="D3127" s="2" t="s">
        <v>8</v>
      </c>
      <c r="E3127" s="2">
        <v>21.0</v>
      </c>
      <c r="F3127" s="4" t="s">
        <v>20</v>
      </c>
    </row>
    <row r="3128">
      <c r="A3128" s="2">
        <v>3127.0</v>
      </c>
      <c r="B3128" s="3">
        <v>36372.0</v>
      </c>
      <c r="C3128" s="2" t="s">
        <v>21</v>
      </c>
      <c r="D3128" s="2" t="s">
        <v>6</v>
      </c>
      <c r="E3128" s="2">
        <v>7.0</v>
      </c>
      <c r="F3128" s="4" t="s">
        <v>35</v>
      </c>
    </row>
    <row r="3129">
      <c r="A3129" s="2">
        <v>3128.0</v>
      </c>
      <c r="B3129" s="3">
        <v>36372.0</v>
      </c>
      <c r="C3129" s="2" t="s">
        <v>21</v>
      </c>
      <c r="D3129" s="2" t="s">
        <v>8</v>
      </c>
      <c r="E3129" s="2">
        <v>14.0</v>
      </c>
      <c r="F3129" s="4" t="s">
        <v>46</v>
      </c>
    </row>
    <row r="3130">
      <c r="A3130" s="2">
        <v>3129.0</v>
      </c>
      <c r="B3130" s="3">
        <v>36374.0</v>
      </c>
      <c r="C3130" s="2" t="s">
        <v>7</v>
      </c>
      <c r="D3130" s="2" t="s">
        <v>6</v>
      </c>
      <c r="E3130" s="2">
        <v>5.0</v>
      </c>
      <c r="F3130" s="4" t="s">
        <v>25</v>
      </c>
    </row>
    <row r="3131">
      <c r="A3131" s="2">
        <v>3130.0</v>
      </c>
      <c r="B3131" s="3">
        <v>36374.0</v>
      </c>
      <c r="C3131" s="2" t="s">
        <v>7</v>
      </c>
      <c r="D3131" s="2" t="s">
        <v>8</v>
      </c>
      <c r="E3131" s="2">
        <v>35.0</v>
      </c>
      <c r="F3131" s="4" t="s">
        <v>49</v>
      </c>
    </row>
    <row r="3132">
      <c r="A3132" s="2">
        <v>3131.0</v>
      </c>
      <c r="B3132" s="3">
        <v>36375.0</v>
      </c>
      <c r="C3132" s="2" t="s">
        <v>10</v>
      </c>
      <c r="D3132" s="2" t="s">
        <v>6</v>
      </c>
      <c r="E3132" s="2">
        <v>29.0</v>
      </c>
      <c r="F3132" s="4" t="s">
        <v>43</v>
      </c>
    </row>
    <row r="3133">
      <c r="A3133" s="2">
        <v>3132.0</v>
      </c>
      <c r="B3133" s="3">
        <v>36375.0</v>
      </c>
      <c r="C3133" s="2" t="s">
        <v>10</v>
      </c>
      <c r="D3133" s="2" t="s">
        <v>8</v>
      </c>
      <c r="E3133" s="2">
        <v>16.0</v>
      </c>
      <c r="F3133" s="4" t="s">
        <v>45</v>
      </c>
    </row>
    <row r="3134">
      <c r="A3134" s="2">
        <v>3133.0</v>
      </c>
      <c r="B3134" s="3">
        <v>36376.0</v>
      </c>
      <c r="C3134" s="2" t="s">
        <v>13</v>
      </c>
      <c r="D3134" s="2" t="s">
        <v>6</v>
      </c>
      <c r="E3134" s="2">
        <v>9.0</v>
      </c>
      <c r="F3134" s="4" t="s">
        <v>24</v>
      </c>
    </row>
    <row r="3135">
      <c r="A3135" s="2">
        <v>3134.0</v>
      </c>
      <c r="B3135" s="3">
        <v>36376.0</v>
      </c>
      <c r="C3135" s="2" t="s">
        <v>13</v>
      </c>
      <c r="D3135" s="2" t="s">
        <v>8</v>
      </c>
      <c r="E3135" s="2">
        <v>4.0</v>
      </c>
      <c r="F3135" s="4" t="s">
        <v>34</v>
      </c>
    </row>
    <row r="3136">
      <c r="A3136" s="2">
        <v>3135.0</v>
      </c>
      <c r="B3136" s="3">
        <v>36377.0</v>
      </c>
      <c r="C3136" s="2" t="s">
        <v>15</v>
      </c>
      <c r="D3136" s="2" t="s">
        <v>6</v>
      </c>
      <c r="E3136" s="2">
        <v>10.0</v>
      </c>
      <c r="F3136" s="4" t="s">
        <v>41</v>
      </c>
    </row>
    <row r="3137">
      <c r="A3137" s="2">
        <v>3136.0</v>
      </c>
      <c r="B3137" s="3">
        <v>36377.0</v>
      </c>
      <c r="C3137" s="2" t="s">
        <v>15</v>
      </c>
      <c r="D3137" s="2" t="s">
        <v>8</v>
      </c>
      <c r="E3137" s="2">
        <v>22.0</v>
      </c>
      <c r="F3137" s="4" t="s">
        <v>44</v>
      </c>
    </row>
    <row r="3138">
      <c r="A3138" s="2">
        <v>3137.0</v>
      </c>
      <c r="B3138" s="3">
        <v>36378.0</v>
      </c>
      <c r="C3138" s="2" t="s">
        <v>18</v>
      </c>
      <c r="D3138" s="2" t="s">
        <v>6</v>
      </c>
      <c r="E3138" s="2">
        <v>8.0</v>
      </c>
      <c r="F3138" s="4" t="s">
        <v>37</v>
      </c>
    </row>
    <row r="3139">
      <c r="A3139" s="2">
        <v>3138.0</v>
      </c>
      <c r="B3139" s="3">
        <v>36378.0</v>
      </c>
      <c r="C3139" s="2" t="s">
        <v>18</v>
      </c>
      <c r="D3139" s="2" t="s">
        <v>8</v>
      </c>
      <c r="E3139" s="2">
        <v>11.0</v>
      </c>
      <c r="F3139" s="4" t="s">
        <v>9</v>
      </c>
    </row>
    <row r="3140">
      <c r="A3140" s="2">
        <v>3139.0</v>
      </c>
      <c r="B3140" s="3">
        <v>36379.0</v>
      </c>
      <c r="C3140" s="2" t="s">
        <v>21</v>
      </c>
      <c r="D3140" s="2" t="s">
        <v>6</v>
      </c>
      <c r="E3140" s="2">
        <v>24.0</v>
      </c>
      <c r="F3140" s="4" t="s">
        <v>22</v>
      </c>
    </row>
    <row r="3141">
      <c r="A3141" s="2">
        <v>3140.0</v>
      </c>
      <c r="B3141" s="3">
        <v>36379.0</v>
      </c>
      <c r="C3141" s="2" t="s">
        <v>21</v>
      </c>
      <c r="D3141" s="2" t="s">
        <v>8</v>
      </c>
      <c r="E3141" s="2">
        <v>35.0</v>
      </c>
      <c r="F3141" s="4" t="s">
        <v>49</v>
      </c>
    </row>
    <row r="3142">
      <c r="A3142" s="2">
        <v>3141.0</v>
      </c>
      <c r="B3142" s="3">
        <v>36381.0</v>
      </c>
      <c r="C3142" s="2" t="s">
        <v>7</v>
      </c>
      <c r="D3142" s="2" t="s">
        <v>6</v>
      </c>
      <c r="E3142" s="2">
        <v>8.0</v>
      </c>
      <c r="F3142" s="4" t="s">
        <v>37</v>
      </c>
    </row>
    <row r="3143">
      <c r="A3143" s="2">
        <v>3142.0</v>
      </c>
      <c r="B3143" s="3">
        <v>36381.0</v>
      </c>
      <c r="C3143" s="2" t="s">
        <v>7</v>
      </c>
      <c r="D3143" s="2" t="s">
        <v>8</v>
      </c>
      <c r="E3143" s="2">
        <v>8.0</v>
      </c>
      <c r="F3143" s="4" t="s">
        <v>37</v>
      </c>
    </row>
    <row r="3144">
      <c r="A3144" s="2">
        <v>3143.0</v>
      </c>
      <c r="B3144" s="3">
        <v>36382.0</v>
      </c>
      <c r="C3144" s="2" t="s">
        <v>10</v>
      </c>
      <c r="D3144" s="2" t="s">
        <v>6</v>
      </c>
      <c r="E3144" s="2">
        <v>23.0</v>
      </c>
      <c r="F3144" s="4" t="s">
        <v>17</v>
      </c>
    </row>
    <row r="3145">
      <c r="A3145" s="2">
        <v>3144.0</v>
      </c>
      <c r="B3145" s="3">
        <v>36382.0</v>
      </c>
      <c r="C3145" s="2" t="s">
        <v>10</v>
      </c>
      <c r="D3145" s="2" t="s">
        <v>8</v>
      </c>
      <c r="E3145" s="2">
        <v>13.0</v>
      </c>
      <c r="F3145" s="4" t="s">
        <v>33</v>
      </c>
    </row>
    <row r="3146">
      <c r="A3146" s="2">
        <v>3145.0</v>
      </c>
      <c r="B3146" s="3">
        <v>36383.0</v>
      </c>
      <c r="C3146" s="2" t="s">
        <v>13</v>
      </c>
      <c r="D3146" s="2" t="s">
        <v>6</v>
      </c>
      <c r="E3146" s="2">
        <v>35.0</v>
      </c>
      <c r="F3146" s="4" t="s">
        <v>49</v>
      </c>
    </row>
    <row r="3147">
      <c r="A3147" s="2">
        <v>3146.0</v>
      </c>
      <c r="B3147" s="3">
        <v>36383.0</v>
      </c>
      <c r="C3147" s="2" t="s">
        <v>13</v>
      </c>
      <c r="D3147" s="2" t="s">
        <v>8</v>
      </c>
      <c r="E3147" s="2">
        <v>36.0</v>
      </c>
      <c r="F3147" s="4" t="s">
        <v>11</v>
      </c>
    </row>
    <row r="3148">
      <c r="A3148" s="2">
        <v>3147.0</v>
      </c>
      <c r="B3148" s="3">
        <v>36384.0</v>
      </c>
      <c r="C3148" s="2" t="s">
        <v>15</v>
      </c>
      <c r="D3148" s="2" t="s">
        <v>6</v>
      </c>
      <c r="E3148" s="2">
        <v>24.0</v>
      </c>
      <c r="F3148" s="4" t="s">
        <v>22</v>
      </c>
    </row>
    <row r="3149">
      <c r="A3149" s="2">
        <v>3148.0</v>
      </c>
      <c r="B3149" s="3">
        <v>36384.0</v>
      </c>
      <c r="C3149" s="2" t="s">
        <v>15</v>
      </c>
      <c r="D3149" s="2" t="s">
        <v>8</v>
      </c>
      <c r="E3149" s="2">
        <v>4.0</v>
      </c>
      <c r="F3149" s="4" t="s">
        <v>34</v>
      </c>
    </row>
    <row r="3150">
      <c r="A3150" s="2">
        <v>3149.0</v>
      </c>
      <c r="B3150" s="3">
        <v>36385.0</v>
      </c>
      <c r="C3150" s="2" t="s">
        <v>18</v>
      </c>
      <c r="D3150" s="2" t="s">
        <v>6</v>
      </c>
      <c r="E3150" s="2">
        <v>19.0</v>
      </c>
      <c r="F3150" s="4" t="s">
        <v>30</v>
      </c>
    </row>
    <row r="3151">
      <c r="A3151" s="2">
        <v>3150.0</v>
      </c>
      <c r="B3151" s="3">
        <v>36385.0</v>
      </c>
      <c r="C3151" s="2" t="s">
        <v>18</v>
      </c>
      <c r="D3151" s="2" t="s">
        <v>8</v>
      </c>
      <c r="E3151" s="2">
        <v>16.0</v>
      </c>
      <c r="F3151" s="4" t="s">
        <v>45</v>
      </c>
    </row>
    <row r="3152">
      <c r="A3152" s="2">
        <v>3151.0</v>
      </c>
      <c r="B3152" s="3">
        <v>36386.0</v>
      </c>
      <c r="C3152" s="2" t="s">
        <v>21</v>
      </c>
      <c r="D3152" s="2" t="s">
        <v>6</v>
      </c>
      <c r="E3152" s="2">
        <v>33.0</v>
      </c>
      <c r="F3152" s="4" t="s">
        <v>26</v>
      </c>
    </row>
    <row r="3153">
      <c r="A3153" s="2">
        <v>3152.0</v>
      </c>
      <c r="B3153" s="3">
        <v>36386.0</v>
      </c>
      <c r="C3153" s="2" t="s">
        <v>21</v>
      </c>
      <c r="D3153" s="2" t="s">
        <v>8</v>
      </c>
      <c r="E3153" s="2">
        <v>9.0</v>
      </c>
      <c r="F3153" s="4" t="s">
        <v>24</v>
      </c>
    </row>
    <row r="3154">
      <c r="A3154" s="2">
        <v>3153.0</v>
      </c>
      <c r="B3154" s="3">
        <v>36388.0</v>
      </c>
      <c r="C3154" s="2" t="s">
        <v>7</v>
      </c>
      <c r="D3154" s="2" t="s">
        <v>6</v>
      </c>
      <c r="E3154" s="2">
        <v>32.0</v>
      </c>
      <c r="F3154" s="4" t="s">
        <v>36</v>
      </c>
    </row>
    <row r="3155">
      <c r="A3155" s="2">
        <v>3154.0</v>
      </c>
      <c r="B3155" s="3">
        <v>36388.0</v>
      </c>
      <c r="C3155" s="2" t="s">
        <v>7</v>
      </c>
      <c r="D3155" s="2" t="s">
        <v>8</v>
      </c>
      <c r="E3155" s="2">
        <v>33.0</v>
      </c>
      <c r="F3155" s="4" t="s">
        <v>26</v>
      </c>
    </row>
    <row r="3156">
      <c r="A3156" s="2">
        <v>3155.0</v>
      </c>
      <c r="B3156" s="3">
        <v>36389.0</v>
      </c>
      <c r="C3156" s="2" t="s">
        <v>10</v>
      </c>
      <c r="D3156" s="2" t="s">
        <v>6</v>
      </c>
      <c r="E3156" s="2">
        <v>16.0</v>
      </c>
      <c r="F3156" s="4" t="s">
        <v>45</v>
      </c>
    </row>
    <row r="3157">
      <c r="A3157" s="2">
        <v>3156.0</v>
      </c>
      <c r="B3157" s="3">
        <v>36389.0</v>
      </c>
      <c r="C3157" s="2" t="s">
        <v>10</v>
      </c>
      <c r="D3157" s="2" t="s">
        <v>8</v>
      </c>
      <c r="E3157" s="2">
        <v>2.0</v>
      </c>
      <c r="F3157" s="4" t="s">
        <v>39</v>
      </c>
    </row>
    <row r="3158">
      <c r="A3158" s="2">
        <v>3157.0</v>
      </c>
      <c r="B3158" s="3">
        <v>36390.0</v>
      </c>
      <c r="C3158" s="2" t="s">
        <v>13</v>
      </c>
      <c r="D3158" s="2" t="s">
        <v>6</v>
      </c>
      <c r="E3158" s="2">
        <v>27.0</v>
      </c>
      <c r="F3158" s="4" t="s">
        <v>32</v>
      </c>
    </row>
    <row r="3159">
      <c r="A3159" s="2">
        <v>3158.0</v>
      </c>
      <c r="B3159" s="3">
        <v>36390.0</v>
      </c>
      <c r="C3159" s="2" t="s">
        <v>13</v>
      </c>
      <c r="D3159" s="2" t="s">
        <v>8</v>
      </c>
      <c r="E3159" s="2">
        <v>26.0</v>
      </c>
      <c r="F3159" s="4" t="s">
        <v>38</v>
      </c>
    </row>
    <row r="3160">
      <c r="A3160" s="2">
        <v>3159.0</v>
      </c>
      <c r="B3160" s="3">
        <v>36391.0</v>
      </c>
      <c r="C3160" s="2" t="s">
        <v>15</v>
      </c>
      <c r="D3160" s="2" t="s">
        <v>6</v>
      </c>
      <c r="E3160" s="2">
        <v>24.0</v>
      </c>
      <c r="F3160" s="4" t="s">
        <v>22</v>
      </c>
    </row>
    <row r="3161">
      <c r="A3161" s="2">
        <v>3160.0</v>
      </c>
      <c r="B3161" s="3">
        <v>36391.0</v>
      </c>
      <c r="C3161" s="2" t="s">
        <v>15</v>
      </c>
      <c r="D3161" s="2" t="s">
        <v>8</v>
      </c>
      <c r="E3161" s="2">
        <v>17.0</v>
      </c>
      <c r="F3161" s="4" t="s">
        <v>42</v>
      </c>
    </row>
    <row r="3162">
      <c r="A3162" s="2">
        <v>3161.0</v>
      </c>
      <c r="B3162" s="3">
        <v>36392.0</v>
      </c>
      <c r="C3162" s="2" t="s">
        <v>18</v>
      </c>
      <c r="D3162" s="2" t="s">
        <v>6</v>
      </c>
      <c r="E3162" s="2">
        <v>8.0</v>
      </c>
      <c r="F3162" s="4" t="s">
        <v>37</v>
      </c>
    </row>
    <row r="3163">
      <c r="A3163" s="2">
        <v>3162.0</v>
      </c>
      <c r="B3163" s="3">
        <v>36392.0</v>
      </c>
      <c r="C3163" s="2" t="s">
        <v>18</v>
      </c>
      <c r="D3163" s="2" t="s">
        <v>8</v>
      </c>
      <c r="E3163" s="2">
        <v>18.0</v>
      </c>
      <c r="F3163" s="4" t="s">
        <v>29</v>
      </c>
    </row>
    <row r="3164">
      <c r="A3164" s="2">
        <v>3163.0</v>
      </c>
      <c r="B3164" s="3">
        <v>36393.0</v>
      </c>
      <c r="C3164" s="2" t="s">
        <v>21</v>
      </c>
      <c r="D3164" s="2" t="s">
        <v>6</v>
      </c>
      <c r="E3164" s="2">
        <v>20.0</v>
      </c>
      <c r="F3164" s="4" t="s">
        <v>47</v>
      </c>
    </row>
    <row r="3165">
      <c r="A3165" s="2">
        <v>3164.0</v>
      </c>
      <c r="B3165" s="3">
        <v>36393.0</v>
      </c>
      <c r="C3165" s="2" t="s">
        <v>21</v>
      </c>
      <c r="D3165" s="2" t="s">
        <v>8</v>
      </c>
      <c r="E3165" s="2">
        <v>20.0</v>
      </c>
      <c r="F3165" s="4" t="s">
        <v>47</v>
      </c>
    </row>
    <row r="3166">
      <c r="A3166" s="2">
        <v>3165.0</v>
      </c>
      <c r="B3166" s="3">
        <v>36395.0</v>
      </c>
      <c r="C3166" s="2" t="s">
        <v>7</v>
      </c>
      <c r="D3166" s="2" t="s">
        <v>6</v>
      </c>
      <c r="E3166" s="2">
        <v>19.0</v>
      </c>
      <c r="F3166" s="4" t="s">
        <v>30</v>
      </c>
    </row>
    <row r="3167">
      <c r="A3167" s="2">
        <v>3166.0</v>
      </c>
      <c r="B3167" s="3">
        <v>36395.0</v>
      </c>
      <c r="C3167" s="2" t="s">
        <v>7</v>
      </c>
      <c r="D3167" s="2" t="s">
        <v>8</v>
      </c>
      <c r="E3167" s="2">
        <v>4.0</v>
      </c>
      <c r="F3167" s="4" t="s">
        <v>34</v>
      </c>
    </row>
    <row r="3168">
      <c r="A3168" s="2">
        <v>3167.0</v>
      </c>
      <c r="B3168" s="3">
        <v>36396.0</v>
      </c>
      <c r="C3168" s="2" t="s">
        <v>10</v>
      </c>
      <c r="D3168" s="2" t="s">
        <v>6</v>
      </c>
      <c r="E3168" s="2">
        <v>6.0</v>
      </c>
      <c r="F3168" s="4" t="s">
        <v>16</v>
      </c>
    </row>
    <row r="3169">
      <c r="A3169" s="2">
        <v>3168.0</v>
      </c>
      <c r="B3169" s="3">
        <v>36396.0</v>
      </c>
      <c r="C3169" s="2" t="s">
        <v>10</v>
      </c>
      <c r="D3169" s="2" t="s">
        <v>8</v>
      </c>
      <c r="E3169" s="2">
        <v>29.0</v>
      </c>
      <c r="F3169" s="4" t="s">
        <v>43</v>
      </c>
    </row>
    <row r="3170">
      <c r="A3170" s="2">
        <v>3169.0</v>
      </c>
      <c r="B3170" s="3">
        <v>36397.0</v>
      </c>
      <c r="C3170" s="2" t="s">
        <v>13</v>
      </c>
      <c r="D3170" s="2" t="s">
        <v>6</v>
      </c>
      <c r="E3170" s="2">
        <v>25.0</v>
      </c>
      <c r="F3170" s="4" t="s">
        <v>40</v>
      </c>
    </row>
    <row r="3171">
      <c r="A3171" s="2">
        <v>3170.0</v>
      </c>
      <c r="B3171" s="3">
        <v>36397.0</v>
      </c>
      <c r="C3171" s="2" t="s">
        <v>13</v>
      </c>
      <c r="D3171" s="2" t="s">
        <v>8</v>
      </c>
      <c r="E3171" s="2">
        <v>29.0</v>
      </c>
      <c r="F3171" s="4" t="s">
        <v>43</v>
      </c>
    </row>
    <row r="3172">
      <c r="A3172" s="2">
        <v>3171.0</v>
      </c>
      <c r="B3172" s="3">
        <v>36398.0</v>
      </c>
      <c r="C3172" s="2" t="s">
        <v>15</v>
      </c>
      <c r="D3172" s="2" t="s">
        <v>6</v>
      </c>
      <c r="E3172" s="2">
        <v>34.0</v>
      </c>
      <c r="F3172" s="4" t="s">
        <v>48</v>
      </c>
    </row>
    <row r="3173">
      <c r="A3173" s="2">
        <v>3172.0</v>
      </c>
      <c r="B3173" s="3">
        <v>36398.0</v>
      </c>
      <c r="C3173" s="2" t="s">
        <v>15</v>
      </c>
      <c r="D3173" s="2" t="s">
        <v>8</v>
      </c>
      <c r="E3173" s="2">
        <v>25.0</v>
      </c>
      <c r="F3173" s="4" t="s">
        <v>40</v>
      </c>
    </row>
    <row r="3174">
      <c r="A3174" s="2">
        <v>3173.0</v>
      </c>
      <c r="B3174" s="3">
        <v>36399.0</v>
      </c>
      <c r="C3174" s="2" t="s">
        <v>18</v>
      </c>
      <c r="D3174" s="2" t="s">
        <v>6</v>
      </c>
      <c r="E3174" s="2">
        <v>23.0</v>
      </c>
      <c r="F3174" s="4" t="s">
        <v>17</v>
      </c>
    </row>
    <row r="3175">
      <c r="A3175" s="2">
        <v>3174.0</v>
      </c>
      <c r="B3175" s="3">
        <v>36399.0</v>
      </c>
      <c r="C3175" s="2" t="s">
        <v>18</v>
      </c>
      <c r="D3175" s="2" t="s">
        <v>8</v>
      </c>
      <c r="E3175" s="2">
        <v>8.0</v>
      </c>
      <c r="F3175" s="4" t="s">
        <v>37</v>
      </c>
    </row>
    <row r="3176">
      <c r="A3176" s="2">
        <v>3175.0</v>
      </c>
      <c r="B3176" s="3">
        <v>36400.0</v>
      </c>
      <c r="C3176" s="2" t="s">
        <v>21</v>
      </c>
      <c r="D3176" s="2" t="s">
        <v>6</v>
      </c>
      <c r="E3176" s="2">
        <v>4.0</v>
      </c>
      <c r="F3176" s="4" t="s">
        <v>34</v>
      </c>
    </row>
    <row r="3177">
      <c r="A3177" s="2">
        <v>3176.0</v>
      </c>
      <c r="B3177" s="3">
        <v>36400.0</v>
      </c>
      <c r="C3177" s="2" t="s">
        <v>21</v>
      </c>
      <c r="D3177" s="2" t="s">
        <v>8</v>
      </c>
      <c r="E3177" s="2">
        <v>31.0</v>
      </c>
      <c r="F3177" s="4" t="s">
        <v>12</v>
      </c>
    </row>
    <row r="3178">
      <c r="A3178" s="2">
        <v>3177.0</v>
      </c>
      <c r="B3178" s="3">
        <v>36402.0</v>
      </c>
      <c r="C3178" s="2" t="s">
        <v>7</v>
      </c>
      <c r="D3178" s="2" t="s">
        <v>6</v>
      </c>
      <c r="E3178" s="2">
        <v>15.0</v>
      </c>
      <c r="F3178" s="4" t="s">
        <v>27</v>
      </c>
    </row>
    <row r="3179">
      <c r="A3179" s="2">
        <v>3178.0</v>
      </c>
      <c r="B3179" s="3">
        <v>36402.0</v>
      </c>
      <c r="C3179" s="2" t="s">
        <v>7</v>
      </c>
      <c r="D3179" s="2" t="s">
        <v>8</v>
      </c>
      <c r="E3179" s="2">
        <v>36.0</v>
      </c>
      <c r="F3179" s="4" t="s">
        <v>11</v>
      </c>
    </row>
    <row r="3180">
      <c r="A3180" s="2">
        <v>3179.0</v>
      </c>
      <c r="B3180" s="3">
        <v>36403.0</v>
      </c>
      <c r="C3180" s="2" t="s">
        <v>10</v>
      </c>
      <c r="D3180" s="2" t="s">
        <v>6</v>
      </c>
      <c r="E3180" s="2">
        <v>14.0</v>
      </c>
      <c r="F3180" s="4" t="s">
        <v>46</v>
      </c>
    </row>
    <row r="3181">
      <c r="A3181" s="2">
        <v>3180.0</v>
      </c>
      <c r="B3181" s="3">
        <v>36403.0</v>
      </c>
      <c r="C3181" s="2" t="s">
        <v>10</v>
      </c>
      <c r="D3181" s="2" t="s">
        <v>8</v>
      </c>
      <c r="E3181" s="2">
        <v>29.0</v>
      </c>
      <c r="F3181" s="4" t="s">
        <v>43</v>
      </c>
    </row>
    <row r="3182">
      <c r="A3182" s="2">
        <v>3181.0</v>
      </c>
      <c r="B3182" s="3">
        <v>36404.0</v>
      </c>
      <c r="C3182" s="2" t="s">
        <v>13</v>
      </c>
      <c r="D3182" s="2" t="s">
        <v>6</v>
      </c>
      <c r="E3182" s="2">
        <v>23.0</v>
      </c>
      <c r="F3182" s="4" t="s">
        <v>17</v>
      </c>
    </row>
    <row r="3183">
      <c r="A3183" s="2">
        <v>3182.0</v>
      </c>
      <c r="B3183" s="3">
        <v>36404.0</v>
      </c>
      <c r="C3183" s="2" t="s">
        <v>13</v>
      </c>
      <c r="D3183" s="2" t="s">
        <v>8</v>
      </c>
      <c r="E3183" s="2">
        <v>33.0</v>
      </c>
      <c r="F3183" s="4" t="s">
        <v>26</v>
      </c>
    </row>
    <row r="3184">
      <c r="A3184" s="2">
        <v>3183.0</v>
      </c>
      <c r="B3184" s="3">
        <v>36405.0</v>
      </c>
      <c r="C3184" s="2" t="s">
        <v>15</v>
      </c>
      <c r="D3184" s="2" t="s">
        <v>6</v>
      </c>
      <c r="E3184" s="2">
        <v>12.0</v>
      </c>
      <c r="F3184" s="4" t="s">
        <v>14</v>
      </c>
    </row>
    <row r="3185">
      <c r="A3185" s="2">
        <v>3184.0</v>
      </c>
      <c r="B3185" s="3">
        <v>36405.0</v>
      </c>
      <c r="C3185" s="2" t="s">
        <v>15</v>
      </c>
      <c r="D3185" s="2" t="s">
        <v>8</v>
      </c>
      <c r="E3185" s="2">
        <v>28.0</v>
      </c>
      <c r="F3185" s="4" t="s">
        <v>31</v>
      </c>
    </row>
    <row r="3186">
      <c r="A3186" s="2">
        <v>3185.0</v>
      </c>
      <c r="B3186" s="3">
        <v>36406.0</v>
      </c>
      <c r="C3186" s="2" t="s">
        <v>18</v>
      </c>
      <c r="D3186" s="2" t="s">
        <v>6</v>
      </c>
      <c r="E3186" s="2">
        <v>29.0</v>
      </c>
      <c r="F3186" s="4" t="s">
        <v>43</v>
      </c>
    </row>
    <row r="3187">
      <c r="A3187" s="2">
        <v>3186.0</v>
      </c>
      <c r="B3187" s="3">
        <v>36406.0</v>
      </c>
      <c r="C3187" s="2" t="s">
        <v>18</v>
      </c>
      <c r="D3187" s="2" t="s">
        <v>8</v>
      </c>
      <c r="E3187" s="2">
        <v>30.0</v>
      </c>
      <c r="F3187" s="4" t="s">
        <v>23</v>
      </c>
    </row>
    <row r="3188">
      <c r="A3188" s="2">
        <v>3187.0</v>
      </c>
      <c r="B3188" s="3">
        <v>36407.0</v>
      </c>
      <c r="C3188" s="2" t="s">
        <v>21</v>
      </c>
      <c r="D3188" s="2" t="s">
        <v>6</v>
      </c>
      <c r="E3188" s="2">
        <v>20.0</v>
      </c>
      <c r="F3188" s="4" t="s">
        <v>47</v>
      </c>
    </row>
    <row r="3189">
      <c r="A3189" s="2">
        <v>3188.0</v>
      </c>
      <c r="B3189" s="3">
        <v>36407.0</v>
      </c>
      <c r="C3189" s="2" t="s">
        <v>21</v>
      </c>
      <c r="D3189" s="2" t="s">
        <v>8</v>
      </c>
      <c r="E3189" s="2">
        <v>28.0</v>
      </c>
      <c r="F3189" s="4" t="s">
        <v>31</v>
      </c>
    </row>
    <row r="3190">
      <c r="A3190" s="2">
        <v>3189.0</v>
      </c>
      <c r="B3190" s="3">
        <v>36409.0</v>
      </c>
      <c r="C3190" s="2" t="s">
        <v>7</v>
      </c>
      <c r="D3190" s="2" t="s">
        <v>6</v>
      </c>
      <c r="E3190" s="2">
        <v>3.0</v>
      </c>
      <c r="F3190" s="4" t="s">
        <v>28</v>
      </c>
    </row>
    <row r="3191">
      <c r="A3191" s="2">
        <v>3190.0</v>
      </c>
      <c r="B3191" s="3">
        <v>36409.0</v>
      </c>
      <c r="C3191" s="2" t="s">
        <v>7</v>
      </c>
      <c r="D3191" s="2" t="s">
        <v>8</v>
      </c>
      <c r="E3191" s="2">
        <v>5.0</v>
      </c>
      <c r="F3191" s="4" t="s">
        <v>25</v>
      </c>
    </row>
    <row r="3192">
      <c r="A3192" s="2">
        <v>3191.0</v>
      </c>
      <c r="B3192" s="3">
        <v>36410.0</v>
      </c>
      <c r="C3192" s="2" t="s">
        <v>10</v>
      </c>
      <c r="D3192" s="2" t="s">
        <v>6</v>
      </c>
      <c r="E3192" s="2">
        <v>16.0</v>
      </c>
      <c r="F3192" s="4" t="s">
        <v>45</v>
      </c>
    </row>
    <row r="3193">
      <c r="A3193" s="2">
        <v>3192.0</v>
      </c>
      <c r="B3193" s="3">
        <v>36410.0</v>
      </c>
      <c r="C3193" s="2" t="s">
        <v>10</v>
      </c>
      <c r="D3193" s="2" t="s">
        <v>8</v>
      </c>
      <c r="E3193" s="2">
        <v>2.0</v>
      </c>
      <c r="F3193" s="4" t="s">
        <v>39</v>
      </c>
    </row>
    <row r="3194">
      <c r="A3194" s="2">
        <v>3193.0</v>
      </c>
      <c r="B3194" s="3">
        <v>36411.0</v>
      </c>
      <c r="C3194" s="2" t="s">
        <v>13</v>
      </c>
      <c r="D3194" s="2" t="s">
        <v>6</v>
      </c>
      <c r="E3194" s="2">
        <v>26.0</v>
      </c>
      <c r="F3194" s="4" t="s">
        <v>38</v>
      </c>
    </row>
    <row r="3195">
      <c r="A3195" s="2">
        <v>3194.0</v>
      </c>
      <c r="B3195" s="3">
        <v>36411.0</v>
      </c>
      <c r="C3195" s="2" t="s">
        <v>13</v>
      </c>
      <c r="D3195" s="2" t="s">
        <v>8</v>
      </c>
      <c r="E3195" s="2">
        <v>8.0</v>
      </c>
      <c r="F3195" s="4" t="s">
        <v>37</v>
      </c>
    </row>
    <row r="3196">
      <c r="A3196" s="2">
        <v>3195.0</v>
      </c>
      <c r="B3196" s="3">
        <v>36412.0</v>
      </c>
      <c r="C3196" s="2" t="s">
        <v>15</v>
      </c>
      <c r="D3196" s="2" t="s">
        <v>6</v>
      </c>
      <c r="E3196" s="2">
        <v>35.0</v>
      </c>
      <c r="F3196" s="4" t="s">
        <v>49</v>
      </c>
    </row>
    <row r="3197">
      <c r="A3197" s="2">
        <v>3196.0</v>
      </c>
      <c r="B3197" s="3">
        <v>36412.0</v>
      </c>
      <c r="C3197" s="2" t="s">
        <v>15</v>
      </c>
      <c r="D3197" s="2" t="s">
        <v>8</v>
      </c>
      <c r="E3197" s="2">
        <v>24.0</v>
      </c>
      <c r="F3197" s="4" t="s">
        <v>22</v>
      </c>
    </row>
    <row r="3198">
      <c r="A3198" s="2">
        <v>3197.0</v>
      </c>
      <c r="B3198" s="3">
        <v>36413.0</v>
      </c>
      <c r="C3198" s="2" t="s">
        <v>18</v>
      </c>
      <c r="D3198" s="2" t="s">
        <v>6</v>
      </c>
      <c r="E3198" s="2">
        <v>13.0</v>
      </c>
      <c r="F3198" s="4" t="s">
        <v>33</v>
      </c>
    </row>
    <row r="3199">
      <c r="A3199" s="2">
        <v>3198.0</v>
      </c>
      <c r="B3199" s="3">
        <v>36413.0</v>
      </c>
      <c r="C3199" s="2" t="s">
        <v>18</v>
      </c>
      <c r="D3199" s="2" t="s">
        <v>8</v>
      </c>
      <c r="E3199" s="2">
        <v>7.0</v>
      </c>
      <c r="F3199" s="4" t="s">
        <v>35</v>
      </c>
    </row>
    <row r="3200">
      <c r="A3200" s="2">
        <v>3199.0</v>
      </c>
      <c r="B3200" s="3">
        <v>36414.0</v>
      </c>
      <c r="C3200" s="2" t="s">
        <v>21</v>
      </c>
      <c r="D3200" s="2" t="s">
        <v>6</v>
      </c>
      <c r="E3200" s="2">
        <v>4.0</v>
      </c>
      <c r="F3200" s="4" t="s">
        <v>34</v>
      </c>
    </row>
    <row r="3201">
      <c r="A3201" s="2">
        <v>3200.0</v>
      </c>
      <c r="B3201" s="3">
        <v>36414.0</v>
      </c>
      <c r="C3201" s="2" t="s">
        <v>21</v>
      </c>
      <c r="D3201" s="2" t="s">
        <v>8</v>
      </c>
      <c r="E3201" s="2">
        <v>14.0</v>
      </c>
      <c r="F3201" s="4" t="s">
        <v>46</v>
      </c>
    </row>
    <row r="3202">
      <c r="A3202" s="2">
        <v>3201.0</v>
      </c>
      <c r="B3202" s="3">
        <v>36416.0</v>
      </c>
      <c r="C3202" s="2" t="s">
        <v>7</v>
      </c>
      <c r="D3202" s="2" t="s">
        <v>6</v>
      </c>
      <c r="E3202" s="2">
        <v>5.0</v>
      </c>
      <c r="F3202" s="4" t="s">
        <v>25</v>
      </c>
    </row>
    <row r="3203">
      <c r="A3203" s="2">
        <v>3202.0</v>
      </c>
      <c r="B3203" s="3">
        <v>36416.0</v>
      </c>
      <c r="C3203" s="2" t="s">
        <v>7</v>
      </c>
      <c r="D3203" s="2" t="s">
        <v>8</v>
      </c>
      <c r="E3203" s="2">
        <v>24.0</v>
      </c>
      <c r="F3203" s="4" t="s">
        <v>22</v>
      </c>
    </row>
    <row r="3204">
      <c r="A3204" s="2">
        <v>3203.0</v>
      </c>
      <c r="B3204" s="3">
        <v>36417.0</v>
      </c>
      <c r="C3204" s="2" t="s">
        <v>10</v>
      </c>
      <c r="D3204" s="2" t="s">
        <v>6</v>
      </c>
      <c r="E3204" s="2">
        <v>19.0</v>
      </c>
      <c r="F3204" s="4" t="s">
        <v>30</v>
      </c>
    </row>
    <row r="3205">
      <c r="A3205" s="2">
        <v>3204.0</v>
      </c>
      <c r="B3205" s="3">
        <v>36417.0</v>
      </c>
      <c r="C3205" s="2" t="s">
        <v>10</v>
      </c>
      <c r="D3205" s="2" t="s">
        <v>8</v>
      </c>
      <c r="E3205" s="2">
        <v>10.0</v>
      </c>
      <c r="F3205" s="4" t="s">
        <v>41</v>
      </c>
    </row>
    <row r="3206">
      <c r="A3206" s="2">
        <v>3205.0</v>
      </c>
      <c r="B3206" s="3">
        <v>36418.0</v>
      </c>
      <c r="C3206" s="2" t="s">
        <v>13</v>
      </c>
      <c r="D3206" s="2" t="s">
        <v>6</v>
      </c>
      <c r="E3206" s="2">
        <v>11.0</v>
      </c>
      <c r="F3206" s="4" t="s">
        <v>9</v>
      </c>
    </row>
    <row r="3207">
      <c r="A3207" s="2">
        <v>3206.0</v>
      </c>
      <c r="B3207" s="3">
        <v>36418.0</v>
      </c>
      <c r="C3207" s="2" t="s">
        <v>13</v>
      </c>
      <c r="D3207" s="2" t="s">
        <v>8</v>
      </c>
      <c r="E3207" s="2">
        <v>7.0</v>
      </c>
      <c r="F3207" s="4" t="s">
        <v>35</v>
      </c>
    </row>
    <row r="3208">
      <c r="A3208" s="2">
        <v>3207.0</v>
      </c>
      <c r="B3208" s="3">
        <v>36419.0</v>
      </c>
      <c r="C3208" s="2" t="s">
        <v>15</v>
      </c>
      <c r="D3208" s="2" t="s">
        <v>6</v>
      </c>
      <c r="E3208" s="2">
        <v>10.0</v>
      </c>
      <c r="F3208" s="4" t="s">
        <v>41</v>
      </c>
    </row>
    <row r="3209">
      <c r="A3209" s="2">
        <v>3208.0</v>
      </c>
      <c r="B3209" s="3">
        <v>36419.0</v>
      </c>
      <c r="C3209" s="2" t="s">
        <v>15</v>
      </c>
      <c r="D3209" s="2" t="s">
        <v>8</v>
      </c>
      <c r="E3209" s="2">
        <v>18.0</v>
      </c>
      <c r="F3209" s="4" t="s">
        <v>29</v>
      </c>
    </row>
    <row r="3210">
      <c r="A3210" s="2">
        <v>3209.0</v>
      </c>
      <c r="B3210" s="3">
        <v>36420.0</v>
      </c>
      <c r="C3210" s="2" t="s">
        <v>18</v>
      </c>
      <c r="D3210" s="2" t="s">
        <v>6</v>
      </c>
      <c r="E3210" s="2">
        <v>13.0</v>
      </c>
      <c r="F3210" s="4" t="s">
        <v>33</v>
      </c>
    </row>
    <row r="3211">
      <c r="A3211" s="2">
        <v>3210.0</v>
      </c>
      <c r="B3211" s="3">
        <v>36420.0</v>
      </c>
      <c r="C3211" s="2" t="s">
        <v>18</v>
      </c>
      <c r="D3211" s="2" t="s">
        <v>8</v>
      </c>
      <c r="E3211" s="2">
        <v>18.0</v>
      </c>
      <c r="F3211" s="4" t="s">
        <v>29</v>
      </c>
    </row>
    <row r="3212">
      <c r="A3212" s="2">
        <v>3211.0</v>
      </c>
      <c r="B3212" s="3">
        <v>36421.0</v>
      </c>
      <c r="C3212" s="2" t="s">
        <v>21</v>
      </c>
      <c r="D3212" s="2" t="s">
        <v>6</v>
      </c>
      <c r="E3212" s="2">
        <v>7.0</v>
      </c>
      <c r="F3212" s="4" t="s">
        <v>35</v>
      </c>
    </row>
    <row r="3213">
      <c r="A3213" s="2">
        <v>3212.0</v>
      </c>
      <c r="B3213" s="3">
        <v>36421.0</v>
      </c>
      <c r="C3213" s="2" t="s">
        <v>21</v>
      </c>
      <c r="D3213" s="2" t="s">
        <v>8</v>
      </c>
      <c r="E3213" s="2">
        <v>32.0</v>
      </c>
      <c r="F3213" s="4" t="s">
        <v>36</v>
      </c>
    </row>
    <row r="3214">
      <c r="A3214" s="2">
        <v>3213.0</v>
      </c>
      <c r="B3214" s="3">
        <v>36423.0</v>
      </c>
      <c r="C3214" s="2" t="s">
        <v>7</v>
      </c>
      <c r="D3214" s="2" t="s">
        <v>6</v>
      </c>
      <c r="E3214" s="2">
        <v>26.0</v>
      </c>
      <c r="F3214" s="4" t="s">
        <v>38</v>
      </c>
    </row>
    <row r="3215">
      <c r="A3215" s="2">
        <v>3214.0</v>
      </c>
      <c r="B3215" s="3">
        <v>36423.0</v>
      </c>
      <c r="C3215" s="2" t="s">
        <v>7</v>
      </c>
      <c r="D3215" s="2" t="s">
        <v>8</v>
      </c>
      <c r="E3215" s="2">
        <v>13.0</v>
      </c>
      <c r="F3215" s="4" t="s">
        <v>33</v>
      </c>
    </row>
    <row r="3216">
      <c r="A3216" s="2">
        <v>3215.0</v>
      </c>
      <c r="B3216" s="3">
        <v>36424.0</v>
      </c>
      <c r="C3216" s="2" t="s">
        <v>10</v>
      </c>
      <c r="D3216" s="2" t="s">
        <v>6</v>
      </c>
      <c r="E3216" s="2">
        <v>30.0</v>
      </c>
      <c r="F3216" s="4" t="s">
        <v>23</v>
      </c>
    </row>
    <row r="3217">
      <c r="A3217" s="2">
        <v>3216.0</v>
      </c>
      <c r="B3217" s="3">
        <v>36424.0</v>
      </c>
      <c r="C3217" s="2" t="s">
        <v>10</v>
      </c>
      <c r="D3217" s="2" t="s">
        <v>8</v>
      </c>
      <c r="E3217" s="2">
        <v>27.0</v>
      </c>
      <c r="F3217" s="4" t="s">
        <v>32</v>
      </c>
    </row>
    <row r="3218">
      <c r="A3218" s="2">
        <v>3217.0</v>
      </c>
      <c r="B3218" s="3">
        <v>36425.0</v>
      </c>
      <c r="C3218" s="2" t="s">
        <v>13</v>
      </c>
      <c r="D3218" s="2" t="s">
        <v>6</v>
      </c>
      <c r="E3218" s="2">
        <v>20.0</v>
      </c>
      <c r="F3218" s="4" t="s">
        <v>47</v>
      </c>
    </row>
    <row r="3219">
      <c r="A3219" s="2">
        <v>3218.0</v>
      </c>
      <c r="B3219" s="3">
        <v>36425.0</v>
      </c>
      <c r="C3219" s="2" t="s">
        <v>13</v>
      </c>
      <c r="D3219" s="2" t="s">
        <v>8</v>
      </c>
      <c r="E3219" s="2">
        <v>30.0</v>
      </c>
      <c r="F3219" s="4" t="s">
        <v>23</v>
      </c>
    </row>
    <row r="3220">
      <c r="A3220" s="2">
        <v>3219.0</v>
      </c>
      <c r="B3220" s="3">
        <v>36426.0</v>
      </c>
      <c r="C3220" s="2" t="s">
        <v>15</v>
      </c>
      <c r="D3220" s="2" t="s">
        <v>6</v>
      </c>
      <c r="E3220" s="2">
        <v>15.0</v>
      </c>
      <c r="F3220" s="4" t="s">
        <v>27</v>
      </c>
    </row>
    <row r="3221">
      <c r="A3221" s="2">
        <v>3220.0</v>
      </c>
      <c r="B3221" s="3">
        <v>36426.0</v>
      </c>
      <c r="C3221" s="2" t="s">
        <v>15</v>
      </c>
      <c r="D3221" s="2" t="s">
        <v>8</v>
      </c>
      <c r="E3221" s="2">
        <v>10.0</v>
      </c>
      <c r="F3221" s="4" t="s">
        <v>41</v>
      </c>
    </row>
    <row r="3222">
      <c r="A3222" s="2">
        <v>3221.0</v>
      </c>
      <c r="B3222" s="3">
        <v>36427.0</v>
      </c>
      <c r="C3222" s="2" t="s">
        <v>18</v>
      </c>
      <c r="D3222" s="2" t="s">
        <v>6</v>
      </c>
      <c r="E3222" s="2">
        <v>31.0</v>
      </c>
      <c r="F3222" s="4" t="s">
        <v>12</v>
      </c>
    </row>
    <row r="3223">
      <c r="A3223" s="2">
        <v>3222.0</v>
      </c>
      <c r="B3223" s="3">
        <v>36427.0</v>
      </c>
      <c r="C3223" s="2" t="s">
        <v>18</v>
      </c>
      <c r="D3223" s="2" t="s">
        <v>8</v>
      </c>
      <c r="E3223" s="2">
        <v>3.0</v>
      </c>
      <c r="F3223" s="4" t="s">
        <v>28</v>
      </c>
    </row>
    <row r="3224">
      <c r="A3224" s="2">
        <v>3223.0</v>
      </c>
      <c r="B3224" s="3">
        <v>36428.0</v>
      </c>
      <c r="C3224" s="2" t="s">
        <v>21</v>
      </c>
      <c r="D3224" s="2" t="s">
        <v>6</v>
      </c>
      <c r="E3224" s="2">
        <v>8.0</v>
      </c>
      <c r="F3224" s="4" t="s">
        <v>37</v>
      </c>
    </row>
    <row r="3225">
      <c r="A3225" s="2">
        <v>3224.0</v>
      </c>
      <c r="B3225" s="3">
        <v>36428.0</v>
      </c>
      <c r="C3225" s="2" t="s">
        <v>21</v>
      </c>
      <c r="D3225" s="2" t="s">
        <v>8</v>
      </c>
      <c r="E3225" s="2">
        <v>17.0</v>
      </c>
      <c r="F3225" s="4" t="s">
        <v>42</v>
      </c>
    </row>
    <row r="3226">
      <c r="A3226" s="2">
        <v>3225.0</v>
      </c>
      <c r="B3226" s="3">
        <v>36430.0</v>
      </c>
      <c r="C3226" s="2" t="s">
        <v>7</v>
      </c>
      <c r="D3226" s="2" t="s">
        <v>6</v>
      </c>
      <c r="E3226" s="2">
        <v>23.0</v>
      </c>
      <c r="F3226" s="4" t="s">
        <v>17</v>
      </c>
    </row>
    <row r="3227">
      <c r="A3227" s="2">
        <v>3226.0</v>
      </c>
      <c r="B3227" s="3">
        <v>36430.0</v>
      </c>
      <c r="C3227" s="2" t="s">
        <v>7</v>
      </c>
      <c r="D3227" s="2" t="s">
        <v>8</v>
      </c>
      <c r="E3227" s="2">
        <v>34.0</v>
      </c>
      <c r="F3227" s="4" t="s">
        <v>48</v>
      </c>
    </row>
    <row r="3228">
      <c r="A3228" s="2">
        <v>3227.0</v>
      </c>
      <c r="B3228" s="3">
        <v>36431.0</v>
      </c>
      <c r="C3228" s="2" t="s">
        <v>10</v>
      </c>
      <c r="D3228" s="2" t="s">
        <v>6</v>
      </c>
      <c r="E3228" s="2">
        <v>25.0</v>
      </c>
      <c r="F3228" s="4" t="s">
        <v>40</v>
      </c>
    </row>
    <row r="3229">
      <c r="A3229" s="2">
        <v>3228.0</v>
      </c>
      <c r="B3229" s="3">
        <v>36431.0</v>
      </c>
      <c r="C3229" s="2" t="s">
        <v>10</v>
      </c>
      <c r="D3229" s="2" t="s">
        <v>8</v>
      </c>
      <c r="E3229" s="2">
        <v>20.0</v>
      </c>
      <c r="F3229" s="4" t="s">
        <v>47</v>
      </c>
    </row>
    <row r="3230">
      <c r="A3230" s="2">
        <v>3229.0</v>
      </c>
      <c r="B3230" s="3">
        <v>36432.0</v>
      </c>
      <c r="C3230" s="2" t="s">
        <v>13</v>
      </c>
      <c r="D3230" s="2" t="s">
        <v>6</v>
      </c>
      <c r="E3230" s="2">
        <v>27.0</v>
      </c>
      <c r="F3230" s="4" t="s">
        <v>32</v>
      </c>
    </row>
    <row r="3231">
      <c r="A3231" s="2">
        <v>3230.0</v>
      </c>
      <c r="B3231" s="3">
        <v>36432.0</v>
      </c>
      <c r="C3231" s="2" t="s">
        <v>13</v>
      </c>
      <c r="D3231" s="2" t="s">
        <v>8</v>
      </c>
      <c r="E3231" s="2">
        <v>5.0</v>
      </c>
      <c r="F3231" s="4" t="s">
        <v>25</v>
      </c>
    </row>
    <row r="3232">
      <c r="A3232" s="2">
        <v>3231.0</v>
      </c>
      <c r="B3232" s="3">
        <v>36433.0</v>
      </c>
      <c r="C3232" s="2" t="s">
        <v>15</v>
      </c>
      <c r="D3232" s="2" t="s">
        <v>6</v>
      </c>
      <c r="E3232" s="2">
        <v>34.0</v>
      </c>
      <c r="F3232" s="4" t="s">
        <v>48</v>
      </c>
    </row>
    <row r="3233">
      <c r="A3233" s="2">
        <v>3232.0</v>
      </c>
      <c r="B3233" s="3">
        <v>36433.0</v>
      </c>
      <c r="C3233" s="2" t="s">
        <v>15</v>
      </c>
      <c r="D3233" s="2" t="s">
        <v>8</v>
      </c>
      <c r="E3233" s="2">
        <v>18.0</v>
      </c>
      <c r="F3233" s="4" t="s">
        <v>29</v>
      </c>
    </row>
    <row r="3234">
      <c r="A3234" s="2">
        <v>3233.0</v>
      </c>
      <c r="B3234" s="3">
        <v>36434.0</v>
      </c>
      <c r="C3234" s="2" t="s">
        <v>18</v>
      </c>
      <c r="D3234" s="2" t="s">
        <v>6</v>
      </c>
      <c r="E3234" s="2">
        <v>7.0</v>
      </c>
      <c r="F3234" s="4" t="s">
        <v>35</v>
      </c>
    </row>
    <row r="3235">
      <c r="A3235" s="2">
        <v>3234.0</v>
      </c>
      <c r="B3235" s="3">
        <v>36434.0</v>
      </c>
      <c r="C3235" s="2" t="s">
        <v>18</v>
      </c>
      <c r="D3235" s="2" t="s">
        <v>8</v>
      </c>
      <c r="E3235" s="2">
        <v>14.0</v>
      </c>
      <c r="F3235" s="4" t="s">
        <v>46</v>
      </c>
    </row>
    <row r="3236">
      <c r="A3236" s="2">
        <v>3235.0</v>
      </c>
      <c r="B3236" s="3">
        <v>36435.0</v>
      </c>
      <c r="C3236" s="2" t="s">
        <v>21</v>
      </c>
      <c r="D3236" s="2" t="s">
        <v>6</v>
      </c>
      <c r="E3236" s="2">
        <v>26.0</v>
      </c>
      <c r="F3236" s="4" t="s">
        <v>38</v>
      </c>
    </row>
    <row r="3237">
      <c r="A3237" s="2">
        <v>3236.0</v>
      </c>
      <c r="B3237" s="3">
        <v>36435.0</v>
      </c>
      <c r="C3237" s="2" t="s">
        <v>21</v>
      </c>
      <c r="D3237" s="2" t="s">
        <v>8</v>
      </c>
      <c r="E3237" s="2">
        <v>35.0</v>
      </c>
      <c r="F3237" s="4" t="s">
        <v>49</v>
      </c>
    </row>
    <row r="3238">
      <c r="A3238" s="2">
        <v>3237.0</v>
      </c>
      <c r="B3238" s="3">
        <v>36437.0</v>
      </c>
      <c r="C3238" s="2" t="s">
        <v>7</v>
      </c>
      <c r="D3238" s="2" t="s">
        <v>6</v>
      </c>
      <c r="E3238" s="2">
        <v>17.0</v>
      </c>
      <c r="F3238" s="4" t="s">
        <v>42</v>
      </c>
    </row>
    <row r="3239">
      <c r="A3239" s="2">
        <v>3238.0</v>
      </c>
      <c r="B3239" s="3">
        <v>36437.0</v>
      </c>
      <c r="C3239" s="2" t="s">
        <v>7</v>
      </c>
      <c r="D3239" s="2" t="s">
        <v>8</v>
      </c>
      <c r="E3239" s="2">
        <v>34.0</v>
      </c>
      <c r="F3239" s="4" t="s">
        <v>48</v>
      </c>
    </row>
    <row r="3240">
      <c r="A3240" s="2">
        <v>3239.0</v>
      </c>
      <c r="B3240" s="3">
        <v>36438.0</v>
      </c>
      <c r="C3240" s="2" t="s">
        <v>10</v>
      </c>
      <c r="D3240" s="2" t="s">
        <v>6</v>
      </c>
      <c r="E3240" s="2">
        <v>9.0</v>
      </c>
      <c r="F3240" s="4" t="s">
        <v>24</v>
      </c>
    </row>
    <row r="3241">
      <c r="A3241" s="2">
        <v>3240.0</v>
      </c>
      <c r="B3241" s="3">
        <v>36438.0</v>
      </c>
      <c r="C3241" s="2" t="s">
        <v>10</v>
      </c>
      <c r="D3241" s="2" t="s">
        <v>8</v>
      </c>
      <c r="E3241" s="2">
        <v>2.0</v>
      </c>
      <c r="F3241" s="4" t="s">
        <v>39</v>
      </c>
    </row>
    <row r="3242">
      <c r="A3242" s="2">
        <v>3241.0</v>
      </c>
      <c r="B3242" s="3">
        <v>36439.0</v>
      </c>
      <c r="C3242" s="2" t="s">
        <v>13</v>
      </c>
      <c r="D3242" s="2" t="s">
        <v>6</v>
      </c>
      <c r="E3242" s="2">
        <v>3.0</v>
      </c>
      <c r="F3242" s="4" t="s">
        <v>28</v>
      </c>
    </row>
    <row r="3243">
      <c r="A3243" s="2">
        <v>3242.0</v>
      </c>
      <c r="B3243" s="3">
        <v>36439.0</v>
      </c>
      <c r="C3243" s="2" t="s">
        <v>13</v>
      </c>
      <c r="D3243" s="2" t="s">
        <v>8</v>
      </c>
      <c r="E3243" s="2">
        <v>20.0</v>
      </c>
      <c r="F3243" s="4" t="s">
        <v>47</v>
      </c>
    </row>
    <row r="3244">
      <c r="A3244" s="2">
        <v>3243.0</v>
      </c>
      <c r="B3244" s="3">
        <v>36440.0</v>
      </c>
      <c r="C3244" s="2" t="s">
        <v>15</v>
      </c>
      <c r="D3244" s="2" t="s">
        <v>6</v>
      </c>
      <c r="E3244" s="2">
        <v>23.0</v>
      </c>
      <c r="F3244" s="4" t="s">
        <v>17</v>
      </c>
    </row>
    <row r="3245">
      <c r="A3245" s="2">
        <v>3244.0</v>
      </c>
      <c r="B3245" s="3">
        <v>36440.0</v>
      </c>
      <c r="C3245" s="2" t="s">
        <v>15</v>
      </c>
      <c r="D3245" s="2" t="s">
        <v>8</v>
      </c>
      <c r="E3245" s="2">
        <v>31.0</v>
      </c>
      <c r="F3245" s="4" t="s">
        <v>12</v>
      </c>
    </row>
    <row r="3246">
      <c r="A3246" s="2">
        <v>3245.0</v>
      </c>
      <c r="B3246" s="3">
        <v>36441.0</v>
      </c>
      <c r="C3246" s="2" t="s">
        <v>18</v>
      </c>
      <c r="D3246" s="2" t="s">
        <v>6</v>
      </c>
      <c r="E3246" s="2">
        <v>36.0</v>
      </c>
      <c r="F3246" s="4" t="s">
        <v>11</v>
      </c>
    </row>
    <row r="3247">
      <c r="A3247" s="2">
        <v>3246.0</v>
      </c>
      <c r="B3247" s="3">
        <v>36441.0</v>
      </c>
      <c r="C3247" s="2" t="s">
        <v>18</v>
      </c>
      <c r="D3247" s="2" t="s">
        <v>8</v>
      </c>
      <c r="E3247" s="2">
        <v>10.0</v>
      </c>
      <c r="F3247" s="4" t="s">
        <v>41</v>
      </c>
    </row>
    <row r="3248">
      <c r="A3248" s="2">
        <v>3247.0</v>
      </c>
      <c r="B3248" s="3">
        <v>36442.0</v>
      </c>
      <c r="C3248" s="2" t="s">
        <v>21</v>
      </c>
      <c r="D3248" s="2" t="s">
        <v>6</v>
      </c>
      <c r="E3248" s="2">
        <v>3.0</v>
      </c>
      <c r="F3248" s="4" t="s">
        <v>28</v>
      </c>
    </row>
    <row r="3249">
      <c r="A3249" s="2">
        <v>3248.0</v>
      </c>
      <c r="B3249" s="3">
        <v>36442.0</v>
      </c>
      <c r="C3249" s="2" t="s">
        <v>21</v>
      </c>
      <c r="D3249" s="2" t="s">
        <v>8</v>
      </c>
      <c r="E3249" s="2">
        <v>33.0</v>
      </c>
      <c r="F3249" s="4" t="s">
        <v>26</v>
      </c>
    </row>
    <row r="3250">
      <c r="A3250" s="2">
        <v>3249.0</v>
      </c>
      <c r="B3250" s="3">
        <v>36444.0</v>
      </c>
      <c r="C3250" s="2" t="s">
        <v>7</v>
      </c>
      <c r="D3250" s="2" t="s">
        <v>6</v>
      </c>
      <c r="E3250" s="2">
        <v>14.0</v>
      </c>
      <c r="F3250" s="4" t="s">
        <v>46</v>
      </c>
    </row>
    <row r="3251">
      <c r="A3251" s="2">
        <v>3250.0</v>
      </c>
      <c r="B3251" s="3">
        <v>36444.0</v>
      </c>
      <c r="C3251" s="2" t="s">
        <v>7</v>
      </c>
      <c r="D3251" s="2" t="s">
        <v>8</v>
      </c>
      <c r="E3251" s="2">
        <v>3.0</v>
      </c>
      <c r="F3251" s="4" t="s">
        <v>28</v>
      </c>
    </row>
    <row r="3252">
      <c r="A3252" s="2">
        <v>3251.0</v>
      </c>
      <c r="B3252" s="3">
        <v>36445.0</v>
      </c>
      <c r="C3252" s="2" t="s">
        <v>10</v>
      </c>
      <c r="D3252" s="2" t="s">
        <v>6</v>
      </c>
      <c r="E3252" s="2">
        <v>5.0</v>
      </c>
      <c r="F3252" s="4" t="s">
        <v>25</v>
      </c>
    </row>
    <row r="3253">
      <c r="A3253" s="2">
        <v>3252.0</v>
      </c>
      <c r="B3253" s="3">
        <v>36445.0</v>
      </c>
      <c r="C3253" s="2" t="s">
        <v>10</v>
      </c>
      <c r="D3253" s="2" t="s">
        <v>8</v>
      </c>
      <c r="E3253" s="2">
        <v>3.0</v>
      </c>
      <c r="F3253" s="4" t="s">
        <v>28</v>
      </c>
    </row>
    <row r="3254">
      <c r="A3254" s="2">
        <v>3253.0</v>
      </c>
      <c r="B3254" s="3">
        <v>36446.0</v>
      </c>
      <c r="C3254" s="2" t="s">
        <v>13</v>
      </c>
      <c r="D3254" s="2" t="s">
        <v>6</v>
      </c>
      <c r="E3254" s="2">
        <v>1.0</v>
      </c>
      <c r="F3254" s="4" t="s">
        <v>19</v>
      </c>
    </row>
    <row r="3255">
      <c r="A3255" s="2">
        <v>3254.0</v>
      </c>
      <c r="B3255" s="3">
        <v>36446.0</v>
      </c>
      <c r="C3255" s="2" t="s">
        <v>13</v>
      </c>
      <c r="D3255" s="2" t="s">
        <v>8</v>
      </c>
      <c r="E3255" s="2">
        <v>13.0</v>
      </c>
      <c r="F3255" s="4" t="s">
        <v>33</v>
      </c>
    </row>
    <row r="3256">
      <c r="A3256" s="2">
        <v>3255.0</v>
      </c>
      <c r="B3256" s="3">
        <v>36447.0</v>
      </c>
      <c r="C3256" s="2" t="s">
        <v>15</v>
      </c>
      <c r="D3256" s="2" t="s">
        <v>6</v>
      </c>
      <c r="E3256" s="2">
        <v>19.0</v>
      </c>
      <c r="F3256" s="4" t="s">
        <v>30</v>
      </c>
    </row>
    <row r="3257">
      <c r="A3257" s="2">
        <v>3256.0</v>
      </c>
      <c r="B3257" s="3">
        <v>36447.0</v>
      </c>
      <c r="C3257" s="2" t="s">
        <v>15</v>
      </c>
      <c r="D3257" s="2" t="s">
        <v>8</v>
      </c>
      <c r="E3257" s="2">
        <v>14.0</v>
      </c>
      <c r="F3257" s="4" t="s">
        <v>46</v>
      </c>
    </row>
    <row r="3258">
      <c r="A3258" s="2">
        <v>3257.0</v>
      </c>
      <c r="B3258" s="3">
        <v>36448.0</v>
      </c>
      <c r="C3258" s="2" t="s">
        <v>18</v>
      </c>
      <c r="D3258" s="2" t="s">
        <v>6</v>
      </c>
      <c r="E3258" s="2">
        <v>35.0</v>
      </c>
      <c r="F3258" s="4" t="s">
        <v>49</v>
      </c>
    </row>
    <row r="3259">
      <c r="A3259" s="2">
        <v>3258.0</v>
      </c>
      <c r="B3259" s="3">
        <v>36448.0</v>
      </c>
      <c r="C3259" s="2" t="s">
        <v>18</v>
      </c>
      <c r="D3259" s="2" t="s">
        <v>8</v>
      </c>
      <c r="E3259" s="2">
        <v>13.0</v>
      </c>
      <c r="F3259" s="4" t="s">
        <v>33</v>
      </c>
    </row>
    <row r="3260">
      <c r="A3260" s="2">
        <v>3259.0</v>
      </c>
      <c r="B3260" s="3">
        <v>36449.0</v>
      </c>
      <c r="C3260" s="2" t="s">
        <v>21</v>
      </c>
      <c r="D3260" s="2" t="s">
        <v>6</v>
      </c>
      <c r="E3260" s="2">
        <v>2.0</v>
      </c>
      <c r="F3260" s="4" t="s">
        <v>39</v>
      </c>
    </row>
    <row r="3261">
      <c r="A3261" s="2">
        <v>3260.0</v>
      </c>
      <c r="B3261" s="3">
        <v>36449.0</v>
      </c>
      <c r="C3261" s="2" t="s">
        <v>21</v>
      </c>
      <c r="D3261" s="2" t="s">
        <v>8</v>
      </c>
      <c r="E3261" s="2">
        <v>20.0</v>
      </c>
      <c r="F3261" s="4" t="s">
        <v>47</v>
      </c>
    </row>
    <row r="3262">
      <c r="A3262" s="2">
        <v>3261.0</v>
      </c>
      <c r="B3262" s="3">
        <v>36451.0</v>
      </c>
      <c r="C3262" s="2" t="s">
        <v>7</v>
      </c>
      <c r="D3262" s="2" t="s">
        <v>6</v>
      </c>
      <c r="E3262" s="2">
        <v>30.0</v>
      </c>
      <c r="F3262" s="4" t="s">
        <v>23</v>
      </c>
    </row>
    <row r="3263">
      <c r="A3263" s="2">
        <v>3262.0</v>
      </c>
      <c r="B3263" s="3">
        <v>36451.0</v>
      </c>
      <c r="C3263" s="2" t="s">
        <v>7</v>
      </c>
      <c r="D3263" s="2" t="s">
        <v>8</v>
      </c>
      <c r="E3263" s="2">
        <v>33.0</v>
      </c>
      <c r="F3263" s="4" t="s">
        <v>26</v>
      </c>
    </row>
    <row r="3264">
      <c r="A3264" s="2">
        <v>3263.0</v>
      </c>
      <c r="B3264" s="3">
        <v>36452.0</v>
      </c>
      <c r="C3264" s="2" t="s">
        <v>10</v>
      </c>
      <c r="D3264" s="2" t="s">
        <v>6</v>
      </c>
      <c r="E3264" s="2">
        <v>6.0</v>
      </c>
      <c r="F3264" s="4" t="s">
        <v>16</v>
      </c>
    </row>
    <row r="3265">
      <c r="A3265" s="2">
        <v>3264.0</v>
      </c>
      <c r="B3265" s="3">
        <v>36452.0</v>
      </c>
      <c r="C3265" s="2" t="s">
        <v>10</v>
      </c>
      <c r="D3265" s="2" t="s">
        <v>8</v>
      </c>
      <c r="E3265" s="2">
        <v>26.0</v>
      </c>
      <c r="F3265" s="4" t="s">
        <v>38</v>
      </c>
    </row>
    <row r="3266">
      <c r="A3266" s="2">
        <v>3265.0</v>
      </c>
      <c r="B3266" s="3">
        <v>36453.0</v>
      </c>
      <c r="C3266" s="2" t="s">
        <v>13</v>
      </c>
      <c r="D3266" s="2" t="s">
        <v>6</v>
      </c>
      <c r="E3266" s="2">
        <v>25.0</v>
      </c>
      <c r="F3266" s="4" t="s">
        <v>40</v>
      </c>
    </row>
    <row r="3267">
      <c r="A3267" s="2">
        <v>3266.0</v>
      </c>
      <c r="B3267" s="3">
        <v>36453.0</v>
      </c>
      <c r="C3267" s="2" t="s">
        <v>13</v>
      </c>
      <c r="D3267" s="2" t="s">
        <v>8</v>
      </c>
      <c r="E3267" s="2">
        <v>16.0</v>
      </c>
      <c r="F3267" s="4" t="s">
        <v>45</v>
      </c>
    </row>
    <row r="3268">
      <c r="A3268" s="2">
        <v>3267.0</v>
      </c>
      <c r="B3268" s="3">
        <v>36454.0</v>
      </c>
      <c r="C3268" s="2" t="s">
        <v>15</v>
      </c>
      <c r="D3268" s="2" t="s">
        <v>6</v>
      </c>
      <c r="E3268" s="2">
        <v>30.0</v>
      </c>
      <c r="F3268" s="4" t="s">
        <v>23</v>
      </c>
    </row>
    <row r="3269">
      <c r="A3269" s="2">
        <v>3268.0</v>
      </c>
      <c r="B3269" s="3">
        <v>36454.0</v>
      </c>
      <c r="C3269" s="2" t="s">
        <v>15</v>
      </c>
      <c r="D3269" s="2" t="s">
        <v>8</v>
      </c>
      <c r="E3269" s="2">
        <v>36.0</v>
      </c>
      <c r="F3269" s="4" t="s">
        <v>11</v>
      </c>
    </row>
    <row r="3270">
      <c r="A3270" s="2">
        <v>3269.0</v>
      </c>
      <c r="B3270" s="3">
        <v>36455.0</v>
      </c>
      <c r="C3270" s="2" t="s">
        <v>18</v>
      </c>
      <c r="D3270" s="2" t="s">
        <v>6</v>
      </c>
      <c r="E3270" s="2">
        <v>17.0</v>
      </c>
      <c r="F3270" s="4" t="s">
        <v>42</v>
      </c>
    </row>
    <row r="3271">
      <c r="A3271" s="2">
        <v>3270.0</v>
      </c>
      <c r="B3271" s="3">
        <v>36455.0</v>
      </c>
      <c r="C3271" s="2" t="s">
        <v>18</v>
      </c>
      <c r="D3271" s="2" t="s">
        <v>8</v>
      </c>
      <c r="E3271" s="2">
        <v>33.0</v>
      </c>
      <c r="F3271" s="4" t="s">
        <v>26</v>
      </c>
    </row>
    <row r="3272">
      <c r="A3272" s="2">
        <v>3271.0</v>
      </c>
      <c r="B3272" s="3">
        <v>36456.0</v>
      </c>
      <c r="C3272" s="2" t="s">
        <v>21</v>
      </c>
      <c r="D3272" s="2" t="s">
        <v>6</v>
      </c>
      <c r="E3272" s="2">
        <v>36.0</v>
      </c>
      <c r="F3272" s="4" t="s">
        <v>11</v>
      </c>
    </row>
    <row r="3273">
      <c r="A3273" s="2">
        <v>3272.0</v>
      </c>
      <c r="B3273" s="3">
        <v>36456.0</v>
      </c>
      <c r="C3273" s="2" t="s">
        <v>21</v>
      </c>
      <c r="D3273" s="2" t="s">
        <v>8</v>
      </c>
      <c r="E3273" s="2">
        <v>8.0</v>
      </c>
      <c r="F3273" s="4" t="s">
        <v>37</v>
      </c>
    </row>
    <row r="3274">
      <c r="A3274" s="2">
        <v>3273.0</v>
      </c>
      <c r="B3274" s="3">
        <v>36458.0</v>
      </c>
      <c r="C3274" s="2" t="s">
        <v>7</v>
      </c>
      <c r="D3274" s="2" t="s">
        <v>6</v>
      </c>
      <c r="E3274" s="2">
        <v>33.0</v>
      </c>
      <c r="F3274" s="4" t="s">
        <v>26</v>
      </c>
    </row>
    <row r="3275">
      <c r="A3275" s="2">
        <v>3274.0</v>
      </c>
      <c r="B3275" s="3">
        <v>36458.0</v>
      </c>
      <c r="C3275" s="2" t="s">
        <v>7</v>
      </c>
      <c r="D3275" s="2" t="s">
        <v>8</v>
      </c>
      <c r="E3275" s="2">
        <v>19.0</v>
      </c>
      <c r="F3275" s="4" t="s">
        <v>30</v>
      </c>
    </row>
    <row r="3276">
      <c r="A3276" s="2">
        <v>3275.0</v>
      </c>
      <c r="B3276" s="3">
        <v>36459.0</v>
      </c>
      <c r="C3276" s="2" t="s">
        <v>10</v>
      </c>
      <c r="D3276" s="2" t="s">
        <v>6</v>
      </c>
      <c r="E3276" s="2">
        <v>35.0</v>
      </c>
      <c r="F3276" s="4" t="s">
        <v>49</v>
      </c>
    </row>
    <row r="3277">
      <c r="A3277" s="2">
        <v>3276.0</v>
      </c>
      <c r="B3277" s="3">
        <v>36459.0</v>
      </c>
      <c r="C3277" s="2" t="s">
        <v>10</v>
      </c>
      <c r="D3277" s="2" t="s">
        <v>8</v>
      </c>
      <c r="E3277" s="2">
        <v>28.0</v>
      </c>
      <c r="F3277" s="4" t="s">
        <v>31</v>
      </c>
    </row>
    <row r="3278">
      <c r="A3278" s="2">
        <v>3277.0</v>
      </c>
      <c r="B3278" s="3">
        <v>36460.0</v>
      </c>
      <c r="C3278" s="2" t="s">
        <v>13</v>
      </c>
      <c r="D3278" s="2" t="s">
        <v>6</v>
      </c>
      <c r="E3278" s="2">
        <v>5.0</v>
      </c>
      <c r="F3278" s="4" t="s">
        <v>25</v>
      </c>
    </row>
    <row r="3279">
      <c r="A3279" s="2">
        <v>3278.0</v>
      </c>
      <c r="B3279" s="3">
        <v>36460.0</v>
      </c>
      <c r="C3279" s="2" t="s">
        <v>13</v>
      </c>
      <c r="D3279" s="2" t="s">
        <v>8</v>
      </c>
      <c r="E3279" s="2">
        <v>4.0</v>
      </c>
      <c r="F3279" s="4" t="s">
        <v>34</v>
      </c>
    </row>
    <row r="3280">
      <c r="A3280" s="2">
        <v>3279.0</v>
      </c>
      <c r="B3280" s="3">
        <v>36461.0</v>
      </c>
      <c r="C3280" s="2" t="s">
        <v>15</v>
      </c>
      <c r="D3280" s="2" t="s">
        <v>6</v>
      </c>
      <c r="E3280" s="2">
        <v>18.0</v>
      </c>
      <c r="F3280" s="4" t="s">
        <v>29</v>
      </c>
    </row>
    <row r="3281">
      <c r="A3281" s="2">
        <v>3280.0</v>
      </c>
      <c r="B3281" s="3">
        <v>36461.0</v>
      </c>
      <c r="C3281" s="2" t="s">
        <v>15</v>
      </c>
      <c r="D3281" s="2" t="s">
        <v>8</v>
      </c>
      <c r="E3281" s="2">
        <v>34.0</v>
      </c>
      <c r="F3281" s="4" t="s">
        <v>48</v>
      </c>
    </row>
    <row r="3282">
      <c r="A3282" s="2">
        <v>3281.0</v>
      </c>
      <c r="B3282" s="3">
        <v>36462.0</v>
      </c>
      <c r="C3282" s="2" t="s">
        <v>18</v>
      </c>
      <c r="D3282" s="2" t="s">
        <v>6</v>
      </c>
      <c r="E3282" s="2">
        <v>3.0</v>
      </c>
      <c r="F3282" s="4" t="s">
        <v>28</v>
      </c>
    </row>
    <row r="3283">
      <c r="A3283" s="2">
        <v>3282.0</v>
      </c>
      <c r="B3283" s="3">
        <v>36462.0</v>
      </c>
      <c r="C3283" s="2" t="s">
        <v>18</v>
      </c>
      <c r="D3283" s="2" t="s">
        <v>8</v>
      </c>
      <c r="E3283" s="2">
        <v>14.0</v>
      </c>
      <c r="F3283" s="4" t="s">
        <v>46</v>
      </c>
    </row>
    <row r="3284">
      <c r="A3284" s="2">
        <v>3283.0</v>
      </c>
      <c r="B3284" s="3">
        <v>36463.0</v>
      </c>
      <c r="C3284" s="2" t="s">
        <v>21</v>
      </c>
      <c r="D3284" s="2" t="s">
        <v>6</v>
      </c>
      <c r="E3284" s="2">
        <v>30.0</v>
      </c>
      <c r="F3284" s="4" t="s">
        <v>23</v>
      </c>
    </row>
    <row r="3285">
      <c r="A3285" s="2">
        <v>3284.0</v>
      </c>
      <c r="B3285" s="3">
        <v>36463.0</v>
      </c>
      <c r="C3285" s="2" t="s">
        <v>21</v>
      </c>
      <c r="D3285" s="2" t="s">
        <v>8</v>
      </c>
      <c r="E3285" s="2">
        <v>2.0</v>
      </c>
      <c r="F3285" s="4" t="s">
        <v>39</v>
      </c>
    </row>
    <row r="3286">
      <c r="A3286" s="2">
        <v>3285.0</v>
      </c>
      <c r="B3286" s="3">
        <v>36465.0</v>
      </c>
      <c r="C3286" s="2" t="s">
        <v>7</v>
      </c>
      <c r="D3286" s="2" t="s">
        <v>6</v>
      </c>
      <c r="E3286" s="2">
        <v>22.0</v>
      </c>
      <c r="F3286" s="4" t="s">
        <v>44</v>
      </c>
    </row>
    <row r="3287">
      <c r="A3287" s="2">
        <v>3286.0</v>
      </c>
      <c r="B3287" s="3">
        <v>36465.0</v>
      </c>
      <c r="C3287" s="2" t="s">
        <v>7</v>
      </c>
      <c r="D3287" s="2" t="s">
        <v>8</v>
      </c>
      <c r="E3287" s="2">
        <v>10.0</v>
      </c>
      <c r="F3287" s="4" t="s">
        <v>41</v>
      </c>
    </row>
    <row r="3288">
      <c r="A3288" s="2">
        <v>3287.0</v>
      </c>
      <c r="B3288" s="3">
        <v>36466.0</v>
      </c>
      <c r="C3288" s="2" t="s">
        <v>10</v>
      </c>
      <c r="D3288" s="2" t="s">
        <v>6</v>
      </c>
      <c r="E3288" s="2">
        <v>23.0</v>
      </c>
      <c r="F3288" s="4" t="s">
        <v>17</v>
      </c>
    </row>
    <row r="3289">
      <c r="A3289" s="2">
        <v>3288.0</v>
      </c>
      <c r="B3289" s="3">
        <v>36466.0</v>
      </c>
      <c r="C3289" s="2" t="s">
        <v>10</v>
      </c>
      <c r="D3289" s="2" t="s">
        <v>8</v>
      </c>
      <c r="E3289" s="2">
        <v>34.0</v>
      </c>
      <c r="F3289" s="4" t="s">
        <v>48</v>
      </c>
    </row>
    <row r="3290">
      <c r="A3290" s="2">
        <v>3289.0</v>
      </c>
      <c r="B3290" s="3">
        <v>36467.0</v>
      </c>
      <c r="C3290" s="2" t="s">
        <v>13</v>
      </c>
      <c r="D3290" s="2" t="s">
        <v>6</v>
      </c>
      <c r="E3290" s="2">
        <v>17.0</v>
      </c>
      <c r="F3290" s="4" t="s">
        <v>42</v>
      </c>
    </row>
    <row r="3291">
      <c r="A3291" s="2">
        <v>3290.0</v>
      </c>
      <c r="B3291" s="3">
        <v>36467.0</v>
      </c>
      <c r="C3291" s="2" t="s">
        <v>13</v>
      </c>
      <c r="D3291" s="2" t="s">
        <v>8</v>
      </c>
      <c r="E3291" s="2">
        <v>7.0</v>
      </c>
      <c r="F3291" s="4" t="s">
        <v>35</v>
      </c>
    </row>
    <row r="3292">
      <c r="A3292" s="2">
        <v>3291.0</v>
      </c>
      <c r="B3292" s="3">
        <v>36468.0</v>
      </c>
      <c r="C3292" s="2" t="s">
        <v>15</v>
      </c>
      <c r="D3292" s="2" t="s">
        <v>6</v>
      </c>
      <c r="E3292" s="2">
        <v>15.0</v>
      </c>
      <c r="F3292" s="4" t="s">
        <v>27</v>
      </c>
    </row>
    <row r="3293">
      <c r="A3293" s="2">
        <v>3292.0</v>
      </c>
      <c r="B3293" s="3">
        <v>36468.0</v>
      </c>
      <c r="C3293" s="2" t="s">
        <v>15</v>
      </c>
      <c r="D3293" s="2" t="s">
        <v>8</v>
      </c>
      <c r="E3293" s="2">
        <v>28.0</v>
      </c>
      <c r="F3293" s="4" t="s">
        <v>31</v>
      </c>
    </row>
    <row r="3294">
      <c r="A3294" s="2">
        <v>3293.0</v>
      </c>
      <c r="B3294" s="3">
        <v>36469.0</v>
      </c>
      <c r="C3294" s="2" t="s">
        <v>18</v>
      </c>
      <c r="D3294" s="2" t="s">
        <v>6</v>
      </c>
      <c r="E3294" s="2">
        <v>6.0</v>
      </c>
      <c r="F3294" s="4" t="s">
        <v>16</v>
      </c>
    </row>
    <row r="3295">
      <c r="A3295" s="2">
        <v>3294.0</v>
      </c>
      <c r="B3295" s="3">
        <v>36469.0</v>
      </c>
      <c r="C3295" s="2" t="s">
        <v>18</v>
      </c>
      <c r="D3295" s="2" t="s">
        <v>8</v>
      </c>
      <c r="E3295" s="2">
        <v>7.0</v>
      </c>
      <c r="F3295" s="4" t="s">
        <v>35</v>
      </c>
    </row>
    <row r="3296">
      <c r="A3296" s="2">
        <v>3295.0</v>
      </c>
      <c r="B3296" s="3">
        <v>36470.0</v>
      </c>
      <c r="C3296" s="2" t="s">
        <v>21</v>
      </c>
      <c r="D3296" s="2" t="s">
        <v>6</v>
      </c>
      <c r="E3296" s="2">
        <v>13.0</v>
      </c>
      <c r="F3296" s="4" t="s">
        <v>33</v>
      </c>
    </row>
    <row r="3297">
      <c r="A3297" s="2">
        <v>3296.0</v>
      </c>
      <c r="B3297" s="3">
        <v>36470.0</v>
      </c>
      <c r="C3297" s="2" t="s">
        <v>21</v>
      </c>
      <c r="D3297" s="2" t="s">
        <v>8</v>
      </c>
      <c r="E3297" s="2">
        <v>11.0</v>
      </c>
      <c r="F3297" s="4" t="s">
        <v>9</v>
      </c>
    </row>
    <row r="3298">
      <c r="A3298" s="2">
        <v>3297.0</v>
      </c>
      <c r="B3298" s="3">
        <v>36472.0</v>
      </c>
      <c r="C3298" s="2" t="s">
        <v>7</v>
      </c>
      <c r="D3298" s="2" t="s">
        <v>6</v>
      </c>
      <c r="E3298" s="2">
        <v>25.0</v>
      </c>
      <c r="F3298" s="4" t="s">
        <v>40</v>
      </c>
    </row>
    <row r="3299">
      <c r="A3299" s="2">
        <v>3298.0</v>
      </c>
      <c r="B3299" s="3">
        <v>36472.0</v>
      </c>
      <c r="C3299" s="2" t="s">
        <v>7</v>
      </c>
      <c r="D3299" s="2" t="s">
        <v>8</v>
      </c>
      <c r="E3299" s="2">
        <v>31.0</v>
      </c>
      <c r="F3299" s="4" t="s">
        <v>12</v>
      </c>
    </row>
    <row r="3300">
      <c r="A3300" s="2">
        <v>3299.0</v>
      </c>
      <c r="B3300" s="3">
        <v>36473.0</v>
      </c>
      <c r="C3300" s="2" t="s">
        <v>10</v>
      </c>
      <c r="D3300" s="2" t="s">
        <v>6</v>
      </c>
      <c r="E3300" s="2">
        <v>16.0</v>
      </c>
      <c r="F3300" s="4" t="s">
        <v>45</v>
      </c>
    </row>
    <row r="3301">
      <c r="A3301" s="2">
        <v>3300.0</v>
      </c>
      <c r="B3301" s="3">
        <v>36473.0</v>
      </c>
      <c r="C3301" s="2" t="s">
        <v>10</v>
      </c>
      <c r="D3301" s="2" t="s">
        <v>8</v>
      </c>
      <c r="E3301" s="2">
        <v>6.0</v>
      </c>
      <c r="F3301" s="4" t="s">
        <v>16</v>
      </c>
    </row>
    <row r="3302">
      <c r="A3302" s="2">
        <v>3301.0</v>
      </c>
      <c r="B3302" s="3">
        <v>36474.0</v>
      </c>
      <c r="C3302" s="2" t="s">
        <v>13</v>
      </c>
      <c r="D3302" s="2" t="s">
        <v>6</v>
      </c>
      <c r="E3302" s="2">
        <v>34.0</v>
      </c>
      <c r="F3302" s="4" t="s">
        <v>48</v>
      </c>
    </row>
    <row r="3303">
      <c r="A3303" s="2">
        <v>3302.0</v>
      </c>
      <c r="B3303" s="3">
        <v>36474.0</v>
      </c>
      <c r="C3303" s="2" t="s">
        <v>13</v>
      </c>
      <c r="D3303" s="2" t="s">
        <v>8</v>
      </c>
      <c r="E3303" s="2">
        <v>36.0</v>
      </c>
      <c r="F3303" s="4" t="s">
        <v>11</v>
      </c>
    </row>
    <row r="3304">
      <c r="A3304" s="2">
        <v>3303.0</v>
      </c>
      <c r="B3304" s="3">
        <v>36475.0</v>
      </c>
      <c r="C3304" s="2" t="s">
        <v>15</v>
      </c>
      <c r="D3304" s="2" t="s">
        <v>6</v>
      </c>
      <c r="E3304" s="2">
        <v>33.0</v>
      </c>
      <c r="F3304" s="4" t="s">
        <v>26</v>
      </c>
    </row>
    <row r="3305">
      <c r="A3305" s="2">
        <v>3304.0</v>
      </c>
      <c r="B3305" s="3">
        <v>36475.0</v>
      </c>
      <c r="C3305" s="2" t="s">
        <v>15</v>
      </c>
      <c r="D3305" s="2" t="s">
        <v>8</v>
      </c>
      <c r="E3305" s="2">
        <v>25.0</v>
      </c>
      <c r="F3305" s="4" t="s">
        <v>40</v>
      </c>
    </row>
    <row r="3306">
      <c r="A3306" s="2">
        <v>3305.0</v>
      </c>
      <c r="B3306" s="3">
        <v>36476.0</v>
      </c>
      <c r="C3306" s="2" t="s">
        <v>18</v>
      </c>
      <c r="D3306" s="2" t="s">
        <v>6</v>
      </c>
      <c r="E3306" s="2">
        <v>26.0</v>
      </c>
      <c r="F3306" s="4" t="s">
        <v>38</v>
      </c>
    </row>
    <row r="3307">
      <c r="A3307" s="2">
        <v>3306.0</v>
      </c>
      <c r="B3307" s="3">
        <v>36476.0</v>
      </c>
      <c r="C3307" s="2" t="s">
        <v>18</v>
      </c>
      <c r="D3307" s="2" t="s">
        <v>8</v>
      </c>
      <c r="E3307" s="2">
        <v>9.0</v>
      </c>
      <c r="F3307" s="4" t="s">
        <v>24</v>
      </c>
    </row>
    <row r="3308">
      <c r="A3308" s="2">
        <v>3307.0</v>
      </c>
      <c r="B3308" s="3">
        <v>36477.0</v>
      </c>
      <c r="C3308" s="2" t="s">
        <v>21</v>
      </c>
      <c r="D3308" s="2" t="s">
        <v>6</v>
      </c>
      <c r="E3308" s="2">
        <v>19.0</v>
      </c>
      <c r="F3308" s="4" t="s">
        <v>30</v>
      </c>
    </row>
    <row r="3309">
      <c r="A3309" s="2">
        <v>3308.0</v>
      </c>
      <c r="B3309" s="3">
        <v>36477.0</v>
      </c>
      <c r="C3309" s="2" t="s">
        <v>21</v>
      </c>
      <c r="D3309" s="2" t="s">
        <v>8</v>
      </c>
      <c r="E3309" s="2">
        <v>19.0</v>
      </c>
      <c r="F3309" s="4" t="s">
        <v>30</v>
      </c>
    </row>
    <row r="3310">
      <c r="A3310" s="2">
        <v>3309.0</v>
      </c>
      <c r="B3310" s="3">
        <v>36479.0</v>
      </c>
      <c r="C3310" s="2" t="s">
        <v>7</v>
      </c>
      <c r="D3310" s="2" t="s">
        <v>6</v>
      </c>
      <c r="E3310" s="2">
        <v>31.0</v>
      </c>
      <c r="F3310" s="4" t="s">
        <v>12</v>
      </c>
    </row>
    <row r="3311">
      <c r="A3311" s="2">
        <v>3310.0</v>
      </c>
      <c r="B3311" s="3">
        <v>36479.0</v>
      </c>
      <c r="C3311" s="2" t="s">
        <v>7</v>
      </c>
      <c r="D3311" s="2" t="s">
        <v>8</v>
      </c>
      <c r="E3311" s="2">
        <v>35.0</v>
      </c>
      <c r="F3311" s="4" t="s">
        <v>49</v>
      </c>
    </row>
    <row r="3312">
      <c r="A3312" s="2">
        <v>3311.0</v>
      </c>
      <c r="B3312" s="3">
        <v>36480.0</v>
      </c>
      <c r="C3312" s="2" t="s">
        <v>10</v>
      </c>
      <c r="D3312" s="2" t="s">
        <v>6</v>
      </c>
      <c r="E3312" s="2">
        <v>13.0</v>
      </c>
      <c r="F3312" s="4" t="s">
        <v>33</v>
      </c>
    </row>
    <row r="3313">
      <c r="A3313" s="2">
        <v>3312.0</v>
      </c>
      <c r="B3313" s="3">
        <v>36480.0</v>
      </c>
      <c r="C3313" s="2" t="s">
        <v>10</v>
      </c>
      <c r="D3313" s="2" t="s">
        <v>8</v>
      </c>
      <c r="E3313" s="2">
        <v>24.0</v>
      </c>
      <c r="F3313" s="4" t="s">
        <v>22</v>
      </c>
    </row>
    <row r="3314">
      <c r="A3314" s="2">
        <v>3313.0</v>
      </c>
      <c r="B3314" s="3">
        <v>36481.0</v>
      </c>
      <c r="C3314" s="2" t="s">
        <v>13</v>
      </c>
      <c r="D3314" s="2" t="s">
        <v>6</v>
      </c>
      <c r="E3314" s="2">
        <v>10.0</v>
      </c>
      <c r="F3314" s="4" t="s">
        <v>41</v>
      </c>
    </row>
    <row r="3315">
      <c r="A3315" s="2">
        <v>3314.0</v>
      </c>
      <c r="B3315" s="3">
        <v>36481.0</v>
      </c>
      <c r="C3315" s="2" t="s">
        <v>13</v>
      </c>
      <c r="D3315" s="2" t="s">
        <v>8</v>
      </c>
      <c r="E3315" s="2">
        <v>3.0</v>
      </c>
      <c r="F3315" s="4" t="s">
        <v>28</v>
      </c>
    </row>
    <row r="3316">
      <c r="A3316" s="2">
        <v>3315.0</v>
      </c>
      <c r="B3316" s="3">
        <v>36482.0</v>
      </c>
      <c r="C3316" s="2" t="s">
        <v>15</v>
      </c>
      <c r="D3316" s="2" t="s">
        <v>6</v>
      </c>
      <c r="E3316" s="2">
        <v>5.0</v>
      </c>
      <c r="F3316" s="4" t="s">
        <v>25</v>
      </c>
    </row>
    <row r="3317">
      <c r="A3317" s="2">
        <v>3316.0</v>
      </c>
      <c r="B3317" s="3">
        <v>36482.0</v>
      </c>
      <c r="C3317" s="2" t="s">
        <v>15</v>
      </c>
      <c r="D3317" s="2" t="s">
        <v>8</v>
      </c>
      <c r="E3317" s="2">
        <v>34.0</v>
      </c>
      <c r="F3317" s="4" t="s">
        <v>48</v>
      </c>
    </row>
    <row r="3318">
      <c r="A3318" s="2">
        <v>3317.0</v>
      </c>
      <c r="B3318" s="3">
        <v>36483.0</v>
      </c>
      <c r="C3318" s="2" t="s">
        <v>18</v>
      </c>
      <c r="D3318" s="2" t="s">
        <v>6</v>
      </c>
      <c r="E3318" s="2">
        <v>32.0</v>
      </c>
      <c r="F3318" s="4" t="s">
        <v>36</v>
      </c>
    </row>
    <row r="3319">
      <c r="A3319" s="2">
        <v>3318.0</v>
      </c>
      <c r="B3319" s="3">
        <v>36483.0</v>
      </c>
      <c r="C3319" s="2" t="s">
        <v>18</v>
      </c>
      <c r="D3319" s="2" t="s">
        <v>8</v>
      </c>
      <c r="E3319" s="2">
        <v>32.0</v>
      </c>
      <c r="F3319" s="4" t="s">
        <v>36</v>
      </c>
    </row>
    <row r="3320">
      <c r="A3320" s="2">
        <v>3319.0</v>
      </c>
      <c r="B3320" s="3">
        <v>36484.0</v>
      </c>
      <c r="C3320" s="2" t="s">
        <v>21</v>
      </c>
      <c r="D3320" s="2" t="s">
        <v>6</v>
      </c>
      <c r="E3320" s="2">
        <v>10.0</v>
      </c>
      <c r="F3320" s="4" t="s">
        <v>41</v>
      </c>
    </row>
    <row r="3321">
      <c r="A3321" s="2">
        <v>3320.0</v>
      </c>
      <c r="B3321" s="3">
        <v>36484.0</v>
      </c>
      <c r="C3321" s="2" t="s">
        <v>21</v>
      </c>
      <c r="D3321" s="2" t="s">
        <v>8</v>
      </c>
      <c r="E3321" s="2">
        <v>23.0</v>
      </c>
      <c r="F3321" s="4" t="s">
        <v>17</v>
      </c>
    </row>
    <row r="3322">
      <c r="A3322" s="2">
        <v>3321.0</v>
      </c>
      <c r="B3322" s="3">
        <v>36486.0</v>
      </c>
      <c r="C3322" s="2" t="s">
        <v>7</v>
      </c>
      <c r="D3322" s="2" t="s">
        <v>6</v>
      </c>
      <c r="E3322" s="2">
        <v>11.0</v>
      </c>
      <c r="F3322" s="4" t="s">
        <v>9</v>
      </c>
    </row>
    <row r="3323">
      <c r="A3323" s="2">
        <v>3322.0</v>
      </c>
      <c r="B3323" s="3">
        <v>36486.0</v>
      </c>
      <c r="C3323" s="2" t="s">
        <v>7</v>
      </c>
      <c r="D3323" s="2" t="s">
        <v>8</v>
      </c>
      <c r="E3323" s="2">
        <v>12.0</v>
      </c>
      <c r="F3323" s="4" t="s">
        <v>14</v>
      </c>
    </row>
    <row r="3324">
      <c r="A3324" s="2">
        <v>3323.0</v>
      </c>
      <c r="B3324" s="3">
        <v>36487.0</v>
      </c>
      <c r="C3324" s="2" t="s">
        <v>10</v>
      </c>
      <c r="D3324" s="2" t="s">
        <v>6</v>
      </c>
      <c r="E3324" s="2">
        <v>15.0</v>
      </c>
      <c r="F3324" s="4" t="s">
        <v>27</v>
      </c>
    </row>
    <row r="3325">
      <c r="A3325" s="2">
        <v>3324.0</v>
      </c>
      <c r="B3325" s="3">
        <v>36487.0</v>
      </c>
      <c r="C3325" s="2" t="s">
        <v>10</v>
      </c>
      <c r="D3325" s="2" t="s">
        <v>8</v>
      </c>
      <c r="E3325" s="2">
        <v>9.0</v>
      </c>
      <c r="F3325" s="4" t="s">
        <v>24</v>
      </c>
    </row>
    <row r="3326">
      <c r="A3326" s="2">
        <v>3325.0</v>
      </c>
      <c r="B3326" s="3">
        <v>36488.0</v>
      </c>
      <c r="C3326" s="2" t="s">
        <v>13</v>
      </c>
      <c r="D3326" s="2" t="s">
        <v>6</v>
      </c>
      <c r="E3326" s="2">
        <v>30.0</v>
      </c>
      <c r="F3326" s="4" t="s">
        <v>23</v>
      </c>
    </row>
    <row r="3327">
      <c r="A3327" s="2">
        <v>3326.0</v>
      </c>
      <c r="B3327" s="3">
        <v>36488.0</v>
      </c>
      <c r="C3327" s="2" t="s">
        <v>13</v>
      </c>
      <c r="D3327" s="2" t="s">
        <v>8</v>
      </c>
      <c r="E3327" s="2">
        <v>6.0</v>
      </c>
      <c r="F3327" s="4" t="s">
        <v>16</v>
      </c>
    </row>
    <row r="3328">
      <c r="A3328" s="2">
        <v>3327.0</v>
      </c>
      <c r="B3328" s="3">
        <v>36489.0</v>
      </c>
      <c r="C3328" s="2" t="s">
        <v>15</v>
      </c>
      <c r="D3328" s="2" t="s">
        <v>6</v>
      </c>
      <c r="E3328" s="2">
        <v>34.0</v>
      </c>
      <c r="F3328" s="4" t="s">
        <v>48</v>
      </c>
    </row>
    <row r="3329">
      <c r="A3329" s="2">
        <v>3328.0</v>
      </c>
      <c r="B3329" s="3">
        <v>36489.0</v>
      </c>
      <c r="C3329" s="2" t="s">
        <v>15</v>
      </c>
      <c r="D3329" s="2" t="s">
        <v>8</v>
      </c>
      <c r="E3329" s="2">
        <v>28.0</v>
      </c>
      <c r="F3329" s="4" t="s">
        <v>31</v>
      </c>
    </row>
    <row r="3330">
      <c r="A3330" s="2">
        <v>3329.0</v>
      </c>
      <c r="B3330" s="3">
        <v>36490.0</v>
      </c>
      <c r="C3330" s="2" t="s">
        <v>18</v>
      </c>
      <c r="D3330" s="2" t="s">
        <v>6</v>
      </c>
      <c r="E3330" s="2">
        <v>16.0</v>
      </c>
      <c r="F3330" s="4" t="s">
        <v>45</v>
      </c>
    </row>
    <row r="3331">
      <c r="A3331" s="2">
        <v>3330.0</v>
      </c>
      <c r="B3331" s="3">
        <v>36490.0</v>
      </c>
      <c r="C3331" s="2" t="s">
        <v>18</v>
      </c>
      <c r="D3331" s="2" t="s">
        <v>8</v>
      </c>
      <c r="E3331" s="2">
        <v>30.0</v>
      </c>
      <c r="F3331" s="4" t="s">
        <v>23</v>
      </c>
    </row>
    <row r="3332">
      <c r="A3332" s="2">
        <v>3331.0</v>
      </c>
      <c r="B3332" s="3">
        <v>36491.0</v>
      </c>
      <c r="C3332" s="2" t="s">
        <v>21</v>
      </c>
      <c r="D3332" s="2" t="s">
        <v>6</v>
      </c>
      <c r="E3332" s="2">
        <v>13.0</v>
      </c>
      <c r="F3332" s="4" t="s">
        <v>33</v>
      </c>
    </row>
    <row r="3333">
      <c r="A3333" s="2">
        <v>3332.0</v>
      </c>
      <c r="B3333" s="3">
        <v>36491.0</v>
      </c>
      <c r="C3333" s="2" t="s">
        <v>21</v>
      </c>
      <c r="D3333" s="2" t="s">
        <v>8</v>
      </c>
      <c r="E3333" s="2">
        <v>10.0</v>
      </c>
      <c r="F3333" s="4" t="s">
        <v>41</v>
      </c>
    </row>
    <row r="3334">
      <c r="A3334" s="2">
        <v>3333.0</v>
      </c>
      <c r="B3334" s="3">
        <v>36493.0</v>
      </c>
      <c r="C3334" s="2" t="s">
        <v>7</v>
      </c>
      <c r="D3334" s="2" t="s">
        <v>6</v>
      </c>
      <c r="E3334" s="2">
        <v>4.0</v>
      </c>
      <c r="F3334" s="4" t="s">
        <v>34</v>
      </c>
    </row>
    <row r="3335">
      <c r="A3335" s="2">
        <v>3334.0</v>
      </c>
      <c r="B3335" s="3">
        <v>36493.0</v>
      </c>
      <c r="C3335" s="2" t="s">
        <v>7</v>
      </c>
      <c r="D3335" s="2" t="s">
        <v>8</v>
      </c>
      <c r="E3335" s="2">
        <v>24.0</v>
      </c>
      <c r="F3335" s="4" t="s">
        <v>22</v>
      </c>
    </row>
    <row r="3336">
      <c r="A3336" s="2">
        <v>3335.0</v>
      </c>
      <c r="B3336" s="3">
        <v>36494.0</v>
      </c>
      <c r="C3336" s="2" t="s">
        <v>10</v>
      </c>
      <c r="D3336" s="2" t="s">
        <v>6</v>
      </c>
      <c r="E3336" s="2">
        <v>4.0</v>
      </c>
      <c r="F3336" s="4" t="s">
        <v>34</v>
      </c>
    </row>
    <row r="3337">
      <c r="A3337" s="2">
        <v>3336.0</v>
      </c>
      <c r="B3337" s="3">
        <v>36494.0</v>
      </c>
      <c r="C3337" s="2" t="s">
        <v>10</v>
      </c>
      <c r="D3337" s="2" t="s">
        <v>8</v>
      </c>
      <c r="E3337" s="2">
        <v>15.0</v>
      </c>
      <c r="F3337" s="4" t="s">
        <v>27</v>
      </c>
    </row>
    <row r="3338">
      <c r="A3338" s="2">
        <v>3337.0</v>
      </c>
      <c r="B3338" s="3">
        <v>36495.0</v>
      </c>
      <c r="C3338" s="2" t="s">
        <v>13</v>
      </c>
      <c r="D3338" s="2" t="s">
        <v>6</v>
      </c>
      <c r="E3338" s="2">
        <v>27.0</v>
      </c>
      <c r="F3338" s="4" t="s">
        <v>32</v>
      </c>
    </row>
    <row r="3339">
      <c r="A3339" s="2">
        <v>3338.0</v>
      </c>
      <c r="B3339" s="3">
        <v>36495.0</v>
      </c>
      <c r="C3339" s="2" t="s">
        <v>13</v>
      </c>
      <c r="D3339" s="2" t="s">
        <v>8</v>
      </c>
      <c r="E3339" s="2">
        <v>5.0</v>
      </c>
      <c r="F3339" s="4" t="s">
        <v>25</v>
      </c>
    </row>
    <row r="3340">
      <c r="A3340" s="2">
        <v>3339.0</v>
      </c>
      <c r="B3340" s="3">
        <v>36496.0</v>
      </c>
      <c r="C3340" s="2" t="s">
        <v>15</v>
      </c>
      <c r="D3340" s="2" t="s">
        <v>6</v>
      </c>
      <c r="E3340" s="2">
        <v>33.0</v>
      </c>
      <c r="F3340" s="4" t="s">
        <v>26</v>
      </c>
    </row>
    <row r="3341">
      <c r="A3341" s="2">
        <v>3340.0</v>
      </c>
      <c r="B3341" s="3">
        <v>36496.0</v>
      </c>
      <c r="C3341" s="2" t="s">
        <v>15</v>
      </c>
      <c r="D3341" s="2" t="s">
        <v>8</v>
      </c>
      <c r="E3341" s="2">
        <v>5.0</v>
      </c>
      <c r="F3341" s="4" t="s">
        <v>25</v>
      </c>
    </row>
    <row r="3342">
      <c r="A3342" s="2">
        <v>3341.0</v>
      </c>
      <c r="B3342" s="3">
        <v>36497.0</v>
      </c>
      <c r="C3342" s="2" t="s">
        <v>18</v>
      </c>
      <c r="D3342" s="2" t="s">
        <v>6</v>
      </c>
      <c r="E3342" s="2">
        <v>22.0</v>
      </c>
      <c r="F3342" s="4" t="s">
        <v>44</v>
      </c>
    </row>
    <row r="3343">
      <c r="A3343" s="2">
        <v>3342.0</v>
      </c>
      <c r="B3343" s="3">
        <v>36497.0</v>
      </c>
      <c r="C3343" s="2" t="s">
        <v>18</v>
      </c>
      <c r="D3343" s="2" t="s">
        <v>8</v>
      </c>
      <c r="E3343" s="2">
        <v>15.0</v>
      </c>
      <c r="F3343" s="4" t="s">
        <v>27</v>
      </c>
    </row>
    <row r="3344">
      <c r="A3344" s="2">
        <v>3343.0</v>
      </c>
      <c r="B3344" s="3">
        <v>36498.0</v>
      </c>
      <c r="C3344" s="2" t="s">
        <v>21</v>
      </c>
      <c r="D3344" s="2" t="s">
        <v>6</v>
      </c>
      <c r="E3344" s="2">
        <v>9.0</v>
      </c>
      <c r="F3344" s="4" t="s">
        <v>24</v>
      </c>
    </row>
    <row r="3345">
      <c r="A3345" s="2">
        <v>3344.0</v>
      </c>
      <c r="B3345" s="3">
        <v>36498.0</v>
      </c>
      <c r="C3345" s="2" t="s">
        <v>21</v>
      </c>
      <c r="D3345" s="2" t="s">
        <v>8</v>
      </c>
      <c r="E3345" s="2">
        <v>36.0</v>
      </c>
      <c r="F3345" s="4" t="s">
        <v>11</v>
      </c>
    </row>
    <row r="3346">
      <c r="A3346" s="2">
        <v>3345.0</v>
      </c>
      <c r="B3346" s="3">
        <v>36500.0</v>
      </c>
      <c r="C3346" s="2" t="s">
        <v>7</v>
      </c>
      <c r="D3346" s="2" t="s">
        <v>6</v>
      </c>
      <c r="E3346" s="2">
        <v>5.0</v>
      </c>
      <c r="F3346" s="4" t="s">
        <v>25</v>
      </c>
    </row>
    <row r="3347">
      <c r="A3347" s="2">
        <v>3346.0</v>
      </c>
      <c r="B3347" s="3">
        <v>36500.0</v>
      </c>
      <c r="C3347" s="2" t="s">
        <v>7</v>
      </c>
      <c r="D3347" s="2" t="s">
        <v>8</v>
      </c>
      <c r="E3347" s="2">
        <v>8.0</v>
      </c>
      <c r="F3347" s="4" t="s">
        <v>37</v>
      </c>
    </row>
    <row r="3348">
      <c r="A3348" s="2">
        <v>3347.0</v>
      </c>
      <c r="B3348" s="3">
        <v>36501.0</v>
      </c>
      <c r="C3348" s="2" t="s">
        <v>10</v>
      </c>
      <c r="D3348" s="2" t="s">
        <v>6</v>
      </c>
      <c r="E3348" s="2">
        <v>1.0</v>
      </c>
      <c r="F3348" s="4" t="s">
        <v>19</v>
      </c>
    </row>
    <row r="3349">
      <c r="A3349" s="2">
        <v>3348.0</v>
      </c>
      <c r="B3349" s="3">
        <v>36501.0</v>
      </c>
      <c r="C3349" s="2" t="s">
        <v>10</v>
      </c>
      <c r="D3349" s="2" t="s">
        <v>8</v>
      </c>
      <c r="E3349" s="2">
        <v>1.0</v>
      </c>
      <c r="F3349" s="4" t="s">
        <v>19</v>
      </c>
    </row>
    <row r="3350">
      <c r="A3350" s="2">
        <v>3349.0</v>
      </c>
      <c r="B3350" s="3">
        <v>36502.0</v>
      </c>
      <c r="C3350" s="2" t="s">
        <v>13</v>
      </c>
      <c r="D3350" s="2" t="s">
        <v>6</v>
      </c>
      <c r="E3350" s="2">
        <v>10.0</v>
      </c>
      <c r="F3350" s="4" t="s">
        <v>41</v>
      </c>
    </row>
    <row r="3351">
      <c r="A3351" s="2">
        <v>3350.0</v>
      </c>
      <c r="B3351" s="3">
        <v>36502.0</v>
      </c>
      <c r="C3351" s="2" t="s">
        <v>13</v>
      </c>
      <c r="D3351" s="2" t="s">
        <v>8</v>
      </c>
      <c r="E3351" s="2">
        <v>29.0</v>
      </c>
      <c r="F3351" s="4" t="s">
        <v>43</v>
      </c>
    </row>
    <row r="3352">
      <c r="A3352" s="2">
        <v>3351.0</v>
      </c>
      <c r="B3352" s="3">
        <v>36503.0</v>
      </c>
      <c r="C3352" s="2" t="s">
        <v>15</v>
      </c>
      <c r="D3352" s="2" t="s">
        <v>6</v>
      </c>
      <c r="E3352" s="2">
        <v>20.0</v>
      </c>
      <c r="F3352" s="4" t="s">
        <v>47</v>
      </c>
    </row>
    <row r="3353">
      <c r="A3353" s="2">
        <v>3352.0</v>
      </c>
      <c r="B3353" s="3">
        <v>36503.0</v>
      </c>
      <c r="C3353" s="2" t="s">
        <v>15</v>
      </c>
      <c r="D3353" s="2" t="s">
        <v>8</v>
      </c>
      <c r="E3353" s="2">
        <v>24.0</v>
      </c>
      <c r="F3353" s="4" t="s">
        <v>22</v>
      </c>
    </row>
    <row r="3354">
      <c r="A3354" s="2">
        <v>3353.0</v>
      </c>
      <c r="B3354" s="3">
        <v>36504.0</v>
      </c>
      <c r="C3354" s="2" t="s">
        <v>18</v>
      </c>
      <c r="D3354" s="2" t="s">
        <v>6</v>
      </c>
      <c r="E3354" s="2">
        <v>36.0</v>
      </c>
      <c r="F3354" s="4" t="s">
        <v>11</v>
      </c>
    </row>
    <row r="3355">
      <c r="A3355" s="2">
        <v>3354.0</v>
      </c>
      <c r="B3355" s="3">
        <v>36504.0</v>
      </c>
      <c r="C3355" s="2" t="s">
        <v>18</v>
      </c>
      <c r="D3355" s="2" t="s">
        <v>8</v>
      </c>
      <c r="E3355" s="2">
        <v>7.0</v>
      </c>
      <c r="F3355" s="4" t="s">
        <v>35</v>
      </c>
    </row>
    <row r="3356">
      <c r="A3356" s="2">
        <v>3355.0</v>
      </c>
      <c r="B3356" s="3">
        <v>36505.0</v>
      </c>
      <c r="C3356" s="2" t="s">
        <v>21</v>
      </c>
      <c r="D3356" s="2" t="s">
        <v>6</v>
      </c>
      <c r="E3356" s="2">
        <v>31.0</v>
      </c>
      <c r="F3356" s="4" t="s">
        <v>12</v>
      </c>
    </row>
    <row r="3357">
      <c r="A3357" s="2">
        <v>3356.0</v>
      </c>
      <c r="B3357" s="3">
        <v>36505.0</v>
      </c>
      <c r="C3357" s="2" t="s">
        <v>21</v>
      </c>
      <c r="D3357" s="2" t="s">
        <v>8</v>
      </c>
      <c r="E3357" s="2">
        <v>8.0</v>
      </c>
      <c r="F3357" s="4" t="s">
        <v>37</v>
      </c>
    </row>
    <row r="3358">
      <c r="A3358" s="2">
        <v>3357.0</v>
      </c>
      <c r="B3358" s="3">
        <v>36507.0</v>
      </c>
      <c r="C3358" s="2" t="s">
        <v>7</v>
      </c>
      <c r="D3358" s="2" t="s">
        <v>6</v>
      </c>
      <c r="E3358" s="2">
        <v>8.0</v>
      </c>
      <c r="F3358" s="4" t="s">
        <v>37</v>
      </c>
    </row>
    <row r="3359">
      <c r="A3359" s="2">
        <v>3358.0</v>
      </c>
      <c r="B3359" s="3">
        <v>36507.0</v>
      </c>
      <c r="C3359" s="2" t="s">
        <v>7</v>
      </c>
      <c r="D3359" s="2" t="s">
        <v>8</v>
      </c>
      <c r="E3359" s="2">
        <v>10.0</v>
      </c>
      <c r="F3359" s="4" t="s">
        <v>41</v>
      </c>
    </row>
    <row r="3360">
      <c r="A3360" s="2">
        <v>3359.0</v>
      </c>
      <c r="B3360" s="3">
        <v>36508.0</v>
      </c>
      <c r="C3360" s="2" t="s">
        <v>10</v>
      </c>
      <c r="D3360" s="2" t="s">
        <v>6</v>
      </c>
      <c r="E3360" s="2">
        <v>33.0</v>
      </c>
      <c r="F3360" s="4" t="s">
        <v>26</v>
      </c>
    </row>
    <row r="3361">
      <c r="A3361" s="2">
        <v>3360.0</v>
      </c>
      <c r="B3361" s="3">
        <v>36508.0</v>
      </c>
      <c r="C3361" s="2" t="s">
        <v>10</v>
      </c>
      <c r="D3361" s="2" t="s">
        <v>8</v>
      </c>
      <c r="E3361" s="2">
        <v>24.0</v>
      </c>
      <c r="F3361" s="4" t="s">
        <v>22</v>
      </c>
    </row>
    <row r="3362">
      <c r="A3362" s="2">
        <v>3361.0</v>
      </c>
      <c r="B3362" s="3">
        <v>36509.0</v>
      </c>
      <c r="C3362" s="2" t="s">
        <v>13</v>
      </c>
      <c r="D3362" s="2" t="s">
        <v>6</v>
      </c>
      <c r="E3362" s="2">
        <v>5.0</v>
      </c>
      <c r="F3362" s="4" t="s">
        <v>25</v>
      </c>
    </row>
    <row r="3363">
      <c r="A3363" s="2">
        <v>3362.0</v>
      </c>
      <c r="B3363" s="3">
        <v>36509.0</v>
      </c>
      <c r="C3363" s="2" t="s">
        <v>13</v>
      </c>
      <c r="D3363" s="2" t="s">
        <v>8</v>
      </c>
      <c r="E3363" s="2">
        <v>24.0</v>
      </c>
      <c r="F3363" s="4" t="s">
        <v>22</v>
      </c>
    </row>
    <row r="3364">
      <c r="A3364" s="2">
        <v>3363.0</v>
      </c>
      <c r="B3364" s="3">
        <v>36510.0</v>
      </c>
      <c r="C3364" s="2" t="s">
        <v>15</v>
      </c>
      <c r="D3364" s="2" t="s">
        <v>6</v>
      </c>
      <c r="E3364" s="2">
        <v>29.0</v>
      </c>
      <c r="F3364" s="4" t="s">
        <v>43</v>
      </c>
    </row>
    <row r="3365">
      <c r="A3365" s="2">
        <v>3364.0</v>
      </c>
      <c r="B3365" s="3">
        <v>36510.0</v>
      </c>
      <c r="C3365" s="2" t="s">
        <v>15</v>
      </c>
      <c r="D3365" s="2" t="s">
        <v>8</v>
      </c>
      <c r="E3365" s="2">
        <v>35.0</v>
      </c>
      <c r="F3365" s="4" t="s">
        <v>49</v>
      </c>
    </row>
    <row r="3366">
      <c r="A3366" s="2">
        <v>3365.0</v>
      </c>
      <c r="B3366" s="3">
        <v>36511.0</v>
      </c>
      <c r="C3366" s="2" t="s">
        <v>18</v>
      </c>
      <c r="D3366" s="2" t="s">
        <v>6</v>
      </c>
      <c r="E3366" s="2">
        <v>11.0</v>
      </c>
      <c r="F3366" s="4" t="s">
        <v>9</v>
      </c>
    </row>
    <row r="3367">
      <c r="A3367" s="2">
        <v>3366.0</v>
      </c>
      <c r="B3367" s="3">
        <v>36511.0</v>
      </c>
      <c r="C3367" s="2" t="s">
        <v>18</v>
      </c>
      <c r="D3367" s="2" t="s">
        <v>8</v>
      </c>
      <c r="E3367" s="2">
        <v>10.0</v>
      </c>
      <c r="F3367" s="4" t="s">
        <v>41</v>
      </c>
    </row>
    <row r="3368">
      <c r="A3368" s="2">
        <v>3367.0</v>
      </c>
      <c r="B3368" s="3">
        <v>36512.0</v>
      </c>
      <c r="C3368" s="2" t="s">
        <v>21</v>
      </c>
      <c r="D3368" s="2" t="s">
        <v>6</v>
      </c>
      <c r="E3368" s="2">
        <v>18.0</v>
      </c>
      <c r="F3368" s="4" t="s">
        <v>29</v>
      </c>
    </row>
    <row r="3369">
      <c r="A3369" s="2">
        <v>3368.0</v>
      </c>
      <c r="B3369" s="3">
        <v>36512.0</v>
      </c>
      <c r="C3369" s="2" t="s">
        <v>21</v>
      </c>
      <c r="D3369" s="2" t="s">
        <v>8</v>
      </c>
      <c r="E3369" s="2">
        <v>36.0</v>
      </c>
      <c r="F3369" s="4" t="s">
        <v>11</v>
      </c>
    </row>
    <row r="3370">
      <c r="A3370" s="2">
        <v>3369.0</v>
      </c>
      <c r="B3370" s="3">
        <v>36514.0</v>
      </c>
      <c r="C3370" s="2" t="s">
        <v>7</v>
      </c>
      <c r="D3370" s="2" t="s">
        <v>6</v>
      </c>
      <c r="E3370" s="2">
        <v>5.0</v>
      </c>
      <c r="F3370" s="4" t="s">
        <v>25</v>
      </c>
    </row>
    <row r="3371">
      <c r="A3371" s="2">
        <v>3370.0</v>
      </c>
      <c r="B3371" s="3">
        <v>36514.0</v>
      </c>
      <c r="C3371" s="2" t="s">
        <v>7</v>
      </c>
      <c r="D3371" s="2" t="s">
        <v>8</v>
      </c>
      <c r="E3371" s="2">
        <v>22.0</v>
      </c>
      <c r="F3371" s="4" t="s">
        <v>44</v>
      </c>
    </row>
    <row r="3372">
      <c r="A3372" s="2">
        <v>3371.0</v>
      </c>
      <c r="B3372" s="3">
        <v>36515.0</v>
      </c>
      <c r="C3372" s="2" t="s">
        <v>10</v>
      </c>
      <c r="D3372" s="2" t="s">
        <v>6</v>
      </c>
      <c r="E3372" s="2">
        <v>18.0</v>
      </c>
      <c r="F3372" s="4" t="s">
        <v>29</v>
      </c>
    </row>
    <row r="3373">
      <c r="A3373" s="2">
        <v>3372.0</v>
      </c>
      <c r="B3373" s="3">
        <v>36515.0</v>
      </c>
      <c r="C3373" s="2" t="s">
        <v>10</v>
      </c>
      <c r="D3373" s="2" t="s">
        <v>8</v>
      </c>
      <c r="E3373" s="2">
        <v>8.0</v>
      </c>
      <c r="F3373" s="4" t="s">
        <v>37</v>
      </c>
    </row>
    <row r="3374">
      <c r="A3374" s="2">
        <v>3373.0</v>
      </c>
      <c r="B3374" s="3">
        <v>36516.0</v>
      </c>
      <c r="C3374" s="2" t="s">
        <v>13</v>
      </c>
      <c r="D3374" s="2" t="s">
        <v>6</v>
      </c>
      <c r="E3374" s="2">
        <v>20.0</v>
      </c>
      <c r="F3374" s="4" t="s">
        <v>47</v>
      </c>
    </row>
    <row r="3375">
      <c r="A3375" s="2">
        <v>3374.0</v>
      </c>
      <c r="B3375" s="3">
        <v>36516.0</v>
      </c>
      <c r="C3375" s="2" t="s">
        <v>13</v>
      </c>
      <c r="D3375" s="2" t="s">
        <v>8</v>
      </c>
      <c r="E3375" s="2">
        <v>9.0</v>
      </c>
      <c r="F3375" s="4" t="s">
        <v>24</v>
      </c>
    </row>
    <row r="3376">
      <c r="A3376" s="2">
        <v>3375.0</v>
      </c>
      <c r="B3376" s="3">
        <v>36517.0</v>
      </c>
      <c r="C3376" s="2" t="s">
        <v>15</v>
      </c>
      <c r="D3376" s="2" t="s">
        <v>6</v>
      </c>
      <c r="E3376" s="2">
        <v>10.0</v>
      </c>
      <c r="F3376" s="4" t="s">
        <v>41</v>
      </c>
    </row>
    <row r="3377">
      <c r="A3377" s="2">
        <v>3376.0</v>
      </c>
      <c r="B3377" s="3">
        <v>36517.0</v>
      </c>
      <c r="C3377" s="2" t="s">
        <v>15</v>
      </c>
      <c r="D3377" s="2" t="s">
        <v>8</v>
      </c>
      <c r="E3377" s="2">
        <v>9.0</v>
      </c>
      <c r="F3377" s="4" t="s">
        <v>24</v>
      </c>
    </row>
    <row r="3378">
      <c r="A3378" s="2">
        <v>3377.0</v>
      </c>
      <c r="B3378" s="3">
        <v>36518.0</v>
      </c>
      <c r="C3378" s="2" t="s">
        <v>18</v>
      </c>
      <c r="D3378" s="2" t="s">
        <v>6</v>
      </c>
      <c r="E3378" s="2">
        <v>33.0</v>
      </c>
      <c r="F3378" s="4" t="s">
        <v>26</v>
      </c>
    </row>
    <row r="3379">
      <c r="A3379" s="2">
        <v>3378.0</v>
      </c>
      <c r="B3379" s="3">
        <v>36518.0</v>
      </c>
      <c r="C3379" s="2" t="s">
        <v>18</v>
      </c>
      <c r="D3379" s="2" t="s">
        <v>8</v>
      </c>
      <c r="E3379" s="2">
        <v>7.0</v>
      </c>
      <c r="F3379" s="4" t="s">
        <v>35</v>
      </c>
    </row>
    <row r="3380">
      <c r="A3380" s="2">
        <v>3379.0</v>
      </c>
      <c r="B3380" s="3">
        <v>36521.0</v>
      </c>
      <c r="C3380" s="2" t="s">
        <v>7</v>
      </c>
      <c r="D3380" s="2" t="s">
        <v>6</v>
      </c>
      <c r="E3380" s="2">
        <v>7.0</v>
      </c>
      <c r="F3380" s="4" t="s">
        <v>35</v>
      </c>
    </row>
    <row r="3381">
      <c r="A3381" s="2">
        <v>3380.0</v>
      </c>
      <c r="B3381" s="3">
        <v>36521.0</v>
      </c>
      <c r="C3381" s="2" t="s">
        <v>7</v>
      </c>
      <c r="D3381" s="2" t="s">
        <v>8</v>
      </c>
      <c r="E3381" s="2">
        <v>34.0</v>
      </c>
      <c r="F3381" s="4" t="s">
        <v>48</v>
      </c>
    </row>
    <row r="3382">
      <c r="A3382" s="2">
        <v>3381.0</v>
      </c>
      <c r="B3382" s="3">
        <v>36522.0</v>
      </c>
      <c r="C3382" s="2" t="s">
        <v>10</v>
      </c>
      <c r="D3382" s="2" t="s">
        <v>6</v>
      </c>
      <c r="E3382" s="2">
        <v>16.0</v>
      </c>
      <c r="F3382" s="4" t="s">
        <v>45</v>
      </c>
    </row>
    <row r="3383">
      <c r="A3383" s="2">
        <v>3382.0</v>
      </c>
      <c r="B3383" s="3">
        <v>36522.0</v>
      </c>
      <c r="C3383" s="2" t="s">
        <v>10</v>
      </c>
      <c r="D3383" s="2" t="s">
        <v>8</v>
      </c>
      <c r="E3383" s="2">
        <v>13.0</v>
      </c>
      <c r="F3383" s="4" t="s">
        <v>33</v>
      </c>
    </row>
    <row r="3384">
      <c r="A3384" s="2">
        <v>3383.0</v>
      </c>
      <c r="B3384" s="3">
        <v>36523.0</v>
      </c>
      <c r="C3384" s="2" t="s">
        <v>13</v>
      </c>
      <c r="D3384" s="2" t="s">
        <v>6</v>
      </c>
      <c r="E3384" s="2">
        <v>14.0</v>
      </c>
      <c r="F3384" s="4" t="s">
        <v>46</v>
      </c>
    </row>
    <row r="3385">
      <c r="A3385" s="2">
        <v>3384.0</v>
      </c>
      <c r="B3385" s="3">
        <v>36523.0</v>
      </c>
      <c r="C3385" s="2" t="s">
        <v>13</v>
      </c>
      <c r="D3385" s="2" t="s">
        <v>8</v>
      </c>
      <c r="E3385" s="2">
        <v>29.0</v>
      </c>
      <c r="F3385" s="4" t="s">
        <v>43</v>
      </c>
    </row>
    <row r="3386">
      <c r="A3386" s="2">
        <v>3385.0</v>
      </c>
      <c r="B3386" s="3">
        <v>36524.0</v>
      </c>
      <c r="C3386" s="2" t="s">
        <v>15</v>
      </c>
      <c r="D3386" s="2" t="s">
        <v>6</v>
      </c>
      <c r="E3386" s="2">
        <v>26.0</v>
      </c>
      <c r="F3386" s="4" t="s">
        <v>38</v>
      </c>
    </row>
    <row r="3387">
      <c r="A3387" s="2">
        <v>3386.0</v>
      </c>
      <c r="B3387" s="3">
        <v>36524.0</v>
      </c>
      <c r="C3387" s="2" t="s">
        <v>15</v>
      </c>
      <c r="D3387" s="2" t="s">
        <v>8</v>
      </c>
      <c r="E3387" s="2">
        <v>17.0</v>
      </c>
      <c r="F3387" s="4" t="s">
        <v>42</v>
      </c>
    </row>
    <row r="3388">
      <c r="A3388" s="2">
        <v>3387.0</v>
      </c>
      <c r="B3388" s="3">
        <v>36525.0</v>
      </c>
      <c r="C3388" s="2" t="s">
        <v>18</v>
      </c>
      <c r="D3388" s="2" t="s">
        <v>6</v>
      </c>
      <c r="E3388" s="2">
        <v>19.0</v>
      </c>
      <c r="F3388" s="4" t="s">
        <v>30</v>
      </c>
    </row>
    <row r="3389">
      <c r="A3389" s="2">
        <v>3388.0</v>
      </c>
      <c r="B3389" s="3">
        <v>36525.0</v>
      </c>
      <c r="C3389" s="2" t="s">
        <v>18</v>
      </c>
      <c r="D3389" s="2" t="s">
        <v>8</v>
      </c>
      <c r="E3389" s="2">
        <v>6.0</v>
      </c>
      <c r="F3389" s="4" t="s">
        <v>16</v>
      </c>
    </row>
    <row r="3390">
      <c r="A3390" s="2">
        <v>3389.0</v>
      </c>
      <c r="B3390" s="3">
        <v>36526.0</v>
      </c>
      <c r="C3390" s="2" t="s">
        <v>21</v>
      </c>
      <c r="D3390" s="2" t="s">
        <v>6</v>
      </c>
      <c r="E3390" s="2">
        <v>21.0</v>
      </c>
      <c r="F3390" s="4" t="s">
        <v>20</v>
      </c>
    </row>
    <row r="3391">
      <c r="A3391" s="2">
        <v>3390.0</v>
      </c>
      <c r="B3391" s="3">
        <v>36526.0</v>
      </c>
      <c r="C3391" s="2" t="s">
        <v>21</v>
      </c>
      <c r="D3391" s="2" t="s">
        <v>8</v>
      </c>
      <c r="E3391" s="2">
        <v>28.0</v>
      </c>
      <c r="F3391" s="4" t="s">
        <v>31</v>
      </c>
    </row>
    <row r="3392">
      <c r="A3392" s="2">
        <v>3391.0</v>
      </c>
      <c r="B3392" s="3">
        <v>36528.0</v>
      </c>
      <c r="C3392" s="2" t="s">
        <v>7</v>
      </c>
      <c r="D3392" s="2" t="s">
        <v>6</v>
      </c>
      <c r="E3392" s="2">
        <v>29.0</v>
      </c>
      <c r="F3392" s="4" t="s">
        <v>43</v>
      </c>
    </row>
    <row r="3393">
      <c r="A3393" s="2">
        <v>3392.0</v>
      </c>
      <c r="B3393" s="3">
        <v>36528.0</v>
      </c>
      <c r="C3393" s="2" t="s">
        <v>7</v>
      </c>
      <c r="D3393" s="2" t="s">
        <v>8</v>
      </c>
      <c r="E3393" s="2">
        <v>26.0</v>
      </c>
      <c r="F3393" s="4" t="s">
        <v>38</v>
      </c>
    </row>
    <row r="3394">
      <c r="A3394" s="2">
        <v>3393.0</v>
      </c>
      <c r="B3394" s="3">
        <v>36529.0</v>
      </c>
      <c r="C3394" s="2" t="s">
        <v>10</v>
      </c>
      <c r="D3394" s="2" t="s">
        <v>6</v>
      </c>
      <c r="E3394" s="2">
        <v>24.0</v>
      </c>
      <c r="F3394" s="4" t="s">
        <v>22</v>
      </c>
    </row>
    <row r="3395">
      <c r="A3395" s="2">
        <v>3394.0</v>
      </c>
      <c r="B3395" s="3">
        <v>36529.0</v>
      </c>
      <c r="C3395" s="2" t="s">
        <v>10</v>
      </c>
      <c r="D3395" s="2" t="s">
        <v>8</v>
      </c>
      <c r="E3395" s="2">
        <v>5.0</v>
      </c>
      <c r="F3395" s="4" t="s">
        <v>25</v>
      </c>
    </row>
    <row r="3396">
      <c r="A3396" s="2">
        <v>3395.0</v>
      </c>
      <c r="B3396" s="3">
        <v>36530.0</v>
      </c>
      <c r="C3396" s="2" t="s">
        <v>13</v>
      </c>
      <c r="D3396" s="2" t="s">
        <v>6</v>
      </c>
      <c r="E3396" s="2">
        <v>23.0</v>
      </c>
      <c r="F3396" s="4" t="s">
        <v>17</v>
      </c>
    </row>
    <row r="3397">
      <c r="A3397" s="2">
        <v>3396.0</v>
      </c>
      <c r="B3397" s="3">
        <v>36530.0</v>
      </c>
      <c r="C3397" s="2" t="s">
        <v>13</v>
      </c>
      <c r="D3397" s="2" t="s">
        <v>8</v>
      </c>
      <c r="E3397" s="2">
        <v>13.0</v>
      </c>
      <c r="F3397" s="4" t="s">
        <v>33</v>
      </c>
    </row>
    <row r="3398">
      <c r="A3398" s="2">
        <v>3397.0</v>
      </c>
      <c r="B3398" s="3">
        <v>36531.0</v>
      </c>
      <c r="C3398" s="2" t="s">
        <v>15</v>
      </c>
      <c r="D3398" s="2" t="s">
        <v>6</v>
      </c>
      <c r="E3398" s="2">
        <v>25.0</v>
      </c>
      <c r="F3398" s="4" t="s">
        <v>40</v>
      </c>
    </row>
    <row r="3399">
      <c r="A3399" s="2">
        <v>3398.0</v>
      </c>
      <c r="B3399" s="3">
        <v>36531.0</v>
      </c>
      <c r="C3399" s="2" t="s">
        <v>15</v>
      </c>
      <c r="D3399" s="2" t="s">
        <v>8</v>
      </c>
      <c r="E3399" s="2">
        <v>18.0</v>
      </c>
      <c r="F3399" s="4" t="s">
        <v>29</v>
      </c>
    </row>
    <row r="3400">
      <c r="A3400" s="2">
        <v>3399.0</v>
      </c>
      <c r="B3400" s="3">
        <v>36532.0</v>
      </c>
      <c r="C3400" s="2" t="s">
        <v>18</v>
      </c>
      <c r="D3400" s="2" t="s">
        <v>6</v>
      </c>
      <c r="E3400" s="2">
        <v>25.0</v>
      </c>
      <c r="F3400" s="4" t="s">
        <v>40</v>
      </c>
    </row>
    <row r="3401">
      <c r="A3401" s="2">
        <v>3400.0</v>
      </c>
      <c r="B3401" s="3">
        <v>36532.0</v>
      </c>
      <c r="C3401" s="2" t="s">
        <v>18</v>
      </c>
      <c r="D3401" s="2" t="s">
        <v>8</v>
      </c>
      <c r="E3401" s="2">
        <v>32.0</v>
      </c>
      <c r="F3401" s="4" t="s">
        <v>36</v>
      </c>
    </row>
    <row r="3402">
      <c r="A3402" s="2">
        <v>3401.0</v>
      </c>
      <c r="B3402" s="3">
        <v>36535.0</v>
      </c>
      <c r="C3402" s="2" t="s">
        <v>7</v>
      </c>
      <c r="D3402" s="2" t="s">
        <v>6</v>
      </c>
      <c r="E3402" s="2">
        <v>32.0</v>
      </c>
      <c r="F3402" s="4" t="s">
        <v>36</v>
      </c>
    </row>
    <row r="3403">
      <c r="A3403" s="2">
        <v>3402.0</v>
      </c>
      <c r="B3403" s="3">
        <v>36535.0</v>
      </c>
      <c r="C3403" s="2" t="s">
        <v>7</v>
      </c>
      <c r="D3403" s="2" t="s">
        <v>8</v>
      </c>
      <c r="E3403" s="2">
        <v>36.0</v>
      </c>
      <c r="F3403" s="4" t="s">
        <v>11</v>
      </c>
    </row>
    <row r="3404">
      <c r="A3404" s="2">
        <v>3403.0</v>
      </c>
      <c r="B3404" s="3">
        <v>36536.0</v>
      </c>
      <c r="C3404" s="2" t="s">
        <v>10</v>
      </c>
      <c r="D3404" s="2" t="s">
        <v>6</v>
      </c>
      <c r="E3404" s="2">
        <v>24.0</v>
      </c>
      <c r="F3404" s="4" t="s">
        <v>22</v>
      </c>
    </row>
    <row r="3405">
      <c r="A3405" s="2">
        <v>3404.0</v>
      </c>
      <c r="B3405" s="3">
        <v>36536.0</v>
      </c>
      <c r="C3405" s="2" t="s">
        <v>10</v>
      </c>
      <c r="D3405" s="2" t="s">
        <v>8</v>
      </c>
      <c r="E3405" s="2">
        <v>1.0</v>
      </c>
      <c r="F3405" s="4" t="s">
        <v>19</v>
      </c>
    </row>
    <row r="3406">
      <c r="A3406" s="2">
        <v>3405.0</v>
      </c>
      <c r="B3406" s="3">
        <v>36537.0</v>
      </c>
      <c r="C3406" s="2" t="s">
        <v>13</v>
      </c>
      <c r="D3406" s="2" t="s">
        <v>6</v>
      </c>
      <c r="E3406" s="2">
        <v>29.0</v>
      </c>
      <c r="F3406" s="4" t="s">
        <v>43</v>
      </c>
    </row>
    <row r="3407">
      <c r="A3407" s="2">
        <v>3406.0</v>
      </c>
      <c r="B3407" s="3">
        <v>36537.0</v>
      </c>
      <c r="C3407" s="2" t="s">
        <v>13</v>
      </c>
      <c r="D3407" s="2" t="s">
        <v>8</v>
      </c>
      <c r="E3407" s="2">
        <v>32.0</v>
      </c>
      <c r="F3407" s="4" t="s">
        <v>36</v>
      </c>
    </row>
    <row r="3408">
      <c r="A3408" s="2">
        <v>3407.0</v>
      </c>
      <c r="B3408" s="3">
        <v>36538.0</v>
      </c>
      <c r="C3408" s="2" t="s">
        <v>15</v>
      </c>
      <c r="D3408" s="2" t="s">
        <v>6</v>
      </c>
      <c r="E3408" s="2">
        <v>21.0</v>
      </c>
      <c r="F3408" s="4" t="s">
        <v>20</v>
      </c>
    </row>
    <row r="3409">
      <c r="A3409" s="2">
        <v>3408.0</v>
      </c>
      <c r="B3409" s="3">
        <v>36538.0</v>
      </c>
      <c r="C3409" s="2" t="s">
        <v>15</v>
      </c>
      <c r="D3409" s="2" t="s">
        <v>8</v>
      </c>
      <c r="E3409" s="2">
        <v>8.0</v>
      </c>
      <c r="F3409" s="4" t="s">
        <v>37</v>
      </c>
    </row>
    <row r="3410">
      <c r="A3410" s="2">
        <v>3409.0</v>
      </c>
      <c r="B3410" s="3">
        <v>36539.0</v>
      </c>
      <c r="C3410" s="2" t="s">
        <v>18</v>
      </c>
      <c r="D3410" s="2" t="s">
        <v>6</v>
      </c>
      <c r="E3410" s="2">
        <v>17.0</v>
      </c>
      <c r="F3410" s="4" t="s">
        <v>42</v>
      </c>
    </row>
    <row r="3411">
      <c r="A3411" s="2">
        <v>3410.0</v>
      </c>
      <c r="B3411" s="3">
        <v>36539.0</v>
      </c>
      <c r="C3411" s="2" t="s">
        <v>18</v>
      </c>
      <c r="D3411" s="2" t="s">
        <v>8</v>
      </c>
      <c r="E3411" s="2">
        <v>29.0</v>
      </c>
      <c r="F3411" s="4" t="s">
        <v>43</v>
      </c>
    </row>
    <row r="3412">
      <c r="A3412" s="2">
        <v>3411.0</v>
      </c>
      <c r="B3412" s="3">
        <v>36540.0</v>
      </c>
      <c r="C3412" s="2" t="s">
        <v>21</v>
      </c>
      <c r="D3412" s="2" t="s">
        <v>6</v>
      </c>
      <c r="E3412" s="2">
        <v>12.0</v>
      </c>
      <c r="F3412" s="4" t="s">
        <v>14</v>
      </c>
    </row>
    <row r="3413">
      <c r="A3413" s="2">
        <v>3412.0</v>
      </c>
      <c r="B3413" s="3">
        <v>36540.0</v>
      </c>
      <c r="C3413" s="2" t="s">
        <v>21</v>
      </c>
      <c r="D3413" s="2" t="s">
        <v>8</v>
      </c>
      <c r="E3413" s="2">
        <v>36.0</v>
      </c>
      <c r="F3413" s="4" t="s">
        <v>11</v>
      </c>
    </row>
    <row r="3414">
      <c r="A3414" s="2">
        <v>3413.0</v>
      </c>
      <c r="B3414" s="3">
        <v>36542.0</v>
      </c>
      <c r="C3414" s="2" t="s">
        <v>7</v>
      </c>
      <c r="D3414" s="2" t="s">
        <v>6</v>
      </c>
      <c r="E3414" s="2">
        <v>35.0</v>
      </c>
      <c r="F3414" s="4" t="s">
        <v>49</v>
      </c>
    </row>
    <row r="3415">
      <c r="A3415" s="2">
        <v>3414.0</v>
      </c>
      <c r="B3415" s="3">
        <v>36542.0</v>
      </c>
      <c r="C3415" s="2" t="s">
        <v>7</v>
      </c>
      <c r="D3415" s="2" t="s">
        <v>8</v>
      </c>
      <c r="E3415" s="2">
        <v>15.0</v>
      </c>
      <c r="F3415" s="4" t="s">
        <v>27</v>
      </c>
    </row>
    <row r="3416">
      <c r="A3416" s="2">
        <v>3415.0</v>
      </c>
      <c r="B3416" s="3">
        <v>36543.0</v>
      </c>
      <c r="C3416" s="2" t="s">
        <v>10</v>
      </c>
      <c r="D3416" s="2" t="s">
        <v>6</v>
      </c>
      <c r="E3416" s="2">
        <v>19.0</v>
      </c>
      <c r="F3416" s="4" t="s">
        <v>30</v>
      </c>
    </row>
    <row r="3417">
      <c r="A3417" s="2">
        <v>3416.0</v>
      </c>
      <c r="B3417" s="3">
        <v>36543.0</v>
      </c>
      <c r="C3417" s="2" t="s">
        <v>10</v>
      </c>
      <c r="D3417" s="2" t="s">
        <v>8</v>
      </c>
      <c r="E3417" s="2">
        <v>29.0</v>
      </c>
      <c r="F3417" s="4" t="s">
        <v>43</v>
      </c>
    </row>
    <row r="3418">
      <c r="A3418" s="2">
        <v>3417.0</v>
      </c>
      <c r="B3418" s="3">
        <v>36544.0</v>
      </c>
      <c r="C3418" s="2" t="s">
        <v>13</v>
      </c>
      <c r="D3418" s="2" t="s">
        <v>6</v>
      </c>
      <c r="E3418" s="2">
        <v>16.0</v>
      </c>
      <c r="F3418" s="4" t="s">
        <v>45</v>
      </c>
    </row>
    <row r="3419">
      <c r="A3419" s="2">
        <v>3418.0</v>
      </c>
      <c r="B3419" s="3">
        <v>36544.0</v>
      </c>
      <c r="C3419" s="2" t="s">
        <v>13</v>
      </c>
      <c r="D3419" s="2" t="s">
        <v>8</v>
      </c>
      <c r="E3419" s="2">
        <v>15.0</v>
      </c>
      <c r="F3419" s="4" t="s">
        <v>27</v>
      </c>
    </row>
    <row r="3420">
      <c r="A3420" s="2">
        <v>3419.0</v>
      </c>
      <c r="B3420" s="3">
        <v>36545.0</v>
      </c>
      <c r="C3420" s="2" t="s">
        <v>15</v>
      </c>
      <c r="D3420" s="2" t="s">
        <v>6</v>
      </c>
      <c r="E3420" s="2">
        <v>5.0</v>
      </c>
      <c r="F3420" s="4" t="s">
        <v>25</v>
      </c>
    </row>
    <row r="3421">
      <c r="A3421" s="2">
        <v>3420.0</v>
      </c>
      <c r="B3421" s="3">
        <v>36545.0</v>
      </c>
      <c r="C3421" s="2" t="s">
        <v>15</v>
      </c>
      <c r="D3421" s="2" t="s">
        <v>8</v>
      </c>
      <c r="E3421" s="2">
        <v>5.0</v>
      </c>
      <c r="F3421" s="4" t="s">
        <v>25</v>
      </c>
    </row>
    <row r="3422">
      <c r="A3422" s="2">
        <v>3421.0</v>
      </c>
      <c r="B3422" s="3">
        <v>36546.0</v>
      </c>
      <c r="C3422" s="2" t="s">
        <v>18</v>
      </c>
      <c r="D3422" s="2" t="s">
        <v>6</v>
      </c>
      <c r="E3422" s="2">
        <v>6.0</v>
      </c>
      <c r="F3422" s="4" t="s">
        <v>16</v>
      </c>
    </row>
    <row r="3423">
      <c r="A3423" s="2">
        <v>3422.0</v>
      </c>
      <c r="B3423" s="3">
        <v>36546.0</v>
      </c>
      <c r="C3423" s="2" t="s">
        <v>18</v>
      </c>
      <c r="D3423" s="2" t="s">
        <v>8</v>
      </c>
      <c r="E3423" s="2">
        <v>7.0</v>
      </c>
      <c r="F3423" s="4" t="s">
        <v>35</v>
      </c>
    </row>
    <row r="3424">
      <c r="A3424" s="2">
        <v>3423.0</v>
      </c>
      <c r="B3424" s="3">
        <v>36547.0</v>
      </c>
      <c r="C3424" s="2" t="s">
        <v>21</v>
      </c>
      <c r="D3424" s="2" t="s">
        <v>6</v>
      </c>
      <c r="E3424" s="2">
        <v>33.0</v>
      </c>
      <c r="F3424" s="4" t="s">
        <v>26</v>
      </c>
    </row>
    <row r="3425">
      <c r="A3425" s="2">
        <v>3424.0</v>
      </c>
      <c r="B3425" s="3">
        <v>36547.0</v>
      </c>
      <c r="C3425" s="2" t="s">
        <v>21</v>
      </c>
      <c r="D3425" s="2" t="s">
        <v>8</v>
      </c>
      <c r="E3425" s="2">
        <v>30.0</v>
      </c>
      <c r="F3425" s="4" t="s">
        <v>23</v>
      </c>
    </row>
    <row r="3426">
      <c r="A3426" s="2">
        <v>3425.0</v>
      </c>
      <c r="B3426" s="3">
        <v>36549.0</v>
      </c>
      <c r="C3426" s="2" t="s">
        <v>7</v>
      </c>
      <c r="D3426" s="2" t="s">
        <v>6</v>
      </c>
      <c r="E3426" s="2">
        <v>28.0</v>
      </c>
      <c r="F3426" s="4" t="s">
        <v>31</v>
      </c>
    </row>
    <row r="3427">
      <c r="A3427" s="2">
        <v>3426.0</v>
      </c>
      <c r="B3427" s="3">
        <v>36549.0</v>
      </c>
      <c r="C3427" s="2" t="s">
        <v>7</v>
      </c>
      <c r="D3427" s="2" t="s">
        <v>8</v>
      </c>
      <c r="E3427" s="2">
        <v>21.0</v>
      </c>
      <c r="F3427" s="4" t="s">
        <v>20</v>
      </c>
    </row>
    <row r="3428">
      <c r="A3428" s="2">
        <v>3427.0</v>
      </c>
      <c r="B3428" s="3">
        <v>36550.0</v>
      </c>
      <c r="C3428" s="2" t="s">
        <v>10</v>
      </c>
      <c r="D3428" s="2" t="s">
        <v>6</v>
      </c>
      <c r="E3428" s="2">
        <v>17.0</v>
      </c>
      <c r="F3428" s="4" t="s">
        <v>42</v>
      </c>
    </row>
    <row r="3429">
      <c r="A3429" s="2">
        <v>3428.0</v>
      </c>
      <c r="B3429" s="3">
        <v>36550.0</v>
      </c>
      <c r="C3429" s="2" t="s">
        <v>10</v>
      </c>
      <c r="D3429" s="2" t="s">
        <v>8</v>
      </c>
      <c r="E3429" s="2">
        <v>2.0</v>
      </c>
      <c r="F3429" s="4" t="s">
        <v>39</v>
      </c>
    </row>
    <row r="3430">
      <c r="A3430" s="2">
        <v>3429.0</v>
      </c>
      <c r="B3430" s="3">
        <v>36551.0</v>
      </c>
      <c r="C3430" s="2" t="s">
        <v>13</v>
      </c>
      <c r="D3430" s="2" t="s">
        <v>6</v>
      </c>
      <c r="E3430" s="2">
        <v>16.0</v>
      </c>
      <c r="F3430" s="4" t="s">
        <v>45</v>
      </c>
    </row>
    <row r="3431">
      <c r="A3431" s="2">
        <v>3430.0</v>
      </c>
      <c r="B3431" s="3">
        <v>36551.0</v>
      </c>
      <c r="C3431" s="2" t="s">
        <v>13</v>
      </c>
      <c r="D3431" s="2" t="s">
        <v>8</v>
      </c>
      <c r="E3431" s="2">
        <v>26.0</v>
      </c>
      <c r="F3431" s="4" t="s">
        <v>38</v>
      </c>
    </row>
    <row r="3432">
      <c r="A3432" s="2">
        <v>3431.0</v>
      </c>
      <c r="B3432" s="3">
        <v>36552.0</v>
      </c>
      <c r="C3432" s="2" t="s">
        <v>15</v>
      </c>
      <c r="D3432" s="2" t="s">
        <v>6</v>
      </c>
      <c r="E3432" s="2">
        <v>11.0</v>
      </c>
      <c r="F3432" s="4" t="s">
        <v>9</v>
      </c>
    </row>
    <row r="3433">
      <c r="A3433" s="2">
        <v>3432.0</v>
      </c>
      <c r="B3433" s="3">
        <v>36552.0</v>
      </c>
      <c r="C3433" s="2" t="s">
        <v>15</v>
      </c>
      <c r="D3433" s="2" t="s">
        <v>8</v>
      </c>
      <c r="E3433" s="2">
        <v>32.0</v>
      </c>
      <c r="F3433" s="4" t="s">
        <v>36</v>
      </c>
    </row>
    <row r="3434">
      <c r="A3434" s="2">
        <v>3433.0</v>
      </c>
      <c r="B3434" s="3">
        <v>36553.0</v>
      </c>
      <c r="C3434" s="2" t="s">
        <v>18</v>
      </c>
      <c r="D3434" s="2" t="s">
        <v>6</v>
      </c>
      <c r="E3434" s="2">
        <v>3.0</v>
      </c>
      <c r="F3434" s="4" t="s">
        <v>28</v>
      </c>
    </row>
    <row r="3435">
      <c r="A3435" s="2">
        <v>3434.0</v>
      </c>
      <c r="B3435" s="3">
        <v>36553.0</v>
      </c>
      <c r="C3435" s="2" t="s">
        <v>18</v>
      </c>
      <c r="D3435" s="2" t="s">
        <v>8</v>
      </c>
      <c r="E3435" s="2">
        <v>34.0</v>
      </c>
      <c r="F3435" s="4" t="s">
        <v>48</v>
      </c>
    </row>
    <row r="3436">
      <c r="A3436" s="2">
        <v>3435.0</v>
      </c>
      <c r="B3436" s="3">
        <v>36554.0</v>
      </c>
      <c r="C3436" s="2" t="s">
        <v>21</v>
      </c>
      <c r="D3436" s="2" t="s">
        <v>6</v>
      </c>
      <c r="E3436" s="2">
        <v>25.0</v>
      </c>
      <c r="F3436" s="4" t="s">
        <v>40</v>
      </c>
    </row>
    <row r="3437">
      <c r="A3437" s="2">
        <v>3436.0</v>
      </c>
      <c r="B3437" s="3">
        <v>36554.0</v>
      </c>
      <c r="C3437" s="2" t="s">
        <v>21</v>
      </c>
      <c r="D3437" s="2" t="s">
        <v>8</v>
      </c>
      <c r="E3437" s="2">
        <v>2.0</v>
      </c>
      <c r="F3437" s="4" t="s">
        <v>39</v>
      </c>
    </row>
    <row r="3438">
      <c r="A3438" s="2">
        <v>3437.0</v>
      </c>
      <c r="B3438" s="3">
        <v>36556.0</v>
      </c>
      <c r="C3438" s="2" t="s">
        <v>7</v>
      </c>
      <c r="D3438" s="2" t="s">
        <v>6</v>
      </c>
      <c r="E3438" s="2">
        <v>28.0</v>
      </c>
      <c r="F3438" s="4" t="s">
        <v>31</v>
      </c>
    </row>
    <row r="3439">
      <c r="A3439" s="2">
        <v>3438.0</v>
      </c>
      <c r="B3439" s="3">
        <v>36556.0</v>
      </c>
      <c r="C3439" s="2" t="s">
        <v>7</v>
      </c>
      <c r="D3439" s="2" t="s">
        <v>8</v>
      </c>
      <c r="E3439" s="2">
        <v>12.0</v>
      </c>
      <c r="F3439" s="4" t="s">
        <v>14</v>
      </c>
    </row>
    <row r="3440">
      <c r="A3440" s="2">
        <v>3439.0</v>
      </c>
      <c r="B3440" s="3">
        <v>36557.0</v>
      </c>
      <c r="C3440" s="2" t="s">
        <v>10</v>
      </c>
      <c r="D3440" s="2" t="s">
        <v>6</v>
      </c>
      <c r="E3440" s="2">
        <v>35.0</v>
      </c>
      <c r="F3440" s="4" t="s">
        <v>49</v>
      </c>
    </row>
    <row r="3441">
      <c r="A3441" s="2">
        <v>3440.0</v>
      </c>
      <c r="B3441" s="3">
        <v>36557.0</v>
      </c>
      <c r="C3441" s="2" t="s">
        <v>10</v>
      </c>
      <c r="D3441" s="2" t="s">
        <v>8</v>
      </c>
      <c r="E3441" s="2">
        <v>15.0</v>
      </c>
      <c r="F3441" s="4" t="s">
        <v>27</v>
      </c>
    </row>
    <row r="3442">
      <c r="A3442" s="2">
        <v>3441.0</v>
      </c>
      <c r="B3442" s="3">
        <v>36558.0</v>
      </c>
      <c r="C3442" s="2" t="s">
        <v>13</v>
      </c>
      <c r="D3442" s="2" t="s">
        <v>6</v>
      </c>
      <c r="E3442" s="2">
        <v>34.0</v>
      </c>
      <c r="F3442" s="4" t="s">
        <v>48</v>
      </c>
    </row>
    <row r="3443">
      <c r="A3443" s="2">
        <v>3442.0</v>
      </c>
      <c r="B3443" s="3">
        <v>36558.0</v>
      </c>
      <c r="C3443" s="2" t="s">
        <v>13</v>
      </c>
      <c r="D3443" s="2" t="s">
        <v>8</v>
      </c>
      <c r="E3443" s="2">
        <v>17.0</v>
      </c>
      <c r="F3443" s="4" t="s">
        <v>42</v>
      </c>
    </row>
    <row r="3444">
      <c r="A3444" s="2">
        <v>3443.0</v>
      </c>
      <c r="B3444" s="3">
        <v>36559.0</v>
      </c>
      <c r="C3444" s="2" t="s">
        <v>15</v>
      </c>
      <c r="D3444" s="2" t="s">
        <v>6</v>
      </c>
      <c r="E3444" s="2">
        <v>28.0</v>
      </c>
      <c r="F3444" s="4" t="s">
        <v>31</v>
      </c>
    </row>
    <row r="3445">
      <c r="A3445" s="2">
        <v>3444.0</v>
      </c>
      <c r="B3445" s="3">
        <v>36559.0</v>
      </c>
      <c r="C3445" s="2" t="s">
        <v>15</v>
      </c>
      <c r="D3445" s="2" t="s">
        <v>8</v>
      </c>
      <c r="E3445" s="2">
        <v>21.0</v>
      </c>
      <c r="F3445" s="4" t="s">
        <v>20</v>
      </c>
    </row>
    <row r="3446">
      <c r="A3446" s="2">
        <v>3445.0</v>
      </c>
      <c r="B3446" s="3">
        <v>36560.0</v>
      </c>
      <c r="C3446" s="2" t="s">
        <v>18</v>
      </c>
      <c r="D3446" s="2" t="s">
        <v>6</v>
      </c>
      <c r="E3446" s="2">
        <v>33.0</v>
      </c>
      <c r="F3446" s="4" t="s">
        <v>26</v>
      </c>
    </row>
    <row r="3447">
      <c r="A3447" s="2">
        <v>3446.0</v>
      </c>
      <c r="B3447" s="3">
        <v>36560.0</v>
      </c>
      <c r="C3447" s="2" t="s">
        <v>18</v>
      </c>
      <c r="D3447" s="2" t="s">
        <v>8</v>
      </c>
      <c r="E3447" s="2">
        <v>26.0</v>
      </c>
      <c r="F3447" s="4" t="s">
        <v>38</v>
      </c>
    </row>
    <row r="3448">
      <c r="A3448" s="2">
        <v>3447.0</v>
      </c>
      <c r="B3448" s="3">
        <v>36561.0</v>
      </c>
      <c r="C3448" s="2" t="s">
        <v>21</v>
      </c>
      <c r="D3448" s="2" t="s">
        <v>6</v>
      </c>
      <c r="E3448" s="2">
        <v>12.0</v>
      </c>
      <c r="F3448" s="4" t="s">
        <v>14</v>
      </c>
    </row>
    <row r="3449">
      <c r="A3449" s="2">
        <v>3448.0</v>
      </c>
      <c r="B3449" s="3">
        <v>36561.0</v>
      </c>
      <c r="C3449" s="2" t="s">
        <v>21</v>
      </c>
      <c r="D3449" s="2" t="s">
        <v>8</v>
      </c>
      <c r="E3449" s="2">
        <v>20.0</v>
      </c>
      <c r="F3449" s="4" t="s">
        <v>47</v>
      </c>
    </row>
    <row r="3450">
      <c r="A3450" s="2">
        <v>3449.0</v>
      </c>
      <c r="B3450" s="3">
        <v>36563.0</v>
      </c>
      <c r="C3450" s="2" t="s">
        <v>7</v>
      </c>
      <c r="D3450" s="2" t="s">
        <v>6</v>
      </c>
      <c r="E3450" s="2">
        <v>13.0</v>
      </c>
      <c r="F3450" s="4" t="s">
        <v>33</v>
      </c>
    </row>
    <row r="3451">
      <c r="A3451" s="2">
        <v>3450.0</v>
      </c>
      <c r="B3451" s="3">
        <v>36563.0</v>
      </c>
      <c r="C3451" s="2" t="s">
        <v>7</v>
      </c>
      <c r="D3451" s="2" t="s">
        <v>8</v>
      </c>
      <c r="E3451" s="2">
        <v>11.0</v>
      </c>
      <c r="F3451" s="4" t="s">
        <v>9</v>
      </c>
    </row>
    <row r="3452">
      <c r="A3452" s="2">
        <v>3451.0</v>
      </c>
      <c r="B3452" s="3">
        <v>36564.0</v>
      </c>
      <c r="C3452" s="2" t="s">
        <v>10</v>
      </c>
      <c r="D3452" s="2" t="s">
        <v>6</v>
      </c>
      <c r="E3452" s="2">
        <v>11.0</v>
      </c>
      <c r="F3452" s="4" t="s">
        <v>9</v>
      </c>
    </row>
    <row r="3453">
      <c r="A3453" s="2">
        <v>3452.0</v>
      </c>
      <c r="B3453" s="3">
        <v>36564.0</v>
      </c>
      <c r="C3453" s="2" t="s">
        <v>10</v>
      </c>
      <c r="D3453" s="2" t="s">
        <v>8</v>
      </c>
      <c r="E3453" s="2">
        <v>29.0</v>
      </c>
      <c r="F3453" s="4" t="s">
        <v>43</v>
      </c>
    </row>
    <row r="3454">
      <c r="A3454" s="2">
        <v>3453.0</v>
      </c>
      <c r="B3454" s="3">
        <v>36565.0</v>
      </c>
      <c r="C3454" s="2" t="s">
        <v>13</v>
      </c>
      <c r="D3454" s="2" t="s">
        <v>6</v>
      </c>
      <c r="E3454" s="2">
        <v>30.0</v>
      </c>
      <c r="F3454" s="4" t="s">
        <v>23</v>
      </c>
    </row>
    <row r="3455">
      <c r="A3455" s="2">
        <v>3454.0</v>
      </c>
      <c r="B3455" s="3">
        <v>36565.0</v>
      </c>
      <c r="C3455" s="2" t="s">
        <v>13</v>
      </c>
      <c r="D3455" s="2" t="s">
        <v>8</v>
      </c>
      <c r="E3455" s="2">
        <v>3.0</v>
      </c>
      <c r="F3455" s="4" t="s">
        <v>28</v>
      </c>
    </row>
    <row r="3456">
      <c r="A3456" s="2">
        <v>3455.0</v>
      </c>
      <c r="B3456" s="3">
        <v>36566.0</v>
      </c>
      <c r="C3456" s="2" t="s">
        <v>15</v>
      </c>
      <c r="D3456" s="2" t="s">
        <v>6</v>
      </c>
      <c r="E3456" s="2">
        <v>3.0</v>
      </c>
      <c r="F3456" s="4" t="s">
        <v>28</v>
      </c>
    </row>
    <row r="3457">
      <c r="A3457" s="2">
        <v>3456.0</v>
      </c>
      <c r="B3457" s="3">
        <v>36566.0</v>
      </c>
      <c r="C3457" s="2" t="s">
        <v>15</v>
      </c>
      <c r="D3457" s="2" t="s">
        <v>8</v>
      </c>
      <c r="E3457" s="2">
        <v>28.0</v>
      </c>
      <c r="F3457" s="4" t="s">
        <v>31</v>
      </c>
    </row>
    <row r="3458">
      <c r="A3458" s="2">
        <v>3457.0</v>
      </c>
      <c r="B3458" s="3">
        <v>36567.0</v>
      </c>
      <c r="C3458" s="2" t="s">
        <v>18</v>
      </c>
      <c r="D3458" s="2" t="s">
        <v>6</v>
      </c>
      <c r="E3458" s="2">
        <v>4.0</v>
      </c>
      <c r="F3458" s="4" t="s">
        <v>34</v>
      </c>
    </row>
    <row r="3459">
      <c r="A3459" s="2">
        <v>3458.0</v>
      </c>
      <c r="B3459" s="3">
        <v>36567.0</v>
      </c>
      <c r="C3459" s="2" t="s">
        <v>18</v>
      </c>
      <c r="D3459" s="2" t="s">
        <v>8</v>
      </c>
      <c r="E3459" s="2">
        <v>30.0</v>
      </c>
      <c r="F3459" s="4" t="s">
        <v>23</v>
      </c>
    </row>
    <row r="3460">
      <c r="A3460" s="2">
        <v>3459.0</v>
      </c>
      <c r="B3460" s="3">
        <v>36568.0</v>
      </c>
      <c r="C3460" s="2" t="s">
        <v>21</v>
      </c>
      <c r="D3460" s="2" t="s">
        <v>6</v>
      </c>
      <c r="E3460" s="2">
        <v>30.0</v>
      </c>
      <c r="F3460" s="4" t="s">
        <v>23</v>
      </c>
    </row>
    <row r="3461">
      <c r="A3461" s="2">
        <v>3460.0</v>
      </c>
      <c r="B3461" s="3">
        <v>36568.0</v>
      </c>
      <c r="C3461" s="2" t="s">
        <v>21</v>
      </c>
      <c r="D3461" s="2" t="s">
        <v>8</v>
      </c>
      <c r="E3461" s="2">
        <v>24.0</v>
      </c>
      <c r="F3461" s="4" t="s">
        <v>22</v>
      </c>
    </row>
    <row r="3462">
      <c r="A3462" s="2">
        <v>3461.0</v>
      </c>
      <c r="B3462" s="3">
        <v>36570.0</v>
      </c>
      <c r="C3462" s="2" t="s">
        <v>7</v>
      </c>
      <c r="D3462" s="2" t="s">
        <v>6</v>
      </c>
      <c r="E3462" s="2">
        <v>22.0</v>
      </c>
      <c r="F3462" s="4" t="s">
        <v>44</v>
      </c>
    </row>
    <row r="3463">
      <c r="A3463" s="2">
        <v>3462.0</v>
      </c>
      <c r="B3463" s="3">
        <v>36570.0</v>
      </c>
      <c r="C3463" s="2" t="s">
        <v>7</v>
      </c>
      <c r="D3463" s="2" t="s">
        <v>8</v>
      </c>
      <c r="E3463" s="2">
        <v>31.0</v>
      </c>
      <c r="F3463" s="4" t="s">
        <v>12</v>
      </c>
    </row>
    <row r="3464">
      <c r="A3464" s="2">
        <v>3463.0</v>
      </c>
      <c r="B3464" s="3">
        <v>36571.0</v>
      </c>
      <c r="C3464" s="2" t="s">
        <v>10</v>
      </c>
      <c r="D3464" s="2" t="s">
        <v>6</v>
      </c>
      <c r="E3464" s="2">
        <v>22.0</v>
      </c>
      <c r="F3464" s="4" t="s">
        <v>44</v>
      </c>
    </row>
    <row r="3465">
      <c r="A3465" s="2">
        <v>3464.0</v>
      </c>
      <c r="B3465" s="3">
        <v>36571.0</v>
      </c>
      <c r="C3465" s="2" t="s">
        <v>10</v>
      </c>
      <c r="D3465" s="2" t="s">
        <v>8</v>
      </c>
      <c r="E3465" s="2">
        <v>19.0</v>
      </c>
      <c r="F3465" s="4" t="s">
        <v>30</v>
      </c>
    </row>
    <row r="3466">
      <c r="A3466" s="2">
        <v>3465.0</v>
      </c>
      <c r="B3466" s="3">
        <v>36572.0</v>
      </c>
      <c r="C3466" s="2" t="s">
        <v>13</v>
      </c>
      <c r="D3466" s="2" t="s">
        <v>6</v>
      </c>
      <c r="E3466" s="2">
        <v>3.0</v>
      </c>
      <c r="F3466" s="4" t="s">
        <v>28</v>
      </c>
    </row>
    <row r="3467">
      <c r="A3467" s="2">
        <v>3466.0</v>
      </c>
      <c r="B3467" s="3">
        <v>36572.0</v>
      </c>
      <c r="C3467" s="2" t="s">
        <v>13</v>
      </c>
      <c r="D3467" s="2" t="s">
        <v>8</v>
      </c>
      <c r="E3467" s="2">
        <v>1.0</v>
      </c>
      <c r="F3467" s="4" t="s">
        <v>19</v>
      </c>
    </row>
    <row r="3468">
      <c r="A3468" s="2">
        <v>3467.0</v>
      </c>
      <c r="B3468" s="3">
        <v>36573.0</v>
      </c>
      <c r="C3468" s="2" t="s">
        <v>15</v>
      </c>
      <c r="D3468" s="2" t="s">
        <v>6</v>
      </c>
      <c r="E3468" s="2">
        <v>35.0</v>
      </c>
      <c r="F3468" s="4" t="s">
        <v>49</v>
      </c>
    </row>
    <row r="3469">
      <c r="A3469" s="2">
        <v>3468.0</v>
      </c>
      <c r="B3469" s="3">
        <v>36573.0</v>
      </c>
      <c r="C3469" s="2" t="s">
        <v>15</v>
      </c>
      <c r="D3469" s="2" t="s">
        <v>8</v>
      </c>
      <c r="E3469" s="2">
        <v>3.0</v>
      </c>
      <c r="F3469" s="4" t="s">
        <v>28</v>
      </c>
    </row>
    <row r="3470">
      <c r="A3470" s="2">
        <v>3469.0</v>
      </c>
      <c r="B3470" s="3">
        <v>36574.0</v>
      </c>
      <c r="C3470" s="2" t="s">
        <v>18</v>
      </c>
      <c r="D3470" s="2" t="s">
        <v>6</v>
      </c>
      <c r="E3470" s="2">
        <v>11.0</v>
      </c>
      <c r="F3470" s="4" t="s">
        <v>9</v>
      </c>
    </row>
    <row r="3471">
      <c r="A3471" s="2">
        <v>3470.0</v>
      </c>
      <c r="B3471" s="3">
        <v>36574.0</v>
      </c>
      <c r="C3471" s="2" t="s">
        <v>18</v>
      </c>
      <c r="D3471" s="2" t="s">
        <v>8</v>
      </c>
      <c r="E3471" s="2">
        <v>33.0</v>
      </c>
      <c r="F3471" s="4" t="s">
        <v>26</v>
      </c>
    </row>
    <row r="3472">
      <c r="A3472" s="2">
        <v>3471.0</v>
      </c>
      <c r="B3472" s="3">
        <v>36575.0</v>
      </c>
      <c r="C3472" s="2" t="s">
        <v>21</v>
      </c>
      <c r="D3472" s="2" t="s">
        <v>6</v>
      </c>
      <c r="E3472" s="2">
        <v>6.0</v>
      </c>
      <c r="F3472" s="4" t="s">
        <v>16</v>
      </c>
    </row>
    <row r="3473">
      <c r="A3473" s="2">
        <v>3472.0</v>
      </c>
      <c r="B3473" s="3">
        <v>36575.0</v>
      </c>
      <c r="C3473" s="2" t="s">
        <v>21</v>
      </c>
      <c r="D3473" s="2" t="s">
        <v>8</v>
      </c>
      <c r="E3473" s="2">
        <v>14.0</v>
      </c>
      <c r="F3473" s="4" t="s">
        <v>46</v>
      </c>
    </row>
    <row r="3474">
      <c r="A3474" s="2">
        <v>3473.0</v>
      </c>
      <c r="B3474" s="3">
        <v>36577.0</v>
      </c>
      <c r="C3474" s="2" t="s">
        <v>7</v>
      </c>
      <c r="D3474" s="2" t="s">
        <v>6</v>
      </c>
      <c r="E3474" s="2">
        <v>36.0</v>
      </c>
      <c r="F3474" s="4" t="s">
        <v>11</v>
      </c>
    </row>
    <row r="3475">
      <c r="A3475" s="2">
        <v>3474.0</v>
      </c>
      <c r="B3475" s="3">
        <v>36577.0</v>
      </c>
      <c r="C3475" s="2" t="s">
        <v>7</v>
      </c>
      <c r="D3475" s="2" t="s">
        <v>8</v>
      </c>
      <c r="E3475" s="2">
        <v>10.0</v>
      </c>
      <c r="F3475" s="4" t="s">
        <v>41</v>
      </c>
    </row>
    <row r="3476">
      <c r="A3476" s="2">
        <v>3475.0</v>
      </c>
      <c r="B3476" s="3">
        <v>36578.0</v>
      </c>
      <c r="C3476" s="2" t="s">
        <v>10</v>
      </c>
      <c r="D3476" s="2" t="s">
        <v>6</v>
      </c>
      <c r="E3476" s="2">
        <v>18.0</v>
      </c>
      <c r="F3476" s="4" t="s">
        <v>29</v>
      </c>
    </row>
    <row r="3477">
      <c r="A3477" s="2">
        <v>3476.0</v>
      </c>
      <c r="B3477" s="3">
        <v>36578.0</v>
      </c>
      <c r="C3477" s="2" t="s">
        <v>10</v>
      </c>
      <c r="D3477" s="2" t="s">
        <v>8</v>
      </c>
      <c r="E3477" s="2">
        <v>27.0</v>
      </c>
      <c r="F3477" s="4" t="s">
        <v>32</v>
      </c>
    </row>
    <row r="3478">
      <c r="A3478" s="2">
        <v>3477.0</v>
      </c>
      <c r="B3478" s="3">
        <v>36579.0</v>
      </c>
      <c r="C3478" s="2" t="s">
        <v>13</v>
      </c>
      <c r="D3478" s="2" t="s">
        <v>6</v>
      </c>
      <c r="E3478" s="2">
        <v>15.0</v>
      </c>
      <c r="F3478" s="4" t="s">
        <v>27</v>
      </c>
    </row>
    <row r="3479">
      <c r="A3479" s="2">
        <v>3478.0</v>
      </c>
      <c r="B3479" s="3">
        <v>36579.0</v>
      </c>
      <c r="C3479" s="2" t="s">
        <v>13</v>
      </c>
      <c r="D3479" s="2" t="s">
        <v>8</v>
      </c>
      <c r="E3479" s="2">
        <v>3.0</v>
      </c>
      <c r="F3479" s="4" t="s">
        <v>28</v>
      </c>
    </row>
    <row r="3480">
      <c r="A3480" s="2">
        <v>3479.0</v>
      </c>
      <c r="B3480" s="3">
        <v>36580.0</v>
      </c>
      <c r="C3480" s="2" t="s">
        <v>15</v>
      </c>
      <c r="D3480" s="2" t="s">
        <v>6</v>
      </c>
      <c r="E3480" s="2">
        <v>6.0</v>
      </c>
      <c r="F3480" s="4" t="s">
        <v>16</v>
      </c>
    </row>
    <row r="3481">
      <c r="A3481" s="2">
        <v>3480.0</v>
      </c>
      <c r="B3481" s="3">
        <v>36580.0</v>
      </c>
      <c r="C3481" s="2" t="s">
        <v>15</v>
      </c>
      <c r="D3481" s="2" t="s">
        <v>8</v>
      </c>
      <c r="E3481" s="2">
        <v>6.0</v>
      </c>
      <c r="F3481" s="4" t="s">
        <v>16</v>
      </c>
    </row>
    <row r="3482">
      <c r="A3482" s="2">
        <v>3481.0</v>
      </c>
      <c r="B3482" s="3">
        <v>36581.0</v>
      </c>
      <c r="C3482" s="2" t="s">
        <v>18</v>
      </c>
      <c r="D3482" s="2" t="s">
        <v>6</v>
      </c>
      <c r="E3482" s="2">
        <v>23.0</v>
      </c>
      <c r="F3482" s="4" t="s">
        <v>17</v>
      </c>
    </row>
    <row r="3483">
      <c r="A3483" s="2">
        <v>3482.0</v>
      </c>
      <c r="B3483" s="3">
        <v>36581.0</v>
      </c>
      <c r="C3483" s="2" t="s">
        <v>18</v>
      </c>
      <c r="D3483" s="2" t="s">
        <v>8</v>
      </c>
      <c r="E3483" s="2">
        <v>11.0</v>
      </c>
      <c r="F3483" s="4" t="s">
        <v>9</v>
      </c>
    </row>
    <row r="3484">
      <c r="A3484" s="2">
        <v>3483.0</v>
      </c>
      <c r="B3484" s="3">
        <v>36582.0</v>
      </c>
      <c r="C3484" s="2" t="s">
        <v>21</v>
      </c>
      <c r="D3484" s="2" t="s">
        <v>6</v>
      </c>
      <c r="E3484" s="2">
        <v>21.0</v>
      </c>
      <c r="F3484" s="4" t="s">
        <v>20</v>
      </c>
    </row>
    <row r="3485">
      <c r="A3485" s="2">
        <v>3484.0</v>
      </c>
      <c r="B3485" s="3">
        <v>36582.0</v>
      </c>
      <c r="C3485" s="2" t="s">
        <v>21</v>
      </c>
      <c r="D3485" s="2" t="s">
        <v>8</v>
      </c>
      <c r="E3485" s="2">
        <v>17.0</v>
      </c>
      <c r="F3485" s="4" t="s">
        <v>42</v>
      </c>
    </row>
    <row r="3486">
      <c r="A3486" s="2">
        <v>3485.0</v>
      </c>
      <c r="B3486" s="3">
        <v>36584.0</v>
      </c>
      <c r="C3486" s="2" t="s">
        <v>7</v>
      </c>
      <c r="D3486" s="2" t="s">
        <v>6</v>
      </c>
      <c r="E3486" s="2">
        <v>2.0</v>
      </c>
      <c r="F3486" s="4" t="s">
        <v>39</v>
      </c>
    </row>
    <row r="3487">
      <c r="A3487" s="2">
        <v>3486.0</v>
      </c>
      <c r="B3487" s="3">
        <v>36584.0</v>
      </c>
      <c r="C3487" s="2" t="s">
        <v>7</v>
      </c>
      <c r="D3487" s="2" t="s">
        <v>8</v>
      </c>
      <c r="E3487" s="2">
        <v>17.0</v>
      </c>
      <c r="F3487" s="4" t="s">
        <v>42</v>
      </c>
    </row>
    <row r="3488">
      <c r="A3488" s="2">
        <v>3487.0</v>
      </c>
      <c r="B3488" s="3">
        <v>36585.0</v>
      </c>
      <c r="C3488" s="2" t="s">
        <v>10</v>
      </c>
      <c r="D3488" s="2" t="s">
        <v>6</v>
      </c>
      <c r="E3488" s="2">
        <v>4.0</v>
      </c>
      <c r="F3488" s="4" t="s">
        <v>34</v>
      </c>
    </row>
    <row r="3489">
      <c r="A3489" s="2">
        <v>3488.0</v>
      </c>
      <c r="B3489" s="3">
        <v>36585.0</v>
      </c>
      <c r="C3489" s="2" t="s">
        <v>10</v>
      </c>
      <c r="D3489" s="2" t="s">
        <v>8</v>
      </c>
      <c r="E3489" s="2">
        <v>12.0</v>
      </c>
      <c r="F3489" s="4" t="s">
        <v>14</v>
      </c>
    </row>
    <row r="3490">
      <c r="A3490" s="2">
        <v>3489.0</v>
      </c>
      <c r="B3490" s="3">
        <v>36586.0</v>
      </c>
      <c r="C3490" s="2" t="s">
        <v>13</v>
      </c>
      <c r="D3490" s="2" t="s">
        <v>6</v>
      </c>
      <c r="E3490" s="2">
        <v>32.0</v>
      </c>
      <c r="F3490" s="4" t="s">
        <v>36</v>
      </c>
    </row>
    <row r="3491">
      <c r="A3491" s="2">
        <v>3490.0</v>
      </c>
      <c r="B3491" s="3">
        <v>36586.0</v>
      </c>
      <c r="C3491" s="2" t="s">
        <v>13</v>
      </c>
      <c r="D3491" s="2" t="s">
        <v>8</v>
      </c>
      <c r="E3491" s="2">
        <v>6.0</v>
      </c>
      <c r="F3491" s="4" t="s">
        <v>16</v>
      </c>
    </row>
    <row r="3492">
      <c r="A3492" s="2">
        <v>3491.0</v>
      </c>
      <c r="B3492" s="3">
        <v>36587.0</v>
      </c>
      <c r="C3492" s="2" t="s">
        <v>15</v>
      </c>
      <c r="D3492" s="2" t="s">
        <v>6</v>
      </c>
      <c r="E3492" s="2">
        <v>1.0</v>
      </c>
      <c r="F3492" s="4" t="s">
        <v>19</v>
      </c>
    </row>
    <row r="3493">
      <c r="A3493" s="2">
        <v>3492.0</v>
      </c>
      <c r="B3493" s="3">
        <v>36587.0</v>
      </c>
      <c r="C3493" s="2" t="s">
        <v>15</v>
      </c>
      <c r="D3493" s="2" t="s">
        <v>8</v>
      </c>
      <c r="E3493" s="2">
        <v>21.0</v>
      </c>
      <c r="F3493" s="4" t="s">
        <v>20</v>
      </c>
    </row>
    <row r="3494">
      <c r="A3494" s="2">
        <v>3493.0</v>
      </c>
      <c r="B3494" s="3">
        <v>36588.0</v>
      </c>
      <c r="C3494" s="2" t="s">
        <v>18</v>
      </c>
      <c r="D3494" s="2" t="s">
        <v>6</v>
      </c>
      <c r="E3494" s="2">
        <v>25.0</v>
      </c>
      <c r="F3494" s="4" t="s">
        <v>40</v>
      </c>
    </row>
    <row r="3495">
      <c r="A3495" s="2">
        <v>3494.0</v>
      </c>
      <c r="B3495" s="3">
        <v>36588.0</v>
      </c>
      <c r="C3495" s="2" t="s">
        <v>18</v>
      </c>
      <c r="D3495" s="2" t="s">
        <v>8</v>
      </c>
      <c r="E3495" s="2">
        <v>30.0</v>
      </c>
      <c r="F3495" s="4" t="s">
        <v>23</v>
      </c>
    </row>
    <row r="3496">
      <c r="A3496" s="2">
        <v>3495.0</v>
      </c>
      <c r="B3496" s="3">
        <v>36589.0</v>
      </c>
      <c r="C3496" s="2" t="s">
        <v>21</v>
      </c>
      <c r="D3496" s="2" t="s">
        <v>6</v>
      </c>
      <c r="E3496" s="2">
        <v>12.0</v>
      </c>
      <c r="F3496" s="4" t="s">
        <v>14</v>
      </c>
    </row>
    <row r="3497">
      <c r="A3497" s="2">
        <v>3496.0</v>
      </c>
      <c r="B3497" s="3">
        <v>36589.0</v>
      </c>
      <c r="C3497" s="2" t="s">
        <v>21</v>
      </c>
      <c r="D3497" s="2" t="s">
        <v>8</v>
      </c>
      <c r="E3497" s="2">
        <v>7.0</v>
      </c>
      <c r="F3497" s="4" t="s">
        <v>35</v>
      </c>
    </row>
    <row r="3498">
      <c r="A3498" s="2">
        <v>3497.0</v>
      </c>
      <c r="B3498" s="3">
        <v>36591.0</v>
      </c>
      <c r="C3498" s="2" t="s">
        <v>7</v>
      </c>
      <c r="D3498" s="2" t="s">
        <v>6</v>
      </c>
      <c r="E3498" s="2">
        <v>27.0</v>
      </c>
      <c r="F3498" s="4" t="s">
        <v>32</v>
      </c>
    </row>
    <row r="3499">
      <c r="A3499" s="2">
        <v>3498.0</v>
      </c>
      <c r="B3499" s="3">
        <v>36591.0</v>
      </c>
      <c r="C3499" s="2" t="s">
        <v>7</v>
      </c>
      <c r="D3499" s="2" t="s">
        <v>8</v>
      </c>
      <c r="E3499" s="2">
        <v>22.0</v>
      </c>
      <c r="F3499" s="4" t="s">
        <v>44</v>
      </c>
    </row>
    <row r="3500">
      <c r="A3500" s="2">
        <v>3499.0</v>
      </c>
      <c r="B3500" s="3">
        <v>36592.0</v>
      </c>
      <c r="C3500" s="2" t="s">
        <v>10</v>
      </c>
      <c r="D3500" s="2" t="s">
        <v>6</v>
      </c>
      <c r="E3500" s="2">
        <v>11.0</v>
      </c>
      <c r="F3500" s="4" t="s">
        <v>9</v>
      </c>
    </row>
    <row r="3501">
      <c r="A3501" s="2">
        <v>3500.0</v>
      </c>
      <c r="B3501" s="3">
        <v>36592.0</v>
      </c>
      <c r="C3501" s="2" t="s">
        <v>10</v>
      </c>
      <c r="D3501" s="2" t="s">
        <v>8</v>
      </c>
      <c r="E3501" s="2">
        <v>27.0</v>
      </c>
      <c r="F3501" s="4" t="s">
        <v>32</v>
      </c>
    </row>
    <row r="3502">
      <c r="A3502" s="2">
        <v>3501.0</v>
      </c>
      <c r="B3502" s="3">
        <v>36593.0</v>
      </c>
      <c r="C3502" s="2" t="s">
        <v>13</v>
      </c>
      <c r="D3502" s="2" t="s">
        <v>6</v>
      </c>
      <c r="E3502" s="2">
        <v>29.0</v>
      </c>
      <c r="F3502" s="4" t="s">
        <v>43</v>
      </c>
    </row>
    <row r="3503">
      <c r="A3503" s="2">
        <v>3502.0</v>
      </c>
      <c r="B3503" s="3">
        <v>36593.0</v>
      </c>
      <c r="C3503" s="2" t="s">
        <v>13</v>
      </c>
      <c r="D3503" s="2" t="s">
        <v>8</v>
      </c>
      <c r="E3503" s="2">
        <v>13.0</v>
      </c>
      <c r="F3503" s="4" t="s">
        <v>33</v>
      </c>
    </row>
    <row r="3504">
      <c r="A3504" s="2">
        <v>3503.0</v>
      </c>
      <c r="B3504" s="3">
        <v>36594.0</v>
      </c>
      <c r="C3504" s="2" t="s">
        <v>15</v>
      </c>
      <c r="D3504" s="2" t="s">
        <v>6</v>
      </c>
      <c r="E3504" s="2">
        <v>15.0</v>
      </c>
      <c r="F3504" s="4" t="s">
        <v>27</v>
      </c>
    </row>
    <row r="3505">
      <c r="A3505" s="2">
        <v>3504.0</v>
      </c>
      <c r="B3505" s="3">
        <v>36594.0</v>
      </c>
      <c r="C3505" s="2" t="s">
        <v>15</v>
      </c>
      <c r="D3505" s="2" t="s">
        <v>8</v>
      </c>
      <c r="E3505" s="2">
        <v>15.0</v>
      </c>
      <c r="F3505" s="4" t="s">
        <v>27</v>
      </c>
    </row>
    <row r="3506">
      <c r="A3506" s="2">
        <v>3505.0</v>
      </c>
      <c r="B3506" s="3">
        <v>36595.0</v>
      </c>
      <c r="C3506" s="2" t="s">
        <v>18</v>
      </c>
      <c r="D3506" s="2" t="s">
        <v>6</v>
      </c>
      <c r="E3506" s="2">
        <v>4.0</v>
      </c>
      <c r="F3506" s="4" t="s">
        <v>34</v>
      </c>
    </row>
    <row r="3507">
      <c r="A3507" s="2">
        <v>3506.0</v>
      </c>
      <c r="B3507" s="3">
        <v>36595.0</v>
      </c>
      <c r="C3507" s="2" t="s">
        <v>18</v>
      </c>
      <c r="D3507" s="2" t="s">
        <v>8</v>
      </c>
      <c r="E3507" s="2">
        <v>7.0</v>
      </c>
      <c r="F3507" s="4" t="s">
        <v>35</v>
      </c>
    </row>
    <row r="3508">
      <c r="A3508" s="2">
        <v>3507.0</v>
      </c>
      <c r="B3508" s="3">
        <v>36596.0</v>
      </c>
      <c r="C3508" s="2" t="s">
        <v>21</v>
      </c>
      <c r="D3508" s="2" t="s">
        <v>6</v>
      </c>
      <c r="E3508" s="2">
        <v>19.0</v>
      </c>
      <c r="F3508" s="4" t="s">
        <v>30</v>
      </c>
    </row>
    <row r="3509">
      <c r="A3509" s="2">
        <v>3508.0</v>
      </c>
      <c r="B3509" s="3">
        <v>36596.0</v>
      </c>
      <c r="C3509" s="2" t="s">
        <v>21</v>
      </c>
      <c r="D3509" s="2" t="s">
        <v>8</v>
      </c>
      <c r="E3509" s="2">
        <v>11.0</v>
      </c>
      <c r="F3509" s="4" t="s">
        <v>9</v>
      </c>
    </row>
    <row r="3510">
      <c r="A3510" s="2">
        <v>3509.0</v>
      </c>
      <c r="B3510" s="3">
        <v>36598.0</v>
      </c>
      <c r="C3510" s="2" t="s">
        <v>7</v>
      </c>
      <c r="D3510" s="2" t="s">
        <v>6</v>
      </c>
      <c r="E3510" s="2">
        <v>36.0</v>
      </c>
      <c r="F3510" s="4" t="s">
        <v>11</v>
      </c>
    </row>
    <row r="3511">
      <c r="A3511" s="2">
        <v>3510.0</v>
      </c>
      <c r="B3511" s="3">
        <v>36598.0</v>
      </c>
      <c r="C3511" s="2" t="s">
        <v>7</v>
      </c>
      <c r="D3511" s="2" t="s">
        <v>8</v>
      </c>
      <c r="E3511" s="2">
        <v>12.0</v>
      </c>
      <c r="F3511" s="4" t="s">
        <v>14</v>
      </c>
    </row>
    <row r="3512">
      <c r="A3512" s="2">
        <v>3511.0</v>
      </c>
      <c r="B3512" s="3">
        <v>36599.0</v>
      </c>
      <c r="C3512" s="2" t="s">
        <v>10</v>
      </c>
      <c r="D3512" s="2" t="s">
        <v>6</v>
      </c>
      <c r="E3512" s="2">
        <v>19.0</v>
      </c>
      <c r="F3512" s="4" t="s">
        <v>30</v>
      </c>
    </row>
    <row r="3513">
      <c r="A3513" s="2">
        <v>3512.0</v>
      </c>
      <c r="B3513" s="3">
        <v>36599.0</v>
      </c>
      <c r="C3513" s="2" t="s">
        <v>10</v>
      </c>
      <c r="D3513" s="2" t="s">
        <v>8</v>
      </c>
      <c r="E3513" s="2">
        <v>35.0</v>
      </c>
      <c r="F3513" s="4" t="s">
        <v>49</v>
      </c>
    </row>
    <row r="3514">
      <c r="A3514" s="2">
        <v>3513.0</v>
      </c>
      <c r="B3514" s="3">
        <v>36600.0</v>
      </c>
      <c r="C3514" s="2" t="s">
        <v>13</v>
      </c>
      <c r="D3514" s="2" t="s">
        <v>6</v>
      </c>
      <c r="E3514" s="2">
        <v>27.0</v>
      </c>
      <c r="F3514" s="4" t="s">
        <v>32</v>
      </c>
    </row>
    <row r="3515">
      <c r="A3515" s="2">
        <v>3514.0</v>
      </c>
      <c r="B3515" s="3">
        <v>36600.0</v>
      </c>
      <c r="C3515" s="2" t="s">
        <v>13</v>
      </c>
      <c r="D3515" s="2" t="s">
        <v>8</v>
      </c>
      <c r="E3515" s="2">
        <v>22.0</v>
      </c>
      <c r="F3515" s="4" t="s">
        <v>44</v>
      </c>
    </row>
    <row r="3516">
      <c r="A3516" s="2">
        <v>3515.0</v>
      </c>
      <c r="B3516" s="3">
        <v>36601.0</v>
      </c>
      <c r="C3516" s="2" t="s">
        <v>15</v>
      </c>
      <c r="D3516" s="2" t="s">
        <v>6</v>
      </c>
      <c r="E3516" s="2">
        <v>28.0</v>
      </c>
      <c r="F3516" s="4" t="s">
        <v>31</v>
      </c>
    </row>
    <row r="3517">
      <c r="A3517" s="2">
        <v>3516.0</v>
      </c>
      <c r="B3517" s="3">
        <v>36601.0</v>
      </c>
      <c r="C3517" s="2" t="s">
        <v>15</v>
      </c>
      <c r="D3517" s="2" t="s">
        <v>8</v>
      </c>
      <c r="E3517" s="2">
        <v>1.0</v>
      </c>
      <c r="F3517" s="4" t="s">
        <v>19</v>
      </c>
    </row>
    <row r="3518">
      <c r="A3518" s="2">
        <v>3517.0</v>
      </c>
      <c r="B3518" s="3">
        <v>36602.0</v>
      </c>
      <c r="C3518" s="2" t="s">
        <v>18</v>
      </c>
      <c r="D3518" s="2" t="s">
        <v>6</v>
      </c>
      <c r="E3518" s="2">
        <v>36.0</v>
      </c>
      <c r="F3518" s="4" t="s">
        <v>11</v>
      </c>
    </row>
    <row r="3519">
      <c r="A3519" s="2">
        <v>3518.0</v>
      </c>
      <c r="B3519" s="3">
        <v>36602.0</v>
      </c>
      <c r="C3519" s="2" t="s">
        <v>18</v>
      </c>
      <c r="D3519" s="2" t="s">
        <v>8</v>
      </c>
      <c r="E3519" s="2">
        <v>25.0</v>
      </c>
      <c r="F3519" s="4" t="s">
        <v>40</v>
      </c>
    </row>
    <row r="3520">
      <c r="A3520" s="2">
        <v>3519.0</v>
      </c>
      <c r="B3520" s="3">
        <v>36603.0</v>
      </c>
      <c r="C3520" s="2" t="s">
        <v>21</v>
      </c>
      <c r="D3520" s="2" t="s">
        <v>6</v>
      </c>
      <c r="E3520" s="2">
        <v>17.0</v>
      </c>
      <c r="F3520" s="4" t="s">
        <v>42</v>
      </c>
    </row>
    <row r="3521">
      <c r="A3521" s="2">
        <v>3520.0</v>
      </c>
      <c r="B3521" s="3">
        <v>36603.0</v>
      </c>
      <c r="C3521" s="2" t="s">
        <v>21</v>
      </c>
      <c r="D3521" s="2" t="s">
        <v>8</v>
      </c>
      <c r="E3521" s="2">
        <v>20.0</v>
      </c>
      <c r="F3521" s="4" t="s">
        <v>47</v>
      </c>
    </row>
    <row r="3522">
      <c r="A3522" s="2">
        <v>3521.0</v>
      </c>
      <c r="B3522" s="3">
        <v>36605.0</v>
      </c>
      <c r="C3522" s="2" t="s">
        <v>7</v>
      </c>
      <c r="D3522" s="2" t="s">
        <v>6</v>
      </c>
      <c r="E3522" s="2">
        <v>30.0</v>
      </c>
      <c r="F3522" s="4" t="s">
        <v>23</v>
      </c>
    </row>
    <row r="3523">
      <c r="A3523" s="2">
        <v>3522.0</v>
      </c>
      <c r="B3523" s="3">
        <v>36605.0</v>
      </c>
      <c r="C3523" s="2" t="s">
        <v>7</v>
      </c>
      <c r="D3523" s="2" t="s">
        <v>8</v>
      </c>
      <c r="E3523" s="2">
        <v>26.0</v>
      </c>
      <c r="F3523" s="4" t="s">
        <v>38</v>
      </c>
    </row>
    <row r="3524">
      <c r="A3524" s="2">
        <v>3523.0</v>
      </c>
      <c r="B3524" s="3">
        <v>36606.0</v>
      </c>
      <c r="C3524" s="2" t="s">
        <v>10</v>
      </c>
      <c r="D3524" s="2" t="s">
        <v>6</v>
      </c>
      <c r="E3524" s="2">
        <v>25.0</v>
      </c>
      <c r="F3524" s="4" t="s">
        <v>40</v>
      </c>
    </row>
    <row r="3525">
      <c r="A3525" s="2">
        <v>3524.0</v>
      </c>
      <c r="B3525" s="3">
        <v>36606.0</v>
      </c>
      <c r="C3525" s="2" t="s">
        <v>10</v>
      </c>
      <c r="D3525" s="2" t="s">
        <v>8</v>
      </c>
      <c r="E3525" s="2">
        <v>17.0</v>
      </c>
      <c r="F3525" s="4" t="s">
        <v>42</v>
      </c>
    </row>
    <row r="3526">
      <c r="A3526" s="2">
        <v>3525.0</v>
      </c>
      <c r="B3526" s="3">
        <v>36607.0</v>
      </c>
      <c r="C3526" s="2" t="s">
        <v>13</v>
      </c>
      <c r="D3526" s="2" t="s">
        <v>6</v>
      </c>
      <c r="E3526" s="2">
        <v>2.0</v>
      </c>
      <c r="F3526" s="4" t="s">
        <v>39</v>
      </c>
    </row>
    <row r="3527">
      <c r="A3527" s="2">
        <v>3526.0</v>
      </c>
      <c r="B3527" s="3">
        <v>36607.0</v>
      </c>
      <c r="C3527" s="2" t="s">
        <v>13</v>
      </c>
      <c r="D3527" s="2" t="s">
        <v>8</v>
      </c>
      <c r="E3527" s="2">
        <v>30.0</v>
      </c>
      <c r="F3527" s="4" t="s">
        <v>23</v>
      </c>
    </row>
    <row r="3528">
      <c r="A3528" s="2">
        <v>3527.0</v>
      </c>
      <c r="B3528" s="3">
        <v>36608.0</v>
      </c>
      <c r="C3528" s="2" t="s">
        <v>15</v>
      </c>
      <c r="D3528" s="2" t="s">
        <v>6</v>
      </c>
      <c r="E3528" s="2">
        <v>7.0</v>
      </c>
      <c r="F3528" s="4" t="s">
        <v>35</v>
      </c>
    </row>
    <row r="3529">
      <c r="A3529" s="2">
        <v>3528.0</v>
      </c>
      <c r="B3529" s="3">
        <v>36608.0</v>
      </c>
      <c r="C3529" s="2" t="s">
        <v>15</v>
      </c>
      <c r="D3529" s="2" t="s">
        <v>8</v>
      </c>
      <c r="E3529" s="2">
        <v>35.0</v>
      </c>
      <c r="F3529" s="4" t="s">
        <v>49</v>
      </c>
    </row>
    <row r="3530">
      <c r="A3530" s="2">
        <v>3529.0</v>
      </c>
      <c r="B3530" s="3">
        <v>36609.0</v>
      </c>
      <c r="C3530" s="2" t="s">
        <v>18</v>
      </c>
      <c r="D3530" s="2" t="s">
        <v>6</v>
      </c>
      <c r="E3530" s="2">
        <v>1.0</v>
      </c>
      <c r="F3530" s="4" t="s">
        <v>19</v>
      </c>
    </row>
    <row r="3531">
      <c r="A3531" s="2">
        <v>3530.0</v>
      </c>
      <c r="B3531" s="3">
        <v>36609.0</v>
      </c>
      <c r="C3531" s="2" t="s">
        <v>18</v>
      </c>
      <c r="D3531" s="2" t="s">
        <v>8</v>
      </c>
      <c r="E3531" s="2">
        <v>22.0</v>
      </c>
      <c r="F3531" s="4" t="s">
        <v>44</v>
      </c>
    </row>
    <row r="3532">
      <c r="A3532" s="2">
        <v>3531.0</v>
      </c>
      <c r="B3532" s="3">
        <v>36610.0</v>
      </c>
      <c r="C3532" s="2" t="s">
        <v>21</v>
      </c>
      <c r="D3532" s="2" t="s">
        <v>6</v>
      </c>
      <c r="E3532" s="2">
        <v>33.0</v>
      </c>
      <c r="F3532" s="4" t="s">
        <v>26</v>
      </c>
    </row>
    <row r="3533">
      <c r="A3533" s="2">
        <v>3532.0</v>
      </c>
      <c r="B3533" s="3">
        <v>36610.0</v>
      </c>
      <c r="C3533" s="2" t="s">
        <v>21</v>
      </c>
      <c r="D3533" s="2" t="s">
        <v>8</v>
      </c>
      <c r="E3533" s="2">
        <v>29.0</v>
      </c>
      <c r="F3533" s="4" t="s">
        <v>43</v>
      </c>
    </row>
    <row r="3534">
      <c r="A3534" s="2">
        <v>3533.0</v>
      </c>
      <c r="B3534" s="3">
        <v>36612.0</v>
      </c>
      <c r="C3534" s="2" t="s">
        <v>7</v>
      </c>
      <c r="D3534" s="2" t="s">
        <v>6</v>
      </c>
      <c r="E3534" s="2">
        <v>8.0</v>
      </c>
      <c r="F3534" s="4" t="s">
        <v>37</v>
      </c>
    </row>
    <row r="3535">
      <c r="A3535" s="2">
        <v>3534.0</v>
      </c>
      <c r="B3535" s="3">
        <v>36612.0</v>
      </c>
      <c r="C3535" s="2" t="s">
        <v>7</v>
      </c>
      <c r="D3535" s="2" t="s">
        <v>8</v>
      </c>
      <c r="E3535" s="2">
        <v>2.0</v>
      </c>
      <c r="F3535" s="4" t="s">
        <v>39</v>
      </c>
    </row>
    <row r="3536">
      <c r="A3536" s="2">
        <v>3535.0</v>
      </c>
      <c r="B3536" s="3">
        <v>36613.0</v>
      </c>
      <c r="C3536" s="2" t="s">
        <v>10</v>
      </c>
      <c r="D3536" s="2" t="s">
        <v>6</v>
      </c>
      <c r="E3536" s="2">
        <v>9.0</v>
      </c>
      <c r="F3536" s="4" t="s">
        <v>24</v>
      </c>
    </row>
    <row r="3537">
      <c r="A3537" s="2">
        <v>3536.0</v>
      </c>
      <c r="B3537" s="3">
        <v>36613.0</v>
      </c>
      <c r="C3537" s="2" t="s">
        <v>10</v>
      </c>
      <c r="D3537" s="2" t="s">
        <v>8</v>
      </c>
      <c r="E3537" s="2">
        <v>7.0</v>
      </c>
      <c r="F3537" s="4" t="s">
        <v>35</v>
      </c>
    </row>
    <row r="3538">
      <c r="A3538" s="2">
        <v>3537.0</v>
      </c>
      <c r="B3538" s="3">
        <v>36614.0</v>
      </c>
      <c r="C3538" s="2" t="s">
        <v>13</v>
      </c>
      <c r="D3538" s="2" t="s">
        <v>6</v>
      </c>
      <c r="E3538" s="2">
        <v>24.0</v>
      </c>
      <c r="F3538" s="4" t="s">
        <v>22</v>
      </c>
    </row>
    <row r="3539">
      <c r="A3539" s="2">
        <v>3538.0</v>
      </c>
      <c r="B3539" s="3">
        <v>36614.0</v>
      </c>
      <c r="C3539" s="2" t="s">
        <v>13</v>
      </c>
      <c r="D3539" s="2" t="s">
        <v>8</v>
      </c>
      <c r="E3539" s="2">
        <v>25.0</v>
      </c>
      <c r="F3539" s="4" t="s">
        <v>40</v>
      </c>
    </row>
    <row r="3540">
      <c r="A3540" s="2">
        <v>3539.0</v>
      </c>
      <c r="B3540" s="3">
        <v>36616.0</v>
      </c>
      <c r="C3540" s="2" t="s">
        <v>18</v>
      </c>
      <c r="D3540" s="2" t="s">
        <v>6</v>
      </c>
      <c r="E3540" s="2">
        <v>15.0</v>
      </c>
      <c r="F3540" s="4" t="s">
        <v>27</v>
      </c>
    </row>
    <row r="3541">
      <c r="A3541" s="2">
        <v>3540.0</v>
      </c>
      <c r="B3541" s="3">
        <v>36616.0</v>
      </c>
      <c r="C3541" s="2" t="s">
        <v>18</v>
      </c>
      <c r="D3541" s="2" t="s">
        <v>8</v>
      </c>
      <c r="E3541" s="2">
        <v>26.0</v>
      </c>
      <c r="F3541" s="4" t="s">
        <v>38</v>
      </c>
    </row>
    <row r="3542">
      <c r="A3542" s="2">
        <v>3541.0</v>
      </c>
      <c r="B3542" s="3">
        <v>36617.0</v>
      </c>
      <c r="C3542" s="2" t="s">
        <v>21</v>
      </c>
      <c r="D3542" s="2" t="s">
        <v>6</v>
      </c>
      <c r="E3542" s="2">
        <v>18.0</v>
      </c>
      <c r="F3542" s="4" t="s">
        <v>29</v>
      </c>
    </row>
    <row r="3543">
      <c r="A3543" s="2">
        <v>3542.0</v>
      </c>
      <c r="B3543" s="3">
        <v>36617.0</v>
      </c>
      <c r="C3543" s="2" t="s">
        <v>21</v>
      </c>
      <c r="D3543" s="2" t="s">
        <v>8</v>
      </c>
      <c r="E3543" s="2">
        <v>33.0</v>
      </c>
      <c r="F3543" s="4" t="s">
        <v>26</v>
      </c>
    </row>
    <row r="3544">
      <c r="A3544" s="2">
        <v>3543.0</v>
      </c>
      <c r="B3544" s="3">
        <v>36619.0</v>
      </c>
      <c r="C3544" s="2" t="s">
        <v>7</v>
      </c>
      <c r="D3544" s="2" t="s">
        <v>6</v>
      </c>
      <c r="E3544" s="2">
        <v>1.0</v>
      </c>
      <c r="F3544" s="4" t="s">
        <v>19</v>
      </c>
    </row>
    <row r="3545">
      <c r="A3545" s="2">
        <v>3544.0</v>
      </c>
      <c r="B3545" s="3">
        <v>36619.0</v>
      </c>
      <c r="C3545" s="2" t="s">
        <v>7</v>
      </c>
      <c r="D3545" s="2" t="s">
        <v>8</v>
      </c>
      <c r="E3545" s="2">
        <v>24.0</v>
      </c>
      <c r="F3545" s="4" t="s">
        <v>22</v>
      </c>
    </row>
    <row r="3546">
      <c r="A3546" s="2">
        <v>3545.0</v>
      </c>
      <c r="B3546" s="3">
        <v>36620.0</v>
      </c>
      <c r="C3546" s="2" t="s">
        <v>10</v>
      </c>
      <c r="D3546" s="2" t="s">
        <v>6</v>
      </c>
      <c r="E3546" s="2">
        <v>27.0</v>
      </c>
      <c r="F3546" s="4" t="s">
        <v>32</v>
      </c>
    </row>
    <row r="3547">
      <c r="A3547" s="2">
        <v>3546.0</v>
      </c>
      <c r="B3547" s="3">
        <v>36620.0</v>
      </c>
      <c r="C3547" s="2" t="s">
        <v>10</v>
      </c>
      <c r="D3547" s="2" t="s">
        <v>8</v>
      </c>
      <c r="E3547" s="2">
        <v>35.0</v>
      </c>
      <c r="F3547" s="4" t="s">
        <v>49</v>
      </c>
    </row>
    <row r="3548">
      <c r="A3548" s="2">
        <v>3547.0</v>
      </c>
      <c r="B3548" s="3">
        <v>36621.0</v>
      </c>
      <c r="C3548" s="2" t="s">
        <v>13</v>
      </c>
      <c r="D3548" s="2" t="s">
        <v>6</v>
      </c>
      <c r="E3548" s="2">
        <v>3.0</v>
      </c>
      <c r="F3548" s="4" t="s">
        <v>28</v>
      </c>
    </row>
    <row r="3549">
      <c r="A3549" s="2">
        <v>3548.0</v>
      </c>
      <c r="B3549" s="3">
        <v>36621.0</v>
      </c>
      <c r="C3549" s="2" t="s">
        <v>13</v>
      </c>
      <c r="D3549" s="2" t="s">
        <v>8</v>
      </c>
      <c r="E3549" s="2">
        <v>23.0</v>
      </c>
      <c r="F3549" s="4" t="s">
        <v>17</v>
      </c>
    </row>
    <row r="3550">
      <c r="A3550" s="2">
        <v>3549.0</v>
      </c>
      <c r="B3550" s="3">
        <v>36622.0</v>
      </c>
      <c r="C3550" s="2" t="s">
        <v>15</v>
      </c>
      <c r="D3550" s="2" t="s">
        <v>6</v>
      </c>
      <c r="E3550" s="2">
        <v>28.0</v>
      </c>
      <c r="F3550" s="4" t="s">
        <v>31</v>
      </c>
    </row>
    <row r="3551">
      <c r="A3551" s="2">
        <v>3550.0</v>
      </c>
      <c r="B3551" s="3">
        <v>36622.0</v>
      </c>
      <c r="C3551" s="2" t="s">
        <v>15</v>
      </c>
      <c r="D3551" s="2" t="s">
        <v>8</v>
      </c>
      <c r="E3551" s="2">
        <v>15.0</v>
      </c>
      <c r="F3551" s="4" t="s">
        <v>27</v>
      </c>
    </row>
    <row r="3552">
      <c r="A3552" s="2">
        <v>3551.0</v>
      </c>
      <c r="B3552" s="3">
        <v>36623.0</v>
      </c>
      <c r="C3552" s="2" t="s">
        <v>18</v>
      </c>
      <c r="D3552" s="2" t="s">
        <v>6</v>
      </c>
      <c r="E3552" s="2">
        <v>3.0</v>
      </c>
      <c r="F3552" s="4" t="s">
        <v>28</v>
      </c>
    </row>
    <row r="3553">
      <c r="A3553" s="2">
        <v>3552.0</v>
      </c>
      <c r="B3553" s="3">
        <v>36623.0</v>
      </c>
      <c r="C3553" s="2" t="s">
        <v>18</v>
      </c>
      <c r="D3553" s="2" t="s">
        <v>8</v>
      </c>
      <c r="E3553" s="2">
        <v>2.0</v>
      </c>
      <c r="F3553" s="4" t="s">
        <v>39</v>
      </c>
    </row>
    <row r="3554">
      <c r="A3554" s="2">
        <v>3553.0</v>
      </c>
      <c r="B3554" s="3">
        <v>36624.0</v>
      </c>
      <c r="C3554" s="2" t="s">
        <v>21</v>
      </c>
      <c r="D3554" s="2" t="s">
        <v>6</v>
      </c>
      <c r="E3554" s="2">
        <v>26.0</v>
      </c>
      <c r="F3554" s="4" t="s">
        <v>38</v>
      </c>
    </row>
    <row r="3555">
      <c r="A3555" s="2">
        <v>3554.0</v>
      </c>
      <c r="B3555" s="3">
        <v>36624.0</v>
      </c>
      <c r="C3555" s="2" t="s">
        <v>21</v>
      </c>
      <c r="D3555" s="2" t="s">
        <v>8</v>
      </c>
      <c r="E3555" s="2">
        <v>22.0</v>
      </c>
      <c r="F3555" s="4" t="s">
        <v>44</v>
      </c>
    </row>
    <row r="3556">
      <c r="A3556" s="2">
        <v>3555.0</v>
      </c>
      <c r="B3556" s="3">
        <v>36626.0</v>
      </c>
      <c r="C3556" s="2" t="s">
        <v>7</v>
      </c>
      <c r="D3556" s="2" t="s">
        <v>6</v>
      </c>
      <c r="E3556" s="2">
        <v>14.0</v>
      </c>
      <c r="F3556" s="4" t="s">
        <v>46</v>
      </c>
    </row>
    <row r="3557">
      <c r="A3557" s="2">
        <v>3556.0</v>
      </c>
      <c r="B3557" s="3">
        <v>36626.0</v>
      </c>
      <c r="C3557" s="2" t="s">
        <v>7</v>
      </c>
      <c r="D3557" s="2" t="s">
        <v>8</v>
      </c>
      <c r="E3557" s="2">
        <v>12.0</v>
      </c>
      <c r="F3557" s="4" t="s">
        <v>14</v>
      </c>
    </row>
    <row r="3558">
      <c r="A3558" s="2">
        <v>3557.0</v>
      </c>
      <c r="B3558" s="3">
        <v>36627.0</v>
      </c>
      <c r="C3558" s="2" t="s">
        <v>10</v>
      </c>
      <c r="D3558" s="2" t="s">
        <v>6</v>
      </c>
      <c r="E3558" s="2">
        <v>8.0</v>
      </c>
      <c r="F3558" s="4" t="s">
        <v>37</v>
      </c>
    </row>
    <row r="3559">
      <c r="A3559" s="2">
        <v>3558.0</v>
      </c>
      <c r="B3559" s="3">
        <v>36627.0</v>
      </c>
      <c r="C3559" s="2" t="s">
        <v>10</v>
      </c>
      <c r="D3559" s="2" t="s">
        <v>8</v>
      </c>
      <c r="E3559" s="2">
        <v>9.0</v>
      </c>
      <c r="F3559" s="4" t="s">
        <v>24</v>
      </c>
    </row>
    <row r="3560">
      <c r="A3560" s="2">
        <v>3559.0</v>
      </c>
      <c r="B3560" s="3">
        <v>36628.0</v>
      </c>
      <c r="C3560" s="2" t="s">
        <v>13</v>
      </c>
      <c r="D3560" s="2" t="s">
        <v>6</v>
      </c>
      <c r="E3560" s="2">
        <v>30.0</v>
      </c>
      <c r="F3560" s="4" t="s">
        <v>23</v>
      </c>
    </row>
    <row r="3561">
      <c r="A3561" s="2">
        <v>3560.0</v>
      </c>
      <c r="B3561" s="3">
        <v>36628.0</v>
      </c>
      <c r="C3561" s="2" t="s">
        <v>13</v>
      </c>
      <c r="D3561" s="2" t="s">
        <v>8</v>
      </c>
      <c r="E3561" s="2">
        <v>9.0</v>
      </c>
      <c r="F3561" s="4" t="s">
        <v>24</v>
      </c>
    </row>
    <row r="3562">
      <c r="A3562" s="2">
        <v>3561.0</v>
      </c>
      <c r="B3562" s="3">
        <v>36629.0</v>
      </c>
      <c r="C3562" s="2" t="s">
        <v>15</v>
      </c>
      <c r="D3562" s="2" t="s">
        <v>6</v>
      </c>
      <c r="E3562" s="2">
        <v>12.0</v>
      </c>
      <c r="F3562" s="4" t="s">
        <v>14</v>
      </c>
    </row>
    <row r="3563">
      <c r="A3563" s="2">
        <v>3562.0</v>
      </c>
      <c r="B3563" s="3">
        <v>36629.0</v>
      </c>
      <c r="C3563" s="2" t="s">
        <v>15</v>
      </c>
      <c r="D3563" s="2" t="s">
        <v>8</v>
      </c>
      <c r="E3563" s="2">
        <v>21.0</v>
      </c>
      <c r="F3563" s="4" t="s">
        <v>20</v>
      </c>
    </row>
    <row r="3564">
      <c r="A3564" s="2">
        <v>3563.0</v>
      </c>
      <c r="B3564" s="3">
        <v>36630.0</v>
      </c>
      <c r="C3564" s="2" t="s">
        <v>18</v>
      </c>
      <c r="D3564" s="2" t="s">
        <v>6</v>
      </c>
      <c r="E3564" s="2">
        <v>14.0</v>
      </c>
      <c r="F3564" s="4" t="s">
        <v>46</v>
      </c>
    </row>
    <row r="3565">
      <c r="A3565" s="2">
        <v>3564.0</v>
      </c>
      <c r="B3565" s="3">
        <v>36630.0</v>
      </c>
      <c r="C3565" s="2" t="s">
        <v>18</v>
      </c>
      <c r="D3565" s="2" t="s">
        <v>8</v>
      </c>
      <c r="E3565" s="2">
        <v>29.0</v>
      </c>
      <c r="F3565" s="4" t="s">
        <v>43</v>
      </c>
    </row>
    <row r="3566">
      <c r="A3566" s="2">
        <v>3565.0</v>
      </c>
      <c r="B3566" s="3">
        <v>36631.0</v>
      </c>
      <c r="C3566" s="2" t="s">
        <v>21</v>
      </c>
      <c r="D3566" s="2" t="s">
        <v>6</v>
      </c>
      <c r="E3566" s="2">
        <v>14.0</v>
      </c>
      <c r="F3566" s="4" t="s">
        <v>46</v>
      </c>
    </row>
    <row r="3567">
      <c r="A3567" s="2">
        <v>3566.0</v>
      </c>
      <c r="B3567" s="3">
        <v>36631.0</v>
      </c>
      <c r="C3567" s="2" t="s">
        <v>21</v>
      </c>
      <c r="D3567" s="2" t="s">
        <v>8</v>
      </c>
      <c r="E3567" s="2">
        <v>20.0</v>
      </c>
      <c r="F3567" s="4" t="s">
        <v>47</v>
      </c>
    </row>
    <row r="3568">
      <c r="A3568" s="2">
        <v>3567.0</v>
      </c>
      <c r="B3568" s="3">
        <v>36633.0</v>
      </c>
      <c r="C3568" s="2" t="s">
        <v>7</v>
      </c>
      <c r="D3568" s="2" t="s">
        <v>6</v>
      </c>
      <c r="E3568" s="2">
        <v>25.0</v>
      </c>
      <c r="F3568" s="4" t="s">
        <v>40</v>
      </c>
    </row>
    <row r="3569">
      <c r="A3569" s="2">
        <v>3568.0</v>
      </c>
      <c r="B3569" s="3">
        <v>36633.0</v>
      </c>
      <c r="C3569" s="2" t="s">
        <v>7</v>
      </c>
      <c r="D3569" s="2" t="s">
        <v>8</v>
      </c>
      <c r="E3569" s="2">
        <v>31.0</v>
      </c>
      <c r="F3569" s="4" t="s">
        <v>12</v>
      </c>
    </row>
    <row r="3570">
      <c r="A3570" s="2">
        <v>3569.0</v>
      </c>
      <c r="B3570" s="3">
        <v>36634.0</v>
      </c>
      <c r="C3570" s="2" t="s">
        <v>10</v>
      </c>
      <c r="D3570" s="2" t="s">
        <v>6</v>
      </c>
      <c r="E3570" s="2">
        <v>25.0</v>
      </c>
      <c r="F3570" s="4" t="s">
        <v>40</v>
      </c>
    </row>
    <row r="3571">
      <c r="A3571" s="2">
        <v>3570.0</v>
      </c>
      <c r="B3571" s="3">
        <v>36634.0</v>
      </c>
      <c r="C3571" s="2" t="s">
        <v>10</v>
      </c>
      <c r="D3571" s="2" t="s">
        <v>8</v>
      </c>
      <c r="E3571" s="2">
        <v>1.0</v>
      </c>
      <c r="F3571" s="4" t="s">
        <v>19</v>
      </c>
    </row>
    <row r="3572">
      <c r="A3572" s="2">
        <v>3571.0</v>
      </c>
      <c r="B3572" s="3">
        <v>36635.0</v>
      </c>
      <c r="C3572" s="2" t="s">
        <v>13</v>
      </c>
      <c r="D3572" s="2" t="s">
        <v>6</v>
      </c>
      <c r="E3572" s="2">
        <v>30.0</v>
      </c>
      <c r="F3572" s="4" t="s">
        <v>23</v>
      </c>
    </row>
    <row r="3573">
      <c r="A3573" s="2">
        <v>3572.0</v>
      </c>
      <c r="B3573" s="3">
        <v>36635.0</v>
      </c>
      <c r="C3573" s="2" t="s">
        <v>13</v>
      </c>
      <c r="D3573" s="2" t="s">
        <v>8</v>
      </c>
      <c r="E3573" s="2">
        <v>22.0</v>
      </c>
      <c r="F3573" s="4" t="s">
        <v>44</v>
      </c>
    </row>
    <row r="3574">
      <c r="A3574" s="2">
        <v>3573.0</v>
      </c>
      <c r="B3574" s="3">
        <v>36636.0</v>
      </c>
      <c r="C3574" s="2" t="s">
        <v>15</v>
      </c>
      <c r="D3574" s="2" t="s">
        <v>6</v>
      </c>
      <c r="E3574" s="2">
        <v>24.0</v>
      </c>
      <c r="F3574" s="4" t="s">
        <v>22</v>
      </c>
    </row>
    <row r="3575">
      <c r="A3575" s="2">
        <v>3574.0</v>
      </c>
      <c r="B3575" s="3">
        <v>36636.0</v>
      </c>
      <c r="C3575" s="2" t="s">
        <v>15</v>
      </c>
      <c r="D3575" s="2" t="s">
        <v>8</v>
      </c>
      <c r="E3575" s="2">
        <v>33.0</v>
      </c>
      <c r="F3575" s="4" t="s">
        <v>26</v>
      </c>
    </row>
    <row r="3576">
      <c r="A3576" s="2">
        <v>3575.0</v>
      </c>
      <c r="B3576" s="3">
        <v>36638.0</v>
      </c>
      <c r="C3576" s="2" t="s">
        <v>21</v>
      </c>
      <c r="D3576" s="2" t="s">
        <v>6</v>
      </c>
      <c r="E3576" s="2">
        <v>14.0</v>
      </c>
      <c r="F3576" s="4" t="s">
        <v>46</v>
      </c>
    </row>
    <row r="3577">
      <c r="A3577" s="2">
        <v>3576.0</v>
      </c>
      <c r="B3577" s="3">
        <v>36638.0</v>
      </c>
      <c r="C3577" s="2" t="s">
        <v>21</v>
      </c>
      <c r="D3577" s="2" t="s">
        <v>8</v>
      </c>
      <c r="E3577" s="2">
        <v>31.0</v>
      </c>
      <c r="F3577" s="4" t="s">
        <v>12</v>
      </c>
    </row>
    <row r="3578">
      <c r="A3578" s="2">
        <v>3577.0</v>
      </c>
      <c r="B3578" s="3">
        <v>36640.0</v>
      </c>
      <c r="C3578" s="2" t="s">
        <v>7</v>
      </c>
      <c r="D3578" s="2" t="s">
        <v>6</v>
      </c>
      <c r="E3578" s="2">
        <v>23.0</v>
      </c>
      <c r="F3578" s="4" t="s">
        <v>17</v>
      </c>
    </row>
    <row r="3579">
      <c r="A3579" s="2">
        <v>3578.0</v>
      </c>
      <c r="B3579" s="3">
        <v>36640.0</v>
      </c>
      <c r="C3579" s="2" t="s">
        <v>7</v>
      </c>
      <c r="D3579" s="2" t="s">
        <v>8</v>
      </c>
      <c r="E3579" s="2">
        <v>9.0</v>
      </c>
      <c r="F3579" s="4" t="s">
        <v>24</v>
      </c>
    </row>
    <row r="3580">
      <c r="A3580" s="2">
        <v>3579.0</v>
      </c>
      <c r="B3580" s="3">
        <v>36641.0</v>
      </c>
      <c r="C3580" s="2" t="s">
        <v>10</v>
      </c>
      <c r="D3580" s="2" t="s">
        <v>6</v>
      </c>
      <c r="E3580" s="2">
        <v>19.0</v>
      </c>
      <c r="F3580" s="4" t="s">
        <v>30</v>
      </c>
    </row>
    <row r="3581">
      <c r="A3581" s="2">
        <v>3580.0</v>
      </c>
      <c r="B3581" s="3">
        <v>36641.0</v>
      </c>
      <c r="C3581" s="2" t="s">
        <v>10</v>
      </c>
      <c r="D3581" s="2" t="s">
        <v>8</v>
      </c>
      <c r="E3581" s="2">
        <v>6.0</v>
      </c>
      <c r="F3581" s="4" t="s">
        <v>16</v>
      </c>
    </row>
    <row r="3582">
      <c r="A3582" s="2">
        <v>3581.0</v>
      </c>
      <c r="B3582" s="3">
        <v>36642.0</v>
      </c>
      <c r="C3582" s="2" t="s">
        <v>13</v>
      </c>
      <c r="D3582" s="2" t="s">
        <v>6</v>
      </c>
      <c r="E3582" s="2">
        <v>4.0</v>
      </c>
      <c r="F3582" s="4" t="s">
        <v>34</v>
      </c>
    </row>
    <row r="3583">
      <c r="A3583" s="2">
        <v>3582.0</v>
      </c>
      <c r="B3583" s="3">
        <v>36642.0</v>
      </c>
      <c r="C3583" s="2" t="s">
        <v>13</v>
      </c>
      <c r="D3583" s="2" t="s">
        <v>8</v>
      </c>
      <c r="E3583" s="2">
        <v>27.0</v>
      </c>
      <c r="F3583" s="4" t="s">
        <v>32</v>
      </c>
    </row>
    <row r="3584">
      <c r="A3584" s="2">
        <v>3583.0</v>
      </c>
      <c r="B3584" s="3">
        <v>36643.0</v>
      </c>
      <c r="C3584" s="2" t="s">
        <v>15</v>
      </c>
      <c r="D3584" s="2" t="s">
        <v>6</v>
      </c>
      <c r="E3584" s="2">
        <v>14.0</v>
      </c>
      <c r="F3584" s="4" t="s">
        <v>46</v>
      </c>
    </row>
    <row r="3585">
      <c r="A3585" s="2">
        <v>3584.0</v>
      </c>
      <c r="B3585" s="3">
        <v>36643.0</v>
      </c>
      <c r="C3585" s="2" t="s">
        <v>15</v>
      </c>
      <c r="D3585" s="2" t="s">
        <v>8</v>
      </c>
      <c r="E3585" s="2">
        <v>29.0</v>
      </c>
      <c r="F3585" s="4" t="s">
        <v>43</v>
      </c>
    </row>
    <row r="3586">
      <c r="A3586" s="2">
        <v>3585.0</v>
      </c>
      <c r="B3586" s="3">
        <v>36644.0</v>
      </c>
      <c r="C3586" s="2" t="s">
        <v>18</v>
      </c>
      <c r="D3586" s="2" t="s">
        <v>6</v>
      </c>
      <c r="E3586" s="2">
        <v>25.0</v>
      </c>
      <c r="F3586" s="4" t="s">
        <v>40</v>
      </c>
    </row>
    <row r="3587">
      <c r="A3587" s="2">
        <v>3586.0</v>
      </c>
      <c r="B3587" s="3">
        <v>36644.0</v>
      </c>
      <c r="C3587" s="2" t="s">
        <v>18</v>
      </c>
      <c r="D3587" s="2" t="s">
        <v>8</v>
      </c>
      <c r="E3587" s="2">
        <v>1.0</v>
      </c>
      <c r="F3587" s="4" t="s">
        <v>19</v>
      </c>
    </row>
    <row r="3588">
      <c r="A3588" s="2">
        <v>3587.0</v>
      </c>
      <c r="B3588" s="3">
        <v>36645.0</v>
      </c>
      <c r="C3588" s="2" t="s">
        <v>21</v>
      </c>
      <c r="D3588" s="2" t="s">
        <v>6</v>
      </c>
      <c r="E3588" s="2">
        <v>18.0</v>
      </c>
      <c r="F3588" s="4" t="s">
        <v>29</v>
      </c>
    </row>
    <row r="3589">
      <c r="A3589" s="2">
        <v>3588.0</v>
      </c>
      <c r="B3589" s="3">
        <v>36645.0</v>
      </c>
      <c r="C3589" s="2" t="s">
        <v>21</v>
      </c>
      <c r="D3589" s="2" t="s">
        <v>8</v>
      </c>
      <c r="E3589" s="2">
        <v>33.0</v>
      </c>
      <c r="F3589" s="4" t="s">
        <v>26</v>
      </c>
    </row>
    <row r="3590">
      <c r="A3590" s="2">
        <v>3589.0</v>
      </c>
      <c r="B3590" s="3">
        <v>36647.0</v>
      </c>
      <c r="C3590" s="2" t="s">
        <v>7</v>
      </c>
      <c r="D3590" s="2" t="s">
        <v>6</v>
      </c>
      <c r="E3590" s="2">
        <v>22.0</v>
      </c>
      <c r="F3590" s="4" t="s">
        <v>44</v>
      </c>
    </row>
    <row r="3591">
      <c r="A3591" s="2">
        <v>3590.0</v>
      </c>
      <c r="B3591" s="3">
        <v>36647.0</v>
      </c>
      <c r="C3591" s="2" t="s">
        <v>7</v>
      </c>
      <c r="D3591" s="2" t="s">
        <v>8</v>
      </c>
      <c r="E3591" s="2">
        <v>6.0</v>
      </c>
      <c r="F3591" s="4" t="s">
        <v>16</v>
      </c>
    </row>
    <row r="3592">
      <c r="A3592" s="2">
        <v>3591.0</v>
      </c>
      <c r="B3592" s="3">
        <v>36648.0</v>
      </c>
      <c r="C3592" s="2" t="s">
        <v>10</v>
      </c>
      <c r="D3592" s="2" t="s">
        <v>6</v>
      </c>
      <c r="E3592" s="2">
        <v>18.0</v>
      </c>
      <c r="F3592" s="4" t="s">
        <v>29</v>
      </c>
    </row>
    <row r="3593">
      <c r="A3593" s="2">
        <v>3592.0</v>
      </c>
      <c r="B3593" s="3">
        <v>36648.0</v>
      </c>
      <c r="C3593" s="2" t="s">
        <v>10</v>
      </c>
      <c r="D3593" s="2" t="s">
        <v>8</v>
      </c>
      <c r="E3593" s="2">
        <v>7.0</v>
      </c>
      <c r="F3593" s="4" t="s">
        <v>35</v>
      </c>
    </row>
    <row r="3594">
      <c r="A3594" s="2">
        <v>3593.0</v>
      </c>
      <c r="B3594" s="3">
        <v>36649.0</v>
      </c>
      <c r="C3594" s="2" t="s">
        <v>13</v>
      </c>
      <c r="D3594" s="2" t="s">
        <v>6</v>
      </c>
      <c r="E3594" s="2">
        <v>16.0</v>
      </c>
      <c r="F3594" s="4" t="s">
        <v>45</v>
      </c>
    </row>
    <row r="3595">
      <c r="A3595" s="2">
        <v>3594.0</v>
      </c>
      <c r="B3595" s="3">
        <v>36649.0</v>
      </c>
      <c r="C3595" s="2" t="s">
        <v>13</v>
      </c>
      <c r="D3595" s="2" t="s">
        <v>8</v>
      </c>
      <c r="E3595" s="2">
        <v>9.0</v>
      </c>
      <c r="F3595" s="4" t="s">
        <v>24</v>
      </c>
    </row>
    <row r="3596">
      <c r="A3596" s="2">
        <v>3595.0</v>
      </c>
      <c r="B3596" s="3">
        <v>36650.0</v>
      </c>
      <c r="C3596" s="2" t="s">
        <v>15</v>
      </c>
      <c r="D3596" s="2" t="s">
        <v>6</v>
      </c>
      <c r="E3596" s="2">
        <v>13.0</v>
      </c>
      <c r="F3596" s="4" t="s">
        <v>33</v>
      </c>
    </row>
    <row r="3597">
      <c r="A3597" s="2">
        <v>3596.0</v>
      </c>
      <c r="B3597" s="3">
        <v>36650.0</v>
      </c>
      <c r="C3597" s="2" t="s">
        <v>15</v>
      </c>
      <c r="D3597" s="2" t="s">
        <v>8</v>
      </c>
      <c r="E3597" s="2">
        <v>22.0</v>
      </c>
      <c r="F3597" s="4" t="s">
        <v>44</v>
      </c>
    </row>
    <row r="3598">
      <c r="A3598" s="2">
        <v>3597.0</v>
      </c>
      <c r="B3598" s="3">
        <v>36651.0</v>
      </c>
      <c r="C3598" s="2" t="s">
        <v>18</v>
      </c>
      <c r="D3598" s="2" t="s">
        <v>6</v>
      </c>
      <c r="E3598" s="2">
        <v>16.0</v>
      </c>
      <c r="F3598" s="4" t="s">
        <v>45</v>
      </c>
    </row>
    <row r="3599">
      <c r="A3599" s="2">
        <v>3598.0</v>
      </c>
      <c r="B3599" s="3">
        <v>36651.0</v>
      </c>
      <c r="C3599" s="2" t="s">
        <v>18</v>
      </c>
      <c r="D3599" s="2" t="s">
        <v>8</v>
      </c>
      <c r="E3599" s="2">
        <v>33.0</v>
      </c>
      <c r="F3599" s="4" t="s">
        <v>26</v>
      </c>
    </row>
    <row r="3600">
      <c r="A3600" s="2">
        <v>3599.0</v>
      </c>
      <c r="B3600" s="3">
        <v>36652.0</v>
      </c>
      <c r="C3600" s="2" t="s">
        <v>21</v>
      </c>
      <c r="D3600" s="2" t="s">
        <v>6</v>
      </c>
      <c r="E3600" s="2">
        <v>8.0</v>
      </c>
      <c r="F3600" s="4" t="s">
        <v>37</v>
      </c>
    </row>
    <row r="3601">
      <c r="A3601" s="2">
        <v>3600.0</v>
      </c>
      <c r="B3601" s="3">
        <v>36652.0</v>
      </c>
      <c r="C3601" s="2" t="s">
        <v>21</v>
      </c>
      <c r="D3601" s="2" t="s">
        <v>8</v>
      </c>
      <c r="E3601" s="2">
        <v>14.0</v>
      </c>
      <c r="F3601" s="4" t="s">
        <v>46</v>
      </c>
    </row>
    <row r="3602">
      <c r="A3602" s="2">
        <v>3601.0</v>
      </c>
      <c r="B3602" s="3">
        <v>36654.0</v>
      </c>
      <c r="C3602" s="2" t="s">
        <v>7</v>
      </c>
      <c r="D3602" s="2" t="s">
        <v>6</v>
      </c>
      <c r="E3602" s="2">
        <v>17.0</v>
      </c>
      <c r="F3602" s="4" t="s">
        <v>42</v>
      </c>
    </row>
    <row r="3603">
      <c r="A3603" s="2">
        <v>3602.0</v>
      </c>
      <c r="B3603" s="3">
        <v>36654.0</v>
      </c>
      <c r="C3603" s="2" t="s">
        <v>7</v>
      </c>
      <c r="D3603" s="2" t="s">
        <v>8</v>
      </c>
      <c r="E3603" s="2">
        <v>2.0</v>
      </c>
      <c r="F3603" s="4" t="s">
        <v>39</v>
      </c>
    </row>
    <row r="3604">
      <c r="A3604" s="2">
        <v>3603.0</v>
      </c>
      <c r="B3604" s="3">
        <v>36655.0</v>
      </c>
      <c r="C3604" s="2" t="s">
        <v>10</v>
      </c>
      <c r="D3604" s="2" t="s">
        <v>6</v>
      </c>
      <c r="E3604" s="2">
        <v>21.0</v>
      </c>
      <c r="F3604" s="4" t="s">
        <v>20</v>
      </c>
    </row>
    <row r="3605">
      <c r="A3605" s="2">
        <v>3604.0</v>
      </c>
      <c r="B3605" s="3">
        <v>36655.0</v>
      </c>
      <c r="C3605" s="2" t="s">
        <v>10</v>
      </c>
      <c r="D3605" s="2" t="s">
        <v>8</v>
      </c>
      <c r="E3605" s="2">
        <v>13.0</v>
      </c>
      <c r="F3605" s="4" t="s">
        <v>33</v>
      </c>
    </row>
    <row r="3606">
      <c r="A3606" s="2">
        <v>3605.0</v>
      </c>
      <c r="B3606" s="3">
        <v>36656.0</v>
      </c>
      <c r="C3606" s="2" t="s">
        <v>13</v>
      </c>
      <c r="D3606" s="2" t="s">
        <v>6</v>
      </c>
      <c r="E3606" s="2">
        <v>16.0</v>
      </c>
      <c r="F3606" s="4" t="s">
        <v>45</v>
      </c>
    </row>
    <row r="3607">
      <c r="A3607" s="2">
        <v>3606.0</v>
      </c>
      <c r="B3607" s="3">
        <v>36656.0</v>
      </c>
      <c r="C3607" s="2" t="s">
        <v>13</v>
      </c>
      <c r="D3607" s="2" t="s">
        <v>8</v>
      </c>
      <c r="E3607" s="2">
        <v>4.0</v>
      </c>
      <c r="F3607" s="4" t="s">
        <v>34</v>
      </c>
    </row>
    <row r="3608">
      <c r="A3608" s="2">
        <v>3607.0</v>
      </c>
      <c r="B3608" s="3">
        <v>36657.0</v>
      </c>
      <c r="C3608" s="2" t="s">
        <v>15</v>
      </c>
      <c r="D3608" s="2" t="s">
        <v>6</v>
      </c>
      <c r="E3608" s="2">
        <v>30.0</v>
      </c>
      <c r="F3608" s="4" t="s">
        <v>23</v>
      </c>
    </row>
    <row r="3609">
      <c r="A3609" s="2">
        <v>3608.0</v>
      </c>
      <c r="B3609" s="3">
        <v>36657.0</v>
      </c>
      <c r="C3609" s="2" t="s">
        <v>15</v>
      </c>
      <c r="D3609" s="2" t="s">
        <v>8</v>
      </c>
      <c r="E3609" s="2">
        <v>7.0</v>
      </c>
      <c r="F3609" s="4" t="s">
        <v>35</v>
      </c>
    </row>
    <row r="3610">
      <c r="A3610" s="2">
        <v>3609.0</v>
      </c>
      <c r="B3610" s="3">
        <v>36658.0</v>
      </c>
      <c r="C3610" s="2" t="s">
        <v>18</v>
      </c>
      <c r="D3610" s="2" t="s">
        <v>6</v>
      </c>
      <c r="E3610" s="2">
        <v>13.0</v>
      </c>
      <c r="F3610" s="4" t="s">
        <v>33</v>
      </c>
    </row>
    <row r="3611">
      <c r="A3611" s="2">
        <v>3610.0</v>
      </c>
      <c r="B3611" s="3">
        <v>36658.0</v>
      </c>
      <c r="C3611" s="2" t="s">
        <v>18</v>
      </c>
      <c r="D3611" s="2" t="s">
        <v>8</v>
      </c>
      <c r="E3611" s="2">
        <v>1.0</v>
      </c>
      <c r="F3611" s="4" t="s">
        <v>19</v>
      </c>
    </row>
    <row r="3612">
      <c r="A3612" s="2">
        <v>3611.0</v>
      </c>
      <c r="B3612" s="3">
        <v>36659.0</v>
      </c>
      <c r="C3612" s="2" t="s">
        <v>21</v>
      </c>
      <c r="D3612" s="2" t="s">
        <v>6</v>
      </c>
      <c r="E3612" s="2">
        <v>33.0</v>
      </c>
      <c r="F3612" s="4" t="s">
        <v>26</v>
      </c>
    </row>
    <row r="3613">
      <c r="A3613" s="2">
        <v>3612.0</v>
      </c>
      <c r="B3613" s="3">
        <v>36659.0</v>
      </c>
      <c r="C3613" s="2" t="s">
        <v>21</v>
      </c>
      <c r="D3613" s="2" t="s">
        <v>8</v>
      </c>
      <c r="E3613" s="2">
        <v>28.0</v>
      </c>
      <c r="F3613" s="4" t="s">
        <v>31</v>
      </c>
    </row>
    <row r="3614">
      <c r="A3614" s="2">
        <v>3613.0</v>
      </c>
      <c r="B3614" s="3">
        <v>36661.0</v>
      </c>
      <c r="C3614" s="2" t="s">
        <v>7</v>
      </c>
      <c r="D3614" s="2" t="s">
        <v>6</v>
      </c>
      <c r="E3614" s="2">
        <v>15.0</v>
      </c>
      <c r="F3614" s="4" t="s">
        <v>27</v>
      </c>
    </row>
    <row r="3615">
      <c r="A3615" s="2">
        <v>3614.0</v>
      </c>
      <c r="B3615" s="3">
        <v>36661.0</v>
      </c>
      <c r="C3615" s="2" t="s">
        <v>7</v>
      </c>
      <c r="D3615" s="2" t="s">
        <v>8</v>
      </c>
      <c r="E3615" s="2">
        <v>34.0</v>
      </c>
      <c r="F3615" s="4" t="s">
        <v>48</v>
      </c>
    </row>
    <row r="3616">
      <c r="A3616" s="2">
        <v>3615.0</v>
      </c>
      <c r="B3616" s="3">
        <v>36662.0</v>
      </c>
      <c r="C3616" s="2" t="s">
        <v>10</v>
      </c>
      <c r="D3616" s="2" t="s">
        <v>6</v>
      </c>
      <c r="E3616" s="2">
        <v>16.0</v>
      </c>
      <c r="F3616" s="4" t="s">
        <v>45</v>
      </c>
    </row>
    <row r="3617">
      <c r="A3617" s="2">
        <v>3616.0</v>
      </c>
      <c r="B3617" s="3">
        <v>36662.0</v>
      </c>
      <c r="C3617" s="2" t="s">
        <v>10</v>
      </c>
      <c r="D3617" s="2" t="s">
        <v>8</v>
      </c>
      <c r="E3617" s="2">
        <v>10.0</v>
      </c>
      <c r="F3617" s="4" t="s">
        <v>41</v>
      </c>
    </row>
    <row r="3618">
      <c r="A3618" s="2">
        <v>3617.0</v>
      </c>
      <c r="B3618" s="3">
        <v>36663.0</v>
      </c>
      <c r="C3618" s="2" t="s">
        <v>13</v>
      </c>
      <c r="D3618" s="2" t="s">
        <v>6</v>
      </c>
      <c r="E3618" s="2">
        <v>10.0</v>
      </c>
      <c r="F3618" s="4" t="s">
        <v>41</v>
      </c>
    </row>
    <row r="3619">
      <c r="A3619" s="2">
        <v>3618.0</v>
      </c>
      <c r="B3619" s="3">
        <v>36663.0</v>
      </c>
      <c r="C3619" s="2" t="s">
        <v>13</v>
      </c>
      <c r="D3619" s="2" t="s">
        <v>8</v>
      </c>
      <c r="E3619" s="2">
        <v>21.0</v>
      </c>
      <c r="F3619" s="4" t="s">
        <v>20</v>
      </c>
    </row>
    <row r="3620">
      <c r="A3620" s="2">
        <v>3619.0</v>
      </c>
      <c r="B3620" s="3">
        <v>36664.0</v>
      </c>
      <c r="C3620" s="2" t="s">
        <v>15</v>
      </c>
      <c r="D3620" s="2" t="s">
        <v>6</v>
      </c>
      <c r="E3620" s="2">
        <v>24.0</v>
      </c>
      <c r="F3620" s="4" t="s">
        <v>22</v>
      </c>
    </row>
    <row r="3621">
      <c r="A3621" s="2">
        <v>3620.0</v>
      </c>
      <c r="B3621" s="3">
        <v>36664.0</v>
      </c>
      <c r="C3621" s="2" t="s">
        <v>15</v>
      </c>
      <c r="D3621" s="2" t="s">
        <v>8</v>
      </c>
      <c r="E3621" s="2">
        <v>21.0</v>
      </c>
      <c r="F3621" s="4" t="s">
        <v>20</v>
      </c>
    </row>
    <row r="3622">
      <c r="A3622" s="2">
        <v>3621.0</v>
      </c>
      <c r="B3622" s="3">
        <v>36665.0</v>
      </c>
      <c r="C3622" s="2" t="s">
        <v>18</v>
      </c>
      <c r="D3622" s="2" t="s">
        <v>6</v>
      </c>
      <c r="E3622" s="2">
        <v>14.0</v>
      </c>
      <c r="F3622" s="4" t="s">
        <v>46</v>
      </c>
    </row>
    <row r="3623">
      <c r="A3623" s="2">
        <v>3622.0</v>
      </c>
      <c r="B3623" s="3">
        <v>36665.0</v>
      </c>
      <c r="C3623" s="2" t="s">
        <v>18</v>
      </c>
      <c r="D3623" s="2" t="s">
        <v>8</v>
      </c>
      <c r="E3623" s="2">
        <v>4.0</v>
      </c>
      <c r="F3623" s="4" t="s">
        <v>34</v>
      </c>
    </row>
    <row r="3624">
      <c r="A3624" s="2">
        <v>3623.0</v>
      </c>
      <c r="B3624" s="3">
        <v>36666.0</v>
      </c>
      <c r="C3624" s="2" t="s">
        <v>21</v>
      </c>
      <c r="D3624" s="2" t="s">
        <v>6</v>
      </c>
      <c r="E3624" s="2">
        <v>29.0</v>
      </c>
      <c r="F3624" s="4" t="s">
        <v>43</v>
      </c>
    </row>
    <row r="3625">
      <c r="A3625" s="2">
        <v>3624.0</v>
      </c>
      <c r="B3625" s="3">
        <v>36666.0</v>
      </c>
      <c r="C3625" s="2" t="s">
        <v>21</v>
      </c>
      <c r="D3625" s="2" t="s">
        <v>8</v>
      </c>
      <c r="E3625" s="2">
        <v>14.0</v>
      </c>
      <c r="F3625" s="4" t="s">
        <v>46</v>
      </c>
    </row>
    <row r="3626">
      <c r="A3626" s="2">
        <v>3625.0</v>
      </c>
      <c r="B3626" s="3">
        <v>36668.0</v>
      </c>
      <c r="C3626" s="2" t="s">
        <v>7</v>
      </c>
      <c r="D3626" s="2" t="s">
        <v>6</v>
      </c>
      <c r="E3626" s="2">
        <v>11.0</v>
      </c>
      <c r="F3626" s="4" t="s">
        <v>9</v>
      </c>
    </row>
    <row r="3627">
      <c r="A3627" s="2">
        <v>3626.0</v>
      </c>
      <c r="B3627" s="3">
        <v>36668.0</v>
      </c>
      <c r="C3627" s="2" t="s">
        <v>7</v>
      </c>
      <c r="D3627" s="2" t="s">
        <v>8</v>
      </c>
      <c r="E3627" s="2">
        <v>34.0</v>
      </c>
      <c r="F3627" s="4" t="s">
        <v>48</v>
      </c>
    </row>
    <row r="3628">
      <c r="A3628" s="2">
        <v>3627.0</v>
      </c>
      <c r="B3628" s="3">
        <v>36669.0</v>
      </c>
      <c r="C3628" s="2" t="s">
        <v>10</v>
      </c>
      <c r="D3628" s="2" t="s">
        <v>6</v>
      </c>
      <c r="E3628" s="2">
        <v>35.0</v>
      </c>
      <c r="F3628" s="4" t="s">
        <v>49</v>
      </c>
    </row>
    <row r="3629">
      <c r="A3629" s="2">
        <v>3628.0</v>
      </c>
      <c r="B3629" s="3">
        <v>36669.0</v>
      </c>
      <c r="C3629" s="2" t="s">
        <v>10</v>
      </c>
      <c r="D3629" s="2" t="s">
        <v>8</v>
      </c>
      <c r="E3629" s="2">
        <v>14.0</v>
      </c>
      <c r="F3629" s="4" t="s">
        <v>46</v>
      </c>
    </row>
    <row r="3630">
      <c r="A3630" s="2">
        <v>3629.0</v>
      </c>
      <c r="B3630" s="3">
        <v>36670.0</v>
      </c>
      <c r="C3630" s="2" t="s">
        <v>13</v>
      </c>
      <c r="D3630" s="2" t="s">
        <v>6</v>
      </c>
      <c r="E3630" s="2">
        <v>26.0</v>
      </c>
      <c r="F3630" s="4" t="s">
        <v>38</v>
      </c>
    </row>
    <row r="3631">
      <c r="A3631" s="2">
        <v>3630.0</v>
      </c>
      <c r="B3631" s="3">
        <v>36670.0</v>
      </c>
      <c r="C3631" s="2" t="s">
        <v>13</v>
      </c>
      <c r="D3631" s="2" t="s">
        <v>8</v>
      </c>
      <c r="E3631" s="2">
        <v>34.0</v>
      </c>
      <c r="F3631" s="4" t="s">
        <v>48</v>
      </c>
    </row>
    <row r="3632">
      <c r="A3632" s="2">
        <v>3631.0</v>
      </c>
      <c r="B3632" s="3">
        <v>36671.0</v>
      </c>
      <c r="C3632" s="2" t="s">
        <v>15</v>
      </c>
      <c r="D3632" s="2" t="s">
        <v>6</v>
      </c>
      <c r="E3632" s="2">
        <v>3.0</v>
      </c>
      <c r="F3632" s="4" t="s">
        <v>28</v>
      </c>
    </row>
    <row r="3633">
      <c r="A3633" s="2">
        <v>3632.0</v>
      </c>
      <c r="B3633" s="3">
        <v>36671.0</v>
      </c>
      <c r="C3633" s="2" t="s">
        <v>15</v>
      </c>
      <c r="D3633" s="2" t="s">
        <v>8</v>
      </c>
      <c r="E3633" s="2">
        <v>18.0</v>
      </c>
      <c r="F3633" s="4" t="s">
        <v>29</v>
      </c>
    </row>
    <row r="3634">
      <c r="A3634" s="2">
        <v>3633.0</v>
      </c>
      <c r="B3634" s="3">
        <v>36672.0</v>
      </c>
      <c r="C3634" s="2" t="s">
        <v>18</v>
      </c>
      <c r="D3634" s="2" t="s">
        <v>6</v>
      </c>
      <c r="E3634" s="2">
        <v>29.0</v>
      </c>
      <c r="F3634" s="4" t="s">
        <v>43</v>
      </c>
    </row>
    <row r="3635">
      <c r="A3635" s="2">
        <v>3634.0</v>
      </c>
      <c r="B3635" s="3">
        <v>36672.0</v>
      </c>
      <c r="C3635" s="2" t="s">
        <v>18</v>
      </c>
      <c r="D3635" s="2" t="s">
        <v>8</v>
      </c>
      <c r="E3635" s="2">
        <v>25.0</v>
      </c>
      <c r="F3635" s="4" t="s">
        <v>40</v>
      </c>
    </row>
    <row r="3636">
      <c r="A3636" s="2">
        <v>3635.0</v>
      </c>
      <c r="B3636" s="3">
        <v>36673.0</v>
      </c>
      <c r="C3636" s="2" t="s">
        <v>21</v>
      </c>
      <c r="D3636" s="2" t="s">
        <v>6</v>
      </c>
      <c r="E3636" s="2">
        <v>17.0</v>
      </c>
      <c r="F3636" s="4" t="s">
        <v>42</v>
      </c>
    </row>
    <row r="3637">
      <c r="A3637" s="2">
        <v>3636.0</v>
      </c>
      <c r="B3637" s="3">
        <v>36673.0</v>
      </c>
      <c r="C3637" s="2" t="s">
        <v>21</v>
      </c>
      <c r="D3637" s="2" t="s">
        <v>8</v>
      </c>
      <c r="E3637" s="2">
        <v>18.0</v>
      </c>
      <c r="F3637" s="4" t="s">
        <v>29</v>
      </c>
    </row>
    <row r="3638">
      <c r="A3638" s="2">
        <v>3637.0</v>
      </c>
      <c r="B3638" s="3">
        <v>36675.0</v>
      </c>
      <c r="C3638" s="2" t="s">
        <v>7</v>
      </c>
      <c r="D3638" s="2" t="s">
        <v>6</v>
      </c>
      <c r="E3638" s="2">
        <v>22.0</v>
      </c>
      <c r="F3638" s="4" t="s">
        <v>44</v>
      </c>
    </row>
    <row r="3639">
      <c r="A3639" s="2">
        <v>3638.0</v>
      </c>
      <c r="B3639" s="3">
        <v>36675.0</v>
      </c>
      <c r="C3639" s="2" t="s">
        <v>7</v>
      </c>
      <c r="D3639" s="2" t="s">
        <v>8</v>
      </c>
      <c r="E3639" s="2">
        <v>2.0</v>
      </c>
      <c r="F3639" s="4" t="s">
        <v>39</v>
      </c>
    </row>
    <row r="3640">
      <c r="A3640" s="2">
        <v>3639.0</v>
      </c>
      <c r="B3640" s="3">
        <v>36676.0</v>
      </c>
      <c r="C3640" s="2" t="s">
        <v>10</v>
      </c>
      <c r="D3640" s="2" t="s">
        <v>6</v>
      </c>
      <c r="E3640" s="2">
        <v>25.0</v>
      </c>
      <c r="F3640" s="4" t="s">
        <v>40</v>
      </c>
    </row>
    <row r="3641">
      <c r="A3641" s="2">
        <v>3640.0</v>
      </c>
      <c r="B3641" s="3">
        <v>36676.0</v>
      </c>
      <c r="C3641" s="2" t="s">
        <v>10</v>
      </c>
      <c r="D3641" s="2" t="s">
        <v>8</v>
      </c>
      <c r="E3641" s="2">
        <v>35.0</v>
      </c>
      <c r="F3641" s="4" t="s">
        <v>49</v>
      </c>
    </row>
    <row r="3642">
      <c r="A3642" s="2">
        <v>3641.0</v>
      </c>
      <c r="B3642" s="3">
        <v>36677.0</v>
      </c>
      <c r="C3642" s="2" t="s">
        <v>13</v>
      </c>
      <c r="D3642" s="2" t="s">
        <v>6</v>
      </c>
      <c r="E3642" s="2">
        <v>36.0</v>
      </c>
      <c r="F3642" s="4" t="s">
        <v>11</v>
      </c>
    </row>
    <row r="3643">
      <c r="A3643" s="2">
        <v>3642.0</v>
      </c>
      <c r="B3643" s="3">
        <v>36677.0</v>
      </c>
      <c r="C3643" s="2" t="s">
        <v>13</v>
      </c>
      <c r="D3643" s="2" t="s">
        <v>8</v>
      </c>
      <c r="E3643" s="2">
        <v>7.0</v>
      </c>
      <c r="F3643" s="4" t="s">
        <v>35</v>
      </c>
    </row>
    <row r="3644">
      <c r="A3644" s="2">
        <v>3643.0</v>
      </c>
      <c r="B3644" s="3">
        <v>36678.0</v>
      </c>
      <c r="C3644" s="2" t="s">
        <v>15</v>
      </c>
      <c r="D3644" s="2" t="s">
        <v>6</v>
      </c>
      <c r="E3644" s="2">
        <v>17.0</v>
      </c>
      <c r="F3644" s="4" t="s">
        <v>42</v>
      </c>
    </row>
    <row r="3645">
      <c r="A3645" s="2">
        <v>3644.0</v>
      </c>
      <c r="B3645" s="3">
        <v>36678.0</v>
      </c>
      <c r="C3645" s="2" t="s">
        <v>15</v>
      </c>
      <c r="D3645" s="2" t="s">
        <v>8</v>
      </c>
      <c r="E3645" s="2">
        <v>26.0</v>
      </c>
      <c r="F3645" s="4" t="s">
        <v>38</v>
      </c>
    </row>
    <row r="3646">
      <c r="A3646" s="2">
        <v>3645.0</v>
      </c>
      <c r="B3646" s="3">
        <v>36679.0</v>
      </c>
      <c r="C3646" s="2" t="s">
        <v>18</v>
      </c>
      <c r="D3646" s="2" t="s">
        <v>6</v>
      </c>
      <c r="E3646" s="2">
        <v>22.0</v>
      </c>
      <c r="F3646" s="4" t="s">
        <v>44</v>
      </c>
    </row>
    <row r="3647">
      <c r="A3647" s="2">
        <v>3646.0</v>
      </c>
      <c r="B3647" s="3">
        <v>36679.0</v>
      </c>
      <c r="C3647" s="2" t="s">
        <v>18</v>
      </c>
      <c r="D3647" s="2" t="s">
        <v>8</v>
      </c>
      <c r="E3647" s="2">
        <v>19.0</v>
      </c>
      <c r="F3647" s="4" t="s">
        <v>30</v>
      </c>
    </row>
    <row r="3648">
      <c r="A3648" s="2">
        <v>3647.0</v>
      </c>
      <c r="B3648" s="3">
        <v>36680.0</v>
      </c>
      <c r="C3648" s="2" t="s">
        <v>21</v>
      </c>
      <c r="D3648" s="2" t="s">
        <v>6</v>
      </c>
      <c r="E3648" s="2">
        <v>4.0</v>
      </c>
      <c r="F3648" s="4" t="s">
        <v>34</v>
      </c>
    </row>
    <row r="3649">
      <c r="A3649" s="2">
        <v>3648.0</v>
      </c>
      <c r="B3649" s="3">
        <v>36680.0</v>
      </c>
      <c r="C3649" s="2" t="s">
        <v>21</v>
      </c>
      <c r="D3649" s="2" t="s">
        <v>8</v>
      </c>
      <c r="E3649" s="2">
        <v>8.0</v>
      </c>
      <c r="F3649" s="4" t="s">
        <v>37</v>
      </c>
    </row>
    <row r="3650">
      <c r="A3650" s="2">
        <v>3649.0</v>
      </c>
      <c r="B3650" s="3">
        <v>36682.0</v>
      </c>
      <c r="C3650" s="2" t="s">
        <v>7</v>
      </c>
      <c r="D3650" s="2" t="s">
        <v>6</v>
      </c>
      <c r="E3650" s="2">
        <v>31.0</v>
      </c>
      <c r="F3650" s="4" t="s">
        <v>12</v>
      </c>
    </row>
    <row r="3651">
      <c r="A3651" s="2">
        <v>3650.0</v>
      </c>
      <c r="B3651" s="3">
        <v>36682.0</v>
      </c>
      <c r="C3651" s="2" t="s">
        <v>7</v>
      </c>
      <c r="D3651" s="2" t="s">
        <v>8</v>
      </c>
      <c r="E3651" s="2">
        <v>28.0</v>
      </c>
      <c r="F3651" s="4" t="s">
        <v>31</v>
      </c>
    </row>
    <row r="3652">
      <c r="A3652" s="2">
        <v>3651.0</v>
      </c>
      <c r="B3652" s="3">
        <v>36683.0</v>
      </c>
      <c r="C3652" s="2" t="s">
        <v>10</v>
      </c>
      <c r="D3652" s="2" t="s">
        <v>6</v>
      </c>
      <c r="E3652" s="2">
        <v>12.0</v>
      </c>
      <c r="F3652" s="4" t="s">
        <v>14</v>
      </c>
    </row>
    <row r="3653">
      <c r="A3653" s="2">
        <v>3652.0</v>
      </c>
      <c r="B3653" s="3">
        <v>36683.0</v>
      </c>
      <c r="C3653" s="2" t="s">
        <v>10</v>
      </c>
      <c r="D3653" s="2" t="s">
        <v>8</v>
      </c>
      <c r="E3653" s="2">
        <v>36.0</v>
      </c>
      <c r="F3653" s="4" t="s">
        <v>11</v>
      </c>
    </row>
    <row r="3654">
      <c r="A3654" s="2">
        <v>3653.0</v>
      </c>
      <c r="B3654" s="3">
        <v>36684.0</v>
      </c>
      <c r="C3654" s="2" t="s">
        <v>13</v>
      </c>
      <c r="D3654" s="2" t="s">
        <v>6</v>
      </c>
      <c r="E3654" s="2">
        <v>10.0</v>
      </c>
      <c r="F3654" s="4" t="s">
        <v>41</v>
      </c>
    </row>
    <row r="3655">
      <c r="A3655" s="2">
        <v>3654.0</v>
      </c>
      <c r="B3655" s="3">
        <v>36684.0</v>
      </c>
      <c r="C3655" s="2" t="s">
        <v>13</v>
      </c>
      <c r="D3655" s="2" t="s">
        <v>8</v>
      </c>
      <c r="E3655" s="2">
        <v>2.0</v>
      </c>
      <c r="F3655" s="4" t="s">
        <v>39</v>
      </c>
    </row>
    <row r="3656">
      <c r="A3656" s="2">
        <v>3655.0</v>
      </c>
      <c r="B3656" s="3">
        <v>36685.0</v>
      </c>
      <c r="C3656" s="2" t="s">
        <v>15</v>
      </c>
      <c r="D3656" s="2" t="s">
        <v>6</v>
      </c>
      <c r="E3656" s="2">
        <v>7.0</v>
      </c>
      <c r="F3656" s="4" t="s">
        <v>35</v>
      </c>
    </row>
    <row r="3657">
      <c r="A3657" s="2">
        <v>3656.0</v>
      </c>
      <c r="B3657" s="3">
        <v>36685.0</v>
      </c>
      <c r="C3657" s="2" t="s">
        <v>15</v>
      </c>
      <c r="D3657" s="2" t="s">
        <v>8</v>
      </c>
      <c r="E3657" s="2">
        <v>29.0</v>
      </c>
      <c r="F3657" s="4" t="s">
        <v>43</v>
      </c>
    </row>
    <row r="3658">
      <c r="A3658" s="2">
        <v>3657.0</v>
      </c>
      <c r="B3658" s="3">
        <v>36686.0</v>
      </c>
      <c r="C3658" s="2" t="s">
        <v>18</v>
      </c>
      <c r="D3658" s="2" t="s">
        <v>6</v>
      </c>
      <c r="E3658" s="2">
        <v>26.0</v>
      </c>
      <c r="F3658" s="4" t="s">
        <v>38</v>
      </c>
    </row>
    <row r="3659">
      <c r="A3659" s="2">
        <v>3658.0</v>
      </c>
      <c r="B3659" s="3">
        <v>36686.0</v>
      </c>
      <c r="C3659" s="2" t="s">
        <v>18</v>
      </c>
      <c r="D3659" s="2" t="s">
        <v>8</v>
      </c>
      <c r="E3659" s="2">
        <v>17.0</v>
      </c>
      <c r="F3659" s="4" t="s">
        <v>42</v>
      </c>
    </row>
    <row r="3660">
      <c r="A3660" s="2">
        <v>3659.0</v>
      </c>
      <c r="B3660" s="3">
        <v>36687.0</v>
      </c>
      <c r="C3660" s="2" t="s">
        <v>21</v>
      </c>
      <c r="D3660" s="2" t="s">
        <v>6</v>
      </c>
      <c r="E3660" s="2">
        <v>4.0</v>
      </c>
      <c r="F3660" s="4" t="s">
        <v>34</v>
      </c>
    </row>
    <row r="3661">
      <c r="A3661" s="2">
        <v>3660.0</v>
      </c>
      <c r="B3661" s="3">
        <v>36687.0</v>
      </c>
      <c r="C3661" s="2" t="s">
        <v>21</v>
      </c>
      <c r="D3661" s="2" t="s">
        <v>8</v>
      </c>
      <c r="E3661" s="2">
        <v>24.0</v>
      </c>
      <c r="F3661" s="4" t="s">
        <v>22</v>
      </c>
    </row>
    <row r="3662">
      <c r="A3662" s="2">
        <v>3661.0</v>
      </c>
      <c r="B3662" s="3">
        <v>36689.0</v>
      </c>
      <c r="C3662" s="2" t="s">
        <v>7</v>
      </c>
      <c r="D3662" s="2" t="s">
        <v>6</v>
      </c>
      <c r="E3662" s="2">
        <v>25.0</v>
      </c>
      <c r="F3662" s="4" t="s">
        <v>40</v>
      </c>
    </row>
    <row r="3663">
      <c r="A3663" s="2">
        <v>3662.0</v>
      </c>
      <c r="B3663" s="3">
        <v>36689.0</v>
      </c>
      <c r="C3663" s="2" t="s">
        <v>7</v>
      </c>
      <c r="D3663" s="2" t="s">
        <v>8</v>
      </c>
      <c r="E3663" s="2">
        <v>19.0</v>
      </c>
      <c r="F3663" s="4" t="s">
        <v>30</v>
      </c>
    </row>
    <row r="3664">
      <c r="A3664" s="2">
        <v>3663.0</v>
      </c>
      <c r="B3664" s="3">
        <v>36690.0</v>
      </c>
      <c r="C3664" s="2" t="s">
        <v>10</v>
      </c>
      <c r="D3664" s="2" t="s">
        <v>6</v>
      </c>
      <c r="E3664" s="2">
        <v>16.0</v>
      </c>
      <c r="F3664" s="4" t="s">
        <v>45</v>
      </c>
    </row>
    <row r="3665">
      <c r="A3665" s="2">
        <v>3664.0</v>
      </c>
      <c r="B3665" s="3">
        <v>36690.0</v>
      </c>
      <c r="C3665" s="2" t="s">
        <v>10</v>
      </c>
      <c r="D3665" s="2" t="s">
        <v>8</v>
      </c>
      <c r="E3665" s="2">
        <v>7.0</v>
      </c>
      <c r="F3665" s="4" t="s">
        <v>35</v>
      </c>
    </row>
    <row r="3666">
      <c r="A3666" s="2">
        <v>3665.0</v>
      </c>
      <c r="B3666" s="3">
        <v>36691.0</v>
      </c>
      <c r="C3666" s="2" t="s">
        <v>13</v>
      </c>
      <c r="D3666" s="2" t="s">
        <v>6</v>
      </c>
      <c r="E3666" s="2">
        <v>19.0</v>
      </c>
      <c r="F3666" s="4" t="s">
        <v>30</v>
      </c>
    </row>
    <row r="3667">
      <c r="A3667" s="2">
        <v>3666.0</v>
      </c>
      <c r="B3667" s="3">
        <v>36691.0</v>
      </c>
      <c r="C3667" s="2" t="s">
        <v>13</v>
      </c>
      <c r="D3667" s="2" t="s">
        <v>8</v>
      </c>
      <c r="E3667" s="2">
        <v>11.0</v>
      </c>
      <c r="F3667" s="4" t="s">
        <v>9</v>
      </c>
    </row>
    <row r="3668">
      <c r="A3668" s="2">
        <v>3667.0</v>
      </c>
      <c r="B3668" s="3">
        <v>36692.0</v>
      </c>
      <c r="C3668" s="2" t="s">
        <v>15</v>
      </c>
      <c r="D3668" s="2" t="s">
        <v>6</v>
      </c>
      <c r="E3668" s="2">
        <v>18.0</v>
      </c>
      <c r="F3668" s="4" t="s">
        <v>29</v>
      </c>
    </row>
    <row r="3669">
      <c r="A3669" s="2">
        <v>3668.0</v>
      </c>
      <c r="B3669" s="3">
        <v>36692.0</v>
      </c>
      <c r="C3669" s="2" t="s">
        <v>15</v>
      </c>
      <c r="D3669" s="2" t="s">
        <v>8</v>
      </c>
      <c r="E3669" s="2">
        <v>23.0</v>
      </c>
      <c r="F3669" s="4" t="s">
        <v>17</v>
      </c>
    </row>
    <row r="3670">
      <c r="A3670" s="2">
        <v>3669.0</v>
      </c>
      <c r="B3670" s="3">
        <v>36693.0</v>
      </c>
      <c r="C3670" s="2" t="s">
        <v>18</v>
      </c>
      <c r="D3670" s="2" t="s">
        <v>6</v>
      </c>
      <c r="E3670" s="2">
        <v>6.0</v>
      </c>
      <c r="F3670" s="4" t="s">
        <v>16</v>
      </c>
    </row>
    <row r="3671">
      <c r="A3671" s="2">
        <v>3670.0</v>
      </c>
      <c r="B3671" s="3">
        <v>36693.0</v>
      </c>
      <c r="C3671" s="2" t="s">
        <v>18</v>
      </c>
      <c r="D3671" s="2" t="s">
        <v>8</v>
      </c>
      <c r="E3671" s="2">
        <v>13.0</v>
      </c>
      <c r="F3671" s="4" t="s">
        <v>33</v>
      </c>
    </row>
    <row r="3672">
      <c r="A3672" s="2">
        <v>3671.0</v>
      </c>
      <c r="B3672" s="3">
        <v>36694.0</v>
      </c>
      <c r="C3672" s="2" t="s">
        <v>21</v>
      </c>
      <c r="D3672" s="2" t="s">
        <v>6</v>
      </c>
      <c r="E3672" s="2">
        <v>16.0</v>
      </c>
      <c r="F3672" s="4" t="s">
        <v>45</v>
      </c>
    </row>
    <row r="3673">
      <c r="A3673" s="2">
        <v>3672.0</v>
      </c>
      <c r="B3673" s="3">
        <v>36694.0</v>
      </c>
      <c r="C3673" s="2" t="s">
        <v>21</v>
      </c>
      <c r="D3673" s="2" t="s">
        <v>8</v>
      </c>
      <c r="E3673" s="2">
        <v>4.0</v>
      </c>
      <c r="F3673" s="4" t="s">
        <v>34</v>
      </c>
    </row>
    <row r="3674">
      <c r="A3674" s="2">
        <v>3673.0</v>
      </c>
      <c r="B3674" s="3">
        <v>36696.0</v>
      </c>
      <c r="C3674" s="2" t="s">
        <v>7</v>
      </c>
      <c r="D3674" s="2" t="s">
        <v>6</v>
      </c>
      <c r="E3674" s="2">
        <v>14.0</v>
      </c>
      <c r="F3674" s="4" t="s">
        <v>46</v>
      </c>
    </row>
    <row r="3675">
      <c r="A3675" s="2">
        <v>3674.0</v>
      </c>
      <c r="B3675" s="3">
        <v>36696.0</v>
      </c>
      <c r="C3675" s="2" t="s">
        <v>7</v>
      </c>
      <c r="D3675" s="2" t="s">
        <v>8</v>
      </c>
      <c r="E3675" s="2">
        <v>6.0</v>
      </c>
      <c r="F3675" s="4" t="s">
        <v>16</v>
      </c>
    </row>
    <row r="3676">
      <c r="A3676" s="2">
        <v>3675.0</v>
      </c>
      <c r="B3676" s="3">
        <v>36697.0</v>
      </c>
      <c r="C3676" s="2" t="s">
        <v>10</v>
      </c>
      <c r="D3676" s="2" t="s">
        <v>6</v>
      </c>
      <c r="E3676" s="2">
        <v>34.0</v>
      </c>
      <c r="F3676" s="4" t="s">
        <v>48</v>
      </c>
    </row>
    <row r="3677">
      <c r="A3677" s="2">
        <v>3676.0</v>
      </c>
      <c r="B3677" s="3">
        <v>36697.0</v>
      </c>
      <c r="C3677" s="2" t="s">
        <v>10</v>
      </c>
      <c r="D3677" s="2" t="s">
        <v>8</v>
      </c>
      <c r="E3677" s="2">
        <v>22.0</v>
      </c>
      <c r="F3677" s="4" t="s">
        <v>44</v>
      </c>
    </row>
    <row r="3678">
      <c r="A3678" s="2">
        <v>3677.0</v>
      </c>
      <c r="B3678" s="3">
        <v>36698.0</v>
      </c>
      <c r="C3678" s="2" t="s">
        <v>13</v>
      </c>
      <c r="D3678" s="2" t="s">
        <v>6</v>
      </c>
      <c r="E3678" s="2">
        <v>10.0</v>
      </c>
      <c r="F3678" s="4" t="s">
        <v>41</v>
      </c>
    </row>
    <row r="3679">
      <c r="A3679" s="2">
        <v>3678.0</v>
      </c>
      <c r="B3679" s="3">
        <v>36698.0</v>
      </c>
      <c r="C3679" s="2" t="s">
        <v>13</v>
      </c>
      <c r="D3679" s="2" t="s">
        <v>8</v>
      </c>
      <c r="E3679" s="2">
        <v>2.0</v>
      </c>
      <c r="F3679" s="4" t="s">
        <v>39</v>
      </c>
    </row>
    <row r="3680">
      <c r="A3680" s="2">
        <v>3679.0</v>
      </c>
      <c r="B3680" s="3">
        <v>36700.0</v>
      </c>
      <c r="C3680" s="2" t="s">
        <v>18</v>
      </c>
      <c r="D3680" s="2" t="s">
        <v>6</v>
      </c>
      <c r="E3680" s="2">
        <v>31.0</v>
      </c>
      <c r="F3680" s="4" t="s">
        <v>12</v>
      </c>
    </row>
    <row r="3681">
      <c r="A3681" s="2">
        <v>3680.0</v>
      </c>
      <c r="B3681" s="3">
        <v>36700.0</v>
      </c>
      <c r="C3681" s="2" t="s">
        <v>18</v>
      </c>
      <c r="D3681" s="2" t="s">
        <v>8</v>
      </c>
      <c r="E3681" s="2">
        <v>2.0</v>
      </c>
      <c r="F3681" s="4" t="s">
        <v>39</v>
      </c>
    </row>
    <row r="3682">
      <c r="A3682" s="2">
        <v>3681.0</v>
      </c>
      <c r="B3682" s="3">
        <v>36701.0</v>
      </c>
      <c r="C3682" s="2" t="s">
        <v>21</v>
      </c>
      <c r="D3682" s="2" t="s">
        <v>6</v>
      </c>
      <c r="E3682" s="2">
        <v>16.0</v>
      </c>
      <c r="F3682" s="4" t="s">
        <v>45</v>
      </c>
    </row>
    <row r="3683">
      <c r="A3683" s="2">
        <v>3682.0</v>
      </c>
      <c r="B3683" s="3">
        <v>36701.0</v>
      </c>
      <c r="C3683" s="2" t="s">
        <v>21</v>
      </c>
      <c r="D3683" s="2" t="s">
        <v>8</v>
      </c>
      <c r="E3683" s="2">
        <v>20.0</v>
      </c>
      <c r="F3683" s="4" t="s">
        <v>47</v>
      </c>
    </row>
    <row r="3684">
      <c r="A3684" s="2">
        <v>3683.0</v>
      </c>
      <c r="B3684" s="3">
        <v>36703.0</v>
      </c>
      <c r="C3684" s="2" t="s">
        <v>7</v>
      </c>
      <c r="D3684" s="2" t="s">
        <v>6</v>
      </c>
      <c r="E3684" s="2">
        <v>18.0</v>
      </c>
      <c r="F3684" s="4" t="s">
        <v>29</v>
      </c>
    </row>
    <row r="3685">
      <c r="A3685" s="2">
        <v>3684.0</v>
      </c>
      <c r="B3685" s="3">
        <v>36703.0</v>
      </c>
      <c r="C3685" s="2" t="s">
        <v>7</v>
      </c>
      <c r="D3685" s="2" t="s">
        <v>8</v>
      </c>
      <c r="E3685" s="2">
        <v>12.0</v>
      </c>
      <c r="F3685" s="4" t="s">
        <v>14</v>
      </c>
    </row>
    <row r="3686">
      <c r="A3686" s="2">
        <v>3685.0</v>
      </c>
      <c r="B3686" s="3">
        <v>36704.0</v>
      </c>
      <c r="C3686" s="2" t="s">
        <v>10</v>
      </c>
      <c r="D3686" s="2" t="s">
        <v>6</v>
      </c>
      <c r="E3686" s="2">
        <v>33.0</v>
      </c>
      <c r="F3686" s="4" t="s">
        <v>26</v>
      </c>
    </row>
    <row r="3687">
      <c r="A3687" s="2">
        <v>3686.0</v>
      </c>
      <c r="B3687" s="3">
        <v>36704.0</v>
      </c>
      <c r="C3687" s="2" t="s">
        <v>10</v>
      </c>
      <c r="D3687" s="2" t="s">
        <v>8</v>
      </c>
      <c r="E3687" s="2">
        <v>4.0</v>
      </c>
      <c r="F3687" s="4" t="s">
        <v>34</v>
      </c>
    </row>
    <row r="3688">
      <c r="A3688" s="2">
        <v>3687.0</v>
      </c>
      <c r="B3688" s="3">
        <v>36705.0</v>
      </c>
      <c r="C3688" s="2" t="s">
        <v>13</v>
      </c>
      <c r="D3688" s="2" t="s">
        <v>6</v>
      </c>
      <c r="E3688" s="2">
        <v>14.0</v>
      </c>
      <c r="F3688" s="4" t="s">
        <v>46</v>
      </c>
    </row>
    <row r="3689">
      <c r="A3689" s="2">
        <v>3688.0</v>
      </c>
      <c r="B3689" s="3">
        <v>36705.0</v>
      </c>
      <c r="C3689" s="2" t="s">
        <v>13</v>
      </c>
      <c r="D3689" s="2" t="s">
        <v>8</v>
      </c>
      <c r="E3689" s="2">
        <v>16.0</v>
      </c>
      <c r="F3689" s="4" t="s">
        <v>45</v>
      </c>
    </row>
    <row r="3690">
      <c r="A3690" s="2">
        <v>3689.0</v>
      </c>
      <c r="B3690" s="3">
        <v>36706.0</v>
      </c>
      <c r="C3690" s="2" t="s">
        <v>15</v>
      </c>
      <c r="D3690" s="2" t="s">
        <v>6</v>
      </c>
      <c r="E3690" s="2">
        <v>31.0</v>
      </c>
      <c r="F3690" s="4" t="s">
        <v>12</v>
      </c>
    </row>
    <row r="3691">
      <c r="A3691" s="2">
        <v>3690.0</v>
      </c>
      <c r="B3691" s="3">
        <v>36706.0</v>
      </c>
      <c r="C3691" s="2" t="s">
        <v>15</v>
      </c>
      <c r="D3691" s="2" t="s">
        <v>8</v>
      </c>
      <c r="E3691" s="2">
        <v>22.0</v>
      </c>
      <c r="F3691" s="4" t="s">
        <v>44</v>
      </c>
    </row>
    <row r="3692">
      <c r="A3692" s="2">
        <v>3691.0</v>
      </c>
      <c r="B3692" s="3">
        <v>36707.0</v>
      </c>
      <c r="C3692" s="2" t="s">
        <v>18</v>
      </c>
      <c r="D3692" s="2" t="s">
        <v>6</v>
      </c>
      <c r="E3692" s="2">
        <v>29.0</v>
      </c>
      <c r="F3692" s="4" t="s">
        <v>43</v>
      </c>
    </row>
    <row r="3693">
      <c r="A3693" s="2">
        <v>3692.0</v>
      </c>
      <c r="B3693" s="3">
        <v>36707.0</v>
      </c>
      <c r="C3693" s="2" t="s">
        <v>18</v>
      </c>
      <c r="D3693" s="2" t="s">
        <v>8</v>
      </c>
      <c r="E3693" s="2">
        <v>26.0</v>
      </c>
      <c r="F3693" s="4" t="s">
        <v>38</v>
      </c>
    </row>
    <row r="3694">
      <c r="A3694" s="2">
        <v>3693.0</v>
      </c>
      <c r="B3694" s="3">
        <v>36708.0</v>
      </c>
      <c r="C3694" s="2" t="s">
        <v>21</v>
      </c>
      <c r="D3694" s="2" t="s">
        <v>6</v>
      </c>
      <c r="E3694" s="2">
        <v>3.0</v>
      </c>
      <c r="F3694" s="4" t="s">
        <v>28</v>
      </c>
    </row>
    <row r="3695">
      <c r="A3695" s="2">
        <v>3694.0</v>
      </c>
      <c r="B3695" s="3">
        <v>36708.0</v>
      </c>
      <c r="C3695" s="2" t="s">
        <v>21</v>
      </c>
      <c r="D3695" s="2" t="s">
        <v>8</v>
      </c>
      <c r="E3695" s="2">
        <v>1.0</v>
      </c>
      <c r="F3695" s="4" t="s">
        <v>19</v>
      </c>
    </row>
    <row r="3696">
      <c r="A3696" s="2">
        <v>3695.0</v>
      </c>
      <c r="B3696" s="3">
        <v>36710.0</v>
      </c>
      <c r="C3696" s="2" t="s">
        <v>7</v>
      </c>
      <c r="D3696" s="2" t="s">
        <v>6</v>
      </c>
      <c r="E3696" s="2">
        <v>7.0</v>
      </c>
      <c r="F3696" s="4" t="s">
        <v>35</v>
      </c>
    </row>
    <row r="3697">
      <c r="A3697" s="2">
        <v>3696.0</v>
      </c>
      <c r="B3697" s="3">
        <v>36710.0</v>
      </c>
      <c r="C3697" s="2" t="s">
        <v>7</v>
      </c>
      <c r="D3697" s="2" t="s">
        <v>8</v>
      </c>
      <c r="E3697" s="2">
        <v>36.0</v>
      </c>
      <c r="F3697" s="4" t="s">
        <v>11</v>
      </c>
    </row>
    <row r="3698">
      <c r="A3698" s="2">
        <v>3697.0</v>
      </c>
      <c r="B3698" s="3">
        <v>36711.0</v>
      </c>
      <c r="C3698" s="2" t="s">
        <v>10</v>
      </c>
      <c r="D3698" s="2" t="s">
        <v>6</v>
      </c>
      <c r="E3698" s="2">
        <v>26.0</v>
      </c>
      <c r="F3698" s="4" t="s">
        <v>38</v>
      </c>
    </row>
    <row r="3699">
      <c r="A3699" s="2">
        <v>3698.0</v>
      </c>
      <c r="B3699" s="3">
        <v>36711.0</v>
      </c>
      <c r="C3699" s="2" t="s">
        <v>10</v>
      </c>
      <c r="D3699" s="2" t="s">
        <v>8</v>
      </c>
      <c r="E3699" s="2">
        <v>27.0</v>
      </c>
      <c r="F3699" s="4" t="s">
        <v>32</v>
      </c>
    </row>
    <row r="3700">
      <c r="A3700" s="2">
        <v>3699.0</v>
      </c>
      <c r="B3700" s="3">
        <v>36712.0</v>
      </c>
      <c r="C3700" s="2" t="s">
        <v>13</v>
      </c>
      <c r="D3700" s="2" t="s">
        <v>6</v>
      </c>
      <c r="E3700" s="2">
        <v>26.0</v>
      </c>
      <c r="F3700" s="4" t="s">
        <v>38</v>
      </c>
    </row>
    <row r="3701">
      <c r="A3701" s="2">
        <v>3700.0</v>
      </c>
      <c r="B3701" s="3">
        <v>36712.0</v>
      </c>
      <c r="C3701" s="2" t="s">
        <v>13</v>
      </c>
      <c r="D3701" s="2" t="s">
        <v>8</v>
      </c>
      <c r="E3701" s="2">
        <v>21.0</v>
      </c>
      <c r="F3701" s="4" t="s">
        <v>20</v>
      </c>
    </row>
    <row r="3702">
      <c r="A3702" s="2">
        <v>3701.0</v>
      </c>
      <c r="B3702" s="3">
        <v>36713.0</v>
      </c>
      <c r="C3702" s="2" t="s">
        <v>15</v>
      </c>
      <c r="D3702" s="2" t="s">
        <v>6</v>
      </c>
      <c r="E3702" s="2">
        <v>26.0</v>
      </c>
      <c r="F3702" s="4" t="s">
        <v>38</v>
      </c>
    </row>
    <row r="3703">
      <c r="A3703" s="2">
        <v>3702.0</v>
      </c>
      <c r="B3703" s="3">
        <v>36713.0</v>
      </c>
      <c r="C3703" s="2" t="s">
        <v>15</v>
      </c>
      <c r="D3703" s="2" t="s">
        <v>8</v>
      </c>
      <c r="E3703" s="2">
        <v>13.0</v>
      </c>
      <c r="F3703" s="4" t="s">
        <v>33</v>
      </c>
    </row>
    <row r="3704">
      <c r="A3704" s="2">
        <v>3703.0</v>
      </c>
      <c r="B3704" s="3">
        <v>36714.0</v>
      </c>
      <c r="C3704" s="2" t="s">
        <v>18</v>
      </c>
      <c r="D3704" s="2" t="s">
        <v>6</v>
      </c>
      <c r="E3704" s="2">
        <v>6.0</v>
      </c>
      <c r="F3704" s="4" t="s">
        <v>16</v>
      </c>
    </row>
    <row r="3705">
      <c r="A3705" s="2">
        <v>3704.0</v>
      </c>
      <c r="B3705" s="3">
        <v>36714.0</v>
      </c>
      <c r="C3705" s="2" t="s">
        <v>18</v>
      </c>
      <c r="D3705" s="2" t="s">
        <v>8</v>
      </c>
      <c r="E3705" s="2">
        <v>19.0</v>
      </c>
      <c r="F3705" s="4" t="s">
        <v>30</v>
      </c>
    </row>
    <row r="3706">
      <c r="A3706" s="2">
        <v>3705.0</v>
      </c>
      <c r="B3706" s="3">
        <v>36715.0</v>
      </c>
      <c r="C3706" s="2" t="s">
        <v>21</v>
      </c>
      <c r="D3706" s="2" t="s">
        <v>6</v>
      </c>
      <c r="E3706" s="2">
        <v>14.0</v>
      </c>
      <c r="F3706" s="4" t="s">
        <v>46</v>
      </c>
    </row>
    <row r="3707">
      <c r="A3707" s="2">
        <v>3706.0</v>
      </c>
      <c r="B3707" s="3">
        <v>36715.0</v>
      </c>
      <c r="C3707" s="2" t="s">
        <v>21</v>
      </c>
      <c r="D3707" s="2" t="s">
        <v>8</v>
      </c>
      <c r="E3707" s="2">
        <v>27.0</v>
      </c>
      <c r="F3707" s="4" t="s">
        <v>32</v>
      </c>
    </row>
    <row r="3708">
      <c r="A3708" s="2">
        <v>3707.0</v>
      </c>
      <c r="B3708" s="3">
        <v>36717.0</v>
      </c>
      <c r="C3708" s="2" t="s">
        <v>7</v>
      </c>
      <c r="D3708" s="2" t="s">
        <v>6</v>
      </c>
      <c r="E3708" s="2">
        <v>26.0</v>
      </c>
      <c r="F3708" s="4" t="s">
        <v>38</v>
      </c>
    </row>
    <row r="3709">
      <c r="A3709" s="2">
        <v>3708.0</v>
      </c>
      <c r="B3709" s="3">
        <v>36717.0</v>
      </c>
      <c r="C3709" s="2" t="s">
        <v>7</v>
      </c>
      <c r="D3709" s="2" t="s">
        <v>8</v>
      </c>
      <c r="E3709" s="2">
        <v>30.0</v>
      </c>
      <c r="F3709" s="4" t="s">
        <v>23</v>
      </c>
    </row>
    <row r="3710">
      <c r="A3710" s="2">
        <v>3709.0</v>
      </c>
      <c r="B3710" s="3">
        <v>36718.0</v>
      </c>
      <c r="C3710" s="2" t="s">
        <v>10</v>
      </c>
      <c r="D3710" s="2" t="s">
        <v>6</v>
      </c>
      <c r="E3710" s="2">
        <v>25.0</v>
      </c>
      <c r="F3710" s="4" t="s">
        <v>40</v>
      </c>
    </row>
    <row r="3711">
      <c r="A3711" s="2">
        <v>3710.0</v>
      </c>
      <c r="B3711" s="3">
        <v>36718.0</v>
      </c>
      <c r="C3711" s="2" t="s">
        <v>10</v>
      </c>
      <c r="D3711" s="2" t="s">
        <v>8</v>
      </c>
      <c r="E3711" s="2">
        <v>7.0</v>
      </c>
      <c r="F3711" s="4" t="s">
        <v>35</v>
      </c>
    </row>
    <row r="3712">
      <c r="A3712" s="2">
        <v>3711.0</v>
      </c>
      <c r="B3712" s="3">
        <v>36719.0</v>
      </c>
      <c r="C3712" s="2" t="s">
        <v>13</v>
      </c>
      <c r="D3712" s="2" t="s">
        <v>6</v>
      </c>
      <c r="E3712" s="2">
        <v>21.0</v>
      </c>
      <c r="F3712" s="4" t="s">
        <v>20</v>
      </c>
    </row>
    <row r="3713">
      <c r="A3713" s="2">
        <v>3712.0</v>
      </c>
      <c r="B3713" s="3">
        <v>36719.0</v>
      </c>
      <c r="C3713" s="2" t="s">
        <v>13</v>
      </c>
      <c r="D3713" s="2" t="s">
        <v>8</v>
      </c>
      <c r="E3713" s="2">
        <v>1.0</v>
      </c>
      <c r="F3713" s="4" t="s">
        <v>19</v>
      </c>
    </row>
    <row r="3714">
      <c r="A3714" s="2">
        <v>3713.0</v>
      </c>
      <c r="B3714" s="3">
        <v>36720.0</v>
      </c>
      <c r="C3714" s="2" t="s">
        <v>15</v>
      </c>
      <c r="D3714" s="2" t="s">
        <v>6</v>
      </c>
      <c r="E3714" s="2">
        <v>11.0</v>
      </c>
      <c r="F3714" s="4" t="s">
        <v>9</v>
      </c>
    </row>
    <row r="3715">
      <c r="A3715" s="2">
        <v>3714.0</v>
      </c>
      <c r="B3715" s="3">
        <v>36720.0</v>
      </c>
      <c r="C3715" s="2" t="s">
        <v>15</v>
      </c>
      <c r="D3715" s="2" t="s">
        <v>8</v>
      </c>
      <c r="E3715" s="2">
        <v>1.0</v>
      </c>
      <c r="F3715" s="4" t="s">
        <v>19</v>
      </c>
    </row>
    <row r="3716">
      <c r="A3716" s="2">
        <v>3715.0</v>
      </c>
      <c r="B3716" s="3">
        <v>36721.0</v>
      </c>
      <c r="C3716" s="2" t="s">
        <v>18</v>
      </c>
      <c r="D3716" s="2" t="s">
        <v>6</v>
      </c>
      <c r="E3716" s="2">
        <v>11.0</v>
      </c>
      <c r="F3716" s="4" t="s">
        <v>9</v>
      </c>
    </row>
    <row r="3717">
      <c r="A3717" s="2">
        <v>3716.0</v>
      </c>
      <c r="B3717" s="3">
        <v>36721.0</v>
      </c>
      <c r="C3717" s="2" t="s">
        <v>18</v>
      </c>
      <c r="D3717" s="2" t="s">
        <v>8</v>
      </c>
      <c r="E3717" s="2">
        <v>25.0</v>
      </c>
      <c r="F3717" s="4" t="s">
        <v>40</v>
      </c>
    </row>
    <row r="3718">
      <c r="A3718" s="2">
        <v>3717.0</v>
      </c>
      <c r="B3718" s="3">
        <v>36722.0</v>
      </c>
      <c r="C3718" s="2" t="s">
        <v>21</v>
      </c>
      <c r="D3718" s="2" t="s">
        <v>6</v>
      </c>
      <c r="E3718" s="2">
        <v>13.0</v>
      </c>
      <c r="F3718" s="4" t="s">
        <v>33</v>
      </c>
    </row>
    <row r="3719">
      <c r="A3719" s="2">
        <v>3718.0</v>
      </c>
      <c r="B3719" s="3">
        <v>36722.0</v>
      </c>
      <c r="C3719" s="2" t="s">
        <v>21</v>
      </c>
      <c r="D3719" s="2" t="s">
        <v>8</v>
      </c>
      <c r="E3719" s="2">
        <v>27.0</v>
      </c>
      <c r="F3719" s="4" t="s">
        <v>32</v>
      </c>
    </row>
    <row r="3720">
      <c r="A3720" s="2">
        <v>3719.0</v>
      </c>
      <c r="B3720" s="3">
        <v>36724.0</v>
      </c>
      <c r="C3720" s="2" t="s">
        <v>7</v>
      </c>
      <c r="D3720" s="2" t="s">
        <v>6</v>
      </c>
      <c r="E3720" s="2">
        <v>15.0</v>
      </c>
      <c r="F3720" s="4" t="s">
        <v>27</v>
      </c>
    </row>
    <row r="3721">
      <c r="A3721" s="2">
        <v>3720.0</v>
      </c>
      <c r="B3721" s="3">
        <v>36724.0</v>
      </c>
      <c r="C3721" s="2" t="s">
        <v>7</v>
      </c>
      <c r="D3721" s="2" t="s">
        <v>8</v>
      </c>
      <c r="E3721" s="2">
        <v>26.0</v>
      </c>
      <c r="F3721" s="4" t="s">
        <v>38</v>
      </c>
    </row>
    <row r="3722">
      <c r="A3722" s="2">
        <v>3721.0</v>
      </c>
      <c r="B3722" s="3">
        <v>36725.0</v>
      </c>
      <c r="C3722" s="2" t="s">
        <v>10</v>
      </c>
      <c r="D3722" s="2" t="s">
        <v>6</v>
      </c>
      <c r="E3722" s="2">
        <v>19.0</v>
      </c>
      <c r="F3722" s="4" t="s">
        <v>30</v>
      </c>
    </row>
    <row r="3723">
      <c r="A3723" s="2">
        <v>3722.0</v>
      </c>
      <c r="B3723" s="3">
        <v>36725.0</v>
      </c>
      <c r="C3723" s="2" t="s">
        <v>10</v>
      </c>
      <c r="D3723" s="2" t="s">
        <v>8</v>
      </c>
      <c r="E3723" s="2">
        <v>9.0</v>
      </c>
      <c r="F3723" s="4" t="s">
        <v>24</v>
      </c>
    </row>
    <row r="3724">
      <c r="A3724" s="2">
        <v>3723.0</v>
      </c>
      <c r="B3724" s="3">
        <v>36726.0</v>
      </c>
      <c r="C3724" s="2" t="s">
        <v>13</v>
      </c>
      <c r="D3724" s="2" t="s">
        <v>6</v>
      </c>
      <c r="E3724" s="2">
        <v>6.0</v>
      </c>
      <c r="F3724" s="4" t="s">
        <v>16</v>
      </c>
    </row>
    <row r="3725">
      <c r="A3725" s="2">
        <v>3724.0</v>
      </c>
      <c r="B3725" s="3">
        <v>36726.0</v>
      </c>
      <c r="C3725" s="2" t="s">
        <v>13</v>
      </c>
      <c r="D3725" s="2" t="s">
        <v>8</v>
      </c>
      <c r="E3725" s="2">
        <v>29.0</v>
      </c>
      <c r="F3725" s="4" t="s">
        <v>43</v>
      </c>
    </row>
    <row r="3726">
      <c r="A3726" s="2">
        <v>3725.0</v>
      </c>
      <c r="B3726" s="3">
        <v>36727.0</v>
      </c>
      <c r="C3726" s="2" t="s">
        <v>15</v>
      </c>
      <c r="D3726" s="2" t="s">
        <v>6</v>
      </c>
      <c r="E3726" s="2">
        <v>22.0</v>
      </c>
      <c r="F3726" s="4" t="s">
        <v>44</v>
      </c>
    </row>
    <row r="3727">
      <c r="A3727" s="2">
        <v>3726.0</v>
      </c>
      <c r="B3727" s="3">
        <v>36727.0</v>
      </c>
      <c r="C3727" s="2" t="s">
        <v>15</v>
      </c>
      <c r="D3727" s="2" t="s">
        <v>8</v>
      </c>
      <c r="E3727" s="2">
        <v>36.0</v>
      </c>
      <c r="F3727" s="4" t="s">
        <v>11</v>
      </c>
    </row>
    <row r="3728">
      <c r="A3728" s="2">
        <v>3727.0</v>
      </c>
      <c r="B3728" s="3">
        <v>36728.0</v>
      </c>
      <c r="C3728" s="2" t="s">
        <v>18</v>
      </c>
      <c r="D3728" s="2" t="s">
        <v>6</v>
      </c>
      <c r="E3728" s="2">
        <v>18.0</v>
      </c>
      <c r="F3728" s="4" t="s">
        <v>29</v>
      </c>
    </row>
    <row r="3729">
      <c r="A3729" s="2">
        <v>3728.0</v>
      </c>
      <c r="B3729" s="3">
        <v>36728.0</v>
      </c>
      <c r="C3729" s="2" t="s">
        <v>18</v>
      </c>
      <c r="D3729" s="2" t="s">
        <v>8</v>
      </c>
      <c r="E3729" s="2">
        <v>8.0</v>
      </c>
      <c r="F3729" s="4" t="s">
        <v>37</v>
      </c>
    </row>
    <row r="3730">
      <c r="A3730" s="2">
        <v>3729.0</v>
      </c>
      <c r="B3730" s="3">
        <v>36729.0</v>
      </c>
      <c r="C3730" s="2" t="s">
        <v>21</v>
      </c>
      <c r="D3730" s="2" t="s">
        <v>6</v>
      </c>
      <c r="E3730" s="2">
        <v>15.0</v>
      </c>
      <c r="F3730" s="4" t="s">
        <v>27</v>
      </c>
    </row>
    <row r="3731">
      <c r="A3731" s="2">
        <v>3730.0</v>
      </c>
      <c r="B3731" s="3">
        <v>36729.0</v>
      </c>
      <c r="C3731" s="2" t="s">
        <v>21</v>
      </c>
      <c r="D3731" s="2" t="s">
        <v>8</v>
      </c>
      <c r="E3731" s="2">
        <v>16.0</v>
      </c>
      <c r="F3731" s="4" t="s">
        <v>45</v>
      </c>
    </row>
    <row r="3732">
      <c r="A3732" s="2">
        <v>3731.0</v>
      </c>
      <c r="B3732" s="3">
        <v>36731.0</v>
      </c>
      <c r="C3732" s="2" t="s">
        <v>7</v>
      </c>
      <c r="D3732" s="2" t="s">
        <v>6</v>
      </c>
      <c r="E3732" s="2">
        <v>8.0</v>
      </c>
      <c r="F3732" s="4" t="s">
        <v>37</v>
      </c>
    </row>
    <row r="3733">
      <c r="A3733" s="2">
        <v>3732.0</v>
      </c>
      <c r="B3733" s="3">
        <v>36731.0</v>
      </c>
      <c r="C3733" s="2" t="s">
        <v>7</v>
      </c>
      <c r="D3733" s="2" t="s">
        <v>8</v>
      </c>
      <c r="E3733" s="2">
        <v>2.0</v>
      </c>
      <c r="F3733" s="4" t="s">
        <v>39</v>
      </c>
    </row>
    <row r="3734">
      <c r="A3734" s="2">
        <v>3733.0</v>
      </c>
      <c r="B3734" s="3">
        <v>36732.0</v>
      </c>
      <c r="C3734" s="2" t="s">
        <v>10</v>
      </c>
      <c r="D3734" s="2" t="s">
        <v>6</v>
      </c>
      <c r="E3734" s="2">
        <v>36.0</v>
      </c>
      <c r="F3734" s="4" t="s">
        <v>11</v>
      </c>
    </row>
    <row r="3735">
      <c r="A3735" s="2">
        <v>3734.0</v>
      </c>
      <c r="B3735" s="3">
        <v>36732.0</v>
      </c>
      <c r="C3735" s="2" t="s">
        <v>10</v>
      </c>
      <c r="D3735" s="2" t="s">
        <v>8</v>
      </c>
      <c r="E3735" s="2">
        <v>9.0</v>
      </c>
      <c r="F3735" s="4" t="s">
        <v>24</v>
      </c>
    </row>
    <row r="3736">
      <c r="A3736" s="2">
        <v>3735.0</v>
      </c>
      <c r="B3736" s="3">
        <v>36733.0</v>
      </c>
      <c r="C3736" s="2" t="s">
        <v>13</v>
      </c>
      <c r="D3736" s="2" t="s">
        <v>6</v>
      </c>
      <c r="E3736" s="2">
        <v>28.0</v>
      </c>
      <c r="F3736" s="4" t="s">
        <v>31</v>
      </c>
    </row>
    <row r="3737">
      <c r="A3737" s="2">
        <v>3736.0</v>
      </c>
      <c r="B3737" s="3">
        <v>36733.0</v>
      </c>
      <c r="C3737" s="2" t="s">
        <v>13</v>
      </c>
      <c r="D3737" s="2" t="s">
        <v>8</v>
      </c>
      <c r="E3737" s="2">
        <v>26.0</v>
      </c>
      <c r="F3737" s="4" t="s">
        <v>38</v>
      </c>
    </row>
    <row r="3738">
      <c r="A3738" s="2">
        <v>3737.0</v>
      </c>
      <c r="B3738" s="3">
        <v>36734.0</v>
      </c>
      <c r="C3738" s="2" t="s">
        <v>15</v>
      </c>
      <c r="D3738" s="2" t="s">
        <v>6</v>
      </c>
      <c r="E3738" s="2">
        <v>4.0</v>
      </c>
      <c r="F3738" s="4" t="s">
        <v>34</v>
      </c>
    </row>
    <row r="3739">
      <c r="A3739" s="2">
        <v>3738.0</v>
      </c>
      <c r="B3739" s="3">
        <v>36734.0</v>
      </c>
      <c r="C3739" s="2" t="s">
        <v>15</v>
      </c>
      <c r="D3739" s="2" t="s">
        <v>8</v>
      </c>
      <c r="E3739" s="2">
        <v>28.0</v>
      </c>
      <c r="F3739" s="4" t="s">
        <v>31</v>
      </c>
    </row>
    <row r="3740">
      <c r="A3740" s="2">
        <v>3739.0</v>
      </c>
      <c r="B3740" s="3">
        <v>36735.0</v>
      </c>
      <c r="C3740" s="2" t="s">
        <v>18</v>
      </c>
      <c r="D3740" s="2" t="s">
        <v>6</v>
      </c>
      <c r="E3740" s="2">
        <v>27.0</v>
      </c>
      <c r="F3740" s="4" t="s">
        <v>32</v>
      </c>
    </row>
    <row r="3741">
      <c r="A3741" s="2">
        <v>3740.0</v>
      </c>
      <c r="B3741" s="3">
        <v>36735.0</v>
      </c>
      <c r="C3741" s="2" t="s">
        <v>18</v>
      </c>
      <c r="D3741" s="2" t="s">
        <v>8</v>
      </c>
      <c r="E3741" s="2">
        <v>35.0</v>
      </c>
      <c r="F3741" s="4" t="s">
        <v>49</v>
      </c>
    </row>
    <row r="3742">
      <c r="A3742" s="2">
        <v>3741.0</v>
      </c>
      <c r="B3742" s="3">
        <v>36736.0</v>
      </c>
      <c r="C3742" s="2" t="s">
        <v>21</v>
      </c>
      <c r="D3742" s="2" t="s">
        <v>6</v>
      </c>
      <c r="E3742" s="2">
        <v>11.0</v>
      </c>
      <c r="F3742" s="4" t="s">
        <v>9</v>
      </c>
    </row>
    <row r="3743">
      <c r="A3743" s="2">
        <v>3742.0</v>
      </c>
      <c r="B3743" s="3">
        <v>36736.0</v>
      </c>
      <c r="C3743" s="2" t="s">
        <v>21</v>
      </c>
      <c r="D3743" s="2" t="s">
        <v>8</v>
      </c>
      <c r="E3743" s="2">
        <v>22.0</v>
      </c>
      <c r="F3743" s="4" t="s">
        <v>44</v>
      </c>
    </row>
    <row r="3744">
      <c r="A3744" s="2">
        <v>3743.0</v>
      </c>
      <c r="B3744" s="3">
        <v>36738.0</v>
      </c>
      <c r="C3744" s="2" t="s">
        <v>7</v>
      </c>
      <c r="D3744" s="2" t="s">
        <v>6</v>
      </c>
      <c r="E3744" s="2">
        <v>28.0</v>
      </c>
      <c r="F3744" s="4" t="s">
        <v>31</v>
      </c>
    </row>
    <row r="3745">
      <c r="A3745" s="2">
        <v>3744.0</v>
      </c>
      <c r="B3745" s="3">
        <v>36738.0</v>
      </c>
      <c r="C3745" s="2" t="s">
        <v>7</v>
      </c>
      <c r="D3745" s="2" t="s">
        <v>8</v>
      </c>
      <c r="E3745" s="2">
        <v>36.0</v>
      </c>
      <c r="F3745" s="4" t="s">
        <v>11</v>
      </c>
    </row>
    <row r="3746">
      <c r="A3746" s="2">
        <v>3745.0</v>
      </c>
      <c r="B3746" s="3">
        <v>36739.0</v>
      </c>
      <c r="C3746" s="2" t="s">
        <v>10</v>
      </c>
      <c r="D3746" s="2" t="s">
        <v>6</v>
      </c>
      <c r="E3746" s="2">
        <v>31.0</v>
      </c>
      <c r="F3746" s="4" t="s">
        <v>12</v>
      </c>
    </row>
    <row r="3747">
      <c r="A3747" s="2">
        <v>3746.0</v>
      </c>
      <c r="B3747" s="3">
        <v>36739.0</v>
      </c>
      <c r="C3747" s="2" t="s">
        <v>10</v>
      </c>
      <c r="D3747" s="2" t="s">
        <v>8</v>
      </c>
      <c r="E3747" s="2">
        <v>21.0</v>
      </c>
      <c r="F3747" s="4" t="s">
        <v>20</v>
      </c>
    </row>
    <row r="3748">
      <c r="A3748" s="2">
        <v>3747.0</v>
      </c>
      <c r="B3748" s="3">
        <v>36740.0</v>
      </c>
      <c r="C3748" s="2" t="s">
        <v>13</v>
      </c>
      <c r="D3748" s="2" t="s">
        <v>6</v>
      </c>
      <c r="E3748" s="2">
        <v>34.0</v>
      </c>
      <c r="F3748" s="4" t="s">
        <v>48</v>
      </c>
    </row>
    <row r="3749">
      <c r="A3749" s="2">
        <v>3748.0</v>
      </c>
      <c r="B3749" s="3">
        <v>36740.0</v>
      </c>
      <c r="C3749" s="2" t="s">
        <v>13</v>
      </c>
      <c r="D3749" s="2" t="s">
        <v>8</v>
      </c>
      <c r="E3749" s="2">
        <v>19.0</v>
      </c>
      <c r="F3749" s="4" t="s">
        <v>30</v>
      </c>
    </row>
    <row r="3750">
      <c r="A3750" s="2">
        <v>3749.0</v>
      </c>
      <c r="B3750" s="3">
        <v>36741.0</v>
      </c>
      <c r="C3750" s="2" t="s">
        <v>15</v>
      </c>
      <c r="D3750" s="2" t="s">
        <v>6</v>
      </c>
      <c r="E3750" s="2">
        <v>22.0</v>
      </c>
      <c r="F3750" s="4" t="s">
        <v>44</v>
      </c>
    </row>
    <row r="3751">
      <c r="A3751" s="2">
        <v>3750.0</v>
      </c>
      <c r="B3751" s="3">
        <v>36741.0</v>
      </c>
      <c r="C3751" s="2" t="s">
        <v>15</v>
      </c>
      <c r="D3751" s="2" t="s">
        <v>8</v>
      </c>
      <c r="E3751" s="2">
        <v>26.0</v>
      </c>
      <c r="F3751" s="4" t="s">
        <v>38</v>
      </c>
    </row>
    <row r="3752">
      <c r="A3752" s="2">
        <v>3751.0</v>
      </c>
      <c r="B3752" s="3">
        <v>36742.0</v>
      </c>
      <c r="C3752" s="2" t="s">
        <v>18</v>
      </c>
      <c r="D3752" s="2" t="s">
        <v>6</v>
      </c>
      <c r="E3752" s="2">
        <v>9.0</v>
      </c>
      <c r="F3752" s="4" t="s">
        <v>24</v>
      </c>
    </row>
    <row r="3753">
      <c r="A3753" s="2">
        <v>3752.0</v>
      </c>
      <c r="B3753" s="3">
        <v>36742.0</v>
      </c>
      <c r="C3753" s="2" t="s">
        <v>18</v>
      </c>
      <c r="D3753" s="2" t="s">
        <v>8</v>
      </c>
      <c r="E3753" s="2">
        <v>30.0</v>
      </c>
      <c r="F3753" s="4" t="s">
        <v>23</v>
      </c>
    </row>
    <row r="3754">
      <c r="A3754" s="2">
        <v>3753.0</v>
      </c>
      <c r="B3754" s="3">
        <v>36743.0</v>
      </c>
      <c r="C3754" s="2" t="s">
        <v>21</v>
      </c>
      <c r="D3754" s="2" t="s">
        <v>6</v>
      </c>
      <c r="E3754" s="2">
        <v>10.0</v>
      </c>
      <c r="F3754" s="4" t="s">
        <v>41</v>
      </c>
    </row>
    <row r="3755">
      <c r="A3755" s="2">
        <v>3754.0</v>
      </c>
      <c r="B3755" s="3">
        <v>36743.0</v>
      </c>
      <c r="C3755" s="2" t="s">
        <v>21</v>
      </c>
      <c r="D3755" s="2" t="s">
        <v>8</v>
      </c>
      <c r="E3755" s="2">
        <v>32.0</v>
      </c>
      <c r="F3755" s="4" t="s">
        <v>36</v>
      </c>
    </row>
    <row r="3756">
      <c r="A3756" s="2">
        <v>3755.0</v>
      </c>
      <c r="B3756" s="3">
        <v>36745.0</v>
      </c>
      <c r="C3756" s="2" t="s">
        <v>7</v>
      </c>
      <c r="D3756" s="2" t="s">
        <v>6</v>
      </c>
      <c r="E3756" s="2">
        <v>29.0</v>
      </c>
      <c r="F3756" s="4" t="s">
        <v>43</v>
      </c>
    </row>
    <row r="3757">
      <c r="A3757" s="2">
        <v>3756.0</v>
      </c>
      <c r="B3757" s="3">
        <v>36745.0</v>
      </c>
      <c r="C3757" s="2" t="s">
        <v>7</v>
      </c>
      <c r="D3757" s="2" t="s">
        <v>8</v>
      </c>
      <c r="E3757" s="2">
        <v>25.0</v>
      </c>
      <c r="F3757" s="4" t="s">
        <v>40</v>
      </c>
    </row>
    <row r="3758">
      <c r="A3758" s="2">
        <v>3757.0</v>
      </c>
      <c r="B3758" s="3">
        <v>36746.0</v>
      </c>
      <c r="C3758" s="2" t="s">
        <v>10</v>
      </c>
      <c r="D3758" s="2" t="s">
        <v>6</v>
      </c>
      <c r="E3758" s="2">
        <v>19.0</v>
      </c>
      <c r="F3758" s="4" t="s">
        <v>30</v>
      </c>
    </row>
    <row r="3759">
      <c r="A3759" s="2">
        <v>3758.0</v>
      </c>
      <c r="B3759" s="3">
        <v>36746.0</v>
      </c>
      <c r="C3759" s="2" t="s">
        <v>10</v>
      </c>
      <c r="D3759" s="2" t="s">
        <v>8</v>
      </c>
      <c r="E3759" s="2">
        <v>29.0</v>
      </c>
      <c r="F3759" s="4" t="s">
        <v>43</v>
      </c>
    </row>
    <row r="3760">
      <c r="A3760" s="2">
        <v>3759.0</v>
      </c>
      <c r="B3760" s="3">
        <v>36747.0</v>
      </c>
      <c r="C3760" s="2" t="s">
        <v>13</v>
      </c>
      <c r="D3760" s="2" t="s">
        <v>6</v>
      </c>
      <c r="E3760" s="2">
        <v>28.0</v>
      </c>
      <c r="F3760" s="4" t="s">
        <v>31</v>
      </c>
    </row>
    <row r="3761">
      <c r="A3761" s="2">
        <v>3760.0</v>
      </c>
      <c r="B3761" s="3">
        <v>36747.0</v>
      </c>
      <c r="C3761" s="2" t="s">
        <v>13</v>
      </c>
      <c r="D3761" s="2" t="s">
        <v>8</v>
      </c>
      <c r="E3761" s="2">
        <v>34.0</v>
      </c>
      <c r="F3761" s="4" t="s">
        <v>48</v>
      </c>
    </row>
    <row r="3762">
      <c r="A3762" s="2">
        <v>3761.0</v>
      </c>
      <c r="B3762" s="3">
        <v>36748.0</v>
      </c>
      <c r="C3762" s="2" t="s">
        <v>15</v>
      </c>
      <c r="D3762" s="2" t="s">
        <v>6</v>
      </c>
      <c r="E3762" s="2">
        <v>11.0</v>
      </c>
      <c r="F3762" s="4" t="s">
        <v>9</v>
      </c>
    </row>
    <row r="3763">
      <c r="A3763" s="2">
        <v>3762.0</v>
      </c>
      <c r="B3763" s="3">
        <v>36748.0</v>
      </c>
      <c r="C3763" s="2" t="s">
        <v>15</v>
      </c>
      <c r="D3763" s="2" t="s">
        <v>8</v>
      </c>
      <c r="E3763" s="2">
        <v>36.0</v>
      </c>
      <c r="F3763" s="4" t="s">
        <v>11</v>
      </c>
    </row>
    <row r="3764">
      <c r="A3764" s="2">
        <v>3763.0</v>
      </c>
      <c r="B3764" s="3">
        <v>36749.0</v>
      </c>
      <c r="C3764" s="2" t="s">
        <v>18</v>
      </c>
      <c r="D3764" s="2" t="s">
        <v>6</v>
      </c>
      <c r="E3764" s="2">
        <v>31.0</v>
      </c>
      <c r="F3764" s="4" t="s">
        <v>12</v>
      </c>
    </row>
    <row r="3765">
      <c r="A3765" s="2">
        <v>3764.0</v>
      </c>
      <c r="B3765" s="3">
        <v>36749.0</v>
      </c>
      <c r="C3765" s="2" t="s">
        <v>18</v>
      </c>
      <c r="D3765" s="2" t="s">
        <v>8</v>
      </c>
      <c r="E3765" s="2">
        <v>18.0</v>
      </c>
      <c r="F3765" s="4" t="s">
        <v>29</v>
      </c>
    </row>
    <row r="3766">
      <c r="A3766" s="2">
        <v>3765.0</v>
      </c>
      <c r="B3766" s="3">
        <v>36750.0</v>
      </c>
      <c r="C3766" s="2" t="s">
        <v>21</v>
      </c>
      <c r="D3766" s="2" t="s">
        <v>6</v>
      </c>
      <c r="E3766" s="2">
        <v>11.0</v>
      </c>
      <c r="F3766" s="4" t="s">
        <v>9</v>
      </c>
    </row>
    <row r="3767">
      <c r="A3767" s="2">
        <v>3766.0</v>
      </c>
      <c r="B3767" s="3">
        <v>36750.0</v>
      </c>
      <c r="C3767" s="2" t="s">
        <v>21</v>
      </c>
      <c r="D3767" s="2" t="s">
        <v>8</v>
      </c>
      <c r="E3767" s="2">
        <v>7.0</v>
      </c>
      <c r="F3767" s="4" t="s">
        <v>35</v>
      </c>
    </row>
    <row r="3768">
      <c r="A3768" s="2">
        <v>3767.0</v>
      </c>
      <c r="B3768" s="3">
        <v>36752.0</v>
      </c>
      <c r="C3768" s="2" t="s">
        <v>7</v>
      </c>
      <c r="D3768" s="2" t="s">
        <v>6</v>
      </c>
      <c r="E3768" s="2">
        <v>10.0</v>
      </c>
      <c r="F3768" s="4" t="s">
        <v>41</v>
      </c>
    </row>
    <row r="3769">
      <c r="A3769" s="2">
        <v>3768.0</v>
      </c>
      <c r="B3769" s="3">
        <v>36752.0</v>
      </c>
      <c r="C3769" s="2" t="s">
        <v>7</v>
      </c>
      <c r="D3769" s="2" t="s">
        <v>8</v>
      </c>
      <c r="E3769" s="2">
        <v>14.0</v>
      </c>
      <c r="F3769" s="4" t="s">
        <v>46</v>
      </c>
    </row>
    <row r="3770">
      <c r="A3770" s="2">
        <v>3769.0</v>
      </c>
      <c r="B3770" s="3">
        <v>36753.0</v>
      </c>
      <c r="C3770" s="2" t="s">
        <v>10</v>
      </c>
      <c r="D3770" s="2" t="s">
        <v>6</v>
      </c>
      <c r="E3770" s="2">
        <v>12.0</v>
      </c>
      <c r="F3770" s="4" t="s">
        <v>14</v>
      </c>
    </row>
    <row r="3771">
      <c r="A3771" s="2">
        <v>3770.0</v>
      </c>
      <c r="B3771" s="3">
        <v>36753.0</v>
      </c>
      <c r="C3771" s="2" t="s">
        <v>10</v>
      </c>
      <c r="D3771" s="2" t="s">
        <v>8</v>
      </c>
      <c r="E3771" s="2">
        <v>9.0</v>
      </c>
      <c r="F3771" s="4" t="s">
        <v>24</v>
      </c>
    </row>
    <row r="3772">
      <c r="A3772" s="2">
        <v>3771.0</v>
      </c>
      <c r="B3772" s="3">
        <v>36754.0</v>
      </c>
      <c r="C3772" s="2" t="s">
        <v>13</v>
      </c>
      <c r="D3772" s="2" t="s">
        <v>6</v>
      </c>
      <c r="E3772" s="2">
        <v>9.0</v>
      </c>
      <c r="F3772" s="4" t="s">
        <v>24</v>
      </c>
    </row>
    <row r="3773">
      <c r="A3773" s="2">
        <v>3772.0</v>
      </c>
      <c r="B3773" s="3">
        <v>36754.0</v>
      </c>
      <c r="C3773" s="2" t="s">
        <v>13</v>
      </c>
      <c r="D3773" s="2" t="s">
        <v>8</v>
      </c>
      <c r="E3773" s="2">
        <v>6.0</v>
      </c>
      <c r="F3773" s="4" t="s">
        <v>16</v>
      </c>
    </row>
    <row r="3774">
      <c r="A3774" s="2">
        <v>3773.0</v>
      </c>
      <c r="B3774" s="3">
        <v>36755.0</v>
      </c>
      <c r="C3774" s="2" t="s">
        <v>15</v>
      </c>
      <c r="D3774" s="2" t="s">
        <v>6</v>
      </c>
      <c r="E3774" s="2">
        <v>6.0</v>
      </c>
      <c r="F3774" s="4" t="s">
        <v>16</v>
      </c>
    </row>
    <row r="3775">
      <c r="A3775" s="2">
        <v>3774.0</v>
      </c>
      <c r="B3775" s="3">
        <v>36755.0</v>
      </c>
      <c r="C3775" s="2" t="s">
        <v>15</v>
      </c>
      <c r="D3775" s="2" t="s">
        <v>8</v>
      </c>
      <c r="E3775" s="2">
        <v>26.0</v>
      </c>
      <c r="F3775" s="4" t="s">
        <v>38</v>
      </c>
    </row>
    <row r="3776">
      <c r="A3776" s="2">
        <v>3775.0</v>
      </c>
      <c r="B3776" s="3">
        <v>36756.0</v>
      </c>
      <c r="C3776" s="2" t="s">
        <v>18</v>
      </c>
      <c r="D3776" s="2" t="s">
        <v>6</v>
      </c>
      <c r="E3776" s="2">
        <v>20.0</v>
      </c>
      <c r="F3776" s="4" t="s">
        <v>47</v>
      </c>
    </row>
    <row r="3777">
      <c r="A3777" s="2">
        <v>3776.0</v>
      </c>
      <c r="B3777" s="3">
        <v>36756.0</v>
      </c>
      <c r="C3777" s="2" t="s">
        <v>18</v>
      </c>
      <c r="D3777" s="2" t="s">
        <v>8</v>
      </c>
      <c r="E3777" s="2">
        <v>5.0</v>
      </c>
      <c r="F3777" s="4" t="s">
        <v>25</v>
      </c>
    </row>
    <row r="3778">
      <c r="A3778" s="2">
        <v>3777.0</v>
      </c>
      <c r="B3778" s="3">
        <v>36757.0</v>
      </c>
      <c r="C3778" s="2" t="s">
        <v>21</v>
      </c>
      <c r="D3778" s="2" t="s">
        <v>6</v>
      </c>
      <c r="E3778" s="2">
        <v>28.0</v>
      </c>
      <c r="F3778" s="4" t="s">
        <v>31</v>
      </c>
    </row>
    <row r="3779">
      <c r="A3779" s="2">
        <v>3778.0</v>
      </c>
      <c r="B3779" s="3">
        <v>36757.0</v>
      </c>
      <c r="C3779" s="2" t="s">
        <v>21</v>
      </c>
      <c r="D3779" s="2" t="s">
        <v>8</v>
      </c>
      <c r="E3779" s="2">
        <v>24.0</v>
      </c>
      <c r="F3779" s="4" t="s">
        <v>22</v>
      </c>
    </row>
    <row r="3780">
      <c r="A3780" s="2">
        <v>3779.0</v>
      </c>
      <c r="B3780" s="3">
        <v>36759.0</v>
      </c>
      <c r="C3780" s="2" t="s">
        <v>7</v>
      </c>
      <c r="D3780" s="2" t="s">
        <v>6</v>
      </c>
      <c r="E3780" s="2">
        <v>5.0</v>
      </c>
      <c r="F3780" s="4" t="s">
        <v>25</v>
      </c>
    </row>
    <row r="3781">
      <c r="A3781" s="2">
        <v>3780.0</v>
      </c>
      <c r="B3781" s="3">
        <v>36759.0</v>
      </c>
      <c r="C3781" s="2" t="s">
        <v>7</v>
      </c>
      <c r="D3781" s="2" t="s">
        <v>8</v>
      </c>
      <c r="E3781" s="2">
        <v>18.0</v>
      </c>
      <c r="F3781" s="4" t="s">
        <v>29</v>
      </c>
    </row>
    <row r="3782">
      <c r="A3782" s="2">
        <v>3781.0</v>
      </c>
      <c r="B3782" s="3">
        <v>36760.0</v>
      </c>
      <c r="C3782" s="2" t="s">
        <v>10</v>
      </c>
      <c r="D3782" s="2" t="s">
        <v>6</v>
      </c>
      <c r="E3782" s="2">
        <v>32.0</v>
      </c>
      <c r="F3782" s="4" t="s">
        <v>36</v>
      </c>
    </row>
    <row r="3783">
      <c r="A3783" s="2">
        <v>3782.0</v>
      </c>
      <c r="B3783" s="3">
        <v>36760.0</v>
      </c>
      <c r="C3783" s="2" t="s">
        <v>10</v>
      </c>
      <c r="D3783" s="2" t="s">
        <v>8</v>
      </c>
      <c r="E3783" s="2">
        <v>30.0</v>
      </c>
      <c r="F3783" s="4" t="s">
        <v>23</v>
      </c>
    </row>
    <row r="3784">
      <c r="A3784" s="2">
        <v>3783.0</v>
      </c>
      <c r="B3784" s="3">
        <v>36761.0</v>
      </c>
      <c r="C3784" s="2" t="s">
        <v>13</v>
      </c>
      <c r="D3784" s="2" t="s">
        <v>6</v>
      </c>
      <c r="E3784" s="2">
        <v>7.0</v>
      </c>
      <c r="F3784" s="4" t="s">
        <v>35</v>
      </c>
    </row>
    <row r="3785">
      <c r="A3785" s="2">
        <v>3784.0</v>
      </c>
      <c r="B3785" s="3">
        <v>36761.0</v>
      </c>
      <c r="C3785" s="2" t="s">
        <v>13</v>
      </c>
      <c r="D3785" s="2" t="s">
        <v>8</v>
      </c>
      <c r="E3785" s="2">
        <v>31.0</v>
      </c>
      <c r="F3785" s="4" t="s">
        <v>12</v>
      </c>
    </row>
    <row r="3786">
      <c r="A3786" s="2">
        <v>3785.0</v>
      </c>
      <c r="B3786" s="3">
        <v>36762.0</v>
      </c>
      <c r="C3786" s="2" t="s">
        <v>15</v>
      </c>
      <c r="D3786" s="2" t="s">
        <v>6</v>
      </c>
      <c r="E3786" s="2">
        <v>34.0</v>
      </c>
      <c r="F3786" s="4" t="s">
        <v>48</v>
      </c>
    </row>
    <row r="3787">
      <c r="A3787" s="2">
        <v>3786.0</v>
      </c>
      <c r="B3787" s="3">
        <v>36762.0</v>
      </c>
      <c r="C3787" s="2" t="s">
        <v>15</v>
      </c>
      <c r="D3787" s="2" t="s">
        <v>8</v>
      </c>
      <c r="E3787" s="2">
        <v>22.0</v>
      </c>
      <c r="F3787" s="4" t="s">
        <v>44</v>
      </c>
    </row>
    <row r="3788">
      <c r="A3788" s="2">
        <v>3787.0</v>
      </c>
      <c r="B3788" s="3">
        <v>36763.0</v>
      </c>
      <c r="C3788" s="2" t="s">
        <v>18</v>
      </c>
      <c r="D3788" s="2" t="s">
        <v>6</v>
      </c>
      <c r="E3788" s="2">
        <v>8.0</v>
      </c>
      <c r="F3788" s="4" t="s">
        <v>37</v>
      </c>
    </row>
    <row r="3789">
      <c r="A3789" s="2">
        <v>3788.0</v>
      </c>
      <c r="B3789" s="3">
        <v>36763.0</v>
      </c>
      <c r="C3789" s="2" t="s">
        <v>18</v>
      </c>
      <c r="D3789" s="2" t="s">
        <v>8</v>
      </c>
      <c r="E3789" s="2">
        <v>18.0</v>
      </c>
      <c r="F3789" s="4" t="s">
        <v>29</v>
      </c>
    </row>
    <row r="3790">
      <c r="A3790" s="2">
        <v>3789.0</v>
      </c>
      <c r="B3790" s="3">
        <v>36764.0</v>
      </c>
      <c r="C3790" s="2" t="s">
        <v>21</v>
      </c>
      <c r="D3790" s="2" t="s">
        <v>6</v>
      </c>
      <c r="E3790" s="2">
        <v>36.0</v>
      </c>
      <c r="F3790" s="4" t="s">
        <v>11</v>
      </c>
    </row>
    <row r="3791">
      <c r="A3791" s="2">
        <v>3790.0</v>
      </c>
      <c r="B3791" s="3">
        <v>36764.0</v>
      </c>
      <c r="C3791" s="2" t="s">
        <v>21</v>
      </c>
      <c r="D3791" s="2" t="s">
        <v>8</v>
      </c>
      <c r="E3791" s="2">
        <v>17.0</v>
      </c>
      <c r="F3791" s="4" t="s">
        <v>42</v>
      </c>
    </row>
    <row r="3792">
      <c r="A3792" s="2">
        <v>3791.0</v>
      </c>
      <c r="B3792" s="3">
        <v>36766.0</v>
      </c>
      <c r="C3792" s="2" t="s">
        <v>7</v>
      </c>
      <c r="D3792" s="2" t="s">
        <v>6</v>
      </c>
      <c r="E3792" s="2">
        <v>11.0</v>
      </c>
      <c r="F3792" s="4" t="s">
        <v>9</v>
      </c>
    </row>
    <row r="3793">
      <c r="A3793" s="2">
        <v>3792.0</v>
      </c>
      <c r="B3793" s="3">
        <v>36766.0</v>
      </c>
      <c r="C3793" s="2" t="s">
        <v>7</v>
      </c>
      <c r="D3793" s="2" t="s">
        <v>8</v>
      </c>
      <c r="E3793" s="2">
        <v>32.0</v>
      </c>
      <c r="F3793" s="4" t="s">
        <v>36</v>
      </c>
    </row>
    <row r="3794">
      <c r="A3794" s="2">
        <v>3793.0</v>
      </c>
      <c r="B3794" s="3">
        <v>36767.0</v>
      </c>
      <c r="C3794" s="2" t="s">
        <v>10</v>
      </c>
      <c r="D3794" s="2" t="s">
        <v>6</v>
      </c>
      <c r="E3794" s="2">
        <v>29.0</v>
      </c>
      <c r="F3794" s="4" t="s">
        <v>43</v>
      </c>
    </row>
    <row r="3795">
      <c r="A3795" s="2">
        <v>3794.0</v>
      </c>
      <c r="B3795" s="3">
        <v>36767.0</v>
      </c>
      <c r="C3795" s="2" t="s">
        <v>10</v>
      </c>
      <c r="D3795" s="2" t="s">
        <v>8</v>
      </c>
      <c r="E3795" s="2">
        <v>6.0</v>
      </c>
      <c r="F3795" s="4" t="s">
        <v>16</v>
      </c>
    </row>
    <row r="3796">
      <c r="A3796" s="2">
        <v>3795.0</v>
      </c>
      <c r="B3796" s="3">
        <v>36768.0</v>
      </c>
      <c r="C3796" s="2" t="s">
        <v>13</v>
      </c>
      <c r="D3796" s="2" t="s">
        <v>6</v>
      </c>
      <c r="E3796" s="2">
        <v>9.0</v>
      </c>
      <c r="F3796" s="4" t="s">
        <v>24</v>
      </c>
    </row>
    <row r="3797">
      <c r="A3797" s="2">
        <v>3796.0</v>
      </c>
      <c r="B3797" s="3">
        <v>36768.0</v>
      </c>
      <c r="C3797" s="2" t="s">
        <v>13</v>
      </c>
      <c r="D3797" s="2" t="s">
        <v>8</v>
      </c>
      <c r="E3797" s="2">
        <v>22.0</v>
      </c>
      <c r="F3797" s="4" t="s">
        <v>44</v>
      </c>
    </row>
    <row r="3798">
      <c r="A3798" s="2">
        <v>3797.0</v>
      </c>
      <c r="B3798" s="3">
        <v>36769.0</v>
      </c>
      <c r="C3798" s="2" t="s">
        <v>15</v>
      </c>
      <c r="D3798" s="2" t="s">
        <v>6</v>
      </c>
      <c r="E3798" s="2">
        <v>23.0</v>
      </c>
      <c r="F3798" s="4" t="s">
        <v>17</v>
      </c>
    </row>
    <row r="3799">
      <c r="A3799" s="2">
        <v>3798.0</v>
      </c>
      <c r="B3799" s="3">
        <v>36769.0</v>
      </c>
      <c r="C3799" s="2" t="s">
        <v>15</v>
      </c>
      <c r="D3799" s="2" t="s">
        <v>8</v>
      </c>
      <c r="E3799" s="2">
        <v>25.0</v>
      </c>
      <c r="F3799" s="4" t="s">
        <v>40</v>
      </c>
    </row>
    <row r="3800">
      <c r="A3800" s="2">
        <v>3799.0</v>
      </c>
      <c r="B3800" s="3">
        <v>36770.0</v>
      </c>
      <c r="C3800" s="2" t="s">
        <v>18</v>
      </c>
      <c r="D3800" s="2" t="s">
        <v>6</v>
      </c>
      <c r="E3800" s="2">
        <v>33.0</v>
      </c>
      <c r="F3800" s="4" t="s">
        <v>26</v>
      </c>
    </row>
    <row r="3801">
      <c r="A3801" s="2">
        <v>3800.0</v>
      </c>
      <c r="B3801" s="3">
        <v>36770.0</v>
      </c>
      <c r="C3801" s="2" t="s">
        <v>18</v>
      </c>
      <c r="D3801" s="2" t="s">
        <v>8</v>
      </c>
      <c r="E3801" s="2">
        <v>11.0</v>
      </c>
      <c r="F3801" s="4" t="s">
        <v>9</v>
      </c>
    </row>
    <row r="3802">
      <c r="A3802" s="2">
        <v>3801.0</v>
      </c>
      <c r="B3802" s="3">
        <v>36771.0</v>
      </c>
      <c r="C3802" s="2" t="s">
        <v>21</v>
      </c>
      <c r="D3802" s="2" t="s">
        <v>6</v>
      </c>
      <c r="E3802" s="2">
        <v>11.0</v>
      </c>
      <c r="F3802" s="4" t="s">
        <v>9</v>
      </c>
    </row>
    <row r="3803">
      <c r="A3803" s="2">
        <v>3802.0</v>
      </c>
      <c r="B3803" s="3">
        <v>36771.0</v>
      </c>
      <c r="C3803" s="2" t="s">
        <v>21</v>
      </c>
      <c r="D3803" s="2" t="s">
        <v>8</v>
      </c>
      <c r="E3803" s="2">
        <v>29.0</v>
      </c>
      <c r="F3803" s="4" t="s">
        <v>43</v>
      </c>
    </row>
    <row r="3804">
      <c r="A3804" s="2">
        <v>3803.0</v>
      </c>
      <c r="B3804" s="3">
        <v>36773.0</v>
      </c>
      <c r="C3804" s="2" t="s">
        <v>7</v>
      </c>
      <c r="D3804" s="2" t="s">
        <v>6</v>
      </c>
      <c r="E3804" s="2">
        <v>25.0</v>
      </c>
      <c r="F3804" s="4" t="s">
        <v>40</v>
      </c>
    </row>
    <row r="3805">
      <c r="A3805" s="2">
        <v>3804.0</v>
      </c>
      <c r="B3805" s="3">
        <v>36773.0</v>
      </c>
      <c r="C3805" s="2" t="s">
        <v>7</v>
      </c>
      <c r="D3805" s="2" t="s">
        <v>8</v>
      </c>
      <c r="E3805" s="2">
        <v>27.0</v>
      </c>
      <c r="F3805" s="4" t="s">
        <v>32</v>
      </c>
    </row>
    <row r="3806">
      <c r="A3806" s="2">
        <v>3805.0</v>
      </c>
      <c r="B3806" s="3">
        <v>36774.0</v>
      </c>
      <c r="C3806" s="2" t="s">
        <v>10</v>
      </c>
      <c r="D3806" s="2" t="s">
        <v>6</v>
      </c>
      <c r="E3806" s="2">
        <v>10.0</v>
      </c>
      <c r="F3806" s="4" t="s">
        <v>41</v>
      </c>
    </row>
    <row r="3807">
      <c r="A3807" s="2">
        <v>3806.0</v>
      </c>
      <c r="B3807" s="3">
        <v>36774.0</v>
      </c>
      <c r="C3807" s="2" t="s">
        <v>10</v>
      </c>
      <c r="D3807" s="2" t="s">
        <v>8</v>
      </c>
      <c r="E3807" s="2">
        <v>32.0</v>
      </c>
      <c r="F3807" s="4" t="s">
        <v>36</v>
      </c>
    </row>
    <row r="3808">
      <c r="A3808" s="2">
        <v>3807.0</v>
      </c>
      <c r="B3808" s="3">
        <v>36775.0</v>
      </c>
      <c r="C3808" s="2" t="s">
        <v>13</v>
      </c>
      <c r="D3808" s="2" t="s">
        <v>6</v>
      </c>
      <c r="E3808" s="2">
        <v>6.0</v>
      </c>
      <c r="F3808" s="4" t="s">
        <v>16</v>
      </c>
    </row>
    <row r="3809">
      <c r="A3809" s="2">
        <v>3808.0</v>
      </c>
      <c r="B3809" s="3">
        <v>36775.0</v>
      </c>
      <c r="C3809" s="2" t="s">
        <v>13</v>
      </c>
      <c r="D3809" s="2" t="s">
        <v>8</v>
      </c>
      <c r="E3809" s="2">
        <v>16.0</v>
      </c>
      <c r="F3809" s="4" t="s">
        <v>45</v>
      </c>
    </row>
    <row r="3810">
      <c r="A3810" s="2">
        <v>3809.0</v>
      </c>
      <c r="B3810" s="3">
        <v>36776.0</v>
      </c>
      <c r="C3810" s="2" t="s">
        <v>15</v>
      </c>
      <c r="D3810" s="2" t="s">
        <v>6</v>
      </c>
      <c r="E3810" s="2">
        <v>22.0</v>
      </c>
      <c r="F3810" s="4" t="s">
        <v>44</v>
      </c>
    </row>
    <row r="3811">
      <c r="A3811" s="2">
        <v>3810.0</v>
      </c>
      <c r="B3811" s="3">
        <v>36776.0</v>
      </c>
      <c r="C3811" s="2" t="s">
        <v>15</v>
      </c>
      <c r="D3811" s="2" t="s">
        <v>8</v>
      </c>
      <c r="E3811" s="2">
        <v>5.0</v>
      </c>
      <c r="F3811" s="4" t="s">
        <v>25</v>
      </c>
    </row>
    <row r="3812">
      <c r="A3812" s="2">
        <v>3811.0</v>
      </c>
      <c r="B3812" s="3">
        <v>36777.0</v>
      </c>
      <c r="C3812" s="2" t="s">
        <v>18</v>
      </c>
      <c r="D3812" s="2" t="s">
        <v>6</v>
      </c>
      <c r="E3812" s="2">
        <v>2.0</v>
      </c>
      <c r="F3812" s="4" t="s">
        <v>39</v>
      </c>
    </row>
    <row r="3813">
      <c r="A3813" s="2">
        <v>3812.0</v>
      </c>
      <c r="B3813" s="3">
        <v>36777.0</v>
      </c>
      <c r="C3813" s="2" t="s">
        <v>18</v>
      </c>
      <c r="D3813" s="2" t="s">
        <v>8</v>
      </c>
      <c r="E3813" s="2">
        <v>33.0</v>
      </c>
      <c r="F3813" s="4" t="s">
        <v>26</v>
      </c>
    </row>
    <row r="3814">
      <c r="A3814" s="2">
        <v>3813.0</v>
      </c>
      <c r="B3814" s="3">
        <v>36778.0</v>
      </c>
      <c r="C3814" s="2" t="s">
        <v>21</v>
      </c>
      <c r="D3814" s="2" t="s">
        <v>6</v>
      </c>
      <c r="E3814" s="2">
        <v>10.0</v>
      </c>
      <c r="F3814" s="4" t="s">
        <v>41</v>
      </c>
    </row>
    <row r="3815">
      <c r="A3815" s="2">
        <v>3814.0</v>
      </c>
      <c r="B3815" s="3">
        <v>36778.0</v>
      </c>
      <c r="C3815" s="2" t="s">
        <v>21</v>
      </c>
      <c r="D3815" s="2" t="s">
        <v>8</v>
      </c>
      <c r="E3815" s="2">
        <v>5.0</v>
      </c>
      <c r="F3815" s="4" t="s">
        <v>25</v>
      </c>
    </row>
    <row r="3816">
      <c r="A3816" s="2">
        <v>3815.0</v>
      </c>
      <c r="B3816" s="3">
        <v>36780.0</v>
      </c>
      <c r="C3816" s="2" t="s">
        <v>7</v>
      </c>
      <c r="D3816" s="2" t="s">
        <v>6</v>
      </c>
      <c r="E3816" s="2">
        <v>19.0</v>
      </c>
      <c r="F3816" s="4" t="s">
        <v>30</v>
      </c>
    </row>
    <row r="3817">
      <c r="A3817" s="2">
        <v>3816.0</v>
      </c>
      <c r="B3817" s="3">
        <v>36780.0</v>
      </c>
      <c r="C3817" s="2" t="s">
        <v>7</v>
      </c>
      <c r="D3817" s="2" t="s">
        <v>8</v>
      </c>
      <c r="E3817" s="2">
        <v>7.0</v>
      </c>
      <c r="F3817" s="4" t="s">
        <v>35</v>
      </c>
    </row>
    <row r="3818">
      <c r="A3818" s="2">
        <v>3817.0</v>
      </c>
      <c r="B3818" s="3">
        <v>36781.0</v>
      </c>
      <c r="C3818" s="2" t="s">
        <v>10</v>
      </c>
      <c r="D3818" s="2" t="s">
        <v>6</v>
      </c>
      <c r="E3818" s="2">
        <v>26.0</v>
      </c>
      <c r="F3818" s="4" t="s">
        <v>38</v>
      </c>
    </row>
    <row r="3819">
      <c r="A3819" s="2">
        <v>3818.0</v>
      </c>
      <c r="B3819" s="3">
        <v>36781.0</v>
      </c>
      <c r="C3819" s="2" t="s">
        <v>10</v>
      </c>
      <c r="D3819" s="2" t="s">
        <v>8</v>
      </c>
      <c r="E3819" s="2">
        <v>31.0</v>
      </c>
      <c r="F3819" s="4" t="s">
        <v>12</v>
      </c>
    </row>
    <row r="3820">
      <c r="A3820" s="2">
        <v>3819.0</v>
      </c>
      <c r="B3820" s="3">
        <v>36782.0</v>
      </c>
      <c r="C3820" s="2" t="s">
        <v>13</v>
      </c>
      <c r="D3820" s="2" t="s">
        <v>6</v>
      </c>
      <c r="E3820" s="2">
        <v>21.0</v>
      </c>
      <c r="F3820" s="4" t="s">
        <v>20</v>
      </c>
    </row>
    <row r="3821">
      <c r="A3821" s="2">
        <v>3820.0</v>
      </c>
      <c r="B3821" s="3">
        <v>36782.0</v>
      </c>
      <c r="C3821" s="2" t="s">
        <v>13</v>
      </c>
      <c r="D3821" s="2" t="s">
        <v>8</v>
      </c>
      <c r="E3821" s="2">
        <v>12.0</v>
      </c>
      <c r="F3821" s="4" t="s">
        <v>14</v>
      </c>
    </row>
    <row r="3822">
      <c r="A3822" s="2">
        <v>3821.0</v>
      </c>
      <c r="B3822" s="3">
        <v>36783.0</v>
      </c>
      <c r="C3822" s="2" t="s">
        <v>15</v>
      </c>
      <c r="D3822" s="2" t="s">
        <v>6</v>
      </c>
      <c r="E3822" s="2">
        <v>29.0</v>
      </c>
      <c r="F3822" s="4" t="s">
        <v>43</v>
      </c>
    </row>
    <row r="3823">
      <c r="A3823" s="2">
        <v>3822.0</v>
      </c>
      <c r="B3823" s="3">
        <v>36783.0</v>
      </c>
      <c r="C3823" s="2" t="s">
        <v>15</v>
      </c>
      <c r="D3823" s="2" t="s">
        <v>8</v>
      </c>
      <c r="E3823" s="2">
        <v>18.0</v>
      </c>
      <c r="F3823" s="4" t="s">
        <v>29</v>
      </c>
    </row>
    <row r="3824">
      <c r="A3824" s="2">
        <v>3823.0</v>
      </c>
      <c r="B3824" s="3">
        <v>36784.0</v>
      </c>
      <c r="C3824" s="2" t="s">
        <v>18</v>
      </c>
      <c r="D3824" s="2" t="s">
        <v>6</v>
      </c>
      <c r="E3824" s="2">
        <v>20.0</v>
      </c>
      <c r="F3824" s="4" t="s">
        <v>47</v>
      </c>
    </row>
    <row r="3825">
      <c r="A3825" s="2">
        <v>3824.0</v>
      </c>
      <c r="B3825" s="3">
        <v>36784.0</v>
      </c>
      <c r="C3825" s="2" t="s">
        <v>18</v>
      </c>
      <c r="D3825" s="2" t="s">
        <v>8</v>
      </c>
      <c r="E3825" s="2">
        <v>21.0</v>
      </c>
      <c r="F3825" s="4" t="s">
        <v>20</v>
      </c>
    </row>
    <row r="3826">
      <c r="A3826" s="2">
        <v>3825.0</v>
      </c>
      <c r="B3826" s="3">
        <v>36785.0</v>
      </c>
      <c r="C3826" s="2" t="s">
        <v>21</v>
      </c>
      <c r="D3826" s="2" t="s">
        <v>6</v>
      </c>
      <c r="E3826" s="2">
        <v>26.0</v>
      </c>
      <c r="F3826" s="4" t="s">
        <v>38</v>
      </c>
    </row>
    <row r="3827">
      <c r="A3827" s="2">
        <v>3826.0</v>
      </c>
      <c r="B3827" s="3">
        <v>36785.0</v>
      </c>
      <c r="C3827" s="2" t="s">
        <v>21</v>
      </c>
      <c r="D3827" s="2" t="s">
        <v>8</v>
      </c>
      <c r="E3827" s="2">
        <v>35.0</v>
      </c>
      <c r="F3827" s="4" t="s">
        <v>49</v>
      </c>
    </row>
    <row r="3828">
      <c r="A3828" s="2">
        <v>3827.0</v>
      </c>
      <c r="B3828" s="3">
        <v>36787.0</v>
      </c>
      <c r="C3828" s="2" t="s">
        <v>7</v>
      </c>
      <c r="D3828" s="2" t="s">
        <v>6</v>
      </c>
      <c r="E3828" s="2">
        <v>15.0</v>
      </c>
      <c r="F3828" s="4" t="s">
        <v>27</v>
      </c>
    </row>
    <row r="3829">
      <c r="A3829" s="2">
        <v>3828.0</v>
      </c>
      <c r="B3829" s="3">
        <v>36787.0</v>
      </c>
      <c r="C3829" s="2" t="s">
        <v>7</v>
      </c>
      <c r="D3829" s="2" t="s">
        <v>8</v>
      </c>
      <c r="E3829" s="2">
        <v>3.0</v>
      </c>
      <c r="F3829" s="4" t="s">
        <v>28</v>
      </c>
    </row>
    <row r="3830">
      <c r="A3830" s="2">
        <v>3829.0</v>
      </c>
      <c r="B3830" s="3">
        <v>36788.0</v>
      </c>
      <c r="C3830" s="2" t="s">
        <v>10</v>
      </c>
      <c r="D3830" s="2" t="s">
        <v>6</v>
      </c>
      <c r="E3830" s="2">
        <v>31.0</v>
      </c>
      <c r="F3830" s="4" t="s">
        <v>12</v>
      </c>
    </row>
    <row r="3831">
      <c r="A3831" s="2">
        <v>3830.0</v>
      </c>
      <c r="B3831" s="3">
        <v>36788.0</v>
      </c>
      <c r="C3831" s="2" t="s">
        <v>10</v>
      </c>
      <c r="D3831" s="2" t="s">
        <v>8</v>
      </c>
      <c r="E3831" s="2">
        <v>34.0</v>
      </c>
      <c r="F3831" s="4" t="s">
        <v>48</v>
      </c>
    </row>
    <row r="3832">
      <c r="A3832" s="2">
        <v>3831.0</v>
      </c>
      <c r="B3832" s="3">
        <v>36789.0</v>
      </c>
      <c r="C3832" s="2" t="s">
        <v>13</v>
      </c>
      <c r="D3832" s="2" t="s">
        <v>6</v>
      </c>
      <c r="E3832" s="2">
        <v>14.0</v>
      </c>
      <c r="F3832" s="4" t="s">
        <v>46</v>
      </c>
    </row>
    <row r="3833">
      <c r="A3833" s="2">
        <v>3832.0</v>
      </c>
      <c r="B3833" s="3">
        <v>36789.0</v>
      </c>
      <c r="C3833" s="2" t="s">
        <v>13</v>
      </c>
      <c r="D3833" s="2" t="s">
        <v>8</v>
      </c>
      <c r="E3833" s="2">
        <v>21.0</v>
      </c>
      <c r="F3833" s="4" t="s">
        <v>20</v>
      </c>
    </row>
    <row r="3834">
      <c r="A3834" s="2">
        <v>3833.0</v>
      </c>
      <c r="B3834" s="3">
        <v>36790.0</v>
      </c>
      <c r="C3834" s="2" t="s">
        <v>15</v>
      </c>
      <c r="D3834" s="2" t="s">
        <v>6</v>
      </c>
      <c r="E3834" s="2">
        <v>14.0</v>
      </c>
      <c r="F3834" s="4" t="s">
        <v>46</v>
      </c>
    </row>
    <row r="3835">
      <c r="A3835" s="2">
        <v>3834.0</v>
      </c>
      <c r="B3835" s="3">
        <v>36790.0</v>
      </c>
      <c r="C3835" s="2" t="s">
        <v>15</v>
      </c>
      <c r="D3835" s="2" t="s">
        <v>8</v>
      </c>
      <c r="E3835" s="2">
        <v>4.0</v>
      </c>
      <c r="F3835" s="4" t="s">
        <v>34</v>
      </c>
    </row>
    <row r="3836">
      <c r="A3836" s="2">
        <v>3835.0</v>
      </c>
      <c r="B3836" s="3">
        <v>36791.0</v>
      </c>
      <c r="C3836" s="2" t="s">
        <v>18</v>
      </c>
      <c r="D3836" s="2" t="s">
        <v>6</v>
      </c>
      <c r="E3836" s="2">
        <v>34.0</v>
      </c>
      <c r="F3836" s="4" t="s">
        <v>48</v>
      </c>
    </row>
    <row r="3837">
      <c r="A3837" s="2">
        <v>3836.0</v>
      </c>
      <c r="B3837" s="3">
        <v>36791.0</v>
      </c>
      <c r="C3837" s="2" t="s">
        <v>18</v>
      </c>
      <c r="D3837" s="2" t="s">
        <v>8</v>
      </c>
      <c r="E3837" s="2">
        <v>2.0</v>
      </c>
      <c r="F3837" s="4" t="s">
        <v>39</v>
      </c>
    </row>
    <row r="3838">
      <c r="A3838" s="2">
        <v>3837.0</v>
      </c>
      <c r="B3838" s="3">
        <v>36792.0</v>
      </c>
      <c r="C3838" s="2" t="s">
        <v>21</v>
      </c>
      <c r="D3838" s="2" t="s">
        <v>6</v>
      </c>
      <c r="E3838" s="2">
        <v>21.0</v>
      </c>
      <c r="F3838" s="4" t="s">
        <v>20</v>
      </c>
    </row>
    <row r="3839">
      <c r="A3839" s="2">
        <v>3838.0</v>
      </c>
      <c r="B3839" s="3">
        <v>36792.0</v>
      </c>
      <c r="C3839" s="2" t="s">
        <v>21</v>
      </c>
      <c r="D3839" s="2" t="s">
        <v>8</v>
      </c>
      <c r="E3839" s="2">
        <v>33.0</v>
      </c>
      <c r="F3839" s="4" t="s">
        <v>26</v>
      </c>
    </row>
    <row r="3840">
      <c r="A3840" s="2">
        <v>3839.0</v>
      </c>
      <c r="B3840" s="3">
        <v>36794.0</v>
      </c>
      <c r="C3840" s="2" t="s">
        <v>7</v>
      </c>
      <c r="D3840" s="2" t="s">
        <v>6</v>
      </c>
      <c r="E3840" s="2">
        <v>11.0</v>
      </c>
      <c r="F3840" s="4" t="s">
        <v>9</v>
      </c>
    </row>
    <row r="3841">
      <c r="A3841" s="2">
        <v>3840.0</v>
      </c>
      <c r="B3841" s="3">
        <v>36794.0</v>
      </c>
      <c r="C3841" s="2" t="s">
        <v>7</v>
      </c>
      <c r="D3841" s="2" t="s">
        <v>8</v>
      </c>
      <c r="E3841" s="2">
        <v>29.0</v>
      </c>
      <c r="F3841" s="4" t="s">
        <v>43</v>
      </c>
    </row>
    <row r="3842">
      <c r="A3842" s="2">
        <v>3841.0</v>
      </c>
      <c r="B3842" s="3">
        <v>36795.0</v>
      </c>
      <c r="C3842" s="2" t="s">
        <v>10</v>
      </c>
      <c r="D3842" s="2" t="s">
        <v>6</v>
      </c>
      <c r="E3842" s="2">
        <v>32.0</v>
      </c>
      <c r="F3842" s="4" t="s">
        <v>36</v>
      </c>
    </row>
    <row r="3843">
      <c r="A3843" s="2">
        <v>3842.0</v>
      </c>
      <c r="B3843" s="3">
        <v>36795.0</v>
      </c>
      <c r="C3843" s="2" t="s">
        <v>10</v>
      </c>
      <c r="D3843" s="2" t="s">
        <v>8</v>
      </c>
      <c r="E3843" s="2">
        <v>13.0</v>
      </c>
      <c r="F3843" s="4" t="s">
        <v>33</v>
      </c>
    </row>
    <row r="3844">
      <c r="A3844" s="2">
        <v>3843.0</v>
      </c>
      <c r="B3844" s="3">
        <v>36796.0</v>
      </c>
      <c r="C3844" s="2" t="s">
        <v>13</v>
      </c>
      <c r="D3844" s="2" t="s">
        <v>6</v>
      </c>
      <c r="E3844" s="2">
        <v>13.0</v>
      </c>
      <c r="F3844" s="4" t="s">
        <v>33</v>
      </c>
    </row>
    <row r="3845">
      <c r="A3845" s="2">
        <v>3844.0</v>
      </c>
      <c r="B3845" s="3">
        <v>36796.0</v>
      </c>
      <c r="C3845" s="2" t="s">
        <v>13</v>
      </c>
      <c r="D3845" s="2" t="s">
        <v>8</v>
      </c>
      <c r="E3845" s="2">
        <v>30.0</v>
      </c>
      <c r="F3845" s="4" t="s">
        <v>23</v>
      </c>
    </row>
    <row r="3846">
      <c r="A3846" s="2">
        <v>3845.0</v>
      </c>
      <c r="B3846" s="3">
        <v>36797.0</v>
      </c>
      <c r="C3846" s="2" t="s">
        <v>15</v>
      </c>
      <c r="D3846" s="2" t="s">
        <v>6</v>
      </c>
      <c r="E3846" s="2">
        <v>6.0</v>
      </c>
      <c r="F3846" s="4" t="s">
        <v>16</v>
      </c>
    </row>
    <row r="3847">
      <c r="A3847" s="2">
        <v>3846.0</v>
      </c>
      <c r="B3847" s="3">
        <v>36797.0</v>
      </c>
      <c r="C3847" s="2" t="s">
        <v>15</v>
      </c>
      <c r="D3847" s="2" t="s">
        <v>8</v>
      </c>
      <c r="E3847" s="2">
        <v>5.0</v>
      </c>
      <c r="F3847" s="4" t="s">
        <v>25</v>
      </c>
    </row>
    <row r="3848">
      <c r="A3848" s="2">
        <v>3847.0</v>
      </c>
      <c r="B3848" s="3">
        <v>36798.0</v>
      </c>
      <c r="C3848" s="2" t="s">
        <v>18</v>
      </c>
      <c r="D3848" s="2" t="s">
        <v>6</v>
      </c>
      <c r="E3848" s="2">
        <v>2.0</v>
      </c>
      <c r="F3848" s="4" t="s">
        <v>39</v>
      </c>
    </row>
    <row r="3849">
      <c r="A3849" s="2">
        <v>3848.0</v>
      </c>
      <c r="B3849" s="3">
        <v>36798.0</v>
      </c>
      <c r="C3849" s="2" t="s">
        <v>18</v>
      </c>
      <c r="D3849" s="2" t="s">
        <v>8</v>
      </c>
      <c r="E3849" s="2">
        <v>12.0</v>
      </c>
      <c r="F3849" s="4" t="s">
        <v>14</v>
      </c>
    </row>
    <row r="3850">
      <c r="A3850" s="2">
        <v>3849.0</v>
      </c>
      <c r="B3850" s="3">
        <v>36799.0</v>
      </c>
      <c r="C3850" s="2" t="s">
        <v>21</v>
      </c>
      <c r="D3850" s="2" t="s">
        <v>6</v>
      </c>
      <c r="E3850" s="2">
        <v>29.0</v>
      </c>
      <c r="F3850" s="4" t="s">
        <v>43</v>
      </c>
    </row>
    <row r="3851">
      <c r="A3851" s="2">
        <v>3850.0</v>
      </c>
      <c r="B3851" s="3">
        <v>36799.0</v>
      </c>
      <c r="C3851" s="2" t="s">
        <v>21</v>
      </c>
      <c r="D3851" s="2" t="s">
        <v>8</v>
      </c>
      <c r="E3851" s="2">
        <v>3.0</v>
      </c>
      <c r="F3851" s="4" t="s">
        <v>28</v>
      </c>
    </row>
    <row r="3852">
      <c r="A3852" s="2">
        <v>3851.0</v>
      </c>
      <c r="B3852" s="3">
        <v>36801.0</v>
      </c>
      <c r="C3852" s="2" t="s">
        <v>7</v>
      </c>
      <c r="D3852" s="2" t="s">
        <v>6</v>
      </c>
      <c r="E3852" s="2">
        <v>32.0</v>
      </c>
      <c r="F3852" s="4" t="s">
        <v>36</v>
      </c>
    </row>
    <row r="3853">
      <c r="A3853" s="2">
        <v>3852.0</v>
      </c>
      <c r="B3853" s="3">
        <v>36801.0</v>
      </c>
      <c r="C3853" s="2" t="s">
        <v>7</v>
      </c>
      <c r="D3853" s="2" t="s">
        <v>8</v>
      </c>
      <c r="E3853" s="2">
        <v>19.0</v>
      </c>
      <c r="F3853" s="4" t="s">
        <v>30</v>
      </c>
    </row>
    <row r="3854">
      <c r="A3854" s="2">
        <v>3853.0</v>
      </c>
      <c r="B3854" s="3">
        <v>36802.0</v>
      </c>
      <c r="C3854" s="2" t="s">
        <v>10</v>
      </c>
      <c r="D3854" s="2" t="s">
        <v>6</v>
      </c>
      <c r="E3854" s="2">
        <v>29.0</v>
      </c>
      <c r="F3854" s="4" t="s">
        <v>43</v>
      </c>
    </row>
    <row r="3855">
      <c r="A3855" s="2">
        <v>3854.0</v>
      </c>
      <c r="B3855" s="3">
        <v>36802.0</v>
      </c>
      <c r="C3855" s="2" t="s">
        <v>10</v>
      </c>
      <c r="D3855" s="2" t="s">
        <v>8</v>
      </c>
      <c r="E3855" s="2">
        <v>18.0</v>
      </c>
      <c r="F3855" s="4" t="s">
        <v>29</v>
      </c>
    </row>
    <row r="3856">
      <c r="A3856" s="2">
        <v>3855.0</v>
      </c>
      <c r="B3856" s="3">
        <v>36803.0</v>
      </c>
      <c r="C3856" s="2" t="s">
        <v>13</v>
      </c>
      <c r="D3856" s="2" t="s">
        <v>6</v>
      </c>
      <c r="E3856" s="2">
        <v>36.0</v>
      </c>
      <c r="F3856" s="4" t="s">
        <v>11</v>
      </c>
    </row>
    <row r="3857">
      <c r="A3857" s="2">
        <v>3856.0</v>
      </c>
      <c r="B3857" s="3">
        <v>36803.0</v>
      </c>
      <c r="C3857" s="2" t="s">
        <v>13</v>
      </c>
      <c r="D3857" s="2" t="s">
        <v>8</v>
      </c>
      <c r="E3857" s="2">
        <v>33.0</v>
      </c>
      <c r="F3857" s="4" t="s">
        <v>26</v>
      </c>
    </row>
    <row r="3858">
      <c r="A3858" s="2">
        <v>3857.0</v>
      </c>
      <c r="B3858" s="3">
        <v>36804.0</v>
      </c>
      <c r="C3858" s="2" t="s">
        <v>15</v>
      </c>
      <c r="D3858" s="2" t="s">
        <v>6</v>
      </c>
      <c r="E3858" s="2">
        <v>21.0</v>
      </c>
      <c r="F3858" s="4" t="s">
        <v>20</v>
      </c>
    </row>
    <row r="3859">
      <c r="A3859" s="2">
        <v>3858.0</v>
      </c>
      <c r="B3859" s="3">
        <v>36804.0</v>
      </c>
      <c r="C3859" s="2" t="s">
        <v>15</v>
      </c>
      <c r="D3859" s="2" t="s">
        <v>8</v>
      </c>
      <c r="E3859" s="2">
        <v>13.0</v>
      </c>
      <c r="F3859" s="4" t="s">
        <v>33</v>
      </c>
    </row>
    <row r="3860">
      <c r="A3860" s="2">
        <v>3859.0</v>
      </c>
      <c r="B3860" s="3">
        <v>36805.0</v>
      </c>
      <c r="C3860" s="2" t="s">
        <v>18</v>
      </c>
      <c r="D3860" s="2" t="s">
        <v>6</v>
      </c>
      <c r="E3860" s="2">
        <v>21.0</v>
      </c>
      <c r="F3860" s="4" t="s">
        <v>20</v>
      </c>
    </row>
    <row r="3861">
      <c r="A3861" s="2">
        <v>3860.0</v>
      </c>
      <c r="B3861" s="3">
        <v>36805.0</v>
      </c>
      <c r="C3861" s="2" t="s">
        <v>18</v>
      </c>
      <c r="D3861" s="2" t="s">
        <v>8</v>
      </c>
      <c r="E3861" s="2">
        <v>11.0</v>
      </c>
      <c r="F3861" s="4" t="s">
        <v>9</v>
      </c>
    </row>
    <row r="3862">
      <c r="A3862" s="2">
        <v>3861.0</v>
      </c>
      <c r="B3862" s="3">
        <v>36806.0</v>
      </c>
      <c r="C3862" s="2" t="s">
        <v>21</v>
      </c>
      <c r="D3862" s="2" t="s">
        <v>6</v>
      </c>
      <c r="E3862" s="2">
        <v>14.0</v>
      </c>
      <c r="F3862" s="4" t="s">
        <v>46</v>
      </c>
    </row>
    <row r="3863">
      <c r="A3863" s="2">
        <v>3862.0</v>
      </c>
      <c r="B3863" s="3">
        <v>36806.0</v>
      </c>
      <c r="C3863" s="2" t="s">
        <v>21</v>
      </c>
      <c r="D3863" s="2" t="s">
        <v>8</v>
      </c>
      <c r="E3863" s="2">
        <v>3.0</v>
      </c>
      <c r="F3863" s="4" t="s">
        <v>28</v>
      </c>
    </row>
    <row r="3864">
      <c r="A3864" s="2">
        <v>3863.0</v>
      </c>
      <c r="B3864" s="3">
        <v>36808.0</v>
      </c>
      <c r="C3864" s="2" t="s">
        <v>7</v>
      </c>
      <c r="D3864" s="2" t="s">
        <v>6</v>
      </c>
      <c r="E3864" s="2">
        <v>7.0</v>
      </c>
      <c r="F3864" s="4" t="s">
        <v>35</v>
      </c>
    </row>
    <row r="3865">
      <c r="A3865" s="2">
        <v>3864.0</v>
      </c>
      <c r="B3865" s="3">
        <v>36808.0</v>
      </c>
      <c r="C3865" s="2" t="s">
        <v>7</v>
      </c>
      <c r="D3865" s="2" t="s">
        <v>8</v>
      </c>
      <c r="E3865" s="2">
        <v>34.0</v>
      </c>
      <c r="F3865" s="4" t="s">
        <v>48</v>
      </c>
    </row>
    <row r="3866">
      <c r="A3866" s="2">
        <v>3865.0</v>
      </c>
      <c r="B3866" s="3">
        <v>36809.0</v>
      </c>
      <c r="C3866" s="2" t="s">
        <v>10</v>
      </c>
      <c r="D3866" s="2" t="s">
        <v>6</v>
      </c>
      <c r="E3866" s="2">
        <v>4.0</v>
      </c>
      <c r="F3866" s="4" t="s">
        <v>34</v>
      </c>
    </row>
    <row r="3867">
      <c r="A3867" s="2">
        <v>3866.0</v>
      </c>
      <c r="B3867" s="3">
        <v>36809.0</v>
      </c>
      <c r="C3867" s="2" t="s">
        <v>10</v>
      </c>
      <c r="D3867" s="2" t="s">
        <v>8</v>
      </c>
      <c r="E3867" s="2">
        <v>30.0</v>
      </c>
      <c r="F3867" s="4" t="s">
        <v>23</v>
      </c>
    </row>
    <row r="3868">
      <c r="A3868" s="2">
        <v>3867.0</v>
      </c>
      <c r="B3868" s="3">
        <v>36810.0</v>
      </c>
      <c r="C3868" s="2" t="s">
        <v>13</v>
      </c>
      <c r="D3868" s="2" t="s">
        <v>6</v>
      </c>
      <c r="E3868" s="2">
        <v>33.0</v>
      </c>
      <c r="F3868" s="4" t="s">
        <v>26</v>
      </c>
    </row>
    <row r="3869">
      <c r="A3869" s="2">
        <v>3868.0</v>
      </c>
      <c r="B3869" s="3">
        <v>36810.0</v>
      </c>
      <c r="C3869" s="2" t="s">
        <v>13</v>
      </c>
      <c r="D3869" s="2" t="s">
        <v>8</v>
      </c>
      <c r="E3869" s="2">
        <v>27.0</v>
      </c>
      <c r="F3869" s="4" t="s">
        <v>32</v>
      </c>
    </row>
    <row r="3870">
      <c r="A3870" s="2">
        <v>3869.0</v>
      </c>
      <c r="B3870" s="3">
        <v>36811.0</v>
      </c>
      <c r="C3870" s="2" t="s">
        <v>15</v>
      </c>
      <c r="D3870" s="2" t="s">
        <v>6</v>
      </c>
      <c r="E3870" s="2">
        <v>29.0</v>
      </c>
      <c r="F3870" s="4" t="s">
        <v>43</v>
      </c>
    </row>
    <row r="3871">
      <c r="A3871" s="2">
        <v>3870.0</v>
      </c>
      <c r="B3871" s="3">
        <v>36811.0</v>
      </c>
      <c r="C3871" s="2" t="s">
        <v>15</v>
      </c>
      <c r="D3871" s="2" t="s">
        <v>8</v>
      </c>
      <c r="E3871" s="2">
        <v>2.0</v>
      </c>
      <c r="F3871" s="4" t="s">
        <v>39</v>
      </c>
    </row>
    <row r="3872">
      <c r="A3872" s="2">
        <v>3871.0</v>
      </c>
      <c r="B3872" s="3">
        <v>36812.0</v>
      </c>
      <c r="C3872" s="2" t="s">
        <v>18</v>
      </c>
      <c r="D3872" s="2" t="s">
        <v>6</v>
      </c>
      <c r="E3872" s="2">
        <v>14.0</v>
      </c>
      <c r="F3872" s="4" t="s">
        <v>46</v>
      </c>
    </row>
    <row r="3873">
      <c r="A3873" s="2">
        <v>3872.0</v>
      </c>
      <c r="B3873" s="3">
        <v>36812.0</v>
      </c>
      <c r="C3873" s="2" t="s">
        <v>18</v>
      </c>
      <c r="D3873" s="2" t="s">
        <v>8</v>
      </c>
      <c r="E3873" s="2">
        <v>17.0</v>
      </c>
      <c r="F3873" s="4" t="s">
        <v>42</v>
      </c>
    </row>
    <row r="3874">
      <c r="A3874" s="2">
        <v>3873.0</v>
      </c>
      <c r="B3874" s="3">
        <v>36813.0</v>
      </c>
      <c r="C3874" s="2" t="s">
        <v>21</v>
      </c>
      <c r="D3874" s="2" t="s">
        <v>6</v>
      </c>
      <c r="E3874" s="2">
        <v>23.0</v>
      </c>
      <c r="F3874" s="4" t="s">
        <v>17</v>
      </c>
    </row>
    <row r="3875">
      <c r="A3875" s="2">
        <v>3874.0</v>
      </c>
      <c r="B3875" s="3">
        <v>36813.0</v>
      </c>
      <c r="C3875" s="2" t="s">
        <v>21</v>
      </c>
      <c r="D3875" s="2" t="s">
        <v>8</v>
      </c>
      <c r="E3875" s="2">
        <v>2.0</v>
      </c>
      <c r="F3875" s="4" t="s">
        <v>39</v>
      </c>
    </row>
    <row r="3876">
      <c r="A3876" s="2">
        <v>3875.0</v>
      </c>
      <c r="B3876" s="3">
        <v>36815.0</v>
      </c>
      <c r="C3876" s="2" t="s">
        <v>7</v>
      </c>
      <c r="D3876" s="2" t="s">
        <v>6</v>
      </c>
      <c r="E3876" s="2">
        <v>21.0</v>
      </c>
      <c r="F3876" s="4" t="s">
        <v>20</v>
      </c>
    </row>
    <row r="3877">
      <c r="A3877" s="2">
        <v>3876.0</v>
      </c>
      <c r="B3877" s="3">
        <v>36815.0</v>
      </c>
      <c r="C3877" s="2" t="s">
        <v>7</v>
      </c>
      <c r="D3877" s="2" t="s">
        <v>8</v>
      </c>
      <c r="E3877" s="2">
        <v>17.0</v>
      </c>
      <c r="F3877" s="4" t="s">
        <v>42</v>
      </c>
    </row>
    <row r="3878">
      <c r="A3878" s="2">
        <v>3877.0</v>
      </c>
      <c r="B3878" s="3">
        <v>36816.0</v>
      </c>
      <c r="C3878" s="2" t="s">
        <v>10</v>
      </c>
      <c r="D3878" s="2" t="s">
        <v>6</v>
      </c>
      <c r="E3878" s="2">
        <v>33.0</v>
      </c>
      <c r="F3878" s="4" t="s">
        <v>26</v>
      </c>
    </row>
    <row r="3879">
      <c r="A3879" s="2">
        <v>3878.0</v>
      </c>
      <c r="B3879" s="3">
        <v>36816.0</v>
      </c>
      <c r="C3879" s="2" t="s">
        <v>10</v>
      </c>
      <c r="D3879" s="2" t="s">
        <v>8</v>
      </c>
      <c r="E3879" s="2">
        <v>14.0</v>
      </c>
      <c r="F3879" s="4" t="s">
        <v>46</v>
      </c>
    </row>
    <row r="3880">
      <c r="A3880" s="2">
        <v>3879.0</v>
      </c>
      <c r="B3880" s="3">
        <v>36817.0</v>
      </c>
      <c r="C3880" s="2" t="s">
        <v>13</v>
      </c>
      <c r="D3880" s="2" t="s">
        <v>6</v>
      </c>
      <c r="E3880" s="2">
        <v>23.0</v>
      </c>
      <c r="F3880" s="4" t="s">
        <v>17</v>
      </c>
    </row>
    <row r="3881">
      <c r="A3881" s="2">
        <v>3880.0</v>
      </c>
      <c r="B3881" s="3">
        <v>36817.0</v>
      </c>
      <c r="C3881" s="2" t="s">
        <v>13</v>
      </c>
      <c r="D3881" s="2" t="s">
        <v>8</v>
      </c>
      <c r="E3881" s="2">
        <v>17.0</v>
      </c>
      <c r="F3881" s="4" t="s">
        <v>42</v>
      </c>
    </row>
    <row r="3882">
      <c r="A3882" s="2">
        <v>3881.0</v>
      </c>
      <c r="B3882" s="3">
        <v>36818.0</v>
      </c>
      <c r="C3882" s="2" t="s">
        <v>15</v>
      </c>
      <c r="D3882" s="2" t="s">
        <v>6</v>
      </c>
      <c r="E3882" s="2">
        <v>32.0</v>
      </c>
      <c r="F3882" s="4" t="s">
        <v>36</v>
      </c>
    </row>
    <row r="3883">
      <c r="A3883" s="2">
        <v>3882.0</v>
      </c>
      <c r="B3883" s="3">
        <v>36818.0</v>
      </c>
      <c r="C3883" s="2" t="s">
        <v>15</v>
      </c>
      <c r="D3883" s="2" t="s">
        <v>8</v>
      </c>
      <c r="E3883" s="2">
        <v>30.0</v>
      </c>
      <c r="F3883" s="4" t="s">
        <v>23</v>
      </c>
    </row>
    <row r="3884">
      <c r="A3884" s="2">
        <v>3883.0</v>
      </c>
      <c r="B3884" s="3">
        <v>36819.0</v>
      </c>
      <c r="C3884" s="2" t="s">
        <v>18</v>
      </c>
      <c r="D3884" s="2" t="s">
        <v>6</v>
      </c>
      <c r="E3884" s="2">
        <v>16.0</v>
      </c>
      <c r="F3884" s="4" t="s">
        <v>45</v>
      </c>
    </row>
    <row r="3885">
      <c r="A3885" s="2">
        <v>3884.0</v>
      </c>
      <c r="B3885" s="3">
        <v>36819.0</v>
      </c>
      <c r="C3885" s="2" t="s">
        <v>18</v>
      </c>
      <c r="D3885" s="2" t="s">
        <v>8</v>
      </c>
      <c r="E3885" s="2">
        <v>15.0</v>
      </c>
      <c r="F3885" s="4" t="s">
        <v>27</v>
      </c>
    </row>
    <row r="3886">
      <c r="A3886" s="2">
        <v>3885.0</v>
      </c>
      <c r="B3886" s="3">
        <v>36820.0</v>
      </c>
      <c r="C3886" s="2" t="s">
        <v>21</v>
      </c>
      <c r="D3886" s="2" t="s">
        <v>6</v>
      </c>
      <c r="E3886" s="2">
        <v>28.0</v>
      </c>
      <c r="F3886" s="4" t="s">
        <v>31</v>
      </c>
    </row>
    <row r="3887">
      <c r="A3887" s="2">
        <v>3886.0</v>
      </c>
      <c r="B3887" s="3">
        <v>36820.0</v>
      </c>
      <c r="C3887" s="2" t="s">
        <v>21</v>
      </c>
      <c r="D3887" s="2" t="s">
        <v>8</v>
      </c>
      <c r="E3887" s="2">
        <v>34.0</v>
      </c>
      <c r="F3887" s="4" t="s">
        <v>48</v>
      </c>
    </row>
    <row r="3888">
      <c r="A3888" s="2">
        <v>3887.0</v>
      </c>
      <c r="B3888" s="3">
        <v>36822.0</v>
      </c>
      <c r="C3888" s="2" t="s">
        <v>7</v>
      </c>
      <c r="D3888" s="2" t="s">
        <v>6</v>
      </c>
      <c r="E3888" s="2">
        <v>21.0</v>
      </c>
      <c r="F3888" s="4" t="s">
        <v>20</v>
      </c>
    </row>
    <row r="3889">
      <c r="A3889" s="2">
        <v>3888.0</v>
      </c>
      <c r="B3889" s="3">
        <v>36822.0</v>
      </c>
      <c r="C3889" s="2" t="s">
        <v>7</v>
      </c>
      <c r="D3889" s="2" t="s">
        <v>8</v>
      </c>
      <c r="E3889" s="2">
        <v>17.0</v>
      </c>
      <c r="F3889" s="4" t="s">
        <v>42</v>
      </c>
    </row>
    <row r="3890">
      <c r="A3890" s="2">
        <v>3889.0</v>
      </c>
      <c r="B3890" s="3">
        <v>36823.0</v>
      </c>
      <c r="C3890" s="2" t="s">
        <v>10</v>
      </c>
      <c r="D3890" s="2" t="s">
        <v>6</v>
      </c>
      <c r="E3890" s="2">
        <v>34.0</v>
      </c>
      <c r="F3890" s="4" t="s">
        <v>48</v>
      </c>
    </row>
    <row r="3891">
      <c r="A3891" s="2">
        <v>3890.0</v>
      </c>
      <c r="B3891" s="3">
        <v>36823.0</v>
      </c>
      <c r="C3891" s="2" t="s">
        <v>10</v>
      </c>
      <c r="D3891" s="2" t="s">
        <v>8</v>
      </c>
      <c r="E3891" s="2">
        <v>2.0</v>
      </c>
      <c r="F3891" s="4" t="s">
        <v>39</v>
      </c>
    </row>
    <row r="3892">
      <c r="A3892" s="2">
        <v>3891.0</v>
      </c>
      <c r="B3892" s="3">
        <v>36824.0</v>
      </c>
      <c r="C3892" s="2" t="s">
        <v>13</v>
      </c>
      <c r="D3892" s="2" t="s">
        <v>6</v>
      </c>
      <c r="E3892" s="2">
        <v>31.0</v>
      </c>
      <c r="F3892" s="4" t="s">
        <v>12</v>
      </c>
    </row>
    <row r="3893">
      <c r="A3893" s="2">
        <v>3892.0</v>
      </c>
      <c r="B3893" s="3">
        <v>36824.0</v>
      </c>
      <c r="C3893" s="2" t="s">
        <v>13</v>
      </c>
      <c r="D3893" s="2" t="s">
        <v>8</v>
      </c>
      <c r="E3893" s="2">
        <v>16.0</v>
      </c>
      <c r="F3893" s="4" t="s">
        <v>45</v>
      </c>
    </row>
    <row r="3894">
      <c r="A3894" s="2">
        <v>3893.0</v>
      </c>
      <c r="B3894" s="3">
        <v>36826.0</v>
      </c>
      <c r="C3894" s="2" t="s">
        <v>18</v>
      </c>
      <c r="D3894" s="2" t="s">
        <v>6</v>
      </c>
      <c r="E3894" s="2">
        <v>24.0</v>
      </c>
      <c r="F3894" s="4" t="s">
        <v>22</v>
      </c>
    </row>
    <row r="3895">
      <c r="A3895" s="2">
        <v>3894.0</v>
      </c>
      <c r="B3895" s="3">
        <v>36826.0</v>
      </c>
      <c r="C3895" s="2" t="s">
        <v>18</v>
      </c>
      <c r="D3895" s="2" t="s">
        <v>8</v>
      </c>
      <c r="E3895" s="2">
        <v>5.0</v>
      </c>
      <c r="F3895" s="4" t="s">
        <v>25</v>
      </c>
    </row>
    <row r="3896">
      <c r="A3896" s="2">
        <v>3895.0</v>
      </c>
      <c r="B3896" s="3">
        <v>36827.0</v>
      </c>
      <c r="C3896" s="2" t="s">
        <v>21</v>
      </c>
      <c r="D3896" s="2" t="s">
        <v>6</v>
      </c>
      <c r="E3896" s="2">
        <v>31.0</v>
      </c>
      <c r="F3896" s="4" t="s">
        <v>12</v>
      </c>
    </row>
    <row r="3897">
      <c r="A3897" s="2">
        <v>3896.0</v>
      </c>
      <c r="B3897" s="3">
        <v>36827.0</v>
      </c>
      <c r="C3897" s="2" t="s">
        <v>21</v>
      </c>
      <c r="D3897" s="2" t="s">
        <v>8</v>
      </c>
      <c r="E3897" s="2">
        <v>29.0</v>
      </c>
      <c r="F3897" s="4" t="s">
        <v>43</v>
      </c>
    </row>
    <row r="3898">
      <c r="A3898" s="2">
        <v>3897.0</v>
      </c>
      <c r="B3898" s="3">
        <v>36829.0</v>
      </c>
      <c r="C3898" s="2" t="s">
        <v>7</v>
      </c>
      <c r="D3898" s="2" t="s">
        <v>6</v>
      </c>
      <c r="E3898" s="2">
        <v>22.0</v>
      </c>
      <c r="F3898" s="4" t="s">
        <v>44</v>
      </c>
    </row>
    <row r="3899">
      <c r="A3899" s="2">
        <v>3898.0</v>
      </c>
      <c r="B3899" s="3">
        <v>36829.0</v>
      </c>
      <c r="C3899" s="2" t="s">
        <v>7</v>
      </c>
      <c r="D3899" s="2" t="s">
        <v>8</v>
      </c>
      <c r="E3899" s="2">
        <v>34.0</v>
      </c>
      <c r="F3899" s="4" t="s">
        <v>48</v>
      </c>
    </row>
    <row r="3900">
      <c r="A3900" s="2">
        <v>3899.0</v>
      </c>
      <c r="B3900" s="3">
        <v>36830.0</v>
      </c>
      <c r="C3900" s="2" t="s">
        <v>10</v>
      </c>
      <c r="D3900" s="2" t="s">
        <v>6</v>
      </c>
      <c r="E3900" s="2">
        <v>19.0</v>
      </c>
      <c r="F3900" s="4" t="s">
        <v>30</v>
      </c>
    </row>
    <row r="3901">
      <c r="A3901" s="2">
        <v>3900.0</v>
      </c>
      <c r="B3901" s="3">
        <v>36830.0</v>
      </c>
      <c r="C3901" s="2" t="s">
        <v>10</v>
      </c>
      <c r="D3901" s="2" t="s">
        <v>8</v>
      </c>
      <c r="E3901" s="2">
        <v>3.0</v>
      </c>
      <c r="F3901" s="4" t="s">
        <v>28</v>
      </c>
    </row>
    <row r="3902">
      <c r="A3902" s="2">
        <v>3901.0</v>
      </c>
      <c r="B3902" s="3">
        <v>36831.0</v>
      </c>
      <c r="C3902" s="2" t="s">
        <v>13</v>
      </c>
      <c r="D3902" s="2" t="s">
        <v>6</v>
      </c>
      <c r="E3902" s="2">
        <v>24.0</v>
      </c>
      <c r="F3902" s="4" t="s">
        <v>22</v>
      </c>
    </row>
    <row r="3903">
      <c r="A3903" s="2">
        <v>3902.0</v>
      </c>
      <c r="B3903" s="3">
        <v>36831.0</v>
      </c>
      <c r="C3903" s="2" t="s">
        <v>13</v>
      </c>
      <c r="D3903" s="2" t="s">
        <v>8</v>
      </c>
      <c r="E3903" s="2">
        <v>3.0</v>
      </c>
      <c r="F3903" s="4" t="s">
        <v>28</v>
      </c>
    </row>
    <row r="3904">
      <c r="A3904" s="2">
        <v>3903.0</v>
      </c>
      <c r="B3904" s="3">
        <v>36832.0</v>
      </c>
      <c r="C3904" s="2" t="s">
        <v>15</v>
      </c>
      <c r="D3904" s="2" t="s">
        <v>6</v>
      </c>
      <c r="E3904" s="2">
        <v>27.0</v>
      </c>
      <c r="F3904" s="4" t="s">
        <v>32</v>
      </c>
    </row>
    <row r="3905">
      <c r="A3905" s="2">
        <v>3904.0</v>
      </c>
      <c r="B3905" s="3">
        <v>36832.0</v>
      </c>
      <c r="C3905" s="2" t="s">
        <v>15</v>
      </c>
      <c r="D3905" s="2" t="s">
        <v>8</v>
      </c>
      <c r="E3905" s="2">
        <v>7.0</v>
      </c>
      <c r="F3905" s="4" t="s">
        <v>35</v>
      </c>
    </row>
    <row r="3906">
      <c r="A3906" s="2">
        <v>3905.0</v>
      </c>
      <c r="B3906" s="3">
        <v>36833.0</v>
      </c>
      <c r="C3906" s="2" t="s">
        <v>18</v>
      </c>
      <c r="D3906" s="2" t="s">
        <v>6</v>
      </c>
      <c r="E3906" s="2">
        <v>35.0</v>
      </c>
      <c r="F3906" s="4" t="s">
        <v>49</v>
      </c>
    </row>
    <row r="3907">
      <c r="A3907" s="2">
        <v>3906.0</v>
      </c>
      <c r="B3907" s="3">
        <v>36833.0</v>
      </c>
      <c r="C3907" s="2" t="s">
        <v>18</v>
      </c>
      <c r="D3907" s="2" t="s">
        <v>8</v>
      </c>
      <c r="E3907" s="2">
        <v>21.0</v>
      </c>
      <c r="F3907" s="4" t="s">
        <v>20</v>
      </c>
    </row>
    <row r="3908">
      <c r="A3908" s="2">
        <v>3907.0</v>
      </c>
      <c r="B3908" s="3">
        <v>36834.0</v>
      </c>
      <c r="C3908" s="2" t="s">
        <v>21</v>
      </c>
      <c r="D3908" s="2" t="s">
        <v>6</v>
      </c>
      <c r="E3908" s="2">
        <v>32.0</v>
      </c>
      <c r="F3908" s="4" t="s">
        <v>36</v>
      </c>
    </row>
    <row r="3909">
      <c r="A3909" s="2">
        <v>3908.0</v>
      </c>
      <c r="B3909" s="3">
        <v>36834.0</v>
      </c>
      <c r="C3909" s="2" t="s">
        <v>21</v>
      </c>
      <c r="D3909" s="2" t="s">
        <v>8</v>
      </c>
      <c r="E3909" s="2">
        <v>15.0</v>
      </c>
      <c r="F3909" s="4" t="s">
        <v>27</v>
      </c>
    </row>
    <row r="3910">
      <c r="A3910" s="2">
        <v>3909.0</v>
      </c>
      <c r="B3910" s="3">
        <v>36836.0</v>
      </c>
      <c r="C3910" s="2" t="s">
        <v>7</v>
      </c>
      <c r="D3910" s="2" t="s">
        <v>6</v>
      </c>
      <c r="E3910" s="2">
        <v>25.0</v>
      </c>
      <c r="F3910" s="4" t="s">
        <v>40</v>
      </c>
    </row>
    <row r="3911">
      <c r="A3911" s="2">
        <v>3910.0</v>
      </c>
      <c r="B3911" s="3">
        <v>36836.0</v>
      </c>
      <c r="C3911" s="2" t="s">
        <v>7</v>
      </c>
      <c r="D3911" s="2" t="s">
        <v>8</v>
      </c>
      <c r="E3911" s="2">
        <v>2.0</v>
      </c>
      <c r="F3911" s="4" t="s">
        <v>39</v>
      </c>
    </row>
    <row r="3912">
      <c r="A3912" s="2">
        <v>3911.0</v>
      </c>
      <c r="B3912" s="3">
        <v>36837.0</v>
      </c>
      <c r="C3912" s="2" t="s">
        <v>10</v>
      </c>
      <c r="D3912" s="2" t="s">
        <v>6</v>
      </c>
      <c r="E3912" s="2">
        <v>28.0</v>
      </c>
      <c r="F3912" s="4" t="s">
        <v>31</v>
      </c>
    </row>
    <row r="3913">
      <c r="A3913" s="2">
        <v>3912.0</v>
      </c>
      <c r="B3913" s="3">
        <v>36837.0</v>
      </c>
      <c r="C3913" s="2" t="s">
        <v>10</v>
      </c>
      <c r="D3913" s="2" t="s">
        <v>8</v>
      </c>
      <c r="E3913" s="2">
        <v>24.0</v>
      </c>
      <c r="F3913" s="4" t="s">
        <v>22</v>
      </c>
    </row>
    <row r="3914">
      <c r="A3914" s="2">
        <v>3913.0</v>
      </c>
      <c r="B3914" s="3">
        <v>36838.0</v>
      </c>
      <c r="C3914" s="2" t="s">
        <v>13</v>
      </c>
      <c r="D3914" s="2" t="s">
        <v>6</v>
      </c>
      <c r="E3914" s="2">
        <v>19.0</v>
      </c>
      <c r="F3914" s="4" t="s">
        <v>30</v>
      </c>
    </row>
    <row r="3915">
      <c r="A3915" s="2">
        <v>3914.0</v>
      </c>
      <c r="B3915" s="3">
        <v>36838.0</v>
      </c>
      <c r="C3915" s="2" t="s">
        <v>13</v>
      </c>
      <c r="D3915" s="2" t="s">
        <v>8</v>
      </c>
      <c r="E3915" s="2">
        <v>8.0</v>
      </c>
      <c r="F3915" s="4" t="s">
        <v>37</v>
      </c>
    </row>
    <row r="3916">
      <c r="A3916" s="2">
        <v>3915.0</v>
      </c>
      <c r="B3916" s="3">
        <v>36839.0</v>
      </c>
      <c r="C3916" s="2" t="s">
        <v>15</v>
      </c>
      <c r="D3916" s="2" t="s">
        <v>6</v>
      </c>
      <c r="E3916" s="2">
        <v>19.0</v>
      </c>
      <c r="F3916" s="4" t="s">
        <v>30</v>
      </c>
    </row>
    <row r="3917">
      <c r="A3917" s="2">
        <v>3916.0</v>
      </c>
      <c r="B3917" s="3">
        <v>36839.0</v>
      </c>
      <c r="C3917" s="2" t="s">
        <v>15</v>
      </c>
      <c r="D3917" s="2" t="s">
        <v>8</v>
      </c>
      <c r="E3917" s="2">
        <v>24.0</v>
      </c>
      <c r="F3917" s="4" t="s">
        <v>22</v>
      </c>
    </row>
    <row r="3918">
      <c r="A3918" s="2">
        <v>3917.0</v>
      </c>
      <c r="B3918" s="3">
        <v>36840.0</v>
      </c>
      <c r="C3918" s="2" t="s">
        <v>18</v>
      </c>
      <c r="D3918" s="2" t="s">
        <v>6</v>
      </c>
      <c r="E3918" s="2">
        <v>33.0</v>
      </c>
      <c r="F3918" s="4" t="s">
        <v>26</v>
      </c>
    </row>
    <row r="3919">
      <c r="A3919" s="2">
        <v>3918.0</v>
      </c>
      <c r="B3919" s="3">
        <v>36840.0</v>
      </c>
      <c r="C3919" s="2" t="s">
        <v>18</v>
      </c>
      <c r="D3919" s="2" t="s">
        <v>8</v>
      </c>
      <c r="E3919" s="2">
        <v>26.0</v>
      </c>
      <c r="F3919" s="4" t="s">
        <v>38</v>
      </c>
    </row>
    <row r="3920">
      <c r="A3920" s="2">
        <v>3919.0</v>
      </c>
      <c r="B3920" s="3">
        <v>36841.0</v>
      </c>
      <c r="C3920" s="2" t="s">
        <v>21</v>
      </c>
      <c r="D3920" s="2" t="s">
        <v>6</v>
      </c>
      <c r="E3920" s="2">
        <v>31.0</v>
      </c>
      <c r="F3920" s="4" t="s">
        <v>12</v>
      </c>
    </row>
    <row r="3921">
      <c r="A3921" s="2">
        <v>3920.0</v>
      </c>
      <c r="B3921" s="3">
        <v>36841.0</v>
      </c>
      <c r="C3921" s="2" t="s">
        <v>21</v>
      </c>
      <c r="D3921" s="2" t="s">
        <v>8</v>
      </c>
      <c r="E3921" s="2">
        <v>19.0</v>
      </c>
      <c r="F3921" s="4" t="s">
        <v>30</v>
      </c>
    </row>
    <row r="3922">
      <c r="A3922" s="2">
        <v>3921.0</v>
      </c>
      <c r="B3922" s="3">
        <v>36843.0</v>
      </c>
      <c r="C3922" s="2" t="s">
        <v>7</v>
      </c>
      <c r="D3922" s="2" t="s">
        <v>6</v>
      </c>
      <c r="E3922" s="2">
        <v>29.0</v>
      </c>
      <c r="F3922" s="4" t="s">
        <v>43</v>
      </c>
    </row>
    <row r="3923">
      <c r="A3923" s="2">
        <v>3922.0</v>
      </c>
      <c r="B3923" s="3">
        <v>36843.0</v>
      </c>
      <c r="C3923" s="2" t="s">
        <v>7</v>
      </c>
      <c r="D3923" s="2" t="s">
        <v>8</v>
      </c>
      <c r="E3923" s="2">
        <v>4.0</v>
      </c>
      <c r="F3923" s="4" t="s">
        <v>34</v>
      </c>
    </row>
    <row r="3924">
      <c r="A3924" s="2">
        <v>3923.0</v>
      </c>
      <c r="B3924" s="3">
        <v>36844.0</v>
      </c>
      <c r="C3924" s="2" t="s">
        <v>10</v>
      </c>
      <c r="D3924" s="2" t="s">
        <v>6</v>
      </c>
      <c r="E3924" s="2">
        <v>9.0</v>
      </c>
      <c r="F3924" s="4" t="s">
        <v>24</v>
      </c>
    </row>
    <row r="3925">
      <c r="A3925" s="2">
        <v>3924.0</v>
      </c>
      <c r="B3925" s="3">
        <v>36844.0</v>
      </c>
      <c r="C3925" s="2" t="s">
        <v>10</v>
      </c>
      <c r="D3925" s="2" t="s">
        <v>8</v>
      </c>
      <c r="E3925" s="2">
        <v>20.0</v>
      </c>
      <c r="F3925" s="4" t="s">
        <v>47</v>
      </c>
    </row>
    <row r="3926">
      <c r="A3926" s="2">
        <v>3925.0</v>
      </c>
      <c r="B3926" s="3">
        <v>36845.0</v>
      </c>
      <c r="C3926" s="2" t="s">
        <v>13</v>
      </c>
      <c r="D3926" s="2" t="s">
        <v>6</v>
      </c>
      <c r="E3926" s="2">
        <v>11.0</v>
      </c>
      <c r="F3926" s="4" t="s">
        <v>9</v>
      </c>
    </row>
    <row r="3927">
      <c r="A3927" s="2">
        <v>3926.0</v>
      </c>
      <c r="B3927" s="3">
        <v>36845.0</v>
      </c>
      <c r="C3927" s="2" t="s">
        <v>13</v>
      </c>
      <c r="D3927" s="2" t="s">
        <v>8</v>
      </c>
      <c r="E3927" s="2">
        <v>35.0</v>
      </c>
      <c r="F3927" s="4" t="s">
        <v>49</v>
      </c>
    </row>
    <row r="3928">
      <c r="A3928" s="2">
        <v>3927.0</v>
      </c>
      <c r="B3928" s="3">
        <v>36846.0</v>
      </c>
      <c r="C3928" s="2" t="s">
        <v>15</v>
      </c>
      <c r="D3928" s="2" t="s">
        <v>6</v>
      </c>
      <c r="E3928" s="2">
        <v>28.0</v>
      </c>
      <c r="F3928" s="4" t="s">
        <v>31</v>
      </c>
    </row>
    <row r="3929">
      <c r="A3929" s="2">
        <v>3928.0</v>
      </c>
      <c r="B3929" s="3">
        <v>36846.0</v>
      </c>
      <c r="C3929" s="2" t="s">
        <v>15</v>
      </c>
      <c r="D3929" s="2" t="s">
        <v>8</v>
      </c>
      <c r="E3929" s="2">
        <v>22.0</v>
      </c>
      <c r="F3929" s="4" t="s">
        <v>44</v>
      </c>
    </row>
    <row r="3930">
      <c r="A3930" s="2">
        <v>3929.0</v>
      </c>
      <c r="B3930" s="3">
        <v>36847.0</v>
      </c>
      <c r="C3930" s="2" t="s">
        <v>18</v>
      </c>
      <c r="D3930" s="2" t="s">
        <v>6</v>
      </c>
      <c r="E3930" s="2">
        <v>29.0</v>
      </c>
      <c r="F3930" s="4" t="s">
        <v>43</v>
      </c>
    </row>
    <row r="3931">
      <c r="A3931" s="2">
        <v>3930.0</v>
      </c>
      <c r="B3931" s="3">
        <v>36847.0</v>
      </c>
      <c r="C3931" s="2" t="s">
        <v>18</v>
      </c>
      <c r="D3931" s="2" t="s">
        <v>8</v>
      </c>
      <c r="E3931" s="2">
        <v>31.0</v>
      </c>
      <c r="F3931" s="4" t="s">
        <v>12</v>
      </c>
    </row>
    <row r="3932">
      <c r="A3932" s="2">
        <v>3931.0</v>
      </c>
      <c r="B3932" s="3">
        <v>36848.0</v>
      </c>
      <c r="C3932" s="2" t="s">
        <v>21</v>
      </c>
      <c r="D3932" s="2" t="s">
        <v>6</v>
      </c>
      <c r="E3932" s="2">
        <v>16.0</v>
      </c>
      <c r="F3932" s="4" t="s">
        <v>45</v>
      </c>
    </row>
    <row r="3933">
      <c r="A3933" s="2">
        <v>3932.0</v>
      </c>
      <c r="B3933" s="3">
        <v>36848.0</v>
      </c>
      <c r="C3933" s="2" t="s">
        <v>21</v>
      </c>
      <c r="D3933" s="2" t="s">
        <v>8</v>
      </c>
      <c r="E3933" s="2">
        <v>34.0</v>
      </c>
      <c r="F3933" s="4" t="s">
        <v>48</v>
      </c>
    </row>
    <row r="3934">
      <c r="A3934" s="2">
        <v>3933.0</v>
      </c>
      <c r="B3934" s="3">
        <v>36850.0</v>
      </c>
      <c r="C3934" s="2" t="s">
        <v>7</v>
      </c>
      <c r="D3934" s="2" t="s">
        <v>6</v>
      </c>
      <c r="E3934" s="2">
        <v>32.0</v>
      </c>
      <c r="F3934" s="4" t="s">
        <v>36</v>
      </c>
    </row>
    <row r="3935">
      <c r="A3935" s="2">
        <v>3934.0</v>
      </c>
      <c r="B3935" s="3">
        <v>36850.0</v>
      </c>
      <c r="C3935" s="2" t="s">
        <v>7</v>
      </c>
      <c r="D3935" s="2" t="s">
        <v>8</v>
      </c>
      <c r="E3935" s="2">
        <v>36.0</v>
      </c>
      <c r="F3935" s="4" t="s">
        <v>11</v>
      </c>
    </row>
    <row r="3936">
      <c r="A3936" s="2">
        <v>3935.0</v>
      </c>
      <c r="B3936" s="3">
        <v>36851.0</v>
      </c>
      <c r="C3936" s="2" t="s">
        <v>10</v>
      </c>
      <c r="D3936" s="2" t="s">
        <v>6</v>
      </c>
      <c r="E3936" s="2">
        <v>31.0</v>
      </c>
      <c r="F3936" s="4" t="s">
        <v>12</v>
      </c>
    </row>
    <row r="3937">
      <c r="A3937" s="2">
        <v>3936.0</v>
      </c>
      <c r="B3937" s="3">
        <v>36851.0</v>
      </c>
      <c r="C3937" s="2" t="s">
        <v>10</v>
      </c>
      <c r="D3937" s="2" t="s">
        <v>8</v>
      </c>
      <c r="E3937" s="2">
        <v>34.0</v>
      </c>
      <c r="F3937" s="4" t="s">
        <v>48</v>
      </c>
    </row>
    <row r="3938">
      <c r="A3938" s="2">
        <v>3937.0</v>
      </c>
      <c r="B3938" s="3">
        <v>36852.0</v>
      </c>
      <c r="C3938" s="2" t="s">
        <v>13</v>
      </c>
      <c r="D3938" s="2" t="s">
        <v>6</v>
      </c>
      <c r="E3938" s="2">
        <v>26.0</v>
      </c>
      <c r="F3938" s="4" t="s">
        <v>38</v>
      </c>
    </row>
    <row r="3939">
      <c r="A3939" s="2">
        <v>3938.0</v>
      </c>
      <c r="B3939" s="3">
        <v>36852.0</v>
      </c>
      <c r="C3939" s="2" t="s">
        <v>13</v>
      </c>
      <c r="D3939" s="2" t="s">
        <v>8</v>
      </c>
      <c r="E3939" s="2">
        <v>20.0</v>
      </c>
      <c r="F3939" s="4" t="s">
        <v>47</v>
      </c>
    </row>
    <row r="3940">
      <c r="A3940" s="2">
        <v>3939.0</v>
      </c>
      <c r="B3940" s="3">
        <v>36853.0</v>
      </c>
      <c r="C3940" s="2" t="s">
        <v>15</v>
      </c>
      <c r="D3940" s="2" t="s">
        <v>6</v>
      </c>
      <c r="E3940" s="2">
        <v>27.0</v>
      </c>
      <c r="F3940" s="4" t="s">
        <v>32</v>
      </c>
    </row>
    <row r="3941">
      <c r="A3941" s="2">
        <v>3940.0</v>
      </c>
      <c r="B3941" s="3">
        <v>36853.0</v>
      </c>
      <c r="C3941" s="2" t="s">
        <v>15</v>
      </c>
      <c r="D3941" s="2" t="s">
        <v>8</v>
      </c>
      <c r="E3941" s="2">
        <v>6.0</v>
      </c>
      <c r="F3941" s="4" t="s">
        <v>16</v>
      </c>
    </row>
    <row r="3942">
      <c r="A3942" s="2">
        <v>3941.0</v>
      </c>
      <c r="B3942" s="3">
        <v>36854.0</v>
      </c>
      <c r="C3942" s="2" t="s">
        <v>18</v>
      </c>
      <c r="D3942" s="2" t="s">
        <v>6</v>
      </c>
      <c r="E3942" s="2">
        <v>12.0</v>
      </c>
      <c r="F3942" s="4" t="s">
        <v>14</v>
      </c>
    </row>
    <row r="3943">
      <c r="A3943" s="2">
        <v>3942.0</v>
      </c>
      <c r="B3943" s="3">
        <v>36854.0</v>
      </c>
      <c r="C3943" s="2" t="s">
        <v>18</v>
      </c>
      <c r="D3943" s="2" t="s">
        <v>8</v>
      </c>
      <c r="E3943" s="2">
        <v>19.0</v>
      </c>
      <c r="F3943" s="4" t="s">
        <v>30</v>
      </c>
    </row>
    <row r="3944">
      <c r="A3944" s="2">
        <v>3943.0</v>
      </c>
      <c r="B3944" s="3">
        <v>36855.0</v>
      </c>
      <c r="C3944" s="2" t="s">
        <v>21</v>
      </c>
      <c r="D3944" s="2" t="s">
        <v>6</v>
      </c>
      <c r="E3944" s="2">
        <v>30.0</v>
      </c>
      <c r="F3944" s="4" t="s">
        <v>23</v>
      </c>
    </row>
    <row r="3945">
      <c r="A3945" s="2">
        <v>3944.0</v>
      </c>
      <c r="B3945" s="3">
        <v>36855.0</v>
      </c>
      <c r="C3945" s="2" t="s">
        <v>21</v>
      </c>
      <c r="D3945" s="2" t="s">
        <v>8</v>
      </c>
      <c r="E3945" s="2">
        <v>32.0</v>
      </c>
      <c r="F3945" s="4" t="s">
        <v>36</v>
      </c>
    </row>
    <row r="3946">
      <c r="A3946" s="2">
        <v>3945.0</v>
      </c>
      <c r="B3946" s="3">
        <v>36857.0</v>
      </c>
      <c r="C3946" s="2" t="s">
        <v>7</v>
      </c>
      <c r="D3946" s="2" t="s">
        <v>6</v>
      </c>
      <c r="E3946" s="2">
        <v>35.0</v>
      </c>
      <c r="F3946" s="4" t="s">
        <v>49</v>
      </c>
    </row>
    <row r="3947">
      <c r="A3947" s="2">
        <v>3946.0</v>
      </c>
      <c r="B3947" s="3">
        <v>36857.0</v>
      </c>
      <c r="C3947" s="2" t="s">
        <v>7</v>
      </c>
      <c r="D3947" s="2" t="s">
        <v>8</v>
      </c>
      <c r="E3947" s="2">
        <v>20.0</v>
      </c>
      <c r="F3947" s="4" t="s">
        <v>47</v>
      </c>
    </row>
    <row r="3948">
      <c r="A3948" s="2">
        <v>3947.0</v>
      </c>
      <c r="B3948" s="3">
        <v>36858.0</v>
      </c>
      <c r="C3948" s="2" t="s">
        <v>10</v>
      </c>
      <c r="D3948" s="2" t="s">
        <v>6</v>
      </c>
      <c r="E3948" s="2">
        <v>34.0</v>
      </c>
      <c r="F3948" s="4" t="s">
        <v>48</v>
      </c>
    </row>
    <row r="3949">
      <c r="A3949" s="2">
        <v>3948.0</v>
      </c>
      <c r="B3949" s="3">
        <v>36858.0</v>
      </c>
      <c r="C3949" s="2" t="s">
        <v>10</v>
      </c>
      <c r="D3949" s="2" t="s">
        <v>8</v>
      </c>
      <c r="E3949" s="2">
        <v>18.0</v>
      </c>
      <c r="F3949" s="4" t="s">
        <v>29</v>
      </c>
    </row>
    <row r="3950">
      <c r="A3950" s="2">
        <v>3949.0</v>
      </c>
      <c r="B3950" s="3">
        <v>36859.0</v>
      </c>
      <c r="C3950" s="2" t="s">
        <v>13</v>
      </c>
      <c r="D3950" s="2" t="s">
        <v>6</v>
      </c>
      <c r="E3950" s="2">
        <v>18.0</v>
      </c>
      <c r="F3950" s="4" t="s">
        <v>29</v>
      </c>
    </row>
    <row r="3951">
      <c r="A3951" s="2">
        <v>3950.0</v>
      </c>
      <c r="B3951" s="3">
        <v>36859.0</v>
      </c>
      <c r="C3951" s="2" t="s">
        <v>13</v>
      </c>
      <c r="D3951" s="2" t="s">
        <v>8</v>
      </c>
      <c r="E3951" s="2">
        <v>3.0</v>
      </c>
      <c r="F3951" s="4" t="s">
        <v>28</v>
      </c>
    </row>
    <row r="3952">
      <c r="A3952" s="2">
        <v>3951.0</v>
      </c>
      <c r="B3952" s="3">
        <v>36860.0</v>
      </c>
      <c r="C3952" s="2" t="s">
        <v>15</v>
      </c>
      <c r="D3952" s="2" t="s">
        <v>6</v>
      </c>
      <c r="E3952" s="2">
        <v>24.0</v>
      </c>
      <c r="F3952" s="4" t="s">
        <v>22</v>
      </c>
    </row>
    <row r="3953">
      <c r="A3953" s="2">
        <v>3952.0</v>
      </c>
      <c r="B3953" s="3">
        <v>36860.0</v>
      </c>
      <c r="C3953" s="2" t="s">
        <v>15</v>
      </c>
      <c r="D3953" s="2" t="s">
        <v>8</v>
      </c>
      <c r="E3953" s="2">
        <v>15.0</v>
      </c>
      <c r="F3953" s="4" t="s">
        <v>27</v>
      </c>
    </row>
    <row r="3954">
      <c r="A3954" s="2">
        <v>3953.0</v>
      </c>
      <c r="B3954" s="3">
        <v>36861.0</v>
      </c>
      <c r="C3954" s="2" t="s">
        <v>18</v>
      </c>
      <c r="D3954" s="2" t="s">
        <v>6</v>
      </c>
      <c r="E3954" s="2">
        <v>26.0</v>
      </c>
      <c r="F3954" s="4" t="s">
        <v>38</v>
      </c>
    </row>
    <row r="3955">
      <c r="A3955" s="2">
        <v>3954.0</v>
      </c>
      <c r="B3955" s="3">
        <v>36861.0</v>
      </c>
      <c r="C3955" s="2" t="s">
        <v>18</v>
      </c>
      <c r="D3955" s="2" t="s">
        <v>8</v>
      </c>
      <c r="E3955" s="2">
        <v>22.0</v>
      </c>
      <c r="F3955" s="4" t="s">
        <v>44</v>
      </c>
    </row>
    <row r="3956">
      <c r="A3956" s="2">
        <v>3955.0</v>
      </c>
      <c r="B3956" s="3">
        <v>36862.0</v>
      </c>
      <c r="C3956" s="2" t="s">
        <v>21</v>
      </c>
      <c r="D3956" s="2" t="s">
        <v>6</v>
      </c>
      <c r="E3956" s="2">
        <v>25.0</v>
      </c>
      <c r="F3956" s="4" t="s">
        <v>40</v>
      </c>
    </row>
    <row r="3957">
      <c r="A3957" s="2">
        <v>3956.0</v>
      </c>
      <c r="B3957" s="3">
        <v>36862.0</v>
      </c>
      <c r="C3957" s="2" t="s">
        <v>21</v>
      </c>
      <c r="D3957" s="2" t="s">
        <v>8</v>
      </c>
      <c r="E3957" s="2">
        <v>23.0</v>
      </c>
      <c r="F3957" s="4" t="s">
        <v>17</v>
      </c>
    </row>
    <row r="3958">
      <c r="A3958" s="2">
        <v>3957.0</v>
      </c>
      <c r="B3958" s="3">
        <v>36864.0</v>
      </c>
      <c r="C3958" s="2" t="s">
        <v>7</v>
      </c>
      <c r="D3958" s="2" t="s">
        <v>6</v>
      </c>
      <c r="E3958" s="2">
        <v>30.0</v>
      </c>
      <c r="F3958" s="4" t="s">
        <v>23</v>
      </c>
    </row>
    <row r="3959">
      <c r="A3959" s="2">
        <v>3958.0</v>
      </c>
      <c r="B3959" s="3">
        <v>36864.0</v>
      </c>
      <c r="C3959" s="2" t="s">
        <v>7</v>
      </c>
      <c r="D3959" s="2" t="s">
        <v>8</v>
      </c>
      <c r="E3959" s="2">
        <v>36.0</v>
      </c>
      <c r="F3959" s="4" t="s">
        <v>11</v>
      </c>
    </row>
    <row r="3960">
      <c r="A3960" s="2">
        <v>3959.0</v>
      </c>
      <c r="B3960" s="3">
        <v>36865.0</v>
      </c>
      <c r="C3960" s="2" t="s">
        <v>10</v>
      </c>
      <c r="D3960" s="2" t="s">
        <v>6</v>
      </c>
      <c r="E3960" s="2">
        <v>7.0</v>
      </c>
      <c r="F3960" s="4" t="s">
        <v>35</v>
      </c>
    </row>
    <row r="3961">
      <c r="A3961" s="2">
        <v>3960.0</v>
      </c>
      <c r="B3961" s="3">
        <v>36865.0</v>
      </c>
      <c r="C3961" s="2" t="s">
        <v>10</v>
      </c>
      <c r="D3961" s="2" t="s">
        <v>8</v>
      </c>
      <c r="E3961" s="2">
        <v>34.0</v>
      </c>
      <c r="F3961" s="4" t="s">
        <v>48</v>
      </c>
    </row>
    <row r="3962">
      <c r="A3962" s="2">
        <v>3961.0</v>
      </c>
      <c r="B3962" s="3">
        <v>36866.0</v>
      </c>
      <c r="C3962" s="2" t="s">
        <v>13</v>
      </c>
      <c r="D3962" s="2" t="s">
        <v>6</v>
      </c>
      <c r="E3962" s="2">
        <v>14.0</v>
      </c>
      <c r="F3962" s="4" t="s">
        <v>46</v>
      </c>
    </row>
    <row r="3963">
      <c r="A3963" s="2">
        <v>3962.0</v>
      </c>
      <c r="B3963" s="3">
        <v>36866.0</v>
      </c>
      <c r="C3963" s="2" t="s">
        <v>13</v>
      </c>
      <c r="D3963" s="2" t="s">
        <v>8</v>
      </c>
      <c r="E3963" s="2">
        <v>22.0</v>
      </c>
      <c r="F3963" s="4" t="s">
        <v>44</v>
      </c>
    </row>
    <row r="3964">
      <c r="A3964" s="2">
        <v>3963.0</v>
      </c>
      <c r="B3964" s="3">
        <v>36867.0</v>
      </c>
      <c r="C3964" s="2" t="s">
        <v>15</v>
      </c>
      <c r="D3964" s="2" t="s">
        <v>6</v>
      </c>
      <c r="E3964" s="2">
        <v>9.0</v>
      </c>
      <c r="F3964" s="4" t="s">
        <v>24</v>
      </c>
    </row>
    <row r="3965">
      <c r="A3965" s="2">
        <v>3964.0</v>
      </c>
      <c r="B3965" s="3">
        <v>36867.0</v>
      </c>
      <c r="C3965" s="2" t="s">
        <v>15</v>
      </c>
      <c r="D3965" s="2" t="s">
        <v>8</v>
      </c>
      <c r="E3965" s="2">
        <v>23.0</v>
      </c>
      <c r="F3965" s="4" t="s">
        <v>17</v>
      </c>
    </row>
    <row r="3966">
      <c r="A3966" s="2">
        <v>3965.0</v>
      </c>
      <c r="B3966" s="3">
        <v>36868.0</v>
      </c>
      <c r="C3966" s="2" t="s">
        <v>18</v>
      </c>
      <c r="D3966" s="2" t="s">
        <v>6</v>
      </c>
      <c r="E3966" s="2">
        <v>12.0</v>
      </c>
      <c r="F3966" s="4" t="s">
        <v>14</v>
      </c>
    </row>
    <row r="3967">
      <c r="A3967" s="2">
        <v>3966.0</v>
      </c>
      <c r="B3967" s="3">
        <v>36868.0</v>
      </c>
      <c r="C3967" s="2" t="s">
        <v>18</v>
      </c>
      <c r="D3967" s="2" t="s">
        <v>8</v>
      </c>
      <c r="E3967" s="2">
        <v>35.0</v>
      </c>
      <c r="F3967" s="4" t="s">
        <v>49</v>
      </c>
    </row>
    <row r="3968">
      <c r="A3968" s="2">
        <v>3967.0</v>
      </c>
      <c r="B3968" s="3">
        <v>36869.0</v>
      </c>
      <c r="C3968" s="2" t="s">
        <v>21</v>
      </c>
      <c r="D3968" s="2" t="s">
        <v>6</v>
      </c>
      <c r="E3968" s="2">
        <v>32.0</v>
      </c>
      <c r="F3968" s="4" t="s">
        <v>36</v>
      </c>
    </row>
    <row r="3969">
      <c r="A3969" s="2">
        <v>3968.0</v>
      </c>
      <c r="B3969" s="3">
        <v>36869.0</v>
      </c>
      <c r="C3969" s="2" t="s">
        <v>21</v>
      </c>
      <c r="D3969" s="2" t="s">
        <v>8</v>
      </c>
      <c r="E3969" s="2">
        <v>9.0</v>
      </c>
      <c r="F3969" s="4" t="s">
        <v>24</v>
      </c>
    </row>
    <row r="3970">
      <c r="A3970" s="2">
        <v>3969.0</v>
      </c>
      <c r="B3970" s="3">
        <v>36871.0</v>
      </c>
      <c r="C3970" s="2" t="s">
        <v>7</v>
      </c>
      <c r="D3970" s="2" t="s">
        <v>6</v>
      </c>
      <c r="E3970" s="2">
        <v>5.0</v>
      </c>
      <c r="F3970" s="4" t="s">
        <v>25</v>
      </c>
    </row>
    <row r="3971">
      <c r="A3971" s="2">
        <v>3970.0</v>
      </c>
      <c r="B3971" s="3">
        <v>36871.0</v>
      </c>
      <c r="C3971" s="2" t="s">
        <v>7</v>
      </c>
      <c r="D3971" s="2" t="s">
        <v>8</v>
      </c>
      <c r="E3971" s="2">
        <v>26.0</v>
      </c>
      <c r="F3971" s="4" t="s">
        <v>38</v>
      </c>
    </row>
    <row r="3972">
      <c r="A3972" s="2">
        <v>3971.0</v>
      </c>
      <c r="B3972" s="3">
        <v>36872.0</v>
      </c>
      <c r="C3972" s="2" t="s">
        <v>10</v>
      </c>
      <c r="D3972" s="2" t="s">
        <v>6</v>
      </c>
      <c r="E3972" s="2">
        <v>11.0</v>
      </c>
      <c r="F3972" s="4" t="s">
        <v>9</v>
      </c>
    </row>
    <row r="3973">
      <c r="A3973" s="2">
        <v>3972.0</v>
      </c>
      <c r="B3973" s="3">
        <v>36872.0</v>
      </c>
      <c r="C3973" s="2" t="s">
        <v>10</v>
      </c>
      <c r="D3973" s="2" t="s">
        <v>8</v>
      </c>
      <c r="E3973" s="2">
        <v>32.0</v>
      </c>
      <c r="F3973" s="4" t="s">
        <v>36</v>
      </c>
    </row>
    <row r="3974">
      <c r="A3974" s="2">
        <v>3973.0</v>
      </c>
      <c r="B3974" s="3">
        <v>36873.0</v>
      </c>
      <c r="C3974" s="2" t="s">
        <v>13</v>
      </c>
      <c r="D3974" s="2" t="s">
        <v>6</v>
      </c>
      <c r="E3974" s="2">
        <v>30.0</v>
      </c>
      <c r="F3974" s="4" t="s">
        <v>23</v>
      </c>
    </row>
    <row r="3975">
      <c r="A3975" s="2">
        <v>3974.0</v>
      </c>
      <c r="B3975" s="3">
        <v>36873.0</v>
      </c>
      <c r="C3975" s="2" t="s">
        <v>13</v>
      </c>
      <c r="D3975" s="2" t="s">
        <v>8</v>
      </c>
      <c r="E3975" s="2">
        <v>32.0</v>
      </c>
      <c r="F3975" s="4" t="s">
        <v>36</v>
      </c>
    </row>
    <row r="3976">
      <c r="A3976" s="2">
        <v>3975.0</v>
      </c>
      <c r="B3976" s="3">
        <v>36874.0</v>
      </c>
      <c r="C3976" s="2" t="s">
        <v>15</v>
      </c>
      <c r="D3976" s="2" t="s">
        <v>6</v>
      </c>
      <c r="E3976" s="2">
        <v>6.0</v>
      </c>
      <c r="F3976" s="4" t="s">
        <v>16</v>
      </c>
    </row>
    <row r="3977">
      <c r="A3977" s="2">
        <v>3976.0</v>
      </c>
      <c r="B3977" s="3">
        <v>36874.0</v>
      </c>
      <c r="C3977" s="2" t="s">
        <v>15</v>
      </c>
      <c r="D3977" s="2" t="s">
        <v>8</v>
      </c>
      <c r="E3977" s="2">
        <v>27.0</v>
      </c>
      <c r="F3977" s="4" t="s">
        <v>32</v>
      </c>
    </row>
    <row r="3978">
      <c r="A3978" s="2">
        <v>3977.0</v>
      </c>
      <c r="B3978" s="3">
        <v>36875.0</v>
      </c>
      <c r="C3978" s="2" t="s">
        <v>18</v>
      </c>
      <c r="D3978" s="2" t="s">
        <v>6</v>
      </c>
      <c r="E3978" s="2">
        <v>21.0</v>
      </c>
      <c r="F3978" s="4" t="s">
        <v>20</v>
      </c>
    </row>
    <row r="3979">
      <c r="A3979" s="2">
        <v>3978.0</v>
      </c>
      <c r="B3979" s="3">
        <v>36875.0</v>
      </c>
      <c r="C3979" s="2" t="s">
        <v>18</v>
      </c>
      <c r="D3979" s="2" t="s">
        <v>8</v>
      </c>
      <c r="E3979" s="2">
        <v>27.0</v>
      </c>
      <c r="F3979" s="4" t="s">
        <v>32</v>
      </c>
    </row>
    <row r="3980">
      <c r="A3980" s="2">
        <v>3979.0</v>
      </c>
      <c r="B3980" s="3">
        <v>36876.0</v>
      </c>
      <c r="C3980" s="2" t="s">
        <v>21</v>
      </c>
      <c r="D3980" s="2" t="s">
        <v>6</v>
      </c>
      <c r="E3980" s="2">
        <v>27.0</v>
      </c>
      <c r="F3980" s="4" t="s">
        <v>32</v>
      </c>
    </row>
    <row r="3981">
      <c r="A3981" s="2">
        <v>3980.0</v>
      </c>
      <c r="B3981" s="3">
        <v>36876.0</v>
      </c>
      <c r="C3981" s="2" t="s">
        <v>21</v>
      </c>
      <c r="D3981" s="2" t="s">
        <v>8</v>
      </c>
      <c r="E3981" s="2">
        <v>22.0</v>
      </c>
      <c r="F3981" s="4" t="s">
        <v>44</v>
      </c>
    </row>
    <row r="3982">
      <c r="A3982" s="2">
        <v>3981.0</v>
      </c>
      <c r="B3982" s="3">
        <v>36878.0</v>
      </c>
      <c r="C3982" s="2" t="s">
        <v>7</v>
      </c>
      <c r="D3982" s="2" t="s">
        <v>6</v>
      </c>
      <c r="E3982" s="2">
        <v>12.0</v>
      </c>
      <c r="F3982" s="4" t="s">
        <v>14</v>
      </c>
    </row>
    <row r="3983">
      <c r="A3983" s="2">
        <v>3982.0</v>
      </c>
      <c r="B3983" s="3">
        <v>36878.0</v>
      </c>
      <c r="C3983" s="2" t="s">
        <v>7</v>
      </c>
      <c r="D3983" s="2" t="s">
        <v>8</v>
      </c>
      <c r="E3983" s="2">
        <v>25.0</v>
      </c>
      <c r="F3983" s="4" t="s">
        <v>40</v>
      </c>
    </row>
    <row r="3984">
      <c r="A3984" s="2">
        <v>3983.0</v>
      </c>
      <c r="B3984" s="3">
        <v>36879.0</v>
      </c>
      <c r="C3984" s="2" t="s">
        <v>10</v>
      </c>
      <c r="D3984" s="2" t="s">
        <v>6</v>
      </c>
      <c r="E3984" s="2">
        <v>7.0</v>
      </c>
      <c r="F3984" s="4" t="s">
        <v>35</v>
      </c>
    </row>
    <row r="3985">
      <c r="A3985" s="2">
        <v>3984.0</v>
      </c>
      <c r="B3985" s="3">
        <v>36879.0</v>
      </c>
      <c r="C3985" s="2" t="s">
        <v>10</v>
      </c>
      <c r="D3985" s="2" t="s">
        <v>8</v>
      </c>
      <c r="E3985" s="2">
        <v>27.0</v>
      </c>
      <c r="F3985" s="4" t="s">
        <v>32</v>
      </c>
    </row>
    <row r="3986">
      <c r="A3986" s="2">
        <v>3985.0</v>
      </c>
      <c r="B3986" s="3">
        <v>36880.0</v>
      </c>
      <c r="C3986" s="2" t="s">
        <v>13</v>
      </c>
      <c r="D3986" s="2" t="s">
        <v>6</v>
      </c>
      <c r="E3986" s="2">
        <v>30.0</v>
      </c>
      <c r="F3986" s="4" t="s">
        <v>23</v>
      </c>
    </row>
    <row r="3987">
      <c r="A3987" s="2">
        <v>3986.0</v>
      </c>
      <c r="B3987" s="3">
        <v>36880.0</v>
      </c>
      <c r="C3987" s="2" t="s">
        <v>13</v>
      </c>
      <c r="D3987" s="2" t="s">
        <v>8</v>
      </c>
      <c r="E3987" s="2">
        <v>3.0</v>
      </c>
      <c r="F3987" s="4" t="s">
        <v>28</v>
      </c>
    </row>
    <row r="3988">
      <c r="A3988" s="2">
        <v>3987.0</v>
      </c>
      <c r="B3988" s="3">
        <v>36881.0</v>
      </c>
      <c r="C3988" s="2" t="s">
        <v>15</v>
      </c>
      <c r="D3988" s="2" t="s">
        <v>6</v>
      </c>
      <c r="E3988" s="2">
        <v>17.0</v>
      </c>
      <c r="F3988" s="4" t="s">
        <v>42</v>
      </c>
    </row>
    <row r="3989">
      <c r="A3989" s="2">
        <v>3988.0</v>
      </c>
      <c r="B3989" s="3">
        <v>36881.0</v>
      </c>
      <c r="C3989" s="2" t="s">
        <v>15</v>
      </c>
      <c r="D3989" s="2" t="s">
        <v>8</v>
      </c>
      <c r="E3989" s="2">
        <v>27.0</v>
      </c>
      <c r="F3989" s="4" t="s">
        <v>32</v>
      </c>
    </row>
    <row r="3990">
      <c r="A3990" s="2">
        <v>3989.0</v>
      </c>
      <c r="B3990" s="3">
        <v>36882.0</v>
      </c>
      <c r="C3990" s="2" t="s">
        <v>18</v>
      </c>
      <c r="D3990" s="2" t="s">
        <v>6</v>
      </c>
      <c r="E3990" s="2">
        <v>25.0</v>
      </c>
      <c r="F3990" s="4" t="s">
        <v>40</v>
      </c>
    </row>
    <row r="3991">
      <c r="A3991" s="2">
        <v>3990.0</v>
      </c>
      <c r="B3991" s="3">
        <v>36882.0</v>
      </c>
      <c r="C3991" s="2" t="s">
        <v>18</v>
      </c>
      <c r="D3991" s="2" t="s">
        <v>8</v>
      </c>
      <c r="E3991" s="2">
        <v>36.0</v>
      </c>
      <c r="F3991" s="4" t="s">
        <v>11</v>
      </c>
    </row>
    <row r="3992">
      <c r="A3992" s="2">
        <v>3991.0</v>
      </c>
      <c r="B3992" s="3">
        <v>36883.0</v>
      </c>
      <c r="C3992" s="2" t="s">
        <v>21</v>
      </c>
      <c r="D3992" s="2" t="s">
        <v>6</v>
      </c>
      <c r="E3992" s="2">
        <v>11.0</v>
      </c>
      <c r="F3992" s="4" t="s">
        <v>9</v>
      </c>
    </row>
    <row r="3993">
      <c r="A3993" s="2">
        <v>3992.0</v>
      </c>
      <c r="B3993" s="3">
        <v>36883.0</v>
      </c>
      <c r="C3993" s="2" t="s">
        <v>21</v>
      </c>
      <c r="D3993" s="2" t="s">
        <v>8</v>
      </c>
      <c r="E3993" s="2">
        <v>1.0</v>
      </c>
      <c r="F3993" s="4" t="s">
        <v>19</v>
      </c>
    </row>
    <row r="3994">
      <c r="A3994" s="2">
        <v>3993.0</v>
      </c>
      <c r="B3994" s="3">
        <v>36886.0</v>
      </c>
      <c r="C3994" s="2" t="s">
        <v>10</v>
      </c>
      <c r="D3994" s="2" t="s">
        <v>6</v>
      </c>
      <c r="E3994" s="2">
        <v>6.0</v>
      </c>
      <c r="F3994" s="4" t="s">
        <v>16</v>
      </c>
    </row>
    <row r="3995">
      <c r="A3995" s="2">
        <v>3994.0</v>
      </c>
      <c r="B3995" s="3">
        <v>36886.0</v>
      </c>
      <c r="C3995" s="2" t="s">
        <v>10</v>
      </c>
      <c r="D3995" s="2" t="s">
        <v>8</v>
      </c>
      <c r="E3995" s="2">
        <v>7.0</v>
      </c>
      <c r="F3995" s="4" t="s">
        <v>35</v>
      </c>
    </row>
    <row r="3996">
      <c r="A3996" s="2">
        <v>3995.0</v>
      </c>
      <c r="B3996" s="3">
        <v>36888.0</v>
      </c>
      <c r="C3996" s="2" t="s">
        <v>15</v>
      </c>
      <c r="D3996" s="2" t="s">
        <v>6</v>
      </c>
      <c r="E3996" s="2">
        <v>34.0</v>
      </c>
      <c r="F3996" s="4" t="s">
        <v>48</v>
      </c>
    </row>
    <row r="3997">
      <c r="A3997" s="2">
        <v>3996.0</v>
      </c>
      <c r="B3997" s="3">
        <v>36888.0</v>
      </c>
      <c r="C3997" s="2" t="s">
        <v>15</v>
      </c>
      <c r="D3997" s="2" t="s">
        <v>8</v>
      </c>
      <c r="E3997" s="2">
        <v>6.0</v>
      </c>
      <c r="F3997" s="4" t="s">
        <v>16</v>
      </c>
    </row>
    <row r="3998">
      <c r="A3998" s="2">
        <v>3997.0</v>
      </c>
      <c r="B3998" s="3">
        <v>36889.0</v>
      </c>
      <c r="C3998" s="2" t="s">
        <v>18</v>
      </c>
      <c r="D3998" s="2" t="s">
        <v>6</v>
      </c>
      <c r="E3998" s="2">
        <v>10.0</v>
      </c>
      <c r="F3998" s="4" t="s">
        <v>41</v>
      </c>
    </row>
    <row r="3999">
      <c r="A3999" s="2">
        <v>3998.0</v>
      </c>
      <c r="B3999" s="3">
        <v>36889.0</v>
      </c>
      <c r="C3999" s="2" t="s">
        <v>18</v>
      </c>
      <c r="D3999" s="2" t="s">
        <v>8</v>
      </c>
      <c r="E3999" s="2">
        <v>22.0</v>
      </c>
      <c r="F3999" s="4" t="s">
        <v>44</v>
      </c>
    </row>
    <row r="4000">
      <c r="A4000" s="2">
        <v>3999.0</v>
      </c>
      <c r="B4000" s="3">
        <v>36890.0</v>
      </c>
      <c r="C4000" s="2" t="s">
        <v>21</v>
      </c>
      <c r="D4000" s="2" t="s">
        <v>6</v>
      </c>
      <c r="E4000" s="2">
        <v>17.0</v>
      </c>
      <c r="F4000" s="4" t="s">
        <v>42</v>
      </c>
    </row>
    <row r="4001">
      <c r="A4001" s="2">
        <v>4000.0</v>
      </c>
      <c r="B4001" s="3">
        <v>36890.0</v>
      </c>
      <c r="C4001" s="2" t="s">
        <v>21</v>
      </c>
      <c r="D4001" s="2" t="s">
        <v>8</v>
      </c>
      <c r="E4001" s="2">
        <v>15.0</v>
      </c>
      <c r="F4001" s="4" t="s">
        <v>27</v>
      </c>
    </row>
    <row r="4002">
      <c r="A4002" s="2">
        <v>4001.0</v>
      </c>
      <c r="B4002" s="3">
        <v>36892.0</v>
      </c>
      <c r="C4002" s="2" t="s">
        <v>7</v>
      </c>
      <c r="D4002" s="2" t="s">
        <v>6</v>
      </c>
      <c r="E4002" s="2">
        <v>30.0</v>
      </c>
      <c r="F4002" s="4" t="s">
        <v>23</v>
      </c>
    </row>
    <row r="4003">
      <c r="A4003" s="2">
        <v>4002.0</v>
      </c>
      <c r="B4003" s="3">
        <v>36892.0</v>
      </c>
      <c r="C4003" s="2" t="s">
        <v>7</v>
      </c>
      <c r="D4003" s="2" t="s">
        <v>8</v>
      </c>
      <c r="E4003" s="2">
        <v>20.0</v>
      </c>
      <c r="F4003" s="4" t="s">
        <v>47</v>
      </c>
    </row>
    <row r="4004">
      <c r="A4004" s="2">
        <v>4003.0</v>
      </c>
      <c r="B4004" s="3">
        <v>36893.0</v>
      </c>
      <c r="C4004" s="2" t="s">
        <v>10</v>
      </c>
      <c r="D4004" s="2" t="s">
        <v>6</v>
      </c>
      <c r="E4004" s="2">
        <v>13.0</v>
      </c>
      <c r="F4004" s="4" t="s">
        <v>33</v>
      </c>
    </row>
    <row r="4005">
      <c r="A4005" s="2">
        <v>4004.0</v>
      </c>
      <c r="B4005" s="3">
        <v>36893.0</v>
      </c>
      <c r="C4005" s="2" t="s">
        <v>10</v>
      </c>
      <c r="D4005" s="2" t="s">
        <v>8</v>
      </c>
      <c r="E4005" s="2">
        <v>20.0</v>
      </c>
      <c r="F4005" s="4" t="s">
        <v>47</v>
      </c>
    </row>
    <row r="4006">
      <c r="A4006" s="2">
        <v>4005.0</v>
      </c>
      <c r="B4006" s="3">
        <v>36894.0</v>
      </c>
      <c r="C4006" s="2" t="s">
        <v>13</v>
      </c>
      <c r="D4006" s="2" t="s">
        <v>6</v>
      </c>
      <c r="E4006" s="2">
        <v>7.0</v>
      </c>
      <c r="F4006" s="4" t="s">
        <v>35</v>
      </c>
    </row>
    <row r="4007">
      <c r="A4007" s="2">
        <v>4006.0</v>
      </c>
      <c r="B4007" s="3">
        <v>36894.0</v>
      </c>
      <c r="C4007" s="2" t="s">
        <v>13</v>
      </c>
      <c r="D4007" s="2" t="s">
        <v>8</v>
      </c>
      <c r="E4007" s="2">
        <v>12.0</v>
      </c>
      <c r="F4007" s="4" t="s">
        <v>14</v>
      </c>
    </row>
    <row r="4008">
      <c r="A4008" s="2">
        <v>4007.0</v>
      </c>
      <c r="B4008" s="3">
        <v>36895.0</v>
      </c>
      <c r="C4008" s="2" t="s">
        <v>15</v>
      </c>
      <c r="D4008" s="2" t="s">
        <v>6</v>
      </c>
      <c r="E4008" s="2">
        <v>3.0</v>
      </c>
      <c r="F4008" s="4" t="s">
        <v>28</v>
      </c>
    </row>
    <row r="4009">
      <c r="A4009" s="2">
        <v>4008.0</v>
      </c>
      <c r="B4009" s="3">
        <v>36895.0</v>
      </c>
      <c r="C4009" s="2" t="s">
        <v>15</v>
      </c>
      <c r="D4009" s="2" t="s">
        <v>8</v>
      </c>
      <c r="E4009" s="2">
        <v>26.0</v>
      </c>
      <c r="F4009" s="4" t="s">
        <v>38</v>
      </c>
    </row>
    <row r="4010">
      <c r="A4010" s="2">
        <v>4009.0</v>
      </c>
      <c r="B4010" s="3">
        <v>36896.0</v>
      </c>
      <c r="C4010" s="2" t="s">
        <v>18</v>
      </c>
      <c r="D4010" s="2" t="s">
        <v>6</v>
      </c>
      <c r="E4010" s="2">
        <v>21.0</v>
      </c>
      <c r="F4010" s="4" t="s">
        <v>20</v>
      </c>
    </row>
    <row r="4011">
      <c r="A4011" s="2">
        <v>4010.0</v>
      </c>
      <c r="B4011" s="3">
        <v>36896.0</v>
      </c>
      <c r="C4011" s="2" t="s">
        <v>18</v>
      </c>
      <c r="D4011" s="2" t="s">
        <v>8</v>
      </c>
      <c r="E4011" s="2">
        <v>17.0</v>
      </c>
      <c r="F4011" s="4" t="s">
        <v>42</v>
      </c>
    </row>
    <row r="4012">
      <c r="A4012" s="2">
        <v>4011.0</v>
      </c>
      <c r="B4012" s="3">
        <v>36897.0</v>
      </c>
      <c r="C4012" s="2" t="s">
        <v>21</v>
      </c>
      <c r="D4012" s="2" t="s">
        <v>6</v>
      </c>
      <c r="E4012" s="2">
        <v>21.0</v>
      </c>
      <c r="F4012" s="4" t="s">
        <v>20</v>
      </c>
    </row>
    <row r="4013">
      <c r="A4013" s="2">
        <v>4012.0</v>
      </c>
      <c r="B4013" s="3">
        <v>36897.0</v>
      </c>
      <c r="C4013" s="2" t="s">
        <v>21</v>
      </c>
      <c r="D4013" s="2" t="s">
        <v>8</v>
      </c>
      <c r="E4013" s="2">
        <v>34.0</v>
      </c>
      <c r="F4013" s="4" t="s">
        <v>48</v>
      </c>
    </row>
    <row r="4014">
      <c r="A4014" s="2">
        <v>4013.0</v>
      </c>
      <c r="B4014" s="3">
        <v>36899.0</v>
      </c>
      <c r="C4014" s="2" t="s">
        <v>7</v>
      </c>
      <c r="D4014" s="2" t="s">
        <v>6</v>
      </c>
      <c r="E4014" s="2">
        <v>25.0</v>
      </c>
      <c r="F4014" s="4" t="s">
        <v>40</v>
      </c>
    </row>
    <row r="4015">
      <c r="A4015" s="2">
        <v>4014.0</v>
      </c>
      <c r="B4015" s="3">
        <v>36899.0</v>
      </c>
      <c r="C4015" s="2" t="s">
        <v>7</v>
      </c>
      <c r="D4015" s="2" t="s">
        <v>8</v>
      </c>
      <c r="E4015" s="2">
        <v>31.0</v>
      </c>
      <c r="F4015" s="4" t="s">
        <v>12</v>
      </c>
    </row>
    <row r="4016">
      <c r="A4016" s="2">
        <v>4015.0</v>
      </c>
      <c r="B4016" s="3">
        <v>36900.0</v>
      </c>
      <c r="C4016" s="2" t="s">
        <v>10</v>
      </c>
      <c r="D4016" s="2" t="s">
        <v>6</v>
      </c>
      <c r="E4016" s="2">
        <v>35.0</v>
      </c>
      <c r="F4016" s="4" t="s">
        <v>49</v>
      </c>
    </row>
    <row r="4017">
      <c r="A4017" s="2">
        <v>4016.0</v>
      </c>
      <c r="B4017" s="3">
        <v>36900.0</v>
      </c>
      <c r="C4017" s="2" t="s">
        <v>10</v>
      </c>
      <c r="D4017" s="2" t="s">
        <v>8</v>
      </c>
      <c r="E4017" s="2">
        <v>36.0</v>
      </c>
      <c r="F4017" s="4" t="s">
        <v>11</v>
      </c>
    </row>
    <row r="4018">
      <c r="A4018" s="2">
        <v>4017.0</v>
      </c>
      <c r="B4018" s="3">
        <v>36901.0</v>
      </c>
      <c r="C4018" s="2" t="s">
        <v>13</v>
      </c>
      <c r="D4018" s="2" t="s">
        <v>6</v>
      </c>
      <c r="E4018" s="2">
        <v>32.0</v>
      </c>
      <c r="F4018" s="4" t="s">
        <v>36</v>
      </c>
    </row>
    <row r="4019">
      <c r="A4019" s="2">
        <v>4018.0</v>
      </c>
      <c r="B4019" s="3">
        <v>36901.0</v>
      </c>
      <c r="C4019" s="2" t="s">
        <v>13</v>
      </c>
      <c r="D4019" s="2" t="s">
        <v>8</v>
      </c>
      <c r="E4019" s="2">
        <v>36.0</v>
      </c>
      <c r="F4019" s="4" t="s">
        <v>11</v>
      </c>
    </row>
    <row r="4020">
      <c r="A4020" s="2">
        <v>4019.0</v>
      </c>
      <c r="B4020" s="3">
        <v>36902.0</v>
      </c>
      <c r="C4020" s="2" t="s">
        <v>15</v>
      </c>
      <c r="D4020" s="2" t="s">
        <v>6</v>
      </c>
      <c r="E4020" s="2">
        <v>26.0</v>
      </c>
      <c r="F4020" s="4" t="s">
        <v>38</v>
      </c>
    </row>
    <row r="4021">
      <c r="A4021" s="2">
        <v>4020.0</v>
      </c>
      <c r="B4021" s="3">
        <v>36902.0</v>
      </c>
      <c r="C4021" s="2" t="s">
        <v>15</v>
      </c>
      <c r="D4021" s="2" t="s">
        <v>8</v>
      </c>
      <c r="E4021" s="2">
        <v>18.0</v>
      </c>
      <c r="F4021" s="4" t="s">
        <v>29</v>
      </c>
    </row>
    <row r="4022">
      <c r="A4022" s="2">
        <v>4021.0</v>
      </c>
      <c r="B4022" s="3">
        <v>36903.0</v>
      </c>
      <c r="C4022" s="2" t="s">
        <v>18</v>
      </c>
      <c r="D4022" s="2" t="s">
        <v>6</v>
      </c>
      <c r="E4022" s="2">
        <v>27.0</v>
      </c>
      <c r="F4022" s="4" t="s">
        <v>32</v>
      </c>
    </row>
    <row r="4023">
      <c r="A4023" s="2">
        <v>4022.0</v>
      </c>
      <c r="B4023" s="3">
        <v>36903.0</v>
      </c>
      <c r="C4023" s="2" t="s">
        <v>18</v>
      </c>
      <c r="D4023" s="2" t="s">
        <v>8</v>
      </c>
      <c r="E4023" s="2">
        <v>5.0</v>
      </c>
      <c r="F4023" s="4" t="s">
        <v>25</v>
      </c>
    </row>
    <row r="4024">
      <c r="A4024" s="2">
        <v>4023.0</v>
      </c>
      <c r="B4024" s="3">
        <v>36904.0</v>
      </c>
      <c r="C4024" s="2" t="s">
        <v>21</v>
      </c>
      <c r="D4024" s="2" t="s">
        <v>6</v>
      </c>
      <c r="E4024" s="2">
        <v>9.0</v>
      </c>
      <c r="F4024" s="4" t="s">
        <v>24</v>
      </c>
    </row>
    <row r="4025">
      <c r="A4025" s="2">
        <v>4024.0</v>
      </c>
      <c r="B4025" s="3">
        <v>36904.0</v>
      </c>
      <c r="C4025" s="2" t="s">
        <v>21</v>
      </c>
      <c r="D4025" s="2" t="s">
        <v>8</v>
      </c>
      <c r="E4025" s="2">
        <v>36.0</v>
      </c>
      <c r="F4025" s="4" t="s">
        <v>11</v>
      </c>
    </row>
    <row r="4026">
      <c r="A4026" s="2">
        <v>4025.0</v>
      </c>
      <c r="B4026" s="3">
        <v>36906.0</v>
      </c>
      <c r="C4026" s="2" t="s">
        <v>7</v>
      </c>
      <c r="D4026" s="2" t="s">
        <v>6</v>
      </c>
      <c r="E4026" s="2">
        <v>15.0</v>
      </c>
      <c r="F4026" s="4" t="s">
        <v>27</v>
      </c>
    </row>
    <row r="4027">
      <c r="A4027" s="2">
        <v>4026.0</v>
      </c>
      <c r="B4027" s="3">
        <v>36906.0</v>
      </c>
      <c r="C4027" s="2" t="s">
        <v>7</v>
      </c>
      <c r="D4027" s="2" t="s">
        <v>8</v>
      </c>
      <c r="E4027" s="2">
        <v>19.0</v>
      </c>
      <c r="F4027" s="4" t="s">
        <v>30</v>
      </c>
    </row>
    <row r="4028">
      <c r="A4028" s="2">
        <v>4027.0</v>
      </c>
      <c r="B4028" s="3">
        <v>36907.0</v>
      </c>
      <c r="C4028" s="2" t="s">
        <v>10</v>
      </c>
      <c r="D4028" s="2" t="s">
        <v>6</v>
      </c>
      <c r="E4028" s="2">
        <v>1.0</v>
      </c>
      <c r="F4028" s="4" t="s">
        <v>19</v>
      </c>
    </row>
    <row r="4029">
      <c r="A4029" s="2">
        <v>4028.0</v>
      </c>
      <c r="B4029" s="3">
        <v>36907.0</v>
      </c>
      <c r="C4029" s="2" t="s">
        <v>10</v>
      </c>
      <c r="D4029" s="2" t="s">
        <v>8</v>
      </c>
      <c r="E4029" s="2">
        <v>12.0</v>
      </c>
      <c r="F4029" s="4" t="s">
        <v>14</v>
      </c>
    </row>
    <row r="4030">
      <c r="A4030" s="2">
        <v>4029.0</v>
      </c>
      <c r="B4030" s="3">
        <v>36908.0</v>
      </c>
      <c r="C4030" s="2" t="s">
        <v>13</v>
      </c>
      <c r="D4030" s="2" t="s">
        <v>6</v>
      </c>
      <c r="E4030" s="2">
        <v>6.0</v>
      </c>
      <c r="F4030" s="4" t="s">
        <v>16</v>
      </c>
    </row>
    <row r="4031">
      <c r="A4031" s="2">
        <v>4030.0</v>
      </c>
      <c r="B4031" s="3">
        <v>36908.0</v>
      </c>
      <c r="C4031" s="2" t="s">
        <v>13</v>
      </c>
      <c r="D4031" s="2" t="s">
        <v>8</v>
      </c>
      <c r="E4031" s="2">
        <v>20.0</v>
      </c>
      <c r="F4031" s="4" t="s">
        <v>47</v>
      </c>
    </row>
    <row r="4032">
      <c r="A4032" s="2">
        <v>4031.0</v>
      </c>
      <c r="B4032" s="3">
        <v>36909.0</v>
      </c>
      <c r="C4032" s="2" t="s">
        <v>15</v>
      </c>
      <c r="D4032" s="2" t="s">
        <v>6</v>
      </c>
      <c r="E4032" s="2">
        <v>33.0</v>
      </c>
      <c r="F4032" s="4" t="s">
        <v>26</v>
      </c>
    </row>
    <row r="4033">
      <c r="A4033" s="2">
        <v>4032.0</v>
      </c>
      <c r="B4033" s="3">
        <v>36909.0</v>
      </c>
      <c r="C4033" s="2" t="s">
        <v>15</v>
      </c>
      <c r="D4033" s="2" t="s">
        <v>8</v>
      </c>
      <c r="E4033" s="2">
        <v>34.0</v>
      </c>
      <c r="F4033" s="4" t="s">
        <v>48</v>
      </c>
    </row>
    <row r="4034">
      <c r="A4034" s="2">
        <v>4033.0</v>
      </c>
      <c r="B4034" s="3">
        <v>36910.0</v>
      </c>
      <c r="C4034" s="2" t="s">
        <v>18</v>
      </c>
      <c r="D4034" s="2" t="s">
        <v>6</v>
      </c>
      <c r="E4034" s="2">
        <v>21.0</v>
      </c>
      <c r="F4034" s="4" t="s">
        <v>20</v>
      </c>
    </row>
    <row r="4035">
      <c r="A4035" s="2">
        <v>4034.0</v>
      </c>
      <c r="B4035" s="3">
        <v>36910.0</v>
      </c>
      <c r="C4035" s="2" t="s">
        <v>18</v>
      </c>
      <c r="D4035" s="2" t="s">
        <v>8</v>
      </c>
      <c r="E4035" s="2">
        <v>9.0</v>
      </c>
      <c r="F4035" s="4" t="s">
        <v>24</v>
      </c>
    </row>
    <row r="4036">
      <c r="A4036" s="2">
        <v>4035.0</v>
      </c>
      <c r="B4036" s="3">
        <v>36911.0</v>
      </c>
      <c r="C4036" s="2" t="s">
        <v>21</v>
      </c>
      <c r="D4036" s="2" t="s">
        <v>6</v>
      </c>
      <c r="E4036" s="2">
        <v>20.0</v>
      </c>
      <c r="F4036" s="4" t="s">
        <v>47</v>
      </c>
    </row>
    <row r="4037">
      <c r="A4037" s="2">
        <v>4036.0</v>
      </c>
      <c r="B4037" s="3">
        <v>36911.0</v>
      </c>
      <c r="C4037" s="2" t="s">
        <v>21</v>
      </c>
      <c r="D4037" s="2" t="s">
        <v>8</v>
      </c>
      <c r="E4037" s="2">
        <v>12.0</v>
      </c>
      <c r="F4037" s="4" t="s">
        <v>14</v>
      </c>
    </row>
    <row r="4038">
      <c r="A4038" s="2">
        <v>4037.0</v>
      </c>
      <c r="B4038" s="3">
        <v>36913.0</v>
      </c>
      <c r="C4038" s="2" t="s">
        <v>7</v>
      </c>
      <c r="D4038" s="2" t="s">
        <v>6</v>
      </c>
      <c r="E4038" s="2">
        <v>20.0</v>
      </c>
      <c r="F4038" s="4" t="s">
        <v>47</v>
      </c>
    </row>
    <row r="4039">
      <c r="A4039" s="2">
        <v>4038.0</v>
      </c>
      <c r="B4039" s="3">
        <v>36913.0</v>
      </c>
      <c r="C4039" s="2" t="s">
        <v>7</v>
      </c>
      <c r="D4039" s="2" t="s">
        <v>8</v>
      </c>
      <c r="E4039" s="2">
        <v>33.0</v>
      </c>
      <c r="F4039" s="4" t="s">
        <v>26</v>
      </c>
    </row>
    <row r="4040">
      <c r="A4040" s="2">
        <v>4039.0</v>
      </c>
      <c r="B4040" s="3">
        <v>36914.0</v>
      </c>
      <c r="C4040" s="2" t="s">
        <v>10</v>
      </c>
      <c r="D4040" s="2" t="s">
        <v>6</v>
      </c>
      <c r="E4040" s="2">
        <v>17.0</v>
      </c>
      <c r="F4040" s="4" t="s">
        <v>42</v>
      </c>
    </row>
    <row r="4041">
      <c r="A4041" s="2">
        <v>4040.0</v>
      </c>
      <c r="B4041" s="3">
        <v>36914.0</v>
      </c>
      <c r="C4041" s="2" t="s">
        <v>10</v>
      </c>
      <c r="D4041" s="2" t="s">
        <v>8</v>
      </c>
      <c r="E4041" s="2">
        <v>15.0</v>
      </c>
      <c r="F4041" s="4" t="s">
        <v>27</v>
      </c>
    </row>
    <row r="4042">
      <c r="A4042" s="2">
        <v>4041.0</v>
      </c>
      <c r="B4042" s="3">
        <v>36915.0</v>
      </c>
      <c r="C4042" s="2" t="s">
        <v>13</v>
      </c>
      <c r="D4042" s="2" t="s">
        <v>6</v>
      </c>
      <c r="E4042" s="2">
        <v>14.0</v>
      </c>
      <c r="F4042" s="4" t="s">
        <v>46</v>
      </c>
    </row>
    <row r="4043">
      <c r="A4043" s="2">
        <v>4042.0</v>
      </c>
      <c r="B4043" s="3">
        <v>36915.0</v>
      </c>
      <c r="C4043" s="2" t="s">
        <v>13</v>
      </c>
      <c r="D4043" s="2" t="s">
        <v>8</v>
      </c>
      <c r="E4043" s="2">
        <v>28.0</v>
      </c>
      <c r="F4043" s="4" t="s">
        <v>31</v>
      </c>
    </row>
    <row r="4044">
      <c r="A4044" s="2">
        <v>4043.0</v>
      </c>
      <c r="B4044" s="3">
        <v>36916.0</v>
      </c>
      <c r="C4044" s="2" t="s">
        <v>15</v>
      </c>
      <c r="D4044" s="2" t="s">
        <v>6</v>
      </c>
      <c r="E4044" s="2">
        <v>26.0</v>
      </c>
      <c r="F4044" s="4" t="s">
        <v>38</v>
      </c>
    </row>
    <row r="4045">
      <c r="A4045" s="2">
        <v>4044.0</v>
      </c>
      <c r="B4045" s="3">
        <v>36916.0</v>
      </c>
      <c r="C4045" s="2" t="s">
        <v>15</v>
      </c>
      <c r="D4045" s="2" t="s">
        <v>8</v>
      </c>
      <c r="E4045" s="2">
        <v>24.0</v>
      </c>
      <c r="F4045" s="4" t="s">
        <v>22</v>
      </c>
    </row>
    <row r="4046">
      <c r="A4046" s="2">
        <v>4045.0</v>
      </c>
      <c r="B4046" s="3">
        <v>36917.0</v>
      </c>
      <c r="C4046" s="2" t="s">
        <v>18</v>
      </c>
      <c r="D4046" s="2" t="s">
        <v>6</v>
      </c>
      <c r="E4046" s="2">
        <v>1.0</v>
      </c>
      <c r="F4046" s="4" t="s">
        <v>19</v>
      </c>
    </row>
    <row r="4047">
      <c r="A4047" s="2">
        <v>4046.0</v>
      </c>
      <c r="B4047" s="3">
        <v>36917.0</v>
      </c>
      <c r="C4047" s="2" t="s">
        <v>18</v>
      </c>
      <c r="D4047" s="2" t="s">
        <v>8</v>
      </c>
      <c r="E4047" s="2">
        <v>15.0</v>
      </c>
      <c r="F4047" s="4" t="s">
        <v>27</v>
      </c>
    </row>
    <row r="4048">
      <c r="A4048" s="2">
        <v>4047.0</v>
      </c>
      <c r="B4048" s="3">
        <v>36918.0</v>
      </c>
      <c r="C4048" s="2" t="s">
        <v>21</v>
      </c>
      <c r="D4048" s="2" t="s">
        <v>6</v>
      </c>
      <c r="E4048" s="2">
        <v>14.0</v>
      </c>
      <c r="F4048" s="4" t="s">
        <v>46</v>
      </c>
    </row>
    <row r="4049">
      <c r="A4049" s="2">
        <v>4048.0</v>
      </c>
      <c r="B4049" s="3">
        <v>36918.0</v>
      </c>
      <c r="C4049" s="2" t="s">
        <v>21</v>
      </c>
      <c r="D4049" s="2" t="s">
        <v>8</v>
      </c>
      <c r="E4049" s="2">
        <v>6.0</v>
      </c>
      <c r="F4049" s="4" t="s">
        <v>16</v>
      </c>
    </row>
    <row r="4050">
      <c r="A4050" s="2">
        <v>4049.0</v>
      </c>
      <c r="B4050" s="3">
        <v>36920.0</v>
      </c>
      <c r="C4050" s="2" t="s">
        <v>7</v>
      </c>
      <c r="D4050" s="2" t="s">
        <v>6</v>
      </c>
      <c r="E4050" s="2">
        <v>4.0</v>
      </c>
      <c r="F4050" s="4" t="s">
        <v>34</v>
      </c>
    </row>
    <row r="4051">
      <c r="A4051" s="2">
        <v>4050.0</v>
      </c>
      <c r="B4051" s="3">
        <v>36920.0</v>
      </c>
      <c r="C4051" s="2" t="s">
        <v>7</v>
      </c>
      <c r="D4051" s="2" t="s">
        <v>8</v>
      </c>
      <c r="E4051" s="2">
        <v>8.0</v>
      </c>
      <c r="F4051" s="4" t="s">
        <v>37</v>
      </c>
    </row>
    <row r="4052">
      <c r="A4052" s="2">
        <v>4051.0</v>
      </c>
      <c r="B4052" s="3">
        <v>36921.0</v>
      </c>
      <c r="C4052" s="2" t="s">
        <v>10</v>
      </c>
      <c r="D4052" s="2" t="s">
        <v>6</v>
      </c>
      <c r="E4052" s="2">
        <v>7.0</v>
      </c>
      <c r="F4052" s="4" t="s">
        <v>35</v>
      </c>
    </row>
    <row r="4053">
      <c r="A4053" s="2">
        <v>4052.0</v>
      </c>
      <c r="B4053" s="3">
        <v>36921.0</v>
      </c>
      <c r="C4053" s="2" t="s">
        <v>10</v>
      </c>
      <c r="D4053" s="2" t="s">
        <v>8</v>
      </c>
      <c r="E4053" s="2">
        <v>8.0</v>
      </c>
      <c r="F4053" s="4" t="s">
        <v>37</v>
      </c>
    </row>
    <row r="4054">
      <c r="A4054" s="2">
        <v>4053.0</v>
      </c>
      <c r="B4054" s="3">
        <v>36922.0</v>
      </c>
      <c r="C4054" s="2" t="s">
        <v>13</v>
      </c>
      <c r="D4054" s="2" t="s">
        <v>6</v>
      </c>
      <c r="E4054" s="2">
        <v>31.0</v>
      </c>
      <c r="F4054" s="4" t="s">
        <v>12</v>
      </c>
    </row>
    <row r="4055">
      <c r="A4055" s="2">
        <v>4054.0</v>
      </c>
      <c r="B4055" s="3">
        <v>36922.0</v>
      </c>
      <c r="C4055" s="2" t="s">
        <v>13</v>
      </c>
      <c r="D4055" s="2" t="s">
        <v>8</v>
      </c>
      <c r="E4055" s="2">
        <v>22.0</v>
      </c>
      <c r="F4055" s="4" t="s">
        <v>44</v>
      </c>
    </row>
    <row r="4056">
      <c r="A4056" s="2">
        <v>4055.0</v>
      </c>
      <c r="B4056" s="3">
        <v>36923.0</v>
      </c>
      <c r="C4056" s="2" t="s">
        <v>15</v>
      </c>
      <c r="D4056" s="2" t="s">
        <v>6</v>
      </c>
      <c r="E4056" s="2">
        <v>35.0</v>
      </c>
      <c r="F4056" s="4" t="s">
        <v>49</v>
      </c>
    </row>
    <row r="4057">
      <c r="A4057" s="2">
        <v>4056.0</v>
      </c>
      <c r="B4057" s="3">
        <v>36923.0</v>
      </c>
      <c r="C4057" s="2" t="s">
        <v>15</v>
      </c>
      <c r="D4057" s="2" t="s">
        <v>8</v>
      </c>
      <c r="E4057" s="2">
        <v>5.0</v>
      </c>
      <c r="F4057" s="4" t="s">
        <v>25</v>
      </c>
    </row>
    <row r="4058">
      <c r="A4058" s="2">
        <v>4057.0</v>
      </c>
      <c r="B4058" s="3">
        <v>36924.0</v>
      </c>
      <c r="C4058" s="2" t="s">
        <v>18</v>
      </c>
      <c r="D4058" s="2" t="s">
        <v>6</v>
      </c>
      <c r="E4058" s="2">
        <v>29.0</v>
      </c>
      <c r="F4058" s="4" t="s">
        <v>43</v>
      </c>
    </row>
    <row r="4059">
      <c r="A4059" s="2">
        <v>4058.0</v>
      </c>
      <c r="B4059" s="3">
        <v>36924.0</v>
      </c>
      <c r="C4059" s="2" t="s">
        <v>18</v>
      </c>
      <c r="D4059" s="2" t="s">
        <v>8</v>
      </c>
      <c r="E4059" s="2">
        <v>25.0</v>
      </c>
      <c r="F4059" s="4" t="s">
        <v>40</v>
      </c>
    </row>
    <row r="4060">
      <c r="A4060" s="2">
        <v>4059.0</v>
      </c>
      <c r="B4060" s="3">
        <v>36925.0</v>
      </c>
      <c r="C4060" s="2" t="s">
        <v>21</v>
      </c>
      <c r="D4060" s="2" t="s">
        <v>6</v>
      </c>
      <c r="E4060" s="2">
        <v>21.0</v>
      </c>
      <c r="F4060" s="4" t="s">
        <v>20</v>
      </c>
    </row>
    <row r="4061">
      <c r="A4061" s="2">
        <v>4060.0</v>
      </c>
      <c r="B4061" s="3">
        <v>36925.0</v>
      </c>
      <c r="C4061" s="2" t="s">
        <v>21</v>
      </c>
      <c r="D4061" s="2" t="s">
        <v>8</v>
      </c>
      <c r="E4061" s="2">
        <v>24.0</v>
      </c>
      <c r="F4061" s="4" t="s">
        <v>22</v>
      </c>
    </row>
    <row r="4062">
      <c r="A4062" s="2">
        <v>4061.0</v>
      </c>
      <c r="B4062" s="3">
        <v>36927.0</v>
      </c>
      <c r="C4062" s="2" t="s">
        <v>7</v>
      </c>
      <c r="D4062" s="2" t="s">
        <v>6</v>
      </c>
      <c r="E4062" s="2">
        <v>6.0</v>
      </c>
      <c r="F4062" s="4" t="s">
        <v>16</v>
      </c>
    </row>
    <row r="4063">
      <c r="A4063" s="2">
        <v>4062.0</v>
      </c>
      <c r="B4063" s="3">
        <v>36927.0</v>
      </c>
      <c r="C4063" s="2" t="s">
        <v>7</v>
      </c>
      <c r="D4063" s="2" t="s">
        <v>8</v>
      </c>
      <c r="E4063" s="2">
        <v>33.0</v>
      </c>
      <c r="F4063" s="4" t="s">
        <v>26</v>
      </c>
    </row>
    <row r="4064">
      <c r="A4064" s="2">
        <v>4063.0</v>
      </c>
      <c r="B4064" s="3">
        <v>36928.0</v>
      </c>
      <c r="C4064" s="2" t="s">
        <v>10</v>
      </c>
      <c r="D4064" s="2" t="s">
        <v>6</v>
      </c>
      <c r="E4064" s="2">
        <v>16.0</v>
      </c>
      <c r="F4064" s="4" t="s">
        <v>45</v>
      </c>
    </row>
    <row r="4065">
      <c r="A4065" s="2">
        <v>4064.0</v>
      </c>
      <c r="B4065" s="3">
        <v>36928.0</v>
      </c>
      <c r="C4065" s="2" t="s">
        <v>10</v>
      </c>
      <c r="D4065" s="2" t="s">
        <v>8</v>
      </c>
      <c r="E4065" s="2">
        <v>24.0</v>
      </c>
      <c r="F4065" s="4" t="s">
        <v>22</v>
      </c>
    </row>
    <row r="4066">
      <c r="A4066" s="2">
        <v>4065.0</v>
      </c>
      <c r="B4066" s="3">
        <v>36929.0</v>
      </c>
      <c r="C4066" s="2" t="s">
        <v>13</v>
      </c>
      <c r="D4066" s="2" t="s">
        <v>6</v>
      </c>
      <c r="E4066" s="2">
        <v>10.0</v>
      </c>
      <c r="F4066" s="4" t="s">
        <v>41</v>
      </c>
    </row>
    <row r="4067">
      <c r="A4067" s="2">
        <v>4066.0</v>
      </c>
      <c r="B4067" s="3">
        <v>36929.0</v>
      </c>
      <c r="C4067" s="2" t="s">
        <v>13</v>
      </c>
      <c r="D4067" s="2" t="s">
        <v>8</v>
      </c>
      <c r="E4067" s="2">
        <v>25.0</v>
      </c>
      <c r="F4067" s="4" t="s">
        <v>40</v>
      </c>
    </row>
    <row r="4068">
      <c r="A4068" s="2">
        <v>4067.0</v>
      </c>
      <c r="B4068" s="3">
        <v>36930.0</v>
      </c>
      <c r="C4068" s="2" t="s">
        <v>15</v>
      </c>
      <c r="D4068" s="2" t="s">
        <v>6</v>
      </c>
      <c r="E4068" s="2">
        <v>23.0</v>
      </c>
      <c r="F4068" s="4" t="s">
        <v>17</v>
      </c>
    </row>
    <row r="4069">
      <c r="A4069" s="2">
        <v>4068.0</v>
      </c>
      <c r="B4069" s="3">
        <v>36930.0</v>
      </c>
      <c r="C4069" s="2" t="s">
        <v>15</v>
      </c>
      <c r="D4069" s="2" t="s">
        <v>8</v>
      </c>
      <c r="E4069" s="2">
        <v>24.0</v>
      </c>
      <c r="F4069" s="4" t="s">
        <v>22</v>
      </c>
    </row>
    <row r="4070">
      <c r="A4070" s="2">
        <v>4069.0</v>
      </c>
      <c r="B4070" s="3">
        <v>36931.0</v>
      </c>
      <c r="C4070" s="2" t="s">
        <v>18</v>
      </c>
      <c r="D4070" s="2" t="s">
        <v>6</v>
      </c>
      <c r="E4070" s="2">
        <v>31.0</v>
      </c>
      <c r="F4070" s="4" t="s">
        <v>12</v>
      </c>
    </row>
    <row r="4071">
      <c r="A4071" s="2">
        <v>4070.0</v>
      </c>
      <c r="B4071" s="3">
        <v>36931.0</v>
      </c>
      <c r="C4071" s="2" t="s">
        <v>18</v>
      </c>
      <c r="D4071" s="2" t="s">
        <v>8</v>
      </c>
      <c r="E4071" s="2">
        <v>8.0</v>
      </c>
      <c r="F4071" s="4" t="s">
        <v>37</v>
      </c>
    </row>
    <row r="4072">
      <c r="A4072" s="2">
        <v>4071.0</v>
      </c>
      <c r="B4072" s="3">
        <v>36932.0</v>
      </c>
      <c r="C4072" s="2" t="s">
        <v>21</v>
      </c>
      <c r="D4072" s="2" t="s">
        <v>6</v>
      </c>
      <c r="E4072" s="2">
        <v>10.0</v>
      </c>
      <c r="F4072" s="4" t="s">
        <v>41</v>
      </c>
    </row>
    <row r="4073">
      <c r="A4073" s="2">
        <v>4072.0</v>
      </c>
      <c r="B4073" s="3">
        <v>36932.0</v>
      </c>
      <c r="C4073" s="2" t="s">
        <v>21</v>
      </c>
      <c r="D4073" s="2" t="s">
        <v>8</v>
      </c>
      <c r="E4073" s="2">
        <v>29.0</v>
      </c>
      <c r="F4073" s="4" t="s">
        <v>43</v>
      </c>
    </row>
    <row r="4074">
      <c r="A4074" s="2">
        <v>4073.0</v>
      </c>
      <c r="B4074" s="3">
        <v>36934.0</v>
      </c>
      <c r="C4074" s="2" t="s">
        <v>7</v>
      </c>
      <c r="D4074" s="2" t="s">
        <v>6</v>
      </c>
      <c r="E4074" s="2">
        <v>20.0</v>
      </c>
      <c r="F4074" s="4" t="s">
        <v>47</v>
      </c>
    </row>
    <row r="4075">
      <c r="A4075" s="2">
        <v>4074.0</v>
      </c>
      <c r="B4075" s="3">
        <v>36934.0</v>
      </c>
      <c r="C4075" s="2" t="s">
        <v>7</v>
      </c>
      <c r="D4075" s="2" t="s">
        <v>8</v>
      </c>
      <c r="E4075" s="2">
        <v>23.0</v>
      </c>
      <c r="F4075" s="4" t="s">
        <v>17</v>
      </c>
    </row>
    <row r="4076">
      <c r="A4076" s="2">
        <v>4075.0</v>
      </c>
      <c r="B4076" s="3">
        <v>36935.0</v>
      </c>
      <c r="C4076" s="2" t="s">
        <v>10</v>
      </c>
      <c r="D4076" s="2" t="s">
        <v>6</v>
      </c>
      <c r="E4076" s="2">
        <v>13.0</v>
      </c>
      <c r="F4076" s="4" t="s">
        <v>33</v>
      </c>
    </row>
    <row r="4077">
      <c r="A4077" s="2">
        <v>4076.0</v>
      </c>
      <c r="B4077" s="3">
        <v>36935.0</v>
      </c>
      <c r="C4077" s="2" t="s">
        <v>10</v>
      </c>
      <c r="D4077" s="2" t="s">
        <v>8</v>
      </c>
      <c r="E4077" s="2">
        <v>16.0</v>
      </c>
      <c r="F4077" s="4" t="s">
        <v>45</v>
      </c>
    </row>
    <row r="4078">
      <c r="A4078" s="2">
        <v>4077.0</v>
      </c>
      <c r="B4078" s="3">
        <v>36936.0</v>
      </c>
      <c r="C4078" s="2" t="s">
        <v>13</v>
      </c>
      <c r="D4078" s="2" t="s">
        <v>6</v>
      </c>
      <c r="E4078" s="2">
        <v>13.0</v>
      </c>
      <c r="F4078" s="4" t="s">
        <v>33</v>
      </c>
    </row>
    <row r="4079">
      <c r="A4079" s="2">
        <v>4078.0</v>
      </c>
      <c r="B4079" s="3">
        <v>36936.0</v>
      </c>
      <c r="C4079" s="2" t="s">
        <v>13</v>
      </c>
      <c r="D4079" s="2" t="s">
        <v>8</v>
      </c>
      <c r="E4079" s="2">
        <v>23.0</v>
      </c>
      <c r="F4079" s="4" t="s">
        <v>17</v>
      </c>
    </row>
    <row r="4080">
      <c r="A4080" s="2">
        <v>4079.0</v>
      </c>
      <c r="B4080" s="3">
        <v>36937.0</v>
      </c>
      <c r="C4080" s="2" t="s">
        <v>15</v>
      </c>
      <c r="D4080" s="2" t="s">
        <v>6</v>
      </c>
      <c r="E4080" s="2">
        <v>25.0</v>
      </c>
      <c r="F4080" s="4" t="s">
        <v>40</v>
      </c>
    </row>
    <row r="4081">
      <c r="A4081" s="2">
        <v>4080.0</v>
      </c>
      <c r="B4081" s="3">
        <v>36937.0</v>
      </c>
      <c r="C4081" s="2" t="s">
        <v>15</v>
      </c>
      <c r="D4081" s="2" t="s">
        <v>8</v>
      </c>
      <c r="E4081" s="2">
        <v>16.0</v>
      </c>
      <c r="F4081" s="4" t="s">
        <v>45</v>
      </c>
    </row>
    <row r="4082">
      <c r="A4082" s="2">
        <v>4081.0</v>
      </c>
      <c r="B4082" s="3">
        <v>36938.0</v>
      </c>
      <c r="C4082" s="2" t="s">
        <v>18</v>
      </c>
      <c r="D4082" s="2" t="s">
        <v>6</v>
      </c>
      <c r="E4082" s="2">
        <v>31.0</v>
      </c>
      <c r="F4082" s="4" t="s">
        <v>12</v>
      </c>
    </row>
    <row r="4083">
      <c r="A4083" s="2">
        <v>4082.0</v>
      </c>
      <c r="B4083" s="3">
        <v>36938.0</v>
      </c>
      <c r="C4083" s="2" t="s">
        <v>18</v>
      </c>
      <c r="D4083" s="2" t="s">
        <v>8</v>
      </c>
      <c r="E4083" s="2">
        <v>30.0</v>
      </c>
      <c r="F4083" s="4" t="s">
        <v>23</v>
      </c>
    </row>
    <row r="4084">
      <c r="A4084" s="2">
        <v>4083.0</v>
      </c>
      <c r="B4084" s="3">
        <v>36939.0</v>
      </c>
      <c r="C4084" s="2" t="s">
        <v>21</v>
      </c>
      <c r="D4084" s="2" t="s">
        <v>6</v>
      </c>
      <c r="E4084" s="2">
        <v>5.0</v>
      </c>
      <c r="F4084" s="4" t="s">
        <v>25</v>
      </c>
    </row>
    <row r="4085">
      <c r="A4085" s="2">
        <v>4084.0</v>
      </c>
      <c r="B4085" s="3">
        <v>36939.0</v>
      </c>
      <c r="C4085" s="2" t="s">
        <v>21</v>
      </c>
      <c r="D4085" s="2" t="s">
        <v>8</v>
      </c>
      <c r="E4085" s="2">
        <v>24.0</v>
      </c>
      <c r="F4085" s="4" t="s">
        <v>22</v>
      </c>
    </row>
    <row r="4086">
      <c r="A4086" s="2">
        <v>4085.0</v>
      </c>
      <c r="B4086" s="3">
        <v>36941.0</v>
      </c>
      <c r="C4086" s="2" t="s">
        <v>7</v>
      </c>
      <c r="D4086" s="2" t="s">
        <v>6</v>
      </c>
      <c r="E4086" s="2">
        <v>18.0</v>
      </c>
      <c r="F4086" s="4" t="s">
        <v>29</v>
      </c>
    </row>
    <row r="4087">
      <c r="A4087" s="2">
        <v>4086.0</v>
      </c>
      <c r="B4087" s="3">
        <v>36941.0</v>
      </c>
      <c r="C4087" s="2" t="s">
        <v>7</v>
      </c>
      <c r="D4087" s="2" t="s">
        <v>8</v>
      </c>
      <c r="E4087" s="2">
        <v>9.0</v>
      </c>
      <c r="F4087" s="4" t="s">
        <v>24</v>
      </c>
    </row>
    <row r="4088">
      <c r="A4088" s="2">
        <v>4087.0</v>
      </c>
      <c r="B4088" s="3">
        <v>36942.0</v>
      </c>
      <c r="C4088" s="2" t="s">
        <v>10</v>
      </c>
      <c r="D4088" s="2" t="s">
        <v>6</v>
      </c>
      <c r="E4088" s="2">
        <v>15.0</v>
      </c>
      <c r="F4088" s="4" t="s">
        <v>27</v>
      </c>
    </row>
    <row r="4089">
      <c r="A4089" s="2">
        <v>4088.0</v>
      </c>
      <c r="B4089" s="3">
        <v>36942.0</v>
      </c>
      <c r="C4089" s="2" t="s">
        <v>10</v>
      </c>
      <c r="D4089" s="2" t="s">
        <v>8</v>
      </c>
      <c r="E4089" s="2">
        <v>6.0</v>
      </c>
      <c r="F4089" s="4" t="s">
        <v>16</v>
      </c>
    </row>
    <row r="4090">
      <c r="A4090" s="2">
        <v>4089.0</v>
      </c>
      <c r="B4090" s="3">
        <v>36943.0</v>
      </c>
      <c r="C4090" s="2" t="s">
        <v>13</v>
      </c>
      <c r="D4090" s="2" t="s">
        <v>6</v>
      </c>
      <c r="E4090" s="2">
        <v>30.0</v>
      </c>
      <c r="F4090" s="4" t="s">
        <v>23</v>
      </c>
    </row>
    <row r="4091">
      <c r="A4091" s="2">
        <v>4090.0</v>
      </c>
      <c r="B4091" s="3">
        <v>36943.0</v>
      </c>
      <c r="C4091" s="2" t="s">
        <v>13</v>
      </c>
      <c r="D4091" s="2" t="s">
        <v>8</v>
      </c>
      <c r="E4091" s="2">
        <v>21.0</v>
      </c>
      <c r="F4091" s="4" t="s">
        <v>20</v>
      </c>
    </row>
    <row r="4092">
      <c r="A4092" s="2">
        <v>4091.0</v>
      </c>
      <c r="B4092" s="3">
        <v>36944.0</v>
      </c>
      <c r="C4092" s="2" t="s">
        <v>15</v>
      </c>
      <c r="D4092" s="2" t="s">
        <v>6</v>
      </c>
      <c r="E4092" s="2">
        <v>36.0</v>
      </c>
      <c r="F4092" s="4" t="s">
        <v>11</v>
      </c>
    </row>
    <row r="4093">
      <c r="A4093" s="2">
        <v>4092.0</v>
      </c>
      <c r="B4093" s="3">
        <v>36944.0</v>
      </c>
      <c r="C4093" s="2" t="s">
        <v>15</v>
      </c>
      <c r="D4093" s="2" t="s">
        <v>8</v>
      </c>
      <c r="E4093" s="2">
        <v>13.0</v>
      </c>
      <c r="F4093" s="4" t="s">
        <v>33</v>
      </c>
    </row>
    <row r="4094">
      <c r="A4094" s="2">
        <v>4093.0</v>
      </c>
      <c r="B4094" s="3">
        <v>36945.0</v>
      </c>
      <c r="C4094" s="2" t="s">
        <v>18</v>
      </c>
      <c r="D4094" s="2" t="s">
        <v>6</v>
      </c>
      <c r="E4094" s="2">
        <v>10.0</v>
      </c>
      <c r="F4094" s="4" t="s">
        <v>41</v>
      </c>
    </row>
    <row r="4095">
      <c r="A4095" s="2">
        <v>4094.0</v>
      </c>
      <c r="B4095" s="3">
        <v>36945.0</v>
      </c>
      <c r="C4095" s="2" t="s">
        <v>18</v>
      </c>
      <c r="D4095" s="2" t="s">
        <v>8</v>
      </c>
      <c r="E4095" s="2">
        <v>22.0</v>
      </c>
      <c r="F4095" s="4" t="s">
        <v>44</v>
      </c>
    </row>
    <row r="4096">
      <c r="A4096" s="2">
        <v>4095.0</v>
      </c>
      <c r="B4096" s="3">
        <v>36946.0</v>
      </c>
      <c r="C4096" s="2" t="s">
        <v>21</v>
      </c>
      <c r="D4096" s="2" t="s">
        <v>6</v>
      </c>
      <c r="E4096" s="2">
        <v>25.0</v>
      </c>
      <c r="F4096" s="4" t="s">
        <v>40</v>
      </c>
    </row>
    <row r="4097">
      <c r="A4097" s="2">
        <v>4096.0</v>
      </c>
      <c r="B4097" s="3">
        <v>36946.0</v>
      </c>
      <c r="C4097" s="2" t="s">
        <v>21</v>
      </c>
      <c r="D4097" s="2" t="s">
        <v>8</v>
      </c>
      <c r="E4097" s="2">
        <v>6.0</v>
      </c>
      <c r="F4097" s="4" t="s">
        <v>16</v>
      </c>
    </row>
    <row r="4098">
      <c r="A4098" s="2">
        <v>4097.0</v>
      </c>
      <c r="B4098" s="3">
        <v>36948.0</v>
      </c>
      <c r="C4098" s="2" t="s">
        <v>7</v>
      </c>
      <c r="D4098" s="2" t="s">
        <v>6</v>
      </c>
      <c r="E4098" s="2">
        <v>3.0</v>
      </c>
      <c r="F4098" s="4" t="s">
        <v>28</v>
      </c>
    </row>
    <row r="4099">
      <c r="A4099" s="2">
        <v>4098.0</v>
      </c>
      <c r="B4099" s="3">
        <v>36948.0</v>
      </c>
      <c r="C4099" s="2" t="s">
        <v>7</v>
      </c>
      <c r="D4099" s="2" t="s">
        <v>8</v>
      </c>
      <c r="E4099" s="2">
        <v>20.0</v>
      </c>
      <c r="F4099" s="4" t="s">
        <v>47</v>
      </c>
    </row>
    <row r="4100">
      <c r="A4100" s="2">
        <v>4099.0</v>
      </c>
      <c r="B4100" s="3">
        <v>36949.0</v>
      </c>
      <c r="C4100" s="2" t="s">
        <v>10</v>
      </c>
      <c r="D4100" s="2" t="s">
        <v>6</v>
      </c>
      <c r="E4100" s="2">
        <v>17.0</v>
      </c>
      <c r="F4100" s="4" t="s">
        <v>42</v>
      </c>
    </row>
    <row r="4101">
      <c r="A4101" s="2">
        <v>4100.0</v>
      </c>
      <c r="B4101" s="3">
        <v>36949.0</v>
      </c>
      <c r="C4101" s="2" t="s">
        <v>10</v>
      </c>
      <c r="D4101" s="2" t="s">
        <v>8</v>
      </c>
      <c r="E4101" s="2">
        <v>16.0</v>
      </c>
      <c r="F4101" s="4" t="s">
        <v>45</v>
      </c>
    </row>
    <row r="4102">
      <c r="A4102" s="2">
        <v>4101.0</v>
      </c>
      <c r="B4102" s="3">
        <v>36950.0</v>
      </c>
      <c r="C4102" s="2" t="s">
        <v>13</v>
      </c>
      <c r="D4102" s="2" t="s">
        <v>6</v>
      </c>
      <c r="E4102" s="2">
        <v>3.0</v>
      </c>
      <c r="F4102" s="4" t="s">
        <v>28</v>
      </c>
    </row>
    <row r="4103">
      <c r="A4103" s="2">
        <v>4102.0</v>
      </c>
      <c r="B4103" s="3">
        <v>36950.0</v>
      </c>
      <c r="C4103" s="2" t="s">
        <v>13</v>
      </c>
      <c r="D4103" s="2" t="s">
        <v>8</v>
      </c>
      <c r="E4103" s="2">
        <v>18.0</v>
      </c>
      <c r="F4103" s="4" t="s">
        <v>29</v>
      </c>
    </row>
    <row r="4104">
      <c r="A4104" s="2">
        <v>4103.0</v>
      </c>
      <c r="B4104" s="3">
        <v>36951.0</v>
      </c>
      <c r="C4104" s="2" t="s">
        <v>15</v>
      </c>
      <c r="D4104" s="2" t="s">
        <v>6</v>
      </c>
      <c r="E4104" s="2">
        <v>22.0</v>
      </c>
      <c r="F4104" s="4" t="s">
        <v>44</v>
      </c>
    </row>
    <row r="4105">
      <c r="A4105" s="2">
        <v>4104.0</v>
      </c>
      <c r="B4105" s="3">
        <v>36951.0</v>
      </c>
      <c r="C4105" s="2" t="s">
        <v>15</v>
      </c>
      <c r="D4105" s="2" t="s">
        <v>8</v>
      </c>
      <c r="E4105" s="2">
        <v>12.0</v>
      </c>
      <c r="F4105" s="4" t="s">
        <v>14</v>
      </c>
    </row>
    <row r="4106">
      <c r="A4106" s="2">
        <v>4105.0</v>
      </c>
      <c r="B4106" s="3">
        <v>36952.0</v>
      </c>
      <c r="C4106" s="2" t="s">
        <v>18</v>
      </c>
      <c r="D4106" s="2" t="s">
        <v>6</v>
      </c>
      <c r="E4106" s="2">
        <v>32.0</v>
      </c>
      <c r="F4106" s="4" t="s">
        <v>36</v>
      </c>
    </row>
    <row r="4107">
      <c r="A4107" s="2">
        <v>4106.0</v>
      </c>
      <c r="B4107" s="3">
        <v>36952.0</v>
      </c>
      <c r="C4107" s="2" t="s">
        <v>18</v>
      </c>
      <c r="D4107" s="2" t="s">
        <v>8</v>
      </c>
      <c r="E4107" s="2">
        <v>2.0</v>
      </c>
      <c r="F4107" s="4" t="s">
        <v>39</v>
      </c>
    </row>
    <row r="4108">
      <c r="A4108" s="2">
        <v>4107.0</v>
      </c>
      <c r="B4108" s="3">
        <v>36953.0</v>
      </c>
      <c r="C4108" s="2" t="s">
        <v>21</v>
      </c>
      <c r="D4108" s="2" t="s">
        <v>6</v>
      </c>
      <c r="E4108" s="2">
        <v>14.0</v>
      </c>
      <c r="F4108" s="4" t="s">
        <v>46</v>
      </c>
    </row>
    <row r="4109">
      <c r="A4109" s="2">
        <v>4108.0</v>
      </c>
      <c r="B4109" s="3">
        <v>36953.0</v>
      </c>
      <c r="C4109" s="2" t="s">
        <v>21</v>
      </c>
      <c r="D4109" s="2" t="s">
        <v>8</v>
      </c>
      <c r="E4109" s="2">
        <v>28.0</v>
      </c>
      <c r="F4109" s="4" t="s">
        <v>31</v>
      </c>
    </row>
    <row r="4110">
      <c r="A4110" s="2">
        <v>4109.0</v>
      </c>
      <c r="B4110" s="3">
        <v>36955.0</v>
      </c>
      <c r="C4110" s="2" t="s">
        <v>7</v>
      </c>
      <c r="D4110" s="2" t="s">
        <v>6</v>
      </c>
      <c r="E4110" s="2">
        <v>6.0</v>
      </c>
      <c r="F4110" s="4" t="s">
        <v>16</v>
      </c>
    </row>
    <row r="4111">
      <c r="A4111" s="2">
        <v>4110.0</v>
      </c>
      <c r="B4111" s="3">
        <v>36955.0</v>
      </c>
      <c r="C4111" s="2" t="s">
        <v>7</v>
      </c>
      <c r="D4111" s="2" t="s">
        <v>8</v>
      </c>
      <c r="E4111" s="2">
        <v>18.0</v>
      </c>
      <c r="F4111" s="4" t="s">
        <v>29</v>
      </c>
    </row>
    <row r="4112">
      <c r="A4112" s="2">
        <v>4111.0</v>
      </c>
      <c r="B4112" s="3">
        <v>36956.0</v>
      </c>
      <c r="C4112" s="2" t="s">
        <v>10</v>
      </c>
      <c r="D4112" s="2" t="s">
        <v>6</v>
      </c>
      <c r="E4112" s="2">
        <v>28.0</v>
      </c>
      <c r="F4112" s="4" t="s">
        <v>31</v>
      </c>
    </row>
    <row r="4113">
      <c r="A4113" s="2">
        <v>4112.0</v>
      </c>
      <c r="B4113" s="3">
        <v>36956.0</v>
      </c>
      <c r="C4113" s="2" t="s">
        <v>10</v>
      </c>
      <c r="D4113" s="2" t="s">
        <v>8</v>
      </c>
      <c r="E4113" s="2">
        <v>21.0</v>
      </c>
      <c r="F4113" s="4" t="s">
        <v>20</v>
      </c>
    </row>
    <row r="4114">
      <c r="A4114" s="2">
        <v>4113.0</v>
      </c>
      <c r="B4114" s="3">
        <v>36957.0</v>
      </c>
      <c r="C4114" s="2" t="s">
        <v>13</v>
      </c>
      <c r="D4114" s="2" t="s">
        <v>6</v>
      </c>
      <c r="E4114" s="2">
        <v>7.0</v>
      </c>
      <c r="F4114" s="4" t="s">
        <v>35</v>
      </c>
    </row>
    <row r="4115">
      <c r="A4115" s="2">
        <v>4114.0</v>
      </c>
      <c r="B4115" s="3">
        <v>36957.0</v>
      </c>
      <c r="C4115" s="2" t="s">
        <v>13</v>
      </c>
      <c r="D4115" s="2" t="s">
        <v>8</v>
      </c>
      <c r="E4115" s="2">
        <v>17.0</v>
      </c>
      <c r="F4115" s="4" t="s">
        <v>42</v>
      </c>
    </row>
    <row r="4116">
      <c r="A4116" s="2">
        <v>4115.0</v>
      </c>
      <c r="B4116" s="3">
        <v>36958.0</v>
      </c>
      <c r="C4116" s="2" t="s">
        <v>15</v>
      </c>
      <c r="D4116" s="2" t="s">
        <v>6</v>
      </c>
      <c r="E4116" s="2">
        <v>28.0</v>
      </c>
      <c r="F4116" s="4" t="s">
        <v>31</v>
      </c>
    </row>
    <row r="4117">
      <c r="A4117" s="2">
        <v>4116.0</v>
      </c>
      <c r="B4117" s="3">
        <v>36958.0</v>
      </c>
      <c r="C4117" s="2" t="s">
        <v>15</v>
      </c>
      <c r="D4117" s="2" t="s">
        <v>8</v>
      </c>
      <c r="E4117" s="2">
        <v>8.0</v>
      </c>
      <c r="F4117" s="4" t="s">
        <v>37</v>
      </c>
    </row>
    <row r="4118">
      <c r="A4118" s="2">
        <v>4117.0</v>
      </c>
      <c r="B4118" s="3">
        <v>36959.0</v>
      </c>
      <c r="C4118" s="2" t="s">
        <v>18</v>
      </c>
      <c r="D4118" s="2" t="s">
        <v>6</v>
      </c>
      <c r="E4118" s="2">
        <v>22.0</v>
      </c>
      <c r="F4118" s="4" t="s">
        <v>44</v>
      </c>
    </row>
    <row r="4119">
      <c r="A4119" s="2">
        <v>4118.0</v>
      </c>
      <c r="B4119" s="3">
        <v>36959.0</v>
      </c>
      <c r="C4119" s="2" t="s">
        <v>18</v>
      </c>
      <c r="D4119" s="2" t="s">
        <v>8</v>
      </c>
      <c r="E4119" s="2">
        <v>4.0</v>
      </c>
      <c r="F4119" s="4" t="s">
        <v>34</v>
      </c>
    </row>
    <row r="4120">
      <c r="A4120" s="2">
        <v>4119.0</v>
      </c>
      <c r="B4120" s="3">
        <v>36960.0</v>
      </c>
      <c r="C4120" s="2" t="s">
        <v>21</v>
      </c>
      <c r="D4120" s="2" t="s">
        <v>6</v>
      </c>
      <c r="E4120" s="2">
        <v>26.0</v>
      </c>
      <c r="F4120" s="4" t="s">
        <v>38</v>
      </c>
    </row>
    <row r="4121">
      <c r="A4121" s="2">
        <v>4120.0</v>
      </c>
      <c r="B4121" s="3">
        <v>36960.0</v>
      </c>
      <c r="C4121" s="2" t="s">
        <v>21</v>
      </c>
      <c r="D4121" s="2" t="s">
        <v>8</v>
      </c>
      <c r="E4121" s="2">
        <v>15.0</v>
      </c>
      <c r="F4121" s="4" t="s">
        <v>27</v>
      </c>
    </row>
    <row r="4122">
      <c r="A4122" s="2">
        <v>4121.0</v>
      </c>
      <c r="B4122" s="3">
        <v>36962.0</v>
      </c>
      <c r="C4122" s="2" t="s">
        <v>7</v>
      </c>
      <c r="D4122" s="2" t="s">
        <v>6</v>
      </c>
      <c r="E4122" s="2">
        <v>19.0</v>
      </c>
      <c r="F4122" s="4" t="s">
        <v>30</v>
      </c>
    </row>
    <row r="4123">
      <c r="A4123" s="2">
        <v>4122.0</v>
      </c>
      <c r="B4123" s="3">
        <v>36962.0</v>
      </c>
      <c r="C4123" s="2" t="s">
        <v>7</v>
      </c>
      <c r="D4123" s="2" t="s">
        <v>8</v>
      </c>
      <c r="E4123" s="2">
        <v>23.0</v>
      </c>
      <c r="F4123" s="4" t="s">
        <v>17</v>
      </c>
    </row>
    <row r="4124">
      <c r="A4124" s="2">
        <v>4123.0</v>
      </c>
      <c r="B4124" s="3">
        <v>36963.0</v>
      </c>
      <c r="C4124" s="2" t="s">
        <v>10</v>
      </c>
      <c r="D4124" s="2" t="s">
        <v>6</v>
      </c>
      <c r="E4124" s="2">
        <v>18.0</v>
      </c>
      <c r="F4124" s="4" t="s">
        <v>29</v>
      </c>
    </row>
    <row r="4125">
      <c r="A4125" s="2">
        <v>4124.0</v>
      </c>
      <c r="B4125" s="3">
        <v>36963.0</v>
      </c>
      <c r="C4125" s="2" t="s">
        <v>10</v>
      </c>
      <c r="D4125" s="2" t="s">
        <v>8</v>
      </c>
      <c r="E4125" s="2">
        <v>10.0</v>
      </c>
      <c r="F4125" s="4" t="s">
        <v>41</v>
      </c>
    </row>
    <row r="4126">
      <c r="A4126" s="2">
        <v>4125.0</v>
      </c>
      <c r="B4126" s="3">
        <v>36964.0</v>
      </c>
      <c r="C4126" s="2" t="s">
        <v>13</v>
      </c>
      <c r="D4126" s="2" t="s">
        <v>6</v>
      </c>
      <c r="E4126" s="2">
        <v>6.0</v>
      </c>
      <c r="F4126" s="4" t="s">
        <v>16</v>
      </c>
    </row>
    <row r="4127">
      <c r="A4127" s="2">
        <v>4126.0</v>
      </c>
      <c r="B4127" s="3">
        <v>36964.0</v>
      </c>
      <c r="C4127" s="2" t="s">
        <v>13</v>
      </c>
      <c r="D4127" s="2" t="s">
        <v>8</v>
      </c>
      <c r="E4127" s="2">
        <v>20.0</v>
      </c>
      <c r="F4127" s="4" t="s">
        <v>47</v>
      </c>
    </row>
    <row r="4128">
      <c r="A4128" s="2">
        <v>4127.0</v>
      </c>
      <c r="B4128" s="3">
        <v>36965.0</v>
      </c>
      <c r="C4128" s="2" t="s">
        <v>15</v>
      </c>
      <c r="D4128" s="2" t="s">
        <v>6</v>
      </c>
      <c r="E4128" s="2">
        <v>31.0</v>
      </c>
      <c r="F4128" s="4" t="s">
        <v>12</v>
      </c>
    </row>
    <row r="4129">
      <c r="A4129" s="2">
        <v>4128.0</v>
      </c>
      <c r="B4129" s="3">
        <v>36965.0</v>
      </c>
      <c r="C4129" s="2" t="s">
        <v>15</v>
      </c>
      <c r="D4129" s="2" t="s">
        <v>8</v>
      </c>
      <c r="E4129" s="2">
        <v>20.0</v>
      </c>
      <c r="F4129" s="4" t="s">
        <v>47</v>
      </c>
    </row>
    <row r="4130">
      <c r="A4130" s="2">
        <v>4129.0</v>
      </c>
      <c r="B4130" s="3">
        <v>36966.0</v>
      </c>
      <c r="C4130" s="2" t="s">
        <v>18</v>
      </c>
      <c r="D4130" s="2" t="s">
        <v>6</v>
      </c>
      <c r="E4130" s="2">
        <v>15.0</v>
      </c>
      <c r="F4130" s="4" t="s">
        <v>27</v>
      </c>
    </row>
    <row r="4131">
      <c r="A4131" s="2">
        <v>4130.0</v>
      </c>
      <c r="B4131" s="3">
        <v>36966.0</v>
      </c>
      <c r="C4131" s="2" t="s">
        <v>18</v>
      </c>
      <c r="D4131" s="2" t="s">
        <v>8</v>
      </c>
      <c r="E4131" s="2">
        <v>2.0</v>
      </c>
      <c r="F4131" s="4" t="s">
        <v>39</v>
      </c>
    </row>
    <row r="4132">
      <c r="A4132" s="2">
        <v>4131.0</v>
      </c>
      <c r="B4132" s="3">
        <v>36967.0</v>
      </c>
      <c r="C4132" s="2" t="s">
        <v>21</v>
      </c>
      <c r="D4132" s="2" t="s">
        <v>6</v>
      </c>
      <c r="E4132" s="2">
        <v>20.0</v>
      </c>
      <c r="F4132" s="4" t="s">
        <v>47</v>
      </c>
    </row>
    <row r="4133">
      <c r="A4133" s="2">
        <v>4132.0</v>
      </c>
      <c r="B4133" s="3">
        <v>36967.0</v>
      </c>
      <c r="C4133" s="2" t="s">
        <v>21</v>
      </c>
      <c r="D4133" s="2" t="s">
        <v>8</v>
      </c>
      <c r="E4133" s="2">
        <v>32.0</v>
      </c>
      <c r="F4133" s="4" t="s">
        <v>36</v>
      </c>
    </row>
    <row r="4134">
      <c r="A4134" s="2">
        <v>4133.0</v>
      </c>
      <c r="B4134" s="3">
        <v>36969.0</v>
      </c>
      <c r="C4134" s="2" t="s">
        <v>7</v>
      </c>
      <c r="D4134" s="2" t="s">
        <v>6</v>
      </c>
      <c r="E4134" s="2">
        <v>28.0</v>
      </c>
      <c r="F4134" s="4" t="s">
        <v>31</v>
      </c>
    </row>
    <row r="4135">
      <c r="A4135" s="2">
        <v>4134.0</v>
      </c>
      <c r="B4135" s="3">
        <v>36969.0</v>
      </c>
      <c r="C4135" s="2" t="s">
        <v>7</v>
      </c>
      <c r="D4135" s="2" t="s">
        <v>8</v>
      </c>
      <c r="E4135" s="2">
        <v>7.0</v>
      </c>
      <c r="F4135" s="4" t="s">
        <v>35</v>
      </c>
    </row>
    <row r="4136">
      <c r="A4136" s="2">
        <v>4135.0</v>
      </c>
      <c r="B4136" s="3">
        <v>36970.0</v>
      </c>
      <c r="C4136" s="2" t="s">
        <v>10</v>
      </c>
      <c r="D4136" s="2" t="s">
        <v>6</v>
      </c>
      <c r="E4136" s="2">
        <v>9.0</v>
      </c>
      <c r="F4136" s="4" t="s">
        <v>24</v>
      </c>
    </row>
    <row r="4137">
      <c r="A4137" s="2">
        <v>4136.0</v>
      </c>
      <c r="B4137" s="3">
        <v>36970.0</v>
      </c>
      <c r="C4137" s="2" t="s">
        <v>10</v>
      </c>
      <c r="D4137" s="2" t="s">
        <v>8</v>
      </c>
      <c r="E4137" s="2">
        <v>2.0</v>
      </c>
      <c r="F4137" s="4" t="s">
        <v>39</v>
      </c>
    </row>
    <row r="4138">
      <c r="A4138" s="2">
        <v>4137.0</v>
      </c>
      <c r="B4138" s="3">
        <v>36971.0</v>
      </c>
      <c r="C4138" s="2" t="s">
        <v>13</v>
      </c>
      <c r="D4138" s="2" t="s">
        <v>6</v>
      </c>
      <c r="E4138" s="2">
        <v>4.0</v>
      </c>
      <c r="F4138" s="4" t="s">
        <v>34</v>
      </c>
    </row>
    <row r="4139">
      <c r="A4139" s="2">
        <v>4138.0</v>
      </c>
      <c r="B4139" s="3">
        <v>36971.0</v>
      </c>
      <c r="C4139" s="2" t="s">
        <v>13</v>
      </c>
      <c r="D4139" s="2" t="s">
        <v>8</v>
      </c>
      <c r="E4139" s="2">
        <v>20.0</v>
      </c>
      <c r="F4139" s="4" t="s">
        <v>47</v>
      </c>
    </row>
    <row r="4140">
      <c r="A4140" s="2">
        <v>4139.0</v>
      </c>
      <c r="B4140" s="3">
        <v>36972.0</v>
      </c>
      <c r="C4140" s="2" t="s">
        <v>15</v>
      </c>
      <c r="D4140" s="2" t="s">
        <v>6</v>
      </c>
      <c r="E4140" s="2">
        <v>18.0</v>
      </c>
      <c r="F4140" s="4" t="s">
        <v>29</v>
      </c>
    </row>
    <row r="4141">
      <c r="A4141" s="2">
        <v>4140.0</v>
      </c>
      <c r="B4141" s="3">
        <v>36972.0</v>
      </c>
      <c r="C4141" s="2" t="s">
        <v>15</v>
      </c>
      <c r="D4141" s="2" t="s">
        <v>8</v>
      </c>
      <c r="E4141" s="2">
        <v>28.0</v>
      </c>
      <c r="F4141" s="4" t="s">
        <v>31</v>
      </c>
    </row>
    <row r="4142">
      <c r="A4142" s="2">
        <v>4141.0</v>
      </c>
      <c r="B4142" s="3">
        <v>36973.0</v>
      </c>
      <c r="C4142" s="2" t="s">
        <v>18</v>
      </c>
      <c r="D4142" s="2" t="s">
        <v>6</v>
      </c>
      <c r="E4142" s="2">
        <v>21.0</v>
      </c>
      <c r="F4142" s="4" t="s">
        <v>20</v>
      </c>
    </row>
    <row r="4143">
      <c r="A4143" s="2">
        <v>4142.0</v>
      </c>
      <c r="B4143" s="3">
        <v>36973.0</v>
      </c>
      <c r="C4143" s="2" t="s">
        <v>18</v>
      </c>
      <c r="D4143" s="2" t="s">
        <v>8</v>
      </c>
      <c r="E4143" s="2">
        <v>33.0</v>
      </c>
      <c r="F4143" s="4" t="s">
        <v>26</v>
      </c>
    </row>
    <row r="4144">
      <c r="A4144" s="2">
        <v>4143.0</v>
      </c>
      <c r="B4144" s="3">
        <v>36974.0</v>
      </c>
      <c r="C4144" s="2" t="s">
        <v>21</v>
      </c>
      <c r="D4144" s="2" t="s">
        <v>6</v>
      </c>
      <c r="E4144" s="2">
        <v>30.0</v>
      </c>
      <c r="F4144" s="4" t="s">
        <v>23</v>
      </c>
    </row>
    <row r="4145">
      <c r="A4145" s="2">
        <v>4144.0</v>
      </c>
      <c r="B4145" s="3">
        <v>36974.0</v>
      </c>
      <c r="C4145" s="2" t="s">
        <v>21</v>
      </c>
      <c r="D4145" s="2" t="s">
        <v>8</v>
      </c>
      <c r="E4145" s="2">
        <v>19.0</v>
      </c>
      <c r="F4145" s="4" t="s">
        <v>30</v>
      </c>
    </row>
    <row r="4146">
      <c r="A4146" s="2">
        <v>4145.0</v>
      </c>
      <c r="B4146" s="3">
        <v>36976.0</v>
      </c>
      <c r="C4146" s="2" t="s">
        <v>7</v>
      </c>
      <c r="D4146" s="2" t="s">
        <v>6</v>
      </c>
      <c r="E4146" s="2">
        <v>32.0</v>
      </c>
      <c r="F4146" s="4" t="s">
        <v>36</v>
      </c>
    </row>
    <row r="4147">
      <c r="A4147" s="2">
        <v>4146.0</v>
      </c>
      <c r="B4147" s="3">
        <v>36976.0</v>
      </c>
      <c r="C4147" s="2" t="s">
        <v>7</v>
      </c>
      <c r="D4147" s="2" t="s">
        <v>8</v>
      </c>
      <c r="E4147" s="2">
        <v>7.0</v>
      </c>
      <c r="F4147" s="4" t="s">
        <v>35</v>
      </c>
    </row>
    <row r="4148">
      <c r="A4148" s="2">
        <v>4147.0</v>
      </c>
      <c r="B4148" s="3">
        <v>36977.0</v>
      </c>
      <c r="C4148" s="2" t="s">
        <v>10</v>
      </c>
      <c r="D4148" s="2" t="s">
        <v>6</v>
      </c>
      <c r="E4148" s="2">
        <v>22.0</v>
      </c>
      <c r="F4148" s="4" t="s">
        <v>44</v>
      </c>
    </row>
    <row r="4149">
      <c r="A4149" s="2">
        <v>4148.0</v>
      </c>
      <c r="B4149" s="3">
        <v>36977.0</v>
      </c>
      <c r="C4149" s="2" t="s">
        <v>10</v>
      </c>
      <c r="D4149" s="2" t="s">
        <v>8</v>
      </c>
      <c r="E4149" s="2">
        <v>20.0</v>
      </c>
      <c r="F4149" s="4" t="s">
        <v>47</v>
      </c>
    </row>
    <row r="4150">
      <c r="A4150" s="2">
        <v>4149.0</v>
      </c>
      <c r="B4150" s="3">
        <v>36978.0</v>
      </c>
      <c r="C4150" s="2" t="s">
        <v>13</v>
      </c>
      <c r="D4150" s="2" t="s">
        <v>6</v>
      </c>
      <c r="E4150" s="2">
        <v>20.0</v>
      </c>
      <c r="F4150" s="4" t="s">
        <v>47</v>
      </c>
    </row>
    <row r="4151">
      <c r="A4151" s="2">
        <v>4150.0</v>
      </c>
      <c r="B4151" s="3">
        <v>36978.0</v>
      </c>
      <c r="C4151" s="2" t="s">
        <v>13</v>
      </c>
      <c r="D4151" s="2" t="s">
        <v>8</v>
      </c>
      <c r="E4151" s="2">
        <v>12.0</v>
      </c>
      <c r="F4151" s="4" t="s">
        <v>14</v>
      </c>
    </row>
    <row r="4152">
      <c r="A4152" s="2">
        <v>4151.0</v>
      </c>
      <c r="B4152" s="3">
        <v>36979.0</v>
      </c>
      <c r="C4152" s="2" t="s">
        <v>15</v>
      </c>
      <c r="D4152" s="2" t="s">
        <v>6</v>
      </c>
      <c r="E4152" s="2">
        <v>32.0</v>
      </c>
      <c r="F4152" s="4" t="s">
        <v>36</v>
      </c>
    </row>
    <row r="4153">
      <c r="A4153" s="2">
        <v>4152.0</v>
      </c>
      <c r="B4153" s="3">
        <v>36979.0</v>
      </c>
      <c r="C4153" s="2" t="s">
        <v>15</v>
      </c>
      <c r="D4153" s="2" t="s">
        <v>8</v>
      </c>
      <c r="E4153" s="2">
        <v>10.0</v>
      </c>
      <c r="F4153" s="4" t="s">
        <v>41</v>
      </c>
    </row>
    <row r="4154">
      <c r="A4154" s="2">
        <v>4153.0</v>
      </c>
      <c r="B4154" s="3">
        <v>36981.0</v>
      </c>
      <c r="C4154" s="2" t="s">
        <v>21</v>
      </c>
      <c r="D4154" s="2" t="s">
        <v>6</v>
      </c>
      <c r="E4154" s="2">
        <v>23.0</v>
      </c>
      <c r="F4154" s="4" t="s">
        <v>17</v>
      </c>
    </row>
    <row r="4155">
      <c r="A4155" s="2">
        <v>4154.0</v>
      </c>
      <c r="B4155" s="3">
        <v>36981.0</v>
      </c>
      <c r="C4155" s="2" t="s">
        <v>21</v>
      </c>
      <c r="D4155" s="2" t="s">
        <v>8</v>
      </c>
      <c r="E4155" s="2">
        <v>24.0</v>
      </c>
      <c r="F4155" s="4" t="s">
        <v>22</v>
      </c>
    </row>
    <row r="4156">
      <c r="A4156" s="2">
        <v>4155.0</v>
      </c>
      <c r="B4156" s="3">
        <v>36983.0</v>
      </c>
      <c r="C4156" s="2" t="s">
        <v>7</v>
      </c>
      <c r="D4156" s="2" t="s">
        <v>6</v>
      </c>
      <c r="E4156" s="2">
        <v>20.0</v>
      </c>
      <c r="F4156" s="4" t="s">
        <v>47</v>
      </c>
    </row>
    <row r="4157">
      <c r="A4157" s="2">
        <v>4156.0</v>
      </c>
      <c r="B4157" s="3">
        <v>36983.0</v>
      </c>
      <c r="C4157" s="2" t="s">
        <v>7</v>
      </c>
      <c r="D4157" s="2" t="s">
        <v>8</v>
      </c>
      <c r="E4157" s="2">
        <v>33.0</v>
      </c>
      <c r="F4157" s="4" t="s">
        <v>26</v>
      </c>
    </row>
    <row r="4158">
      <c r="A4158" s="2">
        <v>4157.0</v>
      </c>
      <c r="B4158" s="3">
        <v>36984.0</v>
      </c>
      <c r="C4158" s="2" t="s">
        <v>10</v>
      </c>
      <c r="D4158" s="2" t="s">
        <v>6</v>
      </c>
      <c r="E4158" s="2">
        <v>9.0</v>
      </c>
      <c r="F4158" s="4" t="s">
        <v>24</v>
      </c>
    </row>
    <row r="4159">
      <c r="A4159" s="2">
        <v>4158.0</v>
      </c>
      <c r="B4159" s="3">
        <v>36984.0</v>
      </c>
      <c r="C4159" s="2" t="s">
        <v>10</v>
      </c>
      <c r="D4159" s="2" t="s">
        <v>8</v>
      </c>
      <c r="E4159" s="2">
        <v>18.0</v>
      </c>
      <c r="F4159" s="4" t="s">
        <v>29</v>
      </c>
    </row>
    <row r="4160">
      <c r="A4160" s="2">
        <v>4159.0</v>
      </c>
      <c r="B4160" s="3">
        <v>36985.0</v>
      </c>
      <c r="C4160" s="2" t="s">
        <v>13</v>
      </c>
      <c r="D4160" s="2" t="s">
        <v>6</v>
      </c>
      <c r="E4160" s="2">
        <v>17.0</v>
      </c>
      <c r="F4160" s="4" t="s">
        <v>42</v>
      </c>
    </row>
    <row r="4161">
      <c r="A4161" s="2">
        <v>4160.0</v>
      </c>
      <c r="B4161" s="3">
        <v>36985.0</v>
      </c>
      <c r="C4161" s="2" t="s">
        <v>13</v>
      </c>
      <c r="D4161" s="2" t="s">
        <v>8</v>
      </c>
      <c r="E4161" s="2">
        <v>19.0</v>
      </c>
      <c r="F4161" s="4" t="s">
        <v>30</v>
      </c>
    </row>
    <row r="4162">
      <c r="A4162" s="2">
        <v>4161.0</v>
      </c>
      <c r="B4162" s="3">
        <v>36986.0</v>
      </c>
      <c r="C4162" s="2" t="s">
        <v>15</v>
      </c>
      <c r="D4162" s="2" t="s">
        <v>6</v>
      </c>
      <c r="E4162" s="2">
        <v>3.0</v>
      </c>
      <c r="F4162" s="4" t="s">
        <v>28</v>
      </c>
    </row>
    <row r="4163">
      <c r="A4163" s="2">
        <v>4162.0</v>
      </c>
      <c r="B4163" s="3">
        <v>36986.0</v>
      </c>
      <c r="C4163" s="2" t="s">
        <v>15</v>
      </c>
      <c r="D4163" s="2" t="s">
        <v>8</v>
      </c>
      <c r="E4163" s="2">
        <v>25.0</v>
      </c>
      <c r="F4163" s="4" t="s">
        <v>40</v>
      </c>
    </row>
    <row r="4164">
      <c r="A4164" s="2">
        <v>4163.0</v>
      </c>
      <c r="B4164" s="3">
        <v>36987.0</v>
      </c>
      <c r="C4164" s="2" t="s">
        <v>18</v>
      </c>
      <c r="D4164" s="2" t="s">
        <v>6</v>
      </c>
      <c r="E4164" s="2">
        <v>19.0</v>
      </c>
      <c r="F4164" s="4" t="s">
        <v>30</v>
      </c>
    </row>
    <row r="4165">
      <c r="A4165" s="2">
        <v>4164.0</v>
      </c>
      <c r="B4165" s="3">
        <v>36987.0</v>
      </c>
      <c r="C4165" s="2" t="s">
        <v>18</v>
      </c>
      <c r="D4165" s="2" t="s">
        <v>8</v>
      </c>
      <c r="E4165" s="2">
        <v>36.0</v>
      </c>
      <c r="F4165" s="4" t="s">
        <v>11</v>
      </c>
    </row>
    <row r="4166">
      <c r="A4166" s="2">
        <v>4165.0</v>
      </c>
      <c r="B4166" s="3">
        <v>36988.0</v>
      </c>
      <c r="C4166" s="2" t="s">
        <v>21</v>
      </c>
      <c r="D4166" s="2" t="s">
        <v>6</v>
      </c>
      <c r="E4166" s="2">
        <v>33.0</v>
      </c>
      <c r="F4166" s="4" t="s">
        <v>26</v>
      </c>
    </row>
    <row r="4167">
      <c r="A4167" s="2">
        <v>4166.0</v>
      </c>
      <c r="B4167" s="3">
        <v>36988.0</v>
      </c>
      <c r="C4167" s="2" t="s">
        <v>21</v>
      </c>
      <c r="D4167" s="2" t="s">
        <v>8</v>
      </c>
      <c r="E4167" s="2">
        <v>5.0</v>
      </c>
      <c r="F4167" s="4" t="s">
        <v>25</v>
      </c>
    </row>
    <row r="4168">
      <c r="A4168" s="2">
        <v>4167.0</v>
      </c>
      <c r="B4168" s="3">
        <v>36990.0</v>
      </c>
      <c r="C4168" s="2" t="s">
        <v>7</v>
      </c>
      <c r="D4168" s="2" t="s">
        <v>6</v>
      </c>
      <c r="E4168" s="2">
        <v>33.0</v>
      </c>
      <c r="F4168" s="4" t="s">
        <v>26</v>
      </c>
    </row>
    <row r="4169">
      <c r="A4169" s="2">
        <v>4168.0</v>
      </c>
      <c r="B4169" s="3">
        <v>36990.0</v>
      </c>
      <c r="C4169" s="2" t="s">
        <v>7</v>
      </c>
      <c r="D4169" s="2" t="s">
        <v>8</v>
      </c>
      <c r="E4169" s="2">
        <v>2.0</v>
      </c>
      <c r="F4169" s="4" t="s">
        <v>39</v>
      </c>
    </row>
    <row r="4170">
      <c r="A4170" s="2">
        <v>4169.0</v>
      </c>
      <c r="B4170" s="3">
        <v>36991.0</v>
      </c>
      <c r="C4170" s="2" t="s">
        <v>10</v>
      </c>
      <c r="D4170" s="2" t="s">
        <v>6</v>
      </c>
      <c r="E4170" s="2">
        <v>33.0</v>
      </c>
      <c r="F4170" s="4" t="s">
        <v>26</v>
      </c>
    </row>
    <row r="4171">
      <c r="A4171" s="2">
        <v>4170.0</v>
      </c>
      <c r="B4171" s="3">
        <v>36991.0</v>
      </c>
      <c r="C4171" s="2" t="s">
        <v>10</v>
      </c>
      <c r="D4171" s="2" t="s">
        <v>8</v>
      </c>
      <c r="E4171" s="2">
        <v>19.0</v>
      </c>
      <c r="F4171" s="4" t="s">
        <v>30</v>
      </c>
    </row>
    <row r="4172">
      <c r="A4172" s="2">
        <v>4171.0</v>
      </c>
      <c r="B4172" s="3">
        <v>36992.0</v>
      </c>
      <c r="C4172" s="2" t="s">
        <v>13</v>
      </c>
      <c r="D4172" s="2" t="s">
        <v>6</v>
      </c>
      <c r="E4172" s="2">
        <v>30.0</v>
      </c>
      <c r="F4172" s="4" t="s">
        <v>23</v>
      </c>
    </row>
    <row r="4173">
      <c r="A4173" s="2">
        <v>4172.0</v>
      </c>
      <c r="B4173" s="3">
        <v>36992.0</v>
      </c>
      <c r="C4173" s="2" t="s">
        <v>13</v>
      </c>
      <c r="D4173" s="2" t="s">
        <v>8</v>
      </c>
      <c r="E4173" s="2">
        <v>28.0</v>
      </c>
      <c r="F4173" s="4" t="s">
        <v>31</v>
      </c>
    </row>
    <row r="4174">
      <c r="A4174" s="2">
        <v>4173.0</v>
      </c>
      <c r="B4174" s="3">
        <v>36993.0</v>
      </c>
      <c r="C4174" s="2" t="s">
        <v>15</v>
      </c>
      <c r="D4174" s="2" t="s">
        <v>6</v>
      </c>
      <c r="E4174" s="2">
        <v>16.0</v>
      </c>
      <c r="F4174" s="4" t="s">
        <v>45</v>
      </c>
    </row>
    <row r="4175">
      <c r="A4175" s="2">
        <v>4174.0</v>
      </c>
      <c r="B4175" s="3">
        <v>36993.0</v>
      </c>
      <c r="C4175" s="2" t="s">
        <v>15</v>
      </c>
      <c r="D4175" s="2" t="s">
        <v>8</v>
      </c>
      <c r="E4175" s="2">
        <v>5.0</v>
      </c>
      <c r="F4175" s="4" t="s">
        <v>25</v>
      </c>
    </row>
    <row r="4176">
      <c r="A4176" s="2">
        <v>4175.0</v>
      </c>
      <c r="B4176" s="3">
        <v>36995.0</v>
      </c>
      <c r="C4176" s="2" t="s">
        <v>21</v>
      </c>
      <c r="D4176" s="2" t="s">
        <v>6</v>
      </c>
      <c r="E4176" s="2">
        <v>22.0</v>
      </c>
      <c r="F4176" s="4" t="s">
        <v>44</v>
      </c>
    </row>
    <row r="4177">
      <c r="A4177" s="2">
        <v>4176.0</v>
      </c>
      <c r="B4177" s="3">
        <v>36995.0</v>
      </c>
      <c r="C4177" s="2" t="s">
        <v>21</v>
      </c>
      <c r="D4177" s="2" t="s">
        <v>8</v>
      </c>
      <c r="E4177" s="2">
        <v>17.0</v>
      </c>
      <c r="F4177" s="4" t="s">
        <v>42</v>
      </c>
    </row>
    <row r="4178">
      <c r="A4178" s="2">
        <v>4177.0</v>
      </c>
      <c r="B4178" s="3">
        <v>36997.0</v>
      </c>
      <c r="C4178" s="2" t="s">
        <v>7</v>
      </c>
      <c r="D4178" s="2" t="s">
        <v>6</v>
      </c>
      <c r="E4178" s="2">
        <v>5.0</v>
      </c>
      <c r="F4178" s="4" t="s">
        <v>25</v>
      </c>
    </row>
    <row r="4179">
      <c r="A4179" s="2">
        <v>4178.0</v>
      </c>
      <c r="B4179" s="3">
        <v>36997.0</v>
      </c>
      <c r="C4179" s="2" t="s">
        <v>7</v>
      </c>
      <c r="D4179" s="2" t="s">
        <v>8</v>
      </c>
      <c r="E4179" s="2">
        <v>10.0</v>
      </c>
      <c r="F4179" s="4" t="s">
        <v>41</v>
      </c>
    </row>
    <row r="4180">
      <c r="A4180" s="2">
        <v>4179.0</v>
      </c>
      <c r="B4180" s="3">
        <v>36998.0</v>
      </c>
      <c r="C4180" s="2" t="s">
        <v>10</v>
      </c>
      <c r="D4180" s="2" t="s">
        <v>6</v>
      </c>
      <c r="E4180" s="2">
        <v>24.0</v>
      </c>
      <c r="F4180" s="4" t="s">
        <v>22</v>
      </c>
    </row>
    <row r="4181">
      <c r="A4181" s="2">
        <v>4180.0</v>
      </c>
      <c r="B4181" s="3">
        <v>36998.0</v>
      </c>
      <c r="C4181" s="2" t="s">
        <v>10</v>
      </c>
      <c r="D4181" s="2" t="s">
        <v>8</v>
      </c>
      <c r="E4181" s="2">
        <v>15.0</v>
      </c>
      <c r="F4181" s="4" t="s">
        <v>27</v>
      </c>
    </row>
    <row r="4182">
      <c r="A4182" s="2">
        <v>4181.0</v>
      </c>
      <c r="B4182" s="3">
        <v>36999.0</v>
      </c>
      <c r="C4182" s="2" t="s">
        <v>13</v>
      </c>
      <c r="D4182" s="2" t="s">
        <v>6</v>
      </c>
      <c r="E4182" s="2">
        <v>30.0</v>
      </c>
      <c r="F4182" s="4" t="s">
        <v>23</v>
      </c>
    </row>
    <row r="4183">
      <c r="A4183" s="2">
        <v>4182.0</v>
      </c>
      <c r="B4183" s="3">
        <v>36999.0</v>
      </c>
      <c r="C4183" s="2" t="s">
        <v>13</v>
      </c>
      <c r="D4183" s="2" t="s">
        <v>8</v>
      </c>
      <c r="E4183" s="2">
        <v>36.0</v>
      </c>
      <c r="F4183" s="4" t="s">
        <v>11</v>
      </c>
    </row>
    <row r="4184">
      <c r="A4184" s="2">
        <v>4183.0</v>
      </c>
      <c r="B4184" s="3">
        <v>37000.0</v>
      </c>
      <c r="C4184" s="2" t="s">
        <v>15</v>
      </c>
      <c r="D4184" s="2" t="s">
        <v>6</v>
      </c>
      <c r="E4184" s="2">
        <v>3.0</v>
      </c>
      <c r="F4184" s="4" t="s">
        <v>28</v>
      </c>
    </row>
    <row r="4185">
      <c r="A4185" s="2">
        <v>4184.0</v>
      </c>
      <c r="B4185" s="3">
        <v>37000.0</v>
      </c>
      <c r="C4185" s="2" t="s">
        <v>15</v>
      </c>
      <c r="D4185" s="2" t="s">
        <v>8</v>
      </c>
      <c r="E4185" s="2">
        <v>17.0</v>
      </c>
      <c r="F4185" s="4" t="s">
        <v>42</v>
      </c>
    </row>
    <row r="4186">
      <c r="A4186" s="2">
        <v>4185.0</v>
      </c>
      <c r="B4186" s="3">
        <v>37001.0</v>
      </c>
      <c r="C4186" s="2" t="s">
        <v>18</v>
      </c>
      <c r="D4186" s="2" t="s">
        <v>6</v>
      </c>
      <c r="E4186" s="2">
        <v>33.0</v>
      </c>
      <c r="F4186" s="4" t="s">
        <v>26</v>
      </c>
    </row>
    <row r="4187">
      <c r="A4187" s="2">
        <v>4186.0</v>
      </c>
      <c r="B4187" s="3">
        <v>37001.0</v>
      </c>
      <c r="C4187" s="2" t="s">
        <v>18</v>
      </c>
      <c r="D4187" s="2" t="s">
        <v>8</v>
      </c>
      <c r="E4187" s="2">
        <v>16.0</v>
      </c>
      <c r="F4187" s="4" t="s">
        <v>45</v>
      </c>
    </row>
    <row r="4188">
      <c r="A4188" s="2">
        <v>4187.0</v>
      </c>
      <c r="B4188" s="3">
        <v>37002.0</v>
      </c>
      <c r="C4188" s="2" t="s">
        <v>21</v>
      </c>
      <c r="D4188" s="2" t="s">
        <v>6</v>
      </c>
      <c r="E4188" s="2">
        <v>30.0</v>
      </c>
      <c r="F4188" s="4" t="s">
        <v>23</v>
      </c>
    </row>
    <row r="4189">
      <c r="A4189" s="2">
        <v>4188.0</v>
      </c>
      <c r="B4189" s="3">
        <v>37002.0</v>
      </c>
      <c r="C4189" s="2" t="s">
        <v>21</v>
      </c>
      <c r="D4189" s="2" t="s">
        <v>8</v>
      </c>
      <c r="E4189" s="2">
        <v>26.0</v>
      </c>
      <c r="F4189" s="4" t="s">
        <v>38</v>
      </c>
    </row>
    <row r="4190">
      <c r="A4190" s="2">
        <v>4189.0</v>
      </c>
      <c r="B4190" s="3">
        <v>37004.0</v>
      </c>
      <c r="C4190" s="2" t="s">
        <v>7</v>
      </c>
      <c r="D4190" s="2" t="s">
        <v>6</v>
      </c>
      <c r="E4190" s="2">
        <v>28.0</v>
      </c>
      <c r="F4190" s="4" t="s">
        <v>31</v>
      </c>
    </row>
    <row r="4191">
      <c r="A4191" s="2">
        <v>4190.0</v>
      </c>
      <c r="B4191" s="3">
        <v>37004.0</v>
      </c>
      <c r="C4191" s="2" t="s">
        <v>7</v>
      </c>
      <c r="D4191" s="2" t="s">
        <v>8</v>
      </c>
      <c r="E4191" s="2">
        <v>8.0</v>
      </c>
      <c r="F4191" s="4" t="s">
        <v>37</v>
      </c>
    </row>
    <row r="4192">
      <c r="A4192" s="2">
        <v>4191.0</v>
      </c>
      <c r="B4192" s="3">
        <v>37005.0</v>
      </c>
      <c r="C4192" s="2" t="s">
        <v>10</v>
      </c>
      <c r="D4192" s="2" t="s">
        <v>6</v>
      </c>
      <c r="E4192" s="2">
        <v>10.0</v>
      </c>
      <c r="F4192" s="4" t="s">
        <v>41</v>
      </c>
    </row>
    <row r="4193">
      <c r="A4193" s="2">
        <v>4192.0</v>
      </c>
      <c r="B4193" s="3">
        <v>37005.0</v>
      </c>
      <c r="C4193" s="2" t="s">
        <v>10</v>
      </c>
      <c r="D4193" s="2" t="s">
        <v>8</v>
      </c>
      <c r="E4193" s="2">
        <v>18.0</v>
      </c>
      <c r="F4193" s="4" t="s">
        <v>29</v>
      </c>
    </row>
    <row r="4194">
      <c r="A4194" s="2">
        <v>4193.0</v>
      </c>
      <c r="B4194" s="3">
        <v>37006.0</v>
      </c>
      <c r="C4194" s="2" t="s">
        <v>13</v>
      </c>
      <c r="D4194" s="2" t="s">
        <v>6</v>
      </c>
      <c r="E4194" s="2">
        <v>24.0</v>
      </c>
      <c r="F4194" s="4" t="s">
        <v>22</v>
      </c>
    </row>
    <row r="4195">
      <c r="A4195" s="2">
        <v>4194.0</v>
      </c>
      <c r="B4195" s="3">
        <v>37006.0</v>
      </c>
      <c r="C4195" s="2" t="s">
        <v>13</v>
      </c>
      <c r="D4195" s="2" t="s">
        <v>8</v>
      </c>
      <c r="E4195" s="2">
        <v>5.0</v>
      </c>
      <c r="F4195" s="4" t="s">
        <v>25</v>
      </c>
    </row>
    <row r="4196">
      <c r="A4196" s="2">
        <v>4195.0</v>
      </c>
      <c r="B4196" s="3">
        <v>37007.0</v>
      </c>
      <c r="C4196" s="2" t="s">
        <v>15</v>
      </c>
      <c r="D4196" s="2" t="s">
        <v>6</v>
      </c>
      <c r="E4196" s="2">
        <v>8.0</v>
      </c>
      <c r="F4196" s="4" t="s">
        <v>37</v>
      </c>
    </row>
    <row r="4197">
      <c r="A4197" s="2">
        <v>4196.0</v>
      </c>
      <c r="B4197" s="3">
        <v>37007.0</v>
      </c>
      <c r="C4197" s="2" t="s">
        <v>15</v>
      </c>
      <c r="D4197" s="2" t="s">
        <v>8</v>
      </c>
      <c r="E4197" s="2">
        <v>1.0</v>
      </c>
      <c r="F4197" s="4" t="s">
        <v>19</v>
      </c>
    </row>
    <row r="4198">
      <c r="A4198" s="2">
        <v>4197.0</v>
      </c>
      <c r="B4198" s="3">
        <v>37008.0</v>
      </c>
      <c r="C4198" s="2" t="s">
        <v>18</v>
      </c>
      <c r="D4198" s="2" t="s">
        <v>6</v>
      </c>
      <c r="E4198" s="2">
        <v>7.0</v>
      </c>
      <c r="F4198" s="4" t="s">
        <v>35</v>
      </c>
    </row>
    <row r="4199">
      <c r="A4199" s="2">
        <v>4198.0</v>
      </c>
      <c r="B4199" s="3">
        <v>37008.0</v>
      </c>
      <c r="C4199" s="2" t="s">
        <v>18</v>
      </c>
      <c r="D4199" s="2" t="s">
        <v>8</v>
      </c>
      <c r="E4199" s="2">
        <v>32.0</v>
      </c>
      <c r="F4199" s="4" t="s">
        <v>36</v>
      </c>
    </row>
    <row r="4200">
      <c r="A4200" s="2">
        <v>4199.0</v>
      </c>
      <c r="B4200" s="3">
        <v>37009.0</v>
      </c>
      <c r="C4200" s="2" t="s">
        <v>21</v>
      </c>
      <c r="D4200" s="2" t="s">
        <v>6</v>
      </c>
      <c r="E4200" s="2">
        <v>7.0</v>
      </c>
      <c r="F4200" s="4" t="s">
        <v>35</v>
      </c>
    </row>
    <row r="4201">
      <c r="A4201" s="2">
        <v>4200.0</v>
      </c>
      <c r="B4201" s="3">
        <v>37009.0</v>
      </c>
      <c r="C4201" s="2" t="s">
        <v>21</v>
      </c>
      <c r="D4201" s="2" t="s">
        <v>8</v>
      </c>
      <c r="E4201" s="2">
        <v>11.0</v>
      </c>
      <c r="F4201" s="4" t="s">
        <v>9</v>
      </c>
    </row>
    <row r="4202">
      <c r="A4202" s="2">
        <v>4201.0</v>
      </c>
      <c r="B4202" s="3">
        <v>37011.0</v>
      </c>
      <c r="C4202" s="2" t="s">
        <v>7</v>
      </c>
      <c r="D4202" s="2" t="s">
        <v>6</v>
      </c>
      <c r="E4202" s="2">
        <v>8.0</v>
      </c>
      <c r="F4202" s="4" t="s">
        <v>37</v>
      </c>
    </row>
    <row r="4203">
      <c r="A4203" s="2">
        <v>4202.0</v>
      </c>
      <c r="B4203" s="3">
        <v>37011.0</v>
      </c>
      <c r="C4203" s="2" t="s">
        <v>7</v>
      </c>
      <c r="D4203" s="2" t="s">
        <v>8</v>
      </c>
      <c r="E4203" s="2">
        <v>21.0</v>
      </c>
      <c r="F4203" s="4" t="s">
        <v>20</v>
      </c>
    </row>
    <row r="4204">
      <c r="A4204" s="2">
        <v>4203.0</v>
      </c>
      <c r="B4204" s="3">
        <v>37012.0</v>
      </c>
      <c r="C4204" s="2" t="s">
        <v>10</v>
      </c>
      <c r="D4204" s="2" t="s">
        <v>6</v>
      </c>
      <c r="E4204" s="2">
        <v>36.0</v>
      </c>
      <c r="F4204" s="4" t="s">
        <v>11</v>
      </c>
    </row>
    <row r="4205">
      <c r="A4205" s="2">
        <v>4204.0</v>
      </c>
      <c r="B4205" s="3">
        <v>37012.0</v>
      </c>
      <c r="C4205" s="2" t="s">
        <v>10</v>
      </c>
      <c r="D4205" s="2" t="s">
        <v>8</v>
      </c>
      <c r="E4205" s="2">
        <v>30.0</v>
      </c>
      <c r="F4205" s="4" t="s">
        <v>23</v>
      </c>
    </row>
    <row r="4206">
      <c r="A4206" s="2">
        <v>4205.0</v>
      </c>
      <c r="B4206" s="3">
        <v>37013.0</v>
      </c>
      <c r="C4206" s="2" t="s">
        <v>13</v>
      </c>
      <c r="D4206" s="2" t="s">
        <v>6</v>
      </c>
      <c r="E4206" s="2">
        <v>22.0</v>
      </c>
      <c r="F4206" s="4" t="s">
        <v>44</v>
      </c>
    </row>
    <row r="4207">
      <c r="A4207" s="2">
        <v>4206.0</v>
      </c>
      <c r="B4207" s="3">
        <v>37013.0</v>
      </c>
      <c r="C4207" s="2" t="s">
        <v>13</v>
      </c>
      <c r="D4207" s="2" t="s">
        <v>8</v>
      </c>
      <c r="E4207" s="2">
        <v>14.0</v>
      </c>
      <c r="F4207" s="4" t="s">
        <v>46</v>
      </c>
    </row>
    <row r="4208">
      <c r="A4208" s="2">
        <v>4207.0</v>
      </c>
      <c r="B4208" s="3">
        <v>37014.0</v>
      </c>
      <c r="C4208" s="2" t="s">
        <v>15</v>
      </c>
      <c r="D4208" s="2" t="s">
        <v>6</v>
      </c>
      <c r="E4208" s="2">
        <v>13.0</v>
      </c>
      <c r="F4208" s="4" t="s">
        <v>33</v>
      </c>
    </row>
    <row r="4209">
      <c r="A4209" s="2">
        <v>4208.0</v>
      </c>
      <c r="B4209" s="3">
        <v>37014.0</v>
      </c>
      <c r="C4209" s="2" t="s">
        <v>15</v>
      </c>
      <c r="D4209" s="2" t="s">
        <v>8</v>
      </c>
      <c r="E4209" s="2">
        <v>12.0</v>
      </c>
      <c r="F4209" s="4" t="s">
        <v>14</v>
      </c>
    </row>
    <row r="4210">
      <c r="A4210" s="2">
        <v>4209.0</v>
      </c>
      <c r="B4210" s="3">
        <v>37015.0</v>
      </c>
      <c r="C4210" s="2" t="s">
        <v>18</v>
      </c>
      <c r="D4210" s="2" t="s">
        <v>6</v>
      </c>
      <c r="E4210" s="2">
        <v>14.0</v>
      </c>
      <c r="F4210" s="4" t="s">
        <v>46</v>
      </c>
    </row>
    <row r="4211">
      <c r="A4211" s="2">
        <v>4210.0</v>
      </c>
      <c r="B4211" s="3">
        <v>37015.0</v>
      </c>
      <c r="C4211" s="2" t="s">
        <v>18</v>
      </c>
      <c r="D4211" s="2" t="s">
        <v>8</v>
      </c>
      <c r="E4211" s="2">
        <v>8.0</v>
      </c>
      <c r="F4211" s="4" t="s">
        <v>37</v>
      </c>
    </row>
    <row r="4212">
      <c r="A4212" s="2">
        <v>4211.0</v>
      </c>
      <c r="B4212" s="3">
        <v>37016.0</v>
      </c>
      <c r="C4212" s="2" t="s">
        <v>21</v>
      </c>
      <c r="D4212" s="2" t="s">
        <v>6</v>
      </c>
      <c r="E4212" s="2">
        <v>10.0</v>
      </c>
      <c r="F4212" s="4" t="s">
        <v>41</v>
      </c>
    </row>
    <row r="4213">
      <c r="A4213" s="2">
        <v>4212.0</v>
      </c>
      <c r="B4213" s="3">
        <v>37016.0</v>
      </c>
      <c r="C4213" s="2" t="s">
        <v>21</v>
      </c>
      <c r="D4213" s="2" t="s">
        <v>8</v>
      </c>
      <c r="E4213" s="2">
        <v>21.0</v>
      </c>
      <c r="F4213" s="4" t="s">
        <v>20</v>
      </c>
    </row>
    <row r="4214">
      <c r="A4214" s="2">
        <v>4213.0</v>
      </c>
      <c r="B4214" s="3">
        <v>37018.0</v>
      </c>
      <c r="C4214" s="2" t="s">
        <v>7</v>
      </c>
      <c r="D4214" s="2" t="s">
        <v>6</v>
      </c>
      <c r="E4214" s="2">
        <v>34.0</v>
      </c>
      <c r="F4214" s="4" t="s">
        <v>48</v>
      </c>
    </row>
    <row r="4215">
      <c r="A4215" s="2">
        <v>4214.0</v>
      </c>
      <c r="B4215" s="3">
        <v>37018.0</v>
      </c>
      <c r="C4215" s="2" t="s">
        <v>7</v>
      </c>
      <c r="D4215" s="2" t="s">
        <v>8</v>
      </c>
      <c r="E4215" s="2">
        <v>5.0</v>
      </c>
      <c r="F4215" s="4" t="s">
        <v>25</v>
      </c>
    </row>
    <row r="4216">
      <c r="A4216" s="2">
        <v>4215.0</v>
      </c>
      <c r="B4216" s="3">
        <v>37019.0</v>
      </c>
      <c r="C4216" s="2" t="s">
        <v>10</v>
      </c>
      <c r="D4216" s="2" t="s">
        <v>6</v>
      </c>
      <c r="E4216" s="2">
        <v>19.0</v>
      </c>
      <c r="F4216" s="4" t="s">
        <v>30</v>
      </c>
    </row>
    <row r="4217">
      <c r="A4217" s="2">
        <v>4216.0</v>
      </c>
      <c r="B4217" s="3">
        <v>37019.0</v>
      </c>
      <c r="C4217" s="2" t="s">
        <v>10</v>
      </c>
      <c r="D4217" s="2" t="s">
        <v>8</v>
      </c>
      <c r="E4217" s="2">
        <v>16.0</v>
      </c>
      <c r="F4217" s="4" t="s">
        <v>45</v>
      </c>
    </row>
    <row r="4218">
      <c r="A4218" s="2">
        <v>4217.0</v>
      </c>
      <c r="B4218" s="3">
        <v>37020.0</v>
      </c>
      <c r="C4218" s="2" t="s">
        <v>13</v>
      </c>
      <c r="D4218" s="2" t="s">
        <v>6</v>
      </c>
      <c r="E4218" s="2">
        <v>11.0</v>
      </c>
      <c r="F4218" s="4" t="s">
        <v>9</v>
      </c>
    </row>
    <row r="4219">
      <c r="A4219" s="2">
        <v>4218.0</v>
      </c>
      <c r="B4219" s="3">
        <v>37020.0</v>
      </c>
      <c r="C4219" s="2" t="s">
        <v>13</v>
      </c>
      <c r="D4219" s="2" t="s">
        <v>8</v>
      </c>
      <c r="E4219" s="2">
        <v>14.0</v>
      </c>
      <c r="F4219" s="4" t="s">
        <v>46</v>
      </c>
    </row>
    <row r="4220">
      <c r="A4220" s="2">
        <v>4219.0</v>
      </c>
      <c r="B4220" s="3">
        <v>37021.0</v>
      </c>
      <c r="C4220" s="2" t="s">
        <v>15</v>
      </c>
      <c r="D4220" s="2" t="s">
        <v>6</v>
      </c>
      <c r="E4220" s="2">
        <v>33.0</v>
      </c>
      <c r="F4220" s="4" t="s">
        <v>26</v>
      </c>
    </row>
    <row r="4221">
      <c r="A4221" s="2">
        <v>4220.0</v>
      </c>
      <c r="B4221" s="3">
        <v>37021.0</v>
      </c>
      <c r="C4221" s="2" t="s">
        <v>15</v>
      </c>
      <c r="D4221" s="2" t="s">
        <v>8</v>
      </c>
      <c r="E4221" s="2">
        <v>26.0</v>
      </c>
      <c r="F4221" s="4" t="s">
        <v>38</v>
      </c>
    </row>
    <row r="4222">
      <c r="A4222" s="2">
        <v>4221.0</v>
      </c>
      <c r="B4222" s="3">
        <v>37022.0</v>
      </c>
      <c r="C4222" s="2" t="s">
        <v>18</v>
      </c>
      <c r="D4222" s="2" t="s">
        <v>6</v>
      </c>
      <c r="E4222" s="2">
        <v>6.0</v>
      </c>
      <c r="F4222" s="4" t="s">
        <v>16</v>
      </c>
    </row>
    <row r="4223">
      <c r="A4223" s="2">
        <v>4222.0</v>
      </c>
      <c r="B4223" s="3">
        <v>37022.0</v>
      </c>
      <c r="C4223" s="2" t="s">
        <v>18</v>
      </c>
      <c r="D4223" s="2" t="s">
        <v>8</v>
      </c>
      <c r="E4223" s="2">
        <v>31.0</v>
      </c>
      <c r="F4223" s="4" t="s">
        <v>12</v>
      </c>
    </row>
    <row r="4224">
      <c r="A4224" s="2">
        <v>4223.0</v>
      </c>
      <c r="B4224" s="3">
        <v>37023.0</v>
      </c>
      <c r="C4224" s="2" t="s">
        <v>21</v>
      </c>
      <c r="D4224" s="2" t="s">
        <v>6</v>
      </c>
      <c r="E4224" s="2">
        <v>9.0</v>
      </c>
      <c r="F4224" s="4" t="s">
        <v>24</v>
      </c>
    </row>
    <row r="4225">
      <c r="A4225" s="2">
        <v>4224.0</v>
      </c>
      <c r="B4225" s="3">
        <v>37023.0</v>
      </c>
      <c r="C4225" s="2" t="s">
        <v>21</v>
      </c>
      <c r="D4225" s="2" t="s">
        <v>8</v>
      </c>
      <c r="E4225" s="2">
        <v>23.0</v>
      </c>
      <c r="F4225" s="4" t="s">
        <v>17</v>
      </c>
    </row>
    <row r="4226">
      <c r="A4226" s="2">
        <v>4225.0</v>
      </c>
      <c r="B4226" s="3">
        <v>37025.0</v>
      </c>
      <c r="C4226" s="2" t="s">
        <v>7</v>
      </c>
      <c r="D4226" s="2" t="s">
        <v>6</v>
      </c>
      <c r="E4226" s="2">
        <v>32.0</v>
      </c>
      <c r="F4226" s="4" t="s">
        <v>36</v>
      </c>
    </row>
    <row r="4227">
      <c r="A4227" s="2">
        <v>4226.0</v>
      </c>
      <c r="B4227" s="3">
        <v>37025.0</v>
      </c>
      <c r="C4227" s="2" t="s">
        <v>7</v>
      </c>
      <c r="D4227" s="2" t="s">
        <v>8</v>
      </c>
      <c r="E4227" s="2">
        <v>16.0</v>
      </c>
      <c r="F4227" s="4" t="s">
        <v>45</v>
      </c>
    </row>
    <row r="4228">
      <c r="A4228" s="2">
        <v>4227.0</v>
      </c>
      <c r="B4228" s="3">
        <v>37026.0</v>
      </c>
      <c r="C4228" s="2" t="s">
        <v>10</v>
      </c>
      <c r="D4228" s="2" t="s">
        <v>6</v>
      </c>
      <c r="E4228" s="2">
        <v>4.0</v>
      </c>
      <c r="F4228" s="4" t="s">
        <v>34</v>
      </c>
    </row>
    <row r="4229">
      <c r="A4229" s="2">
        <v>4228.0</v>
      </c>
      <c r="B4229" s="3">
        <v>37026.0</v>
      </c>
      <c r="C4229" s="2" t="s">
        <v>10</v>
      </c>
      <c r="D4229" s="2" t="s">
        <v>8</v>
      </c>
      <c r="E4229" s="2">
        <v>24.0</v>
      </c>
      <c r="F4229" s="4" t="s">
        <v>22</v>
      </c>
    </row>
    <row r="4230">
      <c r="A4230" s="2">
        <v>4229.0</v>
      </c>
      <c r="B4230" s="3">
        <v>37027.0</v>
      </c>
      <c r="C4230" s="2" t="s">
        <v>13</v>
      </c>
      <c r="D4230" s="2" t="s">
        <v>6</v>
      </c>
      <c r="E4230" s="2">
        <v>26.0</v>
      </c>
      <c r="F4230" s="4" t="s">
        <v>38</v>
      </c>
    </row>
    <row r="4231">
      <c r="A4231" s="2">
        <v>4230.0</v>
      </c>
      <c r="B4231" s="3">
        <v>37027.0</v>
      </c>
      <c r="C4231" s="2" t="s">
        <v>13</v>
      </c>
      <c r="D4231" s="2" t="s">
        <v>8</v>
      </c>
      <c r="E4231" s="2">
        <v>31.0</v>
      </c>
      <c r="F4231" s="4" t="s">
        <v>12</v>
      </c>
    </row>
    <row r="4232">
      <c r="A4232" s="2">
        <v>4231.0</v>
      </c>
      <c r="B4232" s="3">
        <v>37028.0</v>
      </c>
      <c r="C4232" s="2" t="s">
        <v>15</v>
      </c>
      <c r="D4232" s="2" t="s">
        <v>6</v>
      </c>
      <c r="E4232" s="2">
        <v>18.0</v>
      </c>
      <c r="F4232" s="4" t="s">
        <v>29</v>
      </c>
    </row>
    <row r="4233">
      <c r="A4233" s="2">
        <v>4232.0</v>
      </c>
      <c r="B4233" s="3">
        <v>37028.0</v>
      </c>
      <c r="C4233" s="2" t="s">
        <v>15</v>
      </c>
      <c r="D4233" s="2" t="s">
        <v>8</v>
      </c>
      <c r="E4233" s="2">
        <v>24.0</v>
      </c>
      <c r="F4233" s="4" t="s">
        <v>22</v>
      </c>
    </row>
    <row r="4234">
      <c r="A4234" s="2">
        <v>4233.0</v>
      </c>
      <c r="B4234" s="3">
        <v>37029.0</v>
      </c>
      <c r="C4234" s="2" t="s">
        <v>18</v>
      </c>
      <c r="D4234" s="2" t="s">
        <v>6</v>
      </c>
      <c r="E4234" s="2">
        <v>27.0</v>
      </c>
      <c r="F4234" s="4" t="s">
        <v>32</v>
      </c>
    </row>
    <row r="4235">
      <c r="A4235" s="2">
        <v>4234.0</v>
      </c>
      <c r="B4235" s="3">
        <v>37029.0</v>
      </c>
      <c r="C4235" s="2" t="s">
        <v>18</v>
      </c>
      <c r="D4235" s="2" t="s">
        <v>8</v>
      </c>
      <c r="E4235" s="2">
        <v>4.0</v>
      </c>
      <c r="F4235" s="4" t="s">
        <v>34</v>
      </c>
    </row>
    <row r="4236">
      <c r="A4236" s="2">
        <v>4235.0</v>
      </c>
      <c r="B4236" s="3">
        <v>37030.0</v>
      </c>
      <c r="C4236" s="2" t="s">
        <v>21</v>
      </c>
      <c r="D4236" s="2" t="s">
        <v>6</v>
      </c>
      <c r="E4236" s="2">
        <v>3.0</v>
      </c>
      <c r="F4236" s="4" t="s">
        <v>28</v>
      </c>
    </row>
    <row r="4237">
      <c r="A4237" s="2">
        <v>4236.0</v>
      </c>
      <c r="B4237" s="3">
        <v>37030.0</v>
      </c>
      <c r="C4237" s="2" t="s">
        <v>21</v>
      </c>
      <c r="D4237" s="2" t="s">
        <v>8</v>
      </c>
      <c r="E4237" s="2">
        <v>7.0</v>
      </c>
      <c r="F4237" s="4" t="s">
        <v>35</v>
      </c>
    </row>
    <row r="4238">
      <c r="A4238" s="2">
        <v>4237.0</v>
      </c>
      <c r="B4238" s="3">
        <v>37032.0</v>
      </c>
      <c r="C4238" s="2" t="s">
        <v>7</v>
      </c>
      <c r="D4238" s="2" t="s">
        <v>6</v>
      </c>
      <c r="E4238" s="2">
        <v>31.0</v>
      </c>
      <c r="F4238" s="4" t="s">
        <v>12</v>
      </c>
    </row>
    <row r="4239">
      <c r="A4239" s="2">
        <v>4238.0</v>
      </c>
      <c r="B4239" s="3">
        <v>37032.0</v>
      </c>
      <c r="C4239" s="2" t="s">
        <v>7</v>
      </c>
      <c r="D4239" s="2" t="s">
        <v>8</v>
      </c>
      <c r="E4239" s="2">
        <v>24.0</v>
      </c>
      <c r="F4239" s="4" t="s">
        <v>22</v>
      </c>
    </row>
    <row r="4240">
      <c r="A4240" s="2">
        <v>4239.0</v>
      </c>
      <c r="B4240" s="3">
        <v>37033.0</v>
      </c>
      <c r="C4240" s="2" t="s">
        <v>10</v>
      </c>
      <c r="D4240" s="2" t="s">
        <v>6</v>
      </c>
      <c r="E4240" s="2">
        <v>24.0</v>
      </c>
      <c r="F4240" s="4" t="s">
        <v>22</v>
      </c>
    </row>
    <row r="4241">
      <c r="A4241" s="2">
        <v>4240.0</v>
      </c>
      <c r="B4241" s="3">
        <v>37033.0</v>
      </c>
      <c r="C4241" s="2" t="s">
        <v>10</v>
      </c>
      <c r="D4241" s="2" t="s">
        <v>8</v>
      </c>
      <c r="E4241" s="2">
        <v>3.0</v>
      </c>
      <c r="F4241" s="4" t="s">
        <v>28</v>
      </c>
    </row>
    <row r="4242">
      <c r="A4242" s="2">
        <v>4241.0</v>
      </c>
      <c r="B4242" s="3">
        <v>37034.0</v>
      </c>
      <c r="C4242" s="2" t="s">
        <v>13</v>
      </c>
      <c r="D4242" s="2" t="s">
        <v>6</v>
      </c>
      <c r="E4242" s="2">
        <v>27.0</v>
      </c>
      <c r="F4242" s="4" t="s">
        <v>32</v>
      </c>
    </row>
    <row r="4243">
      <c r="A4243" s="2">
        <v>4242.0</v>
      </c>
      <c r="B4243" s="3">
        <v>37034.0</v>
      </c>
      <c r="C4243" s="2" t="s">
        <v>13</v>
      </c>
      <c r="D4243" s="2" t="s">
        <v>8</v>
      </c>
      <c r="E4243" s="2">
        <v>15.0</v>
      </c>
      <c r="F4243" s="4" t="s">
        <v>27</v>
      </c>
    </row>
    <row r="4244">
      <c r="A4244" s="2">
        <v>4243.0</v>
      </c>
      <c r="B4244" s="3">
        <v>37035.0</v>
      </c>
      <c r="C4244" s="2" t="s">
        <v>15</v>
      </c>
      <c r="D4244" s="2" t="s">
        <v>6</v>
      </c>
      <c r="E4244" s="2">
        <v>21.0</v>
      </c>
      <c r="F4244" s="4" t="s">
        <v>20</v>
      </c>
    </row>
    <row r="4245">
      <c r="A4245" s="2">
        <v>4244.0</v>
      </c>
      <c r="B4245" s="3">
        <v>37035.0</v>
      </c>
      <c r="C4245" s="2" t="s">
        <v>15</v>
      </c>
      <c r="D4245" s="2" t="s">
        <v>8</v>
      </c>
      <c r="E4245" s="2">
        <v>35.0</v>
      </c>
      <c r="F4245" s="4" t="s">
        <v>49</v>
      </c>
    </row>
    <row r="4246">
      <c r="A4246" s="2">
        <v>4245.0</v>
      </c>
      <c r="B4246" s="3">
        <v>37036.0</v>
      </c>
      <c r="C4246" s="2" t="s">
        <v>18</v>
      </c>
      <c r="D4246" s="2" t="s">
        <v>6</v>
      </c>
      <c r="E4246" s="2">
        <v>15.0</v>
      </c>
      <c r="F4246" s="4" t="s">
        <v>27</v>
      </c>
    </row>
    <row r="4247">
      <c r="A4247" s="2">
        <v>4246.0</v>
      </c>
      <c r="B4247" s="3">
        <v>37036.0</v>
      </c>
      <c r="C4247" s="2" t="s">
        <v>18</v>
      </c>
      <c r="D4247" s="2" t="s">
        <v>8</v>
      </c>
      <c r="E4247" s="2">
        <v>35.0</v>
      </c>
      <c r="F4247" s="4" t="s">
        <v>49</v>
      </c>
    </row>
    <row r="4248">
      <c r="A4248" s="2">
        <v>4247.0</v>
      </c>
      <c r="B4248" s="3">
        <v>37037.0</v>
      </c>
      <c r="C4248" s="2" t="s">
        <v>21</v>
      </c>
      <c r="D4248" s="2" t="s">
        <v>6</v>
      </c>
      <c r="E4248" s="2">
        <v>27.0</v>
      </c>
      <c r="F4248" s="4" t="s">
        <v>32</v>
      </c>
    </row>
    <row r="4249">
      <c r="A4249" s="2">
        <v>4248.0</v>
      </c>
      <c r="B4249" s="3">
        <v>37037.0</v>
      </c>
      <c r="C4249" s="2" t="s">
        <v>21</v>
      </c>
      <c r="D4249" s="2" t="s">
        <v>8</v>
      </c>
      <c r="E4249" s="2">
        <v>19.0</v>
      </c>
      <c r="F4249" s="4" t="s">
        <v>30</v>
      </c>
    </row>
    <row r="4250">
      <c r="A4250" s="2">
        <v>4249.0</v>
      </c>
      <c r="B4250" s="3">
        <v>37039.0</v>
      </c>
      <c r="C4250" s="2" t="s">
        <v>7</v>
      </c>
      <c r="D4250" s="2" t="s">
        <v>6</v>
      </c>
      <c r="E4250" s="2">
        <v>4.0</v>
      </c>
      <c r="F4250" s="4" t="s">
        <v>34</v>
      </c>
    </row>
    <row r="4251">
      <c r="A4251" s="2">
        <v>4250.0</v>
      </c>
      <c r="B4251" s="3">
        <v>37039.0</v>
      </c>
      <c r="C4251" s="2" t="s">
        <v>7</v>
      </c>
      <c r="D4251" s="2" t="s">
        <v>8</v>
      </c>
      <c r="E4251" s="2">
        <v>19.0</v>
      </c>
      <c r="F4251" s="4" t="s">
        <v>30</v>
      </c>
    </row>
    <row r="4252">
      <c r="A4252" s="2">
        <v>4251.0</v>
      </c>
      <c r="B4252" s="3">
        <v>37040.0</v>
      </c>
      <c r="C4252" s="2" t="s">
        <v>10</v>
      </c>
      <c r="D4252" s="2" t="s">
        <v>6</v>
      </c>
      <c r="E4252" s="2">
        <v>34.0</v>
      </c>
      <c r="F4252" s="4" t="s">
        <v>48</v>
      </c>
    </row>
    <row r="4253">
      <c r="A4253" s="2">
        <v>4252.0</v>
      </c>
      <c r="B4253" s="3">
        <v>37040.0</v>
      </c>
      <c r="C4253" s="2" t="s">
        <v>10</v>
      </c>
      <c r="D4253" s="2" t="s">
        <v>8</v>
      </c>
      <c r="E4253" s="2">
        <v>9.0</v>
      </c>
      <c r="F4253" s="4" t="s">
        <v>24</v>
      </c>
    </row>
    <row r="4254">
      <c r="A4254" s="2">
        <v>4253.0</v>
      </c>
      <c r="B4254" s="3">
        <v>37041.0</v>
      </c>
      <c r="C4254" s="2" t="s">
        <v>13</v>
      </c>
      <c r="D4254" s="2" t="s">
        <v>6</v>
      </c>
      <c r="E4254" s="2">
        <v>13.0</v>
      </c>
      <c r="F4254" s="4" t="s">
        <v>33</v>
      </c>
    </row>
    <row r="4255">
      <c r="A4255" s="2">
        <v>4254.0</v>
      </c>
      <c r="B4255" s="3">
        <v>37041.0</v>
      </c>
      <c r="C4255" s="2" t="s">
        <v>13</v>
      </c>
      <c r="D4255" s="2" t="s">
        <v>8</v>
      </c>
      <c r="E4255" s="2">
        <v>2.0</v>
      </c>
      <c r="F4255" s="4" t="s">
        <v>39</v>
      </c>
    </row>
    <row r="4256">
      <c r="A4256" s="2">
        <v>4255.0</v>
      </c>
      <c r="B4256" s="3">
        <v>37042.0</v>
      </c>
      <c r="C4256" s="2" t="s">
        <v>15</v>
      </c>
      <c r="D4256" s="2" t="s">
        <v>6</v>
      </c>
      <c r="E4256" s="2">
        <v>5.0</v>
      </c>
      <c r="F4256" s="4" t="s">
        <v>25</v>
      </c>
    </row>
    <row r="4257">
      <c r="A4257" s="2">
        <v>4256.0</v>
      </c>
      <c r="B4257" s="3">
        <v>37042.0</v>
      </c>
      <c r="C4257" s="2" t="s">
        <v>15</v>
      </c>
      <c r="D4257" s="2" t="s">
        <v>8</v>
      </c>
      <c r="E4257" s="2">
        <v>32.0</v>
      </c>
      <c r="F4257" s="4" t="s">
        <v>36</v>
      </c>
    </row>
    <row r="4258">
      <c r="A4258" s="2">
        <v>4257.0</v>
      </c>
      <c r="B4258" s="3">
        <v>37043.0</v>
      </c>
      <c r="C4258" s="2" t="s">
        <v>18</v>
      </c>
      <c r="D4258" s="2" t="s">
        <v>6</v>
      </c>
      <c r="E4258" s="2">
        <v>1.0</v>
      </c>
      <c r="F4258" s="4" t="s">
        <v>19</v>
      </c>
    </row>
    <row r="4259">
      <c r="A4259" s="2">
        <v>4258.0</v>
      </c>
      <c r="B4259" s="3">
        <v>37043.0</v>
      </c>
      <c r="C4259" s="2" t="s">
        <v>18</v>
      </c>
      <c r="D4259" s="2" t="s">
        <v>8</v>
      </c>
      <c r="E4259" s="2">
        <v>10.0</v>
      </c>
      <c r="F4259" s="4" t="s">
        <v>41</v>
      </c>
    </row>
    <row r="4260">
      <c r="A4260" s="2">
        <v>4259.0</v>
      </c>
      <c r="B4260" s="3">
        <v>37044.0</v>
      </c>
      <c r="C4260" s="2" t="s">
        <v>21</v>
      </c>
      <c r="D4260" s="2" t="s">
        <v>6</v>
      </c>
      <c r="E4260" s="2">
        <v>34.0</v>
      </c>
      <c r="F4260" s="4" t="s">
        <v>48</v>
      </c>
    </row>
    <row r="4261">
      <c r="A4261" s="2">
        <v>4260.0</v>
      </c>
      <c r="B4261" s="3">
        <v>37044.0</v>
      </c>
      <c r="C4261" s="2" t="s">
        <v>21</v>
      </c>
      <c r="D4261" s="2" t="s">
        <v>8</v>
      </c>
      <c r="E4261" s="2">
        <v>30.0</v>
      </c>
      <c r="F4261" s="4" t="s">
        <v>23</v>
      </c>
    </row>
    <row r="4262">
      <c r="A4262" s="2">
        <v>4261.0</v>
      </c>
      <c r="B4262" s="3">
        <v>37046.0</v>
      </c>
      <c r="C4262" s="2" t="s">
        <v>7</v>
      </c>
      <c r="D4262" s="2" t="s">
        <v>6</v>
      </c>
      <c r="E4262" s="2">
        <v>2.0</v>
      </c>
      <c r="F4262" s="4" t="s">
        <v>39</v>
      </c>
    </row>
    <row r="4263">
      <c r="A4263" s="2">
        <v>4262.0</v>
      </c>
      <c r="B4263" s="3">
        <v>37046.0</v>
      </c>
      <c r="C4263" s="2" t="s">
        <v>7</v>
      </c>
      <c r="D4263" s="2" t="s">
        <v>8</v>
      </c>
      <c r="E4263" s="2">
        <v>12.0</v>
      </c>
      <c r="F4263" s="4" t="s">
        <v>14</v>
      </c>
    </row>
    <row r="4264">
      <c r="A4264" s="2">
        <v>4263.0</v>
      </c>
      <c r="B4264" s="3">
        <v>37047.0</v>
      </c>
      <c r="C4264" s="2" t="s">
        <v>10</v>
      </c>
      <c r="D4264" s="2" t="s">
        <v>6</v>
      </c>
      <c r="E4264" s="2">
        <v>5.0</v>
      </c>
      <c r="F4264" s="4" t="s">
        <v>25</v>
      </c>
    </row>
    <row r="4265">
      <c r="A4265" s="2">
        <v>4264.0</v>
      </c>
      <c r="B4265" s="3">
        <v>37047.0</v>
      </c>
      <c r="C4265" s="2" t="s">
        <v>10</v>
      </c>
      <c r="D4265" s="2" t="s">
        <v>8</v>
      </c>
      <c r="E4265" s="2">
        <v>25.0</v>
      </c>
      <c r="F4265" s="4" t="s">
        <v>40</v>
      </c>
    </row>
    <row r="4266">
      <c r="A4266" s="2">
        <v>4265.0</v>
      </c>
      <c r="B4266" s="3">
        <v>37048.0</v>
      </c>
      <c r="C4266" s="2" t="s">
        <v>13</v>
      </c>
      <c r="D4266" s="2" t="s">
        <v>6</v>
      </c>
      <c r="E4266" s="2">
        <v>24.0</v>
      </c>
      <c r="F4266" s="4" t="s">
        <v>22</v>
      </c>
    </row>
    <row r="4267">
      <c r="A4267" s="2">
        <v>4266.0</v>
      </c>
      <c r="B4267" s="3">
        <v>37048.0</v>
      </c>
      <c r="C4267" s="2" t="s">
        <v>13</v>
      </c>
      <c r="D4267" s="2" t="s">
        <v>8</v>
      </c>
      <c r="E4267" s="2">
        <v>35.0</v>
      </c>
      <c r="F4267" s="4" t="s">
        <v>49</v>
      </c>
    </row>
    <row r="4268">
      <c r="A4268" s="2">
        <v>4267.0</v>
      </c>
      <c r="B4268" s="3">
        <v>37049.0</v>
      </c>
      <c r="C4268" s="2" t="s">
        <v>15</v>
      </c>
      <c r="D4268" s="2" t="s">
        <v>6</v>
      </c>
      <c r="E4268" s="2">
        <v>31.0</v>
      </c>
      <c r="F4268" s="4" t="s">
        <v>12</v>
      </c>
    </row>
    <row r="4269">
      <c r="A4269" s="2">
        <v>4268.0</v>
      </c>
      <c r="B4269" s="3">
        <v>37049.0</v>
      </c>
      <c r="C4269" s="2" t="s">
        <v>15</v>
      </c>
      <c r="D4269" s="2" t="s">
        <v>8</v>
      </c>
      <c r="E4269" s="2">
        <v>31.0</v>
      </c>
      <c r="F4269" s="4" t="s">
        <v>12</v>
      </c>
    </row>
    <row r="4270">
      <c r="A4270" s="2">
        <v>4269.0</v>
      </c>
      <c r="B4270" s="3">
        <v>37050.0</v>
      </c>
      <c r="C4270" s="2" t="s">
        <v>18</v>
      </c>
      <c r="D4270" s="2" t="s">
        <v>6</v>
      </c>
      <c r="E4270" s="2">
        <v>23.0</v>
      </c>
      <c r="F4270" s="4" t="s">
        <v>17</v>
      </c>
    </row>
    <row r="4271">
      <c r="A4271" s="2">
        <v>4270.0</v>
      </c>
      <c r="B4271" s="3">
        <v>37050.0</v>
      </c>
      <c r="C4271" s="2" t="s">
        <v>18</v>
      </c>
      <c r="D4271" s="2" t="s">
        <v>8</v>
      </c>
      <c r="E4271" s="2">
        <v>30.0</v>
      </c>
      <c r="F4271" s="4" t="s">
        <v>23</v>
      </c>
    </row>
    <row r="4272">
      <c r="A4272" s="2">
        <v>4271.0</v>
      </c>
      <c r="B4272" s="3">
        <v>37051.0</v>
      </c>
      <c r="C4272" s="2" t="s">
        <v>21</v>
      </c>
      <c r="D4272" s="2" t="s">
        <v>6</v>
      </c>
      <c r="E4272" s="2">
        <v>5.0</v>
      </c>
      <c r="F4272" s="4" t="s">
        <v>25</v>
      </c>
    </row>
    <row r="4273">
      <c r="A4273" s="2">
        <v>4272.0</v>
      </c>
      <c r="B4273" s="3">
        <v>37051.0</v>
      </c>
      <c r="C4273" s="2" t="s">
        <v>21</v>
      </c>
      <c r="D4273" s="2" t="s">
        <v>8</v>
      </c>
      <c r="E4273" s="2">
        <v>14.0</v>
      </c>
      <c r="F4273" s="4" t="s">
        <v>46</v>
      </c>
    </row>
    <row r="4274">
      <c r="A4274" s="2">
        <v>4273.0</v>
      </c>
      <c r="B4274" s="3">
        <v>37053.0</v>
      </c>
      <c r="C4274" s="2" t="s">
        <v>7</v>
      </c>
      <c r="D4274" s="2" t="s">
        <v>6</v>
      </c>
      <c r="E4274" s="2">
        <v>4.0</v>
      </c>
      <c r="F4274" s="4" t="s">
        <v>34</v>
      </c>
    </row>
    <row r="4275">
      <c r="A4275" s="2">
        <v>4274.0</v>
      </c>
      <c r="B4275" s="3">
        <v>37053.0</v>
      </c>
      <c r="C4275" s="2" t="s">
        <v>7</v>
      </c>
      <c r="D4275" s="2" t="s">
        <v>8</v>
      </c>
      <c r="E4275" s="2">
        <v>10.0</v>
      </c>
      <c r="F4275" s="4" t="s">
        <v>41</v>
      </c>
    </row>
    <row r="4276">
      <c r="A4276" s="2">
        <v>4275.0</v>
      </c>
      <c r="B4276" s="3">
        <v>37054.0</v>
      </c>
      <c r="C4276" s="2" t="s">
        <v>10</v>
      </c>
      <c r="D4276" s="2" t="s">
        <v>6</v>
      </c>
      <c r="E4276" s="2">
        <v>11.0</v>
      </c>
      <c r="F4276" s="4" t="s">
        <v>9</v>
      </c>
    </row>
    <row r="4277">
      <c r="A4277" s="2">
        <v>4276.0</v>
      </c>
      <c r="B4277" s="3">
        <v>37054.0</v>
      </c>
      <c r="C4277" s="2" t="s">
        <v>10</v>
      </c>
      <c r="D4277" s="2" t="s">
        <v>8</v>
      </c>
      <c r="E4277" s="2">
        <v>34.0</v>
      </c>
      <c r="F4277" s="4" t="s">
        <v>48</v>
      </c>
    </row>
    <row r="4278">
      <c r="A4278" s="2">
        <v>4277.0</v>
      </c>
      <c r="B4278" s="3">
        <v>37055.0</v>
      </c>
      <c r="C4278" s="2" t="s">
        <v>13</v>
      </c>
      <c r="D4278" s="2" t="s">
        <v>6</v>
      </c>
      <c r="E4278" s="2">
        <v>11.0</v>
      </c>
      <c r="F4278" s="4" t="s">
        <v>9</v>
      </c>
    </row>
    <row r="4279">
      <c r="A4279" s="2">
        <v>4278.0</v>
      </c>
      <c r="B4279" s="3">
        <v>37055.0</v>
      </c>
      <c r="C4279" s="2" t="s">
        <v>13</v>
      </c>
      <c r="D4279" s="2" t="s">
        <v>8</v>
      </c>
      <c r="E4279" s="2">
        <v>1.0</v>
      </c>
      <c r="F4279" s="4" t="s">
        <v>19</v>
      </c>
    </row>
    <row r="4280">
      <c r="A4280" s="2">
        <v>4279.0</v>
      </c>
      <c r="B4280" s="3">
        <v>37057.0</v>
      </c>
      <c r="C4280" s="2" t="s">
        <v>18</v>
      </c>
      <c r="D4280" s="2" t="s">
        <v>6</v>
      </c>
      <c r="E4280" s="2">
        <v>12.0</v>
      </c>
      <c r="F4280" s="4" t="s">
        <v>14</v>
      </c>
    </row>
    <row r="4281">
      <c r="A4281" s="2">
        <v>4280.0</v>
      </c>
      <c r="B4281" s="3">
        <v>37057.0</v>
      </c>
      <c r="C4281" s="2" t="s">
        <v>18</v>
      </c>
      <c r="D4281" s="2" t="s">
        <v>8</v>
      </c>
      <c r="E4281" s="2">
        <v>12.0</v>
      </c>
      <c r="F4281" s="4" t="s">
        <v>14</v>
      </c>
    </row>
    <row r="4282">
      <c r="A4282" s="2">
        <v>4281.0</v>
      </c>
      <c r="B4282" s="3">
        <v>37058.0</v>
      </c>
      <c r="C4282" s="2" t="s">
        <v>21</v>
      </c>
      <c r="D4282" s="2" t="s">
        <v>6</v>
      </c>
      <c r="E4282" s="2">
        <v>28.0</v>
      </c>
      <c r="F4282" s="4" t="s">
        <v>31</v>
      </c>
    </row>
    <row r="4283">
      <c r="A4283" s="2">
        <v>4282.0</v>
      </c>
      <c r="B4283" s="3">
        <v>37058.0</v>
      </c>
      <c r="C4283" s="2" t="s">
        <v>21</v>
      </c>
      <c r="D4283" s="2" t="s">
        <v>8</v>
      </c>
      <c r="E4283" s="2">
        <v>15.0</v>
      </c>
      <c r="F4283" s="4" t="s">
        <v>27</v>
      </c>
    </row>
    <row r="4284">
      <c r="A4284" s="2">
        <v>4283.0</v>
      </c>
      <c r="B4284" s="3">
        <v>37060.0</v>
      </c>
      <c r="C4284" s="2" t="s">
        <v>7</v>
      </c>
      <c r="D4284" s="2" t="s">
        <v>6</v>
      </c>
      <c r="E4284" s="2">
        <v>16.0</v>
      </c>
      <c r="F4284" s="4" t="s">
        <v>45</v>
      </c>
    </row>
    <row r="4285">
      <c r="A4285" s="2">
        <v>4284.0</v>
      </c>
      <c r="B4285" s="3">
        <v>37060.0</v>
      </c>
      <c r="C4285" s="2" t="s">
        <v>7</v>
      </c>
      <c r="D4285" s="2" t="s">
        <v>8</v>
      </c>
      <c r="E4285" s="2">
        <v>32.0</v>
      </c>
      <c r="F4285" s="4" t="s">
        <v>36</v>
      </c>
    </row>
    <row r="4286">
      <c r="A4286" s="2">
        <v>4285.0</v>
      </c>
      <c r="B4286" s="3">
        <v>37061.0</v>
      </c>
      <c r="C4286" s="2" t="s">
        <v>10</v>
      </c>
      <c r="D4286" s="2" t="s">
        <v>6</v>
      </c>
      <c r="E4286" s="2">
        <v>23.0</v>
      </c>
      <c r="F4286" s="4" t="s">
        <v>17</v>
      </c>
    </row>
    <row r="4287">
      <c r="A4287" s="2">
        <v>4286.0</v>
      </c>
      <c r="B4287" s="3">
        <v>37061.0</v>
      </c>
      <c r="C4287" s="2" t="s">
        <v>10</v>
      </c>
      <c r="D4287" s="2" t="s">
        <v>8</v>
      </c>
      <c r="E4287" s="2">
        <v>15.0</v>
      </c>
      <c r="F4287" s="4" t="s">
        <v>27</v>
      </c>
    </row>
    <row r="4288">
      <c r="A4288" s="2">
        <v>4287.0</v>
      </c>
      <c r="B4288" s="3">
        <v>37062.0</v>
      </c>
      <c r="C4288" s="2" t="s">
        <v>13</v>
      </c>
      <c r="D4288" s="2" t="s">
        <v>6</v>
      </c>
      <c r="E4288" s="2">
        <v>35.0</v>
      </c>
      <c r="F4288" s="4" t="s">
        <v>49</v>
      </c>
    </row>
    <row r="4289">
      <c r="A4289" s="2">
        <v>4288.0</v>
      </c>
      <c r="B4289" s="3">
        <v>37062.0</v>
      </c>
      <c r="C4289" s="2" t="s">
        <v>13</v>
      </c>
      <c r="D4289" s="2" t="s">
        <v>8</v>
      </c>
      <c r="E4289" s="2">
        <v>16.0</v>
      </c>
      <c r="F4289" s="4" t="s">
        <v>45</v>
      </c>
    </row>
    <row r="4290">
      <c r="A4290" s="2">
        <v>4289.0</v>
      </c>
      <c r="B4290" s="3">
        <v>37063.0</v>
      </c>
      <c r="C4290" s="2" t="s">
        <v>15</v>
      </c>
      <c r="D4290" s="2" t="s">
        <v>6</v>
      </c>
      <c r="E4290" s="2">
        <v>35.0</v>
      </c>
      <c r="F4290" s="4" t="s">
        <v>49</v>
      </c>
    </row>
    <row r="4291">
      <c r="A4291" s="2">
        <v>4290.0</v>
      </c>
      <c r="B4291" s="3">
        <v>37063.0</v>
      </c>
      <c r="C4291" s="2" t="s">
        <v>15</v>
      </c>
      <c r="D4291" s="2" t="s">
        <v>8</v>
      </c>
      <c r="E4291" s="2">
        <v>4.0</v>
      </c>
      <c r="F4291" s="4" t="s">
        <v>34</v>
      </c>
    </row>
    <row r="4292">
      <c r="A4292" s="2">
        <v>4291.0</v>
      </c>
      <c r="B4292" s="3">
        <v>37064.0</v>
      </c>
      <c r="C4292" s="2" t="s">
        <v>18</v>
      </c>
      <c r="D4292" s="2" t="s">
        <v>6</v>
      </c>
      <c r="E4292" s="2">
        <v>27.0</v>
      </c>
      <c r="F4292" s="4" t="s">
        <v>32</v>
      </c>
    </row>
    <row r="4293">
      <c r="A4293" s="2">
        <v>4292.0</v>
      </c>
      <c r="B4293" s="3">
        <v>37064.0</v>
      </c>
      <c r="C4293" s="2" t="s">
        <v>18</v>
      </c>
      <c r="D4293" s="2" t="s">
        <v>8</v>
      </c>
      <c r="E4293" s="2">
        <v>28.0</v>
      </c>
      <c r="F4293" s="4" t="s">
        <v>31</v>
      </c>
    </row>
    <row r="4294">
      <c r="A4294" s="2">
        <v>4293.0</v>
      </c>
      <c r="B4294" s="3">
        <v>37065.0</v>
      </c>
      <c r="C4294" s="2" t="s">
        <v>21</v>
      </c>
      <c r="D4294" s="2" t="s">
        <v>6</v>
      </c>
      <c r="E4294" s="2">
        <v>15.0</v>
      </c>
      <c r="F4294" s="4" t="s">
        <v>27</v>
      </c>
    </row>
    <row r="4295">
      <c r="A4295" s="2">
        <v>4294.0</v>
      </c>
      <c r="B4295" s="3">
        <v>37065.0</v>
      </c>
      <c r="C4295" s="2" t="s">
        <v>21</v>
      </c>
      <c r="D4295" s="2" t="s">
        <v>8</v>
      </c>
      <c r="E4295" s="2">
        <v>7.0</v>
      </c>
      <c r="F4295" s="4" t="s">
        <v>35</v>
      </c>
    </row>
    <row r="4296">
      <c r="A4296" s="2">
        <v>4295.0</v>
      </c>
      <c r="B4296" s="3">
        <v>37067.0</v>
      </c>
      <c r="C4296" s="2" t="s">
        <v>7</v>
      </c>
      <c r="D4296" s="2" t="s">
        <v>6</v>
      </c>
      <c r="E4296" s="2">
        <v>16.0</v>
      </c>
      <c r="F4296" s="4" t="s">
        <v>45</v>
      </c>
    </row>
    <row r="4297">
      <c r="A4297" s="2">
        <v>4296.0</v>
      </c>
      <c r="B4297" s="3">
        <v>37067.0</v>
      </c>
      <c r="C4297" s="2" t="s">
        <v>7</v>
      </c>
      <c r="D4297" s="2" t="s">
        <v>8</v>
      </c>
      <c r="E4297" s="2">
        <v>4.0</v>
      </c>
      <c r="F4297" s="4" t="s">
        <v>34</v>
      </c>
    </row>
    <row r="4298">
      <c r="A4298" s="2">
        <v>4297.0</v>
      </c>
      <c r="B4298" s="3">
        <v>37068.0</v>
      </c>
      <c r="C4298" s="2" t="s">
        <v>10</v>
      </c>
      <c r="D4298" s="2" t="s">
        <v>6</v>
      </c>
      <c r="E4298" s="2">
        <v>10.0</v>
      </c>
      <c r="F4298" s="4" t="s">
        <v>41</v>
      </c>
    </row>
    <row r="4299">
      <c r="A4299" s="2">
        <v>4298.0</v>
      </c>
      <c r="B4299" s="3">
        <v>37068.0</v>
      </c>
      <c r="C4299" s="2" t="s">
        <v>10</v>
      </c>
      <c r="D4299" s="2" t="s">
        <v>8</v>
      </c>
      <c r="E4299" s="2">
        <v>32.0</v>
      </c>
      <c r="F4299" s="4" t="s">
        <v>36</v>
      </c>
    </row>
    <row r="4300">
      <c r="A4300" s="2">
        <v>4299.0</v>
      </c>
      <c r="B4300" s="3">
        <v>37069.0</v>
      </c>
      <c r="C4300" s="2" t="s">
        <v>13</v>
      </c>
      <c r="D4300" s="2" t="s">
        <v>6</v>
      </c>
      <c r="E4300" s="2">
        <v>2.0</v>
      </c>
      <c r="F4300" s="4" t="s">
        <v>39</v>
      </c>
    </row>
    <row r="4301">
      <c r="A4301" s="2">
        <v>4300.0</v>
      </c>
      <c r="B4301" s="3">
        <v>37069.0</v>
      </c>
      <c r="C4301" s="2" t="s">
        <v>13</v>
      </c>
      <c r="D4301" s="2" t="s">
        <v>8</v>
      </c>
      <c r="E4301" s="2">
        <v>5.0</v>
      </c>
      <c r="F4301" s="4" t="s">
        <v>25</v>
      </c>
    </row>
    <row r="4302">
      <c r="A4302" s="2">
        <v>4301.0</v>
      </c>
      <c r="B4302" s="3">
        <v>37070.0</v>
      </c>
      <c r="C4302" s="2" t="s">
        <v>15</v>
      </c>
      <c r="D4302" s="2" t="s">
        <v>6</v>
      </c>
      <c r="E4302" s="2">
        <v>5.0</v>
      </c>
      <c r="F4302" s="4" t="s">
        <v>25</v>
      </c>
    </row>
    <row r="4303">
      <c r="A4303" s="2">
        <v>4302.0</v>
      </c>
      <c r="B4303" s="3">
        <v>37070.0</v>
      </c>
      <c r="C4303" s="2" t="s">
        <v>15</v>
      </c>
      <c r="D4303" s="2" t="s">
        <v>8</v>
      </c>
      <c r="E4303" s="2">
        <v>31.0</v>
      </c>
      <c r="F4303" s="4" t="s">
        <v>12</v>
      </c>
    </row>
    <row r="4304">
      <c r="A4304" s="2">
        <v>4303.0</v>
      </c>
      <c r="B4304" s="3">
        <v>37071.0</v>
      </c>
      <c r="C4304" s="2" t="s">
        <v>18</v>
      </c>
      <c r="D4304" s="2" t="s">
        <v>6</v>
      </c>
      <c r="E4304" s="2">
        <v>3.0</v>
      </c>
      <c r="F4304" s="4" t="s">
        <v>28</v>
      </c>
    </row>
    <row r="4305">
      <c r="A4305" s="2">
        <v>4304.0</v>
      </c>
      <c r="B4305" s="3">
        <v>37071.0</v>
      </c>
      <c r="C4305" s="2" t="s">
        <v>18</v>
      </c>
      <c r="D4305" s="2" t="s">
        <v>8</v>
      </c>
      <c r="E4305" s="2">
        <v>3.0</v>
      </c>
      <c r="F4305" s="4" t="s">
        <v>28</v>
      </c>
    </row>
    <row r="4306">
      <c r="A4306" s="2">
        <v>4305.0</v>
      </c>
      <c r="B4306" s="3">
        <v>37072.0</v>
      </c>
      <c r="C4306" s="2" t="s">
        <v>21</v>
      </c>
      <c r="D4306" s="2" t="s">
        <v>6</v>
      </c>
      <c r="E4306" s="2">
        <v>3.0</v>
      </c>
      <c r="F4306" s="4" t="s">
        <v>28</v>
      </c>
    </row>
    <row r="4307">
      <c r="A4307" s="2">
        <v>4306.0</v>
      </c>
      <c r="B4307" s="3">
        <v>37072.0</v>
      </c>
      <c r="C4307" s="2" t="s">
        <v>21</v>
      </c>
      <c r="D4307" s="2" t="s">
        <v>8</v>
      </c>
      <c r="E4307" s="2">
        <v>8.0</v>
      </c>
      <c r="F4307" s="4" t="s">
        <v>37</v>
      </c>
    </row>
    <row r="4308">
      <c r="A4308" s="2">
        <v>4307.0</v>
      </c>
      <c r="B4308" s="3">
        <v>37074.0</v>
      </c>
      <c r="C4308" s="2" t="s">
        <v>7</v>
      </c>
      <c r="D4308" s="2" t="s">
        <v>6</v>
      </c>
      <c r="E4308" s="2">
        <v>25.0</v>
      </c>
      <c r="F4308" s="4" t="s">
        <v>40</v>
      </c>
    </row>
    <row r="4309">
      <c r="A4309" s="2">
        <v>4308.0</v>
      </c>
      <c r="B4309" s="3">
        <v>37074.0</v>
      </c>
      <c r="C4309" s="2" t="s">
        <v>7</v>
      </c>
      <c r="D4309" s="2" t="s">
        <v>8</v>
      </c>
      <c r="E4309" s="2">
        <v>8.0</v>
      </c>
      <c r="F4309" s="4" t="s">
        <v>37</v>
      </c>
    </row>
    <row r="4310">
      <c r="A4310" s="2">
        <v>4309.0</v>
      </c>
      <c r="B4310" s="3">
        <v>37075.0</v>
      </c>
      <c r="C4310" s="2" t="s">
        <v>10</v>
      </c>
      <c r="D4310" s="2" t="s">
        <v>6</v>
      </c>
      <c r="E4310" s="2">
        <v>19.0</v>
      </c>
      <c r="F4310" s="4" t="s">
        <v>30</v>
      </c>
    </row>
    <row r="4311">
      <c r="A4311" s="2">
        <v>4310.0</v>
      </c>
      <c r="B4311" s="3">
        <v>37075.0</v>
      </c>
      <c r="C4311" s="2" t="s">
        <v>10</v>
      </c>
      <c r="D4311" s="2" t="s">
        <v>8</v>
      </c>
      <c r="E4311" s="2">
        <v>9.0</v>
      </c>
      <c r="F4311" s="4" t="s">
        <v>24</v>
      </c>
    </row>
    <row r="4312">
      <c r="A4312" s="2">
        <v>4311.0</v>
      </c>
      <c r="B4312" s="3">
        <v>37076.0</v>
      </c>
      <c r="C4312" s="2" t="s">
        <v>13</v>
      </c>
      <c r="D4312" s="2" t="s">
        <v>6</v>
      </c>
      <c r="E4312" s="2">
        <v>13.0</v>
      </c>
      <c r="F4312" s="4" t="s">
        <v>33</v>
      </c>
    </row>
    <row r="4313">
      <c r="A4313" s="2">
        <v>4312.0</v>
      </c>
      <c r="B4313" s="3">
        <v>37076.0</v>
      </c>
      <c r="C4313" s="2" t="s">
        <v>13</v>
      </c>
      <c r="D4313" s="2" t="s">
        <v>8</v>
      </c>
      <c r="E4313" s="2">
        <v>32.0</v>
      </c>
      <c r="F4313" s="4" t="s">
        <v>36</v>
      </c>
    </row>
    <row r="4314">
      <c r="A4314" s="2">
        <v>4313.0</v>
      </c>
      <c r="B4314" s="3">
        <v>37077.0</v>
      </c>
      <c r="C4314" s="2" t="s">
        <v>15</v>
      </c>
      <c r="D4314" s="2" t="s">
        <v>6</v>
      </c>
      <c r="E4314" s="2">
        <v>12.0</v>
      </c>
      <c r="F4314" s="4" t="s">
        <v>14</v>
      </c>
    </row>
    <row r="4315">
      <c r="A4315" s="2">
        <v>4314.0</v>
      </c>
      <c r="B4315" s="3">
        <v>37077.0</v>
      </c>
      <c r="C4315" s="2" t="s">
        <v>15</v>
      </c>
      <c r="D4315" s="2" t="s">
        <v>8</v>
      </c>
      <c r="E4315" s="2">
        <v>29.0</v>
      </c>
      <c r="F4315" s="4" t="s">
        <v>43</v>
      </c>
    </row>
    <row r="4316">
      <c r="A4316" s="2">
        <v>4315.0</v>
      </c>
      <c r="B4316" s="3">
        <v>37078.0</v>
      </c>
      <c r="C4316" s="2" t="s">
        <v>18</v>
      </c>
      <c r="D4316" s="2" t="s">
        <v>6</v>
      </c>
      <c r="E4316" s="2">
        <v>32.0</v>
      </c>
      <c r="F4316" s="4" t="s">
        <v>36</v>
      </c>
    </row>
    <row r="4317">
      <c r="A4317" s="2">
        <v>4316.0</v>
      </c>
      <c r="B4317" s="3">
        <v>37078.0</v>
      </c>
      <c r="C4317" s="2" t="s">
        <v>18</v>
      </c>
      <c r="D4317" s="2" t="s">
        <v>8</v>
      </c>
      <c r="E4317" s="2">
        <v>28.0</v>
      </c>
      <c r="F4317" s="4" t="s">
        <v>31</v>
      </c>
    </row>
    <row r="4318">
      <c r="A4318" s="2">
        <v>4317.0</v>
      </c>
      <c r="B4318" s="3">
        <v>37079.0</v>
      </c>
      <c r="C4318" s="2" t="s">
        <v>21</v>
      </c>
      <c r="D4318" s="2" t="s">
        <v>6</v>
      </c>
      <c r="E4318" s="2">
        <v>2.0</v>
      </c>
      <c r="F4318" s="4" t="s">
        <v>39</v>
      </c>
    </row>
    <row r="4319">
      <c r="A4319" s="2">
        <v>4318.0</v>
      </c>
      <c r="B4319" s="3">
        <v>37079.0</v>
      </c>
      <c r="C4319" s="2" t="s">
        <v>21</v>
      </c>
      <c r="D4319" s="2" t="s">
        <v>8</v>
      </c>
      <c r="E4319" s="2">
        <v>10.0</v>
      </c>
      <c r="F4319" s="4" t="s">
        <v>41</v>
      </c>
    </row>
    <row r="4320">
      <c r="A4320" s="2">
        <v>4319.0</v>
      </c>
      <c r="B4320" s="3">
        <v>37081.0</v>
      </c>
      <c r="C4320" s="2" t="s">
        <v>7</v>
      </c>
      <c r="D4320" s="2" t="s">
        <v>6</v>
      </c>
      <c r="E4320" s="2">
        <v>35.0</v>
      </c>
      <c r="F4320" s="4" t="s">
        <v>49</v>
      </c>
    </row>
    <row r="4321">
      <c r="A4321" s="2">
        <v>4320.0</v>
      </c>
      <c r="B4321" s="3">
        <v>37081.0</v>
      </c>
      <c r="C4321" s="2" t="s">
        <v>7</v>
      </c>
      <c r="D4321" s="2" t="s">
        <v>8</v>
      </c>
      <c r="E4321" s="2">
        <v>9.0</v>
      </c>
      <c r="F4321" s="4" t="s">
        <v>24</v>
      </c>
    </row>
    <row r="4322">
      <c r="A4322" s="2">
        <v>4321.0</v>
      </c>
      <c r="B4322" s="3">
        <v>37082.0</v>
      </c>
      <c r="C4322" s="2" t="s">
        <v>10</v>
      </c>
      <c r="D4322" s="2" t="s">
        <v>6</v>
      </c>
      <c r="E4322" s="2">
        <v>17.0</v>
      </c>
      <c r="F4322" s="4" t="s">
        <v>42</v>
      </c>
    </row>
    <row r="4323">
      <c r="A4323" s="2">
        <v>4322.0</v>
      </c>
      <c r="B4323" s="3">
        <v>37082.0</v>
      </c>
      <c r="C4323" s="2" t="s">
        <v>10</v>
      </c>
      <c r="D4323" s="2" t="s">
        <v>8</v>
      </c>
      <c r="E4323" s="2">
        <v>25.0</v>
      </c>
      <c r="F4323" s="4" t="s">
        <v>40</v>
      </c>
    </row>
    <row r="4324">
      <c r="A4324" s="2">
        <v>4323.0</v>
      </c>
      <c r="B4324" s="3">
        <v>37083.0</v>
      </c>
      <c r="C4324" s="2" t="s">
        <v>13</v>
      </c>
      <c r="D4324" s="2" t="s">
        <v>6</v>
      </c>
      <c r="E4324" s="2">
        <v>33.0</v>
      </c>
      <c r="F4324" s="4" t="s">
        <v>26</v>
      </c>
    </row>
    <row r="4325">
      <c r="A4325" s="2">
        <v>4324.0</v>
      </c>
      <c r="B4325" s="3">
        <v>37083.0</v>
      </c>
      <c r="C4325" s="2" t="s">
        <v>13</v>
      </c>
      <c r="D4325" s="2" t="s">
        <v>8</v>
      </c>
      <c r="E4325" s="2">
        <v>7.0</v>
      </c>
      <c r="F4325" s="4" t="s">
        <v>35</v>
      </c>
    </row>
    <row r="4326">
      <c r="A4326" s="2">
        <v>4325.0</v>
      </c>
      <c r="B4326" s="3">
        <v>37084.0</v>
      </c>
      <c r="C4326" s="2" t="s">
        <v>15</v>
      </c>
      <c r="D4326" s="2" t="s">
        <v>6</v>
      </c>
      <c r="E4326" s="2">
        <v>32.0</v>
      </c>
      <c r="F4326" s="4" t="s">
        <v>36</v>
      </c>
    </row>
    <row r="4327">
      <c r="A4327" s="2">
        <v>4326.0</v>
      </c>
      <c r="B4327" s="3">
        <v>37084.0</v>
      </c>
      <c r="C4327" s="2" t="s">
        <v>15</v>
      </c>
      <c r="D4327" s="2" t="s">
        <v>8</v>
      </c>
      <c r="E4327" s="2">
        <v>16.0</v>
      </c>
      <c r="F4327" s="4" t="s">
        <v>45</v>
      </c>
    </row>
    <row r="4328">
      <c r="A4328" s="2">
        <v>4327.0</v>
      </c>
      <c r="B4328" s="3">
        <v>37085.0</v>
      </c>
      <c r="C4328" s="2" t="s">
        <v>18</v>
      </c>
      <c r="D4328" s="2" t="s">
        <v>6</v>
      </c>
      <c r="E4328" s="2">
        <v>19.0</v>
      </c>
      <c r="F4328" s="4" t="s">
        <v>30</v>
      </c>
    </row>
    <row r="4329">
      <c r="A4329" s="2">
        <v>4328.0</v>
      </c>
      <c r="B4329" s="3">
        <v>37085.0</v>
      </c>
      <c r="C4329" s="2" t="s">
        <v>18</v>
      </c>
      <c r="D4329" s="2" t="s">
        <v>8</v>
      </c>
      <c r="E4329" s="2">
        <v>17.0</v>
      </c>
      <c r="F4329" s="4" t="s">
        <v>42</v>
      </c>
    </row>
    <row r="4330">
      <c r="A4330" s="2">
        <v>4329.0</v>
      </c>
      <c r="B4330" s="3">
        <v>37086.0</v>
      </c>
      <c r="C4330" s="2" t="s">
        <v>21</v>
      </c>
      <c r="D4330" s="2" t="s">
        <v>6</v>
      </c>
      <c r="E4330" s="2">
        <v>7.0</v>
      </c>
      <c r="F4330" s="4" t="s">
        <v>35</v>
      </c>
    </row>
    <row r="4331">
      <c r="A4331" s="2">
        <v>4330.0</v>
      </c>
      <c r="B4331" s="3">
        <v>37086.0</v>
      </c>
      <c r="C4331" s="2" t="s">
        <v>21</v>
      </c>
      <c r="D4331" s="2" t="s">
        <v>8</v>
      </c>
      <c r="E4331" s="2">
        <v>22.0</v>
      </c>
      <c r="F4331" s="4" t="s">
        <v>44</v>
      </c>
    </row>
    <row r="4332">
      <c r="A4332" s="2">
        <v>4331.0</v>
      </c>
      <c r="B4332" s="3">
        <v>37088.0</v>
      </c>
      <c r="C4332" s="2" t="s">
        <v>7</v>
      </c>
      <c r="D4332" s="2" t="s">
        <v>6</v>
      </c>
      <c r="E4332" s="2">
        <v>5.0</v>
      </c>
      <c r="F4332" s="4" t="s">
        <v>25</v>
      </c>
    </row>
    <row r="4333">
      <c r="A4333" s="2">
        <v>4332.0</v>
      </c>
      <c r="B4333" s="3">
        <v>37088.0</v>
      </c>
      <c r="C4333" s="2" t="s">
        <v>7</v>
      </c>
      <c r="D4333" s="2" t="s">
        <v>8</v>
      </c>
      <c r="E4333" s="2">
        <v>25.0</v>
      </c>
      <c r="F4333" s="4" t="s">
        <v>40</v>
      </c>
    </row>
    <row r="4334">
      <c r="A4334" s="2">
        <v>4333.0</v>
      </c>
      <c r="B4334" s="3">
        <v>37089.0</v>
      </c>
      <c r="C4334" s="2" t="s">
        <v>10</v>
      </c>
      <c r="D4334" s="2" t="s">
        <v>6</v>
      </c>
      <c r="E4334" s="2">
        <v>4.0</v>
      </c>
      <c r="F4334" s="4" t="s">
        <v>34</v>
      </c>
    </row>
    <row r="4335">
      <c r="A4335" s="2">
        <v>4334.0</v>
      </c>
      <c r="B4335" s="3">
        <v>37089.0</v>
      </c>
      <c r="C4335" s="2" t="s">
        <v>10</v>
      </c>
      <c r="D4335" s="2" t="s">
        <v>8</v>
      </c>
      <c r="E4335" s="2">
        <v>2.0</v>
      </c>
      <c r="F4335" s="4" t="s">
        <v>39</v>
      </c>
    </row>
    <row r="4336">
      <c r="A4336" s="2">
        <v>4335.0</v>
      </c>
      <c r="B4336" s="3">
        <v>37090.0</v>
      </c>
      <c r="C4336" s="2" t="s">
        <v>13</v>
      </c>
      <c r="D4336" s="2" t="s">
        <v>6</v>
      </c>
      <c r="E4336" s="2">
        <v>23.0</v>
      </c>
      <c r="F4336" s="4" t="s">
        <v>17</v>
      </c>
    </row>
    <row r="4337">
      <c r="A4337" s="2">
        <v>4336.0</v>
      </c>
      <c r="B4337" s="3">
        <v>37090.0</v>
      </c>
      <c r="C4337" s="2" t="s">
        <v>13</v>
      </c>
      <c r="D4337" s="2" t="s">
        <v>8</v>
      </c>
      <c r="E4337" s="2">
        <v>35.0</v>
      </c>
      <c r="F4337" s="4" t="s">
        <v>49</v>
      </c>
    </row>
    <row r="4338">
      <c r="A4338" s="2">
        <v>4337.0</v>
      </c>
      <c r="B4338" s="3">
        <v>37091.0</v>
      </c>
      <c r="C4338" s="2" t="s">
        <v>15</v>
      </c>
      <c r="D4338" s="2" t="s">
        <v>6</v>
      </c>
      <c r="E4338" s="2">
        <v>21.0</v>
      </c>
      <c r="F4338" s="4" t="s">
        <v>20</v>
      </c>
    </row>
    <row r="4339">
      <c r="A4339" s="2">
        <v>4338.0</v>
      </c>
      <c r="B4339" s="3">
        <v>37091.0</v>
      </c>
      <c r="C4339" s="2" t="s">
        <v>15</v>
      </c>
      <c r="D4339" s="2" t="s">
        <v>8</v>
      </c>
      <c r="E4339" s="2">
        <v>12.0</v>
      </c>
      <c r="F4339" s="4" t="s">
        <v>14</v>
      </c>
    </row>
    <row r="4340">
      <c r="A4340" s="2">
        <v>4339.0</v>
      </c>
      <c r="B4340" s="3">
        <v>37092.0</v>
      </c>
      <c r="C4340" s="2" t="s">
        <v>18</v>
      </c>
      <c r="D4340" s="2" t="s">
        <v>6</v>
      </c>
      <c r="E4340" s="2">
        <v>10.0</v>
      </c>
      <c r="F4340" s="4" t="s">
        <v>41</v>
      </c>
    </row>
    <row r="4341">
      <c r="A4341" s="2">
        <v>4340.0</v>
      </c>
      <c r="B4341" s="3">
        <v>37092.0</v>
      </c>
      <c r="C4341" s="2" t="s">
        <v>18</v>
      </c>
      <c r="D4341" s="2" t="s">
        <v>8</v>
      </c>
      <c r="E4341" s="2">
        <v>5.0</v>
      </c>
      <c r="F4341" s="4" t="s">
        <v>25</v>
      </c>
    </row>
    <row r="4342">
      <c r="A4342" s="2">
        <v>4341.0</v>
      </c>
      <c r="B4342" s="3">
        <v>37093.0</v>
      </c>
      <c r="C4342" s="2" t="s">
        <v>21</v>
      </c>
      <c r="D4342" s="2" t="s">
        <v>6</v>
      </c>
      <c r="E4342" s="2">
        <v>13.0</v>
      </c>
      <c r="F4342" s="4" t="s">
        <v>33</v>
      </c>
    </row>
    <row r="4343">
      <c r="A4343" s="2">
        <v>4342.0</v>
      </c>
      <c r="B4343" s="3">
        <v>37093.0</v>
      </c>
      <c r="C4343" s="2" t="s">
        <v>21</v>
      </c>
      <c r="D4343" s="2" t="s">
        <v>8</v>
      </c>
      <c r="E4343" s="2">
        <v>19.0</v>
      </c>
      <c r="F4343" s="4" t="s">
        <v>30</v>
      </c>
    </row>
    <row r="4344">
      <c r="A4344" s="2">
        <v>4343.0</v>
      </c>
      <c r="B4344" s="3">
        <v>37095.0</v>
      </c>
      <c r="C4344" s="2" t="s">
        <v>7</v>
      </c>
      <c r="D4344" s="2" t="s">
        <v>6</v>
      </c>
      <c r="E4344" s="2">
        <v>14.0</v>
      </c>
      <c r="F4344" s="4" t="s">
        <v>46</v>
      </c>
    </row>
    <row r="4345">
      <c r="A4345" s="2">
        <v>4344.0</v>
      </c>
      <c r="B4345" s="3">
        <v>37095.0</v>
      </c>
      <c r="C4345" s="2" t="s">
        <v>7</v>
      </c>
      <c r="D4345" s="2" t="s">
        <v>8</v>
      </c>
      <c r="E4345" s="2">
        <v>28.0</v>
      </c>
      <c r="F4345" s="4" t="s">
        <v>31</v>
      </c>
    </row>
    <row r="4346">
      <c r="A4346" s="2">
        <v>4345.0</v>
      </c>
      <c r="B4346" s="3">
        <v>37096.0</v>
      </c>
      <c r="C4346" s="2" t="s">
        <v>10</v>
      </c>
      <c r="D4346" s="2" t="s">
        <v>6</v>
      </c>
      <c r="E4346" s="2">
        <v>23.0</v>
      </c>
      <c r="F4346" s="4" t="s">
        <v>17</v>
      </c>
    </row>
    <row r="4347">
      <c r="A4347" s="2">
        <v>4346.0</v>
      </c>
      <c r="B4347" s="3">
        <v>37096.0</v>
      </c>
      <c r="C4347" s="2" t="s">
        <v>10</v>
      </c>
      <c r="D4347" s="2" t="s">
        <v>8</v>
      </c>
      <c r="E4347" s="2">
        <v>8.0</v>
      </c>
      <c r="F4347" s="4" t="s">
        <v>37</v>
      </c>
    </row>
    <row r="4348">
      <c r="A4348" s="2">
        <v>4347.0</v>
      </c>
      <c r="B4348" s="3">
        <v>37097.0</v>
      </c>
      <c r="C4348" s="2" t="s">
        <v>13</v>
      </c>
      <c r="D4348" s="2" t="s">
        <v>6</v>
      </c>
      <c r="E4348" s="2">
        <v>2.0</v>
      </c>
      <c r="F4348" s="4" t="s">
        <v>39</v>
      </c>
    </row>
    <row r="4349">
      <c r="A4349" s="2">
        <v>4348.0</v>
      </c>
      <c r="B4349" s="3">
        <v>37097.0</v>
      </c>
      <c r="C4349" s="2" t="s">
        <v>13</v>
      </c>
      <c r="D4349" s="2" t="s">
        <v>8</v>
      </c>
      <c r="E4349" s="2">
        <v>9.0</v>
      </c>
      <c r="F4349" s="4" t="s">
        <v>24</v>
      </c>
    </row>
    <row r="4350">
      <c r="A4350" s="2">
        <v>4349.0</v>
      </c>
      <c r="B4350" s="3">
        <v>37098.0</v>
      </c>
      <c r="C4350" s="2" t="s">
        <v>15</v>
      </c>
      <c r="D4350" s="2" t="s">
        <v>6</v>
      </c>
      <c r="E4350" s="2">
        <v>36.0</v>
      </c>
      <c r="F4350" s="4" t="s">
        <v>11</v>
      </c>
    </row>
    <row r="4351">
      <c r="A4351" s="2">
        <v>4350.0</v>
      </c>
      <c r="B4351" s="3">
        <v>37098.0</v>
      </c>
      <c r="C4351" s="2" t="s">
        <v>15</v>
      </c>
      <c r="D4351" s="2" t="s">
        <v>8</v>
      </c>
      <c r="E4351" s="2">
        <v>29.0</v>
      </c>
      <c r="F4351" s="4" t="s">
        <v>43</v>
      </c>
    </row>
    <row r="4352">
      <c r="A4352" s="2">
        <v>4351.0</v>
      </c>
      <c r="B4352" s="3">
        <v>37099.0</v>
      </c>
      <c r="C4352" s="2" t="s">
        <v>18</v>
      </c>
      <c r="D4352" s="2" t="s">
        <v>6</v>
      </c>
      <c r="E4352" s="2">
        <v>2.0</v>
      </c>
      <c r="F4352" s="4" t="s">
        <v>39</v>
      </c>
    </row>
    <row r="4353">
      <c r="A4353" s="2">
        <v>4352.0</v>
      </c>
      <c r="B4353" s="3">
        <v>37099.0</v>
      </c>
      <c r="C4353" s="2" t="s">
        <v>18</v>
      </c>
      <c r="D4353" s="2" t="s">
        <v>8</v>
      </c>
      <c r="E4353" s="2">
        <v>12.0</v>
      </c>
      <c r="F4353" s="4" t="s">
        <v>14</v>
      </c>
    </row>
    <row r="4354">
      <c r="A4354" s="2">
        <v>4353.0</v>
      </c>
      <c r="B4354" s="3">
        <v>37100.0</v>
      </c>
      <c r="C4354" s="2" t="s">
        <v>21</v>
      </c>
      <c r="D4354" s="2" t="s">
        <v>6</v>
      </c>
      <c r="E4354" s="2">
        <v>18.0</v>
      </c>
      <c r="F4354" s="4" t="s">
        <v>29</v>
      </c>
    </row>
    <row r="4355">
      <c r="A4355" s="2">
        <v>4354.0</v>
      </c>
      <c r="B4355" s="3">
        <v>37100.0</v>
      </c>
      <c r="C4355" s="2" t="s">
        <v>21</v>
      </c>
      <c r="D4355" s="2" t="s">
        <v>8</v>
      </c>
      <c r="E4355" s="2">
        <v>29.0</v>
      </c>
      <c r="F4355" s="4" t="s">
        <v>43</v>
      </c>
    </row>
    <row r="4356">
      <c r="A4356" s="2">
        <v>4355.0</v>
      </c>
      <c r="B4356" s="3">
        <v>37102.0</v>
      </c>
      <c r="C4356" s="2" t="s">
        <v>7</v>
      </c>
      <c r="D4356" s="2" t="s">
        <v>6</v>
      </c>
      <c r="E4356" s="2">
        <v>25.0</v>
      </c>
      <c r="F4356" s="4" t="s">
        <v>40</v>
      </c>
    </row>
    <row r="4357">
      <c r="A4357" s="2">
        <v>4356.0</v>
      </c>
      <c r="B4357" s="3">
        <v>37102.0</v>
      </c>
      <c r="C4357" s="2" t="s">
        <v>7</v>
      </c>
      <c r="D4357" s="2" t="s">
        <v>8</v>
      </c>
      <c r="E4357" s="2">
        <v>5.0</v>
      </c>
      <c r="F4357" s="4" t="s">
        <v>25</v>
      </c>
    </row>
    <row r="4358">
      <c r="A4358" s="2">
        <v>4357.0</v>
      </c>
      <c r="B4358" s="3">
        <v>37103.0</v>
      </c>
      <c r="C4358" s="2" t="s">
        <v>10</v>
      </c>
      <c r="D4358" s="2" t="s">
        <v>6</v>
      </c>
      <c r="E4358" s="2">
        <v>4.0</v>
      </c>
      <c r="F4358" s="4" t="s">
        <v>34</v>
      </c>
    </row>
    <row r="4359">
      <c r="A4359" s="2">
        <v>4358.0</v>
      </c>
      <c r="B4359" s="3">
        <v>37103.0</v>
      </c>
      <c r="C4359" s="2" t="s">
        <v>10</v>
      </c>
      <c r="D4359" s="2" t="s">
        <v>8</v>
      </c>
      <c r="E4359" s="2">
        <v>28.0</v>
      </c>
      <c r="F4359" s="4" t="s">
        <v>31</v>
      </c>
    </row>
    <row r="4360">
      <c r="A4360" s="2">
        <v>4359.0</v>
      </c>
      <c r="B4360" s="3">
        <v>37104.0</v>
      </c>
      <c r="C4360" s="2" t="s">
        <v>13</v>
      </c>
      <c r="D4360" s="2" t="s">
        <v>6</v>
      </c>
      <c r="E4360" s="2">
        <v>3.0</v>
      </c>
      <c r="F4360" s="4" t="s">
        <v>28</v>
      </c>
    </row>
    <row r="4361">
      <c r="A4361" s="2">
        <v>4360.0</v>
      </c>
      <c r="B4361" s="3">
        <v>37104.0</v>
      </c>
      <c r="C4361" s="2" t="s">
        <v>13</v>
      </c>
      <c r="D4361" s="2" t="s">
        <v>8</v>
      </c>
      <c r="E4361" s="2">
        <v>9.0</v>
      </c>
      <c r="F4361" s="4" t="s">
        <v>24</v>
      </c>
    </row>
    <row r="4362">
      <c r="A4362" s="2">
        <v>4361.0</v>
      </c>
      <c r="B4362" s="3">
        <v>37105.0</v>
      </c>
      <c r="C4362" s="2" t="s">
        <v>15</v>
      </c>
      <c r="D4362" s="2" t="s">
        <v>6</v>
      </c>
      <c r="E4362" s="2">
        <v>9.0</v>
      </c>
      <c r="F4362" s="4" t="s">
        <v>24</v>
      </c>
    </row>
    <row r="4363">
      <c r="A4363" s="2">
        <v>4362.0</v>
      </c>
      <c r="B4363" s="3">
        <v>37105.0</v>
      </c>
      <c r="C4363" s="2" t="s">
        <v>15</v>
      </c>
      <c r="D4363" s="2" t="s">
        <v>8</v>
      </c>
      <c r="E4363" s="2">
        <v>1.0</v>
      </c>
      <c r="F4363" s="4" t="s">
        <v>19</v>
      </c>
    </row>
    <row r="4364">
      <c r="A4364" s="2">
        <v>4363.0</v>
      </c>
      <c r="B4364" s="3">
        <v>37106.0</v>
      </c>
      <c r="C4364" s="2" t="s">
        <v>18</v>
      </c>
      <c r="D4364" s="2" t="s">
        <v>6</v>
      </c>
      <c r="E4364" s="2">
        <v>10.0</v>
      </c>
      <c r="F4364" s="4" t="s">
        <v>41</v>
      </c>
    </row>
    <row r="4365">
      <c r="A4365" s="2">
        <v>4364.0</v>
      </c>
      <c r="B4365" s="3">
        <v>37106.0</v>
      </c>
      <c r="C4365" s="2" t="s">
        <v>18</v>
      </c>
      <c r="D4365" s="2" t="s">
        <v>8</v>
      </c>
      <c r="E4365" s="2">
        <v>22.0</v>
      </c>
      <c r="F4365" s="4" t="s">
        <v>44</v>
      </c>
    </row>
    <row r="4366">
      <c r="A4366" s="2">
        <v>4365.0</v>
      </c>
      <c r="B4366" s="3">
        <v>37107.0</v>
      </c>
      <c r="C4366" s="2" t="s">
        <v>21</v>
      </c>
      <c r="D4366" s="2" t="s">
        <v>6</v>
      </c>
      <c r="E4366" s="2">
        <v>11.0</v>
      </c>
      <c r="F4366" s="4" t="s">
        <v>9</v>
      </c>
    </row>
    <row r="4367">
      <c r="A4367" s="2">
        <v>4366.0</v>
      </c>
      <c r="B4367" s="3">
        <v>37107.0</v>
      </c>
      <c r="C4367" s="2" t="s">
        <v>21</v>
      </c>
      <c r="D4367" s="2" t="s">
        <v>8</v>
      </c>
      <c r="E4367" s="2">
        <v>28.0</v>
      </c>
      <c r="F4367" s="4" t="s">
        <v>31</v>
      </c>
    </row>
    <row r="4368">
      <c r="A4368" s="2">
        <v>4367.0</v>
      </c>
      <c r="B4368" s="3">
        <v>37109.0</v>
      </c>
      <c r="C4368" s="2" t="s">
        <v>7</v>
      </c>
      <c r="D4368" s="2" t="s">
        <v>6</v>
      </c>
      <c r="E4368" s="2">
        <v>15.0</v>
      </c>
      <c r="F4368" s="4" t="s">
        <v>27</v>
      </c>
    </row>
    <row r="4369">
      <c r="A4369" s="2">
        <v>4368.0</v>
      </c>
      <c r="B4369" s="3">
        <v>37109.0</v>
      </c>
      <c r="C4369" s="2" t="s">
        <v>7</v>
      </c>
      <c r="D4369" s="2" t="s">
        <v>8</v>
      </c>
      <c r="E4369" s="2">
        <v>3.0</v>
      </c>
      <c r="F4369" s="4" t="s">
        <v>28</v>
      </c>
    </row>
    <row r="4370">
      <c r="A4370" s="2">
        <v>4369.0</v>
      </c>
      <c r="B4370" s="3">
        <v>37110.0</v>
      </c>
      <c r="C4370" s="2" t="s">
        <v>10</v>
      </c>
      <c r="D4370" s="2" t="s">
        <v>6</v>
      </c>
      <c r="E4370" s="2">
        <v>21.0</v>
      </c>
      <c r="F4370" s="4" t="s">
        <v>20</v>
      </c>
    </row>
    <row r="4371">
      <c r="A4371" s="2">
        <v>4370.0</v>
      </c>
      <c r="B4371" s="3">
        <v>37110.0</v>
      </c>
      <c r="C4371" s="2" t="s">
        <v>10</v>
      </c>
      <c r="D4371" s="2" t="s">
        <v>8</v>
      </c>
      <c r="E4371" s="2">
        <v>19.0</v>
      </c>
      <c r="F4371" s="4" t="s">
        <v>30</v>
      </c>
    </row>
    <row r="4372">
      <c r="A4372" s="2">
        <v>4371.0</v>
      </c>
      <c r="B4372" s="3">
        <v>37111.0</v>
      </c>
      <c r="C4372" s="2" t="s">
        <v>13</v>
      </c>
      <c r="D4372" s="2" t="s">
        <v>6</v>
      </c>
      <c r="E4372" s="2">
        <v>20.0</v>
      </c>
      <c r="F4372" s="4" t="s">
        <v>47</v>
      </c>
    </row>
    <row r="4373">
      <c r="A4373" s="2">
        <v>4372.0</v>
      </c>
      <c r="B4373" s="3">
        <v>37111.0</v>
      </c>
      <c r="C4373" s="2" t="s">
        <v>13</v>
      </c>
      <c r="D4373" s="2" t="s">
        <v>8</v>
      </c>
      <c r="E4373" s="2">
        <v>13.0</v>
      </c>
      <c r="F4373" s="4" t="s">
        <v>33</v>
      </c>
    </row>
    <row r="4374">
      <c r="A4374" s="2">
        <v>4373.0</v>
      </c>
      <c r="B4374" s="3">
        <v>37112.0</v>
      </c>
      <c r="C4374" s="2" t="s">
        <v>15</v>
      </c>
      <c r="D4374" s="2" t="s">
        <v>6</v>
      </c>
      <c r="E4374" s="2">
        <v>16.0</v>
      </c>
      <c r="F4374" s="4" t="s">
        <v>45</v>
      </c>
    </row>
    <row r="4375">
      <c r="A4375" s="2">
        <v>4374.0</v>
      </c>
      <c r="B4375" s="3">
        <v>37112.0</v>
      </c>
      <c r="C4375" s="2" t="s">
        <v>15</v>
      </c>
      <c r="D4375" s="2" t="s">
        <v>8</v>
      </c>
      <c r="E4375" s="2">
        <v>10.0</v>
      </c>
      <c r="F4375" s="4" t="s">
        <v>41</v>
      </c>
    </row>
    <row r="4376">
      <c r="A4376" s="2">
        <v>4375.0</v>
      </c>
      <c r="B4376" s="3">
        <v>37113.0</v>
      </c>
      <c r="C4376" s="2" t="s">
        <v>18</v>
      </c>
      <c r="D4376" s="2" t="s">
        <v>6</v>
      </c>
      <c r="E4376" s="2">
        <v>24.0</v>
      </c>
      <c r="F4376" s="4" t="s">
        <v>22</v>
      </c>
    </row>
    <row r="4377">
      <c r="A4377" s="2">
        <v>4376.0</v>
      </c>
      <c r="B4377" s="3">
        <v>37113.0</v>
      </c>
      <c r="C4377" s="2" t="s">
        <v>18</v>
      </c>
      <c r="D4377" s="2" t="s">
        <v>8</v>
      </c>
      <c r="E4377" s="2">
        <v>33.0</v>
      </c>
      <c r="F4377" s="4" t="s">
        <v>26</v>
      </c>
    </row>
    <row r="4378">
      <c r="A4378" s="2">
        <v>4377.0</v>
      </c>
      <c r="B4378" s="3">
        <v>37114.0</v>
      </c>
      <c r="C4378" s="2" t="s">
        <v>21</v>
      </c>
      <c r="D4378" s="2" t="s">
        <v>6</v>
      </c>
      <c r="E4378" s="2">
        <v>12.0</v>
      </c>
      <c r="F4378" s="4" t="s">
        <v>14</v>
      </c>
    </row>
    <row r="4379">
      <c r="A4379" s="2">
        <v>4378.0</v>
      </c>
      <c r="B4379" s="3">
        <v>37114.0</v>
      </c>
      <c r="C4379" s="2" t="s">
        <v>21</v>
      </c>
      <c r="D4379" s="2" t="s">
        <v>8</v>
      </c>
      <c r="E4379" s="2">
        <v>32.0</v>
      </c>
      <c r="F4379" s="4" t="s">
        <v>36</v>
      </c>
    </row>
    <row r="4380">
      <c r="A4380" s="2">
        <v>4379.0</v>
      </c>
      <c r="B4380" s="3">
        <v>37116.0</v>
      </c>
      <c r="C4380" s="2" t="s">
        <v>7</v>
      </c>
      <c r="D4380" s="2" t="s">
        <v>6</v>
      </c>
      <c r="E4380" s="2">
        <v>12.0</v>
      </c>
      <c r="F4380" s="4" t="s">
        <v>14</v>
      </c>
    </row>
    <row r="4381">
      <c r="A4381" s="2">
        <v>4380.0</v>
      </c>
      <c r="B4381" s="3">
        <v>37116.0</v>
      </c>
      <c r="C4381" s="2" t="s">
        <v>7</v>
      </c>
      <c r="D4381" s="2" t="s">
        <v>8</v>
      </c>
      <c r="E4381" s="2">
        <v>28.0</v>
      </c>
      <c r="F4381" s="4" t="s">
        <v>31</v>
      </c>
    </row>
    <row r="4382">
      <c r="A4382" s="2">
        <v>4381.0</v>
      </c>
      <c r="B4382" s="3">
        <v>37117.0</v>
      </c>
      <c r="C4382" s="2" t="s">
        <v>10</v>
      </c>
      <c r="D4382" s="2" t="s">
        <v>6</v>
      </c>
      <c r="E4382" s="2">
        <v>2.0</v>
      </c>
      <c r="F4382" s="4" t="s">
        <v>39</v>
      </c>
    </row>
    <row r="4383">
      <c r="A4383" s="2">
        <v>4382.0</v>
      </c>
      <c r="B4383" s="3">
        <v>37117.0</v>
      </c>
      <c r="C4383" s="2" t="s">
        <v>10</v>
      </c>
      <c r="D4383" s="2" t="s">
        <v>8</v>
      </c>
      <c r="E4383" s="2">
        <v>27.0</v>
      </c>
      <c r="F4383" s="4" t="s">
        <v>32</v>
      </c>
    </row>
    <row r="4384">
      <c r="A4384" s="2">
        <v>4383.0</v>
      </c>
      <c r="B4384" s="3">
        <v>37118.0</v>
      </c>
      <c r="C4384" s="2" t="s">
        <v>13</v>
      </c>
      <c r="D4384" s="2" t="s">
        <v>6</v>
      </c>
      <c r="E4384" s="2">
        <v>17.0</v>
      </c>
      <c r="F4384" s="4" t="s">
        <v>42</v>
      </c>
    </row>
    <row r="4385">
      <c r="A4385" s="2">
        <v>4384.0</v>
      </c>
      <c r="B4385" s="3">
        <v>37118.0</v>
      </c>
      <c r="C4385" s="2" t="s">
        <v>13</v>
      </c>
      <c r="D4385" s="2" t="s">
        <v>8</v>
      </c>
      <c r="E4385" s="2">
        <v>12.0</v>
      </c>
      <c r="F4385" s="4" t="s">
        <v>14</v>
      </c>
    </row>
    <row r="4386">
      <c r="A4386" s="2">
        <v>4385.0</v>
      </c>
      <c r="B4386" s="3">
        <v>37119.0</v>
      </c>
      <c r="C4386" s="2" t="s">
        <v>15</v>
      </c>
      <c r="D4386" s="2" t="s">
        <v>6</v>
      </c>
      <c r="E4386" s="2">
        <v>34.0</v>
      </c>
      <c r="F4386" s="4" t="s">
        <v>48</v>
      </c>
    </row>
    <row r="4387">
      <c r="A4387" s="2">
        <v>4386.0</v>
      </c>
      <c r="B4387" s="3">
        <v>37119.0</v>
      </c>
      <c r="C4387" s="2" t="s">
        <v>15</v>
      </c>
      <c r="D4387" s="2" t="s">
        <v>8</v>
      </c>
      <c r="E4387" s="2">
        <v>35.0</v>
      </c>
      <c r="F4387" s="4" t="s">
        <v>49</v>
      </c>
    </row>
    <row r="4388">
      <c r="A4388" s="2">
        <v>4387.0</v>
      </c>
      <c r="B4388" s="3">
        <v>37120.0</v>
      </c>
      <c r="C4388" s="2" t="s">
        <v>18</v>
      </c>
      <c r="D4388" s="2" t="s">
        <v>6</v>
      </c>
      <c r="E4388" s="2">
        <v>28.0</v>
      </c>
      <c r="F4388" s="4" t="s">
        <v>31</v>
      </c>
    </row>
    <row r="4389">
      <c r="A4389" s="2">
        <v>4388.0</v>
      </c>
      <c r="B4389" s="3">
        <v>37120.0</v>
      </c>
      <c r="C4389" s="2" t="s">
        <v>18</v>
      </c>
      <c r="D4389" s="2" t="s">
        <v>8</v>
      </c>
      <c r="E4389" s="2">
        <v>19.0</v>
      </c>
      <c r="F4389" s="4" t="s">
        <v>30</v>
      </c>
    </row>
    <row r="4390">
      <c r="A4390" s="2">
        <v>4389.0</v>
      </c>
      <c r="B4390" s="3">
        <v>37121.0</v>
      </c>
      <c r="C4390" s="2" t="s">
        <v>21</v>
      </c>
      <c r="D4390" s="2" t="s">
        <v>6</v>
      </c>
      <c r="E4390" s="2">
        <v>30.0</v>
      </c>
      <c r="F4390" s="4" t="s">
        <v>23</v>
      </c>
    </row>
    <row r="4391">
      <c r="A4391" s="2">
        <v>4390.0</v>
      </c>
      <c r="B4391" s="3">
        <v>37121.0</v>
      </c>
      <c r="C4391" s="2" t="s">
        <v>21</v>
      </c>
      <c r="D4391" s="2" t="s">
        <v>8</v>
      </c>
      <c r="E4391" s="2">
        <v>23.0</v>
      </c>
      <c r="F4391" s="4" t="s">
        <v>17</v>
      </c>
    </row>
    <row r="4392">
      <c r="A4392" s="2">
        <v>4391.0</v>
      </c>
      <c r="B4392" s="3">
        <v>37123.0</v>
      </c>
      <c r="C4392" s="2" t="s">
        <v>7</v>
      </c>
      <c r="D4392" s="2" t="s">
        <v>6</v>
      </c>
      <c r="E4392" s="2">
        <v>14.0</v>
      </c>
      <c r="F4392" s="4" t="s">
        <v>46</v>
      </c>
    </row>
    <row r="4393">
      <c r="A4393" s="2">
        <v>4392.0</v>
      </c>
      <c r="B4393" s="3">
        <v>37123.0</v>
      </c>
      <c r="C4393" s="2" t="s">
        <v>7</v>
      </c>
      <c r="D4393" s="2" t="s">
        <v>8</v>
      </c>
      <c r="E4393" s="2">
        <v>19.0</v>
      </c>
      <c r="F4393" s="4" t="s">
        <v>30</v>
      </c>
    </row>
    <row r="4394">
      <c r="A4394" s="2">
        <v>4393.0</v>
      </c>
      <c r="B4394" s="3">
        <v>37124.0</v>
      </c>
      <c r="C4394" s="2" t="s">
        <v>10</v>
      </c>
      <c r="D4394" s="2" t="s">
        <v>6</v>
      </c>
      <c r="E4394" s="2">
        <v>29.0</v>
      </c>
      <c r="F4394" s="4" t="s">
        <v>43</v>
      </c>
    </row>
    <row r="4395">
      <c r="A4395" s="2">
        <v>4394.0</v>
      </c>
      <c r="B4395" s="3">
        <v>37124.0</v>
      </c>
      <c r="C4395" s="2" t="s">
        <v>10</v>
      </c>
      <c r="D4395" s="2" t="s">
        <v>8</v>
      </c>
      <c r="E4395" s="2">
        <v>4.0</v>
      </c>
      <c r="F4395" s="4" t="s">
        <v>34</v>
      </c>
    </row>
    <row r="4396">
      <c r="A4396" s="2">
        <v>4395.0</v>
      </c>
      <c r="B4396" s="3">
        <v>37125.0</v>
      </c>
      <c r="C4396" s="2" t="s">
        <v>13</v>
      </c>
      <c r="D4396" s="2" t="s">
        <v>6</v>
      </c>
      <c r="E4396" s="2">
        <v>21.0</v>
      </c>
      <c r="F4396" s="4" t="s">
        <v>20</v>
      </c>
    </row>
    <row r="4397">
      <c r="A4397" s="2">
        <v>4396.0</v>
      </c>
      <c r="B4397" s="3">
        <v>37125.0</v>
      </c>
      <c r="C4397" s="2" t="s">
        <v>13</v>
      </c>
      <c r="D4397" s="2" t="s">
        <v>8</v>
      </c>
      <c r="E4397" s="2">
        <v>30.0</v>
      </c>
      <c r="F4397" s="4" t="s">
        <v>23</v>
      </c>
    </row>
    <row r="4398">
      <c r="A4398" s="2">
        <v>4397.0</v>
      </c>
      <c r="B4398" s="3">
        <v>37126.0</v>
      </c>
      <c r="C4398" s="2" t="s">
        <v>15</v>
      </c>
      <c r="D4398" s="2" t="s">
        <v>6</v>
      </c>
      <c r="E4398" s="2">
        <v>13.0</v>
      </c>
      <c r="F4398" s="4" t="s">
        <v>33</v>
      </c>
    </row>
    <row r="4399">
      <c r="A4399" s="2">
        <v>4398.0</v>
      </c>
      <c r="B4399" s="3">
        <v>37126.0</v>
      </c>
      <c r="C4399" s="2" t="s">
        <v>15</v>
      </c>
      <c r="D4399" s="2" t="s">
        <v>8</v>
      </c>
      <c r="E4399" s="2">
        <v>32.0</v>
      </c>
      <c r="F4399" s="4" t="s">
        <v>36</v>
      </c>
    </row>
    <row r="4400">
      <c r="A4400" s="2">
        <v>4399.0</v>
      </c>
      <c r="B4400" s="3">
        <v>37127.0</v>
      </c>
      <c r="C4400" s="2" t="s">
        <v>18</v>
      </c>
      <c r="D4400" s="2" t="s">
        <v>6</v>
      </c>
      <c r="E4400" s="2">
        <v>27.0</v>
      </c>
      <c r="F4400" s="4" t="s">
        <v>32</v>
      </c>
    </row>
    <row r="4401">
      <c r="A4401" s="2">
        <v>4400.0</v>
      </c>
      <c r="B4401" s="3">
        <v>37127.0</v>
      </c>
      <c r="C4401" s="2" t="s">
        <v>18</v>
      </c>
      <c r="D4401" s="2" t="s">
        <v>8</v>
      </c>
      <c r="E4401" s="2">
        <v>22.0</v>
      </c>
      <c r="F4401" s="4" t="s">
        <v>44</v>
      </c>
    </row>
    <row r="4402">
      <c r="A4402" s="2">
        <v>4401.0</v>
      </c>
      <c r="B4402" s="3">
        <v>37128.0</v>
      </c>
      <c r="C4402" s="2" t="s">
        <v>21</v>
      </c>
      <c r="D4402" s="2" t="s">
        <v>6</v>
      </c>
      <c r="E4402" s="2">
        <v>25.0</v>
      </c>
      <c r="F4402" s="4" t="s">
        <v>40</v>
      </c>
    </row>
    <row r="4403">
      <c r="A4403" s="2">
        <v>4402.0</v>
      </c>
      <c r="B4403" s="3">
        <v>37128.0</v>
      </c>
      <c r="C4403" s="2" t="s">
        <v>21</v>
      </c>
      <c r="D4403" s="2" t="s">
        <v>8</v>
      </c>
      <c r="E4403" s="2">
        <v>23.0</v>
      </c>
      <c r="F4403" s="4" t="s">
        <v>17</v>
      </c>
    </row>
    <row r="4404">
      <c r="A4404" s="2">
        <v>4403.0</v>
      </c>
      <c r="B4404" s="3">
        <v>37130.0</v>
      </c>
      <c r="C4404" s="2" t="s">
        <v>7</v>
      </c>
      <c r="D4404" s="2" t="s">
        <v>6</v>
      </c>
      <c r="E4404" s="2">
        <v>26.0</v>
      </c>
      <c r="F4404" s="4" t="s">
        <v>38</v>
      </c>
    </row>
    <row r="4405">
      <c r="A4405" s="2">
        <v>4404.0</v>
      </c>
      <c r="B4405" s="3">
        <v>37130.0</v>
      </c>
      <c r="C4405" s="2" t="s">
        <v>7</v>
      </c>
      <c r="D4405" s="2" t="s">
        <v>8</v>
      </c>
      <c r="E4405" s="2">
        <v>21.0</v>
      </c>
      <c r="F4405" s="4" t="s">
        <v>20</v>
      </c>
    </row>
    <row r="4406">
      <c r="A4406" s="2">
        <v>4405.0</v>
      </c>
      <c r="B4406" s="3">
        <v>37131.0</v>
      </c>
      <c r="C4406" s="2" t="s">
        <v>10</v>
      </c>
      <c r="D4406" s="2" t="s">
        <v>6</v>
      </c>
      <c r="E4406" s="2">
        <v>5.0</v>
      </c>
      <c r="F4406" s="4" t="s">
        <v>25</v>
      </c>
    </row>
    <row r="4407">
      <c r="A4407" s="2">
        <v>4406.0</v>
      </c>
      <c r="B4407" s="3">
        <v>37131.0</v>
      </c>
      <c r="C4407" s="2" t="s">
        <v>10</v>
      </c>
      <c r="D4407" s="2" t="s">
        <v>8</v>
      </c>
      <c r="E4407" s="2">
        <v>25.0</v>
      </c>
      <c r="F4407" s="4" t="s">
        <v>40</v>
      </c>
    </row>
    <row r="4408">
      <c r="A4408" s="2">
        <v>4407.0</v>
      </c>
      <c r="B4408" s="3">
        <v>37132.0</v>
      </c>
      <c r="C4408" s="2" t="s">
        <v>13</v>
      </c>
      <c r="D4408" s="2" t="s">
        <v>6</v>
      </c>
      <c r="E4408" s="2">
        <v>17.0</v>
      </c>
      <c r="F4408" s="4" t="s">
        <v>42</v>
      </c>
    </row>
    <row r="4409">
      <c r="A4409" s="2">
        <v>4408.0</v>
      </c>
      <c r="B4409" s="3">
        <v>37132.0</v>
      </c>
      <c r="C4409" s="2" t="s">
        <v>13</v>
      </c>
      <c r="D4409" s="2" t="s">
        <v>8</v>
      </c>
      <c r="E4409" s="2">
        <v>5.0</v>
      </c>
      <c r="F4409" s="4" t="s">
        <v>25</v>
      </c>
    </row>
    <row r="4410">
      <c r="A4410" s="2">
        <v>4409.0</v>
      </c>
      <c r="B4410" s="3">
        <v>37133.0</v>
      </c>
      <c r="C4410" s="2" t="s">
        <v>15</v>
      </c>
      <c r="D4410" s="2" t="s">
        <v>6</v>
      </c>
      <c r="E4410" s="2">
        <v>30.0</v>
      </c>
      <c r="F4410" s="4" t="s">
        <v>23</v>
      </c>
    </row>
    <row r="4411">
      <c r="A4411" s="2">
        <v>4410.0</v>
      </c>
      <c r="B4411" s="3">
        <v>37133.0</v>
      </c>
      <c r="C4411" s="2" t="s">
        <v>15</v>
      </c>
      <c r="D4411" s="2" t="s">
        <v>8</v>
      </c>
      <c r="E4411" s="2">
        <v>1.0</v>
      </c>
      <c r="F4411" s="4" t="s">
        <v>19</v>
      </c>
    </row>
    <row r="4412">
      <c r="A4412" s="2">
        <v>4411.0</v>
      </c>
      <c r="B4412" s="3">
        <v>37134.0</v>
      </c>
      <c r="C4412" s="2" t="s">
        <v>18</v>
      </c>
      <c r="D4412" s="2" t="s">
        <v>6</v>
      </c>
      <c r="E4412" s="2">
        <v>14.0</v>
      </c>
      <c r="F4412" s="4" t="s">
        <v>46</v>
      </c>
    </row>
    <row r="4413">
      <c r="A4413" s="2">
        <v>4412.0</v>
      </c>
      <c r="B4413" s="3">
        <v>37134.0</v>
      </c>
      <c r="C4413" s="2" t="s">
        <v>18</v>
      </c>
      <c r="D4413" s="2" t="s">
        <v>8</v>
      </c>
      <c r="E4413" s="2">
        <v>10.0</v>
      </c>
      <c r="F4413" s="4" t="s">
        <v>41</v>
      </c>
    </row>
    <row r="4414">
      <c r="A4414" s="2">
        <v>4413.0</v>
      </c>
      <c r="B4414" s="3">
        <v>37135.0</v>
      </c>
      <c r="C4414" s="2" t="s">
        <v>21</v>
      </c>
      <c r="D4414" s="2" t="s">
        <v>6</v>
      </c>
      <c r="E4414" s="2">
        <v>22.0</v>
      </c>
      <c r="F4414" s="4" t="s">
        <v>44</v>
      </c>
    </row>
    <row r="4415">
      <c r="A4415" s="2">
        <v>4414.0</v>
      </c>
      <c r="B4415" s="3">
        <v>37135.0</v>
      </c>
      <c r="C4415" s="2" t="s">
        <v>21</v>
      </c>
      <c r="D4415" s="2" t="s">
        <v>8</v>
      </c>
      <c r="E4415" s="2">
        <v>5.0</v>
      </c>
      <c r="F4415" s="4" t="s">
        <v>25</v>
      </c>
    </row>
    <row r="4416">
      <c r="A4416" s="2">
        <v>4415.0</v>
      </c>
      <c r="B4416" s="3">
        <v>37137.0</v>
      </c>
      <c r="C4416" s="2" t="s">
        <v>7</v>
      </c>
      <c r="D4416" s="2" t="s">
        <v>6</v>
      </c>
      <c r="E4416" s="2">
        <v>31.0</v>
      </c>
      <c r="F4416" s="4" t="s">
        <v>12</v>
      </c>
    </row>
    <row r="4417">
      <c r="A4417" s="2">
        <v>4416.0</v>
      </c>
      <c r="B4417" s="3">
        <v>37137.0</v>
      </c>
      <c r="C4417" s="2" t="s">
        <v>7</v>
      </c>
      <c r="D4417" s="2" t="s">
        <v>8</v>
      </c>
      <c r="E4417" s="2">
        <v>19.0</v>
      </c>
      <c r="F4417" s="4" t="s">
        <v>30</v>
      </c>
    </row>
    <row r="4418">
      <c r="A4418" s="2">
        <v>4417.0</v>
      </c>
      <c r="B4418" s="3">
        <v>37138.0</v>
      </c>
      <c r="C4418" s="2" t="s">
        <v>10</v>
      </c>
      <c r="D4418" s="2" t="s">
        <v>6</v>
      </c>
      <c r="E4418" s="2">
        <v>23.0</v>
      </c>
      <c r="F4418" s="4" t="s">
        <v>17</v>
      </c>
    </row>
    <row r="4419">
      <c r="A4419" s="2">
        <v>4418.0</v>
      </c>
      <c r="B4419" s="3">
        <v>37138.0</v>
      </c>
      <c r="C4419" s="2" t="s">
        <v>10</v>
      </c>
      <c r="D4419" s="2" t="s">
        <v>8</v>
      </c>
      <c r="E4419" s="2">
        <v>21.0</v>
      </c>
      <c r="F4419" s="4" t="s">
        <v>20</v>
      </c>
    </row>
    <row r="4420">
      <c r="A4420" s="2">
        <v>4419.0</v>
      </c>
      <c r="B4420" s="3">
        <v>37139.0</v>
      </c>
      <c r="C4420" s="2" t="s">
        <v>13</v>
      </c>
      <c r="D4420" s="2" t="s">
        <v>6</v>
      </c>
      <c r="E4420" s="2">
        <v>34.0</v>
      </c>
      <c r="F4420" s="4" t="s">
        <v>48</v>
      </c>
    </row>
    <row r="4421">
      <c r="A4421" s="2">
        <v>4420.0</v>
      </c>
      <c r="B4421" s="3">
        <v>37139.0</v>
      </c>
      <c r="C4421" s="2" t="s">
        <v>13</v>
      </c>
      <c r="D4421" s="2" t="s">
        <v>8</v>
      </c>
      <c r="E4421" s="2">
        <v>14.0</v>
      </c>
      <c r="F4421" s="4" t="s">
        <v>46</v>
      </c>
    </row>
    <row r="4422">
      <c r="A4422" s="2">
        <v>4421.0</v>
      </c>
      <c r="B4422" s="3">
        <v>37140.0</v>
      </c>
      <c r="C4422" s="2" t="s">
        <v>15</v>
      </c>
      <c r="D4422" s="2" t="s">
        <v>6</v>
      </c>
      <c r="E4422" s="2">
        <v>28.0</v>
      </c>
      <c r="F4422" s="4" t="s">
        <v>31</v>
      </c>
    </row>
    <row r="4423">
      <c r="A4423" s="2">
        <v>4422.0</v>
      </c>
      <c r="B4423" s="3">
        <v>37140.0</v>
      </c>
      <c r="C4423" s="2" t="s">
        <v>15</v>
      </c>
      <c r="D4423" s="2" t="s">
        <v>8</v>
      </c>
      <c r="E4423" s="2">
        <v>31.0</v>
      </c>
      <c r="F4423" s="4" t="s">
        <v>12</v>
      </c>
    </row>
    <row r="4424">
      <c r="A4424" s="2">
        <v>4423.0</v>
      </c>
      <c r="B4424" s="3">
        <v>37141.0</v>
      </c>
      <c r="C4424" s="2" t="s">
        <v>18</v>
      </c>
      <c r="D4424" s="2" t="s">
        <v>6</v>
      </c>
      <c r="E4424" s="2">
        <v>14.0</v>
      </c>
      <c r="F4424" s="4" t="s">
        <v>46</v>
      </c>
    </row>
    <row r="4425">
      <c r="A4425" s="2">
        <v>4424.0</v>
      </c>
      <c r="B4425" s="3">
        <v>37141.0</v>
      </c>
      <c r="C4425" s="2" t="s">
        <v>18</v>
      </c>
      <c r="D4425" s="2" t="s">
        <v>8</v>
      </c>
      <c r="E4425" s="2">
        <v>1.0</v>
      </c>
      <c r="F4425" s="4" t="s">
        <v>19</v>
      </c>
    </row>
    <row r="4426">
      <c r="A4426" s="2">
        <v>4425.0</v>
      </c>
      <c r="B4426" s="3">
        <v>37142.0</v>
      </c>
      <c r="C4426" s="2" t="s">
        <v>21</v>
      </c>
      <c r="D4426" s="2" t="s">
        <v>6</v>
      </c>
      <c r="E4426" s="2">
        <v>19.0</v>
      </c>
      <c r="F4426" s="4" t="s">
        <v>30</v>
      </c>
    </row>
    <row r="4427">
      <c r="A4427" s="2">
        <v>4426.0</v>
      </c>
      <c r="B4427" s="3">
        <v>37142.0</v>
      </c>
      <c r="C4427" s="2" t="s">
        <v>21</v>
      </c>
      <c r="D4427" s="2" t="s">
        <v>8</v>
      </c>
      <c r="E4427" s="2">
        <v>19.0</v>
      </c>
      <c r="F4427" s="4" t="s">
        <v>30</v>
      </c>
    </row>
    <row r="4428">
      <c r="A4428" s="2">
        <v>4427.0</v>
      </c>
      <c r="B4428" s="3">
        <v>37144.0</v>
      </c>
      <c r="C4428" s="2" t="s">
        <v>7</v>
      </c>
      <c r="D4428" s="2" t="s">
        <v>6</v>
      </c>
      <c r="E4428" s="2">
        <v>7.0</v>
      </c>
      <c r="F4428" s="4" t="s">
        <v>35</v>
      </c>
    </row>
    <row r="4429">
      <c r="A4429" s="2">
        <v>4428.0</v>
      </c>
      <c r="B4429" s="3">
        <v>37144.0</v>
      </c>
      <c r="C4429" s="2" t="s">
        <v>7</v>
      </c>
      <c r="D4429" s="2" t="s">
        <v>8</v>
      </c>
      <c r="E4429" s="2">
        <v>3.0</v>
      </c>
      <c r="F4429" s="4" t="s">
        <v>28</v>
      </c>
    </row>
    <row r="4430">
      <c r="A4430" s="2">
        <v>4429.0</v>
      </c>
      <c r="B4430" s="3">
        <v>37145.0</v>
      </c>
      <c r="C4430" s="2" t="s">
        <v>10</v>
      </c>
      <c r="D4430" s="2" t="s">
        <v>6</v>
      </c>
      <c r="E4430" s="2">
        <v>29.0</v>
      </c>
      <c r="F4430" s="4" t="s">
        <v>43</v>
      </c>
    </row>
    <row r="4431">
      <c r="A4431" s="2">
        <v>4430.0</v>
      </c>
      <c r="B4431" s="3">
        <v>37145.0</v>
      </c>
      <c r="C4431" s="2" t="s">
        <v>10</v>
      </c>
      <c r="D4431" s="2" t="s">
        <v>8</v>
      </c>
      <c r="E4431" s="2">
        <v>30.0</v>
      </c>
      <c r="F4431" s="4" t="s">
        <v>23</v>
      </c>
    </row>
    <row r="4432">
      <c r="A4432" s="2">
        <v>4431.0</v>
      </c>
      <c r="B4432" s="3">
        <v>37146.0</v>
      </c>
      <c r="C4432" s="2" t="s">
        <v>13</v>
      </c>
      <c r="D4432" s="2" t="s">
        <v>6</v>
      </c>
      <c r="E4432" s="2">
        <v>18.0</v>
      </c>
      <c r="F4432" s="4" t="s">
        <v>29</v>
      </c>
    </row>
    <row r="4433">
      <c r="A4433" s="2">
        <v>4432.0</v>
      </c>
      <c r="B4433" s="3">
        <v>37146.0</v>
      </c>
      <c r="C4433" s="2" t="s">
        <v>13</v>
      </c>
      <c r="D4433" s="2" t="s">
        <v>8</v>
      </c>
      <c r="E4433" s="2">
        <v>15.0</v>
      </c>
      <c r="F4433" s="4" t="s">
        <v>27</v>
      </c>
    </row>
    <row r="4434">
      <c r="A4434" s="2">
        <v>4433.0</v>
      </c>
      <c r="B4434" s="3">
        <v>37147.0</v>
      </c>
      <c r="C4434" s="2" t="s">
        <v>15</v>
      </c>
      <c r="D4434" s="2" t="s">
        <v>6</v>
      </c>
      <c r="E4434" s="2">
        <v>28.0</v>
      </c>
      <c r="F4434" s="4" t="s">
        <v>31</v>
      </c>
    </row>
    <row r="4435">
      <c r="A4435" s="2">
        <v>4434.0</v>
      </c>
      <c r="B4435" s="3">
        <v>37147.0</v>
      </c>
      <c r="C4435" s="2" t="s">
        <v>15</v>
      </c>
      <c r="D4435" s="2" t="s">
        <v>8</v>
      </c>
      <c r="E4435" s="2">
        <v>17.0</v>
      </c>
      <c r="F4435" s="4" t="s">
        <v>42</v>
      </c>
    </row>
    <row r="4436">
      <c r="A4436" s="2">
        <v>4435.0</v>
      </c>
      <c r="B4436" s="3">
        <v>37148.0</v>
      </c>
      <c r="C4436" s="2" t="s">
        <v>18</v>
      </c>
      <c r="D4436" s="2" t="s">
        <v>6</v>
      </c>
      <c r="E4436" s="2">
        <v>1.0</v>
      </c>
      <c r="F4436" s="4" t="s">
        <v>19</v>
      </c>
    </row>
    <row r="4437">
      <c r="A4437" s="2">
        <v>4436.0</v>
      </c>
      <c r="B4437" s="3">
        <v>37148.0</v>
      </c>
      <c r="C4437" s="2" t="s">
        <v>18</v>
      </c>
      <c r="D4437" s="2" t="s">
        <v>8</v>
      </c>
      <c r="E4437" s="2">
        <v>8.0</v>
      </c>
      <c r="F4437" s="4" t="s">
        <v>37</v>
      </c>
    </row>
    <row r="4438">
      <c r="A4438" s="2">
        <v>4437.0</v>
      </c>
      <c r="B4438" s="3">
        <v>37149.0</v>
      </c>
      <c r="C4438" s="2" t="s">
        <v>21</v>
      </c>
      <c r="D4438" s="2" t="s">
        <v>6</v>
      </c>
      <c r="E4438" s="2">
        <v>20.0</v>
      </c>
      <c r="F4438" s="4" t="s">
        <v>47</v>
      </c>
    </row>
    <row r="4439">
      <c r="A4439" s="2">
        <v>4438.0</v>
      </c>
      <c r="B4439" s="3">
        <v>37149.0</v>
      </c>
      <c r="C4439" s="2" t="s">
        <v>21</v>
      </c>
      <c r="D4439" s="2" t="s">
        <v>8</v>
      </c>
      <c r="E4439" s="2">
        <v>7.0</v>
      </c>
      <c r="F4439" s="4" t="s">
        <v>35</v>
      </c>
    </row>
    <row r="4440">
      <c r="A4440" s="2">
        <v>4439.0</v>
      </c>
      <c r="B4440" s="3">
        <v>37151.0</v>
      </c>
      <c r="C4440" s="2" t="s">
        <v>7</v>
      </c>
      <c r="D4440" s="2" t="s">
        <v>6</v>
      </c>
      <c r="E4440" s="2">
        <v>8.0</v>
      </c>
      <c r="F4440" s="4" t="s">
        <v>37</v>
      </c>
    </row>
    <row r="4441">
      <c r="A4441" s="2">
        <v>4440.0</v>
      </c>
      <c r="B4441" s="3">
        <v>37151.0</v>
      </c>
      <c r="C4441" s="2" t="s">
        <v>7</v>
      </c>
      <c r="D4441" s="2" t="s">
        <v>8</v>
      </c>
      <c r="E4441" s="2">
        <v>25.0</v>
      </c>
      <c r="F4441" s="4" t="s">
        <v>40</v>
      </c>
    </row>
    <row r="4442">
      <c r="A4442" s="2">
        <v>4441.0</v>
      </c>
      <c r="B4442" s="3">
        <v>37152.0</v>
      </c>
      <c r="C4442" s="2" t="s">
        <v>10</v>
      </c>
      <c r="D4442" s="2" t="s">
        <v>6</v>
      </c>
      <c r="E4442" s="2">
        <v>18.0</v>
      </c>
      <c r="F4442" s="4" t="s">
        <v>29</v>
      </c>
    </row>
    <row r="4443">
      <c r="A4443" s="2">
        <v>4442.0</v>
      </c>
      <c r="B4443" s="3">
        <v>37152.0</v>
      </c>
      <c r="C4443" s="2" t="s">
        <v>10</v>
      </c>
      <c r="D4443" s="2" t="s">
        <v>8</v>
      </c>
      <c r="E4443" s="2">
        <v>9.0</v>
      </c>
      <c r="F4443" s="4" t="s">
        <v>24</v>
      </c>
    </row>
    <row r="4444">
      <c r="A4444" s="2">
        <v>4443.0</v>
      </c>
      <c r="B4444" s="3">
        <v>37153.0</v>
      </c>
      <c r="C4444" s="2" t="s">
        <v>13</v>
      </c>
      <c r="D4444" s="2" t="s">
        <v>6</v>
      </c>
      <c r="E4444" s="2">
        <v>26.0</v>
      </c>
      <c r="F4444" s="4" t="s">
        <v>38</v>
      </c>
    </row>
    <row r="4445">
      <c r="A4445" s="2">
        <v>4444.0</v>
      </c>
      <c r="B4445" s="3">
        <v>37153.0</v>
      </c>
      <c r="C4445" s="2" t="s">
        <v>13</v>
      </c>
      <c r="D4445" s="2" t="s">
        <v>8</v>
      </c>
      <c r="E4445" s="2">
        <v>33.0</v>
      </c>
      <c r="F4445" s="4" t="s">
        <v>26</v>
      </c>
    </row>
    <row r="4446">
      <c r="A4446" s="2">
        <v>4445.0</v>
      </c>
      <c r="B4446" s="3">
        <v>37154.0</v>
      </c>
      <c r="C4446" s="2" t="s">
        <v>15</v>
      </c>
      <c r="D4446" s="2" t="s">
        <v>6</v>
      </c>
      <c r="E4446" s="2">
        <v>11.0</v>
      </c>
      <c r="F4446" s="4" t="s">
        <v>9</v>
      </c>
    </row>
    <row r="4447">
      <c r="A4447" s="2">
        <v>4446.0</v>
      </c>
      <c r="B4447" s="3">
        <v>37154.0</v>
      </c>
      <c r="C4447" s="2" t="s">
        <v>15</v>
      </c>
      <c r="D4447" s="2" t="s">
        <v>8</v>
      </c>
      <c r="E4447" s="2">
        <v>36.0</v>
      </c>
      <c r="F4447" s="4" t="s">
        <v>11</v>
      </c>
    </row>
    <row r="4448">
      <c r="A4448" s="2">
        <v>4447.0</v>
      </c>
      <c r="B4448" s="3">
        <v>37155.0</v>
      </c>
      <c r="C4448" s="2" t="s">
        <v>18</v>
      </c>
      <c r="D4448" s="2" t="s">
        <v>6</v>
      </c>
      <c r="E4448" s="2">
        <v>14.0</v>
      </c>
      <c r="F4448" s="4" t="s">
        <v>46</v>
      </c>
    </row>
    <row r="4449">
      <c r="A4449" s="2">
        <v>4448.0</v>
      </c>
      <c r="B4449" s="3">
        <v>37155.0</v>
      </c>
      <c r="C4449" s="2" t="s">
        <v>18</v>
      </c>
      <c r="D4449" s="2" t="s">
        <v>8</v>
      </c>
      <c r="E4449" s="2">
        <v>15.0</v>
      </c>
      <c r="F4449" s="4" t="s">
        <v>27</v>
      </c>
    </row>
    <row r="4450">
      <c r="A4450" s="2">
        <v>4449.0</v>
      </c>
      <c r="B4450" s="3">
        <v>37156.0</v>
      </c>
      <c r="C4450" s="2" t="s">
        <v>21</v>
      </c>
      <c r="D4450" s="2" t="s">
        <v>6</v>
      </c>
      <c r="E4450" s="2">
        <v>29.0</v>
      </c>
      <c r="F4450" s="4" t="s">
        <v>43</v>
      </c>
    </row>
    <row r="4451">
      <c r="A4451" s="2">
        <v>4450.0</v>
      </c>
      <c r="B4451" s="3">
        <v>37156.0</v>
      </c>
      <c r="C4451" s="2" t="s">
        <v>21</v>
      </c>
      <c r="D4451" s="2" t="s">
        <v>8</v>
      </c>
      <c r="E4451" s="2">
        <v>26.0</v>
      </c>
      <c r="F4451" s="4" t="s">
        <v>38</v>
      </c>
    </row>
    <row r="4452">
      <c r="A4452" s="2">
        <v>4451.0</v>
      </c>
      <c r="B4452" s="3">
        <v>37158.0</v>
      </c>
      <c r="C4452" s="2" t="s">
        <v>7</v>
      </c>
      <c r="D4452" s="2" t="s">
        <v>6</v>
      </c>
      <c r="E4452" s="2">
        <v>4.0</v>
      </c>
      <c r="F4452" s="4" t="s">
        <v>34</v>
      </c>
    </row>
    <row r="4453">
      <c r="A4453" s="2">
        <v>4452.0</v>
      </c>
      <c r="B4453" s="3">
        <v>37158.0</v>
      </c>
      <c r="C4453" s="2" t="s">
        <v>7</v>
      </c>
      <c r="D4453" s="2" t="s">
        <v>8</v>
      </c>
      <c r="E4453" s="2">
        <v>13.0</v>
      </c>
      <c r="F4453" s="4" t="s">
        <v>33</v>
      </c>
    </row>
    <row r="4454">
      <c r="A4454" s="2">
        <v>4453.0</v>
      </c>
      <c r="B4454" s="3">
        <v>37159.0</v>
      </c>
      <c r="C4454" s="2" t="s">
        <v>10</v>
      </c>
      <c r="D4454" s="2" t="s">
        <v>6</v>
      </c>
      <c r="E4454" s="2">
        <v>3.0</v>
      </c>
      <c r="F4454" s="4" t="s">
        <v>28</v>
      </c>
    </row>
    <row r="4455">
      <c r="A4455" s="2">
        <v>4454.0</v>
      </c>
      <c r="B4455" s="3">
        <v>37159.0</v>
      </c>
      <c r="C4455" s="2" t="s">
        <v>10</v>
      </c>
      <c r="D4455" s="2" t="s">
        <v>8</v>
      </c>
      <c r="E4455" s="2">
        <v>17.0</v>
      </c>
      <c r="F4455" s="4" t="s">
        <v>42</v>
      </c>
    </row>
    <row r="4456">
      <c r="A4456" s="2">
        <v>4455.0</v>
      </c>
      <c r="B4456" s="3">
        <v>37160.0</v>
      </c>
      <c r="C4456" s="2" t="s">
        <v>13</v>
      </c>
      <c r="D4456" s="2" t="s">
        <v>6</v>
      </c>
      <c r="E4456" s="2">
        <v>25.0</v>
      </c>
      <c r="F4456" s="4" t="s">
        <v>40</v>
      </c>
    </row>
    <row r="4457">
      <c r="A4457" s="2">
        <v>4456.0</v>
      </c>
      <c r="B4457" s="3">
        <v>37160.0</v>
      </c>
      <c r="C4457" s="2" t="s">
        <v>13</v>
      </c>
      <c r="D4457" s="2" t="s">
        <v>8</v>
      </c>
      <c r="E4457" s="2">
        <v>35.0</v>
      </c>
      <c r="F4457" s="4" t="s">
        <v>49</v>
      </c>
    </row>
    <row r="4458">
      <c r="A4458" s="2">
        <v>4457.0</v>
      </c>
      <c r="B4458" s="3">
        <v>37161.0</v>
      </c>
      <c r="C4458" s="2" t="s">
        <v>15</v>
      </c>
      <c r="D4458" s="2" t="s">
        <v>6</v>
      </c>
      <c r="E4458" s="2">
        <v>13.0</v>
      </c>
      <c r="F4458" s="4" t="s">
        <v>33</v>
      </c>
    </row>
    <row r="4459">
      <c r="A4459" s="2">
        <v>4458.0</v>
      </c>
      <c r="B4459" s="3">
        <v>37161.0</v>
      </c>
      <c r="C4459" s="2" t="s">
        <v>15</v>
      </c>
      <c r="D4459" s="2" t="s">
        <v>8</v>
      </c>
      <c r="E4459" s="2">
        <v>33.0</v>
      </c>
      <c r="F4459" s="4" t="s">
        <v>26</v>
      </c>
    </row>
    <row r="4460">
      <c r="A4460" s="2">
        <v>4459.0</v>
      </c>
      <c r="B4460" s="3">
        <v>37162.0</v>
      </c>
      <c r="C4460" s="2" t="s">
        <v>18</v>
      </c>
      <c r="D4460" s="2" t="s">
        <v>6</v>
      </c>
      <c r="E4460" s="2">
        <v>18.0</v>
      </c>
      <c r="F4460" s="4" t="s">
        <v>29</v>
      </c>
    </row>
    <row r="4461">
      <c r="A4461" s="2">
        <v>4460.0</v>
      </c>
      <c r="B4461" s="3">
        <v>37162.0</v>
      </c>
      <c r="C4461" s="2" t="s">
        <v>18</v>
      </c>
      <c r="D4461" s="2" t="s">
        <v>8</v>
      </c>
      <c r="E4461" s="2">
        <v>28.0</v>
      </c>
      <c r="F4461" s="4" t="s">
        <v>31</v>
      </c>
    </row>
    <row r="4462">
      <c r="A4462" s="2">
        <v>4461.0</v>
      </c>
      <c r="B4462" s="3">
        <v>37163.0</v>
      </c>
      <c r="C4462" s="2" t="s">
        <v>21</v>
      </c>
      <c r="D4462" s="2" t="s">
        <v>6</v>
      </c>
      <c r="E4462" s="2">
        <v>32.0</v>
      </c>
      <c r="F4462" s="4" t="s">
        <v>36</v>
      </c>
    </row>
    <row r="4463">
      <c r="A4463" s="2">
        <v>4462.0</v>
      </c>
      <c r="B4463" s="3">
        <v>37163.0</v>
      </c>
      <c r="C4463" s="2" t="s">
        <v>21</v>
      </c>
      <c r="D4463" s="2" t="s">
        <v>8</v>
      </c>
      <c r="E4463" s="2">
        <v>2.0</v>
      </c>
      <c r="F4463" s="4" t="s">
        <v>39</v>
      </c>
    </row>
    <row r="4464">
      <c r="A4464" s="2">
        <v>4463.0</v>
      </c>
      <c r="B4464" s="3">
        <v>37165.0</v>
      </c>
      <c r="C4464" s="2" t="s">
        <v>7</v>
      </c>
      <c r="D4464" s="2" t="s">
        <v>6</v>
      </c>
      <c r="E4464" s="2">
        <v>18.0</v>
      </c>
      <c r="F4464" s="4" t="s">
        <v>29</v>
      </c>
    </row>
    <row r="4465">
      <c r="A4465" s="2">
        <v>4464.0</v>
      </c>
      <c r="B4465" s="3">
        <v>37165.0</v>
      </c>
      <c r="C4465" s="2" t="s">
        <v>7</v>
      </c>
      <c r="D4465" s="2" t="s">
        <v>8</v>
      </c>
      <c r="E4465" s="2">
        <v>20.0</v>
      </c>
      <c r="F4465" s="4" t="s">
        <v>47</v>
      </c>
    </row>
    <row r="4466">
      <c r="A4466" s="2">
        <v>4465.0</v>
      </c>
      <c r="B4466" s="3">
        <v>37166.0</v>
      </c>
      <c r="C4466" s="2" t="s">
        <v>10</v>
      </c>
      <c r="D4466" s="2" t="s">
        <v>6</v>
      </c>
      <c r="E4466" s="2">
        <v>13.0</v>
      </c>
      <c r="F4466" s="4" t="s">
        <v>33</v>
      </c>
    </row>
    <row r="4467">
      <c r="A4467" s="2">
        <v>4466.0</v>
      </c>
      <c r="B4467" s="3">
        <v>37166.0</v>
      </c>
      <c r="C4467" s="2" t="s">
        <v>10</v>
      </c>
      <c r="D4467" s="2" t="s">
        <v>8</v>
      </c>
      <c r="E4467" s="2">
        <v>24.0</v>
      </c>
      <c r="F4467" s="4" t="s">
        <v>22</v>
      </c>
    </row>
    <row r="4468">
      <c r="A4468" s="2">
        <v>4467.0</v>
      </c>
      <c r="B4468" s="3">
        <v>37167.0</v>
      </c>
      <c r="C4468" s="2" t="s">
        <v>13</v>
      </c>
      <c r="D4468" s="2" t="s">
        <v>6</v>
      </c>
      <c r="E4468" s="2">
        <v>21.0</v>
      </c>
      <c r="F4468" s="4" t="s">
        <v>20</v>
      </c>
    </row>
    <row r="4469">
      <c r="A4469" s="2">
        <v>4468.0</v>
      </c>
      <c r="B4469" s="3">
        <v>37167.0</v>
      </c>
      <c r="C4469" s="2" t="s">
        <v>13</v>
      </c>
      <c r="D4469" s="2" t="s">
        <v>8</v>
      </c>
      <c r="E4469" s="2">
        <v>8.0</v>
      </c>
      <c r="F4469" s="4" t="s">
        <v>37</v>
      </c>
    </row>
    <row r="4470">
      <c r="A4470" s="2">
        <v>4469.0</v>
      </c>
      <c r="B4470" s="3">
        <v>37168.0</v>
      </c>
      <c r="C4470" s="2" t="s">
        <v>15</v>
      </c>
      <c r="D4470" s="2" t="s">
        <v>6</v>
      </c>
      <c r="E4470" s="2">
        <v>32.0</v>
      </c>
      <c r="F4470" s="4" t="s">
        <v>36</v>
      </c>
    </row>
    <row r="4471">
      <c r="A4471" s="2">
        <v>4470.0</v>
      </c>
      <c r="B4471" s="3">
        <v>37168.0</v>
      </c>
      <c r="C4471" s="2" t="s">
        <v>15</v>
      </c>
      <c r="D4471" s="2" t="s">
        <v>8</v>
      </c>
      <c r="E4471" s="2">
        <v>12.0</v>
      </c>
      <c r="F4471" s="4" t="s">
        <v>14</v>
      </c>
    </row>
    <row r="4472">
      <c r="A4472" s="2">
        <v>4471.0</v>
      </c>
      <c r="B4472" s="3">
        <v>37169.0</v>
      </c>
      <c r="C4472" s="2" t="s">
        <v>18</v>
      </c>
      <c r="D4472" s="2" t="s">
        <v>6</v>
      </c>
      <c r="E4472" s="2">
        <v>35.0</v>
      </c>
      <c r="F4472" s="4" t="s">
        <v>49</v>
      </c>
    </row>
    <row r="4473">
      <c r="A4473" s="2">
        <v>4472.0</v>
      </c>
      <c r="B4473" s="3">
        <v>37169.0</v>
      </c>
      <c r="C4473" s="2" t="s">
        <v>18</v>
      </c>
      <c r="D4473" s="2" t="s">
        <v>8</v>
      </c>
      <c r="E4473" s="2">
        <v>11.0</v>
      </c>
      <c r="F4473" s="4" t="s">
        <v>9</v>
      </c>
    </row>
    <row r="4474">
      <c r="A4474" s="2">
        <v>4473.0</v>
      </c>
      <c r="B4474" s="3">
        <v>37170.0</v>
      </c>
      <c r="C4474" s="2" t="s">
        <v>21</v>
      </c>
      <c r="D4474" s="2" t="s">
        <v>6</v>
      </c>
      <c r="E4474" s="2">
        <v>20.0</v>
      </c>
      <c r="F4474" s="4" t="s">
        <v>47</v>
      </c>
    </row>
    <row r="4475">
      <c r="A4475" s="2">
        <v>4474.0</v>
      </c>
      <c r="B4475" s="3">
        <v>37170.0</v>
      </c>
      <c r="C4475" s="2" t="s">
        <v>21</v>
      </c>
      <c r="D4475" s="2" t="s">
        <v>8</v>
      </c>
      <c r="E4475" s="2">
        <v>31.0</v>
      </c>
      <c r="F4475" s="4" t="s">
        <v>12</v>
      </c>
    </row>
    <row r="4476">
      <c r="A4476" s="2">
        <v>4475.0</v>
      </c>
      <c r="B4476" s="3">
        <v>37172.0</v>
      </c>
      <c r="C4476" s="2" t="s">
        <v>7</v>
      </c>
      <c r="D4476" s="2" t="s">
        <v>6</v>
      </c>
      <c r="E4476" s="2">
        <v>9.0</v>
      </c>
      <c r="F4476" s="4" t="s">
        <v>24</v>
      </c>
    </row>
    <row r="4477">
      <c r="A4477" s="2">
        <v>4476.0</v>
      </c>
      <c r="B4477" s="3">
        <v>37172.0</v>
      </c>
      <c r="C4477" s="2" t="s">
        <v>7</v>
      </c>
      <c r="D4477" s="2" t="s">
        <v>8</v>
      </c>
      <c r="E4477" s="2">
        <v>11.0</v>
      </c>
      <c r="F4477" s="4" t="s">
        <v>9</v>
      </c>
    </row>
    <row r="4478">
      <c r="A4478" s="2">
        <v>4477.0</v>
      </c>
      <c r="B4478" s="3">
        <v>37173.0</v>
      </c>
      <c r="C4478" s="2" t="s">
        <v>10</v>
      </c>
      <c r="D4478" s="2" t="s">
        <v>6</v>
      </c>
      <c r="E4478" s="2">
        <v>3.0</v>
      </c>
      <c r="F4478" s="4" t="s">
        <v>28</v>
      </c>
    </row>
    <row r="4479">
      <c r="A4479" s="2">
        <v>4478.0</v>
      </c>
      <c r="B4479" s="3">
        <v>37173.0</v>
      </c>
      <c r="C4479" s="2" t="s">
        <v>10</v>
      </c>
      <c r="D4479" s="2" t="s">
        <v>8</v>
      </c>
      <c r="E4479" s="2">
        <v>7.0</v>
      </c>
      <c r="F4479" s="4" t="s">
        <v>35</v>
      </c>
    </row>
    <row r="4480">
      <c r="A4480" s="2">
        <v>4479.0</v>
      </c>
      <c r="B4480" s="3">
        <v>37174.0</v>
      </c>
      <c r="C4480" s="2" t="s">
        <v>13</v>
      </c>
      <c r="D4480" s="2" t="s">
        <v>6</v>
      </c>
      <c r="E4480" s="2">
        <v>10.0</v>
      </c>
      <c r="F4480" s="4" t="s">
        <v>41</v>
      </c>
    </row>
    <row r="4481">
      <c r="A4481" s="2">
        <v>4480.0</v>
      </c>
      <c r="B4481" s="3">
        <v>37174.0</v>
      </c>
      <c r="C4481" s="2" t="s">
        <v>13</v>
      </c>
      <c r="D4481" s="2" t="s">
        <v>8</v>
      </c>
      <c r="E4481" s="2">
        <v>12.0</v>
      </c>
      <c r="F4481" s="4" t="s">
        <v>14</v>
      </c>
    </row>
    <row r="4482">
      <c r="A4482" s="2">
        <v>4481.0</v>
      </c>
      <c r="B4482" s="3">
        <v>37175.0</v>
      </c>
      <c r="C4482" s="2" t="s">
        <v>15</v>
      </c>
      <c r="D4482" s="2" t="s">
        <v>6</v>
      </c>
      <c r="E4482" s="2">
        <v>15.0</v>
      </c>
      <c r="F4482" s="4" t="s">
        <v>27</v>
      </c>
    </row>
    <row r="4483">
      <c r="A4483" s="2">
        <v>4482.0</v>
      </c>
      <c r="B4483" s="3">
        <v>37175.0</v>
      </c>
      <c r="C4483" s="2" t="s">
        <v>15</v>
      </c>
      <c r="D4483" s="2" t="s">
        <v>8</v>
      </c>
      <c r="E4483" s="2">
        <v>8.0</v>
      </c>
      <c r="F4483" s="4" t="s">
        <v>37</v>
      </c>
    </row>
    <row r="4484">
      <c r="A4484" s="2">
        <v>4483.0</v>
      </c>
      <c r="B4484" s="3">
        <v>37176.0</v>
      </c>
      <c r="C4484" s="2" t="s">
        <v>18</v>
      </c>
      <c r="D4484" s="2" t="s">
        <v>6</v>
      </c>
      <c r="E4484" s="2">
        <v>28.0</v>
      </c>
      <c r="F4484" s="4" t="s">
        <v>31</v>
      </c>
    </row>
    <row r="4485">
      <c r="A4485" s="2">
        <v>4484.0</v>
      </c>
      <c r="B4485" s="3">
        <v>37176.0</v>
      </c>
      <c r="C4485" s="2" t="s">
        <v>18</v>
      </c>
      <c r="D4485" s="2" t="s">
        <v>8</v>
      </c>
      <c r="E4485" s="2">
        <v>14.0</v>
      </c>
      <c r="F4485" s="4" t="s">
        <v>46</v>
      </c>
    </row>
    <row r="4486">
      <c r="A4486" s="2">
        <v>4485.0</v>
      </c>
      <c r="B4486" s="3">
        <v>37177.0</v>
      </c>
      <c r="C4486" s="2" t="s">
        <v>21</v>
      </c>
      <c r="D4486" s="2" t="s">
        <v>6</v>
      </c>
      <c r="E4486" s="2">
        <v>14.0</v>
      </c>
      <c r="F4486" s="4" t="s">
        <v>46</v>
      </c>
    </row>
    <row r="4487">
      <c r="A4487" s="2">
        <v>4486.0</v>
      </c>
      <c r="B4487" s="3">
        <v>37177.0</v>
      </c>
      <c r="C4487" s="2" t="s">
        <v>21</v>
      </c>
      <c r="D4487" s="2" t="s">
        <v>8</v>
      </c>
      <c r="E4487" s="2">
        <v>22.0</v>
      </c>
      <c r="F4487" s="4" t="s">
        <v>44</v>
      </c>
    </row>
    <row r="4488">
      <c r="A4488" s="2">
        <v>4487.0</v>
      </c>
      <c r="B4488" s="3">
        <v>37179.0</v>
      </c>
      <c r="C4488" s="2" t="s">
        <v>7</v>
      </c>
      <c r="D4488" s="2" t="s">
        <v>6</v>
      </c>
      <c r="E4488" s="2">
        <v>6.0</v>
      </c>
      <c r="F4488" s="4" t="s">
        <v>16</v>
      </c>
    </row>
    <row r="4489">
      <c r="A4489" s="2">
        <v>4488.0</v>
      </c>
      <c r="B4489" s="3">
        <v>37179.0</v>
      </c>
      <c r="C4489" s="2" t="s">
        <v>7</v>
      </c>
      <c r="D4489" s="2" t="s">
        <v>8</v>
      </c>
      <c r="E4489" s="2">
        <v>27.0</v>
      </c>
      <c r="F4489" s="4" t="s">
        <v>32</v>
      </c>
    </row>
    <row r="4490">
      <c r="A4490" s="2">
        <v>4489.0</v>
      </c>
      <c r="B4490" s="3">
        <v>37180.0</v>
      </c>
      <c r="C4490" s="2" t="s">
        <v>10</v>
      </c>
      <c r="D4490" s="2" t="s">
        <v>6</v>
      </c>
      <c r="E4490" s="2">
        <v>24.0</v>
      </c>
      <c r="F4490" s="4" t="s">
        <v>22</v>
      </c>
    </row>
    <row r="4491">
      <c r="A4491" s="2">
        <v>4490.0</v>
      </c>
      <c r="B4491" s="3">
        <v>37180.0</v>
      </c>
      <c r="C4491" s="2" t="s">
        <v>10</v>
      </c>
      <c r="D4491" s="2" t="s">
        <v>8</v>
      </c>
      <c r="E4491" s="2">
        <v>27.0</v>
      </c>
      <c r="F4491" s="4" t="s">
        <v>32</v>
      </c>
    </row>
    <row r="4492">
      <c r="A4492" s="2">
        <v>4491.0</v>
      </c>
      <c r="B4492" s="3">
        <v>37181.0</v>
      </c>
      <c r="C4492" s="2" t="s">
        <v>13</v>
      </c>
      <c r="D4492" s="2" t="s">
        <v>6</v>
      </c>
      <c r="E4492" s="2">
        <v>1.0</v>
      </c>
      <c r="F4492" s="4" t="s">
        <v>19</v>
      </c>
    </row>
    <row r="4493">
      <c r="A4493" s="2">
        <v>4492.0</v>
      </c>
      <c r="B4493" s="3">
        <v>37181.0</v>
      </c>
      <c r="C4493" s="2" t="s">
        <v>13</v>
      </c>
      <c r="D4493" s="2" t="s">
        <v>8</v>
      </c>
      <c r="E4493" s="2">
        <v>5.0</v>
      </c>
      <c r="F4493" s="4" t="s">
        <v>25</v>
      </c>
    </row>
    <row r="4494">
      <c r="A4494" s="2">
        <v>4493.0</v>
      </c>
      <c r="B4494" s="3">
        <v>37182.0</v>
      </c>
      <c r="C4494" s="2" t="s">
        <v>15</v>
      </c>
      <c r="D4494" s="2" t="s">
        <v>6</v>
      </c>
      <c r="E4494" s="2">
        <v>4.0</v>
      </c>
      <c r="F4494" s="4" t="s">
        <v>34</v>
      </c>
    </row>
    <row r="4495">
      <c r="A4495" s="2">
        <v>4494.0</v>
      </c>
      <c r="B4495" s="3">
        <v>37182.0</v>
      </c>
      <c r="C4495" s="2" t="s">
        <v>15</v>
      </c>
      <c r="D4495" s="2" t="s">
        <v>8</v>
      </c>
      <c r="E4495" s="2">
        <v>33.0</v>
      </c>
      <c r="F4495" s="4" t="s">
        <v>26</v>
      </c>
    </row>
    <row r="4496">
      <c r="A4496" s="2">
        <v>4495.0</v>
      </c>
      <c r="B4496" s="3">
        <v>37183.0</v>
      </c>
      <c r="C4496" s="2" t="s">
        <v>18</v>
      </c>
      <c r="D4496" s="2" t="s">
        <v>6</v>
      </c>
      <c r="E4496" s="2">
        <v>11.0</v>
      </c>
      <c r="F4496" s="4" t="s">
        <v>9</v>
      </c>
    </row>
    <row r="4497">
      <c r="A4497" s="2">
        <v>4496.0</v>
      </c>
      <c r="B4497" s="3">
        <v>37183.0</v>
      </c>
      <c r="C4497" s="2" t="s">
        <v>18</v>
      </c>
      <c r="D4497" s="2" t="s">
        <v>8</v>
      </c>
      <c r="E4497" s="2">
        <v>31.0</v>
      </c>
      <c r="F4497" s="4" t="s">
        <v>12</v>
      </c>
    </row>
    <row r="4498">
      <c r="A4498" s="2">
        <v>4497.0</v>
      </c>
      <c r="B4498" s="3">
        <v>37184.0</v>
      </c>
      <c r="C4498" s="2" t="s">
        <v>21</v>
      </c>
      <c r="D4498" s="2" t="s">
        <v>6</v>
      </c>
      <c r="E4498" s="2">
        <v>7.0</v>
      </c>
      <c r="F4498" s="4" t="s">
        <v>35</v>
      </c>
    </row>
    <row r="4499">
      <c r="A4499" s="2">
        <v>4498.0</v>
      </c>
      <c r="B4499" s="3">
        <v>37184.0</v>
      </c>
      <c r="C4499" s="2" t="s">
        <v>21</v>
      </c>
      <c r="D4499" s="2" t="s">
        <v>8</v>
      </c>
      <c r="E4499" s="2">
        <v>6.0</v>
      </c>
      <c r="F4499" s="4" t="s">
        <v>16</v>
      </c>
    </row>
    <row r="4500">
      <c r="A4500" s="2">
        <v>4499.0</v>
      </c>
      <c r="B4500" s="3">
        <v>37186.0</v>
      </c>
      <c r="C4500" s="2" t="s">
        <v>7</v>
      </c>
      <c r="D4500" s="2" t="s">
        <v>6</v>
      </c>
      <c r="E4500" s="2">
        <v>3.0</v>
      </c>
      <c r="F4500" s="4" t="s">
        <v>28</v>
      </c>
    </row>
    <row r="4501">
      <c r="A4501" s="2">
        <v>4500.0</v>
      </c>
      <c r="B4501" s="3">
        <v>37186.0</v>
      </c>
      <c r="C4501" s="2" t="s">
        <v>7</v>
      </c>
      <c r="D4501" s="2" t="s">
        <v>8</v>
      </c>
      <c r="E4501" s="2">
        <v>19.0</v>
      </c>
      <c r="F4501" s="4" t="s">
        <v>30</v>
      </c>
    </row>
    <row r="4502">
      <c r="A4502" s="2">
        <v>4501.0</v>
      </c>
      <c r="B4502" s="3">
        <v>37187.0</v>
      </c>
      <c r="C4502" s="2" t="s">
        <v>10</v>
      </c>
      <c r="D4502" s="2" t="s">
        <v>6</v>
      </c>
      <c r="E4502" s="2">
        <v>10.0</v>
      </c>
      <c r="F4502" s="4" t="s">
        <v>41</v>
      </c>
    </row>
    <row r="4503">
      <c r="A4503" s="2">
        <v>4502.0</v>
      </c>
      <c r="B4503" s="3">
        <v>37187.0</v>
      </c>
      <c r="C4503" s="2" t="s">
        <v>10</v>
      </c>
      <c r="D4503" s="2" t="s">
        <v>8</v>
      </c>
      <c r="E4503" s="2">
        <v>30.0</v>
      </c>
      <c r="F4503" s="4" t="s">
        <v>23</v>
      </c>
    </row>
    <row r="4504">
      <c r="A4504" s="2">
        <v>4503.0</v>
      </c>
      <c r="B4504" s="3">
        <v>37188.0</v>
      </c>
      <c r="C4504" s="2" t="s">
        <v>13</v>
      </c>
      <c r="D4504" s="2" t="s">
        <v>6</v>
      </c>
      <c r="E4504" s="2">
        <v>9.0</v>
      </c>
      <c r="F4504" s="4" t="s">
        <v>24</v>
      </c>
    </row>
    <row r="4505">
      <c r="A4505" s="2">
        <v>4504.0</v>
      </c>
      <c r="B4505" s="3">
        <v>37188.0</v>
      </c>
      <c r="C4505" s="2" t="s">
        <v>13</v>
      </c>
      <c r="D4505" s="2" t="s">
        <v>8</v>
      </c>
      <c r="E4505" s="2">
        <v>10.0</v>
      </c>
      <c r="F4505" s="4" t="s">
        <v>41</v>
      </c>
    </row>
    <row r="4506">
      <c r="A4506" s="2">
        <v>4505.0</v>
      </c>
      <c r="B4506" s="3">
        <v>37189.0</v>
      </c>
      <c r="C4506" s="2" t="s">
        <v>15</v>
      </c>
      <c r="D4506" s="2" t="s">
        <v>6</v>
      </c>
      <c r="E4506" s="2">
        <v>8.0</v>
      </c>
      <c r="F4506" s="4" t="s">
        <v>37</v>
      </c>
    </row>
    <row r="4507">
      <c r="A4507" s="2">
        <v>4506.0</v>
      </c>
      <c r="B4507" s="3">
        <v>37189.0</v>
      </c>
      <c r="C4507" s="2" t="s">
        <v>15</v>
      </c>
      <c r="D4507" s="2" t="s">
        <v>8</v>
      </c>
      <c r="E4507" s="2">
        <v>28.0</v>
      </c>
      <c r="F4507" s="4" t="s">
        <v>31</v>
      </c>
    </row>
    <row r="4508">
      <c r="A4508" s="2">
        <v>4507.0</v>
      </c>
      <c r="B4508" s="3">
        <v>37190.0</v>
      </c>
      <c r="C4508" s="2" t="s">
        <v>18</v>
      </c>
      <c r="D4508" s="2" t="s">
        <v>6</v>
      </c>
      <c r="E4508" s="2">
        <v>33.0</v>
      </c>
      <c r="F4508" s="4" t="s">
        <v>26</v>
      </c>
    </row>
    <row r="4509">
      <c r="A4509" s="2">
        <v>4508.0</v>
      </c>
      <c r="B4509" s="3">
        <v>37190.0</v>
      </c>
      <c r="C4509" s="2" t="s">
        <v>18</v>
      </c>
      <c r="D4509" s="2" t="s">
        <v>8</v>
      </c>
      <c r="E4509" s="2">
        <v>11.0</v>
      </c>
      <c r="F4509" s="4" t="s">
        <v>9</v>
      </c>
    </row>
    <row r="4510">
      <c r="A4510" s="2">
        <v>4509.0</v>
      </c>
      <c r="B4510" s="3">
        <v>37191.0</v>
      </c>
      <c r="C4510" s="2" t="s">
        <v>21</v>
      </c>
      <c r="D4510" s="2" t="s">
        <v>6</v>
      </c>
      <c r="E4510" s="2">
        <v>6.0</v>
      </c>
      <c r="F4510" s="4" t="s">
        <v>16</v>
      </c>
    </row>
    <row r="4511">
      <c r="A4511" s="2">
        <v>4510.0</v>
      </c>
      <c r="B4511" s="3">
        <v>37191.0</v>
      </c>
      <c r="C4511" s="2" t="s">
        <v>21</v>
      </c>
      <c r="D4511" s="2" t="s">
        <v>8</v>
      </c>
      <c r="E4511" s="2">
        <v>1.0</v>
      </c>
      <c r="F4511" s="4" t="s">
        <v>19</v>
      </c>
    </row>
    <row r="4512">
      <c r="A4512" s="2">
        <v>4511.0</v>
      </c>
      <c r="B4512" s="3">
        <v>37193.0</v>
      </c>
      <c r="C4512" s="2" t="s">
        <v>7</v>
      </c>
      <c r="D4512" s="2" t="s">
        <v>6</v>
      </c>
      <c r="E4512" s="2">
        <v>36.0</v>
      </c>
      <c r="F4512" s="4" t="s">
        <v>11</v>
      </c>
    </row>
    <row r="4513">
      <c r="A4513" s="2">
        <v>4512.0</v>
      </c>
      <c r="B4513" s="3">
        <v>37193.0</v>
      </c>
      <c r="C4513" s="2" t="s">
        <v>7</v>
      </c>
      <c r="D4513" s="2" t="s">
        <v>8</v>
      </c>
      <c r="E4513" s="2">
        <v>31.0</v>
      </c>
      <c r="F4513" s="4" t="s">
        <v>12</v>
      </c>
    </row>
    <row r="4514">
      <c r="A4514" s="2">
        <v>4513.0</v>
      </c>
      <c r="B4514" s="3">
        <v>37194.0</v>
      </c>
      <c r="C4514" s="2" t="s">
        <v>10</v>
      </c>
      <c r="D4514" s="2" t="s">
        <v>6</v>
      </c>
      <c r="E4514" s="2">
        <v>6.0</v>
      </c>
      <c r="F4514" s="4" t="s">
        <v>16</v>
      </c>
    </row>
    <row r="4515">
      <c r="A4515" s="2">
        <v>4514.0</v>
      </c>
      <c r="B4515" s="3">
        <v>37194.0</v>
      </c>
      <c r="C4515" s="2" t="s">
        <v>10</v>
      </c>
      <c r="D4515" s="2" t="s">
        <v>8</v>
      </c>
      <c r="E4515" s="2">
        <v>9.0</v>
      </c>
      <c r="F4515" s="4" t="s">
        <v>24</v>
      </c>
    </row>
    <row r="4516">
      <c r="A4516" s="2">
        <v>4515.0</v>
      </c>
      <c r="B4516" s="3">
        <v>37195.0</v>
      </c>
      <c r="C4516" s="2" t="s">
        <v>13</v>
      </c>
      <c r="D4516" s="2" t="s">
        <v>6</v>
      </c>
      <c r="E4516" s="2">
        <v>15.0</v>
      </c>
      <c r="F4516" s="4" t="s">
        <v>27</v>
      </c>
    </row>
    <row r="4517">
      <c r="A4517" s="2">
        <v>4516.0</v>
      </c>
      <c r="B4517" s="3">
        <v>37195.0</v>
      </c>
      <c r="C4517" s="2" t="s">
        <v>13</v>
      </c>
      <c r="D4517" s="2" t="s">
        <v>8</v>
      </c>
      <c r="E4517" s="2">
        <v>1.0</v>
      </c>
      <c r="F4517" s="4" t="s">
        <v>19</v>
      </c>
    </row>
    <row r="4518">
      <c r="A4518" s="2">
        <v>4517.0</v>
      </c>
      <c r="B4518" s="3">
        <v>37196.0</v>
      </c>
      <c r="C4518" s="2" t="s">
        <v>15</v>
      </c>
      <c r="D4518" s="2" t="s">
        <v>6</v>
      </c>
      <c r="E4518" s="2">
        <v>8.0</v>
      </c>
      <c r="F4518" s="4" t="s">
        <v>37</v>
      </c>
    </row>
    <row r="4519">
      <c r="A4519" s="2">
        <v>4518.0</v>
      </c>
      <c r="B4519" s="3">
        <v>37196.0</v>
      </c>
      <c r="C4519" s="2" t="s">
        <v>15</v>
      </c>
      <c r="D4519" s="2" t="s">
        <v>8</v>
      </c>
      <c r="E4519" s="2">
        <v>29.0</v>
      </c>
      <c r="F4519" s="4" t="s">
        <v>43</v>
      </c>
    </row>
    <row r="4520">
      <c r="A4520" s="2">
        <v>4519.0</v>
      </c>
      <c r="B4520" s="3">
        <v>37197.0</v>
      </c>
      <c r="C4520" s="2" t="s">
        <v>18</v>
      </c>
      <c r="D4520" s="2" t="s">
        <v>6</v>
      </c>
      <c r="E4520" s="2">
        <v>18.0</v>
      </c>
      <c r="F4520" s="4" t="s">
        <v>29</v>
      </c>
    </row>
    <row r="4521">
      <c r="A4521" s="2">
        <v>4520.0</v>
      </c>
      <c r="B4521" s="3">
        <v>37197.0</v>
      </c>
      <c r="C4521" s="2" t="s">
        <v>18</v>
      </c>
      <c r="D4521" s="2" t="s">
        <v>8</v>
      </c>
      <c r="E4521" s="2">
        <v>25.0</v>
      </c>
      <c r="F4521" s="4" t="s">
        <v>40</v>
      </c>
    </row>
    <row r="4522">
      <c r="A4522" s="2">
        <v>4521.0</v>
      </c>
      <c r="B4522" s="3">
        <v>37198.0</v>
      </c>
      <c r="C4522" s="2" t="s">
        <v>21</v>
      </c>
      <c r="D4522" s="2" t="s">
        <v>6</v>
      </c>
      <c r="E4522" s="2">
        <v>24.0</v>
      </c>
      <c r="F4522" s="4" t="s">
        <v>22</v>
      </c>
    </row>
    <row r="4523">
      <c r="A4523" s="2">
        <v>4522.0</v>
      </c>
      <c r="B4523" s="3">
        <v>37198.0</v>
      </c>
      <c r="C4523" s="2" t="s">
        <v>21</v>
      </c>
      <c r="D4523" s="2" t="s">
        <v>8</v>
      </c>
      <c r="E4523" s="2">
        <v>30.0</v>
      </c>
      <c r="F4523" s="4" t="s">
        <v>23</v>
      </c>
    </row>
    <row r="4524">
      <c r="A4524" s="2">
        <v>4523.0</v>
      </c>
      <c r="B4524" s="3">
        <v>37200.0</v>
      </c>
      <c r="C4524" s="2" t="s">
        <v>7</v>
      </c>
      <c r="D4524" s="2" t="s">
        <v>6</v>
      </c>
      <c r="E4524" s="2">
        <v>36.0</v>
      </c>
      <c r="F4524" s="4" t="s">
        <v>11</v>
      </c>
    </row>
    <row r="4525">
      <c r="A4525" s="2">
        <v>4524.0</v>
      </c>
      <c r="B4525" s="3">
        <v>37200.0</v>
      </c>
      <c r="C4525" s="2" t="s">
        <v>7</v>
      </c>
      <c r="D4525" s="2" t="s">
        <v>8</v>
      </c>
      <c r="E4525" s="2">
        <v>29.0</v>
      </c>
      <c r="F4525" s="4" t="s">
        <v>43</v>
      </c>
    </row>
    <row r="4526">
      <c r="A4526" s="2">
        <v>4525.0</v>
      </c>
      <c r="B4526" s="3">
        <v>37201.0</v>
      </c>
      <c r="C4526" s="2" t="s">
        <v>10</v>
      </c>
      <c r="D4526" s="2" t="s">
        <v>6</v>
      </c>
      <c r="E4526" s="2">
        <v>20.0</v>
      </c>
      <c r="F4526" s="4" t="s">
        <v>47</v>
      </c>
    </row>
    <row r="4527">
      <c r="A4527" s="2">
        <v>4526.0</v>
      </c>
      <c r="B4527" s="3">
        <v>37201.0</v>
      </c>
      <c r="C4527" s="2" t="s">
        <v>10</v>
      </c>
      <c r="D4527" s="2" t="s">
        <v>8</v>
      </c>
      <c r="E4527" s="2">
        <v>16.0</v>
      </c>
      <c r="F4527" s="4" t="s">
        <v>45</v>
      </c>
    </row>
    <row r="4528">
      <c r="A4528" s="2">
        <v>4527.0</v>
      </c>
      <c r="B4528" s="3">
        <v>37202.0</v>
      </c>
      <c r="C4528" s="2" t="s">
        <v>13</v>
      </c>
      <c r="D4528" s="2" t="s">
        <v>6</v>
      </c>
      <c r="E4528" s="2">
        <v>21.0</v>
      </c>
      <c r="F4528" s="4" t="s">
        <v>20</v>
      </c>
    </row>
    <row r="4529">
      <c r="A4529" s="2">
        <v>4528.0</v>
      </c>
      <c r="B4529" s="3">
        <v>37202.0</v>
      </c>
      <c r="C4529" s="2" t="s">
        <v>13</v>
      </c>
      <c r="D4529" s="2" t="s">
        <v>8</v>
      </c>
      <c r="E4529" s="2">
        <v>3.0</v>
      </c>
      <c r="F4529" s="4" t="s">
        <v>28</v>
      </c>
    </row>
    <row r="4530">
      <c r="A4530" s="2">
        <v>4529.0</v>
      </c>
      <c r="B4530" s="3">
        <v>37203.0</v>
      </c>
      <c r="C4530" s="2" t="s">
        <v>15</v>
      </c>
      <c r="D4530" s="2" t="s">
        <v>6</v>
      </c>
      <c r="E4530" s="2">
        <v>9.0</v>
      </c>
      <c r="F4530" s="4" t="s">
        <v>24</v>
      </c>
    </row>
    <row r="4531">
      <c r="A4531" s="2">
        <v>4530.0</v>
      </c>
      <c r="B4531" s="3">
        <v>37203.0</v>
      </c>
      <c r="C4531" s="2" t="s">
        <v>15</v>
      </c>
      <c r="D4531" s="2" t="s">
        <v>8</v>
      </c>
      <c r="E4531" s="2">
        <v>29.0</v>
      </c>
      <c r="F4531" s="4" t="s">
        <v>43</v>
      </c>
    </row>
    <row r="4532">
      <c r="A4532" s="2">
        <v>4531.0</v>
      </c>
      <c r="B4532" s="3">
        <v>37204.0</v>
      </c>
      <c r="C4532" s="2" t="s">
        <v>18</v>
      </c>
      <c r="D4532" s="2" t="s">
        <v>6</v>
      </c>
      <c r="E4532" s="2">
        <v>33.0</v>
      </c>
      <c r="F4532" s="4" t="s">
        <v>26</v>
      </c>
    </row>
    <row r="4533">
      <c r="A4533" s="2">
        <v>4532.0</v>
      </c>
      <c r="B4533" s="3">
        <v>37204.0</v>
      </c>
      <c r="C4533" s="2" t="s">
        <v>18</v>
      </c>
      <c r="D4533" s="2" t="s">
        <v>8</v>
      </c>
      <c r="E4533" s="2">
        <v>13.0</v>
      </c>
      <c r="F4533" s="4" t="s">
        <v>33</v>
      </c>
    </row>
    <row r="4534">
      <c r="A4534" s="2">
        <v>4533.0</v>
      </c>
      <c r="B4534" s="3">
        <v>37205.0</v>
      </c>
      <c r="C4534" s="2" t="s">
        <v>21</v>
      </c>
      <c r="D4534" s="2" t="s">
        <v>6</v>
      </c>
      <c r="E4534" s="2">
        <v>17.0</v>
      </c>
      <c r="F4534" s="4" t="s">
        <v>42</v>
      </c>
    </row>
    <row r="4535">
      <c r="A4535" s="2">
        <v>4534.0</v>
      </c>
      <c r="B4535" s="3">
        <v>37205.0</v>
      </c>
      <c r="C4535" s="2" t="s">
        <v>21</v>
      </c>
      <c r="D4535" s="2" t="s">
        <v>8</v>
      </c>
      <c r="E4535" s="2">
        <v>24.0</v>
      </c>
      <c r="F4535" s="4" t="s">
        <v>22</v>
      </c>
    </row>
    <row r="4536">
      <c r="A4536" s="2">
        <v>4535.0</v>
      </c>
      <c r="B4536" s="3">
        <v>37207.0</v>
      </c>
      <c r="C4536" s="2" t="s">
        <v>7</v>
      </c>
      <c r="D4536" s="2" t="s">
        <v>6</v>
      </c>
      <c r="E4536" s="2">
        <v>8.0</v>
      </c>
      <c r="F4536" s="4" t="s">
        <v>37</v>
      </c>
    </row>
    <row r="4537">
      <c r="A4537" s="2">
        <v>4536.0</v>
      </c>
      <c r="B4537" s="3">
        <v>37207.0</v>
      </c>
      <c r="C4537" s="2" t="s">
        <v>7</v>
      </c>
      <c r="D4537" s="2" t="s">
        <v>8</v>
      </c>
      <c r="E4537" s="2">
        <v>13.0</v>
      </c>
      <c r="F4537" s="4" t="s">
        <v>33</v>
      </c>
    </row>
    <row r="4538">
      <c r="A4538" s="2">
        <v>4537.0</v>
      </c>
      <c r="B4538" s="3">
        <v>37208.0</v>
      </c>
      <c r="C4538" s="2" t="s">
        <v>10</v>
      </c>
      <c r="D4538" s="2" t="s">
        <v>6</v>
      </c>
      <c r="E4538" s="2">
        <v>12.0</v>
      </c>
      <c r="F4538" s="4" t="s">
        <v>14</v>
      </c>
    </row>
    <row r="4539">
      <c r="A4539" s="2">
        <v>4538.0</v>
      </c>
      <c r="B4539" s="3">
        <v>37208.0</v>
      </c>
      <c r="C4539" s="2" t="s">
        <v>10</v>
      </c>
      <c r="D4539" s="2" t="s">
        <v>8</v>
      </c>
      <c r="E4539" s="2">
        <v>13.0</v>
      </c>
      <c r="F4539" s="4" t="s">
        <v>33</v>
      </c>
    </row>
    <row r="4540">
      <c r="A4540" s="2">
        <v>4539.0</v>
      </c>
      <c r="B4540" s="3">
        <v>37210.0</v>
      </c>
      <c r="C4540" s="2" t="s">
        <v>15</v>
      </c>
      <c r="D4540" s="2" t="s">
        <v>6</v>
      </c>
      <c r="E4540" s="2">
        <v>1.0</v>
      </c>
      <c r="F4540" s="4" t="s">
        <v>19</v>
      </c>
    </row>
    <row r="4541">
      <c r="A4541" s="2">
        <v>4540.0</v>
      </c>
      <c r="B4541" s="3">
        <v>37210.0</v>
      </c>
      <c r="C4541" s="2" t="s">
        <v>15</v>
      </c>
      <c r="D4541" s="2" t="s">
        <v>8</v>
      </c>
      <c r="E4541" s="2">
        <v>11.0</v>
      </c>
      <c r="F4541" s="4" t="s">
        <v>9</v>
      </c>
    </row>
    <row r="4542">
      <c r="A4542" s="2">
        <v>4541.0</v>
      </c>
      <c r="B4542" s="3">
        <v>37211.0</v>
      </c>
      <c r="C4542" s="2" t="s">
        <v>18</v>
      </c>
      <c r="D4542" s="2" t="s">
        <v>6</v>
      </c>
      <c r="E4542" s="2">
        <v>19.0</v>
      </c>
      <c r="F4542" s="4" t="s">
        <v>30</v>
      </c>
    </row>
    <row r="4543">
      <c r="A4543" s="2">
        <v>4542.0</v>
      </c>
      <c r="B4543" s="3">
        <v>37211.0</v>
      </c>
      <c r="C4543" s="2" t="s">
        <v>18</v>
      </c>
      <c r="D4543" s="2" t="s">
        <v>8</v>
      </c>
      <c r="E4543" s="2">
        <v>25.0</v>
      </c>
      <c r="F4543" s="4" t="s">
        <v>40</v>
      </c>
    </row>
    <row r="4544">
      <c r="A4544" s="2">
        <v>4543.0</v>
      </c>
      <c r="B4544" s="3">
        <v>37212.0</v>
      </c>
      <c r="C4544" s="2" t="s">
        <v>21</v>
      </c>
      <c r="D4544" s="2" t="s">
        <v>6</v>
      </c>
      <c r="E4544" s="2">
        <v>8.0</v>
      </c>
      <c r="F4544" s="4" t="s">
        <v>37</v>
      </c>
    </row>
    <row r="4545">
      <c r="A4545" s="2">
        <v>4544.0</v>
      </c>
      <c r="B4545" s="3">
        <v>37212.0</v>
      </c>
      <c r="C4545" s="2" t="s">
        <v>21</v>
      </c>
      <c r="D4545" s="2" t="s">
        <v>8</v>
      </c>
      <c r="E4545" s="2">
        <v>30.0</v>
      </c>
      <c r="F4545" s="4" t="s">
        <v>23</v>
      </c>
    </row>
    <row r="4546">
      <c r="A4546" s="2">
        <v>4545.0</v>
      </c>
      <c r="B4546" s="3">
        <v>37214.0</v>
      </c>
      <c r="C4546" s="2" t="s">
        <v>7</v>
      </c>
      <c r="D4546" s="2" t="s">
        <v>6</v>
      </c>
      <c r="E4546" s="2">
        <v>4.0</v>
      </c>
      <c r="F4546" s="4" t="s">
        <v>34</v>
      </c>
    </row>
    <row r="4547">
      <c r="A4547" s="2">
        <v>4546.0</v>
      </c>
      <c r="B4547" s="3">
        <v>37214.0</v>
      </c>
      <c r="C4547" s="2" t="s">
        <v>7</v>
      </c>
      <c r="D4547" s="2" t="s">
        <v>8</v>
      </c>
      <c r="E4547" s="2">
        <v>6.0</v>
      </c>
      <c r="F4547" s="4" t="s">
        <v>16</v>
      </c>
    </row>
    <row r="4548">
      <c r="A4548" s="2">
        <v>4547.0</v>
      </c>
      <c r="B4548" s="3">
        <v>37215.0</v>
      </c>
      <c r="C4548" s="2" t="s">
        <v>10</v>
      </c>
      <c r="D4548" s="2" t="s">
        <v>6</v>
      </c>
      <c r="E4548" s="2">
        <v>13.0</v>
      </c>
      <c r="F4548" s="4" t="s">
        <v>33</v>
      </c>
    </row>
    <row r="4549">
      <c r="A4549" s="2">
        <v>4548.0</v>
      </c>
      <c r="B4549" s="3">
        <v>37215.0</v>
      </c>
      <c r="C4549" s="2" t="s">
        <v>10</v>
      </c>
      <c r="D4549" s="2" t="s">
        <v>8</v>
      </c>
      <c r="E4549" s="2">
        <v>16.0</v>
      </c>
      <c r="F4549" s="4" t="s">
        <v>45</v>
      </c>
    </row>
    <row r="4550">
      <c r="A4550" s="2">
        <v>4549.0</v>
      </c>
      <c r="B4550" s="3">
        <v>37216.0</v>
      </c>
      <c r="C4550" s="2" t="s">
        <v>13</v>
      </c>
      <c r="D4550" s="2" t="s">
        <v>6</v>
      </c>
      <c r="E4550" s="2">
        <v>14.0</v>
      </c>
      <c r="F4550" s="4" t="s">
        <v>46</v>
      </c>
    </row>
    <row r="4551">
      <c r="A4551" s="2">
        <v>4550.0</v>
      </c>
      <c r="B4551" s="3">
        <v>37216.0</v>
      </c>
      <c r="C4551" s="2" t="s">
        <v>13</v>
      </c>
      <c r="D4551" s="2" t="s">
        <v>8</v>
      </c>
      <c r="E4551" s="2">
        <v>30.0</v>
      </c>
      <c r="F4551" s="4" t="s">
        <v>23</v>
      </c>
    </row>
    <row r="4552">
      <c r="A4552" s="2">
        <v>4551.0</v>
      </c>
      <c r="B4552" s="3">
        <v>37217.0</v>
      </c>
      <c r="C4552" s="2" t="s">
        <v>15</v>
      </c>
      <c r="D4552" s="2" t="s">
        <v>6</v>
      </c>
      <c r="E4552" s="2">
        <v>30.0</v>
      </c>
      <c r="F4552" s="4" t="s">
        <v>23</v>
      </c>
    </row>
    <row r="4553">
      <c r="A4553" s="2">
        <v>4552.0</v>
      </c>
      <c r="B4553" s="3">
        <v>37217.0</v>
      </c>
      <c r="C4553" s="2" t="s">
        <v>15</v>
      </c>
      <c r="D4553" s="2" t="s">
        <v>8</v>
      </c>
      <c r="E4553" s="2">
        <v>10.0</v>
      </c>
      <c r="F4553" s="4" t="s">
        <v>41</v>
      </c>
    </row>
    <row r="4554">
      <c r="A4554" s="2">
        <v>4553.0</v>
      </c>
      <c r="B4554" s="3">
        <v>37218.0</v>
      </c>
      <c r="C4554" s="2" t="s">
        <v>18</v>
      </c>
      <c r="D4554" s="2" t="s">
        <v>6</v>
      </c>
      <c r="E4554" s="2">
        <v>19.0</v>
      </c>
      <c r="F4554" s="4" t="s">
        <v>30</v>
      </c>
    </row>
    <row r="4555">
      <c r="A4555" s="2">
        <v>4554.0</v>
      </c>
      <c r="B4555" s="3">
        <v>37218.0</v>
      </c>
      <c r="C4555" s="2" t="s">
        <v>18</v>
      </c>
      <c r="D4555" s="2" t="s">
        <v>8</v>
      </c>
      <c r="E4555" s="2">
        <v>7.0</v>
      </c>
      <c r="F4555" s="4" t="s">
        <v>35</v>
      </c>
    </row>
    <row r="4556">
      <c r="A4556" s="2">
        <v>4555.0</v>
      </c>
      <c r="B4556" s="3">
        <v>37219.0</v>
      </c>
      <c r="C4556" s="2" t="s">
        <v>21</v>
      </c>
      <c r="D4556" s="2" t="s">
        <v>6</v>
      </c>
      <c r="E4556" s="2">
        <v>25.0</v>
      </c>
      <c r="F4556" s="4" t="s">
        <v>40</v>
      </c>
    </row>
    <row r="4557">
      <c r="A4557" s="2">
        <v>4556.0</v>
      </c>
      <c r="B4557" s="3">
        <v>37219.0</v>
      </c>
      <c r="C4557" s="2" t="s">
        <v>21</v>
      </c>
      <c r="D4557" s="2" t="s">
        <v>8</v>
      </c>
      <c r="E4557" s="2">
        <v>28.0</v>
      </c>
      <c r="F4557" s="4" t="s">
        <v>31</v>
      </c>
    </row>
    <row r="4558">
      <c r="A4558" s="2">
        <v>4557.0</v>
      </c>
      <c r="B4558" s="3">
        <v>37221.0</v>
      </c>
      <c r="C4558" s="2" t="s">
        <v>7</v>
      </c>
      <c r="D4558" s="2" t="s">
        <v>6</v>
      </c>
      <c r="E4558" s="2">
        <v>36.0</v>
      </c>
      <c r="F4558" s="4" t="s">
        <v>11</v>
      </c>
    </row>
    <row r="4559">
      <c r="A4559" s="2">
        <v>4558.0</v>
      </c>
      <c r="B4559" s="3">
        <v>37221.0</v>
      </c>
      <c r="C4559" s="2" t="s">
        <v>7</v>
      </c>
      <c r="D4559" s="2" t="s">
        <v>8</v>
      </c>
      <c r="E4559" s="2">
        <v>7.0</v>
      </c>
      <c r="F4559" s="4" t="s">
        <v>35</v>
      </c>
    </row>
    <row r="4560">
      <c r="A4560" s="2">
        <v>4559.0</v>
      </c>
      <c r="B4560" s="3">
        <v>37222.0</v>
      </c>
      <c r="C4560" s="2" t="s">
        <v>10</v>
      </c>
      <c r="D4560" s="2" t="s">
        <v>6</v>
      </c>
      <c r="E4560" s="2">
        <v>34.0</v>
      </c>
      <c r="F4560" s="4" t="s">
        <v>48</v>
      </c>
    </row>
    <row r="4561">
      <c r="A4561" s="2">
        <v>4560.0</v>
      </c>
      <c r="B4561" s="3">
        <v>37222.0</v>
      </c>
      <c r="C4561" s="2" t="s">
        <v>10</v>
      </c>
      <c r="D4561" s="2" t="s">
        <v>8</v>
      </c>
      <c r="E4561" s="2">
        <v>32.0</v>
      </c>
      <c r="F4561" s="4" t="s">
        <v>36</v>
      </c>
    </row>
    <row r="4562">
      <c r="A4562" s="2">
        <v>4561.0</v>
      </c>
      <c r="B4562" s="3">
        <v>37223.0</v>
      </c>
      <c r="C4562" s="2" t="s">
        <v>13</v>
      </c>
      <c r="D4562" s="2" t="s">
        <v>6</v>
      </c>
      <c r="E4562" s="2">
        <v>27.0</v>
      </c>
      <c r="F4562" s="4" t="s">
        <v>32</v>
      </c>
    </row>
    <row r="4563">
      <c r="A4563" s="2">
        <v>4562.0</v>
      </c>
      <c r="B4563" s="3">
        <v>37223.0</v>
      </c>
      <c r="C4563" s="2" t="s">
        <v>13</v>
      </c>
      <c r="D4563" s="2" t="s">
        <v>8</v>
      </c>
      <c r="E4563" s="2">
        <v>34.0</v>
      </c>
      <c r="F4563" s="4" t="s">
        <v>48</v>
      </c>
    </row>
    <row r="4564">
      <c r="A4564" s="2">
        <v>4563.0</v>
      </c>
      <c r="B4564" s="3">
        <v>37224.0</v>
      </c>
      <c r="C4564" s="2" t="s">
        <v>15</v>
      </c>
      <c r="D4564" s="2" t="s">
        <v>6</v>
      </c>
      <c r="E4564" s="2">
        <v>18.0</v>
      </c>
      <c r="F4564" s="4" t="s">
        <v>29</v>
      </c>
    </row>
    <row r="4565">
      <c r="A4565" s="2">
        <v>4564.0</v>
      </c>
      <c r="B4565" s="3">
        <v>37224.0</v>
      </c>
      <c r="C4565" s="2" t="s">
        <v>15</v>
      </c>
      <c r="D4565" s="2" t="s">
        <v>8</v>
      </c>
      <c r="E4565" s="2">
        <v>32.0</v>
      </c>
      <c r="F4565" s="4" t="s">
        <v>36</v>
      </c>
    </row>
    <row r="4566">
      <c r="A4566" s="2">
        <v>4565.0</v>
      </c>
      <c r="B4566" s="3">
        <v>37225.0</v>
      </c>
      <c r="C4566" s="2" t="s">
        <v>18</v>
      </c>
      <c r="D4566" s="2" t="s">
        <v>6</v>
      </c>
      <c r="E4566" s="2">
        <v>33.0</v>
      </c>
      <c r="F4566" s="4" t="s">
        <v>26</v>
      </c>
    </row>
    <row r="4567">
      <c r="A4567" s="2">
        <v>4566.0</v>
      </c>
      <c r="B4567" s="3">
        <v>37225.0</v>
      </c>
      <c r="C4567" s="2" t="s">
        <v>18</v>
      </c>
      <c r="D4567" s="2" t="s">
        <v>8</v>
      </c>
      <c r="E4567" s="2">
        <v>8.0</v>
      </c>
      <c r="F4567" s="4" t="s">
        <v>37</v>
      </c>
    </row>
    <row r="4568">
      <c r="A4568" s="2">
        <v>4567.0</v>
      </c>
      <c r="B4568" s="3">
        <v>37226.0</v>
      </c>
      <c r="C4568" s="2" t="s">
        <v>21</v>
      </c>
      <c r="D4568" s="2" t="s">
        <v>6</v>
      </c>
      <c r="E4568" s="2">
        <v>22.0</v>
      </c>
      <c r="F4568" s="4" t="s">
        <v>44</v>
      </c>
    </row>
    <row r="4569">
      <c r="A4569" s="2">
        <v>4568.0</v>
      </c>
      <c r="B4569" s="3">
        <v>37226.0</v>
      </c>
      <c r="C4569" s="2" t="s">
        <v>21</v>
      </c>
      <c r="D4569" s="2" t="s">
        <v>8</v>
      </c>
      <c r="E4569" s="2">
        <v>4.0</v>
      </c>
      <c r="F4569" s="4" t="s">
        <v>34</v>
      </c>
    </row>
    <row r="4570">
      <c r="A4570" s="2">
        <v>4569.0</v>
      </c>
      <c r="B4570" s="3">
        <v>37228.0</v>
      </c>
      <c r="C4570" s="2" t="s">
        <v>7</v>
      </c>
      <c r="D4570" s="2" t="s">
        <v>6</v>
      </c>
      <c r="E4570" s="2">
        <v>21.0</v>
      </c>
      <c r="F4570" s="4" t="s">
        <v>20</v>
      </c>
    </row>
    <row r="4571">
      <c r="A4571" s="2">
        <v>4570.0</v>
      </c>
      <c r="B4571" s="3">
        <v>37228.0</v>
      </c>
      <c r="C4571" s="2" t="s">
        <v>7</v>
      </c>
      <c r="D4571" s="2" t="s">
        <v>8</v>
      </c>
      <c r="E4571" s="2">
        <v>17.0</v>
      </c>
      <c r="F4571" s="4" t="s">
        <v>42</v>
      </c>
    </row>
    <row r="4572">
      <c r="A4572" s="2">
        <v>4571.0</v>
      </c>
      <c r="B4572" s="3">
        <v>37229.0</v>
      </c>
      <c r="C4572" s="2" t="s">
        <v>10</v>
      </c>
      <c r="D4572" s="2" t="s">
        <v>6</v>
      </c>
      <c r="E4572" s="2">
        <v>12.0</v>
      </c>
      <c r="F4572" s="4" t="s">
        <v>14</v>
      </c>
    </row>
    <row r="4573">
      <c r="A4573" s="2">
        <v>4572.0</v>
      </c>
      <c r="B4573" s="3">
        <v>37229.0</v>
      </c>
      <c r="C4573" s="2" t="s">
        <v>10</v>
      </c>
      <c r="D4573" s="2" t="s">
        <v>8</v>
      </c>
      <c r="E4573" s="2">
        <v>2.0</v>
      </c>
      <c r="F4573" s="4" t="s">
        <v>39</v>
      </c>
    </row>
    <row r="4574">
      <c r="A4574" s="2">
        <v>4573.0</v>
      </c>
      <c r="B4574" s="3">
        <v>37230.0</v>
      </c>
      <c r="C4574" s="2" t="s">
        <v>13</v>
      </c>
      <c r="D4574" s="2" t="s">
        <v>6</v>
      </c>
      <c r="E4574" s="2">
        <v>23.0</v>
      </c>
      <c r="F4574" s="4" t="s">
        <v>17</v>
      </c>
    </row>
    <row r="4575">
      <c r="A4575" s="2">
        <v>4574.0</v>
      </c>
      <c r="B4575" s="3">
        <v>37230.0</v>
      </c>
      <c r="C4575" s="2" t="s">
        <v>13</v>
      </c>
      <c r="D4575" s="2" t="s">
        <v>8</v>
      </c>
      <c r="E4575" s="2">
        <v>12.0</v>
      </c>
      <c r="F4575" s="4" t="s">
        <v>14</v>
      </c>
    </row>
    <row r="4576">
      <c r="A4576" s="2">
        <v>4575.0</v>
      </c>
      <c r="B4576" s="3">
        <v>37231.0</v>
      </c>
      <c r="C4576" s="2" t="s">
        <v>15</v>
      </c>
      <c r="D4576" s="2" t="s">
        <v>6</v>
      </c>
      <c r="E4576" s="2">
        <v>23.0</v>
      </c>
      <c r="F4576" s="4" t="s">
        <v>17</v>
      </c>
    </row>
    <row r="4577">
      <c r="A4577" s="2">
        <v>4576.0</v>
      </c>
      <c r="B4577" s="3">
        <v>37231.0</v>
      </c>
      <c r="C4577" s="2" t="s">
        <v>15</v>
      </c>
      <c r="D4577" s="2" t="s">
        <v>8</v>
      </c>
      <c r="E4577" s="2">
        <v>27.0</v>
      </c>
      <c r="F4577" s="4" t="s">
        <v>32</v>
      </c>
    </row>
    <row r="4578">
      <c r="A4578" s="2">
        <v>4577.0</v>
      </c>
      <c r="B4578" s="3">
        <v>37232.0</v>
      </c>
      <c r="C4578" s="2" t="s">
        <v>18</v>
      </c>
      <c r="D4578" s="2" t="s">
        <v>6</v>
      </c>
      <c r="E4578" s="2">
        <v>36.0</v>
      </c>
      <c r="F4578" s="4" t="s">
        <v>11</v>
      </c>
    </row>
    <row r="4579">
      <c r="A4579" s="2">
        <v>4578.0</v>
      </c>
      <c r="B4579" s="3">
        <v>37232.0</v>
      </c>
      <c r="C4579" s="2" t="s">
        <v>18</v>
      </c>
      <c r="D4579" s="2" t="s">
        <v>8</v>
      </c>
      <c r="E4579" s="2">
        <v>10.0</v>
      </c>
      <c r="F4579" s="4" t="s">
        <v>41</v>
      </c>
    </row>
    <row r="4580">
      <c r="A4580" s="2">
        <v>4579.0</v>
      </c>
      <c r="B4580" s="3">
        <v>37233.0</v>
      </c>
      <c r="C4580" s="2" t="s">
        <v>21</v>
      </c>
      <c r="D4580" s="2" t="s">
        <v>6</v>
      </c>
      <c r="E4580" s="2">
        <v>31.0</v>
      </c>
      <c r="F4580" s="4" t="s">
        <v>12</v>
      </c>
    </row>
    <row r="4581">
      <c r="A4581" s="2">
        <v>4580.0</v>
      </c>
      <c r="B4581" s="3">
        <v>37233.0</v>
      </c>
      <c r="C4581" s="2" t="s">
        <v>21</v>
      </c>
      <c r="D4581" s="2" t="s">
        <v>8</v>
      </c>
      <c r="E4581" s="2">
        <v>15.0</v>
      </c>
      <c r="F4581" s="4" t="s">
        <v>27</v>
      </c>
    </row>
    <row r="4582">
      <c r="A4582" s="2">
        <v>4581.0</v>
      </c>
      <c r="B4582" s="3">
        <v>37235.0</v>
      </c>
      <c r="C4582" s="2" t="s">
        <v>7</v>
      </c>
      <c r="D4582" s="2" t="s">
        <v>6</v>
      </c>
      <c r="E4582" s="2">
        <v>15.0</v>
      </c>
      <c r="F4582" s="4" t="s">
        <v>27</v>
      </c>
    </row>
    <row r="4583">
      <c r="A4583" s="2">
        <v>4582.0</v>
      </c>
      <c r="B4583" s="3">
        <v>37235.0</v>
      </c>
      <c r="C4583" s="2" t="s">
        <v>7</v>
      </c>
      <c r="D4583" s="2" t="s">
        <v>8</v>
      </c>
      <c r="E4583" s="2">
        <v>5.0</v>
      </c>
      <c r="F4583" s="4" t="s">
        <v>25</v>
      </c>
    </row>
    <row r="4584">
      <c r="A4584" s="2">
        <v>4583.0</v>
      </c>
      <c r="B4584" s="3">
        <v>37236.0</v>
      </c>
      <c r="C4584" s="2" t="s">
        <v>10</v>
      </c>
      <c r="D4584" s="2" t="s">
        <v>6</v>
      </c>
      <c r="E4584" s="2">
        <v>7.0</v>
      </c>
      <c r="F4584" s="4" t="s">
        <v>35</v>
      </c>
    </row>
    <row r="4585">
      <c r="A4585" s="2">
        <v>4584.0</v>
      </c>
      <c r="B4585" s="3">
        <v>37236.0</v>
      </c>
      <c r="C4585" s="2" t="s">
        <v>10</v>
      </c>
      <c r="D4585" s="2" t="s">
        <v>8</v>
      </c>
      <c r="E4585" s="2">
        <v>4.0</v>
      </c>
      <c r="F4585" s="4" t="s">
        <v>34</v>
      </c>
    </row>
    <row r="4586">
      <c r="A4586" s="2">
        <v>4585.0</v>
      </c>
      <c r="B4586" s="3">
        <v>37237.0</v>
      </c>
      <c r="C4586" s="2" t="s">
        <v>13</v>
      </c>
      <c r="D4586" s="2" t="s">
        <v>6</v>
      </c>
      <c r="E4586" s="2">
        <v>36.0</v>
      </c>
      <c r="F4586" s="4" t="s">
        <v>11</v>
      </c>
    </row>
    <row r="4587">
      <c r="A4587" s="2">
        <v>4586.0</v>
      </c>
      <c r="B4587" s="3">
        <v>37237.0</v>
      </c>
      <c r="C4587" s="2" t="s">
        <v>13</v>
      </c>
      <c r="D4587" s="2" t="s">
        <v>8</v>
      </c>
      <c r="E4587" s="2">
        <v>28.0</v>
      </c>
      <c r="F4587" s="4" t="s">
        <v>31</v>
      </c>
    </row>
    <row r="4588">
      <c r="A4588" s="2">
        <v>4587.0</v>
      </c>
      <c r="B4588" s="3">
        <v>37238.0</v>
      </c>
      <c r="C4588" s="2" t="s">
        <v>15</v>
      </c>
      <c r="D4588" s="2" t="s">
        <v>6</v>
      </c>
      <c r="E4588" s="2">
        <v>8.0</v>
      </c>
      <c r="F4588" s="4" t="s">
        <v>37</v>
      </c>
    </row>
    <row r="4589">
      <c r="A4589" s="2">
        <v>4588.0</v>
      </c>
      <c r="B4589" s="3">
        <v>37238.0</v>
      </c>
      <c r="C4589" s="2" t="s">
        <v>15</v>
      </c>
      <c r="D4589" s="2" t="s">
        <v>8</v>
      </c>
      <c r="E4589" s="2">
        <v>2.0</v>
      </c>
      <c r="F4589" s="4" t="s">
        <v>39</v>
      </c>
    </row>
    <row r="4590">
      <c r="A4590" s="2">
        <v>4589.0</v>
      </c>
      <c r="B4590" s="3">
        <v>37239.0</v>
      </c>
      <c r="C4590" s="2" t="s">
        <v>18</v>
      </c>
      <c r="D4590" s="2" t="s">
        <v>6</v>
      </c>
      <c r="E4590" s="2">
        <v>4.0</v>
      </c>
      <c r="F4590" s="4" t="s">
        <v>34</v>
      </c>
    </row>
    <row r="4591">
      <c r="A4591" s="2">
        <v>4590.0</v>
      </c>
      <c r="B4591" s="3">
        <v>37239.0</v>
      </c>
      <c r="C4591" s="2" t="s">
        <v>18</v>
      </c>
      <c r="D4591" s="2" t="s">
        <v>8</v>
      </c>
      <c r="E4591" s="2">
        <v>8.0</v>
      </c>
      <c r="F4591" s="4" t="s">
        <v>37</v>
      </c>
    </row>
    <row r="4592">
      <c r="A4592" s="2">
        <v>4591.0</v>
      </c>
      <c r="B4592" s="3">
        <v>37240.0</v>
      </c>
      <c r="C4592" s="2" t="s">
        <v>21</v>
      </c>
      <c r="D4592" s="2" t="s">
        <v>6</v>
      </c>
      <c r="E4592" s="2">
        <v>15.0</v>
      </c>
      <c r="F4592" s="4" t="s">
        <v>27</v>
      </c>
    </row>
    <row r="4593">
      <c r="A4593" s="2">
        <v>4592.0</v>
      </c>
      <c r="B4593" s="3">
        <v>37240.0</v>
      </c>
      <c r="C4593" s="2" t="s">
        <v>21</v>
      </c>
      <c r="D4593" s="2" t="s">
        <v>8</v>
      </c>
      <c r="E4593" s="2">
        <v>27.0</v>
      </c>
      <c r="F4593" s="4" t="s">
        <v>32</v>
      </c>
    </row>
    <row r="4594">
      <c r="A4594" s="2">
        <v>4593.0</v>
      </c>
      <c r="B4594" s="3">
        <v>37243.0</v>
      </c>
      <c r="C4594" s="2" t="s">
        <v>10</v>
      </c>
      <c r="D4594" s="2" t="s">
        <v>6</v>
      </c>
      <c r="E4594" s="2">
        <v>5.0</v>
      </c>
      <c r="F4594" s="4" t="s">
        <v>25</v>
      </c>
    </row>
    <row r="4595">
      <c r="A4595" s="2">
        <v>4594.0</v>
      </c>
      <c r="B4595" s="3">
        <v>37243.0</v>
      </c>
      <c r="C4595" s="2" t="s">
        <v>10</v>
      </c>
      <c r="D4595" s="2" t="s">
        <v>8</v>
      </c>
      <c r="E4595" s="2">
        <v>8.0</v>
      </c>
      <c r="F4595" s="4" t="s">
        <v>37</v>
      </c>
    </row>
    <row r="4596">
      <c r="A4596" s="2">
        <v>4595.0</v>
      </c>
      <c r="B4596" s="3">
        <v>37244.0</v>
      </c>
      <c r="C4596" s="2" t="s">
        <v>13</v>
      </c>
      <c r="D4596" s="2" t="s">
        <v>6</v>
      </c>
      <c r="E4596" s="2">
        <v>30.0</v>
      </c>
      <c r="F4596" s="4" t="s">
        <v>23</v>
      </c>
    </row>
    <row r="4597">
      <c r="A4597" s="2">
        <v>4596.0</v>
      </c>
      <c r="B4597" s="3">
        <v>37244.0</v>
      </c>
      <c r="C4597" s="2" t="s">
        <v>13</v>
      </c>
      <c r="D4597" s="2" t="s">
        <v>8</v>
      </c>
      <c r="E4597" s="2">
        <v>14.0</v>
      </c>
      <c r="F4597" s="4" t="s">
        <v>46</v>
      </c>
    </row>
    <row r="4598">
      <c r="A4598" s="2">
        <v>4597.0</v>
      </c>
      <c r="B4598" s="3">
        <v>37245.0</v>
      </c>
      <c r="C4598" s="2" t="s">
        <v>15</v>
      </c>
      <c r="D4598" s="2" t="s">
        <v>6</v>
      </c>
      <c r="E4598" s="2">
        <v>29.0</v>
      </c>
      <c r="F4598" s="4" t="s">
        <v>43</v>
      </c>
    </row>
    <row r="4599">
      <c r="A4599" s="2">
        <v>4598.0</v>
      </c>
      <c r="B4599" s="3">
        <v>37245.0</v>
      </c>
      <c r="C4599" s="2" t="s">
        <v>15</v>
      </c>
      <c r="D4599" s="2" t="s">
        <v>8</v>
      </c>
      <c r="E4599" s="2">
        <v>18.0</v>
      </c>
      <c r="F4599" s="4" t="s">
        <v>29</v>
      </c>
    </row>
    <row r="4600">
      <c r="A4600" s="2">
        <v>4599.0</v>
      </c>
      <c r="B4600" s="3">
        <v>37246.0</v>
      </c>
      <c r="C4600" s="2" t="s">
        <v>18</v>
      </c>
      <c r="D4600" s="2" t="s">
        <v>6</v>
      </c>
      <c r="E4600" s="2">
        <v>34.0</v>
      </c>
      <c r="F4600" s="4" t="s">
        <v>48</v>
      </c>
    </row>
    <row r="4601">
      <c r="A4601" s="2">
        <v>4600.0</v>
      </c>
      <c r="B4601" s="3">
        <v>37246.0</v>
      </c>
      <c r="C4601" s="2" t="s">
        <v>18</v>
      </c>
      <c r="D4601" s="2" t="s">
        <v>8</v>
      </c>
      <c r="E4601" s="2">
        <v>5.0</v>
      </c>
      <c r="F4601" s="4" t="s">
        <v>25</v>
      </c>
    </row>
    <row r="4602">
      <c r="A4602" s="2">
        <v>4601.0</v>
      </c>
      <c r="B4602" s="3">
        <v>37247.0</v>
      </c>
      <c r="C4602" s="2" t="s">
        <v>21</v>
      </c>
      <c r="D4602" s="2" t="s">
        <v>6</v>
      </c>
      <c r="E4602" s="2">
        <v>12.0</v>
      </c>
      <c r="F4602" s="4" t="s">
        <v>14</v>
      </c>
    </row>
    <row r="4603">
      <c r="A4603" s="2">
        <v>4602.0</v>
      </c>
      <c r="B4603" s="3">
        <v>37247.0</v>
      </c>
      <c r="C4603" s="2" t="s">
        <v>21</v>
      </c>
      <c r="D4603" s="2" t="s">
        <v>8</v>
      </c>
      <c r="E4603" s="2">
        <v>36.0</v>
      </c>
      <c r="F4603" s="4" t="s">
        <v>11</v>
      </c>
    </row>
    <row r="4604">
      <c r="A4604" s="2">
        <v>4603.0</v>
      </c>
      <c r="B4604" s="3">
        <v>37249.0</v>
      </c>
      <c r="C4604" s="2" t="s">
        <v>7</v>
      </c>
      <c r="D4604" s="2" t="s">
        <v>6</v>
      </c>
      <c r="E4604" s="2">
        <v>19.0</v>
      </c>
      <c r="F4604" s="4" t="s">
        <v>30</v>
      </c>
    </row>
    <row r="4605">
      <c r="A4605" s="2">
        <v>4604.0</v>
      </c>
      <c r="B4605" s="3">
        <v>37249.0</v>
      </c>
      <c r="C4605" s="2" t="s">
        <v>7</v>
      </c>
      <c r="D4605" s="2" t="s">
        <v>8</v>
      </c>
      <c r="E4605" s="2">
        <v>3.0</v>
      </c>
      <c r="F4605" s="4" t="s">
        <v>28</v>
      </c>
    </row>
    <row r="4606">
      <c r="A4606" s="2">
        <v>4605.0</v>
      </c>
      <c r="B4606" s="3">
        <v>37251.0</v>
      </c>
      <c r="C4606" s="2" t="s">
        <v>13</v>
      </c>
      <c r="D4606" s="2" t="s">
        <v>6</v>
      </c>
      <c r="E4606" s="2">
        <v>34.0</v>
      </c>
      <c r="F4606" s="4" t="s">
        <v>48</v>
      </c>
    </row>
    <row r="4607">
      <c r="A4607" s="2">
        <v>4606.0</v>
      </c>
      <c r="B4607" s="3">
        <v>37251.0</v>
      </c>
      <c r="C4607" s="2" t="s">
        <v>13</v>
      </c>
      <c r="D4607" s="2" t="s">
        <v>8</v>
      </c>
      <c r="E4607" s="2">
        <v>7.0</v>
      </c>
      <c r="F4607" s="4" t="s">
        <v>35</v>
      </c>
    </row>
    <row r="4608">
      <c r="A4608" s="2">
        <v>4607.0</v>
      </c>
      <c r="B4608" s="3">
        <v>37252.0</v>
      </c>
      <c r="C4608" s="2" t="s">
        <v>15</v>
      </c>
      <c r="D4608" s="2" t="s">
        <v>6</v>
      </c>
      <c r="E4608" s="2">
        <v>7.0</v>
      </c>
      <c r="F4608" s="4" t="s">
        <v>35</v>
      </c>
    </row>
    <row r="4609">
      <c r="A4609" s="2">
        <v>4608.0</v>
      </c>
      <c r="B4609" s="3">
        <v>37252.0</v>
      </c>
      <c r="C4609" s="2" t="s">
        <v>15</v>
      </c>
      <c r="D4609" s="2" t="s">
        <v>8</v>
      </c>
      <c r="E4609" s="2">
        <v>21.0</v>
      </c>
      <c r="F4609" s="4" t="s">
        <v>20</v>
      </c>
    </row>
    <row r="4610">
      <c r="A4610" s="2">
        <v>4609.0</v>
      </c>
      <c r="B4610" s="3">
        <v>37253.0</v>
      </c>
      <c r="C4610" s="2" t="s">
        <v>18</v>
      </c>
      <c r="D4610" s="2" t="s">
        <v>6</v>
      </c>
      <c r="E4610" s="2">
        <v>3.0</v>
      </c>
      <c r="F4610" s="4" t="s">
        <v>28</v>
      </c>
    </row>
    <row r="4611">
      <c r="A4611" s="2">
        <v>4610.0</v>
      </c>
      <c r="B4611" s="3">
        <v>37253.0</v>
      </c>
      <c r="C4611" s="2" t="s">
        <v>18</v>
      </c>
      <c r="D4611" s="2" t="s">
        <v>8</v>
      </c>
      <c r="E4611" s="2">
        <v>24.0</v>
      </c>
      <c r="F4611" s="4" t="s">
        <v>22</v>
      </c>
    </row>
    <row r="4612">
      <c r="A4612" s="2">
        <v>4611.0</v>
      </c>
      <c r="B4612" s="3">
        <v>37254.0</v>
      </c>
      <c r="C4612" s="2" t="s">
        <v>21</v>
      </c>
      <c r="D4612" s="2" t="s">
        <v>6</v>
      </c>
      <c r="E4612" s="2">
        <v>25.0</v>
      </c>
      <c r="F4612" s="4" t="s">
        <v>40</v>
      </c>
    </row>
    <row r="4613">
      <c r="A4613" s="2">
        <v>4612.0</v>
      </c>
      <c r="B4613" s="3">
        <v>37254.0</v>
      </c>
      <c r="C4613" s="2" t="s">
        <v>21</v>
      </c>
      <c r="D4613" s="2" t="s">
        <v>8</v>
      </c>
      <c r="E4613" s="2">
        <v>1.0</v>
      </c>
      <c r="F4613" s="4" t="s">
        <v>19</v>
      </c>
    </row>
    <row r="4614">
      <c r="A4614" s="2">
        <v>4613.0</v>
      </c>
      <c r="B4614" s="3">
        <v>37256.0</v>
      </c>
      <c r="C4614" s="2" t="s">
        <v>7</v>
      </c>
      <c r="D4614" s="2" t="s">
        <v>6</v>
      </c>
      <c r="E4614" s="2">
        <v>22.0</v>
      </c>
      <c r="F4614" s="4" t="s">
        <v>44</v>
      </c>
    </row>
    <row r="4615">
      <c r="A4615" s="2">
        <v>4614.0</v>
      </c>
      <c r="B4615" s="3">
        <v>37256.0</v>
      </c>
      <c r="C4615" s="2" t="s">
        <v>7</v>
      </c>
      <c r="D4615" s="2" t="s">
        <v>8</v>
      </c>
      <c r="E4615" s="2">
        <v>14.0</v>
      </c>
      <c r="F4615" s="4" t="s">
        <v>46</v>
      </c>
    </row>
    <row r="4616">
      <c r="A4616" s="2">
        <v>4615.0</v>
      </c>
      <c r="B4616" s="3">
        <v>37257.0</v>
      </c>
      <c r="C4616" s="2" t="s">
        <v>10</v>
      </c>
      <c r="D4616" s="2" t="s">
        <v>6</v>
      </c>
      <c r="E4616" s="2">
        <v>25.0</v>
      </c>
      <c r="F4616" s="4" t="s">
        <v>40</v>
      </c>
    </row>
    <row r="4617">
      <c r="A4617" s="2">
        <v>4616.0</v>
      </c>
      <c r="B4617" s="3">
        <v>37257.0</v>
      </c>
      <c r="C4617" s="2" t="s">
        <v>10</v>
      </c>
      <c r="D4617" s="2" t="s">
        <v>8</v>
      </c>
      <c r="E4617" s="2">
        <v>27.0</v>
      </c>
      <c r="F4617" s="4" t="s">
        <v>32</v>
      </c>
    </row>
    <row r="4618">
      <c r="A4618" s="2">
        <v>4617.0</v>
      </c>
      <c r="B4618" s="3">
        <v>37258.0</v>
      </c>
      <c r="C4618" s="2" t="s">
        <v>13</v>
      </c>
      <c r="D4618" s="2" t="s">
        <v>6</v>
      </c>
      <c r="E4618" s="2">
        <v>22.0</v>
      </c>
      <c r="F4618" s="4" t="s">
        <v>44</v>
      </c>
    </row>
    <row r="4619">
      <c r="A4619" s="2">
        <v>4618.0</v>
      </c>
      <c r="B4619" s="3">
        <v>37258.0</v>
      </c>
      <c r="C4619" s="2" t="s">
        <v>13</v>
      </c>
      <c r="D4619" s="2" t="s">
        <v>8</v>
      </c>
      <c r="E4619" s="2">
        <v>13.0</v>
      </c>
      <c r="F4619" s="4" t="s">
        <v>33</v>
      </c>
    </row>
    <row r="4620">
      <c r="A4620" s="2">
        <v>4619.0</v>
      </c>
      <c r="B4620" s="3">
        <v>37259.0</v>
      </c>
      <c r="C4620" s="2" t="s">
        <v>15</v>
      </c>
      <c r="D4620" s="2" t="s">
        <v>6</v>
      </c>
      <c r="E4620" s="2">
        <v>13.0</v>
      </c>
      <c r="F4620" s="4" t="s">
        <v>33</v>
      </c>
    </row>
    <row r="4621">
      <c r="A4621" s="2">
        <v>4620.0</v>
      </c>
      <c r="B4621" s="3">
        <v>37259.0</v>
      </c>
      <c r="C4621" s="2" t="s">
        <v>15</v>
      </c>
      <c r="D4621" s="2" t="s">
        <v>8</v>
      </c>
      <c r="E4621" s="2">
        <v>14.0</v>
      </c>
      <c r="F4621" s="4" t="s">
        <v>46</v>
      </c>
    </row>
    <row r="4622">
      <c r="A4622" s="2">
        <v>4621.0</v>
      </c>
      <c r="B4622" s="3">
        <v>37260.0</v>
      </c>
      <c r="C4622" s="2" t="s">
        <v>18</v>
      </c>
      <c r="D4622" s="2" t="s">
        <v>6</v>
      </c>
      <c r="E4622" s="2">
        <v>16.0</v>
      </c>
      <c r="F4622" s="4" t="s">
        <v>45</v>
      </c>
    </row>
    <row r="4623">
      <c r="A4623" s="2">
        <v>4622.0</v>
      </c>
      <c r="B4623" s="3">
        <v>37260.0</v>
      </c>
      <c r="C4623" s="2" t="s">
        <v>18</v>
      </c>
      <c r="D4623" s="2" t="s">
        <v>8</v>
      </c>
      <c r="E4623" s="2">
        <v>28.0</v>
      </c>
      <c r="F4623" s="4" t="s">
        <v>31</v>
      </c>
    </row>
    <row r="4624">
      <c r="A4624" s="2">
        <v>4623.0</v>
      </c>
      <c r="B4624" s="3">
        <v>37261.0</v>
      </c>
      <c r="C4624" s="2" t="s">
        <v>21</v>
      </c>
      <c r="D4624" s="2" t="s">
        <v>6</v>
      </c>
      <c r="E4624" s="2">
        <v>6.0</v>
      </c>
      <c r="F4624" s="4" t="s">
        <v>16</v>
      </c>
    </row>
    <row r="4625">
      <c r="A4625" s="2">
        <v>4624.0</v>
      </c>
      <c r="B4625" s="3">
        <v>37261.0</v>
      </c>
      <c r="C4625" s="2" t="s">
        <v>21</v>
      </c>
      <c r="D4625" s="2" t="s">
        <v>8</v>
      </c>
      <c r="E4625" s="2">
        <v>23.0</v>
      </c>
      <c r="F4625" s="4" t="s">
        <v>17</v>
      </c>
    </row>
    <row r="4626">
      <c r="A4626" s="2">
        <v>4625.0</v>
      </c>
      <c r="B4626" s="3">
        <v>37263.0</v>
      </c>
      <c r="C4626" s="2" t="s">
        <v>7</v>
      </c>
      <c r="D4626" s="2" t="s">
        <v>8</v>
      </c>
      <c r="E4626" s="2">
        <v>14.0</v>
      </c>
      <c r="F4626" s="4" t="s">
        <v>46</v>
      </c>
    </row>
    <row r="4627">
      <c r="A4627" s="2">
        <v>4627.0</v>
      </c>
      <c r="B4627" s="3">
        <v>37264.0</v>
      </c>
      <c r="C4627" s="2" t="s">
        <v>10</v>
      </c>
      <c r="D4627" s="2" t="s">
        <v>6</v>
      </c>
      <c r="E4627" s="2">
        <v>28.0</v>
      </c>
      <c r="F4627" s="4" t="s">
        <v>31</v>
      </c>
    </row>
    <row r="4628">
      <c r="A4628" s="2">
        <v>4628.0</v>
      </c>
      <c r="B4628" s="3">
        <v>37264.0</v>
      </c>
      <c r="C4628" s="2" t="s">
        <v>10</v>
      </c>
      <c r="D4628" s="2" t="s">
        <v>8</v>
      </c>
      <c r="E4628" s="2">
        <v>10.0</v>
      </c>
      <c r="F4628" s="4" t="s">
        <v>41</v>
      </c>
    </row>
    <row r="4629">
      <c r="A4629" s="2">
        <v>4629.0</v>
      </c>
      <c r="B4629" s="3">
        <v>37265.0</v>
      </c>
      <c r="C4629" s="2" t="s">
        <v>13</v>
      </c>
      <c r="D4629" s="2" t="s">
        <v>6</v>
      </c>
      <c r="E4629" s="2">
        <v>5.0</v>
      </c>
      <c r="F4629" s="4" t="s">
        <v>25</v>
      </c>
    </row>
    <row r="4630">
      <c r="A4630" s="2">
        <v>4630.0</v>
      </c>
      <c r="B4630" s="3">
        <v>37265.0</v>
      </c>
      <c r="C4630" s="2" t="s">
        <v>13</v>
      </c>
      <c r="D4630" s="2" t="s">
        <v>8</v>
      </c>
      <c r="E4630" s="2">
        <v>7.0</v>
      </c>
      <c r="F4630" s="4" t="s">
        <v>35</v>
      </c>
    </row>
    <row r="4631">
      <c r="A4631" s="2">
        <v>4631.0</v>
      </c>
      <c r="B4631" s="3">
        <v>37266.0</v>
      </c>
      <c r="C4631" s="2" t="s">
        <v>15</v>
      </c>
      <c r="D4631" s="2" t="s">
        <v>6</v>
      </c>
      <c r="E4631" s="2">
        <v>7.0</v>
      </c>
      <c r="F4631" s="4" t="s">
        <v>35</v>
      </c>
    </row>
    <row r="4632">
      <c r="A4632" s="2">
        <v>4632.0</v>
      </c>
      <c r="B4632" s="3">
        <v>37266.0</v>
      </c>
      <c r="C4632" s="2" t="s">
        <v>15</v>
      </c>
      <c r="D4632" s="2" t="s">
        <v>8</v>
      </c>
      <c r="E4632" s="2">
        <v>36.0</v>
      </c>
      <c r="F4632" s="4" t="s">
        <v>11</v>
      </c>
    </row>
    <row r="4633">
      <c r="A4633" s="2">
        <v>4633.0</v>
      </c>
      <c r="B4633" s="3">
        <v>37267.0</v>
      </c>
      <c r="C4633" s="2" t="s">
        <v>18</v>
      </c>
      <c r="D4633" s="2" t="s">
        <v>6</v>
      </c>
      <c r="E4633" s="2">
        <v>17.0</v>
      </c>
      <c r="F4633" s="4" t="s">
        <v>42</v>
      </c>
    </row>
    <row r="4634">
      <c r="A4634" s="2">
        <v>4634.0</v>
      </c>
      <c r="B4634" s="3">
        <v>37267.0</v>
      </c>
      <c r="C4634" s="2" t="s">
        <v>18</v>
      </c>
      <c r="D4634" s="2" t="s">
        <v>8</v>
      </c>
      <c r="E4634" s="2">
        <v>16.0</v>
      </c>
      <c r="F4634" s="4" t="s">
        <v>45</v>
      </c>
    </row>
    <row r="4635">
      <c r="A4635" s="2">
        <v>4635.0</v>
      </c>
      <c r="B4635" s="3">
        <v>37268.0</v>
      </c>
      <c r="C4635" s="2" t="s">
        <v>21</v>
      </c>
      <c r="D4635" s="2" t="s">
        <v>6</v>
      </c>
      <c r="E4635" s="2">
        <v>14.0</v>
      </c>
      <c r="F4635" s="4" t="s">
        <v>46</v>
      </c>
    </row>
    <row r="4636">
      <c r="A4636" s="2">
        <v>4636.0</v>
      </c>
      <c r="B4636" s="3">
        <v>37268.0</v>
      </c>
      <c r="C4636" s="2" t="s">
        <v>21</v>
      </c>
      <c r="D4636" s="2" t="s">
        <v>8</v>
      </c>
      <c r="E4636" s="2">
        <v>25.0</v>
      </c>
      <c r="F4636" s="4" t="s">
        <v>40</v>
      </c>
    </row>
    <row r="4637">
      <c r="A4637" s="2">
        <v>4637.0</v>
      </c>
      <c r="B4637" s="3">
        <v>37270.0</v>
      </c>
      <c r="C4637" s="2" t="s">
        <v>7</v>
      </c>
      <c r="D4637" s="2" t="s">
        <v>6</v>
      </c>
      <c r="E4637" s="2">
        <v>27.0</v>
      </c>
      <c r="F4637" s="4" t="s">
        <v>32</v>
      </c>
    </row>
    <row r="4638">
      <c r="A4638" s="2">
        <v>4638.0</v>
      </c>
      <c r="B4638" s="3">
        <v>37270.0</v>
      </c>
      <c r="C4638" s="2" t="s">
        <v>7</v>
      </c>
      <c r="D4638" s="2" t="s">
        <v>8</v>
      </c>
      <c r="E4638" s="2">
        <v>21.0</v>
      </c>
      <c r="F4638" s="4" t="s">
        <v>20</v>
      </c>
    </row>
    <row r="4639">
      <c r="A4639" s="2">
        <v>4639.0</v>
      </c>
      <c r="B4639" s="3">
        <v>37271.0</v>
      </c>
      <c r="C4639" s="2" t="s">
        <v>10</v>
      </c>
      <c r="D4639" s="2" t="s">
        <v>6</v>
      </c>
      <c r="E4639" s="2">
        <v>29.0</v>
      </c>
      <c r="F4639" s="4" t="s">
        <v>43</v>
      </c>
    </row>
    <row r="4640">
      <c r="A4640" s="2">
        <v>4640.0</v>
      </c>
      <c r="B4640" s="3">
        <v>37271.0</v>
      </c>
      <c r="C4640" s="2" t="s">
        <v>10</v>
      </c>
      <c r="D4640" s="2" t="s">
        <v>8</v>
      </c>
      <c r="E4640" s="2">
        <v>7.0</v>
      </c>
      <c r="F4640" s="4" t="s">
        <v>35</v>
      </c>
    </row>
    <row r="4641">
      <c r="A4641" s="2">
        <v>4641.0</v>
      </c>
      <c r="B4641" s="3">
        <v>37272.0</v>
      </c>
      <c r="C4641" s="2" t="s">
        <v>13</v>
      </c>
      <c r="D4641" s="2" t="s">
        <v>6</v>
      </c>
      <c r="E4641" s="2">
        <v>1.0</v>
      </c>
      <c r="F4641" s="4" t="s">
        <v>19</v>
      </c>
    </row>
    <row r="4642">
      <c r="A4642" s="2">
        <v>4642.0</v>
      </c>
      <c r="B4642" s="3">
        <v>37272.0</v>
      </c>
      <c r="C4642" s="2" t="s">
        <v>13</v>
      </c>
      <c r="D4642" s="2" t="s">
        <v>8</v>
      </c>
      <c r="E4642" s="2">
        <v>35.0</v>
      </c>
      <c r="F4642" s="4" t="s">
        <v>49</v>
      </c>
    </row>
    <row r="4643">
      <c r="A4643" s="2">
        <v>4643.0</v>
      </c>
      <c r="B4643" s="3">
        <v>37273.0</v>
      </c>
      <c r="C4643" s="2" t="s">
        <v>15</v>
      </c>
      <c r="D4643" s="2" t="s">
        <v>6</v>
      </c>
      <c r="E4643" s="2">
        <v>34.0</v>
      </c>
      <c r="F4643" s="4" t="s">
        <v>48</v>
      </c>
    </row>
    <row r="4644">
      <c r="A4644" s="2">
        <v>4644.0</v>
      </c>
      <c r="B4644" s="3">
        <v>37273.0</v>
      </c>
      <c r="C4644" s="2" t="s">
        <v>15</v>
      </c>
      <c r="D4644" s="2" t="s">
        <v>8</v>
      </c>
      <c r="E4644" s="2">
        <v>10.0</v>
      </c>
      <c r="F4644" s="4" t="s">
        <v>41</v>
      </c>
    </row>
    <row r="4645">
      <c r="A4645" s="2">
        <v>4645.0</v>
      </c>
      <c r="B4645" s="3">
        <v>37274.0</v>
      </c>
      <c r="C4645" s="2" t="s">
        <v>18</v>
      </c>
      <c r="D4645" s="2" t="s">
        <v>6</v>
      </c>
      <c r="E4645" s="2">
        <v>24.0</v>
      </c>
      <c r="F4645" s="4" t="s">
        <v>22</v>
      </c>
    </row>
    <row r="4646">
      <c r="A4646" s="2">
        <v>4646.0</v>
      </c>
      <c r="B4646" s="3">
        <v>37274.0</v>
      </c>
      <c r="C4646" s="2" t="s">
        <v>18</v>
      </c>
      <c r="D4646" s="2" t="s">
        <v>8</v>
      </c>
      <c r="E4646" s="2">
        <v>2.0</v>
      </c>
      <c r="F4646" s="4" t="s">
        <v>39</v>
      </c>
    </row>
    <row r="4647">
      <c r="A4647" s="2">
        <v>4647.0</v>
      </c>
      <c r="B4647" s="3">
        <v>37275.0</v>
      </c>
      <c r="C4647" s="2" t="s">
        <v>21</v>
      </c>
      <c r="D4647" s="2" t="s">
        <v>6</v>
      </c>
      <c r="E4647" s="2">
        <v>13.0</v>
      </c>
      <c r="F4647" s="4" t="s">
        <v>33</v>
      </c>
    </row>
    <row r="4648">
      <c r="A4648" s="2">
        <v>4648.0</v>
      </c>
      <c r="B4648" s="3">
        <v>37275.0</v>
      </c>
      <c r="C4648" s="2" t="s">
        <v>21</v>
      </c>
      <c r="D4648" s="2" t="s">
        <v>8</v>
      </c>
      <c r="E4648" s="2">
        <v>16.0</v>
      </c>
      <c r="F4648" s="4" t="s">
        <v>45</v>
      </c>
    </row>
    <row r="4649">
      <c r="A4649" s="2">
        <v>4649.0</v>
      </c>
      <c r="B4649" s="3">
        <v>37277.0</v>
      </c>
      <c r="C4649" s="2" t="s">
        <v>7</v>
      </c>
      <c r="D4649" s="2" t="s">
        <v>6</v>
      </c>
      <c r="E4649" s="2">
        <v>25.0</v>
      </c>
      <c r="F4649" s="4" t="s">
        <v>40</v>
      </c>
    </row>
    <row r="4650">
      <c r="A4650" s="2">
        <v>4650.0</v>
      </c>
      <c r="B4650" s="3">
        <v>37277.0</v>
      </c>
      <c r="C4650" s="2" t="s">
        <v>7</v>
      </c>
      <c r="D4650" s="2" t="s">
        <v>8</v>
      </c>
      <c r="E4650" s="2">
        <v>5.0</v>
      </c>
      <c r="F4650" s="4" t="s">
        <v>25</v>
      </c>
    </row>
    <row r="4651">
      <c r="A4651" s="2">
        <v>4651.0</v>
      </c>
      <c r="B4651" s="3">
        <v>37278.0</v>
      </c>
      <c r="C4651" s="2" t="s">
        <v>10</v>
      </c>
      <c r="D4651" s="2" t="s">
        <v>6</v>
      </c>
      <c r="E4651" s="2">
        <v>1.0</v>
      </c>
      <c r="F4651" s="4" t="s">
        <v>19</v>
      </c>
    </row>
    <row r="4652">
      <c r="A4652" s="2">
        <v>4652.0</v>
      </c>
      <c r="B4652" s="3">
        <v>37278.0</v>
      </c>
      <c r="C4652" s="2" t="s">
        <v>10</v>
      </c>
      <c r="D4652" s="2" t="s">
        <v>8</v>
      </c>
      <c r="E4652" s="2">
        <v>14.0</v>
      </c>
      <c r="F4652" s="4" t="s">
        <v>46</v>
      </c>
    </row>
    <row r="4653">
      <c r="A4653" s="2">
        <v>4653.0</v>
      </c>
      <c r="B4653" s="3">
        <v>37279.0</v>
      </c>
      <c r="C4653" s="2" t="s">
        <v>13</v>
      </c>
      <c r="D4653" s="2" t="s">
        <v>6</v>
      </c>
      <c r="E4653" s="2">
        <v>7.0</v>
      </c>
      <c r="F4653" s="4" t="s">
        <v>35</v>
      </c>
    </row>
    <row r="4654">
      <c r="A4654" s="2">
        <v>4654.0</v>
      </c>
      <c r="B4654" s="3">
        <v>37279.0</v>
      </c>
      <c r="C4654" s="2" t="s">
        <v>13</v>
      </c>
      <c r="D4654" s="2" t="s">
        <v>8</v>
      </c>
      <c r="E4654" s="2">
        <v>9.0</v>
      </c>
      <c r="F4654" s="4" t="s">
        <v>24</v>
      </c>
    </row>
    <row r="4655">
      <c r="A4655" s="2">
        <v>4655.0</v>
      </c>
      <c r="B4655" s="3">
        <v>37280.0</v>
      </c>
      <c r="C4655" s="2" t="s">
        <v>15</v>
      </c>
      <c r="D4655" s="2" t="s">
        <v>6</v>
      </c>
      <c r="E4655" s="2">
        <v>16.0</v>
      </c>
      <c r="F4655" s="4" t="s">
        <v>45</v>
      </c>
    </row>
    <row r="4656">
      <c r="A4656" s="2">
        <v>4656.0</v>
      </c>
      <c r="B4656" s="3">
        <v>37280.0</v>
      </c>
      <c r="C4656" s="2" t="s">
        <v>15</v>
      </c>
      <c r="D4656" s="2" t="s">
        <v>8</v>
      </c>
      <c r="E4656" s="2">
        <v>21.0</v>
      </c>
      <c r="F4656" s="4" t="s">
        <v>20</v>
      </c>
    </row>
    <row r="4657">
      <c r="A4657" s="2">
        <v>4657.0</v>
      </c>
      <c r="B4657" s="3">
        <v>37281.0</v>
      </c>
      <c r="C4657" s="2" t="s">
        <v>18</v>
      </c>
      <c r="D4657" s="2" t="s">
        <v>6</v>
      </c>
      <c r="E4657" s="2">
        <v>35.0</v>
      </c>
      <c r="F4657" s="4" t="s">
        <v>49</v>
      </c>
    </row>
    <row r="4658">
      <c r="A4658" s="2">
        <v>4658.0</v>
      </c>
      <c r="B4658" s="3">
        <v>37281.0</v>
      </c>
      <c r="C4658" s="2" t="s">
        <v>18</v>
      </c>
      <c r="D4658" s="2" t="s">
        <v>8</v>
      </c>
      <c r="E4658" s="2">
        <v>16.0</v>
      </c>
      <c r="F4658" s="4" t="s">
        <v>45</v>
      </c>
    </row>
    <row r="4659">
      <c r="A4659" s="2">
        <v>4659.0</v>
      </c>
      <c r="B4659" s="3">
        <v>37282.0</v>
      </c>
      <c r="C4659" s="2" t="s">
        <v>21</v>
      </c>
      <c r="D4659" s="2" t="s">
        <v>6</v>
      </c>
      <c r="E4659" s="2">
        <v>6.0</v>
      </c>
      <c r="F4659" s="4" t="s">
        <v>16</v>
      </c>
    </row>
    <row r="4660">
      <c r="A4660" s="2">
        <v>4660.0</v>
      </c>
      <c r="B4660" s="3">
        <v>37282.0</v>
      </c>
      <c r="C4660" s="2" t="s">
        <v>21</v>
      </c>
      <c r="D4660" s="2" t="s">
        <v>8</v>
      </c>
      <c r="E4660" s="2">
        <v>31.0</v>
      </c>
      <c r="F4660" s="4" t="s">
        <v>12</v>
      </c>
    </row>
    <row r="4661">
      <c r="A4661" s="2">
        <v>4661.0</v>
      </c>
      <c r="B4661" s="3">
        <v>37284.0</v>
      </c>
      <c r="C4661" s="2" t="s">
        <v>7</v>
      </c>
      <c r="D4661" s="2" t="s">
        <v>6</v>
      </c>
      <c r="E4661" s="2">
        <v>23.0</v>
      </c>
      <c r="F4661" s="4" t="s">
        <v>17</v>
      </c>
    </row>
    <row r="4662">
      <c r="A4662" s="2">
        <v>4662.0</v>
      </c>
      <c r="B4662" s="3">
        <v>37284.0</v>
      </c>
      <c r="C4662" s="2" t="s">
        <v>7</v>
      </c>
      <c r="D4662" s="2" t="s">
        <v>8</v>
      </c>
      <c r="E4662" s="2">
        <v>13.0</v>
      </c>
      <c r="F4662" s="4" t="s">
        <v>33</v>
      </c>
    </row>
    <row r="4663">
      <c r="A4663" s="2">
        <v>4663.0</v>
      </c>
      <c r="B4663" s="3">
        <v>37285.0</v>
      </c>
      <c r="C4663" s="2" t="s">
        <v>10</v>
      </c>
      <c r="D4663" s="2" t="s">
        <v>6</v>
      </c>
      <c r="E4663" s="2">
        <v>30.0</v>
      </c>
      <c r="F4663" s="4" t="s">
        <v>23</v>
      </c>
    </row>
    <row r="4664">
      <c r="A4664" s="2">
        <v>4664.0</v>
      </c>
      <c r="B4664" s="3">
        <v>37285.0</v>
      </c>
      <c r="C4664" s="2" t="s">
        <v>10</v>
      </c>
      <c r="D4664" s="2" t="s">
        <v>8</v>
      </c>
      <c r="E4664" s="2">
        <v>2.0</v>
      </c>
      <c r="F4664" s="4" t="s">
        <v>39</v>
      </c>
    </row>
    <row r="4665">
      <c r="A4665" s="2">
        <v>4665.0</v>
      </c>
      <c r="B4665" s="3">
        <v>37286.0</v>
      </c>
      <c r="C4665" s="2" t="s">
        <v>13</v>
      </c>
      <c r="D4665" s="2" t="s">
        <v>6</v>
      </c>
      <c r="E4665" s="2">
        <v>22.0</v>
      </c>
      <c r="F4665" s="4" t="s">
        <v>44</v>
      </c>
    </row>
    <row r="4666">
      <c r="A4666" s="2">
        <v>4666.0</v>
      </c>
      <c r="B4666" s="3">
        <v>37286.0</v>
      </c>
      <c r="C4666" s="2" t="s">
        <v>13</v>
      </c>
      <c r="D4666" s="2" t="s">
        <v>8</v>
      </c>
      <c r="E4666" s="2">
        <v>35.0</v>
      </c>
      <c r="F4666" s="4" t="s">
        <v>49</v>
      </c>
    </row>
    <row r="4667">
      <c r="A4667" s="2">
        <v>4667.0</v>
      </c>
      <c r="B4667" s="3">
        <v>37287.0</v>
      </c>
      <c r="C4667" s="2" t="s">
        <v>15</v>
      </c>
      <c r="D4667" s="2" t="s">
        <v>6</v>
      </c>
      <c r="E4667" s="2">
        <v>2.0</v>
      </c>
      <c r="F4667" s="4" t="s">
        <v>39</v>
      </c>
    </row>
    <row r="4668">
      <c r="A4668" s="2">
        <v>4668.0</v>
      </c>
      <c r="B4668" s="3">
        <v>37287.0</v>
      </c>
      <c r="C4668" s="2" t="s">
        <v>15</v>
      </c>
      <c r="D4668" s="2" t="s">
        <v>8</v>
      </c>
      <c r="E4668" s="2">
        <v>25.0</v>
      </c>
      <c r="F4668" s="4" t="s">
        <v>40</v>
      </c>
    </row>
    <row r="4669">
      <c r="A4669" s="2">
        <v>4669.0</v>
      </c>
      <c r="B4669" s="3">
        <v>37288.0</v>
      </c>
      <c r="C4669" s="2" t="s">
        <v>18</v>
      </c>
      <c r="D4669" s="2" t="s">
        <v>6</v>
      </c>
      <c r="E4669" s="2">
        <v>13.0</v>
      </c>
      <c r="F4669" s="4" t="s">
        <v>33</v>
      </c>
    </row>
    <row r="4670">
      <c r="A4670" s="2">
        <v>4670.0</v>
      </c>
      <c r="B4670" s="3">
        <v>37288.0</v>
      </c>
      <c r="C4670" s="2" t="s">
        <v>18</v>
      </c>
      <c r="D4670" s="2" t="s">
        <v>8</v>
      </c>
      <c r="E4670" s="2">
        <v>34.0</v>
      </c>
      <c r="F4670" s="4" t="s">
        <v>48</v>
      </c>
    </row>
    <row r="4671">
      <c r="A4671" s="2">
        <v>4671.0</v>
      </c>
      <c r="B4671" s="3">
        <v>37289.0</v>
      </c>
      <c r="C4671" s="2" t="s">
        <v>21</v>
      </c>
      <c r="D4671" s="2" t="s">
        <v>6</v>
      </c>
      <c r="E4671" s="2">
        <v>32.0</v>
      </c>
      <c r="F4671" s="4" t="s">
        <v>36</v>
      </c>
    </row>
    <row r="4672">
      <c r="A4672" s="2">
        <v>4672.0</v>
      </c>
      <c r="B4672" s="3">
        <v>37289.0</v>
      </c>
      <c r="C4672" s="2" t="s">
        <v>21</v>
      </c>
      <c r="D4672" s="2" t="s">
        <v>8</v>
      </c>
      <c r="E4672" s="2">
        <v>6.0</v>
      </c>
      <c r="F4672" s="4" t="s">
        <v>16</v>
      </c>
    </row>
    <row r="4673">
      <c r="A4673" s="2">
        <v>4673.0</v>
      </c>
      <c r="B4673" s="3">
        <v>37291.0</v>
      </c>
      <c r="C4673" s="2" t="s">
        <v>7</v>
      </c>
      <c r="D4673" s="2" t="s">
        <v>6</v>
      </c>
      <c r="E4673" s="2">
        <v>23.0</v>
      </c>
      <c r="F4673" s="4" t="s">
        <v>17</v>
      </c>
    </row>
    <row r="4674">
      <c r="A4674" s="2">
        <v>4674.0</v>
      </c>
      <c r="B4674" s="3">
        <v>37291.0</v>
      </c>
      <c r="C4674" s="2" t="s">
        <v>7</v>
      </c>
      <c r="D4674" s="2" t="s">
        <v>8</v>
      </c>
      <c r="E4674" s="2">
        <v>32.0</v>
      </c>
      <c r="F4674" s="4" t="s">
        <v>36</v>
      </c>
    </row>
    <row r="4675">
      <c r="A4675" s="2">
        <v>4675.0</v>
      </c>
      <c r="B4675" s="3">
        <v>37292.0</v>
      </c>
      <c r="C4675" s="2" t="s">
        <v>10</v>
      </c>
      <c r="D4675" s="2" t="s">
        <v>6</v>
      </c>
      <c r="E4675" s="2">
        <v>1.0</v>
      </c>
      <c r="F4675" s="4" t="s">
        <v>19</v>
      </c>
    </row>
    <row r="4676">
      <c r="A4676" s="2">
        <v>4676.0</v>
      </c>
      <c r="B4676" s="3">
        <v>37292.0</v>
      </c>
      <c r="C4676" s="2" t="s">
        <v>10</v>
      </c>
      <c r="D4676" s="2" t="s">
        <v>8</v>
      </c>
      <c r="E4676" s="2">
        <v>1.0</v>
      </c>
      <c r="F4676" s="4" t="s">
        <v>19</v>
      </c>
    </row>
    <row r="4677">
      <c r="A4677" s="2">
        <v>4677.0</v>
      </c>
      <c r="B4677" s="3">
        <v>37293.0</v>
      </c>
      <c r="C4677" s="2" t="s">
        <v>13</v>
      </c>
      <c r="D4677" s="2" t="s">
        <v>6</v>
      </c>
      <c r="E4677" s="2">
        <v>13.0</v>
      </c>
      <c r="F4677" s="4" t="s">
        <v>33</v>
      </c>
    </row>
    <row r="4678">
      <c r="A4678" s="2">
        <v>4678.0</v>
      </c>
      <c r="B4678" s="3">
        <v>37293.0</v>
      </c>
      <c r="C4678" s="2" t="s">
        <v>13</v>
      </c>
      <c r="D4678" s="2" t="s">
        <v>8</v>
      </c>
      <c r="E4678" s="2">
        <v>31.0</v>
      </c>
      <c r="F4678" s="4" t="s">
        <v>12</v>
      </c>
    </row>
    <row r="4679">
      <c r="A4679" s="2">
        <v>4679.0</v>
      </c>
      <c r="B4679" s="3">
        <v>37294.0</v>
      </c>
      <c r="C4679" s="2" t="s">
        <v>15</v>
      </c>
      <c r="D4679" s="2" t="s">
        <v>6</v>
      </c>
      <c r="E4679" s="2">
        <v>14.0</v>
      </c>
      <c r="F4679" s="4" t="s">
        <v>46</v>
      </c>
    </row>
    <row r="4680">
      <c r="A4680" s="2">
        <v>4680.0</v>
      </c>
      <c r="B4680" s="3">
        <v>37294.0</v>
      </c>
      <c r="C4680" s="2" t="s">
        <v>15</v>
      </c>
      <c r="D4680" s="2" t="s">
        <v>8</v>
      </c>
      <c r="E4680" s="2">
        <v>25.0</v>
      </c>
      <c r="F4680" s="4" t="s">
        <v>40</v>
      </c>
    </row>
    <row r="4681">
      <c r="A4681" s="2">
        <v>4681.0</v>
      </c>
      <c r="B4681" s="3">
        <v>37295.0</v>
      </c>
      <c r="C4681" s="2" t="s">
        <v>18</v>
      </c>
      <c r="D4681" s="2" t="s">
        <v>6</v>
      </c>
      <c r="E4681" s="2">
        <v>16.0</v>
      </c>
      <c r="F4681" s="4" t="s">
        <v>45</v>
      </c>
    </row>
    <row r="4682">
      <c r="A4682" s="2">
        <v>4682.0</v>
      </c>
      <c r="B4682" s="3">
        <v>37295.0</v>
      </c>
      <c r="C4682" s="2" t="s">
        <v>18</v>
      </c>
      <c r="D4682" s="2" t="s">
        <v>8</v>
      </c>
      <c r="E4682" s="2">
        <v>25.0</v>
      </c>
      <c r="F4682" s="4" t="s">
        <v>40</v>
      </c>
    </row>
    <row r="4683">
      <c r="A4683" s="2">
        <v>4683.0</v>
      </c>
      <c r="B4683" s="3">
        <v>37296.0</v>
      </c>
      <c r="C4683" s="2" t="s">
        <v>21</v>
      </c>
      <c r="D4683" s="2" t="s">
        <v>6</v>
      </c>
      <c r="E4683" s="2">
        <v>15.0</v>
      </c>
      <c r="F4683" s="4" t="s">
        <v>27</v>
      </c>
    </row>
    <row r="4684">
      <c r="A4684" s="2">
        <v>4684.0</v>
      </c>
      <c r="B4684" s="3">
        <v>37296.0</v>
      </c>
      <c r="C4684" s="2" t="s">
        <v>21</v>
      </c>
      <c r="D4684" s="2" t="s">
        <v>8</v>
      </c>
      <c r="E4684" s="2">
        <v>5.0</v>
      </c>
      <c r="F4684" s="4" t="s">
        <v>25</v>
      </c>
    </row>
    <row r="4685">
      <c r="A4685" s="2">
        <v>4685.0</v>
      </c>
      <c r="B4685" s="3">
        <v>37298.0</v>
      </c>
      <c r="C4685" s="2" t="s">
        <v>7</v>
      </c>
      <c r="D4685" s="2" t="s">
        <v>6</v>
      </c>
      <c r="E4685" s="2">
        <v>10.0</v>
      </c>
      <c r="F4685" s="4" t="s">
        <v>41</v>
      </c>
    </row>
    <row r="4686">
      <c r="A4686" s="2">
        <v>4686.0</v>
      </c>
      <c r="B4686" s="3">
        <v>37298.0</v>
      </c>
      <c r="C4686" s="2" t="s">
        <v>7</v>
      </c>
      <c r="D4686" s="2" t="s">
        <v>8</v>
      </c>
      <c r="E4686" s="2">
        <v>28.0</v>
      </c>
      <c r="F4686" s="4" t="s">
        <v>31</v>
      </c>
    </row>
    <row r="4687">
      <c r="A4687" s="2">
        <v>4687.0</v>
      </c>
      <c r="B4687" s="3">
        <v>37299.0</v>
      </c>
      <c r="C4687" s="2" t="s">
        <v>10</v>
      </c>
      <c r="D4687" s="2" t="s">
        <v>6</v>
      </c>
      <c r="E4687" s="2">
        <v>34.0</v>
      </c>
      <c r="F4687" s="4" t="s">
        <v>48</v>
      </c>
    </row>
    <row r="4688">
      <c r="A4688" s="2">
        <v>4688.0</v>
      </c>
      <c r="B4688" s="3">
        <v>37299.0</v>
      </c>
      <c r="C4688" s="2" t="s">
        <v>10</v>
      </c>
      <c r="D4688" s="2" t="s">
        <v>8</v>
      </c>
      <c r="E4688" s="2">
        <v>11.0</v>
      </c>
      <c r="F4688" s="4" t="s">
        <v>9</v>
      </c>
    </row>
    <row r="4689">
      <c r="A4689" s="2">
        <v>4689.0</v>
      </c>
      <c r="B4689" s="3">
        <v>37300.0</v>
      </c>
      <c r="C4689" s="2" t="s">
        <v>13</v>
      </c>
      <c r="D4689" s="2" t="s">
        <v>6</v>
      </c>
      <c r="E4689" s="2">
        <v>10.0</v>
      </c>
      <c r="F4689" s="4" t="s">
        <v>41</v>
      </c>
    </row>
    <row r="4690">
      <c r="A4690" s="2">
        <v>4690.0</v>
      </c>
      <c r="B4690" s="3">
        <v>37300.0</v>
      </c>
      <c r="C4690" s="2" t="s">
        <v>13</v>
      </c>
      <c r="D4690" s="2" t="s">
        <v>8</v>
      </c>
      <c r="E4690" s="2">
        <v>6.0</v>
      </c>
      <c r="F4690" s="4" t="s">
        <v>16</v>
      </c>
    </row>
    <row r="4691">
      <c r="A4691" s="2">
        <v>4691.0</v>
      </c>
      <c r="B4691" s="3">
        <v>37301.0</v>
      </c>
      <c r="C4691" s="2" t="s">
        <v>15</v>
      </c>
      <c r="D4691" s="2" t="s">
        <v>6</v>
      </c>
      <c r="E4691" s="2">
        <v>36.0</v>
      </c>
      <c r="F4691" s="4" t="s">
        <v>11</v>
      </c>
    </row>
    <row r="4692">
      <c r="A4692" s="2">
        <v>4692.0</v>
      </c>
      <c r="B4692" s="3">
        <v>37301.0</v>
      </c>
      <c r="C4692" s="2" t="s">
        <v>15</v>
      </c>
      <c r="D4692" s="2" t="s">
        <v>8</v>
      </c>
      <c r="E4692" s="2">
        <v>26.0</v>
      </c>
      <c r="F4692" s="4" t="s">
        <v>38</v>
      </c>
    </row>
    <row r="4693">
      <c r="A4693" s="2">
        <v>4693.0</v>
      </c>
      <c r="B4693" s="3">
        <v>37302.0</v>
      </c>
      <c r="C4693" s="2" t="s">
        <v>18</v>
      </c>
      <c r="D4693" s="2" t="s">
        <v>6</v>
      </c>
      <c r="E4693" s="2">
        <v>13.0</v>
      </c>
      <c r="F4693" s="4" t="s">
        <v>33</v>
      </c>
    </row>
    <row r="4694">
      <c r="A4694" s="2">
        <v>4694.0</v>
      </c>
      <c r="B4694" s="3">
        <v>37302.0</v>
      </c>
      <c r="C4694" s="2" t="s">
        <v>18</v>
      </c>
      <c r="D4694" s="2" t="s">
        <v>8</v>
      </c>
      <c r="E4694" s="2">
        <v>12.0</v>
      </c>
      <c r="F4694" s="4" t="s">
        <v>14</v>
      </c>
    </row>
    <row r="4695">
      <c r="A4695" s="2">
        <v>4695.0</v>
      </c>
      <c r="B4695" s="3">
        <v>37303.0</v>
      </c>
      <c r="C4695" s="2" t="s">
        <v>21</v>
      </c>
      <c r="D4695" s="2" t="s">
        <v>6</v>
      </c>
      <c r="E4695" s="2">
        <v>2.0</v>
      </c>
      <c r="F4695" s="4" t="s">
        <v>39</v>
      </c>
    </row>
    <row r="4696">
      <c r="A4696" s="2">
        <v>4696.0</v>
      </c>
      <c r="B4696" s="3">
        <v>37303.0</v>
      </c>
      <c r="C4696" s="2" t="s">
        <v>21</v>
      </c>
      <c r="D4696" s="2" t="s">
        <v>8</v>
      </c>
      <c r="E4696" s="2">
        <v>1.0</v>
      </c>
      <c r="F4696" s="4" t="s">
        <v>19</v>
      </c>
    </row>
    <row r="4697">
      <c r="A4697" s="2">
        <v>4697.0</v>
      </c>
      <c r="B4697" s="3">
        <v>37305.0</v>
      </c>
      <c r="C4697" s="2" t="s">
        <v>7</v>
      </c>
      <c r="D4697" s="2" t="s">
        <v>6</v>
      </c>
      <c r="E4697" s="2">
        <v>17.0</v>
      </c>
      <c r="F4697" s="4" t="s">
        <v>42</v>
      </c>
    </row>
    <row r="4698">
      <c r="A4698" s="2">
        <v>4698.0</v>
      </c>
      <c r="B4698" s="3">
        <v>37305.0</v>
      </c>
      <c r="C4698" s="2" t="s">
        <v>7</v>
      </c>
      <c r="D4698" s="2" t="s">
        <v>8</v>
      </c>
      <c r="E4698" s="2">
        <v>36.0</v>
      </c>
      <c r="F4698" s="4" t="s">
        <v>11</v>
      </c>
    </row>
    <row r="4699">
      <c r="A4699" s="2">
        <v>4699.0</v>
      </c>
      <c r="B4699" s="3">
        <v>37306.0</v>
      </c>
      <c r="C4699" s="2" t="s">
        <v>10</v>
      </c>
      <c r="D4699" s="2" t="s">
        <v>8</v>
      </c>
      <c r="E4699" s="2">
        <v>25.0</v>
      </c>
      <c r="F4699" s="4" t="s">
        <v>40</v>
      </c>
    </row>
    <row r="4700">
      <c r="A4700" s="2">
        <v>4701.0</v>
      </c>
      <c r="B4700" s="3">
        <v>37307.0</v>
      </c>
      <c r="C4700" s="2" t="s">
        <v>13</v>
      </c>
      <c r="D4700" s="2" t="s">
        <v>6</v>
      </c>
      <c r="E4700" s="2">
        <v>26.0</v>
      </c>
      <c r="F4700" s="4" t="s">
        <v>38</v>
      </c>
    </row>
    <row r="4701">
      <c r="A4701" s="2">
        <v>4702.0</v>
      </c>
      <c r="B4701" s="3">
        <v>37307.0</v>
      </c>
      <c r="C4701" s="2" t="s">
        <v>13</v>
      </c>
      <c r="D4701" s="2" t="s">
        <v>8</v>
      </c>
      <c r="E4701" s="2">
        <v>32.0</v>
      </c>
      <c r="F4701" s="4" t="s">
        <v>36</v>
      </c>
    </row>
    <row r="4702">
      <c r="A4702" s="2">
        <v>4703.0</v>
      </c>
      <c r="B4702" s="3">
        <v>37308.0</v>
      </c>
      <c r="C4702" s="2" t="s">
        <v>15</v>
      </c>
      <c r="D4702" s="2" t="s">
        <v>6</v>
      </c>
      <c r="E4702" s="2">
        <v>20.0</v>
      </c>
      <c r="F4702" s="4" t="s">
        <v>47</v>
      </c>
    </row>
    <row r="4703">
      <c r="A4703" s="2">
        <v>4704.0</v>
      </c>
      <c r="B4703" s="3">
        <v>37308.0</v>
      </c>
      <c r="C4703" s="2" t="s">
        <v>15</v>
      </c>
      <c r="D4703" s="2" t="s">
        <v>8</v>
      </c>
      <c r="E4703" s="2">
        <v>5.0</v>
      </c>
      <c r="F4703" s="4" t="s">
        <v>25</v>
      </c>
    </row>
    <row r="4704">
      <c r="A4704" s="2">
        <v>4705.0</v>
      </c>
      <c r="B4704" s="3">
        <v>37309.0</v>
      </c>
      <c r="C4704" s="2" t="s">
        <v>18</v>
      </c>
      <c r="D4704" s="2" t="s">
        <v>6</v>
      </c>
      <c r="E4704" s="2">
        <v>5.0</v>
      </c>
      <c r="F4704" s="4" t="s">
        <v>25</v>
      </c>
    </row>
    <row r="4705">
      <c r="A4705" s="2">
        <v>4706.0</v>
      </c>
      <c r="B4705" s="3">
        <v>37309.0</v>
      </c>
      <c r="C4705" s="2" t="s">
        <v>18</v>
      </c>
      <c r="D4705" s="2" t="s">
        <v>8</v>
      </c>
      <c r="E4705" s="2">
        <v>21.0</v>
      </c>
      <c r="F4705" s="4" t="s">
        <v>20</v>
      </c>
    </row>
    <row r="4706">
      <c r="A4706" s="2">
        <v>4707.0</v>
      </c>
      <c r="B4706" s="3">
        <v>37310.0</v>
      </c>
      <c r="C4706" s="2" t="s">
        <v>21</v>
      </c>
      <c r="D4706" s="2" t="s">
        <v>6</v>
      </c>
      <c r="E4706" s="2">
        <v>24.0</v>
      </c>
      <c r="F4706" s="4" t="s">
        <v>22</v>
      </c>
    </row>
    <row r="4707">
      <c r="A4707" s="2">
        <v>4708.0</v>
      </c>
      <c r="B4707" s="3">
        <v>37310.0</v>
      </c>
      <c r="C4707" s="2" t="s">
        <v>21</v>
      </c>
      <c r="D4707" s="2" t="s">
        <v>8</v>
      </c>
      <c r="E4707" s="2">
        <v>8.0</v>
      </c>
      <c r="F4707" s="4" t="s">
        <v>37</v>
      </c>
    </row>
    <row r="4708">
      <c r="A4708" s="2">
        <v>4709.0</v>
      </c>
      <c r="B4708" s="3">
        <v>37312.0</v>
      </c>
      <c r="C4708" s="2" t="s">
        <v>7</v>
      </c>
      <c r="D4708" s="2" t="s">
        <v>6</v>
      </c>
      <c r="E4708" s="2">
        <v>15.0</v>
      </c>
      <c r="F4708" s="4" t="s">
        <v>27</v>
      </c>
    </row>
    <row r="4709">
      <c r="A4709" s="2">
        <v>4710.0</v>
      </c>
      <c r="B4709" s="3">
        <v>37312.0</v>
      </c>
      <c r="C4709" s="2" t="s">
        <v>7</v>
      </c>
      <c r="D4709" s="2" t="s">
        <v>8</v>
      </c>
      <c r="E4709" s="2">
        <v>34.0</v>
      </c>
      <c r="F4709" s="4" t="s">
        <v>48</v>
      </c>
    </row>
    <row r="4710">
      <c r="A4710" s="2">
        <v>4711.0</v>
      </c>
      <c r="B4710" s="3">
        <v>37313.0</v>
      </c>
      <c r="C4710" s="2" t="s">
        <v>10</v>
      </c>
      <c r="D4710" s="2" t="s">
        <v>6</v>
      </c>
      <c r="E4710" s="2">
        <v>13.0</v>
      </c>
      <c r="F4710" s="4" t="s">
        <v>33</v>
      </c>
    </row>
    <row r="4711">
      <c r="A4711" s="2">
        <v>4712.0</v>
      </c>
      <c r="B4711" s="3">
        <v>37313.0</v>
      </c>
      <c r="C4711" s="2" t="s">
        <v>10</v>
      </c>
      <c r="D4711" s="2" t="s">
        <v>8</v>
      </c>
      <c r="E4711" s="2">
        <v>28.0</v>
      </c>
      <c r="F4711" s="4" t="s">
        <v>31</v>
      </c>
    </row>
    <row r="4712">
      <c r="A4712" s="2">
        <v>4713.0</v>
      </c>
      <c r="B4712" s="3">
        <v>37314.0</v>
      </c>
      <c r="C4712" s="2" t="s">
        <v>13</v>
      </c>
      <c r="D4712" s="2" t="s">
        <v>6</v>
      </c>
      <c r="E4712" s="2">
        <v>18.0</v>
      </c>
      <c r="F4712" s="4" t="s">
        <v>29</v>
      </c>
    </row>
    <row r="4713">
      <c r="A4713" s="2">
        <v>4714.0</v>
      </c>
      <c r="B4713" s="3">
        <v>37314.0</v>
      </c>
      <c r="C4713" s="2" t="s">
        <v>13</v>
      </c>
      <c r="D4713" s="2" t="s">
        <v>8</v>
      </c>
      <c r="E4713" s="2">
        <v>34.0</v>
      </c>
      <c r="F4713" s="4" t="s">
        <v>48</v>
      </c>
    </row>
    <row r="4714">
      <c r="A4714" s="2">
        <v>4715.0</v>
      </c>
      <c r="B4714" s="3">
        <v>37315.0</v>
      </c>
      <c r="C4714" s="2" t="s">
        <v>15</v>
      </c>
      <c r="D4714" s="2" t="s">
        <v>6</v>
      </c>
      <c r="E4714" s="2">
        <v>27.0</v>
      </c>
      <c r="F4714" s="4" t="s">
        <v>32</v>
      </c>
    </row>
    <row r="4715">
      <c r="A4715" s="2">
        <v>4716.0</v>
      </c>
      <c r="B4715" s="3">
        <v>37315.0</v>
      </c>
      <c r="C4715" s="2" t="s">
        <v>15</v>
      </c>
      <c r="D4715" s="2" t="s">
        <v>8</v>
      </c>
      <c r="E4715" s="2">
        <v>22.0</v>
      </c>
      <c r="F4715" s="4" t="s">
        <v>44</v>
      </c>
    </row>
    <row r="4716">
      <c r="A4716" s="2">
        <v>4717.0</v>
      </c>
      <c r="B4716" s="3">
        <v>37316.0</v>
      </c>
      <c r="C4716" s="2" t="s">
        <v>18</v>
      </c>
      <c r="D4716" s="2" t="s">
        <v>6</v>
      </c>
      <c r="E4716" s="2">
        <v>18.0</v>
      </c>
      <c r="F4716" s="4" t="s">
        <v>29</v>
      </c>
    </row>
    <row r="4717">
      <c r="A4717" s="2">
        <v>4718.0</v>
      </c>
      <c r="B4717" s="3">
        <v>37316.0</v>
      </c>
      <c r="C4717" s="2" t="s">
        <v>18</v>
      </c>
      <c r="D4717" s="2" t="s">
        <v>8</v>
      </c>
      <c r="E4717" s="2">
        <v>5.0</v>
      </c>
      <c r="F4717" s="4" t="s">
        <v>25</v>
      </c>
    </row>
    <row r="4718">
      <c r="A4718" s="2">
        <v>4719.0</v>
      </c>
      <c r="B4718" s="3">
        <v>37317.0</v>
      </c>
      <c r="C4718" s="2" t="s">
        <v>21</v>
      </c>
      <c r="D4718" s="2" t="s">
        <v>6</v>
      </c>
      <c r="E4718" s="2">
        <v>25.0</v>
      </c>
      <c r="F4718" s="4" t="s">
        <v>40</v>
      </c>
    </row>
    <row r="4719">
      <c r="A4719" s="2">
        <v>4720.0</v>
      </c>
      <c r="B4719" s="3">
        <v>37317.0</v>
      </c>
      <c r="C4719" s="2" t="s">
        <v>21</v>
      </c>
      <c r="D4719" s="2" t="s">
        <v>8</v>
      </c>
      <c r="E4719" s="2">
        <v>28.0</v>
      </c>
      <c r="F4719" s="4" t="s">
        <v>31</v>
      </c>
    </row>
    <row r="4720">
      <c r="A4720" s="2">
        <v>4721.0</v>
      </c>
      <c r="B4720" s="3">
        <v>37319.0</v>
      </c>
      <c r="C4720" s="2" t="s">
        <v>7</v>
      </c>
      <c r="D4720" s="2" t="s">
        <v>6</v>
      </c>
      <c r="E4720" s="2">
        <v>4.0</v>
      </c>
      <c r="F4720" s="4" t="s">
        <v>34</v>
      </c>
    </row>
    <row r="4721">
      <c r="A4721" s="2">
        <v>4722.0</v>
      </c>
      <c r="B4721" s="3">
        <v>37319.0</v>
      </c>
      <c r="C4721" s="2" t="s">
        <v>7</v>
      </c>
      <c r="D4721" s="2" t="s">
        <v>8</v>
      </c>
      <c r="E4721" s="2">
        <v>25.0</v>
      </c>
      <c r="F4721" s="4" t="s">
        <v>40</v>
      </c>
    </row>
    <row r="4722">
      <c r="A4722" s="2">
        <v>4723.0</v>
      </c>
      <c r="B4722" s="3">
        <v>37320.0</v>
      </c>
      <c r="C4722" s="2" t="s">
        <v>10</v>
      </c>
      <c r="D4722" s="2" t="s">
        <v>6</v>
      </c>
      <c r="E4722" s="2">
        <v>6.0</v>
      </c>
      <c r="F4722" s="4" t="s">
        <v>16</v>
      </c>
    </row>
    <row r="4723">
      <c r="A4723" s="2">
        <v>4724.0</v>
      </c>
      <c r="B4723" s="3">
        <v>37320.0</v>
      </c>
      <c r="C4723" s="2" t="s">
        <v>10</v>
      </c>
      <c r="D4723" s="2" t="s">
        <v>8</v>
      </c>
      <c r="E4723" s="2">
        <v>22.0</v>
      </c>
      <c r="F4723" s="4" t="s">
        <v>44</v>
      </c>
    </row>
    <row r="4724">
      <c r="A4724" s="2">
        <v>4725.0</v>
      </c>
      <c r="B4724" s="3">
        <v>37321.0</v>
      </c>
      <c r="C4724" s="2" t="s">
        <v>13</v>
      </c>
      <c r="D4724" s="2" t="s">
        <v>6</v>
      </c>
      <c r="E4724" s="2">
        <v>22.0</v>
      </c>
      <c r="F4724" s="4" t="s">
        <v>44</v>
      </c>
    </row>
    <row r="4725">
      <c r="A4725" s="2">
        <v>4726.0</v>
      </c>
      <c r="B4725" s="3">
        <v>37321.0</v>
      </c>
      <c r="C4725" s="2" t="s">
        <v>13</v>
      </c>
      <c r="D4725" s="2" t="s">
        <v>8</v>
      </c>
      <c r="E4725" s="2">
        <v>22.0</v>
      </c>
      <c r="F4725" s="4" t="s">
        <v>44</v>
      </c>
    </row>
    <row r="4726">
      <c r="A4726" s="2">
        <v>4727.0</v>
      </c>
      <c r="B4726" s="3">
        <v>37322.0</v>
      </c>
      <c r="C4726" s="2" t="s">
        <v>15</v>
      </c>
      <c r="D4726" s="2" t="s">
        <v>6</v>
      </c>
      <c r="E4726" s="2">
        <v>29.0</v>
      </c>
      <c r="F4726" s="4" t="s">
        <v>43</v>
      </c>
    </row>
    <row r="4727">
      <c r="A4727" s="2">
        <v>4728.0</v>
      </c>
      <c r="B4727" s="3">
        <v>37322.0</v>
      </c>
      <c r="C4727" s="2" t="s">
        <v>15</v>
      </c>
      <c r="D4727" s="2" t="s">
        <v>8</v>
      </c>
      <c r="E4727" s="2">
        <v>9.0</v>
      </c>
      <c r="F4727" s="4" t="s">
        <v>24</v>
      </c>
    </row>
    <row r="4728">
      <c r="A4728" s="2">
        <v>4729.0</v>
      </c>
      <c r="B4728" s="3">
        <v>37323.0</v>
      </c>
      <c r="C4728" s="2" t="s">
        <v>18</v>
      </c>
      <c r="D4728" s="2" t="s">
        <v>6</v>
      </c>
      <c r="E4728" s="2">
        <v>29.0</v>
      </c>
      <c r="F4728" s="4" t="s">
        <v>43</v>
      </c>
    </row>
    <row r="4729">
      <c r="A4729" s="2">
        <v>4730.0</v>
      </c>
      <c r="B4729" s="3">
        <v>37323.0</v>
      </c>
      <c r="C4729" s="2" t="s">
        <v>18</v>
      </c>
      <c r="D4729" s="2" t="s">
        <v>8</v>
      </c>
      <c r="E4729" s="2">
        <v>30.0</v>
      </c>
      <c r="F4729" s="4" t="s">
        <v>23</v>
      </c>
    </row>
    <row r="4730">
      <c r="A4730" s="2">
        <v>4731.0</v>
      </c>
      <c r="B4730" s="3">
        <v>37324.0</v>
      </c>
      <c r="C4730" s="2" t="s">
        <v>21</v>
      </c>
      <c r="D4730" s="2" t="s">
        <v>6</v>
      </c>
      <c r="E4730" s="2">
        <v>11.0</v>
      </c>
      <c r="F4730" s="4" t="s">
        <v>9</v>
      </c>
    </row>
    <row r="4731">
      <c r="A4731" s="2">
        <v>4732.0</v>
      </c>
      <c r="B4731" s="3">
        <v>37324.0</v>
      </c>
      <c r="C4731" s="2" t="s">
        <v>21</v>
      </c>
      <c r="D4731" s="2" t="s">
        <v>8</v>
      </c>
      <c r="E4731" s="2">
        <v>8.0</v>
      </c>
      <c r="F4731" s="4" t="s">
        <v>37</v>
      </c>
    </row>
    <row r="4732">
      <c r="A4732" s="2">
        <v>4733.0</v>
      </c>
      <c r="B4732" s="3">
        <v>37326.0</v>
      </c>
      <c r="C4732" s="2" t="s">
        <v>7</v>
      </c>
      <c r="D4732" s="2" t="s">
        <v>6</v>
      </c>
      <c r="E4732" s="2">
        <v>31.0</v>
      </c>
      <c r="F4732" s="4" t="s">
        <v>12</v>
      </c>
    </row>
    <row r="4733">
      <c r="A4733" s="2">
        <v>4734.0</v>
      </c>
      <c r="B4733" s="3">
        <v>37326.0</v>
      </c>
      <c r="C4733" s="2" t="s">
        <v>7</v>
      </c>
      <c r="D4733" s="2" t="s">
        <v>8</v>
      </c>
      <c r="E4733" s="2">
        <v>14.0</v>
      </c>
      <c r="F4733" s="4" t="s">
        <v>46</v>
      </c>
    </row>
    <row r="4734">
      <c r="A4734" s="2">
        <v>4735.0</v>
      </c>
      <c r="B4734" s="3">
        <v>37327.0</v>
      </c>
      <c r="C4734" s="2" t="s">
        <v>10</v>
      </c>
      <c r="D4734" s="2" t="s">
        <v>6</v>
      </c>
      <c r="E4734" s="2">
        <v>5.0</v>
      </c>
      <c r="F4734" s="4" t="s">
        <v>25</v>
      </c>
    </row>
    <row r="4735">
      <c r="A4735" s="2">
        <v>4736.0</v>
      </c>
      <c r="B4735" s="3">
        <v>37327.0</v>
      </c>
      <c r="C4735" s="2" t="s">
        <v>10</v>
      </c>
      <c r="D4735" s="2" t="s">
        <v>8</v>
      </c>
      <c r="E4735" s="2">
        <v>12.0</v>
      </c>
      <c r="F4735" s="4" t="s">
        <v>14</v>
      </c>
    </row>
    <row r="4736">
      <c r="A4736" s="2">
        <v>4737.0</v>
      </c>
      <c r="B4736" s="3">
        <v>37328.0</v>
      </c>
      <c r="C4736" s="2" t="s">
        <v>13</v>
      </c>
      <c r="D4736" s="2" t="s">
        <v>6</v>
      </c>
      <c r="E4736" s="2">
        <v>5.0</v>
      </c>
      <c r="F4736" s="4" t="s">
        <v>25</v>
      </c>
    </row>
    <row r="4737">
      <c r="A4737" s="2">
        <v>4738.0</v>
      </c>
      <c r="B4737" s="3">
        <v>37328.0</v>
      </c>
      <c r="C4737" s="2" t="s">
        <v>13</v>
      </c>
      <c r="D4737" s="2" t="s">
        <v>8</v>
      </c>
      <c r="E4737" s="2">
        <v>13.0</v>
      </c>
      <c r="F4737" s="4" t="s">
        <v>33</v>
      </c>
    </row>
    <row r="4738">
      <c r="A4738" s="2">
        <v>4739.0</v>
      </c>
      <c r="B4738" s="3">
        <v>37329.0</v>
      </c>
      <c r="C4738" s="2" t="s">
        <v>15</v>
      </c>
      <c r="D4738" s="2" t="s">
        <v>6</v>
      </c>
      <c r="E4738" s="2">
        <v>22.0</v>
      </c>
      <c r="F4738" s="4" t="s">
        <v>44</v>
      </c>
    </row>
    <row r="4739">
      <c r="A4739" s="2">
        <v>4740.0</v>
      </c>
      <c r="B4739" s="3">
        <v>37329.0</v>
      </c>
      <c r="C4739" s="2" t="s">
        <v>15</v>
      </c>
      <c r="D4739" s="2" t="s">
        <v>8</v>
      </c>
      <c r="E4739" s="2">
        <v>9.0</v>
      </c>
      <c r="F4739" s="4" t="s">
        <v>24</v>
      </c>
    </row>
    <row r="4740">
      <c r="A4740" s="2">
        <v>4741.0</v>
      </c>
      <c r="B4740" s="3">
        <v>37330.0</v>
      </c>
      <c r="C4740" s="2" t="s">
        <v>18</v>
      </c>
      <c r="D4740" s="2" t="s">
        <v>6</v>
      </c>
      <c r="E4740" s="2">
        <v>9.0</v>
      </c>
      <c r="F4740" s="4" t="s">
        <v>24</v>
      </c>
    </row>
    <row r="4741">
      <c r="A4741" s="2">
        <v>4742.0</v>
      </c>
      <c r="B4741" s="3">
        <v>37330.0</v>
      </c>
      <c r="C4741" s="2" t="s">
        <v>18</v>
      </c>
      <c r="D4741" s="2" t="s">
        <v>8</v>
      </c>
      <c r="E4741" s="2">
        <v>1.0</v>
      </c>
      <c r="F4741" s="4" t="s">
        <v>19</v>
      </c>
    </row>
    <row r="4742">
      <c r="A4742" s="2">
        <v>4743.0</v>
      </c>
      <c r="B4742" s="3">
        <v>37331.0</v>
      </c>
      <c r="C4742" s="2" t="s">
        <v>21</v>
      </c>
      <c r="D4742" s="2" t="s">
        <v>6</v>
      </c>
      <c r="E4742" s="2">
        <v>31.0</v>
      </c>
      <c r="F4742" s="4" t="s">
        <v>12</v>
      </c>
    </row>
    <row r="4743">
      <c r="A4743" s="2">
        <v>4744.0</v>
      </c>
      <c r="B4743" s="3">
        <v>37331.0</v>
      </c>
      <c r="C4743" s="2" t="s">
        <v>21</v>
      </c>
      <c r="D4743" s="2" t="s">
        <v>8</v>
      </c>
      <c r="E4743" s="2">
        <v>20.0</v>
      </c>
      <c r="F4743" s="4" t="s">
        <v>47</v>
      </c>
    </row>
    <row r="4744">
      <c r="A4744" s="2">
        <v>4745.0</v>
      </c>
      <c r="B4744" s="3">
        <v>37333.0</v>
      </c>
      <c r="C4744" s="2" t="s">
        <v>7</v>
      </c>
      <c r="D4744" s="2" t="s">
        <v>6</v>
      </c>
      <c r="E4744" s="2">
        <v>29.0</v>
      </c>
      <c r="F4744" s="4" t="s">
        <v>43</v>
      </c>
    </row>
    <row r="4745">
      <c r="A4745" s="2">
        <v>4746.0</v>
      </c>
      <c r="B4745" s="3">
        <v>37333.0</v>
      </c>
      <c r="C4745" s="2" t="s">
        <v>7</v>
      </c>
      <c r="D4745" s="2" t="s">
        <v>8</v>
      </c>
      <c r="E4745" s="2">
        <v>1.0</v>
      </c>
      <c r="F4745" s="4" t="s">
        <v>19</v>
      </c>
    </row>
    <row r="4746">
      <c r="A4746" s="2">
        <v>4747.0</v>
      </c>
      <c r="B4746" s="3">
        <v>37334.0</v>
      </c>
      <c r="C4746" s="2" t="s">
        <v>10</v>
      </c>
      <c r="D4746" s="2" t="s">
        <v>6</v>
      </c>
      <c r="E4746" s="2">
        <v>33.0</v>
      </c>
      <c r="F4746" s="4" t="s">
        <v>26</v>
      </c>
    </row>
    <row r="4747">
      <c r="A4747" s="2">
        <v>4748.0</v>
      </c>
      <c r="B4747" s="3">
        <v>37334.0</v>
      </c>
      <c r="C4747" s="2" t="s">
        <v>10</v>
      </c>
      <c r="D4747" s="2" t="s">
        <v>8</v>
      </c>
      <c r="E4747" s="2">
        <v>26.0</v>
      </c>
      <c r="F4747" s="4" t="s">
        <v>38</v>
      </c>
    </row>
    <row r="4748">
      <c r="A4748" s="2">
        <v>4749.0</v>
      </c>
      <c r="B4748" s="3">
        <v>37335.0</v>
      </c>
      <c r="C4748" s="2" t="s">
        <v>13</v>
      </c>
      <c r="D4748" s="2" t="s">
        <v>6</v>
      </c>
      <c r="E4748" s="2">
        <v>7.0</v>
      </c>
      <c r="F4748" s="4" t="s">
        <v>35</v>
      </c>
    </row>
    <row r="4749">
      <c r="A4749" s="2">
        <v>4750.0</v>
      </c>
      <c r="B4749" s="3">
        <v>37335.0</v>
      </c>
      <c r="C4749" s="2" t="s">
        <v>13</v>
      </c>
      <c r="D4749" s="2" t="s">
        <v>8</v>
      </c>
      <c r="E4749" s="2">
        <v>36.0</v>
      </c>
      <c r="F4749" s="4" t="s">
        <v>11</v>
      </c>
    </row>
    <row r="4750">
      <c r="A4750" s="2">
        <v>4751.0</v>
      </c>
      <c r="B4750" s="3">
        <v>37336.0</v>
      </c>
      <c r="C4750" s="2" t="s">
        <v>15</v>
      </c>
      <c r="D4750" s="2" t="s">
        <v>6</v>
      </c>
      <c r="E4750" s="2">
        <v>1.0</v>
      </c>
      <c r="F4750" s="4" t="s">
        <v>19</v>
      </c>
    </row>
    <row r="4751">
      <c r="A4751" s="2">
        <v>4752.0</v>
      </c>
      <c r="B4751" s="3">
        <v>37336.0</v>
      </c>
      <c r="C4751" s="2" t="s">
        <v>15</v>
      </c>
      <c r="D4751" s="2" t="s">
        <v>8</v>
      </c>
      <c r="E4751" s="2">
        <v>29.0</v>
      </c>
      <c r="F4751" s="4" t="s">
        <v>43</v>
      </c>
    </row>
    <row r="4752">
      <c r="A4752" s="2">
        <v>4753.0</v>
      </c>
      <c r="B4752" s="3">
        <v>37337.0</v>
      </c>
      <c r="C4752" s="2" t="s">
        <v>18</v>
      </c>
      <c r="D4752" s="2" t="s">
        <v>6</v>
      </c>
      <c r="E4752" s="2">
        <v>35.0</v>
      </c>
      <c r="F4752" s="4" t="s">
        <v>49</v>
      </c>
    </row>
    <row r="4753">
      <c r="A4753" s="2">
        <v>4754.0</v>
      </c>
      <c r="B4753" s="3">
        <v>37337.0</v>
      </c>
      <c r="C4753" s="2" t="s">
        <v>18</v>
      </c>
      <c r="D4753" s="2" t="s">
        <v>8</v>
      </c>
      <c r="E4753" s="2">
        <v>9.0</v>
      </c>
      <c r="F4753" s="4" t="s">
        <v>24</v>
      </c>
    </row>
    <row r="4754">
      <c r="A4754" s="2">
        <v>4755.0</v>
      </c>
      <c r="B4754" s="3">
        <v>37338.0</v>
      </c>
      <c r="C4754" s="2" t="s">
        <v>21</v>
      </c>
      <c r="D4754" s="2" t="s">
        <v>6</v>
      </c>
      <c r="E4754" s="2">
        <v>7.0</v>
      </c>
      <c r="F4754" s="4" t="s">
        <v>35</v>
      </c>
    </row>
    <row r="4755">
      <c r="A4755" s="2">
        <v>4756.0</v>
      </c>
      <c r="B4755" s="3">
        <v>37338.0</v>
      </c>
      <c r="C4755" s="2" t="s">
        <v>21</v>
      </c>
      <c r="D4755" s="2" t="s">
        <v>8</v>
      </c>
      <c r="E4755" s="2">
        <v>15.0</v>
      </c>
      <c r="F4755" s="4" t="s">
        <v>27</v>
      </c>
    </row>
    <row r="4756">
      <c r="A4756" s="2">
        <v>4757.0</v>
      </c>
      <c r="B4756" s="3">
        <v>37340.0</v>
      </c>
      <c r="C4756" s="2" t="s">
        <v>7</v>
      </c>
      <c r="D4756" s="2" t="s">
        <v>6</v>
      </c>
      <c r="E4756" s="2">
        <v>28.0</v>
      </c>
      <c r="F4756" s="4" t="s">
        <v>31</v>
      </c>
    </row>
    <row r="4757">
      <c r="A4757" s="2">
        <v>4758.0</v>
      </c>
      <c r="B4757" s="3">
        <v>37340.0</v>
      </c>
      <c r="C4757" s="2" t="s">
        <v>7</v>
      </c>
      <c r="D4757" s="2" t="s">
        <v>8</v>
      </c>
      <c r="E4757" s="2">
        <v>33.0</v>
      </c>
      <c r="F4757" s="4" t="s">
        <v>26</v>
      </c>
    </row>
    <row r="4758">
      <c r="A4758" s="2">
        <v>4759.0</v>
      </c>
      <c r="B4758" s="3">
        <v>37341.0</v>
      </c>
      <c r="C4758" s="2" t="s">
        <v>10</v>
      </c>
      <c r="D4758" s="2" t="s">
        <v>6</v>
      </c>
      <c r="E4758" s="2">
        <v>32.0</v>
      </c>
      <c r="F4758" s="4" t="s">
        <v>36</v>
      </c>
    </row>
    <row r="4759">
      <c r="A4759" s="2">
        <v>4760.0</v>
      </c>
      <c r="B4759" s="3">
        <v>37341.0</v>
      </c>
      <c r="C4759" s="2" t="s">
        <v>10</v>
      </c>
      <c r="D4759" s="2" t="s">
        <v>8</v>
      </c>
      <c r="E4759" s="2">
        <v>16.0</v>
      </c>
      <c r="F4759" s="4" t="s">
        <v>45</v>
      </c>
    </row>
    <row r="4760">
      <c r="A4760" s="2">
        <v>4761.0</v>
      </c>
      <c r="B4760" s="3">
        <v>37342.0</v>
      </c>
      <c r="C4760" s="2" t="s">
        <v>13</v>
      </c>
      <c r="D4760" s="2" t="s">
        <v>6</v>
      </c>
      <c r="E4760" s="2">
        <v>5.0</v>
      </c>
      <c r="F4760" s="4" t="s">
        <v>25</v>
      </c>
    </row>
    <row r="4761">
      <c r="A4761" s="2">
        <v>4762.0</v>
      </c>
      <c r="B4761" s="3">
        <v>37342.0</v>
      </c>
      <c r="C4761" s="2" t="s">
        <v>13</v>
      </c>
      <c r="D4761" s="2" t="s">
        <v>8</v>
      </c>
      <c r="E4761" s="2">
        <v>36.0</v>
      </c>
      <c r="F4761" s="4" t="s">
        <v>11</v>
      </c>
    </row>
    <row r="4762">
      <c r="A4762" s="2">
        <v>4763.0</v>
      </c>
      <c r="B4762" s="3">
        <v>37343.0</v>
      </c>
      <c r="C4762" s="2" t="s">
        <v>15</v>
      </c>
      <c r="D4762" s="2" t="s">
        <v>6</v>
      </c>
      <c r="E4762" s="2">
        <v>17.0</v>
      </c>
      <c r="F4762" s="4" t="s">
        <v>42</v>
      </c>
    </row>
    <row r="4763">
      <c r="A4763" s="2">
        <v>4764.0</v>
      </c>
      <c r="B4763" s="3">
        <v>37343.0</v>
      </c>
      <c r="C4763" s="2" t="s">
        <v>15</v>
      </c>
      <c r="D4763" s="2" t="s">
        <v>8</v>
      </c>
      <c r="E4763" s="2">
        <v>36.0</v>
      </c>
      <c r="F4763" s="4" t="s">
        <v>11</v>
      </c>
    </row>
    <row r="4764">
      <c r="A4764" s="2">
        <v>4765.0</v>
      </c>
      <c r="B4764" s="3">
        <v>37347.0</v>
      </c>
      <c r="C4764" s="2" t="s">
        <v>7</v>
      </c>
      <c r="D4764" s="2" t="s">
        <v>6</v>
      </c>
      <c r="E4764" s="2">
        <v>14.0</v>
      </c>
      <c r="F4764" s="4" t="s">
        <v>46</v>
      </c>
    </row>
    <row r="4765">
      <c r="A4765" s="2">
        <v>4766.0</v>
      </c>
      <c r="B4765" s="3">
        <v>37347.0</v>
      </c>
      <c r="C4765" s="2" t="s">
        <v>7</v>
      </c>
      <c r="D4765" s="2" t="s">
        <v>8</v>
      </c>
      <c r="E4765" s="2">
        <v>26.0</v>
      </c>
      <c r="F4765" s="4" t="s">
        <v>38</v>
      </c>
    </row>
    <row r="4766">
      <c r="A4766" s="2">
        <v>4767.0</v>
      </c>
      <c r="B4766" s="3">
        <v>37348.0</v>
      </c>
      <c r="C4766" s="2" t="s">
        <v>10</v>
      </c>
      <c r="D4766" s="2" t="s">
        <v>6</v>
      </c>
      <c r="E4766" s="2">
        <v>25.0</v>
      </c>
      <c r="F4766" s="4" t="s">
        <v>40</v>
      </c>
    </row>
    <row r="4767">
      <c r="A4767" s="2">
        <v>4768.0</v>
      </c>
      <c r="B4767" s="3">
        <v>37348.0</v>
      </c>
      <c r="C4767" s="2" t="s">
        <v>10</v>
      </c>
      <c r="D4767" s="2" t="s">
        <v>8</v>
      </c>
      <c r="E4767" s="2">
        <v>3.0</v>
      </c>
      <c r="F4767" s="4" t="s">
        <v>28</v>
      </c>
    </row>
    <row r="4768">
      <c r="A4768" s="2">
        <v>4769.0</v>
      </c>
      <c r="B4768" s="3">
        <v>37349.0</v>
      </c>
      <c r="C4768" s="2" t="s">
        <v>13</v>
      </c>
      <c r="D4768" s="2" t="s">
        <v>6</v>
      </c>
      <c r="E4768" s="2">
        <v>17.0</v>
      </c>
      <c r="F4768" s="4" t="s">
        <v>42</v>
      </c>
    </row>
    <row r="4769">
      <c r="A4769" s="2">
        <v>4770.0</v>
      </c>
      <c r="B4769" s="3">
        <v>37349.0</v>
      </c>
      <c r="C4769" s="2" t="s">
        <v>13</v>
      </c>
      <c r="D4769" s="2" t="s">
        <v>8</v>
      </c>
      <c r="E4769" s="2">
        <v>4.0</v>
      </c>
      <c r="F4769" s="4" t="s">
        <v>34</v>
      </c>
    </row>
    <row r="4770">
      <c r="A4770" s="2">
        <v>4771.0</v>
      </c>
      <c r="B4770" s="3">
        <v>37350.0</v>
      </c>
      <c r="C4770" s="2" t="s">
        <v>15</v>
      </c>
      <c r="D4770" s="2" t="s">
        <v>6</v>
      </c>
      <c r="E4770" s="2">
        <v>32.0</v>
      </c>
      <c r="F4770" s="4" t="s">
        <v>36</v>
      </c>
    </row>
    <row r="4771">
      <c r="A4771" s="2">
        <v>4772.0</v>
      </c>
      <c r="B4771" s="3">
        <v>37350.0</v>
      </c>
      <c r="C4771" s="2" t="s">
        <v>15</v>
      </c>
      <c r="D4771" s="2" t="s">
        <v>8</v>
      </c>
      <c r="E4771" s="2">
        <v>26.0</v>
      </c>
      <c r="F4771" s="4" t="s">
        <v>38</v>
      </c>
    </row>
    <row r="4772">
      <c r="A4772" s="2">
        <v>4773.0</v>
      </c>
      <c r="B4772" s="3">
        <v>37351.0</v>
      </c>
      <c r="C4772" s="2" t="s">
        <v>18</v>
      </c>
      <c r="D4772" s="2" t="s">
        <v>6</v>
      </c>
      <c r="E4772" s="2">
        <v>16.0</v>
      </c>
      <c r="F4772" s="4" t="s">
        <v>45</v>
      </c>
    </row>
    <row r="4773">
      <c r="A4773" s="2">
        <v>4774.0</v>
      </c>
      <c r="B4773" s="3">
        <v>37351.0</v>
      </c>
      <c r="C4773" s="2" t="s">
        <v>18</v>
      </c>
      <c r="D4773" s="2" t="s">
        <v>8</v>
      </c>
      <c r="E4773" s="2">
        <v>28.0</v>
      </c>
      <c r="F4773" s="4" t="s">
        <v>31</v>
      </c>
    </row>
    <row r="4774">
      <c r="A4774" s="2">
        <v>4775.0</v>
      </c>
      <c r="B4774" s="3">
        <v>37352.0</v>
      </c>
      <c r="C4774" s="2" t="s">
        <v>21</v>
      </c>
      <c r="D4774" s="2" t="s">
        <v>6</v>
      </c>
      <c r="E4774" s="2">
        <v>22.0</v>
      </c>
      <c r="F4774" s="4" t="s">
        <v>44</v>
      </c>
    </row>
    <row r="4775">
      <c r="A4775" s="2">
        <v>4776.0</v>
      </c>
      <c r="B4775" s="3">
        <v>37352.0</v>
      </c>
      <c r="C4775" s="2" t="s">
        <v>21</v>
      </c>
      <c r="D4775" s="2" t="s">
        <v>8</v>
      </c>
      <c r="E4775" s="2">
        <v>32.0</v>
      </c>
      <c r="F4775" s="4" t="s">
        <v>36</v>
      </c>
    </row>
    <row r="4776">
      <c r="A4776" s="2">
        <v>4777.0</v>
      </c>
      <c r="B4776" s="3">
        <v>37354.0</v>
      </c>
      <c r="C4776" s="2" t="s">
        <v>7</v>
      </c>
      <c r="D4776" s="2" t="s">
        <v>6</v>
      </c>
      <c r="E4776" s="2">
        <v>6.0</v>
      </c>
      <c r="F4776" s="4" t="s">
        <v>16</v>
      </c>
    </row>
    <row r="4777">
      <c r="A4777" s="2">
        <v>4778.0</v>
      </c>
      <c r="B4777" s="3">
        <v>37354.0</v>
      </c>
      <c r="C4777" s="2" t="s">
        <v>7</v>
      </c>
      <c r="D4777" s="2" t="s">
        <v>8</v>
      </c>
      <c r="E4777" s="2">
        <v>30.0</v>
      </c>
      <c r="F4777" s="4" t="s">
        <v>23</v>
      </c>
    </row>
    <row r="4778">
      <c r="A4778" s="2">
        <v>4779.0</v>
      </c>
      <c r="B4778" s="3">
        <v>37355.0</v>
      </c>
      <c r="C4778" s="2" t="s">
        <v>10</v>
      </c>
      <c r="D4778" s="2" t="s">
        <v>6</v>
      </c>
      <c r="E4778" s="2">
        <v>4.0</v>
      </c>
      <c r="F4778" s="4" t="s">
        <v>34</v>
      </c>
    </row>
    <row r="4779">
      <c r="A4779" s="2">
        <v>4780.0</v>
      </c>
      <c r="B4779" s="3">
        <v>37355.0</v>
      </c>
      <c r="C4779" s="2" t="s">
        <v>10</v>
      </c>
      <c r="D4779" s="2" t="s">
        <v>8</v>
      </c>
      <c r="E4779" s="2">
        <v>27.0</v>
      </c>
      <c r="F4779" s="4" t="s">
        <v>32</v>
      </c>
    </row>
    <row r="4780">
      <c r="A4780" s="2">
        <v>4781.0</v>
      </c>
      <c r="B4780" s="3">
        <v>37356.0</v>
      </c>
      <c r="C4780" s="2" t="s">
        <v>13</v>
      </c>
      <c r="D4780" s="2" t="s">
        <v>6</v>
      </c>
      <c r="E4780" s="2">
        <v>34.0</v>
      </c>
      <c r="F4780" s="4" t="s">
        <v>48</v>
      </c>
    </row>
    <row r="4781">
      <c r="A4781" s="2">
        <v>4782.0</v>
      </c>
      <c r="B4781" s="3">
        <v>37356.0</v>
      </c>
      <c r="C4781" s="2" t="s">
        <v>13</v>
      </c>
      <c r="D4781" s="2" t="s">
        <v>8</v>
      </c>
      <c r="E4781" s="2">
        <v>24.0</v>
      </c>
      <c r="F4781" s="4" t="s">
        <v>22</v>
      </c>
    </row>
    <row r="4782">
      <c r="A4782" s="2">
        <v>4783.0</v>
      </c>
      <c r="B4782" s="3">
        <v>37357.0</v>
      </c>
      <c r="C4782" s="2" t="s">
        <v>15</v>
      </c>
      <c r="D4782" s="2" t="s">
        <v>6</v>
      </c>
      <c r="E4782" s="2">
        <v>28.0</v>
      </c>
      <c r="F4782" s="4" t="s">
        <v>31</v>
      </c>
    </row>
    <row r="4783">
      <c r="A4783" s="2">
        <v>4784.0</v>
      </c>
      <c r="B4783" s="3">
        <v>37357.0</v>
      </c>
      <c r="C4783" s="2" t="s">
        <v>15</v>
      </c>
      <c r="D4783" s="2" t="s">
        <v>8</v>
      </c>
      <c r="E4783" s="2">
        <v>32.0</v>
      </c>
      <c r="F4783" s="4" t="s">
        <v>36</v>
      </c>
    </row>
    <row r="4784">
      <c r="A4784" s="2">
        <v>4785.0</v>
      </c>
      <c r="B4784" s="3">
        <v>37358.0</v>
      </c>
      <c r="C4784" s="2" t="s">
        <v>18</v>
      </c>
      <c r="D4784" s="2" t="s">
        <v>6</v>
      </c>
      <c r="E4784" s="2">
        <v>24.0</v>
      </c>
      <c r="F4784" s="4" t="s">
        <v>22</v>
      </c>
    </row>
    <row r="4785">
      <c r="A4785" s="2">
        <v>4786.0</v>
      </c>
      <c r="B4785" s="3">
        <v>37358.0</v>
      </c>
      <c r="C4785" s="2" t="s">
        <v>18</v>
      </c>
      <c r="D4785" s="2" t="s">
        <v>8</v>
      </c>
      <c r="E4785" s="2">
        <v>35.0</v>
      </c>
      <c r="F4785" s="4" t="s">
        <v>49</v>
      </c>
    </row>
    <row r="4786">
      <c r="A4786" s="2">
        <v>4787.0</v>
      </c>
      <c r="B4786" s="3">
        <v>37359.0</v>
      </c>
      <c r="C4786" s="2" t="s">
        <v>21</v>
      </c>
      <c r="D4786" s="2" t="s">
        <v>6</v>
      </c>
      <c r="E4786" s="2">
        <v>4.0</v>
      </c>
      <c r="F4786" s="4" t="s">
        <v>34</v>
      </c>
    </row>
    <row r="4787">
      <c r="A4787" s="2">
        <v>4788.0</v>
      </c>
      <c r="B4787" s="3">
        <v>37359.0</v>
      </c>
      <c r="C4787" s="2" t="s">
        <v>21</v>
      </c>
      <c r="D4787" s="2" t="s">
        <v>8</v>
      </c>
      <c r="E4787" s="2">
        <v>4.0</v>
      </c>
      <c r="F4787" s="4" t="s">
        <v>34</v>
      </c>
    </row>
    <row r="4788">
      <c r="A4788" s="2">
        <v>4789.0</v>
      </c>
      <c r="B4788" s="3">
        <v>37361.0</v>
      </c>
      <c r="C4788" s="2" t="s">
        <v>7</v>
      </c>
      <c r="D4788" s="2" t="s">
        <v>6</v>
      </c>
      <c r="E4788" s="2">
        <v>28.0</v>
      </c>
      <c r="F4788" s="4" t="s">
        <v>31</v>
      </c>
    </row>
    <row r="4789">
      <c r="A4789" s="2">
        <v>4790.0</v>
      </c>
      <c r="B4789" s="3">
        <v>37361.0</v>
      </c>
      <c r="C4789" s="2" t="s">
        <v>7</v>
      </c>
      <c r="D4789" s="2" t="s">
        <v>8</v>
      </c>
      <c r="E4789" s="2">
        <v>3.0</v>
      </c>
      <c r="F4789" s="4" t="s">
        <v>28</v>
      </c>
    </row>
    <row r="4790">
      <c r="A4790" s="2">
        <v>4791.0</v>
      </c>
      <c r="B4790" s="3">
        <v>37362.0</v>
      </c>
      <c r="C4790" s="2" t="s">
        <v>10</v>
      </c>
      <c r="D4790" s="2" t="s">
        <v>6</v>
      </c>
      <c r="E4790" s="2">
        <v>14.0</v>
      </c>
      <c r="F4790" s="4" t="s">
        <v>46</v>
      </c>
    </row>
    <row r="4791">
      <c r="A4791" s="2">
        <v>4792.0</v>
      </c>
      <c r="B4791" s="3">
        <v>37362.0</v>
      </c>
      <c r="C4791" s="2" t="s">
        <v>10</v>
      </c>
      <c r="D4791" s="2" t="s">
        <v>8</v>
      </c>
      <c r="E4791" s="2">
        <v>3.0</v>
      </c>
      <c r="F4791" s="4" t="s">
        <v>28</v>
      </c>
    </row>
    <row r="4792">
      <c r="A4792" s="2">
        <v>4793.0</v>
      </c>
      <c r="B4792" s="3">
        <v>37363.0</v>
      </c>
      <c r="C4792" s="2" t="s">
        <v>13</v>
      </c>
      <c r="D4792" s="2" t="s">
        <v>6</v>
      </c>
      <c r="E4792" s="2">
        <v>4.0</v>
      </c>
      <c r="F4792" s="4" t="s">
        <v>34</v>
      </c>
    </row>
    <row r="4793">
      <c r="A4793" s="2">
        <v>4794.0</v>
      </c>
      <c r="B4793" s="3">
        <v>37363.0</v>
      </c>
      <c r="C4793" s="2" t="s">
        <v>13</v>
      </c>
      <c r="D4793" s="2" t="s">
        <v>8</v>
      </c>
      <c r="E4793" s="2">
        <v>17.0</v>
      </c>
      <c r="F4793" s="4" t="s">
        <v>42</v>
      </c>
    </row>
    <row r="4794">
      <c r="A4794" s="2">
        <v>4795.0</v>
      </c>
      <c r="B4794" s="3">
        <v>37364.0</v>
      </c>
      <c r="C4794" s="2" t="s">
        <v>15</v>
      </c>
      <c r="D4794" s="2" t="s">
        <v>6</v>
      </c>
      <c r="E4794" s="2">
        <v>2.0</v>
      </c>
      <c r="F4794" s="4" t="s">
        <v>39</v>
      </c>
    </row>
    <row r="4795">
      <c r="A4795" s="2">
        <v>4796.0</v>
      </c>
      <c r="B4795" s="3">
        <v>37364.0</v>
      </c>
      <c r="C4795" s="2" t="s">
        <v>15</v>
      </c>
      <c r="D4795" s="2" t="s">
        <v>8</v>
      </c>
      <c r="E4795" s="2">
        <v>24.0</v>
      </c>
      <c r="F4795" s="4" t="s">
        <v>22</v>
      </c>
    </row>
    <row r="4796">
      <c r="A4796" s="2">
        <v>4797.0</v>
      </c>
      <c r="B4796" s="3">
        <v>37365.0</v>
      </c>
      <c r="C4796" s="2" t="s">
        <v>18</v>
      </c>
      <c r="D4796" s="2" t="s">
        <v>6</v>
      </c>
      <c r="E4796" s="2">
        <v>10.0</v>
      </c>
      <c r="F4796" s="4" t="s">
        <v>41</v>
      </c>
    </row>
    <row r="4797">
      <c r="A4797" s="2">
        <v>4798.0</v>
      </c>
      <c r="B4797" s="3">
        <v>37365.0</v>
      </c>
      <c r="C4797" s="2" t="s">
        <v>18</v>
      </c>
      <c r="D4797" s="2" t="s">
        <v>8</v>
      </c>
      <c r="E4797" s="2">
        <v>7.0</v>
      </c>
      <c r="F4797" s="4" t="s">
        <v>35</v>
      </c>
    </row>
    <row r="4798">
      <c r="A4798" s="2">
        <v>4799.0</v>
      </c>
      <c r="B4798" s="3">
        <v>37366.0</v>
      </c>
      <c r="C4798" s="2" t="s">
        <v>21</v>
      </c>
      <c r="D4798" s="2" t="s">
        <v>6</v>
      </c>
      <c r="E4798" s="2">
        <v>10.0</v>
      </c>
      <c r="F4798" s="4" t="s">
        <v>41</v>
      </c>
    </row>
    <row r="4799">
      <c r="A4799" s="2">
        <v>4800.0</v>
      </c>
      <c r="B4799" s="3">
        <v>37366.0</v>
      </c>
      <c r="C4799" s="2" t="s">
        <v>21</v>
      </c>
      <c r="D4799" s="2" t="s">
        <v>8</v>
      </c>
      <c r="E4799" s="2">
        <v>7.0</v>
      </c>
      <c r="F4799" s="4" t="s">
        <v>35</v>
      </c>
    </row>
    <row r="4800">
      <c r="A4800" s="2">
        <v>4801.0</v>
      </c>
      <c r="B4800" s="3">
        <v>37368.0</v>
      </c>
      <c r="C4800" s="2" t="s">
        <v>7</v>
      </c>
      <c r="D4800" s="2" t="s">
        <v>6</v>
      </c>
      <c r="E4800" s="2">
        <v>8.0</v>
      </c>
      <c r="F4800" s="4" t="s">
        <v>37</v>
      </c>
    </row>
    <row r="4801">
      <c r="A4801" s="2">
        <v>4802.0</v>
      </c>
      <c r="B4801" s="3">
        <v>37368.0</v>
      </c>
      <c r="C4801" s="2" t="s">
        <v>7</v>
      </c>
      <c r="D4801" s="2" t="s">
        <v>8</v>
      </c>
      <c r="E4801" s="2">
        <v>25.0</v>
      </c>
      <c r="F4801" s="4" t="s">
        <v>40</v>
      </c>
    </row>
    <row r="4802">
      <c r="A4802" s="2">
        <v>4803.0</v>
      </c>
      <c r="B4802" s="3">
        <v>37369.0</v>
      </c>
      <c r="C4802" s="2" t="s">
        <v>10</v>
      </c>
      <c r="D4802" s="2" t="s">
        <v>6</v>
      </c>
      <c r="E4802" s="2">
        <v>11.0</v>
      </c>
      <c r="F4802" s="4" t="s">
        <v>9</v>
      </c>
    </row>
    <row r="4803">
      <c r="A4803" s="2">
        <v>4804.0</v>
      </c>
      <c r="B4803" s="3">
        <v>37369.0</v>
      </c>
      <c r="C4803" s="2" t="s">
        <v>10</v>
      </c>
      <c r="D4803" s="2" t="s">
        <v>8</v>
      </c>
      <c r="E4803" s="2">
        <v>35.0</v>
      </c>
      <c r="F4803" s="4" t="s">
        <v>49</v>
      </c>
    </row>
    <row r="4804">
      <c r="A4804" s="2">
        <v>4805.0</v>
      </c>
      <c r="B4804" s="3">
        <v>37370.0</v>
      </c>
      <c r="C4804" s="2" t="s">
        <v>13</v>
      </c>
      <c r="D4804" s="2" t="s">
        <v>6</v>
      </c>
      <c r="E4804" s="2">
        <v>22.0</v>
      </c>
      <c r="F4804" s="4" t="s">
        <v>44</v>
      </c>
    </row>
    <row r="4805">
      <c r="A4805" s="2">
        <v>4806.0</v>
      </c>
      <c r="B4805" s="3">
        <v>37370.0</v>
      </c>
      <c r="C4805" s="2" t="s">
        <v>13</v>
      </c>
      <c r="D4805" s="2" t="s">
        <v>8</v>
      </c>
      <c r="E4805" s="2">
        <v>6.0</v>
      </c>
      <c r="F4805" s="4" t="s">
        <v>16</v>
      </c>
    </row>
    <row r="4806">
      <c r="A4806" s="2">
        <v>4807.0</v>
      </c>
      <c r="B4806" s="3">
        <v>37371.0</v>
      </c>
      <c r="C4806" s="2" t="s">
        <v>15</v>
      </c>
      <c r="D4806" s="2" t="s">
        <v>6</v>
      </c>
      <c r="E4806" s="2">
        <v>32.0</v>
      </c>
      <c r="F4806" s="4" t="s">
        <v>36</v>
      </c>
    </row>
    <row r="4807">
      <c r="A4807" s="2">
        <v>4808.0</v>
      </c>
      <c r="B4807" s="3">
        <v>37371.0</v>
      </c>
      <c r="C4807" s="2" t="s">
        <v>15</v>
      </c>
      <c r="D4807" s="2" t="s">
        <v>8</v>
      </c>
      <c r="E4807" s="2">
        <v>12.0</v>
      </c>
      <c r="F4807" s="4" t="s">
        <v>14</v>
      </c>
    </row>
    <row r="4808">
      <c r="A4808" s="2">
        <v>4809.0</v>
      </c>
      <c r="B4808" s="3">
        <v>37372.0</v>
      </c>
      <c r="C4808" s="2" t="s">
        <v>18</v>
      </c>
      <c r="D4808" s="2" t="s">
        <v>6</v>
      </c>
      <c r="E4808" s="2">
        <v>28.0</v>
      </c>
      <c r="F4808" s="4" t="s">
        <v>31</v>
      </c>
    </row>
    <row r="4809">
      <c r="A4809" s="2">
        <v>4810.0</v>
      </c>
      <c r="B4809" s="3">
        <v>37372.0</v>
      </c>
      <c r="C4809" s="2" t="s">
        <v>18</v>
      </c>
      <c r="D4809" s="2" t="s">
        <v>8</v>
      </c>
      <c r="E4809" s="2">
        <v>2.0</v>
      </c>
      <c r="F4809" s="4" t="s">
        <v>39</v>
      </c>
    </row>
    <row r="4810">
      <c r="A4810" s="2">
        <v>4811.0</v>
      </c>
      <c r="B4810" s="3">
        <v>37373.0</v>
      </c>
      <c r="C4810" s="2" t="s">
        <v>21</v>
      </c>
      <c r="D4810" s="2" t="s">
        <v>6</v>
      </c>
      <c r="E4810" s="2">
        <v>12.0</v>
      </c>
      <c r="F4810" s="4" t="s">
        <v>14</v>
      </c>
    </row>
    <row r="4811">
      <c r="A4811" s="2">
        <v>4812.0</v>
      </c>
      <c r="B4811" s="3">
        <v>37373.0</v>
      </c>
      <c r="C4811" s="2" t="s">
        <v>21</v>
      </c>
      <c r="D4811" s="2" t="s">
        <v>8</v>
      </c>
      <c r="E4811" s="2">
        <v>3.0</v>
      </c>
      <c r="F4811" s="4" t="s">
        <v>28</v>
      </c>
    </row>
    <row r="4812">
      <c r="A4812" s="2">
        <v>4813.0</v>
      </c>
      <c r="B4812" s="3">
        <v>37375.0</v>
      </c>
      <c r="C4812" s="2" t="s">
        <v>7</v>
      </c>
      <c r="D4812" s="2" t="s">
        <v>6</v>
      </c>
      <c r="E4812" s="2">
        <v>3.0</v>
      </c>
      <c r="F4812" s="4" t="s">
        <v>28</v>
      </c>
    </row>
    <row r="4813">
      <c r="A4813" s="2">
        <v>4814.0</v>
      </c>
      <c r="B4813" s="3">
        <v>37375.0</v>
      </c>
      <c r="C4813" s="2" t="s">
        <v>7</v>
      </c>
      <c r="D4813" s="2" t="s">
        <v>8</v>
      </c>
      <c r="E4813" s="2">
        <v>34.0</v>
      </c>
      <c r="F4813" s="4" t="s">
        <v>48</v>
      </c>
    </row>
    <row r="4814">
      <c r="A4814" s="2">
        <v>4815.0</v>
      </c>
      <c r="B4814" s="3">
        <v>37376.0</v>
      </c>
      <c r="C4814" s="2" t="s">
        <v>10</v>
      </c>
      <c r="D4814" s="2" t="s">
        <v>6</v>
      </c>
      <c r="E4814" s="2">
        <v>32.0</v>
      </c>
      <c r="F4814" s="4" t="s">
        <v>36</v>
      </c>
    </row>
    <row r="4815">
      <c r="A4815" s="2">
        <v>4816.0</v>
      </c>
      <c r="B4815" s="3">
        <v>37376.0</v>
      </c>
      <c r="C4815" s="2" t="s">
        <v>10</v>
      </c>
      <c r="D4815" s="2" t="s">
        <v>8</v>
      </c>
      <c r="E4815" s="2">
        <v>17.0</v>
      </c>
      <c r="F4815" s="4" t="s">
        <v>42</v>
      </c>
    </row>
    <row r="4816">
      <c r="A4816" s="2">
        <v>4817.0</v>
      </c>
      <c r="B4816" s="3">
        <v>37377.0</v>
      </c>
      <c r="C4816" s="2" t="s">
        <v>13</v>
      </c>
      <c r="D4816" s="2" t="s">
        <v>6</v>
      </c>
      <c r="E4816" s="2">
        <v>31.0</v>
      </c>
      <c r="F4816" s="4" t="s">
        <v>12</v>
      </c>
    </row>
    <row r="4817">
      <c r="A4817" s="2">
        <v>4818.0</v>
      </c>
      <c r="B4817" s="3">
        <v>37377.0</v>
      </c>
      <c r="C4817" s="2" t="s">
        <v>13</v>
      </c>
      <c r="D4817" s="2" t="s">
        <v>8</v>
      </c>
      <c r="E4817" s="2">
        <v>23.0</v>
      </c>
      <c r="F4817" s="4" t="s">
        <v>17</v>
      </c>
    </row>
    <row r="4818">
      <c r="A4818" s="2">
        <v>4819.0</v>
      </c>
      <c r="B4818" s="3">
        <v>37378.0</v>
      </c>
      <c r="C4818" s="2" t="s">
        <v>15</v>
      </c>
      <c r="D4818" s="2" t="s">
        <v>6</v>
      </c>
      <c r="E4818" s="2">
        <v>12.0</v>
      </c>
      <c r="F4818" s="4" t="s">
        <v>14</v>
      </c>
    </row>
    <row r="4819">
      <c r="A4819" s="2">
        <v>4820.0</v>
      </c>
      <c r="B4819" s="3">
        <v>37378.0</v>
      </c>
      <c r="C4819" s="2" t="s">
        <v>15</v>
      </c>
      <c r="D4819" s="2" t="s">
        <v>8</v>
      </c>
      <c r="E4819" s="2">
        <v>32.0</v>
      </c>
      <c r="F4819" s="4" t="s">
        <v>36</v>
      </c>
    </row>
    <row r="4820">
      <c r="A4820" s="2">
        <v>4821.0</v>
      </c>
      <c r="B4820" s="3">
        <v>37379.0</v>
      </c>
      <c r="C4820" s="2" t="s">
        <v>18</v>
      </c>
      <c r="D4820" s="2" t="s">
        <v>6</v>
      </c>
      <c r="E4820" s="2">
        <v>25.0</v>
      </c>
      <c r="F4820" s="4" t="s">
        <v>40</v>
      </c>
    </row>
    <row r="4821">
      <c r="A4821" s="2">
        <v>4822.0</v>
      </c>
      <c r="B4821" s="3">
        <v>37379.0</v>
      </c>
      <c r="C4821" s="2" t="s">
        <v>18</v>
      </c>
      <c r="D4821" s="2" t="s">
        <v>8</v>
      </c>
      <c r="E4821" s="2">
        <v>10.0</v>
      </c>
      <c r="F4821" s="4" t="s">
        <v>41</v>
      </c>
    </row>
    <row r="4822">
      <c r="A4822" s="2">
        <v>4823.0</v>
      </c>
      <c r="B4822" s="3">
        <v>37380.0</v>
      </c>
      <c r="C4822" s="2" t="s">
        <v>21</v>
      </c>
      <c r="D4822" s="2" t="s">
        <v>6</v>
      </c>
      <c r="E4822" s="2">
        <v>36.0</v>
      </c>
      <c r="F4822" s="4" t="s">
        <v>11</v>
      </c>
    </row>
    <row r="4823">
      <c r="A4823" s="2">
        <v>4824.0</v>
      </c>
      <c r="B4823" s="3">
        <v>37380.0</v>
      </c>
      <c r="C4823" s="2" t="s">
        <v>21</v>
      </c>
      <c r="D4823" s="2" t="s">
        <v>8</v>
      </c>
      <c r="E4823" s="2">
        <v>25.0</v>
      </c>
      <c r="F4823" s="4" t="s">
        <v>40</v>
      </c>
    </row>
    <row r="4824">
      <c r="A4824" s="2">
        <v>4825.0</v>
      </c>
      <c r="B4824" s="3">
        <v>37382.0</v>
      </c>
      <c r="C4824" s="2" t="s">
        <v>7</v>
      </c>
      <c r="D4824" s="2" t="s">
        <v>6</v>
      </c>
      <c r="E4824" s="2">
        <v>4.0</v>
      </c>
      <c r="F4824" s="4" t="s">
        <v>34</v>
      </c>
    </row>
    <row r="4825">
      <c r="A4825" s="2">
        <v>4826.0</v>
      </c>
      <c r="B4825" s="3">
        <v>37382.0</v>
      </c>
      <c r="C4825" s="2" t="s">
        <v>7</v>
      </c>
      <c r="D4825" s="2" t="s">
        <v>8</v>
      </c>
      <c r="E4825" s="2">
        <v>1.0</v>
      </c>
      <c r="F4825" s="4" t="s">
        <v>19</v>
      </c>
    </row>
    <row r="4826">
      <c r="A4826" s="2">
        <v>4827.0</v>
      </c>
      <c r="B4826" s="3">
        <v>37383.0</v>
      </c>
      <c r="C4826" s="2" t="s">
        <v>10</v>
      </c>
      <c r="D4826" s="2" t="s">
        <v>6</v>
      </c>
      <c r="E4826" s="2">
        <v>26.0</v>
      </c>
      <c r="F4826" s="4" t="s">
        <v>38</v>
      </c>
    </row>
    <row r="4827">
      <c r="A4827" s="2">
        <v>4828.0</v>
      </c>
      <c r="B4827" s="3">
        <v>37383.0</v>
      </c>
      <c r="C4827" s="2" t="s">
        <v>10</v>
      </c>
      <c r="D4827" s="2" t="s">
        <v>8</v>
      </c>
      <c r="E4827" s="2">
        <v>6.0</v>
      </c>
      <c r="F4827" s="4" t="s">
        <v>16</v>
      </c>
    </row>
    <row r="4828">
      <c r="A4828" s="2">
        <v>4829.0</v>
      </c>
      <c r="B4828" s="3">
        <v>37384.0</v>
      </c>
      <c r="C4828" s="2" t="s">
        <v>13</v>
      </c>
      <c r="D4828" s="2" t="s">
        <v>6</v>
      </c>
      <c r="E4828" s="2">
        <v>23.0</v>
      </c>
      <c r="F4828" s="4" t="s">
        <v>17</v>
      </c>
    </row>
    <row r="4829">
      <c r="A4829" s="2">
        <v>4830.0</v>
      </c>
      <c r="B4829" s="3">
        <v>37384.0</v>
      </c>
      <c r="C4829" s="2" t="s">
        <v>13</v>
      </c>
      <c r="D4829" s="2" t="s">
        <v>8</v>
      </c>
      <c r="E4829" s="2">
        <v>12.0</v>
      </c>
      <c r="F4829" s="4" t="s">
        <v>14</v>
      </c>
    </row>
    <row r="4830">
      <c r="A4830" s="2">
        <v>4831.0</v>
      </c>
      <c r="B4830" s="3">
        <v>37385.0</v>
      </c>
      <c r="C4830" s="2" t="s">
        <v>15</v>
      </c>
      <c r="D4830" s="2" t="s">
        <v>6</v>
      </c>
      <c r="E4830" s="2">
        <v>14.0</v>
      </c>
      <c r="F4830" s="4" t="s">
        <v>46</v>
      </c>
    </row>
    <row r="4831">
      <c r="A4831" s="2">
        <v>4832.0</v>
      </c>
      <c r="B4831" s="3">
        <v>37385.0</v>
      </c>
      <c r="C4831" s="2" t="s">
        <v>15</v>
      </c>
      <c r="D4831" s="2" t="s">
        <v>8</v>
      </c>
      <c r="E4831" s="2">
        <v>7.0</v>
      </c>
      <c r="F4831" s="4" t="s">
        <v>35</v>
      </c>
    </row>
    <row r="4832">
      <c r="A4832" s="2">
        <v>4833.0</v>
      </c>
      <c r="B4832" s="3">
        <v>37386.0</v>
      </c>
      <c r="C4832" s="2" t="s">
        <v>18</v>
      </c>
      <c r="D4832" s="2" t="s">
        <v>6</v>
      </c>
      <c r="E4832" s="2">
        <v>13.0</v>
      </c>
      <c r="F4832" s="4" t="s">
        <v>33</v>
      </c>
    </row>
    <row r="4833">
      <c r="A4833" s="2">
        <v>4834.0</v>
      </c>
      <c r="B4833" s="3">
        <v>37386.0</v>
      </c>
      <c r="C4833" s="2" t="s">
        <v>18</v>
      </c>
      <c r="D4833" s="2" t="s">
        <v>8</v>
      </c>
      <c r="E4833" s="2">
        <v>24.0</v>
      </c>
      <c r="F4833" s="4" t="s">
        <v>22</v>
      </c>
    </row>
    <row r="4834">
      <c r="A4834" s="2">
        <v>4835.0</v>
      </c>
      <c r="B4834" s="3">
        <v>37387.0</v>
      </c>
      <c r="C4834" s="2" t="s">
        <v>21</v>
      </c>
      <c r="D4834" s="2" t="s">
        <v>6</v>
      </c>
      <c r="E4834" s="2">
        <v>30.0</v>
      </c>
      <c r="F4834" s="4" t="s">
        <v>23</v>
      </c>
    </row>
    <row r="4835">
      <c r="A4835" s="2">
        <v>4836.0</v>
      </c>
      <c r="B4835" s="3">
        <v>37387.0</v>
      </c>
      <c r="C4835" s="2" t="s">
        <v>21</v>
      </c>
      <c r="D4835" s="2" t="s">
        <v>8</v>
      </c>
      <c r="E4835" s="2">
        <v>16.0</v>
      </c>
      <c r="F4835" s="4" t="s">
        <v>45</v>
      </c>
    </row>
    <row r="4836">
      <c r="A4836" s="2">
        <v>4837.0</v>
      </c>
      <c r="B4836" s="3">
        <v>37389.0</v>
      </c>
      <c r="C4836" s="2" t="s">
        <v>7</v>
      </c>
      <c r="D4836" s="2" t="s">
        <v>6</v>
      </c>
      <c r="E4836" s="2">
        <v>22.0</v>
      </c>
      <c r="F4836" s="4" t="s">
        <v>44</v>
      </c>
    </row>
    <row r="4837">
      <c r="A4837" s="2">
        <v>4838.0</v>
      </c>
      <c r="B4837" s="3">
        <v>37389.0</v>
      </c>
      <c r="C4837" s="2" t="s">
        <v>7</v>
      </c>
      <c r="D4837" s="2" t="s">
        <v>8</v>
      </c>
      <c r="E4837" s="2">
        <v>6.0</v>
      </c>
      <c r="F4837" s="4" t="s">
        <v>16</v>
      </c>
    </row>
    <row r="4838">
      <c r="A4838" s="2">
        <v>4839.0</v>
      </c>
      <c r="B4838" s="3">
        <v>37390.0</v>
      </c>
      <c r="C4838" s="2" t="s">
        <v>10</v>
      </c>
      <c r="D4838" s="2" t="s">
        <v>6</v>
      </c>
      <c r="E4838" s="2">
        <v>21.0</v>
      </c>
      <c r="F4838" s="4" t="s">
        <v>20</v>
      </c>
    </row>
    <row r="4839">
      <c r="A4839" s="2">
        <v>4840.0</v>
      </c>
      <c r="B4839" s="3">
        <v>37390.0</v>
      </c>
      <c r="C4839" s="2" t="s">
        <v>10</v>
      </c>
      <c r="D4839" s="2" t="s">
        <v>8</v>
      </c>
      <c r="E4839" s="2">
        <v>3.0</v>
      </c>
      <c r="F4839" s="4" t="s">
        <v>28</v>
      </c>
    </row>
    <row r="4840">
      <c r="A4840" s="2">
        <v>4841.0</v>
      </c>
      <c r="B4840" s="3">
        <v>37391.0</v>
      </c>
      <c r="C4840" s="2" t="s">
        <v>13</v>
      </c>
      <c r="D4840" s="2" t="s">
        <v>6</v>
      </c>
      <c r="E4840" s="2">
        <v>18.0</v>
      </c>
      <c r="F4840" s="4" t="s">
        <v>29</v>
      </c>
    </row>
    <row r="4841">
      <c r="A4841" s="2">
        <v>4842.0</v>
      </c>
      <c r="B4841" s="3">
        <v>37391.0</v>
      </c>
      <c r="C4841" s="2" t="s">
        <v>13</v>
      </c>
      <c r="D4841" s="2" t="s">
        <v>8</v>
      </c>
      <c r="E4841" s="2">
        <v>7.0</v>
      </c>
      <c r="F4841" s="4" t="s">
        <v>35</v>
      </c>
    </row>
    <row r="4842">
      <c r="A4842" s="2">
        <v>4843.0</v>
      </c>
      <c r="B4842" s="3">
        <v>37392.0</v>
      </c>
      <c r="C4842" s="2" t="s">
        <v>15</v>
      </c>
      <c r="D4842" s="2" t="s">
        <v>6</v>
      </c>
      <c r="E4842" s="2">
        <v>27.0</v>
      </c>
      <c r="F4842" s="4" t="s">
        <v>32</v>
      </c>
    </row>
    <row r="4843">
      <c r="A4843" s="2">
        <v>4844.0</v>
      </c>
      <c r="B4843" s="3">
        <v>37392.0</v>
      </c>
      <c r="C4843" s="2" t="s">
        <v>15</v>
      </c>
      <c r="D4843" s="2" t="s">
        <v>8</v>
      </c>
      <c r="E4843" s="2">
        <v>10.0</v>
      </c>
      <c r="F4843" s="4" t="s">
        <v>41</v>
      </c>
    </row>
    <row r="4844">
      <c r="A4844" s="2">
        <v>4845.0</v>
      </c>
      <c r="B4844" s="3">
        <v>37393.0</v>
      </c>
      <c r="C4844" s="2" t="s">
        <v>18</v>
      </c>
      <c r="D4844" s="2" t="s">
        <v>6</v>
      </c>
      <c r="E4844" s="2">
        <v>5.0</v>
      </c>
      <c r="F4844" s="4" t="s">
        <v>25</v>
      </c>
    </row>
    <row r="4845">
      <c r="A4845" s="2">
        <v>4846.0</v>
      </c>
      <c r="B4845" s="3">
        <v>37393.0</v>
      </c>
      <c r="C4845" s="2" t="s">
        <v>18</v>
      </c>
      <c r="D4845" s="2" t="s">
        <v>8</v>
      </c>
      <c r="E4845" s="2">
        <v>14.0</v>
      </c>
      <c r="F4845" s="4" t="s">
        <v>46</v>
      </c>
    </row>
    <row r="4846">
      <c r="A4846" s="2">
        <v>4847.0</v>
      </c>
      <c r="B4846" s="3">
        <v>37394.0</v>
      </c>
      <c r="C4846" s="2" t="s">
        <v>21</v>
      </c>
      <c r="D4846" s="2" t="s">
        <v>6</v>
      </c>
      <c r="E4846" s="2">
        <v>14.0</v>
      </c>
      <c r="F4846" s="4" t="s">
        <v>46</v>
      </c>
    </row>
    <row r="4847">
      <c r="A4847" s="2">
        <v>4848.0</v>
      </c>
      <c r="B4847" s="3">
        <v>37394.0</v>
      </c>
      <c r="C4847" s="2" t="s">
        <v>21</v>
      </c>
      <c r="D4847" s="2" t="s">
        <v>8</v>
      </c>
      <c r="E4847" s="2">
        <v>21.0</v>
      </c>
      <c r="F4847" s="4" t="s">
        <v>20</v>
      </c>
    </row>
    <row r="4848">
      <c r="A4848" s="2">
        <v>4849.0</v>
      </c>
      <c r="B4848" s="3">
        <v>37396.0</v>
      </c>
      <c r="C4848" s="2" t="s">
        <v>7</v>
      </c>
      <c r="D4848" s="2" t="s">
        <v>6</v>
      </c>
      <c r="E4848" s="2">
        <v>2.0</v>
      </c>
      <c r="F4848" s="4" t="s">
        <v>39</v>
      </c>
    </row>
    <row r="4849">
      <c r="A4849" s="2">
        <v>4850.0</v>
      </c>
      <c r="B4849" s="3">
        <v>37396.0</v>
      </c>
      <c r="C4849" s="2" t="s">
        <v>7</v>
      </c>
      <c r="D4849" s="2" t="s">
        <v>8</v>
      </c>
      <c r="E4849" s="2">
        <v>32.0</v>
      </c>
      <c r="F4849" s="4" t="s">
        <v>36</v>
      </c>
    </row>
    <row r="4850">
      <c r="A4850" s="2">
        <v>4851.0</v>
      </c>
      <c r="B4850" s="3">
        <v>37397.0</v>
      </c>
      <c r="C4850" s="2" t="s">
        <v>10</v>
      </c>
      <c r="D4850" s="2" t="s">
        <v>6</v>
      </c>
      <c r="E4850" s="2">
        <v>13.0</v>
      </c>
      <c r="F4850" s="4" t="s">
        <v>33</v>
      </c>
    </row>
    <row r="4851">
      <c r="A4851" s="2">
        <v>4852.0</v>
      </c>
      <c r="B4851" s="3">
        <v>37397.0</v>
      </c>
      <c r="C4851" s="2" t="s">
        <v>10</v>
      </c>
      <c r="D4851" s="2" t="s">
        <v>8</v>
      </c>
      <c r="E4851" s="2">
        <v>15.0</v>
      </c>
      <c r="F4851" s="4" t="s">
        <v>27</v>
      </c>
    </row>
    <row r="4852">
      <c r="A4852" s="2">
        <v>4853.0</v>
      </c>
      <c r="B4852" s="3">
        <v>37398.0</v>
      </c>
      <c r="C4852" s="2" t="s">
        <v>13</v>
      </c>
      <c r="D4852" s="2" t="s">
        <v>6</v>
      </c>
      <c r="E4852" s="2">
        <v>36.0</v>
      </c>
      <c r="F4852" s="4" t="s">
        <v>11</v>
      </c>
    </row>
    <row r="4853">
      <c r="A4853" s="2">
        <v>4854.0</v>
      </c>
      <c r="B4853" s="3">
        <v>37398.0</v>
      </c>
      <c r="C4853" s="2" t="s">
        <v>13</v>
      </c>
      <c r="D4853" s="2" t="s">
        <v>8</v>
      </c>
      <c r="E4853" s="2">
        <v>5.0</v>
      </c>
      <c r="F4853" s="4" t="s">
        <v>25</v>
      </c>
    </row>
    <row r="4854">
      <c r="A4854" s="2">
        <v>4855.0</v>
      </c>
      <c r="B4854" s="3">
        <v>37399.0</v>
      </c>
      <c r="C4854" s="2" t="s">
        <v>15</v>
      </c>
      <c r="D4854" s="2" t="s">
        <v>6</v>
      </c>
      <c r="E4854" s="2">
        <v>24.0</v>
      </c>
      <c r="F4854" s="4" t="s">
        <v>22</v>
      </c>
    </row>
    <row r="4855">
      <c r="A4855" s="2">
        <v>4856.0</v>
      </c>
      <c r="B4855" s="3">
        <v>37399.0</v>
      </c>
      <c r="C4855" s="2" t="s">
        <v>15</v>
      </c>
      <c r="D4855" s="2" t="s">
        <v>8</v>
      </c>
      <c r="E4855" s="2">
        <v>33.0</v>
      </c>
      <c r="F4855" s="4" t="s">
        <v>26</v>
      </c>
    </row>
    <row r="4856">
      <c r="A4856" s="2">
        <v>4857.0</v>
      </c>
      <c r="B4856" s="3">
        <v>37400.0</v>
      </c>
      <c r="C4856" s="2" t="s">
        <v>18</v>
      </c>
      <c r="D4856" s="2" t="s">
        <v>6</v>
      </c>
      <c r="E4856" s="2">
        <v>11.0</v>
      </c>
      <c r="F4856" s="4" t="s">
        <v>9</v>
      </c>
    </row>
    <row r="4857">
      <c r="A4857" s="2">
        <v>4858.0</v>
      </c>
      <c r="B4857" s="3">
        <v>37400.0</v>
      </c>
      <c r="C4857" s="2" t="s">
        <v>18</v>
      </c>
      <c r="D4857" s="2" t="s">
        <v>8</v>
      </c>
      <c r="E4857" s="2">
        <v>2.0</v>
      </c>
      <c r="F4857" s="4" t="s">
        <v>39</v>
      </c>
    </row>
    <row r="4858">
      <c r="A4858" s="2">
        <v>4859.0</v>
      </c>
      <c r="B4858" s="3">
        <v>37401.0</v>
      </c>
      <c r="C4858" s="2" t="s">
        <v>21</v>
      </c>
      <c r="D4858" s="2" t="s">
        <v>6</v>
      </c>
      <c r="E4858" s="2">
        <v>18.0</v>
      </c>
      <c r="F4858" s="4" t="s">
        <v>29</v>
      </c>
    </row>
    <row r="4859">
      <c r="A4859" s="2">
        <v>4860.0</v>
      </c>
      <c r="B4859" s="3">
        <v>37401.0</v>
      </c>
      <c r="C4859" s="2" t="s">
        <v>21</v>
      </c>
      <c r="D4859" s="2" t="s">
        <v>8</v>
      </c>
      <c r="E4859" s="2">
        <v>8.0</v>
      </c>
      <c r="F4859" s="4" t="s">
        <v>37</v>
      </c>
    </row>
    <row r="4860">
      <c r="A4860" s="2">
        <v>4861.0</v>
      </c>
      <c r="B4860" s="3">
        <v>37403.0</v>
      </c>
      <c r="C4860" s="2" t="s">
        <v>7</v>
      </c>
      <c r="D4860" s="2" t="s">
        <v>6</v>
      </c>
      <c r="E4860" s="2">
        <v>24.0</v>
      </c>
      <c r="F4860" s="4" t="s">
        <v>22</v>
      </c>
    </row>
    <row r="4861">
      <c r="A4861" s="2">
        <v>4862.0</v>
      </c>
      <c r="B4861" s="3">
        <v>37403.0</v>
      </c>
      <c r="C4861" s="2" t="s">
        <v>7</v>
      </c>
      <c r="D4861" s="2" t="s">
        <v>8</v>
      </c>
      <c r="E4861" s="2">
        <v>33.0</v>
      </c>
      <c r="F4861" s="4" t="s">
        <v>26</v>
      </c>
    </row>
    <row r="4862">
      <c r="A4862" s="2">
        <v>4863.0</v>
      </c>
      <c r="B4862" s="3">
        <v>37404.0</v>
      </c>
      <c r="C4862" s="2" t="s">
        <v>10</v>
      </c>
      <c r="D4862" s="2" t="s">
        <v>6</v>
      </c>
      <c r="E4862" s="2">
        <v>15.0</v>
      </c>
      <c r="F4862" s="4" t="s">
        <v>27</v>
      </c>
    </row>
    <row r="4863">
      <c r="A4863" s="2">
        <v>4864.0</v>
      </c>
      <c r="B4863" s="3">
        <v>37404.0</v>
      </c>
      <c r="C4863" s="2" t="s">
        <v>10</v>
      </c>
      <c r="D4863" s="2" t="s">
        <v>8</v>
      </c>
      <c r="E4863" s="2">
        <v>23.0</v>
      </c>
      <c r="F4863" s="4" t="s">
        <v>17</v>
      </c>
    </row>
    <row r="4864">
      <c r="A4864" s="2">
        <v>4865.0</v>
      </c>
      <c r="B4864" s="3">
        <v>37405.0</v>
      </c>
      <c r="C4864" s="2" t="s">
        <v>13</v>
      </c>
      <c r="D4864" s="2" t="s">
        <v>6</v>
      </c>
      <c r="E4864" s="2">
        <v>30.0</v>
      </c>
      <c r="F4864" s="4" t="s">
        <v>23</v>
      </c>
    </row>
    <row r="4865">
      <c r="A4865" s="2">
        <v>4866.0</v>
      </c>
      <c r="B4865" s="3">
        <v>37405.0</v>
      </c>
      <c r="C4865" s="2" t="s">
        <v>13</v>
      </c>
      <c r="D4865" s="2" t="s">
        <v>8</v>
      </c>
      <c r="E4865" s="2">
        <v>20.0</v>
      </c>
      <c r="F4865" s="4" t="s">
        <v>47</v>
      </c>
    </row>
    <row r="4866">
      <c r="A4866" s="2">
        <v>4867.0</v>
      </c>
      <c r="B4866" s="3">
        <v>37407.0</v>
      </c>
      <c r="C4866" s="2" t="s">
        <v>18</v>
      </c>
      <c r="D4866" s="2" t="s">
        <v>6</v>
      </c>
      <c r="E4866" s="2">
        <v>20.0</v>
      </c>
      <c r="F4866" s="4" t="s">
        <v>47</v>
      </c>
    </row>
    <row r="4867">
      <c r="A4867" s="2">
        <v>4868.0</v>
      </c>
      <c r="B4867" s="3">
        <v>37407.0</v>
      </c>
      <c r="C4867" s="2" t="s">
        <v>18</v>
      </c>
      <c r="D4867" s="2" t="s">
        <v>8</v>
      </c>
      <c r="E4867" s="2">
        <v>36.0</v>
      </c>
      <c r="F4867" s="4" t="s">
        <v>11</v>
      </c>
    </row>
    <row r="4868">
      <c r="A4868" s="2">
        <v>4869.0</v>
      </c>
      <c r="B4868" s="3">
        <v>37408.0</v>
      </c>
      <c r="C4868" s="2" t="s">
        <v>21</v>
      </c>
      <c r="D4868" s="2" t="s">
        <v>6</v>
      </c>
      <c r="E4868" s="2">
        <v>26.0</v>
      </c>
      <c r="F4868" s="4" t="s">
        <v>38</v>
      </c>
    </row>
    <row r="4869">
      <c r="A4869" s="2">
        <v>4870.0</v>
      </c>
      <c r="B4869" s="3">
        <v>37408.0</v>
      </c>
      <c r="C4869" s="2" t="s">
        <v>21</v>
      </c>
      <c r="D4869" s="2" t="s">
        <v>8</v>
      </c>
      <c r="E4869" s="2">
        <v>24.0</v>
      </c>
      <c r="F4869" s="4" t="s">
        <v>22</v>
      </c>
    </row>
    <row r="4870">
      <c r="A4870" s="2">
        <v>4871.0</v>
      </c>
      <c r="B4870" s="3">
        <v>37410.0</v>
      </c>
      <c r="C4870" s="2" t="s">
        <v>7</v>
      </c>
      <c r="D4870" s="2" t="s">
        <v>6</v>
      </c>
      <c r="E4870" s="2">
        <v>14.0</v>
      </c>
      <c r="F4870" s="4" t="s">
        <v>46</v>
      </c>
    </row>
    <row r="4871">
      <c r="A4871" s="2">
        <v>4872.0</v>
      </c>
      <c r="B4871" s="3">
        <v>37410.0</v>
      </c>
      <c r="C4871" s="2" t="s">
        <v>7</v>
      </c>
      <c r="D4871" s="2" t="s">
        <v>8</v>
      </c>
      <c r="E4871" s="2">
        <v>26.0</v>
      </c>
      <c r="F4871" s="4" t="s">
        <v>38</v>
      </c>
    </row>
    <row r="4872">
      <c r="A4872" s="2">
        <v>4873.0</v>
      </c>
      <c r="B4872" s="3">
        <v>37411.0</v>
      </c>
      <c r="C4872" s="2" t="s">
        <v>10</v>
      </c>
      <c r="D4872" s="2" t="s">
        <v>6</v>
      </c>
      <c r="E4872" s="2">
        <v>29.0</v>
      </c>
      <c r="F4872" s="4" t="s">
        <v>43</v>
      </c>
    </row>
    <row r="4873">
      <c r="A4873" s="2">
        <v>4874.0</v>
      </c>
      <c r="B4873" s="3">
        <v>37411.0</v>
      </c>
      <c r="C4873" s="2" t="s">
        <v>10</v>
      </c>
      <c r="D4873" s="2" t="s">
        <v>8</v>
      </c>
      <c r="E4873" s="2">
        <v>13.0</v>
      </c>
      <c r="F4873" s="4" t="s">
        <v>33</v>
      </c>
    </row>
    <row r="4874">
      <c r="A4874" s="2">
        <v>4875.0</v>
      </c>
      <c r="B4874" s="3">
        <v>37412.0</v>
      </c>
      <c r="C4874" s="2" t="s">
        <v>13</v>
      </c>
      <c r="D4874" s="2" t="s">
        <v>6</v>
      </c>
      <c r="E4874" s="2">
        <v>35.0</v>
      </c>
      <c r="F4874" s="4" t="s">
        <v>49</v>
      </c>
    </row>
    <row r="4875">
      <c r="A4875" s="2">
        <v>4876.0</v>
      </c>
      <c r="B4875" s="3">
        <v>37412.0</v>
      </c>
      <c r="C4875" s="2" t="s">
        <v>13</v>
      </c>
      <c r="D4875" s="2" t="s">
        <v>8</v>
      </c>
      <c r="E4875" s="2">
        <v>11.0</v>
      </c>
      <c r="F4875" s="4" t="s">
        <v>9</v>
      </c>
    </row>
    <row r="4876">
      <c r="A4876" s="2">
        <v>4877.0</v>
      </c>
      <c r="B4876" s="3">
        <v>37413.0</v>
      </c>
      <c r="C4876" s="2" t="s">
        <v>15</v>
      </c>
      <c r="D4876" s="2" t="s">
        <v>6</v>
      </c>
      <c r="E4876" s="2">
        <v>26.0</v>
      </c>
      <c r="F4876" s="4" t="s">
        <v>38</v>
      </c>
    </row>
    <row r="4877">
      <c r="A4877" s="2">
        <v>4878.0</v>
      </c>
      <c r="B4877" s="3">
        <v>37413.0</v>
      </c>
      <c r="C4877" s="2" t="s">
        <v>15</v>
      </c>
      <c r="D4877" s="2" t="s">
        <v>8</v>
      </c>
      <c r="E4877" s="2">
        <v>8.0</v>
      </c>
      <c r="F4877" s="4" t="s">
        <v>37</v>
      </c>
    </row>
    <row r="4878">
      <c r="A4878" s="2">
        <v>4879.0</v>
      </c>
      <c r="B4878" s="3">
        <v>37414.0</v>
      </c>
      <c r="C4878" s="2" t="s">
        <v>18</v>
      </c>
      <c r="D4878" s="2" t="s">
        <v>6</v>
      </c>
      <c r="E4878" s="2">
        <v>2.0</v>
      </c>
      <c r="F4878" s="4" t="s">
        <v>39</v>
      </c>
    </row>
    <row r="4879">
      <c r="A4879" s="2">
        <v>4880.0</v>
      </c>
      <c r="B4879" s="3">
        <v>37414.0</v>
      </c>
      <c r="C4879" s="2" t="s">
        <v>18</v>
      </c>
      <c r="D4879" s="2" t="s">
        <v>8</v>
      </c>
      <c r="E4879" s="2">
        <v>20.0</v>
      </c>
      <c r="F4879" s="4" t="s">
        <v>47</v>
      </c>
    </row>
    <row r="4880">
      <c r="A4880" s="2">
        <v>4881.0</v>
      </c>
      <c r="B4880" s="3">
        <v>37415.0</v>
      </c>
      <c r="C4880" s="2" t="s">
        <v>21</v>
      </c>
      <c r="D4880" s="2" t="s">
        <v>6</v>
      </c>
      <c r="E4880" s="2">
        <v>28.0</v>
      </c>
      <c r="F4880" s="4" t="s">
        <v>31</v>
      </c>
    </row>
    <row r="4881">
      <c r="A4881" s="2">
        <v>4882.0</v>
      </c>
      <c r="B4881" s="3">
        <v>37415.0</v>
      </c>
      <c r="C4881" s="2" t="s">
        <v>21</v>
      </c>
      <c r="D4881" s="2" t="s">
        <v>8</v>
      </c>
      <c r="E4881" s="2">
        <v>6.0</v>
      </c>
      <c r="F4881" s="4" t="s">
        <v>16</v>
      </c>
    </row>
    <row r="4882">
      <c r="A4882" s="2">
        <v>4883.0</v>
      </c>
      <c r="B4882" s="3">
        <v>37417.0</v>
      </c>
      <c r="C4882" s="2" t="s">
        <v>7</v>
      </c>
      <c r="D4882" s="2" t="s">
        <v>6</v>
      </c>
      <c r="E4882" s="2">
        <v>22.0</v>
      </c>
      <c r="F4882" s="4" t="s">
        <v>44</v>
      </c>
    </row>
    <row r="4883">
      <c r="A4883" s="2">
        <v>4884.0</v>
      </c>
      <c r="B4883" s="3">
        <v>37417.0</v>
      </c>
      <c r="C4883" s="2" t="s">
        <v>7</v>
      </c>
      <c r="D4883" s="2" t="s">
        <v>8</v>
      </c>
      <c r="E4883" s="2">
        <v>23.0</v>
      </c>
      <c r="F4883" s="4" t="s">
        <v>17</v>
      </c>
    </row>
    <row r="4884">
      <c r="A4884" s="2">
        <v>4885.0</v>
      </c>
      <c r="B4884" s="3">
        <v>37418.0</v>
      </c>
      <c r="C4884" s="2" t="s">
        <v>10</v>
      </c>
      <c r="D4884" s="2" t="s">
        <v>6</v>
      </c>
      <c r="E4884" s="2">
        <v>33.0</v>
      </c>
      <c r="F4884" s="4" t="s">
        <v>26</v>
      </c>
    </row>
    <row r="4885">
      <c r="A4885" s="2">
        <v>4886.0</v>
      </c>
      <c r="B4885" s="3">
        <v>37418.0</v>
      </c>
      <c r="C4885" s="2" t="s">
        <v>10</v>
      </c>
      <c r="D4885" s="2" t="s">
        <v>8</v>
      </c>
      <c r="E4885" s="2">
        <v>30.0</v>
      </c>
      <c r="F4885" s="4" t="s">
        <v>23</v>
      </c>
    </row>
    <row r="4886">
      <c r="A4886" s="2">
        <v>4887.0</v>
      </c>
      <c r="B4886" s="3">
        <v>37419.0</v>
      </c>
      <c r="C4886" s="2" t="s">
        <v>13</v>
      </c>
      <c r="D4886" s="2" t="s">
        <v>6</v>
      </c>
      <c r="E4886" s="2">
        <v>9.0</v>
      </c>
      <c r="F4886" s="4" t="s">
        <v>24</v>
      </c>
    </row>
    <row r="4887">
      <c r="A4887" s="2">
        <v>4888.0</v>
      </c>
      <c r="B4887" s="3">
        <v>37419.0</v>
      </c>
      <c r="C4887" s="2" t="s">
        <v>13</v>
      </c>
      <c r="D4887" s="2" t="s">
        <v>8</v>
      </c>
      <c r="E4887" s="2">
        <v>34.0</v>
      </c>
      <c r="F4887" s="4" t="s">
        <v>48</v>
      </c>
    </row>
    <row r="4888">
      <c r="A4888" s="2">
        <v>4889.0</v>
      </c>
      <c r="B4888" s="3">
        <v>37420.0</v>
      </c>
      <c r="C4888" s="2" t="s">
        <v>15</v>
      </c>
      <c r="D4888" s="2" t="s">
        <v>6</v>
      </c>
      <c r="E4888" s="2">
        <v>21.0</v>
      </c>
      <c r="F4888" s="4" t="s">
        <v>20</v>
      </c>
    </row>
    <row r="4889">
      <c r="A4889" s="2">
        <v>4890.0</v>
      </c>
      <c r="B4889" s="3">
        <v>37420.0</v>
      </c>
      <c r="C4889" s="2" t="s">
        <v>15</v>
      </c>
      <c r="D4889" s="2" t="s">
        <v>8</v>
      </c>
      <c r="E4889" s="2">
        <v>10.0</v>
      </c>
      <c r="F4889" s="4" t="s">
        <v>41</v>
      </c>
    </row>
    <row r="4890">
      <c r="A4890" s="2">
        <v>4891.0</v>
      </c>
      <c r="B4890" s="3">
        <v>37421.0</v>
      </c>
      <c r="C4890" s="2" t="s">
        <v>18</v>
      </c>
      <c r="D4890" s="2" t="s">
        <v>6</v>
      </c>
      <c r="E4890" s="2">
        <v>15.0</v>
      </c>
      <c r="F4890" s="4" t="s">
        <v>27</v>
      </c>
    </row>
    <row r="4891">
      <c r="A4891" s="2">
        <v>4892.0</v>
      </c>
      <c r="B4891" s="3">
        <v>37421.0</v>
      </c>
      <c r="C4891" s="2" t="s">
        <v>18</v>
      </c>
      <c r="D4891" s="2" t="s">
        <v>8</v>
      </c>
      <c r="E4891" s="2">
        <v>21.0</v>
      </c>
      <c r="F4891" s="4" t="s">
        <v>20</v>
      </c>
    </row>
    <row r="4892">
      <c r="A4892" s="2">
        <v>4893.0</v>
      </c>
      <c r="B4892" s="3">
        <v>37422.0</v>
      </c>
      <c r="C4892" s="2" t="s">
        <v>21</v>
      </c>
      <c r="D4892" s="2" t="s">
        <v>6</v>
      </c>
      <c r="E4892" s="2">
        <v>16.0</v>
      </c>
      <c r="F4892" s="4" t="s">
        <v>45</v>
      </c>
    </row>
    <row r="4893">
      <c r="A4893" s="2">
        <v>4894.0</v>
      </c>
      <c r="B4893" s="3">
        <v>37422.0</v>
      </c>
      <c r="C4893" s="2" t="s">
        <v>21</v>
      </c>
      <c r="D4893" s="2" t="s">
        <v>8</v>
      </c>
      <c r="E4893" s="2">
        <v>10.0</v>
      </c>
      <c r="F4893" s="4" t="s">
        <v>41</v>
      </c>
    </row>
    <row r="4894">
      <c r="A4894" s="2">
        <v>4895.0</v>
      </c>
      <c r="B4894" s="3">
        <v>37424.0</v>
      </c>
      <c r="C4894" s="2" t="s">
        <v>7</v>
      </c>
      <c r="D4894" s="2" t="s">
        <v>6</v>
      </c>
      <c r="E4894" s="2">
        <v>34.0</v>
      </c>
      <c r="F4894" s="4" t="s">
        <v>48</v>
      </c>
    </row>
    <row r="4895">
      <c r="A4895" s="2">
        <v>4896.0</v>
      </c>
      <c r="B4895" s="3">
        <v>37424.0</v>
      </c>
      <c r="C4895" s="2" t="s">
        <v>7</v>
      </c>
      <c r="D4895" s="2" t="s">
        <v>8</v>
      </c>
      <c r="E4895" s="2">
        <v>33.0</v>
      </c>
      <c r="F4895" s="4" t="s">
        <v>26</v>
      </c>
    </row>
    <row r="4896">
      <c r="A4896" s="2">
        <v>4897.0</v>
      </c>
      <c r="B4896" s="3">
        <v>37425.0</v>
      </c>
      <c r="C4896" s="2" t="s">
        <v>10</v>
      </c>
      <c r="D4896" s="2" t="s">
        <v>6</v>
      </c>
      <c r="E4896" s="2">
        <v>30.0</v>
      </c>
      <c r="F4896" s="4" t="s">
        <v>23</v>
      </c>
    </row>
    <row r="4897">
      <c r="A4897" s="2">
        <v>4898.0</v>
      </c>
      <c r="B4897" s="3">
        <v>37425.0</v>
      </c>
      <c r="C4897" s="2" t="s">
        <v>10</v>
      </c>
      <c r="D4897" s="2" t="s">
        <v>8</v>
      </c>
      <c r="E4897" s="2">
        <v>23.0</v>
      </c>
      <c r="F4897" s="4" t="s">
        <v>17</v>
      </c>
    </row>
    <row r="4898">
      <c r="A4898" s="2">
        <v>4899.0</v>
      </c>
      <c r="B4898" s="3">
        <v>37426.0</v>
      </c>
      <c r="C4898" s="2" t="s">
        <v>13</v>
      </c>
      <c r="D4898" s="2" t="s">
        <v>6</v>
      </c>
      <c r="E4898" s="2">
        <v>20.0</v>
      </c>
      <c r="F4898" s="4" t="s">
        <v>47</v>
      </c>
    </row>
    <row r="4899">
      <c r="A4899" s="2">
        <v>4900.0</v>
      </c>
      <c r="B4899" s="3">
        <v>37426.0</v>
      </c>
      <c r="C4899" s="2" t="s">
        <v>13</v>
      </c>
      <c r="D4899" s="2" t="s">
        <v>8</v>
      </c>
      <c r="E4899" s="2">
        <v>3.0</v>
      </c>
      <c r="F4899" s="4" t="s">
        <v>28</v>
      </c>
    </row>
    <row r="4900">
      <c r="A4900" s="2">
        <v>4901.0</v>
      </c>
      <c r="B4900" s="3">
        <v>37427.0</v>
      </c>
      <c r="C4900" s="2" t="s">
        <v>15</v>
      </c>
      <c r="D4900" s="2" t="s">
        <v>6</v>
      </c>
      <c r="E4900" s="2">
        <v>16.0</v>
      </c>
      <c r="F4900" s="4" t="s">
        <v>45</v>
      </c>
    </row>
    <row r="4901">
      <c r="A4901" s="2">
        <v>4902.0</v>
      </c>
      <c r="B4901" s="3">
        <v>37427.0</v>
      </c>
      <c r="C4901" s="2" t="s">
        <v>15</v>
      </c>
      <c r="D4901" s="2" t="s">
        <v>8</v>
      </c>
      <c r="E4901" s="2">
        <v>2.0</v>
      </c>
      <c r="F4901" s="4" t="s">
        <v>39</v>
      </c>
    </row>
    <row r="4902">
      <c r="A4902" s="2">
        <v>4903.0</v>
      </c>
      <c r="B4902" s="3">
        <v>37428.0</v>
      </c>
      <c r="C4902" s="2" t="s">
        <v>18</v>
      </c>
      <c r="D4902" s="2" t="s">
        <v>6</v>
      </c>
      <c r="E4902" s="2">
        <v>1.0</v>
      </c>
      <c r="F4902" s="4" t="s">
        <v>19</v>
      </c>
    </row>
    <row r="4903">
      <c r="A4903" s="2">
        <v>4904.0</v>
      </c>
      <c r="B4903" s="3">
        <v>37428.0</v>
      </c>
      <c r="C4903" s="2" t="s">
        <v>18</v>
      </c>
      <c r="D4903" s="2" t="s">
        <v>8</v>
      </c>
      <c r="E4903" s="2">
        <v>22.0</v>
      </c>
      <c r="F4903" s="4" t="s">
        <v>44</v>
      </c>
    </row>
    <row r="4904">
      <c r="A4904" s="2">
        <v>4905.0</v>
      </c>
      <c r="B4904" s="3">
        <v>37429.0</v>
      </c>
      <c r="C4904" s="2" t="s">
        <v>21</v>
      </c>
      <c r="D4904" s="2" t="s">
        <v>6</v>
      </c>
      <c r="E4904" s="2">
        <v>12.0</v>
      </c>
      <c r="F4904" s="4" t="s">
        <v>14</v>
      </c>
    </row>
    <row r="4905">
      <c r="A4905" s="2">
        <v>4906.0</v>
      </c>
      <c r="B4905" s="3">
        <v>37429.0</v>
      </c>
      <c r="C4905" s="2" t="s">
        <v>21</v>
      </c>
      <c r="D4905" s="2" t="s">
        <v>8</v>
      </c>
      <c r="E4905" s="2">
        <v>10.0</v>
      </c>
      <c r="F4905" s="4" t="s">
        <v>41</v>
      </c>
    </row>
    <row r="4906">
      <c r="A4906" s="2">
        <v>4907.0</v>
      </c>
      <c r="B4906" s="3">
        <v>37431.0</v>
      </c>
      <c r="C4906" s="2" t="s">
        <v>7</v>
      </c>
      <c r="D4906" s="2" t="s">
        <v>6</v>
      </c>
      <c r="E4906" s="2">
        <v>8.0</v>
      </c>
      <c r="F4906" s="4" t="s">
        <v>37</v>
      </c>
    </row>
    <row r="4907">
      <c r="A4907" s="2">
        <v>4908.0</v>
      </c>
      <c r="B4907" s="3">
        <v>37431.0</v>
      </c>
      <c r="C4907" s="2" t="s">
        <v>7</v>
      </c>
      <c r="D4907" s="2" t="s">
        <v>8</v>
      </c>
      <c r="E4907" s="2">
        <v>17.0</v>
      </c>
      <c r="F4907" s="4" t="s">
        <v>42</v>
      </c>
    </row>
    <row r="4908">
      <c r="A4908" s="2">
        <v>4909.0</v>
      </c>
      <c r="B4908" s="3">
        <v>37432.0</v>
      </c>
      <c r="C4908" s="2" t="s">
        <v>10</v>
      </c>
      <c r="D4908" s="2" t="s">
        <v>6</v>
      </c>
      <c r="E4908" s="2">
        <v>29.0</v>
      </c>
      <c r="F4908" s="4" t="s">
        <v>43</v>
      </c>
    </row>
    <row r="4909">
      <c r="A4909" s="2">
        <v>4910.0</v>
      </c>
      <c r="B4909" s="3">
        <v>37432.0</v>
      </c>
      <c r="C4909" s="2" t="s">
        <v>10</v>
      </c>
      <c r="D4909" s="2" t="s">
        <v>8</v>
      </c>
      <c r="E4909" s="2">
        <v>9.0</v>
      </c>
      <c r="F4909" s="4" t="s">
        <v>24</v>
      </c>
    </row>
    <row r="4910">
      <c r="A4910" s="2">
        <v>4911.0</v>
      </c>
      <c r="B4910" s="3">
        <v>37433.0</v>
      </c>
      <c r="C4910" s="2" t="s">
        <v>13</v>
      </c>
      <c r="D4910" s="2" t="s">
        <v>6</v>
      </c>
      <c r="E4910" s="2">
        <v>6.0</v>
      </c>
      <c r="F4910" s="4" t="s">
        <v>16</v>
      </c>
    </row>
    <row r="4911">
      <c r="A4911" s="2">
        <v>4912.0</v>
      </c>
      <c r="B4911" s="3">
        <v>37433.0</v>
      </c>
      <c r="C4911" s="2" t="s">
        <v>13</v>
      </c>
      <c r="D4911" s="2" t="s">
        <v>8</v>
      </c>
      <c r="E4911" s="2">
        <v>31.0</v>
      </c>
      <c r="F4911" s="4" t="s">
        <v>12</v>
      </c>
    </row>
    <row r="4912">
      <c r="A4912" s="2">
        <v>4913.0</v>
      </c>
      <c r="B4912" s="3">
        <v>37434.0</v>
      </c>
      <c r="C4912" s="2" t="s">
        <v>15</v>
      </c>
      <c r="D4912" s="2" t="s">
        <v>6</v>
      </c>
      <c r="E4912" s="2">
        <v>36.0</v>
      </c>
      <c r="F4912" s="4" t="s">
        <v>11</v>
      </c>
    </row>
    <row r="4913">
      <c r="A4913" s="2">
        <v>4914.0</v>
      </c>
      <c r="B4913" s="3">
        <v>37434.0</v>
      </c>
      <c r="C4913" s="2" t="s">
        <v>15</v>
      </c>
      <c r="D4913" s="2" t="s">
        <v>8</v>
      </c>
      <c r="E4913" s="2">
        <v>20.0</v>
      </c>
      <c r="F4913" s="4" t="s">
        <v>47</v>
      </c>
    </row>
    <row r="4914">
      <c r="A4914" s="2">
        <v>4916.0</v>
      </c>
      <c r="B4914" s="3">
        <v>37435.0</v>
      </c>
      <c r="C4914" s="2" t="s">
        <v>18</v>
      </c>
      <c r="D4914" s="2" t="s">
        <v>8</v>
      </c>
      <c r="E4914" s="2">
        <v>15.0</v>
      </c>
      <c r="F4914" s="4" t="s">
        <v>27</v>
      </c>
    </row>
    <row r="4915">
      <c r="A4915" s="2">
        <v>4917.0</v>
      </c>
      <c r="B4915" s="3">
        <v>37436.0</v>
      </c>
      <c r="C4915" s="2" t="s">
        <v>21</v>
      </c>
      <c r="D4915" s="2" t="s">
        <v>6</v>
      </c>
      <c r="E4915" s="2">
        <v>29.0</v>
      </c>
      <c r="F4915" s="4" t="s">
        <v>43</v>
      </c>
    </row>
    <row r="4916">
      <c r="A4916" s="2">
        <v>4918.0</v>
      </c>
      <c r="B4916" s="3">
        <v>37436.0</v>
      </c>
      <c r="C4916" s="2" t="s">
        <v>21</v>
      </c>
      <c r="D4916" s="2" t="s">
        <v>8</v>
      </c>
      <c r="E4916" s="2">
        <v>26.0</v>
      </c>
      <c r="F4916" s="4" t="s">
        <v>38</v>
      </c>
    </row>
    <row r="4917">
      <c r="A4917" s="2">
        <v>4919.0</v>
      </c>
      <c r="B4917" s="3">
        <v>37438.0</v>
      </c>
      <c r="C4917" s="2" t="s">
        <v>7</v>
      </c>
      <c r="D4917" s="2" t="s">
        <v>6</v>
      </c>
      <c r="E4917" s="2">
        <v>12.0</v>
      </c>
      <c r="F4917" s="4" t="s">
        <v>14</v>
      </c>
    </row>
    <row r="4918">
      <c r="A4918" s="2">
        <v>4920.0</v>
      </c>
      <c r="B4918" s="3">
        <v>37438.0</v>
      </c>
      <c r="C4918" s="2" t="s">
        <v>7</v>
      </c>
      <c r="D4918" s="2" t="s">
        <v>8</v>
      </c>
      <c r="E4918" s="2">
        <v>18.0</v>
      </c>
      <c r="F4918" s="4" t="s">
        <v>29</v>
      </c>
    </row>
    <row r="4919">
      <c r="A4919" s="2">
        <v>4921.0</v>
      </c>
      <c r="B4919" s="3">
        <v>37439.0</v>
      </c>
      <c r="C4919" s="2" t="s">
        <v>10</v>
      </c>
      <c r="D4919" s="2" t="s">
        <v>6</v>
      </c>
      <c r="E4919" s="2">
        <v>4.0</v>
      </c>
      <c r="F4919" s="4" t="s">
        <v>34</v>
      </c>
    </row>
    <row r="4920">
      <c r="A4920" s="2">
        <v>4922.0</v>
      </c>
      <c r="B4920" s="3">
        <v>37439.0</v>
      </c>
      <c r="C4920" s="2" t="s">
        <v>10</v>
      </c>
      <c r="D4920" s="2" t="s">
        <v>8</v>
      </c>
      <c r="E4920" s="2">
        <v>24.0</v>
      </c>
      <c r="F4920" s="4" t="s">
        <v>22</v>
      </c>
    </row>
    <row r="4921">
      <c r="A4921" s="2">
        <v>4923.0</v>
      </c>
      <c r="B4921" s="3">
        <v>37440.0</v>
      </c>
      <c r="C4921" s="2" t="s">
        <v>13</v>
      </c>
      <c r="D4921" s="2" t="s">
        <v>6</v>
      </c>
      <c r="E4921" s="2">
        <v>29.0</v>
      </c>
      <c r="F4921" s="4" t="s">
        <v>43</v>
      </c>
    </row>
    <row r="4922">
      <c r="A4922" s="2">
        <v>4924.0</v>
      </c>
      <c r="B4922" s="3">
        <v>37440.0</v>
      </c>
      <c r="C4922" s="2" t="s">
        <v>13</v>
      </c>
      <c r="D4922" s="2" t="s">
        <v>8</v>
      </c>
      <c r="E4922" s="2">
        <v>17.0</v>
      </c>
      <c r="F4922" s="4" t="s">
        <v>42</v>
      </c>
    </row>
    <row r="4923">
      <c r="A4923" s="2">
        <v>4925.0</v>
      </c>
      <c r="B4923" s="3">
        <v>37441.0</v>
      </c>
      <c r="C4923" s="2" t="s">
        <v>15</v>
      </c>
      <c r="D4923" s="2" t="s">
        <v>6</v>
      </c>
      <c r="E4923" s="2">
        <v>23.0</v>
      </c>
      <c r="F4923" s="4" t="s">
        <v>17</v>
      </c>
    </row>
    <row r="4924">
      <c r="A4924" s="2">
        <v>4926.0</v>
      </c>
      <c r="B4924" s="3">
        <v>37441.0</v>
      </c>
      <c r="C4924" s="2" t="s">
        <v>15</v>
      </c>
      <c r="D4924" s="2" t="s">
        <v>8</v>
      </c>
      <c r="E4924" s="2">
        <v>15.0</v>
      </c>
      <c r="F4924" s="4" t="s">
        <v>27</v>
      </c>
    </row>
    <row r="4925">
      <c r="A4925" s="2">
        <v>4927.0</v>
      </c>
      <c r="B4925" s="3">
        <v>37442.0</v>
      </c>
      <c r="C4925" s="2" t="s">
        <v>18</v>
      </c>
      <c r="D4925" s="2" t="s">
        <v>6</v>
      </c>
      <c r="E4925" s="2">
        <v>33.0</v>
      </c>
      <c r="F4925" s="4" t="s">
        <v>26</v>
      </c>
    </row>
    <row r="4926">
      <c r="A4926" s="2">
        <v>4928.0</v>
      </c>
      <c r="B4926" s="3">
        <v>37442.0</v>
      </c>
      <c r="C4926" s="2" t="s">
        <v>18</v>
      </c>
      <c r="D4926" s="2" t="s">
        <v>8</v>
      </c>
      <c r="E4926" s="2">
        <v>12.0</v>
      </c>
      <c r="F4926" s="4" t="s">
        <v>14</v>
      </c>
    </row>
    <row r="4927">
      <c r="A4927" s="2">
        <v>4929.0</v>
      </c>
      <c r="B4927" s="3">
        <v>37443.0</v>
      </c>
      <c r="C4927" s="2" t="s">
        <v>21</v>
      </c>
      <c r="D4927" s="2" t="s">
        <v>6</v>
      </c>
      <c r="E4927" s="2">
        <v>31.0</v>
      </c>
      <c r="F4927" s="4" t="s">
        <v>12</v>
      </c>
    </row>
    <row r="4928">
      <c r="A4928" s="2">
        <v>4930.0</v>
      </c>
      <c r="B4928" s="3">
        <v>37443.0</v>
      </c>
      <c r="C4928" s="2" t="s">
        <v>21</v>
      </c>
      <c r="D4928" s="2" t="s">
        <v>8</v>
      </c>
      <c r="E4928" s="2">
        <v>4.0</v>
      </c>
      <c r="F4928" s="4" t="s">
        <v>34</v>
      </c>
    </row>
    <row r="4929">
      <c r="A4929" s="2">
        <v>4931.0</v>
      </c>
      <c r="B4929" s="3">
        <v>37445.0</v>
      </c>
      <c r="C4929" s="2" t="s">
        <v>7</v>
      </c>
      <c r="D4929" s="2" t="s">
        <v>6</v>
      </c>
      <c r="E4929" s="2">
        <v>24.0</v>
      </c>
      <c r="F4929" s="4" t="s">
        <v>22</v>
      </c>
    </row>
    <row r="4930">
      <c r="A4930" s="2">
        <v>4932.0</v>
      </c>
      <c r="B4930" s="3">
        <v>37445.0</v>
      </c>
      <c r="C4930" s="2" t="s">
        <v>7</v>
      </c>
      <c r="D4930" s="2" t="s">
        <v>8</v>
      </c>
      <c r="E4930" s="2">
        <v>13.0</v>
      </c>
      <c r="F4930" s="4" t="s">
        <v>33</v>
      </c>
    </row>
    <row r="4931">
      <c r="A4931" s="2">
        <v>4933.0</v>
      </c>
      <c r="B4931" s="3">
        <v>37446.0</v>
      </c>
      <c r="C4931" s="2" t="s">
        <v>10</v>
      </c>
      <c r="D4931" s="2" t="s">
        <v>6</v>
      </c>
      <c r="E4931" s="2">
        <v>4.0</v>
      </c>
      <c r="F4931" s="4" t="s">
        <v>34</v>
      </c>
    </row>
    <row r="4932">
      <c r="A4932" s="2">
        <v>4934.0</v>
      </c>
      <c r="B4932" s="3">
        <v>37446.0</v>
      </c>
      <c r="C4932" s="2" t="s">
        <v>10</v>
      </c>
      <c r="D4932" s="2" t="s">
        <v>8</v>
      </c>
      <c r="E4932" s="2">
        <v>26.0</v>
      </c>
      <c r="F4932" s="4" t="s">
        <v>38</v>
      </c>
    </row>
    <row r="4933">
      <c r="A4933" s="2">
        <v>4935.0</v>
      </c>
      <c r="B4933" s="3">
        <v>37447.0</v>
      </c>
      <c r="C4933" s="2" t="s">
        <v>13</v>
      </c>
      <c r="D4933" s="2" t="s">
        <v>6</v>
      </c>
      <c r="E4933" s="2">
        <v>36.0</v>
      </c>
      <c r="F4933" s="4" t="s">
        <v>11</v>
      </c>
    </row>
    <row r="4934">
      <c r="A4934" s="2">
        <v>4936.0</v>
      </c>
      <c r="B4934" s="3">
        <v>37447.0</v>
      </c>
      <c r="C4934" s="2" t="s">
        <v>13</v>
      </c>
      <c r="D4934" s="2" t="s">
        <v>8</v>
      </c>
      <c r="E4934" s="2">
        <v>28.0</v>
      </c>
      <c r="F4934" s="4" t="s">
        <v>31</v>
      </c>
    </row>
    <row r="4935">
      <c r="A4935" s="2">
        <v>4937.0</v>
      </c>
      <c r="B4935" s="3">
        <v>37448.0</v>
      </c>
      <c r="C4935" s="2" t="s">
        <v>15</v>
      </c>
      <c r="D4935" s="2" t="s">
        <v>6</v>
      </c>
      <c r="E4935" s="2">
        <v>22.0</v>
      </c>
      <c r="F4935" s="4" t="s">
        <v>44</v>
      </c>
    </row>
    <row r="4936">
      <c r="A4936" s="2">
        <v>4938.0</v>
      </c>
      <c r="B4936" s="3">
        <v>37448.0</v>
      </c>
      <c r="C4936" s="2" t="s">
        <v>15</v>
      </c>
      <c r="D4936" s="2" t="s">
        <v>8</v>
      </c>
      <c r="E4936" s="2">
        <v>13.0</v>
      </c>
      <c r="F4936" s="4" t="s">
        <v>33</v>
      </c>
    </row>
    <row r="4937">
      <c r="A4937" s="2">
        <v>4939.0</v>
      </c>
      <c r="B4937" s="3">
        <v>37449.0</v>
      </c>
      <c r="C4937" s="2" t="s">
        <v>18</v>
      </c>
      <c r="D4937" s="2" t="s">
        <v>6</v>
      </c>
      <c r="E4937" s="2">
        <v>19.0</v>
      </c>
      <c r="F4937" s="4" t="s">
        <v>30</v>
      </c>
    </row>
    <row r="4938">
      <c r="A4938" s="2">
        <v>4940.0</v>
      </c>
      <c r="B4938" s="3">
        <v>37449.0</v>
      </c>
      <c r="C4938" s="2" t="s">
        <v>18</v>
      </c>
      <c r="D4938" s="2" t="s">
        <v>8</v>
      </c>
      <c r="E4938" s="2">
        <v>17.0</v>
      </c>
      <c r="F4938" s="4" t="s">
        <v>42</v>
      </c>
    </row>
    <row r="4939">
      <c r="A4939" s="2">
        <v>4941.0</v>
      </c>
      <c r="B4939" s="3">
        <v>37450.0</v>
      </c>
      <c r="C4939" s="2" t="s">
        <v>21</v>
      </c>
      <c r="D4939" s="2" t="s">
        <v>6</v>
      </c>
      <c r="E4939" s="2">
        <v>11.0</v>
      </c>
      <c r="F4939" s="4" t="s">
        <v>9</v>
      </c>
    </row>
    <row r="4940">
      <c r="A4940" s="2">
        <v>4942.0</v>
      </c>
      <c r="B4940" s="3">
        <v>37450.0</v>
      </c>
      <c r="C4940" s="2" t="s">
        <v>21</v>
      </c>
      <c r="D4940" s="2" t="s">
        <v>8</v>
      </c>
      <c r="E4940" s="2">
        <v>2.0</v>
      </c>
      <c r="F4940" s="4" t="s">
        <v>39</v>
      </c>
    </row>
    <row r="4941">
      <c r="A4941" s="2">
        <v>4943.0</v>
      </c>
      <c r="B4941" s="3">
        <v>37452.0</v>
      </c>
      <c r="C4941" s="2" t="s">
        <v>7</v>
      </c>
      <c r="D4941" s="2" t="s">
        <v>6</v>
      </c>
      <c r="E4941" s="2">
        <v>29.0</v>
      </c>
      <c r="F4941" s="4" t="s">
        <v>43</v>
      </c>
    </row>
    <row r="4942">
      <c r="A4942" s="2">
        <v>4944.0</v>
      </c>
      <c r="B4942" s="3">
        <v>37452.0</v>
      </c>
      <c r="C4942" s="2" t="s">
        <v>7</v>
      </c>
      <c r="D4942" s="2" t="s">
        <v>8</v>
      </c>
      <c r="E4942" s="2">
        <v>26.0</v>
      </c>
      <c r="F4942" s="4" t="s">
        <v>38</v>
      </c>
    </row>
    <row r="4943">
      <c r="A4943" s="2">
        <v>4945.0</v>
      </c>
      <c r="B4943" s="3">
        <v>37453.0</v>
      </c>
      <c r="C4943" s="2" t="s">
        <v>10</v>
      </c>
      <c r="D4943" s="2" t="s">
        <v>6</v>
      </c>
      <c r="E4943" s="2">
        <v>30.0</v>
      </c>
      <c r="F4943" s="4" t="s">
        <v>23</v>
      </c>
    </row>
    <row r="4944">
      <c r="A4944" s="2">
        <v>4946.0</v>
      </c>
      <c r="B4944" s="3">
        <v>37453.0</v>
      </c>
      <c r="C4944" s="2" t="s">
        <v>10</v>
      </c>
      <c r="D4944" s="2" t="s">
        <v>8</v>
      </c>
      <c r="E4944" s="2">
        <v>8.0</v>
      </c>
      <c r="F4944" s="4" t="s">
        <v>37</v>
      </c>
    </row>
    <row r="4945">
      <c r="A4945" s="2">
        <v>4947.0</v>
      </c>
      <c r="B4945" s="3">
        <v>37454.0</v>
      </c>
      <c r="C4945" s="2" t="s">
        <v>13</v>
      </c>
      <c r="D4945" s="2" t="s">
        <v>6</v>
      </c>
      <c r="E4945" s="2">
        <v>8.0</v>
      </c>
      <c r="F4945" s="4" t="s">
        <v>37</v>
      </c>
    </row>
    <row r="4946">
      <c r="A4946" s="2">
        <v>4948.0</v>
      </c>
      <c r="B4946" s="3">
        <v>37454.0</v>
      </c>
      <c r="C4946" s="2" t="s">
        <v>13</v>
      </c>
      <c r="D4946" s="2" t="s">
        <v>8</v>
      </c>
      <c r="E4946" s="2">
        <v>9.0</v>
      </c>
      <c r="F4946" s="4" t="s">
        <v>24</v>
      </c>
    </row>
    <row r="4947">
      <c r="A4947" s="2">
        <v>4949.0</v>
      </c>
      <c r="B4947" s="3">
        <v>37455.0</v>
      </c>
      <c r="C4947" s="2" t="s">
        <v>15</v>
      </c>
      <c r="D4947" s="2" t="s">
        <v>6</v>
      </c>
      <c r="E4947" s="2">
        <v>35.0</v>
      </c>
      <c r="F4947" s="4" t="s">
        <v>49</v>
      </c>
    </row>
    <row r="4948">
      <c r="A4948" s="2">
        <v>4950.0</v>
      </c>
      <c r="B4948" s="3">
        <v>37455.0</v>
      </c>
      <c r="C4948" s="2" t="s">
        <v>15</v>
      </c>
      <c r="D4948" s="2" t="s">
        <v>8</v>
      </c>
      <c r="E4948" s="2">
        <v>22.0</v>
      </c>
      <c r="F4948" s="4" t="s">
        <v>44</v>
      </c>
    </row>
    <row r="4949">
      <c r="A4949" s="2">
        <v>4951.0</v>
      </c>
      <c r="B4949" s="3">
        <v>37456.0</v>
      </c>
      <c r="C4949" s="2" t="s">
        <v>18</v>
      </c>
      <c r="D4949" s="2" t="s">
        <v>6</v>
      </c>
      <c r="E4949" s="2">
        <v>36.0</v>
      </c>
      <c r="F4949" s="4" t="s">
        <v>11</v>
      </c>
    </row>
    <row r="4950">
      <c r="A4950" s="2">
        <v>4952.0</v>
      </c>
      <c r="B4950" s="3">
        <v>37456.0</v>
      </c>
      <c r="C4950" s="2" t="s">
        <v>18</v>
      </c>
      <c r="D4950" s="2" t="s">
        <v>8</v>
      </c>
      <c r="E4950" s="2">
        <v>5.0</v>
      </c>
      <c r="F4950" s="4" t="s">
        <v>25</v>
      </c>
    </row>
    <row r="4951">
      <c r="A4951" s="2">
        <v>4953.0</v>
      </c>
      <c r="B4951" s="3">
        <v>37457.0</v>
      </c>
      <c r="C4951" s="2" t="s">
        <v>21</v>
      </c>
      <c r="D4951" s="2" t="s">
        <v>6</v>
      </c>
      <c r="E4951" s="2">
        <v>10.0</v>
      </c>
      <c r="F4951" s="4" t="s">
        <v>41</v>
      </c>
    </row>
    <row r="4952">
      <c r="A4952" s="2">
        <v>4954.0</v>
      </c>
      <c r="B4952" s="3">
        <v>37457.0</v>
      </c>
      <c r="C4952" s="2" t="s">
        <v>21</v>
      </c>
      <c r="D4952" s="2" t="s">
        <v>8</v>
      </c>
      <c r="E4952" s="2">
        <v>8.0</v>
      </c>
      <c r="F4952" s="4" t="s">
        <v>37</v>
      </c>
    </row>
    <row r="4953">
      <c r="A4953" s="2">
        <v>4955.0</v>
      </c>
      <c r="B4953" s="3">
        <v>37459.0</v>
      </c>
      <c r="C4953" s="2" t="s">
        <v>7</v>
      </c>
      <c r="D4953" s="2" t="s">
        <v>6</v>
      </c>
      <c r="E4953" s="2">
        <v>26.0</v>
      </c>
      <c r="F4953" s="4" t="s">
        <v>38</v>
      </c>
    </row>
    <row r="4954">
      <c r="A4954" s="2">
        <v>4956.0</v>
      </c>
      <c r="B4954" s="3">
        <v>37459.0</v>
      </c>
      <c r="C4954" s="2" t="s">
        <v>7</v>
      </c>
      <c r="D4954" s="2" t="s">
        <v>8</v>
      </c>
      <c r="E4954" s="2">
        <v>23.0</v>
      </c>
      <c r="F4954" s="4" t="s">
        <v>17</v>
      </c>
    </row>
    <row r="4955">
      <c r="A4955" s="2">
        <v>4957.0</v>
      </c>
      <c r="B4955" s="3">
        <v>37460.0</v>
      </c>
      <c r="C4955" s="2" t="s">
        <v>10</v>
      </c>
      <c r="D4955" s="2" t="s">
        <v>6</v>
      </c>
      <c r="E4955" s="2">
        <v>33.0</v>
      </c>
      <c r="F4955" s="4" t="s">
        <v>26</v>
      </c>
    </row>
    <row r="4956">
      <c r="A4956" s="2">
        <v>4958.0</v>
      </c>
      <c r="B4956" s="3">
        <v>37460.0</v>
      </c>
      <c r="C4956" s="2" t="s">
        <v>10</v>
      </c>
      <c r="D4956" s="2" t="s">
        <v>8</v>
      </c>
      <c r="E4956" s="2">
        <v>19.0</v>
      </c>
      <c r="F4956" s="4" t="s">
        <v>30</v>
      </c>
    </row>
    <row r="4957">
      <c r="A4957" s="2">
        <v>4959.0</v>
      </c>
      <c r="B4957" s="3">
        <v>37461.0</v>
      </c>
      <c r="C4957" s="2" t="s">
        <v>13</v>
      </c>
      <c r="D4957" s="2" t="s">
        <v>6</v>
      </c>
      <c r="E4957" s="2">
        <v>11.0</v>
      </c>
      <c r="F4957" s="4" t="s">
        <v>9</v>
      </c>
    </row>
    <row r="4958">
      <c r="A4958" s="2">
        <v>4960.0</v>
      </c>
      <c r="B4958" s="3">
        <v>37461.0</v>
      </c>
      <c r="C4958" s="2" t="s">
        <v>13</v>
      </c>
      <c r="D4958" s="2" t="s">
        <v>8</v>
      </c>
      <c r="E4958" s="2">
        <v>27.0</v>
      </c>
      <c r="F4958" s="4" t="s">
        <v>32</v>
      </c>
    </row>
    <row r="4959">
      <c r="A4959" s="2">
        <v>4961.0</v>
      </c>
      <c r="B4959" s="3">
        <v>37462.0</v>
      </c>
      <c r="C4959" s="2" t="s">
        <v>15</v>
      </c>
      <c r="D4959" s="2" t="s">
        <v>6</v>
      </c>
      <c r="E4959" s="2">
        <v>32.0</v>
      </c>
      <c r="F4959" s="4" t="s">
        <v>36</v>
      </c>
    </row>
    <row r="4960">
      <c r="A4960" s="2">
        <v>4962.0</v>
      </c>
      <c r="B4960" s="3">
        <v>37462.0</v>
      </c>
      <c r="C4960" s="2" t="s">
        <v>15</v>
      </c>
      <c r="D4960" s="2" t="s">
        <v>8</v>
      </c>
      <c r="E4960" s="2">
        <v>19.0</v>
      </c>
      <c r="F4960" s="4" t="s">
        <v>30</v>
      </c>
    </row>
    <row r="4961">
      <c r="A4961" s="2">
        <v>4963.0</v>
      </c>
      <c r="B4961" s="3">
        <v>37463.0</v>
      </c>
      <c r="C4961" s="2" t="s">
        <v>18</v>
      </c>
      <c r="D4961" s="2" t="s">
        <v>6</v>
      </c>
      <c r="E4961" s="2">
        <v>15.0</v>
      </c>
      <c r="F4961" s="4" t="s">
        <v>27</v>
      </c>
    </row>
    <row r="4962">
      <c r="A4962" s="2">
        <v>4964.0</v>
      </c>
      <c r="B4962" s="3">
        <v>37463.0</v>
      </c>
      <c r="C4962" s="2" t="s">
        <v>18</v>
      </c>
      <c r="D4962" s="2" t="s">
        <v>8</v>
      </c>
      <c r="E4962" s="2">
        <v>36.0</v>
      </c>
      <c r="F4962" s="4" t="s">
        <v>11</v>
      </c>
    </row>
    <row r="4963">
      <c r="A4963" s="2">
        <v>4965.0</v>
      </c>
      <c r="B4963" s="3">
        <v>37464.0</v>
      </c>
      <c r="C4963" s="2" t="s">
        <v>21</v>
      </c>
      <c r="D4963" s="2" t="s">
        <v>6</v>
      </c>
      <c r="E4963" s="2">
        <v>24.0</v>
      </c>
      <c r="F4963" s="4" t="s">
        <v>22</v>
      </c>
    </row>
    <row r="4964">
      <c r="A4964" s="2">
        <v>4966.0</v>
      </c>
      <c r="B4964" s="3">
        <v>37464.0</v>
      </c>
      <c r="C4964" s="2" t="s">
        <v>21</v>
      </c>
      <c r="D4964" s="2" t="s">
        <v>8</v>
      </c>
      <c r="E4964" s="2">
        <v>11.0</v>
      </c>
      <c r="F4964" s="4" t="s">
        <v>9</v>
      </c>
    </row>
    <row r="4965">
      <c r="A4965" s="2">
        <v>4967.0</v>
      </c>
      <c r="B4965" s="3">
        <v>37466.0</v>
      </c>
      <c r="C4965" s="2" t="s">
        <v>7</v>
      </c>
      <c r="D4965" s="2" t="s">
        <v>6</v>
      </c>
      <c r="E4965" s="2">
        <v>34.0</v>
      </c>
      <c r="F4965" s="4" t="s">
        <v>48</v>
      </c>
    </row>
    <row r="4966">
      <c r="A4966" s="2">
        <v>4968.0</v>
      </c>
      <c r="B4966" s="3">
        <v>37466.0</v>
      </c>
      <c r="C4966" s="2" t="s">
        <v>7</v>
      </c>
      <c r="D4966" s="2" t="s">
        <v>8</v>
      </c>
      <c r="E4966" s="2">
        <v>31.0</v>
      </c>
      <c r="F4966" s="4" t="s">
        <v>12</v>
      </c>
    </row>
    <row r="4967">
      <c r="A4967" s="2">
        <v>4969.0</v>
      </c>
      <c r="B4967" s="3">
        <v>37467.0</v>
      </c>
      <c r="C4967" s="2" t="s">
        <v>10</v>
      </c>
      <c r="D4967" s="2" t="s">
        <v>6</v>
      </c>
      <c r="E4967" s="2">
        <v>21.0</v>
      </c>
      <c r="F4967" s="4" t="s">
        <v>20</v>
      </c>
    </row>
    <row r="4968">
      <c r="A4968" s="2">
        <v>4970.0</v>
      </c>
      <c r="B4968" s="3">
        <v>37467.0</v>
      </c>
      <c r="C4968" s="2" t="s">
        <v>10</v>
      </c>
      <c r="D4968" s="2" t="s">
        <v>8</v>
      </c>
      <c r="E4968" s="2">
        <v>25.0</v>
      </c>
      <c r="F4968" s="4" t="s">
        <v>40</v>
      </c>
    </row>
    <row r="4969">
      <c r="A4969" s="2">
        <v>4971.0</v>
      </c>
      <c r="B4969" s="3">
        <v>37468.0</v>
      </c>
      <c r="C4969" s="2" t="s">
        <v>13</v>
      </c>
      <c r="D4969" s="2" t="s">
        <v>6</v>
      </c>
      <c r="E4969" s="2">
        <v>5.0</v>
      </c>
      <c r="F4969" s="4" t="s">
        <v>25</v>
      </c>
    </row>
    <row r="4970">
      <c r="A4970" s="2">
        <v>4972.0</v>
      </c>
      <c r="B4970" s="3">
        <v>37468.0</v>
      </c>
      <c r="C4970" s="2" t="s">
        <v>13</v>
      </c>
      <c r="D4970" s="2" t="s">
        <v>8</v>
      </c>
      <c r="E4970" s="2">
        <v>26.0</v>
      </c>
      <c r="F4970" s="4" t="s">
        <v>38</v>
      </c>
    </row>
    <row r="4971">
      <c r="A4971" s="2">
        <v>4973.0</v>
      </c>
      <c r="B4971" s="3">
        <v>37469.0</v>
      </c>
      <c r="C4971" s="2" t="s">
        <v>15</v>
      </c>
      <c r="D4971" s="2" t="s">
        <v>6</v>
      </c>
      <c r="E4971" s="2">
        <v>1.0</v>
      </c>
      <c r="F4971" s="4" t="s">
        <v>19</v>
      </c>
    </row>
    <row r="4972">
      <c r="A4972" s="2">
        <v>4974.0</v>
      </c>
      <c r="B4972" s="3">
        <v>37469.0</v>
      </c>
      <c r="C4972" s="2" t="s">
        <v>15</v>
      </c>
      <c r="D4972" s="2" t="s">
        <v>8</v>
      </c>
      <c r="E4972" s="2">
        <v>3.0</v>
      </c>
      <c r="F4972" s="4" t="s">
        <v>28</v>
      </c>
    </row>
    <row r="4973">
      <c r="A4973" s="2">
        <v>4975.0</v>
      </c>
      <c r="B4973" s="3">
        <v>37470.0</v>
      </c>
      <c r="C4973" s="2" t="s">
        <v>18</v>
      </c>
      <c r="D4973" s="2" t="s">
        <v>6</v>
      </c>
      <c r="E4973" s="2">
        <v>28.0</v>
      </c>
      <c r="F4973" s="4" t="s">
        <v>31</v>
      </c>
    </row>
    <row r="4974">
      <c r="A4974" s="2">
        <v>4976.0</v>
      </c>
      <c r="B4974" s="3">
        <v>37470.0</v>
      </c>
      <c r="C4974" s="2" t="s">
        <v>18</v>
      </c>
      <c r="D4974" s="2" t="s">
        <v>8</v>
      </c>
      <c r="E4974" s="2">
        <v>15.0</v>
      </c>
      <c r="F4974" s="4" t="s">
        <v>27</v>
      </c>
    </row>
    <row r="4975">
      <c r="A4975" s="2">
        <v>4977.0</v>
      </c>
      <c r="B4975" s="3">
        <v>37471.0</v>
      </c>
      <c r="C4975" s="2" t="s">
        <v>21</v>
      </c>
      <c r="D4975" s="2" t="s">
        <v>6</v>
      </c>
      <c r="E4975" s="2">
        <v>22.0</v>
      </c>
      <c r="F4975" s="4" t="s">
        <v>44</v>
      </c>
    </row>
    <row r="4976">
      <c r="A4976" s="2">
        <v>4978.0</v>
      </c>
      <c r="B4976" s="3">
        <v>37471.0</v>
      </c>
      <c r="C4976" s="2" t="s">
        <v>21</v>
      </c>
      <c r="D4976" s="2" t="s">
        <v>8</v>
      </c>
      <c r="E4976" s="2">
        <v>34.0</v>
      </c>
      <c r="F4976" s="4" t="s">
        <v>48</v>
      </c>
    </row>
    <row r="4977">
      <c r="A4977" s="2">
        <v>4979.0</v>
      </c>
      <c r="B4977" s="3">
        <v>37473.0</v>
      </c>
      <c r="C4977" s="2" t="s">
        <v>7</v>
      </c>
      <c r="D4977" s="2" t="s">
        <v>6</v>
      </c>
      <c r="E4977" s="2">
        <v>12.0</v>
      </c>
      <c r="F4977" s="4" t="s">
        <v>14</v>
      </c>
    </row>
    <row r="4978">
      <c r="A4978" s="2">
        <v>4980.0</v>
      </c>
      <c r="B4978" s="3">
        <v>37473.0</v>
      </c>
      <c r="C4978" s="2" t="s">
        <v>7</v>
      </c>
      <c r="D4978" s="2" t="s">
        <v>8</v>
      </c>
      <c r="E4978" s="2">
        <v>26.0</v>
      </c>
      <c r="F4978" s="4" t="s">
        <v>38</v>
      </c>
    </row>
    <row r="4979">
      <c r="A4979" s="2">
        <v>4981.0</v>
      </c>
      <c r="B4979" s="3">
        <v>37474.0</v>
      </c>
      <c r="C4979" s="2" t="s">
        <v>10</v>
      </c>
      <c r="D4979" s="2" t="s">
        <v>6</v>
      </c>
      <c r="E4979" s="2">
        <v>13.0</v>
      </c>
      <c r="F4979" s="4" t="s">
        <v>33</v>
      </c>
    </row>
    <row r="4980">
      <c r="A4980" s="2">
        <v>4982.0</v>
      </c>
      <c r="B4980" s="3">
        <v>37474.0</v>
      </c>
      <c r="C4980" s="2" t="s">
        <v>10</v>
      </c>
      <c r="D4980" s="2" t="s">
        <v>8</v>
      </c>
      <c r="E4980" s="2">
        <v>3.0</v>
      </c>
      <c r="F4980" s="4" t="s">
        <v>28</v>
      </c>
    </row>
    <row r="4981">
      <c r="A4981" s="2">
        <v>4983.0</v>
      </c>
      <c r="B4981" s="3">
        <v>37475.0</v>
      </c>
      <c r="C4981" s="2" t="s">
        <v>13</v>
      </c>
      <c r="D4981" s="2" t="s">
        <v>6</v>
      </c>
      <c r="E4981" s="2">
        <v>34.0</v>
      </c>
      <c r="F4981" s="4" t="s">
        <v>48</v>
      </c>
    </row>
    <row r="4982">
      <c r="A4982" s="2">
        <v>4984.0</v>
      </c>
      <c r="B4982" s="3">
        <v>37475.0</v>
      </c>
      <c r="C4982" s="2" t="s">
        <v>13</v>
      </c>
      <c r="D4982" s="2" t="s">
        <v>8</v>
      </c>
      <c r="E4982" s="2">
        <v>29.0</v>
      </c>
      <c r="F4982" s="4" t="s">
        <v>43</v>
      </c>
    </row>
    <row r="4983">
      <c r="A4983" s="2">
        <v>4985.0</v>
      </c>
      <c r="B4983" s="3">
        <v>37476.0</v>
      </c>
      <c r="C4983" s="2" t="s">
        <v>15</v>
      </c>
      <c r="D4983" s="2" t="s">
        <v>6</v>
      </c>
      <c r="E4983" s="2">
        <v>36.0</v>
      </c>
      <c r="F4983" s="4" t="s">
        <v>11</v>
      </c>
    </row>
    <row r="4984">
      <c r="A4984" s="2">
        <v>4986.0</v>
      </c>
      <c r="B4984" s="3">
        <v>37476.0</v>
      </c>
      <c r="C4984" s="2" t="s">
        <v>15</v>
      </c>
      <c r="D4984" s="2" t="s">
        <v>8</v>
      </c>
      <c r="E4984" s="2">
        <v>16.0</v>
      </c>
      <c r="F4984" s="4" t="s">
        <v>45</v>
      </c>
    </row>
    <row r="4985">
      <c r="A4985" s="2">
        <v>4987.0</v>
      </c>
      <c r="B4985" s="3">
        <v>37477.0</v>
      </c>
      <c r="C4985" s="2" t="s">
        <v>18</v>
      </c>
      <c r="D4985" s="2" t="s">
        <v>6</v>
      </c>
      <c r="E4985" s="2">
        <v>26.0</v>
      </c>
      <c r="F4985" s="4" t="s">
        <v>38</v>
      </c>
    </row>
    <row r="4986">
      <c r="A4986" s="2">
        <v>4988.0</v>
      </c>
      <c r="B4986" s="3">
        <v>37477.0</v>
      </c>
      <c r="C4986" s="2" t="s">
        <v>18</v>
      </c>
      <c r="D4986" s="2" t="s">
        <v>8</v>
      </c>
      <c r="E4986" s="2">
        <v>35.0</v>
      </c>
      <c r="F4986" s="4" t="s">
        <v>49</v>
      </c>
    </row>
    <row r="4987">
      <c r="A4987" s="2">
        <v>4989.0</v>
      </c>
      <c r="B4987" s="3">
        <v>37478.0</v>
      </c>
      <c r="C4987" s="2" t="s">
        <v>21</v>
      </c>
      <c r="D4987" s="2" t="s">
        <v>6</v>
      </c>
      <c r="E4987" s="2">
        <v>30.0</v>
      </c>
      <c r="F4987" s="4" t="s">
        <v>23</v>
      </c>
    </row>
    <row r="4988">
      <c r="A4988" s="2">
        <v>4990.0</v>
      </c>
      <c r="B4988" s="3">
        <v>37478.0</v>
      </c>
      <c r="C4988" s="2" t="s">
        <v>21</v>
      </c>
      <c r="D4988" s="2" t="s">
        <v>8</v>
      </c>
      <c r="E4988" s="2">
        <v>32.0</v>
      </c>
      <c r="F4988" s="4" t="s">
        <v>36</v>
      </c>
    </row>
    <row r="4989">
      <c r="A4989" s="2">
        <v>4991.0</v>
      </c>
      <c r="B4989" s="3">
        <v>37480.0</v>
      </c>
      <c r="C4989" s="2" t="s">
        <v>7</v>
      </c>
      <c r="D4989" s="2" t="s">
        <v>6</v>
      </c>
      <c r="E4989" s="2">
        <v>29.0</v>
      </c>
      <c r="F4989" s="4" t="s">
        <v>43</v>
      </c>
    </row>
    <row r="4990">
      <c r="A4990" s="2">
        <v>4992.0</v>
      </c>
      <c r="B4990" s="3">
        <v>37480.0</v>
      </c>
      <c r="C4990" s="2" t="s">
        <v>7</v>
      </c>
      <c r="D4990" s="2" t="s">
        <v>8</v>
      </c>
      <c r="E4990" s="2">
        <v>29.0</v>
      </c>
      <c r="F4990" s="4" t="s">
        <v>43</v>
      </c>
    </row>
    <row r="4991">
      <c r="A4991" s="2">
        <v>4993.0</v>
      </c>
      <c r="B4991" s="3">
        <v>37481.0</v>
      </c>
      <c r="C4991" s="2" t="s">
        <v>10</v>
      </c>
      <c r="D4991" s="2" t="s">
        <v>6</v>
      </c>
      <c r="E4991" s="2">
        <v>29.0</v>
      </c>
      <c r="F4991" s="4" t="s">
        <v>43</v>
      </c>
    </row>
    <row r="4992">
      <c r="A4992" s="2">
        <v>4994.0</v>
      </c>
      <c r="B4992" s="3">
        <v>37481.0</v>
      </c>
      <c r="C4992" s="2" t="s">
        <v>10</v>
      </c>
      <c r="D4992" s="2" t="s">
        <v>8</v>
      </c>
      <c r="E4992" s="2">
        <v>32.0</v>
      </c>
      <c r="F4992" s="4" t="s">
        <v>36</v>
      </c>
    </row>
    <row r="4993">
      <c r="A4993" s="2">
        <v>4995.0</v>
      </c>
      <c r="B4993" s="3">
        <v>37482.0</v>
      </c>
      <c r="C4993" s="2" t="s">
        <v>13</v>
      </c>
      <c r="D4993" s="2" t="s">
        <v>6</v>
      </c>
      <c r="E4993" s="2">
        <v>28.0</v>
      </c>
      <c r="F4993" s="4" t="s">
        <v>31</v>
      </c>
    </row>
    <row r="4994">
      <c r="A4994" s="2">
        <v>4996.0</v>
      </c>
      <c r="B4994" s="3">
        <v>37482.0</v>
      </c>
      <c r="C4994" s="2" t="s">
        <v>13</v>
      </c>
      <c r="D4994" s="2" t="s">
        <v>8</v>
      </c>
      <c r="E4994" s="2">
        <v>33.0</v>
      </c>
      <c r="F4994" s="4" t="s">
        <v>26</v>
      </c>
    </row>
    <row r="4995">
      <c r="A4995" s="2">
        <v>4997.0</v>
      </c>
      <c r="B4995" s="3">
        <v>37483.0</v>
      </c>
      <c r="C4995" s="2" t="s">
        <v>15</v>
      </c>
      <c r="D4995" s="2" t="s">
        <v>6</v>
      </c>
      <c r="E4995" s="2">
        <v>9.0</v>
      </c>
      <c r="F4995" s="4" t="s">
        <v>24</v>
      </c>
    </row>
    <row r="4996">
      <c r="A4996" s="2">
        <v>4998.0</v>
      </c>
      <c r="B4996" s="3">
        <v>37483.0</v>
      </c>
      <c r="C4996" s="2" t="s">
        <v>15</v>
      </c>
      <c r="D4996" s="2" t="s">
        <v>8</v>
      </c>
      <c r="E4996" s="2">
        <v>28.0</v>
      </c>
      <c r="F4996" s="4" t="s">
        <v>31</v>
      </c>
    </row>
    <row r="4997">
      <c r="A4997" s="2">
        <v>4999.0</v>
      </c>
      <c r="B4997" s="3">
        <v>37484.0</v>
      </c>
      <c r="C4997" s="2" t="s">
        <v>18</v>
      </c>
      <c r="D4997" s="2" t="s">
        <v>6</v>
      </c>
      <c r="E4997" s="2">
        <v>33.0</v>
      </c>
      <c r="F4997" s="4" t="s">
        <v>26</v>
      </c>
    </row>
    <row r="4998">
      <c r="A4998" s="2">
        <v>5000.0</v>
      </c>
      <c r="B4998" s="3">
        <v>37484.0</v>
      </c>
      <c r="C4998" s="2" t="s">
        <v>18</v>
      </c>
      <c r="D4998" s="2" t="s">
        <v>8</v>
      </c>
      <c r="E4998" s="2">
        <v>9.0</v>
      </c>
      <c r="F4998" s="4" t="s">
        <v>24</v>
      </c>
    </row>
    <row r="4999">
      <c r="A4999" s="2">
        <v>5001.0</v>
      </c>
      <c r="B4999" s="3">
        <v>37485.0</v>
      </c>
      <c r="C4999" s="2" t="s">
        <v>21</v>
      </c>
      <c r="D4999" s="2" t="s">
        <v>6</v>
      </c>
      <c r="E4999" s="2">
        <v>20.0</v>
      </c>
      <c r="F4999" s="4" t="s">
        <v>47</v>
      </c>
    </row>
    <row r="5000">
      <c r="A5000" s="2">
        <v>5002.0</v>
      </c>
      <c r="B5000" s="3">
        <v>37485.0</v>
      </c>
      <c r="C5000" s="2" t="s">
        <v>21</v>
      </c>
      <c r="D5000" s="2" t="s">
        <v>8</v>
      </c>
      <c r="E5000" s="2">
        <v>30.0</v>
      </c>
      <c r="F5000" s="4" t="s">
        <v>23</v>
      </c>
    </row>
    <row r="5001">
      <c r="A5001" s="2">
        <v>5003.0</v>
      </c>
      <c r="B5001" s="3">
        <v>37487.0</v>
      </c>
      <c r="C5001" s="2" t="s">
        <v>7</v>
      </c>
      <c r="D5001" s="2" t="s">
        <v>6</v>
      </c>
      <c r="E5001" s="2">
        <v>27.0</v>
      </c>
      <c r="F5001" s="4" t="s">
        <v>32</v>
      </c>
    </row>
    <row r="5002">
      <c r="A5002" s="2">
        <v>5004.0</v>
      </c>
      <c r="B5002" s="3">
        <v>37487.0</v>
      </c>
      <c r="C5002" s="2" t="s">
        <v>7</v>
      </c>
      <c r="D5002" s="2" t="s">
        <v>8</v>
      </c>
      <c r="E5002" s="2">
        <v>26.0</v>
      </c>
      <c r="F5002" s="4" t="s">
        <v>38</v>
      </c>
    </row>
    <row r="5003">
      <c r="A5003" s="2">
        <v>5005.0</v>
      </c>
      <c r="B5003" s="3">
        <v>37488.0</v>
      </c>
      <c r="C5003" s="2" t="s">
        <v>10</v>
      </c>
      <c r="D5003" s="2" t="s">
        <v>6</v>
      </c>
      <c r="E5003" s="2">
        <v>9.0</v>
      </c>
      <c r="F5003" s="4" t="s">
        <v>24</v>
      </c>
    </row>
    <row r="5004">
      <c r="A5004" s="2">
        <v>5006.0</v>
      </c>
      <c r="B5004" s="3">
        <v>37488.0</v>
      </c>
      <c r="C5004" s="2" t="s">
        <v>10</v>
      </c>
      <c r="D5004" s="2" t="s">
        <v>8</v>
      </c>
      <c r="E5004" s="2">
        <v>32.0</v>
      </c>
      <c r="F5004" s="4" t="s">
        <v>36</v>
      </c>
    </row>
    <row r="5005">
      <c r="A5005" s="2">
        <v>5007.0</v>
      </c>
      <c r="B5005" s="3">
        <v>37489.0</v>
      </c>
      <c r="C5005" s="2" t="s">
        <v>13</v>
      </c>
      <c r="D5005" s="2" t="s">
        <v>6</v>
      </c>
      <c r="E5005" s="2">
        <v>36.0</v>
      </c>
      <c r="F5005" s="4" t="s">
        <v>11</v>
      </c>
    </row>
    <row r="5006">
      <c r="A5006" s="2">
        <v>5008.0</v>
      </c>
      <c r="B5006" s="3">
        <v>37489.0</v>
      </c>
      <c r="C5006" s="2" t="s">
        <v>13</v>
      </c>
      <c r="D5006" s="2" t="s">
        <v>8</v>
      </c>
      <c r="E5006" s="2">
        <v>18.0</v>
      </c>
      <c r="F5006" s="4" t="s">
        <v>29</v>
      </c>
    </row>
    <row r="5007">
      <c r="A5007" s="2">
        <v>5009.0</v>
      </c>
      <c r="B5007" s="3">
        <v>37490.0</v>
      </c>
      <c r="C5007" s="2" t="s">
        <v>15</v>
      </c>
      <c r="D5007" s="2" t="s">
        <v>6</v>
      </c>
      <c r="E5007" s="2">
        <v>26.0</v>
      </c>
      <c r="F5007" s="4" t="s">
        <v>38</v>
      </c>
    </row>
    <row r="5008">
      <c r="A5008" s="2">
        <v>5010.0</v>
      </c>
      <c r="B5008" s="3">
        <v>37490.0</v>
      </c>
      <c r="C5008" s="2" t="s">
        <v>15</v>
      </c>
      <c r="D5008" s="2" t="s">
        <v>8</v>
      </c>
      <c r="E5008" s="2">
        <v>27.0</v>
      </c>
      <c r="F5008" s="4" t="s">
        <v>32</v>
      </c>
    </row>
    <row r="5009">
      <c r="A5009" s="2">
        <v>5011.0</v>
      </c>
      <c r="B5009" s="3">
        <v>37491.0</v>
      </c>
      <c r="C5009" s="2" t="s">
        <v>18</v>
      </c>
      <c r="D5009" s="2" t="s">
        <v>6</v>
      </c>
      <c r="E5009" s="2">
        <v>9.0</v>
      </c>
      <c r="F5009" s="4" t="s">
        <v>24</v>
      </c>
    </row>
    <row r="5010">
      <c r="A5010" s="2">
        <v>5012.0</v>
      </c>
      <c r="B5010" s="3">
        <v>37491.0</v>
      </c>
      <c r="C5010" s="2" t="s">
        <v>18</v>
      </c>
      <c r="D5010" s="2" t="s">
        <v>8</v>
      </c>
      <c r="E5010" s="2">
        <v>9.0</v>
      </c>
      <c r="F5010" s="4" t="s">
        <v>24</v>
      </c>
    </row>
    <row r="5011">
      <c r="A5011" s="2">
        <v>5013.0</v>
      </c>
      <c r="B5011" s="3">
        <v>37492.0</v>
      </c>
      <c r="C5011" s="2" t="s">
        <v>21</v>
      </c>
      <c r="D5011" s="2" t="s">
        <v>6</v>
      </c>
      <c r="E5011" s="2">
        <v>16.0</v>
      </c>
      <c r="F5011" s="4" t="s">
        <v>45</v>
      </c>
    </row>
    <row r="5012">
      <c r="A5012" s="2">
        <v>5014.0</v>
      </c>
      <c r="B5012" s="3">
        <v>37492.0</v>
      </c>
      <c r="C5012" s="2" t="s">
        <v>21</v>
      </c>
      <c r="D5012" s="2" t="s">
        <v>8</v>
      </c>
      <c r="E5012" s="2">
        <v>25.0</v>
      </c>
      <c r="F5012" s="4" t="s">
        <v>40</v>
      </c>
    </row>
    <row r="5013">
      <c r="A5013" s="2">
        <v>5015.0</v>
      </c>
      <c r="B5013" s="3">
        <v>37494.0</v>
      </c>
      <c r="C5013" s="2" t="s">
        <v>7</v>
      </c>
      <c r="D5013" s="2" t="s">
        <v>6</v>
      </c>
      <c r="E5013" s="2">
        <v>7.0</v>
      </c>
      <c r="F5013" s="4" t="s">
        <v>35</v>
      </c>
    </row>
    <row r="5014">
      <c r="A5014" s="2">
        <v>5016.0</v>
      </c>
      <c r="B5014" s="3">
        <v>37494.0</v>
      </c>
      <c r="C5014" s="2" t="s">
        <v>7</v>
      </c>
      <c r="D5014" s="2" t="s">
        <v>8</v>
      </c>
      <c r="E5014" s="2">
        <v>8.0</v>
      </c>
      <c r="F5014" s="4" t="s">
        <v>37</v>
      </c>
    </row>
    <row r="5015">
      <c r="A5015" s="2">
        <v>5017.0</v>
      </c>
      <c r="B5015" s="3">
        <v>37495.0</v>
      </c>
      <c r="C5015" s="2" t="s">
        <v>10</v>
      </c>
      <c r="D5015" s="2" t="s">
        <v>6</v>
      </c>
      <c r="E5015" s="2">
        <v>25.0</v>
      </c>
      <c r="F5015" s="4" t="s">
        <v>40</v>
      </c>
    </row>
    <row r="5016">
      <c r="A5016" s="2">
        <v>5018.0</v>
      </c>
      <c r="B5016" s="3">
        <v>37495.0</v>
      </c>
      <c r="C5016" s="2" t="s">
        <v>10</v>
      </c>
      <c r="D5016" s="2" t="s">
        <v>8</v>
      </c>
      <c r="E5016" s="2">
        <v>17.0</v>
      </c>
      <c r="F5016" s="4" t="s">
        <v>42</v>
      </c>
    </row>
    <row r="5017">
      <c r="A5017" s="2">
        <v>5019.0</v>
      </c>
      <c r="B5017" s="3">
        <v>37496.0</v>
      </c>
      <c r="C5017" s="2" t="s">
        <v>13</v>
      </c>
      <c r="D5017" s="2" t="s">
        <v>6</v>
      </c>
      <c r="E5017" s="2">
        <v>15.0</v>
      </c>
      <c r="F5017" s="4" t="s">
        <v>27</v>
      </c>
    </row>
    <row r="5018">
      <c r="A5018" s="2">
        <v>5020.0</v>
      </c>
      <c r="B5018" s="3">
        <v>37496.0</v>
      </c>
      <c r="C5018" s="2" t="s">
        <v>13</v>
      </c>
      <c r="D5018" s="2" t="s">
        <v>8</v>
      </c>
      <c r="E5018" s="2">
        <v>11.0</v>
      </c>
      <c r="F5018" s="4" t="s">
        <v>9</v>
      </c>
    </row>
    <row r="5019">
      <c r="A5019" s="2">
        <v>5021.0</v>
      </c>
      <c r="B5019" s="3">
        <v>37497.0</v>
      </c>
      <c r="C5019" s="2" t="s">
        <v>15</v>
      </c>
      <c r="D5019" s="2" t="s">
        <v>6</v>
      </c>
      <c r="E5019" s="2">
        <v>23.0</v>
      </c>
      <c r="F5019" s="4" t="s">
        <v>17</v>
      </c>
    </row>
    <row r="5020">
      <c r="A5020" s="2">
        <v>5022.0</v>
      </c>
      <c r="B5020" s="3">
        <v>37497.0</v>
      </c>
      <c r="C5020" s="2" t="s">
        <v>15</v>
      </c>
      <c r="D5020" s="2" t="s">
        <v>8</v>
      </c>
      <c r="E5020" s="2">
        <v>2.0</v>
      </c>
      <c r="F5020" s="4" t="s">
        <v>39</v>
      </c>
    </row>
    <row r="5021">
      <c r="A5021" s="2">
        <v>5023.0</v>
      </c>
      <c r="B5021" s="3">
        <v>37498.0</v>
      </c>
      <c r="C5021" s="2" t="s">
        <v>18</v>
      </c>
      <c r="D5021" s="2" t="s">
        <v>6</v>
      </c>
      <c r="E5021" s="2">
        <v>15.0</v>
      </c>
      <c r="F5021" s="4" t="s">
        <v>27</v>
      </c>
    </row>
    <row r="5022">
      <c r="A5022" s="2">
        <v>5024.0</v>
      </c>
      <c r="B5022" s="3">
        <v>37498.0</v>
      </c>
      <c r="C5022" s="2" t="s">
        <v>18</v>
      </c>
      <c r="D5022" s="2" t="s">
        <v>8</v>
      </c>
      <c r="E5022" s="2">
        <v>29.0</v>
      </c>
      <c r="F5022" s="4" t="s">
        <v>43</v>
      </c>
    </row>
    <row r="5023">
      <c r="A5023" s="2">
        <v>5025.0</v>
      </c>
      <c r="B5023" s="3">
        <v>37499.0</v>
      </c>
      <c r="C5023" s="2" t="s">
        <v>21</v>
      </c>
      <c r="D5023" s="2" t="s">
        <v>6</v>
      </c>
      <c r="E5023" s="2">
        <v>7.0</v>
      </c>
      <c r="F5023" s="4" t="s">
        <v>35</v>
      </c>
    </row>
    <row r="5024">
      <c r="A5024" s="2">
        <v>5026.0</v>
      </c>
      <c r="B5024" s="3">
        <v>37499.0</v>
      </c>
      <c r="C5024" s="2" t="s">
        <v>21</v>
      </c>
      <c r="D5024" s="2" t="s">
        <v>8</v>
      </c>
      <c r="E5024" s="2">
        <v>23.0</v>
      </c>
      <c r="F5024" s="4" t="s">
        <v>17</v>
      </c>
    </row>
    <row r="5025">
      <c r="A5025" s="2">
        <v>5027.0</v>
      </c>
      <c r="B5025" s="3">
        <v>37501.0</v>
      </c>
      <c r="C5025" s="2" t="s">
        <v>7</v>
      </c>
      <c r="D5025" s="2" t="s">
        <v>6</v>
      </c>
      <c r="E5025" s="2">
        <v>10.0</v>
      </c>
      <c r="F5025" s="4" t="s">
        <v>41</v>
      </c>
    </row>
    <row r="5026">
      <c r="A5026" s="2">
        <v>5028.0</v>
      </c>
      <c r="B5026" s="3">
        <v>37501.0</v>
      </c>
      <c r="C5026" s="2" t="s">
        <v>7</v>
      </c>
      <c r="D5026" s="2" t="s">
        <v>8</v>
      </c>
      <c r="E5026" s="2">
        <v>28.0</v>
      </c>
      <c r="F5026" s="4" t="s">
        <v>31</v>
      </c>
    </row>
    <row r="5027">
      <c r="A5027" s="2">
        <v>5029.0</v>
      </c>
      <c r="B5027" s="3">
        <v>37502.0</v>
      </c>
      <c r="C5027" s="2" t="s">
        <v>10</v>
      </c>
      <c r="D5027" s="2" t="s">
        <v>6</v>
      </c>
      <c r="E5027" s="2">
        <v>36.0</v>
      </c>
      <c r="F5027" s="4" t="s">
        <v>11</v>
      </c>
    </row>
    <row r="5028">
      <c r="A5028" s="2">
        <v>5030.0</v>
      </c>
      <c r="B5028" s="3">
        <v>37502.0</v>
      </c>
      <c r="C5028" s="2" t="s">
        <v>10</v>
      </c>
      <c r="D5028" s="2" t="s">
        <v>8</v>
      </c>
      <c r="E5028" s="2">
        <v>32.0</v>
      </c>
      <c r="F5028" s="4" t="s">
        <v>36</v>
      </c>
    </row>
    <row r="5029">
      <c r="A5029" s="2">
        <v>5031.0</v>
      </c>
      <c r="B5029" s="3">
        <v>37503.0</v>
      </c>
      <c r="C5029" s="2" t="s">
        <v>13</v>
      </c>
      <c r="D5029" s="2" t="s">
        <v>6</v>
      </c>
      <c r="E5029" s="2">
        <v>19.0</v>
      </c>
      <c r="F5029" s="4" t="s">
        <v>30</v>
      </c>
    </row>
    <row r="5030">
      <c r="A5030" s="2">
        <v>5032.0</v>
      </c>
      <c r="B5030" s="3">
        <v>37503.0</v>
      </c>
      <c r="C5030" s="2" t="s">
        <v>13</v>
      </c>
      <c r="D5030" s="2" t="s">
        <v>8</v>
      </c>
      <c r="E5030" s="2">
        <v>31.0</v>
      </c>
      <c r="F5030" s="4" t="s">
        <v>12</v>
      </c>
    </row>
    <row r="5031">
      <c r="A5031" s="2">
        <v>5033.0</v>
      </c>
      <c r="B5031" s="3">
        <v>37504.0</v>
      </c>
      <c r="C5031" s="2" t="s">
        <v>15</v>
      </c>
      <c r="D5031" s="2" t="s">
        <v>6</v>
      </c>
      <c r="E5031" s="2">
        <v>20.0</v>
      </c>
      <c r="F5031" s="4" t="s">
        <v>47</v>
      </c>
    </row>
    <row r="5032">
      <c r="A5032" s="2">
        <v>5034.0</v>
      </c>
      <c r="B5032" s="3">
        <v>37504.0</v>
      </c>
      <c r="C5032" s="2" t="s">
        <v>15</v>
      </c>
      <c r="D5032" s="2" t="s">
        <v>8</v>
      </c>
      <c r="E5032" s="2">
        <v>12.0</v>
      </c>
      <c r="F5032" s="4" t="s">
        <v>14</v>
      </c>
    </row>
    <row r="5033">
      <c r="A5033" s="2">
        <v>5035.0</v>
      </c>
      <c r="B5033" s="3">
        <v>37505.0</v>
      </c>
      <c r="C5033" s="2" t="s">
        <v>18</v>
      </c>
      <c r="D5033" s="2" t="s">
        <v>6</v>
      </c>
      <c r="E5033" s="2">
        <v>24.0</v>
      </c>
      <c r="F5033" s="4" t="s">
        <v>22</v>
      </c>
    </row>
    <row r="5034">
      <c r="A5034" s="2">
        <v>5036.0</v>
      </c>
      <c r="B5034" s="3">
        <v>37505.0</v>
      </c>
      <c r="C5034" s="2" t="s">
        <v>18</v>
      </c>
      <c r="D5034" s="2" t="s">
        <v>8</v>
      </c>
      <c r="E5034" s="2">
        <v>18.0</v>
      </c>
      <c r="F5034" s="4" t="s">
        <v>29</v>
      </c>
    </row>
    <row r="5035">
      <c r="A5035" s="2">
        <v>5037.0</v>
      </c>
      <c r="B5035" s="3">
        <v>37506.0</v>
      </c>
      <c r="C5035" s="2" t="s">
        <v>21</v>
      </c>
      <c r="D5035" s="2" t="s">
        <v>6</v>
      </c>
      <c r="E5035" s="2">
        <v>22.0</v>
      </c>
      <c r="F5035" s="4" t="s">
        <v>44</v>
      </c>
    </row>
    <row r="5036">
      <c r="A5036" s="2">
        <v>5038.0</v>
      </c>
      <c r="B5036" s="3">
        <v>37506.0</v>
      </c>
      <c r="C5036" s="2" t="s">
        <v>21</v>
      </c>
      <c r="D5036" s="2" t="s">
        <v>8</v>
      </c>
      <c r="E5036" s="2">
        <v>15.0</v>
      </c>
      <c r="F5036" s="4" t="s">
        <v>27</v>
      </c>
    </row>
    <row r="5037">
      <c r="A5037" s="2">
        <v>5039.0</v>
      </c>
      <c r="B5037" s="3">
        <v>37508.0</v>
      </c>
      <c r="C5037" s="2" t="s">
        <v>7</v>
      </c>
      <c r="D5037" s="2" t="s">
        <v>6</v>
      </c>
      <c r="E5037" s="2">
        <v>16.0</v>
      </c>
      <c r="F5037" s="4" t="s">
        <v>45</v>
      </c>
    </row>
    <row r="5038">
      <c r="A5038" s="2">
        <v>5040.0</v>
      </c>
      <c r="B5038" s="3">
        <v>37508.0</v>
      </c>
      <c r="C5038" s="2" t="s">
        <v>7</v>
      </c>
      <c r="D5038" s="2" t="s">
        <v>8</v>
      </c>
      <c r="E5038" s="2">
        <v>16.0</v>
      </c>
      <c r="F5038" s="4" t="s">
        <v>45</v>
      </c>
    </row>
    <row r="5039">
      <c r="A5039" s="2">
        <v>5041.0</v>
      </c>
      <c r="B5039" s="3">
        <v>37509.0</v>
      </c>
      <c r="C5039" s="2" t="s">
        <v>10</v>
      </c>
      <c r="D5039" s="2" t="s">
        <v>6</v>
      </c>
      <c r="E5039" s="2">
        <v>14.0</v>
      </c>
      <c r="F5039" s="4" t="s">
        <v>46</v>
      </c>
    </row>
    <row r="5040">
      <c r="A5040" s="2">
        <v>5042.0</v>
      </c>
      <c r="B5040" s="3">
        <v>37509.0</v>
      </c>
      <c r="C5040" s="2" t="s">
        <v>10</v>
      </c>
      <c r="D5040" s="2" t="s">
        <v>8</v>
      </c>
      <c r="E5040" s="2">
        <v>15.0</v>
      </c>
      <c r="F5040" s="4" t="s">
        <v>27</v>
      </c>
    </row>
    <row r="5041">
      <c r="A5041" s="2">
        <v>5043.0</v>
      </c>
      <c r="B5041" s="3">
        <v>37510.0</v>
      </c>
      <c r="C5041" s="2" t="s">
        <v>13</v>
      </c>
      <c r="D5041" s="2" t="s">
        <v>6</v>
      </c>
      <c r="E5041" s="2">
        <v>15.0</v>
      </c>
      <c r="F5041" s="4" t="s">
        <v>27</v>
      </c>
    </row>
    <row r="5042">
      <c r="A5042" s="2">
        <v>5044.0</v>
      </c>
      <c r="B5042" s="3">
        <v>37510.0</v>
      </c>
      <c r="C5042" s="2" t="s">
        <v>13</v>
      </c>
      <c r="D5042" s="2" t="s">
        <v>8</v>
      </c>
      <c r="E5042" s="2">
        <v>27.0</v>
      </c>
      <c r="F5042" s="4" t="s">
        <v>32</v>
      </c>
    </row>
    <row r="5043">
      <c r="A5043" s="2">
        <v>5045.0</v>
      </c>
      <c r="B5043" s="3">
        <v>37511.0</v>
      </c>
      <c r="C5043" s="2" t="s">
        <v>15</v>
      </c>
      <c r="D5043" s="2" t="s">
        <v>6</v>
      </c>
      <c r="E5043" s="2">
        <v>24.0</v>
      </c>
      <c r="F5043" s="4" t="s">
        <v>22</v>
      </c>
    </row>
    <row r="5044">
      <c r="A5044" s="2">
        <v>5046.0</v>
      </c>
      <c r="B5044" s="3">
        <v>37511.0</v>
      </c>
      <c r="C5044" s="2" t="s">
        <v>15</v>
      </c>
      <c r="D5044" s="2" t="s">
        <v>8</v>
      </c>
      <c r="E5044" s="2">
        <v>7.0</v>
      </c>
      <c r="F5044" s="4" t="s">
        <v>35</v>
      </c>
    </row>
    <row r="5045">
      <c r="A5045" s="2">
        <v>5047.0</v>
      </c>
      <c r="B5045" s="3">
        <v>37512.0</v>
      </c>
      <c r="C5045" s="2" t="s">
        <v>18</v>
      </c>
      <c r="D5045" s="2" t="s">
        <v>6</v>
      </c>
      <c r="E5045" s="2">
        <v>27.0</v>
      </c>
      <c r="F5045" s="4" t="s">
        <v>32</v>
      </c>
    </row>
    <row r="5046">
      <c r="A5046" s="2">
        <v>5048.0</v>
      </c>
      <c r="B5046" s="3">
        <v>37512.0</v>
      </c>
      <c r="C5046" s="2" t="s">
        <v>18</v>
      </c>
      <c r="D5046" s="2" t="s">
        <v>8</v>
      </c>
      <c r="E5046" s="2">
        <v>7.0</v>
      </c>
      <c r="F5046" s="4" t="s">
        <v>35</v>
      </c>
    </row>
    <row r="5047">
      <c r="A5047" s="2">
        <v>5049.0</v>
      </c>
      <c r="B5047" s="3">
        <v>37513.0</v>
      </c>
      <c r="C5047" s="2" t="s">
        <v>21</v>
      </c>
      <c r="D5047" s="2" t="s">
        <v>6</v>
      </c>
      <c r="E5047" s="2">
        <v>2.0</v>
      </c>
      <c r="F5047" s="4" t="s">
        <v>39</v>
      </c>
    </row>
    <row r="5048">
      <c r="A5048" s="2">
        <v>5050.0</v>
      </c>
      <c r="B5048" s="3">
        <v>37513.0</v>
      </c>
      <c r="C5048" s="2" t="s">
        <v>21</v>
      </c>
      <c r="D5048" s="2" t="s">
        <v>8</v>
      </c>
      <c r="E5048" s="2">
        <v>29.0</v>
      </c>
      <c r="F5048" s="4" t="s">
        <v>43</v>
      </c>
    </row>
    <row r="5049">
      <c r="A5049" s="2">
        <v>5051.0</v>
      </c>
      <c r="B5049" s="3">
        <v>37515.0</v>
      </c>
      <c r="C5049" s="2" t="s">
        <v>7</v>
      </c>
      <c r="D5049" s="2" t="s">
        <v>6</v>
      </c>
      <c r="E5049" s="2">
        <v>14.0</v>
      </c>
      <c r="F5049" s="4" t="s">
        <v>46</v>
      </c>
    </row>
    <row r="5050">
      <c r="A5050" s="2">
        <v>5052.0</v>
      </c>
      <c r="B5050" s="3">
        <v>37515.0</v>
      </c>
      <c r="C5050" s="2" t="s">
        <v>7</v>
      </c>
      <c r="D5050" s="2" t="s">
        <v>8</v>
      </c>
      <c r="E5050" s="2">
        <v>2.0</v>
      </c>
      <c r="F5050" s="4" t="s">
        <v>39</v>
      </c>
    </row>
    <row r="5051">
      <c r="A5051" s="2">
        <v>5053.0</v>
      </c>
      <c r="B5051" s="3">
        <v>37516.0</v>
      </c>
      <c r="C5051" s="2" t="s">
        <v>10</v>
      </c>
      <c r="D5051" s="2" t="s">
        <v>6</v>
      </c>
      <c r="E5051" s="2">
        <v>16.0</v>
      </c>
      <c r="F5051" s="4" t="s">
        <v>45</v>
      </c>
    </row>
    <row r="5052">
      <c r="A5052" s="2">
        <v>5054.0</v>
      </c>
      <c r="B5052" s="3">
        <v>37516.0</v>
      </c>
      <c r="C5052" s="2" t="s">
        <v>10</v>
      </c>
      <c r="D5052" s="2" t="s">
        <v>8</v>
      </c>
      <c r="E5052" s="2">
        <v>23.0</v>
      </c>
      <c r="F5052" s="4" t="s">
        <v>17</v>
      </c>
    </row>
    <row r="5053">
      <c r="A5053" s="2">
        <v>5055.0</v>
      </c>
      <c r="B5053" s="3">
        <v>37517.0</v>
      </c>
      <c r="C5053" s="2" t="s">
        <v>13</v>
      </c>
      <c r="D5053" s="2" t="s">
        <v>6</v>
      </c>
      <c r="E5053" s="2">
        <v>23.0</v>
      </c>
      <c r="F5053" s="4" t="s">
        <v>17</v>
      </c>
    </row>
    <row r="5054">
      <c r="A5054" s="2">
        <v>5056.0</v>
      </c>
      <c r="B5054" s="3">
        <v>37517.0</v>
      </c>
      <c r="C5054" s="2" t="s">
        <v>13</v>
      </c>
      <c r="D5054" s="2" t="s">
        <v>8</v>
      </c>
      <c r="E5054" s="2">
        <v>13.0</v>
      </c>
      <c r="F5054" s="4" t="s">
        <v>33</v>
      </c>
    </row>
    <row r="5055">
      <c r="A5055" s="2">
        <v>5057.0</v>
      </c>
      <c r="B5055" s="3">
        <v>37518.0</v>
      </c>
      <c r="C5055" s="2" t="s">
        <v>15</v>
      </c>
      <c r="D5055" s="2" t="s">
        <v>6</v>
      </c>
      <c r="E5055" s="2">
        <v>4.0</v>
      </c>
      <c r="F5055" s="4" t="s">
        <v>34</v>
      </c>
    </row>
    <row r="5056">
      <c r="A5056" s="2">
        <v>5058.0</v>
      </c>
      <c r="B5056" s="3">
        <v>37518.0</v>
      </c>
      <c r="C5056" s="2" t="s">
        <v>15</v>
      </c>
      <c r="D5056" s="2" t="s">
        <v>8</v>
      </c>
      <c r="E5056" s="2">
        <v>26.0</v>
      </c>
      <c r="F5056" s="4" t="s">
        <v>38</v>
      </c>
    </row>
    <row r="5057">
      <c r="A5057" s="2">
        <v>5059.0</v>
      </c>
      <c r="B5057" s="3">
        <v>37519.0</v>
      </c>
      <c r="C5057" s="2" t="s">
        <v>18</v>
      </c>
      <c r="D5057" s="2" t="s">
        <v>6</v>
      </c>
      <c r="E5057" s="2">
        <v>22.0</v>
      </c>
      <c r="F5057" s="4" t="s">
        <v>44</v>
      </c>
    </row>
    <row r="5058">
      <c r="A5058" s="2">
        <v>5060.0</v>
      </c>
      <c r="B5058" s="3">
        <v>37519.0</v>
      </c>
      <c r="C5058" s="2" t="s">
        <v>18</v>
      </c>
      <c r="D5058" s="2" t="s">
        <v>8</v>
      </c>
      <c r="E5058" s="2">
        <v>25.0</v>
      </c>
      <c r="F5058" s="4" t="s">
        <v>40</v>
      </c>
    </row>
    <row r="5059">
      <c r="A5059" s="2">
        <v>5061.0</v>
      </c>
      <c r="B5059" s="3">
        <v>37520.0</v>
      </c>
      <c r="C5059" s="2" t="s">
        <v>21</v>
      </c>
      <c r="D5059" s="2" t="s">
        <v>6</v>
      </c>
      <c r="E5059" s="2">
        <v>13.0</v>
      </c>
      <c r="F5059" s="4" t="s">
        <v>33</v>
      </c>
    </row>
    <row r="5060">
      <c r="A5060" s="2">
        <v>5062.0</v>
      </c>
      <c r="B5060" s="3">
        <v>37520.0</v>
      </c>
      <c r="C5060" s="2" t="s">
        <v>21</v>
      </c>
      <c r="D5060" s="2" t="s">
        <v>8</v>
      </c>
      <c r="E5060" s="2">
        <v>8.0</v>
      </c>
      <c r="F5060" s="4" t="s">
        <v>37</v>
      </c>
    </row>
    <row r="5061">
      <c r="A5061" s="2">
        <v>5063.0</v>
      </c>
      <c r="B5061" s="3">
        <v>37522.0</v>
      </c>
      <c r="C5061" s="2" t="s">
        <v>7</v>
      </c>
      <c r="D5061" s="2" t="s">
        <v>6</v>
      </c>
      <c r="E5061" s="2">
        <v>13.0</v>
      </c>
      <c r="F5061" s="4" t="s">
        <v>33</v>
      </c>
    </row>
    <row r="5062">
      <c r="A5062" s="2">
        <v>5064.0</v>
      </c>
      <c r="B5062" s="3">
        <v>37522.0</v>
      </c>
      <c r="C5062" s="2" t="s">
        <v>7</v>
      </c>
      <c r="D5062" s="2" t="s">
        <v>8</v>
      </c>
      <c r="E5062" s="2">
        <v>24.0</v>
      </c>
      <c r="F5062" s="4" t="s">
        <v>22</v>
      </c>
    </row>
    <row r="5063">
      <c r="A5063" s="2">
        <v>5065.0</v>
      </c>
      <c r="B5063" s="3">
        <v>37523.0</v>
      </c>
      <c r="C5063" s="2" t="s">
        <v>10</v>
      </c>
      <c r="D5063" s="2" t="s">
        <v>6</v>
      </c>
      <c r="E5063" s="2">
        <v>7.0</v>
      </c>
      <c r="F5063" s="4" t="s">
        <v>35</v>
      </c>
    </row>
    <row r="5064">
      <c r="A5064" s="2">
        <v>5066.0</v>
      </c>
      <c r="B5064" s="3">
        <v>37523.0</v>
      </c>
      <c r="C5064" s="2" t="s">
        <v>10</v>
      </c>
      <c r="D5064" s="2" t="s">
        <v>8</v>
      </c>
      <c r="E5064" s="2">
        <v>31.0</v>
      </c>
      <c r="F5064" s="4" t="s">
        <v>12</v>
      </c>
    </row>
    <row r="5065">
      <c r="A5065" s="2">
        <v>5067.0</v>
      </c>
      <c r="B5065" s="3">
        <v>37524.0</v>
      </c>
      <c r="C5065" s="2" t="s">
        <v>13</v>
      </c>
      <c r="D5065" s="2" t="s">
        <v>6</v>
      </c>
      <c r="E5065" s="2">
        <v>18.0</v>
      </c>
      <c r="F5065" s="4" t="s">
        <v>29</v>
      </c>
    </row>
    <row r="5066">
      <c r="A5066" s="2">
        <v>5068.0</v>
      </c>
      <c r="B5066" s="3">
        <v>37524.0</v>
      </c>
      <c r="C5066" s="2" t="s">
        <v>13</v>
      </c>
      <c r="D5066" s="2" t="s">
        <v>8</v>
      </c>
      <c r="E5066" s="2">
        <v>25.0</v>
      </c>
      <c r="F5066" s="4" t="s">
        <v>40</v>
      </c>
    </row>
    <row r="5067">
      <c r="A5067" s="2">
        <v>5069.0</v>
      </c>
      <c r="B5067" s="3">
        <v>37525.0</v>
      </c>
      <c r="C5067" s="2" t="s">
        <v>15</v>
      </c>
      <c r="D5067" s="2" t="s">
        <v>6</v>
      </c>
      <c r="E5067" s="2">
        <v>36.0</v>
      </c>
      <c r="F5067" s="4" t="s">
        <v>11</v>
      </c>
    </row>
    <row r="5068">
      <c r="A5068" s="2">
        <v>5070.0</v>
      </c>
      <c r="B5068" s="3">
        <v>37525.0</v>
      </c>
      <c r="C5068" s="2" t="s">
        <v>15</v>
      </c>
      <c r="D5068" s="2" t="s">
        <v>8</v>
      </c>
      <c r="E5068" s="2">
        <v>17.0</v>
      </c>
      <c r="F5068" s="4" t="s">
        <v>42</v>
      </c>
    </row>
    <row r="5069">
      <c r="A5069" s="2">
        <v>5071.0</v>
      </c>
      <c r="B5069" s="3">
        <v>37526.0</v>
      </c>
      <c r="C5069" s="2" t="s">
        <v>18</v>
      </c>
      <c r="D5069" s="2" t="s">
        <v>6</v>
      </c>
      <c r="E5069" s="2">
        <v>14.0</v>
      </c>
      <c r="F5069" s="4" t="s">
        <v>46</v>
      </c>
    </row>
    <row r="5070">
      <c r="A5070" s="2">
        <v>5072.0</v>
      </c>
      <c r="B5070" s="3">
        <v>37526.0</v>
      </c>
      <c r="C5070" s="2" t="s">
        <v>18</v>
      </c>
      <c r="D5070" s="2" t="s">
        <v>8</v>
      </c>
      <c r="E5070" s="2">
        <v>22.0</v>
      </c>
      <c r="F5070" s="4" t="s">
        <v>44</v>
      </c>
    </row>
    <row r="5071">
      <c r="A5071" s="2">
        <v>5073.0</v>
      </c>
      <c r="B5071" s="3">
        <v>37527.0</v>
      </c>
      <c r="C5071" s="2" t="s">
        <v>21</v>
      </c>
      <c r="D5071" s="2" t="s">
        <v>6</v>
      </c>
      <c r="E5071" s="2">
        <v>5.0</v>
      </c>
      <c r="F5071" s="4" t="s">
        <v>25</v>
      </c>
    </row>
    <row r="5072">
      <c r="A5072" s="2">
        <v>5074.0</v>
      </c>
      <c r="B5072" s="3">
        <v>37527.0</v>
      </c>
      <c r="C5072" s="2" t="s">
        <v>21</v>
      </c>
      <c r="D5072" s="2" t="s">
        <v>8</v>
      </c>
      <c r="E5072" s="2">
        <v>34.0</v>
      </c>
      <c r="F5072" s="4" t="s">
        <v>48</v>
      </c>
    </row>
    <row r="5073">
      <c r="A5073" s="2">
        <v>5075.0</v>
      </c>
      <c r="B5073" s="3">
        <v>37529.0</v>
      </c>
      <c r="C5073" s="2" t="s">
        <v>7</v>
      </c>
      <c r="D5073" s="2" t="s">
        <v>6</v>
      </c>
      <c r="E5073" s="2">
        <v>24.0</v>
      </c>
      <c r="F5073" s="4" t="s">
        <v>22</v>
      </c>
    </row>
    <row r="5074">
      <c r="A5074" s="2">
        <v>5076.0</v>
      </c>
      <c r="B5074" s="3">
        <v>37529.0</v>
      </c>
      <c r="C5074" s="2" t="s">
        <v>7</v>
      </c>
      <c r="D5074" s="2" t="s">
        <v>8</v>
      </c>
      <c r="E5074" s="2">
        <v>29.0</v>
      </c>
      <c r="F5074" s="4" t="s">
        <v>43</v>
      </c>
    </row>
    <row r="5075">
      <c r="A5075" s="2">
        <v>5077.0</v>
      </c>
      <c r="B5075" s="3">
        <v>37530.0</v>
      </c>
      <c r="C5075" s="2" t="s">
        <v>10</v>
      </c>
      <c r="D5075" s="2" t="s">
        <v>6</v>
      </c>
      <c r="E5075" s="2">
        <v>34.0</v>
      </c>
      <c r="F5075" s="4" t="s">
        <v>48</v>
      </c>
    </row>
    <row r="5076">
      <c r="A5076" s="2">
        <v>5078.0</v>
      </c>
      <c r="B5076" s="3">
        <v>37530.0</v>
      </c>
      <c r="C5076" s="2" t="s">
        <v>10</v>
      </c>
      <c r="D5076" s="2" t="s">
        <v>8</v>
      </c>
      <c r="E5076" s="2">
        <v>26.0</v>
      </c>
      <c r="F5076" s="4" t="s">
        <v>38</v>
      </c>
    </row>
    <row r="5077">
      <c r="A5077" s="2">
        <v>5079.0</v>
      </c>
      <c r="B5077" s="3">
        <v>37531.0</v>
      </c>
      <c r="C5077" s="2" t="s">
        <v>13</v>
      </c>
      <c r="D5077" s="2" t="s">
        <v>6</v>
      </c>
      <c r="E5077" s="2">
        <v>13.0</v>
      </c>
      <c r="F5077" s="4" t="s">
        <v>33</v>
      </c>
    </row>
    <row r="5078">
      <c r="A5078" s="2">
        <v>5080.0</v>
      </c>
      <c r="B5078" s="3">
        <v>37531.0</v>
      </c>
      <c r="C5078" s="2" t="s">
        <v>13</v>
      </c>
      <c r="D5078" s="2" t="s">
        <v>8</v>
      </c>
      <c r="E5078" s="2">
        <v>12.0</v>
      </c>
      <c r="F5078" s="4" t="s">
        <v>14</v>
      </c>
    </row>
    <row r="5079">
      <c r="A5079" s="2">
        <v>5081.0</v>
      </c>
      <c r="B5079" s="3">
        <v>37532.0</v>
      </c>
      <c r="C5079" s="2" t="s">
        <v>15</v>
      </c>
      <c r="D5079" s="2" t="s">
        <v>6</v>
      </c>
      <c r="E5079" s="2">
        <v>17.0</v>
      </c>
      <c r="F5079" s="4" t="s">
        <v>42</v>
      </c>
    </row>
    <row r="5080">
      <c r="A5080" s="2">
        <v>5082.0</v>
      </c>
      <c r="B5080" s="3">
        <v>37532.0</v>
      </c>
      <c r="C5080" s="2" t="s">
        <v>15</v>
      </c>
      <c r="D5080" s="2" t="s">
        <v>8</v>
      </c>
      <c r="E5080" s="2">
        <v>11.0</v>
      </c>
      <c r="F5080" s="4" t="s">
        <v>9</v>
      </c>
    </row>
    <row r="5081">
      <c r="A5081" s="2">
        <v>5083.0</v>
      </c>
      <c r="B5081" s="3">
        <v>37533.0</v>
      </c>
      <c r="C5081" s="2" t="s">
        <v>18</v>
      </c>
      <c r="D5081" s="2" t="s">
        <v>6</v>
      </c>
      <c r="E5081" s="2">
        <v>25.0</v>
      </c>
      <c r="F5081" s="4" t="s">
        <v>40</v>
      </c>
    </row>
    <row r="5082">
      <c r="A5082" s="2">
        <v>5084.0</v>
      </c>
      <c r="B5082" s="3">
        <v>37533.0</v>
      </c>
      <c r="C5082" s="2" t="s">
        <v>18</v>
      </c>
      <c r="D5082" s="2" t="s">
        <v>8</v>
      </c>
      <c r="E5082" s="2">
        <v>4.0</v>
      </c>
      <c r="F5082" s="4" t="s">
        <v>34</v>
      </c>
    </row>
    <row r="5083">
      <c r="A5083" s="2">
        <v>5085.0</v>
      </c>
      <c r="B5083" s="3">
        <v>37534.0</v>
      </c>
      <c r="C5083" s="2" t="s">
        <v>21</v>
      </c>
      <c r="D5083" s="2" t="s">
        <v>6</v>
      </c>
      <c r="E5083" s="2">
        <v>21.0</v>
      </c>
      <c r="F5083" s="4" t="s">
        <v>20</v>
      </c>
    </row>
    <row r="5084">
      <c r="A5084" s="2">
        <v>5086.0</v>
      </c>
      <c r="B5084" s="3">
        <v>37534.0</v>
      </c>
      <c r="C5084" s="2" t="s">
        <v>21</v>
      </c>
      <c r="D5084" s="2" t="s">
        <v>8</v>
      </c>
      <c r="E5084" s="2">
        <v>5.0</v>
      </c>
      <c r="F5084" s="4" t="s">
        <v>25</v>
      </c>
    </row>
    <row r="5085">
      <c r="A5085" s="2">
        <v>5087.0</v>
      </c>
      <c r="B5085" s="3">
        <v>37536.0</v>
      </c>
      <c r="C5085" s="2" t="s">
        <v>7</v>
      </c>
      <c r="D5085" s="2" t="s">
        <v>6</v>
      </c>
      <c r="E5085" s="2">
        <v>22.0</v>
      </c>
      <c r="F5085" s="4" t="s">
        <v>44</v>
      </c>
    </row>
    <row r="5086">
      <c r="A5086" s="2">
        <v>5088.0</v>
      </c>
      <c r="B5086" s="3">
        <v>37536.0</v>
      </c>
      <c r="C5086" s="2" t="s">
        <v>7</v>
      </c>
      <c r="D5086" s="2" t="s">
        <v>8</v>
      </c>
      <c r="E5086" s="2">
        <v>17.0</v>
      </c>
      <c r="F5086" s="4" t="s">
        <v>42</v>
      </c>
    </row>
    <row r="5087">
      <c r="A5087" s="2">
        <v>5089.0</v>
      </c>
      <c r="B5087" s="3">
        <v>37537.0</v>
      </c>
      <c r="C5087" s="2" t="s">
        <v>10</v>
      </c>
      <c r="D5087" s="2" t="s">
        <v>6</v>
      </c>
      <c r="E5087" s="2">
        <v>27.0</v>
      </c>
      <c r="F5087" s="4" t="s">
        <v>32</v>
      </c>
    </row>
    <row r="5088">
      <c r="A5088" s="2">
        <v>5090.0</v>
      </c>
      <c r="B5088" s="3">
        <v>37537.0</v>
      </c>
      <c r="C5088" s="2" t="s">
        <v>10</v>
      </c>
      <c r="D5088" s="2" t="s">
        <v>8</v>
      </c>
      <c r="E5088" s="2">
        <v>28.0</v>
      </c>
      <c r="F5088" s="4" t="s">
        <v>31</v>
      </c>
    </row>
    <row r="5089">
      <c r="A5089" s="2">
        <v>5091.0</v>
      </c>
      <c r="B5089" s="3">
        <v>37538.0</v>
      </c>
      <c r="C5089" s="2" t="s">
        <v>13</v>
      </c>
      <c r="D5089" s="2" t="s">
        <v>6</v>
      </c>
      <c r="E5089" s="2">
        <v>24.0</v>
      </c>
      <c r="F5089" s="4" t="s">
        <v>22</v>
      </c>
    </row>
    <row r="5090">
      <c r="A5090" s="2">
        <v>5092.0</v>
      </c>
      <c r="B5090" s="3">
        <v>37538.0</v>
      </c>
      <c r="C5090" s="2" t="s">
        <v>13</v>
      </c>
      <c r="D5090" s="2" t="s">
        <v>8</v>
      </c>
      <c r="E5090" s="2">
        <v>22.0</v>
      </c>
      <c r="F5090" s="4" t="s">
        <v>44</v>
      </c>
    </row>
    <row r="5091">
      <c r="A5091" s="2">
        <v>5093.0</v>
      </c>
      <c r="B5091" s="3">
        <v>37539.0</v>
      </c>
      <c r="C5091" s="2" t="s">
        <v>15</v>
      </c>
      <c r="D5091" s="2" t="s">
        <v>6</v>
      </c>
      <c r="E5091" s="2">
        <v>21.0</v>
      </c>
      <c r="F5091" s="4" t="s">
        <v>20</v>
      </c>
    </row>
    <row r="5092">
      <c r="A5092" s="2">
        <v>5094.0</v>
      </c>
      <c r="B5092" s="3">
        <v>37539.0</v>
      </c>
      <c r="C5092" s="2" t="s">
        <v>15</v>
      </c>
      <c r="D5092" s="2" t="s">
        <v>8</v>
      </c>
      <c r="E5092" s="2">
        <v>23.0</v>
      </c>
      <c r="F5092" s="4" t="s">
        <v>17</v>
      </c>
    </row>
    <row r="5093">
      <c r="A5093" s="2">
        <v>5095.0</v>
      </c>
      <c r="B5093" s="3">
        <v>37540.0</v>
      </c>
      <c r="C5093" s="2" t="s">
        <v>18</v>
      </c>
      <c r="D5093" s="2" t="s">
        <v>6</v>
      </c>
      <c r="E5093" s="2">
        <v>13.0</v>
      </c>
      <c r="F5093" s="4" t="s">
        <v>33</v>
      </c>
    </row>
    <row r="5094">
      <c r="A5094" s="2">
        <v>5096.0</v>
      </c>
      <c r="B5094" s="3">
        <v>37540.0</v>
      </c>
      <c r="C5094" s="2" t="s">
        <v>18</v>
      </c>
      <c r="D5094" s="2" t="s">
        <v>8</v>
      </c>
      <c r="E5094" s="2">
        <v>29.0</v>
      </c>
      <c r="F5094" s="4" t="s">
        <v>43</v>
      </c>
    </row>
    <row r="5095">
      <c r="A5095" s="2">
        <v>5097.0</v>
      </c>
      <c r="B5095" s="3">
        <v>37541.0</v>
      </c>
      <c r="C5095" s="2" t="s">
        <v>21</v>
      </c>
      <c r="D5095" s="2" t="s">
        <v>6</v>
      </c>
      <c r="E5095" s="2">
        <v>3.0</v>
      </c>
      <c r="F5095" s="4" t="s">
        <v>28</v>
      </c>
    </row>
    <row r="5096">
      <c r="A5096" s="2">
        <v>5098.0</v>
      </c>
      <c r="B5096" s="3">
        <v>37541.0</v>
      </c>
      <c r="C5096" s="2" t="s">
        <v>21</v>
      </c>
      <c r="D5096" s="2" t="s">
        <v>8</v>
      </c>
      <c r="E5096" s="2">
        <v>20.0</v>
      </c>
      <c r="F5096" s="4" t="s">
        <v>47</v>
      </c>
    </row>
    <row r="5097">
      <c r="A5097" s="2">
        <v>5099.0</v>
      </c>
      <c r="B5097" s="3">
        <v>37543.0</v>
      </c>
      <c r="C5097" s="2" t="s">
        <v>7</v>
      </c>
      <c r="D5097" s="2" t="s">
        <v>6</v>
      </c>
      <c r="E5097" s="2">
        <v>25.0</v>
      </c>
      <c r="F5097" s="4" t="s">
        <v>40</v>
      </c>
    </row>
    <row r="5098">
      <c r="A5098" s="2">
        <v>5100.0</v>
      </c>
      <c r="B5098" s="3">
        <v>37543.0</v>
      </c>
      <c r="C5098" s="2" t="s">
        <v>7</v>
      </c>
      <c r="D5098" s="2" t="s">
        <v>8</v>
      </c>
      <c r="E5098" s="2">
        <v>17.0</v>
      </c>
      <c r="F5098" s="4" t="s">
        <v>42</v>
      </c>
    </row>
    <row r="5099">
      <c r="A5099" s="2">
        <v>5101.0</v>
      </c>
      <c r="B5099" s="3">
        <v>37544.0</v>
      </c>
      <c r="C5099" s="2" t="s">
        <v>10</v>
      </c>
      <c r="D5099" s="2" t="s">
        <v>6</v>
      </c>
      <c r="E5099" s="2">
        <v>1.0</v>
      </c>
      <c r="F5099" s="4" t="s">
        <v>19</v>
      </c>
    </row>
    <row r="5100">
      <c r="A5100" s="2">
        <v>5102.0</v>
      </c>
      <c r="B5100" s="3">
        <v>37544.0</v>
      </c>
      <c r="C5100" s="2" t="s">
        <v>10</v>
      </c>
      <c r="D5100" s="2" t="s">
        <v>8</v>
      </c>
      <c r="E5100" s="2">
        <v>21.0</v>
      </c>
      <c r="F5100" s="4" t="s">
        <v>20</v>
      </c>
    </row>
    <row r="5101">
      <c r="A5101" s="2">
        <v>5103.0</v>
      </c>
      <c r="B5101" s="3">
        <v>37545.0</v>
      </c>
      <c r="C5101" s="2" t="s">
        <v>13</v>
      </c>
      <c r="D5101" s="2" t="s">
        <v>6</v>
      </c>
      <c r="E5101" s="2">
        <v>22.0</v>
      </c>
      <c r="F5101" s="4" t="s">
        <v>44</v>
      </c>
    </row>
    <row r="5102">
      <c r="A5102" s="2">
        <v>5104.0</v>
      </c>
      <c r="B5102" s="3">
        <v>37545.0</v>
      </c>
      <c r="C5102" s="2" t="s">
        <v>13</v>
      </c>
      <c r="D5102" s="2" t="s">
        <v>8</v>
      </c>
      <c r="E5102" s="2">
        <v>35.0</v>
      </c>
      <c r="F5102" s="4" t="s">
        <v>49</v>
      </c>
    </row>
    <row r="5103">
      <c r="A5103" s="2">
        <v>5105.0</v>
      </c>
      <c r="B5103" s="3">
        <v>37546.0</v>
      </c>
      <c r="C5103" s="2" t="s">
        <v>15</v>
      </c>
      <c r="D5103" s="2" t="s">
        <v>6</v>
      </c>
      <c r="E5103" s="2">
        <v>16.0</v>
      </c>
      <c r="F5103" s="4" t="s">
        <v>45</v>
      </c>
    </row>
    <row r="5104">
      <c r="A5104" s="2">
        <v>5106.0</v>
      </c>
      <c r="B5104" s="3">
        <v>37546.0</v>
      </c>
      <c r="C5104" s="2" t="s">
        <v>15</v>
      </c>
      <c r="D5104" s="2" t="s">
        <v>8</v>
      </c>
      <c r="E5104" s="2">
        <v>29.0</v>
      </c>
      <c r="F5104" s="4" t="s">
        <v>43</v>
      </c>
    </row>
    <row r="5105">
      <c r="A5105" s="2">
        <v>5107.0</v>
      </c>
      <c r="B5105" s="3">
        <v>37547.0</v>
      </c>
      <c r="C5105" s="2" t="s">
        <v>18</v>
      </c>
      <c r="D5105" s="2" t="s">
        <v>6</v>
      </c>
      <c r="E5105" s="2">
        <v>13.0</v>
      </c>
      <c r="F5105" s="4" t="s">
        <v>33</v>
      </c>
    </row>
    <row r="5106">
      <c r="A5106" s="2">
        <v>5108.0</v>
      </c>
      <c r="B5106" s="3">
        <v>37547.0</v>
      </c>
      <c r="C5106" s="2" t="s">
        <v>18</v>
      </c>
      <c r="D5106" s="2" t="s">
        <v>8</v>
      </c>
      <c r="E5106" s="2">
        <v>19.0</v>
      </c>
      <c r="F5106" s="4" t="s">
        <v>30</v>
      </c>
    </row>
    <row r="5107">
      <c r="A5107" s="2">
        <v>5109.0</v>
      </c>
      <c r="B5107" s="3">
        <v>37548.0</v>
      </c>
      <c r="C5107" s="2" t="s">
        <v>21</v>
      </c>
      <c r="D5107" s="2" t="s">
        <v>6</v>
      </c>
      <c r="E5107" s="2">
        <v>30.0</v>
      </c>
      <c r="F5107" s="4" t="s">
        <v>23</v>
      </c>
    </row>
    <row r="5108">
      <c r="A5108" s="2">
        <v>5110.0</v>
      </c>
      <c r="B5108" s="3">
        <v>37548.0</v>
      </c>
      <c r="C5108" s="2" t="s">
        <v>21</v>
      </c>
      <c r="D5108" s="2" t="s">
        <v>8</v>
      </c>
      <c r="E5108" s="2">
        <v>30.0</v>
      </c>
      <c r="F5108" s="4" t="s">
        <v>23</v>
      </c>
    </row>
    <row r="5109">
      <c r="A5109" s="2">
        <v>5111.0</v>
      </c>
      <c r="B5109" s="3">
        <v>37550.0</v>
      </c>
      <c r="C5109" s="2" t="s">
        <v>7</v>
      </c>
      <c r="D5109" s="2" t="s">
        <v>6</v>
      </c>
      <c r="E5109" s="2">
        <v>4.0</v>
      </c>
      <c r="F5109" s="4" t="s">
        <v>34</v>
      </c>
    </row>
    <row r="5110">
      <c r="A5110" s="2">
        <v>5112.0</v>
      </c>
      <c r="B5110" s="3">
        <v>37550.0</v>
      </c>
      <c r="C5110" s="2" t="s">
        <v>7</v>
      </c>
      <c r="D5110" s="2" t="s">
        <v>8</v>
      </c>
      <c r="E5110" s="2">
        <v>29.0</v>
      </c>
      <c r="F5110" s="4" t="s">
        <v>43</v>
      </c>
    </row>
    <row r="5111">
      <c r="A5111" s="2">
        <v>5113.0</v>
      </c>
      <c r="B5111" s="3">
        <v>37551.0</v>
      </c>
      <c r="C5111" s="2" t="s">
        <v>10</v>
      </c>
      <c r="D5111" s="2" t="s">
        <v>6</v>
      </c>
      <c r="E5111" s="2">
        <v>2.0</v>
      </c>
      <c r="F5111" s="4" t="s">
        <v>39</v>
      </c>
    </row>
    <row r="5112">
      <c r="A5112" s="2">
        <v>5114.0</v>
      </c>
      <c r="B5112" s="3">
        <v>37551.0</v>
      </c>
      <c r="C5112" s="2" t="s">
        <v>10</v>
      </c>
      <c r="D5112" s="2" t="s">
        <v>8</v>
      </c>
      <c r="E5112" s="2">
        <v>3.0</v>
      </c>
      <c r="F5112" s="4" t="s">
        <v>28</v>
      </c>
    </row>
    <row r="5113">
      <c r="A5113" s="2">
        <v>5115.0</v>
      </c>
      <c r="B5113" s="3">
        <v>37552.0</v>
      </c>
      <c r="C5113" s="2" t="s">
        <v>13</v>
      </c>
      <c r="D5113" s="2" t="s">
        <v>6</v>
      </c>
      <c r="E5113" s="2">
        <v>13.0</v>
      </c>
      <c r="F5113" s="4" t="s">
        <v>33</v>
      </c>
    </row>
    <row r="5114">
      <c r="A5114" s="2">
        <v>5116.0</v>
      </c>
      <c r="B5114" s="3">
        <v>37552.0</v>
      </c>
      <c r="C5114" s="2" t="s">
        <v>13</v>
      </c>
      <c r="D5114" s="2" t="s">
        <v>8</v>
      </c>
      <c r="E5114" s="2">
        <v>36.0</v>
      </c>
      <c r="F5114" s="4" t="s">
        <v>11</v>
      </c>
    </row>
    <row r="5115">
      <c r="A5115" s="2">
        <v>5117.0</v>
      </c>
      <c r="B5115" s="3">
        <v>37553.0</v>
      </c>
      <c r="C5115" s="2" t="s">
        <v>15</v>
      </c>
      <c r="D5115" s="2" t="s">
        <v>6</v>
      </c>
      <c r="E5115" s="2">
        <v>25.0</v>
      </c>
      <c r="F5115" s="4" t="s">
        <v>40</v>
      </c>
    </row>
    <row r="5116">
      <c r="A5116" s="2">
        <v>5118.0</v>
      </c>
      <c r="B5116" s="3">
        <v>37553.0</v>
      </c>
      <c r="C5116" s="2" t="s">
        <v>15</v>
      </c>
      <c r="D5116" s="2" t="s">
        <v>8</v>
      </c>
      <c r="E5116" s="2">
        <v>6.0</v>
      </c>
      <c r="F5116" s="4" t="s">
        <v>16</v>
      </c>
    </row>
    <row r="5117">
      <c r="A5117" s="2">
        <v>5119.0</v>
      </c>
      <c r="B5117" s="3">
        <v>37554.0</v>
      </c>
      <c r="C5117" s="2" t="s">
        <v>18</v>
      </c>
      <c r="D5117" s="2" t="s">
        <v>6</v>
      </c>
      <c r="E5117" s="2">
        <v>32.0</v>
      </c>
      <c r="F5117" s="4" t="s">
        <v>36</v>
      </c>
    </row>
    <row r="5118">
      <c r="A5118" s="2">
        <v>5120.0</v>
      </c>
      <c r="B5118" s="3">
        <v>37554.0</v>
      </c>
      <c r="C5118" s="2" t="s">
        <v>18</v>
      </c>
      <c r="D5118" s="2" t="s">
        <v>8</v>
      </c>
      <c r="E5118" s="2">
        <v>33.0</v>
      </c>
      <c r="F5118" s="4" t="s">
        <v>26</v>
      </c>
    </row>
    <row r="5119">
      <c r="A5119" s="2">
        <v>5121.0</v>
      </c>
      <c r="B5119" s="3">
        <v>37555.0</v>
      </c>
      <c r="C5119" s="2" t="s">
        <v>21</v>
      </c>
      <c r="D5119" s="2" t="s">
        <v>6</v>
      </c>
      <c r="E5119" s="2">
        <v>28.0</v>
      </c>
      <c r="F5119" s="4" t="s">
        <v>31</v>
      </c>
    </row>
    <row r="5120">
      <c r="A5120" s="2">
        <v>5122.0</v>
      </c>
      <c r="B5120" s="3">
        <v>37555.0</v>
      </c>
      <c r="C5120" s="2" t="s">
        <v>21</v>
      </c>
      <c r="D5120" s="2" t="s">
        <v>8</v>
      </c>
      <c r="E5120" s="2">
        <v>34.0</v>
      </c>
      <c r="F5120" s="4" t="s">
        <v>48</v>
      </c>
    </row>
    <row r="5121">
      <c r="A5121" s="2">
        <v>5123.0</v>
      </c>
      <c r="B5121" s="3">
        <v>37557.0</v>
      </c>
      <c r="C5121" s="2" t="s">
        <v>7</v>
      </c>
      <c r="D5121" s="2" t="s">
        <v>6</v>
      </c>
      <c r="E5121" s="2">
        <v>22.0</v>
      </c>
      <c r="F5121" s="4" t="s">
        <v>44</v>
      </c>
    </row>
    <row r="5122">
      <c r="A5122" s="2">
        <v>5124.0</v>
      </c>
      <c r="B5122" s="3">
        <v>37557.0</v>
      </c>
      <c r="C5122" s="2" t="s">
        <v>7</v>
      </c>
      <c r="D5122" s="2" t="s">
        <v>8</v>
      </c>
      <c r="E5122" s="2">
        <v>36.0</v>
      </c>
      <c r="F5122" s="4" t="s">
        <v>11</v>
      </c>
    </row>
    <row r="5123">
      <c r="A5123" s="2">
        <v>5125.0</v>
      </c>
      <c r="B5123" s="3">
        <v>37558.0</v>
      </c>
      <c r="C5123" s="2" t="s">
        <v>10</v>
      </c>
      <c r="D5123" s="2" t="s">
        <v>6</v>
      </c>
      <c r="E5123" s="2">
        <v>3.0</v>
      </c>
      <c r="F5123" s="4" t="s">
        <v>28</v>
      </c>
    </row>
    <row r="5124">
      <c r="A5124" s="2">
        <v>5126.0</v>
      </c>
      <c r="B5124" s="3">
        <v>37558.0</v>
      </c>
      <c r="C5124" s="2" t="s">
        <v>10</v>
      </c>
      <c r="D5124" s="2" t="s">
        <v>8</v>
      </c>
      <c r="E5124" s="2">
        <v>18.0</v>
      </c>
      <c r="F5124" s="4" t="s">
        <v>29</v>
      </c>
    </row>
    <row r="5125">
      <c r="A5125" s="2">
        <v>5127.0</v>
      </c>
      <c r="B5125" s="3">
        <v>37559.0</v>
      </c>
      <c r="C5125" s="2" t="s">
        <v>13</v>
      </c>
      <c r="D5125" s="2" t="s">
        <v>6</v>
      </c>
      <c r="E5125" s="2">
        <v>13.0</v>
      </c>
      <c r="F5125" s="4" t="s">
        <v>33</v>
      </c>
    </row>
    <row r="5126">
      <c r="A5126" s="2">
        <v>5128.0</v>
      </c>
      <c r="B5126" s="3">
        <v>37559.0</v>
      </c>
      <c r="C5126" s="2" t="s">
        <v>13</v>
      </c>
      <c r="D5126" s="2" t="s">
        <v>8</v>
      </c>
      <c r="E5126" s="2">
        <v>8.0</v>
      </c>
      <c r="F5126" s="4" t="s">
        <v>37</v>
      </c>
    </row>
    <row r="5127">
      <c r="A5127" s="2">
        <v>5129.0</v>
      </c>
      <c r="B5127" s="3">
        <v>37560.0</v>
      </c>
      <c r="C5127" s="2" t="s">
        <v>15</v>
      </c>
      <c r="D5127" s="2" t="s">
        <v>6</v>
      </c>
      <c r="E5127" s="2">
        <v>17.0</v>
      </c>
      <c r="F5127" s="4" t="s">
        <v>42</v>
      </c>
    </row>
    <row r="5128">
      <c r="A5128" s="2">
        <v>5130.0</v>
      </c>
      <c r="B5128" s="3">
        <v>37560.0</v>
      </c>
      <c r="C5128" s="2" t="s">
        <v>15</v>
      </c>
      <c r="D5128" s="2" t="s">
        <v>8</v>
      </c>
      <c r="E5128" s="2">
        <v>11.0</v>
      </c>
      <c r="F5128" s="4" t="s">
        <v>9</v>
      </c>
    </row>
    <row r="5129">
      <c r="A5129" s="2">
        <v>5131.0</v>
      </c>
      <c r="B5129" s="3">
        <v>37561.0</v>
      </c>
      <c r="C5129" s="2" t="s">
        <v>18</v>
      </c>
      <c r="D5129" s="2" t="s">
        <v>6</v>
      </c>
      <c r="E5129" s="2">
        <v>26.0</v>
      </c>
      <c r="F5129" s="4" t="s">
        <v>38</v>
      </c>
    </row>
    <row r="5130">
      <c r="A5130" s="2">
        <v>5132.0</v>
      </c>
      <c r="B5130" s="3">
        <v>37561.0</v>
      </c>
      <c r="C5130" s="2" t="s">
        <v>18</v>
      </c>
      <c r="D5130" s="2" t="s">
        <v>8</v>
      </c>
      <c r="E5130" s="2">
        <v>20.0</v>
      </c>
      <c r="F5130" s="4" t="s">
        <v>47</v>
      </c>
    </row>
    <row r="5131">
      <c r="A5131" s="2">
        <v>5133.0</v>
      </c>
      <c r="B5131" s="3">
        <v>37562.0</v>
      </c>
      <c r="C5131" s="2" t="s">
        <v>21</v>
      </c>
      <c r="D5131" s="2" t="s">
        <v>6</v>
      </c>
      <c r="E5131" s="2">
        <v>5.0</v>
      </c>
      <c r="F5131" s="4" t="s">
        <v>25</v>
      </c>
    </row>
    <row r="5132">
      <c r="A5132" s="2">
        <v>5134.0</v>
      </c>
      <c r="B5132" s="3">
        <v>37562.0</v>
      </c>
      <c r="C5132" s="2" t="s">
        <v>21</v>
      </c>
      <c r="D5132" s="2" t="s">
        <v>8</v>
      </c>
      <c r="E5132" s="2">
        <v>28.0</v>
      </c>
      <c r="F5132" s="4" t="s">
        <v>31</v>
      </c>
    </row>
    <row r="5133">
      <c r="A5133" s="2">
        <v>5135.0</v>
      </c>
      <c r="B5133" s="3">
        <v>37565.0</v>
      </c>
      <c r="C5133" s="2" t="s">
        <v>10</v>
      </c>
      <c r="D5133" s="2" t="s">
        <v>6</v>
      </c>
      <c r="E5133" s="2">
        <v>30.0</v>
      </c>
      <c r="F5133" s="4" t="s">
        <v>23</v>
      </c>
    </row>
    <row r="5134">
      <c r="A5134" s="2">
        <v>5136.0</v>
      </c>
      <c r="B5134" s="3">
        <v>37565.0</v>
      </c>
      <c r="C5134" s="2" t="s">
        <v>10</v>
      </c>
      <c r="D5134" s="2" t="s">
        <v>8</v>
      </c>
      <c r="E5134" s="2">
        <v>10.0</v>
      </c>
      <c r="F5134" s="4" t="s">
        <v>41</v>
      </c>
    </row>
    <row r="5135">
      <c r="A5135" s="2">
        <v>5137.0</v>
      </c>
      <c r="B5135" s="3">
        <v>37566.0</v>
      </c>
      <c r="C5135" s="2" t="s">
        <v>13</v>
      </c>
      <c r="D5135" s="2" t="s">
        <v>6</v>
      </c>
      <c r="E5135" s="2">
        <v>22.0</v>
      </c>
      <c r="F5135" s="4" t="s">
        <v>44</v>
      </c>
    </row>
    <row r="5136">
      <c r="A5136" s="2">
        <v>5138.0</v>
      </c>
      <c r="B5136" s="3">
        <v>37566.0</v>
      </c>
      <c r="C5136" s="2" t="s">
        <v>13</v>
      </c>
      <c r="D5136" s="2" t="s">
        <v>8</v>
      </c>
      <c r="E5136" s="2">
        <v>10.0</v>
      </c>
      <c r="F5136" s="4" t="s">
        <v>41</v>
      </c>
    </row>
    <row r="5137">
      <c r="A5137" s="2">
        <v>5139.0</v>
      </c>
      <c r="B5137" s="3">
        <v>37567.0</v>
      </c>
      <c r="C5137" s="2" t="s">
        <v>15</v>
      </c>
      <c r="D5137" s="2" t="s">
        <v>6</v>
      </c>
      <c r="E5137" s="2">
        <v>17.0</v>
      </c>
      <c r="F5137" s="4" t="s">
        <v>42</v>
      </c>
    </row>
    <row r="5138">
      <c r="A5138" s="2">
        <v>5140.0</v>
      </c>
      <c r="B5138" s="3">
        <v>37567.0</v>
      </c>
      <c r="C5138" s="2" t="s">
        <v>15</v>
      </c>
      <c r="D5138" s="2" t="s">
        <v>8</v>
      </c>
      <c r="E5138" s="2">
        <v>21.0</v>
      </c>
      <c r="F5138" s="4" t="s">
        <v>20</v>
      </c>
    </row>
    <row r="5139">
      <c r="A5139" s="2">
        <v>5141.0</v>
      </c>
      <c r="B5139" s="3">
        <v>37568.0</v>
      </c>
      <c r="C5139" s="2" t="s">
        <v>18</v>
      </c>
      <c r="D5139" s="2" t="s">
        <v>6</v>
      </c>
      <c r="E5139" s="2">
        <v>5.0</v>
      </c>
      <c r="F5139" s="4" t="s">
        <v>25</v>
      </c>
    </row>
    <row r="5140">
      <c r="A5140" s="2">
        <v>5142.0</v>
      </c>
      <c r="B5140" s="3">
        <v>37568.0</v>
      </c>
      <c r="C5140" s="2" t="s">
        <v>18</v>
      </c>
      <c r="D5140" s="2" t="s">
        <v>8</v>
      </c>
      <c r="E5140" s="2">
        <v>3.0</v>
      </c>
      <c r="F5140" s="4" t="s">
        <v>28</v>
      </c>
    </row>
    <row r="5141">
      <c r="A5141" s="2">
        <v>5143.0</v>
      </c>
      <c r="B5141" s="3">
        <v>37569.0</v>
      </c>
      <c r="C5141" s="2" t="s">
        <v>21</v>
      </c>
      <c r="D5141" s="2" t="s">
        <v>6</v>
      </c>
      <c r="E5141" s="2">
        <v>6.0</v>
      </c>
      <c r="F5141" s="4" t="s">
        <v>16</v>
      </c>
    </row>
    <row r="5142">
      <c r="A5142" s="2">
        <v>5144.0</v>
      </c>
      <c r="B5142" s="3">
        <v>37569.0</v>
      </c>
      <c r="C5142" s="2" t="s">
        <v>21</v>
      </c>
      <c r="D5142" s="2" t="s">
        <v>8</v>
      </c>
      <c r="E5142" s="2">
        <v>20.0</v>
      </c>
      <c r="F5142" s="4" t="s">
        <v>47</v>
      </c>
    </row>
    <row r="5143">
      <c r="A5143" s="2">
        <v>5145.0</v>
      </c>
      <c r="B5143" s="3">
        <v>37571.0</v>
      </c>
      <c r="C5143" s="2" t="s">
        <v>7</v>
      </c>
      <c r="D5143" s="2" t="s">
        <v>6</v>
      </c>
      <c r="E5143" s="2">
        <v>26.0</v>
      </c>
      <c r="F5143" s="4" t="s">
        <v>38</v>
      </c>
    </row>
    <row r="5144">
      <c r="A5144" s="2">
        <v>5146.0</v>
      </c>
      <c r="B5144" s="3">
        <v>37571.0</v>
      </c>
      <c r="C5144" s="2" t="s">
        <v>7</v>
      </c>
      <c r="D5144" s="2" t="s">
        <v>8</v>
      </c>
      <c r="E5144" s="2">
        <v>26.0</v>
      </c>
      <c r="F5144" s="4" t="s">
        <v>38</v>
      </c>
    </row>
    <row r="5145">
      <c r="A5145" s="2">
        <v>5147.0</v>
      </c>
      <c r="B5145" s="3">
        <v>37572.0</v>
      </c>
      <c r="C5145" s="2" t="s">
        <v>10</v>
      </c>
      <c r="D5145" s="2" t="s">
        <v>6</v>
      </c>
      <c r="E5145" s="2">
        <v>5.0</v>
      </c>
      <c r="F5145" s="4" t="s">
        <v>25</v>
      </c>
    </row>
    <row r="5146">
      <c r="A5146" s="2">
        <v>5148.0</v>
      </c>
      <c r="B5146" s="3">
        <v>37572.0</v>
      </c>
      <c r="C5146" s="2" t="s">
        <v>10</v>
      </c>
      <c r="D5146" s="2" t="s">
        <v>8</v>
      </c>
      <c r="E5146" s="2">
        <v>3.0</v>
      </c>
      <c r="F5146" s="4" t="s">
        <v>28</v>
      </c>
    </row>
    <row r="5147">
      <c r="A5147" s="2">
        <v>5149.0</v>
      </c>
      <c r="B5147" s="3">
        <v>37573.0</v>
      </c>
      <c r="C5147" s="2" t="s">
        <v>13</v>
      </c>
      <c r="D5147" s="2" t="s">
        <v>6</v>
      </c>
      <c r="E5147" s="2">
        <v>8.0</v>
      </c>
      <c r="F5147" s="4" t="s">
        <v>37</v>
      </c>
    </row>
    <row r="5148">
      <c r="A5148" s="2">
        <v>5150.0</v>
      </c>
      <c r="B5148" s="3">
        <v>37573.0</v>
      </c>
      <c r="C5148" s="2" t="s">
        <v>13</v>
      </c>
      <c r="D5148" s="2" t="s">
        <v>8</v>
      </c>
      <c r="E5148" s="2">
        <v>5.0</v>
      </c>
      <c r="F5148" s="4" t="s">
        <v>25</v>
      </c>
    </row>
    <row r="5149">
      <c r="A5149" s="2">
        <v>5151.0</v>
      </c>
      <c r="B5149" s="3">
        <v>37574.0</v>
      </c>
      <c r="C5149" s="2" t="s">
        <v>15</v>
      </c>
      <c r="D5149" s="2" t="s">
        <v>6</v>
      </c>
      <c r="E5149" s="2">
        <v>19.0</v>
      </c>
      <c r="F5149" s="4" t="s">
        <v>30</v>
      </c>
    </row>
    <row r="5150">
      <c r="A5150" s="2">
        <v>5152.0</v>
      </c>
      <c r="B5150" s="3">
        <v>37574.0</v>
      </c>
      <c r="C5150" s="2" t="s">
        <v>15</v>
      </c>
      <c r="D5150" s="2" t="s">
        <v>8</v>
      </c>
      <c r="E5150" s="2">
        <v>23.0</v>
      </c>
      <c r="F5150" s="4" t="s">
        <v>17</v>
      </c>
    </row>
    <row r="5151">
      <c r="A5151" s="2">
        <v>5153.0</v>
      </c>
      <c r="B5151" s="3">
        <v>37575.0</v>
      </c>
      <c r="C5151" s="2" t="s">
        <v>18</v>
      </c>
      <c r="D5151" s="2" t="s">
        <v>6</v>
      </c>
      <c r="E5151" s="2">
        <v>29.0</v>
      </c>
      <c r="F5151" s="4" t="s">
        <v>43</v>
      </c>
    </row>
    <row r="5152">
      <c r="A5152" s="2">
        <v>5154.0</v>
      </c>
      <c r="B5152" s="3">
        <v>37575.0</v>
      </c>
      <c r="C5152" s="2" t="s">
        <v>18</v>
      </c>
      <c r="D5152" s="2" t="s">
        <v>8</v>
      </c>
      <c r="E5152" s="2">
        <v>12.0</v>
      </c>
      <c r="F5152" s="4" t="s">
        <v>14</v>
      </c>
    </row>
    <row r="5153">
      <c r="A5153" s="2">
        <v>5155.0</v>
      </c>
      <c r="B5153" s="3">
        <v>37576.0</v>
      </c>
      <c r="C5153" s="2" t="s">
        <v>21</v>
      </c>
      <c r="D5153" s="2" t="s">
        <v>6</v>
      </c>
      <c r="E5153" s="2">
        <v>10.0</v>
      </c>
      <c r="F5153" s="4" t="s">
        <v>41</v>
      </c>
    </row>
    <row r="5154">
      <c r="A5154" s="2">
        <v>5156.0</v>
      </c>
      <c r="B5154" s="3">
        <v>37576.0</v>
      </c>
      <c r="C5154" s="2" t="s">
        <v>21</v>
      </c>
      <c r="D5154" s="2" t="s">
        <v>8</v>
      </c>
      <c r="E5154" s="2">
        <v>10.0</v>
      </c>
      <c r="F5154" s="4" t="s">
        <v>41</v>
      </c>
    </row>
    <row r="5155">
      <c r="A5155" s="2">
        <v>5157.0</v>
      </c>
      <c r="B5155" s="3">
        <v>37578.0</v>
      </c>
      <c r="C5155" s="2" t="s">
        <v>7</v>
      </c>
      <c r="D5155" s="2" t="s">
        <v>6</v>
      </c>
      <c r="E5155" s="2">
        <v>35.0</v>
      </c>
      <c r="F5155" s="4" t="s">
        <v>49</v>
      </c>
    </row>
    <row r="5156">
      <c r="A5156" s="2">
        <v>5158.0</v>
      </c>
      <c r="B5156" s="3">
        <v>37578.0</v>
      </c>
      <c r="C5156" s="2" t="s">
        <v>7</v>
      </c>
      <c r="D5156" s="2" t="s">
        <v>8</v>
      </c>
      <c r="E5156" s="2">
        <v>3.0</v>
      </c>
      <c r="F5156" s="4" t="s">
        <v>28</v>
      </c>
    </row>
    <row r="5157">
      <c r="A5157" s="2">
        <v>5159.0</v>
      </c>
      <c r="B5157" s="3">
        <v>37579.0</v>
      </c>
      <c r="C5157" s="2" t="s">
        <v>10</v>
      </c>
      <c r="D5157" s="2" t="s">
        <v>6</v>
      </c>
      <c r="E5157" s="2">
        <v>21.0</v>
      </c>
      <c r="F5157" s="4" t="s">
        <v>20</v>
      </c>
    </row>
    <row r="5158">
      <c r="A5158" s="2">
        <v>5160.0</v>
      </c>
      <c r="B5158" s="3">
        <v>37579.0</v>
      </c>
      <c r="C5158" s="2" t="s">
        <v>10</v>
      </c>
      <c r="D5158" s="2" t="s">
        <v>8</v>
      </c>
      <c r="E5158" s="2">
        <v>27.0</v>
      </c>
      <c r="F5158" s="4" t="s">
        <v>32</v>
      </c>
    </row>
    <row r="5159">
      <c r="A5159" s="2">
        <v>5161.0</v>
      </c>
      <c r="B5159" s="3">
        <v>37580.0</v>
      </c>
      <c r="C5159" s="2" t="s">
        <v>13</v>
      </c>
      <c r="D5159" s="2" t="s">
        <v>6</v>
      </c>
      <c r="E5159" s="2">
        <v>17.0</v>
      </c>
      <c r="F5159" s="4" t="s">
        <v>42</v>
      </c>
    </row>
    <row r="5160">
      <c r="A5160" s="2">
        <v>5162.0</v>
      </c>
      <c r="B5160" s="3">
        <v>37580.0</v>
      </c>
      <c r="C5160" s="2" t="s">
        <v>13</v>
      </c>
      <c r="D5160" s="2" t="s">
        <v>8</v>
      </c>
      <c r="E5160" s="2">
        <v>11.0</v>
      </c>
      <c r="F5160" s="4" t="s">
        <v>9</v>
      </c>
    </row>
    <row r="5161">
      <c r="A5161" s="2">
        <v>5163.0</v>
      </c>
      <c r="B5161" s="3">
        <v>37581.0</v>
      </c>
      <c r="C5161" s="2" t="s">
        <v>15</v>
      </c>
      <c r="D5161" s="2" t="s">
        <v>6</v>
      </c>
      <c r="E5161" s="2">
        <v>8.0</v>
      </c>
      <c r="F5161" s="4" t="s">
        <v>37</v>
      </c>
    </row>
    <row r="5162">
      <c r="A5162" s="2">
        <v>5164.0</v>
      </c>
      <c r="B5162" s="3">
        <v>37581.0</v>
      </c>
      <c r="C5162" s="2" t="s">
        <v>15</v>
      </c>
      <c r="D5162" s="2" t="s">
        <v>8</v>
      </c>
      <c r="E5162" s="2">
        <v>26.0</v>
      </c>
      <c r="F5162" s="4" t="s">
        <v>38</v>
      </c>
    </row>
    <row r="5163">
      <c r="A5163" s="2">
        <v>5165.0</v>
      </c>
      <c r="B5163" s="3">
        <v>37582.0</v>
      </c>
      <c r="C5163" s="2" t="s">
        <v>18</v>
      </c>
      <c r="D5163" s="2" t="s">
        <v>6</v>
      </c>
      <c r="E5163" s="2">
        <v>23.0</v>
      </c>
      <c r="F5163" s="4" t="s">
        <v>17</v>
      </c>
    </row>
    <row r="5164">
      <c r="A5164" s="2">
        <v>5166.0</v>
      </c>
      <c r="B5164" s="3">
        <v>37582.0</v>
      </c>
      <c r="C5164" s="2" t="s">
        <v>18</v>
      </c>
      <c r="D5164" s="2" t="s">
        <v>8</v>
      </c>
      <c r="E5164" s="2">
        <v>12.0</v>
      </c>
      <c r="F5164" s="4" t="s">
        <v>14</v>
      </c>
    </row>
    <row r="5165">
      <c r="A5165" s="2">
        <v>5167.0</v>
      </c>
      <c r="B5165" s="3">
        <v>37583.0</v>
      </c>
      <c r="C5165" s="2" t="s">
        <v>21</v>
      </c>
      <c r="D5165" s="2" t="s">
        <v>6</v>
      </c>
      <c r="E5165" s="2">
        <v>27.0</v>
      </c>
      <c r="F5165" s="4" t="s">
        <v>32</v>
      </c>
    </row>
    <row r="5166">
      <c r="A5166" s="2">
        <v>5168.0</v>
      </c>
      <c r="B5166" s="3">
        <v>37583.0</v>
      </c>
      <c r="C5166" s="2" t="s">
        <v>21</v>
      </c>
      <c r="D5166" s="2" t="s">
        <v>8</v>
      </c>
      <c r="E5166" s="2">
        <v>17.0</v>
      </c>
      <c r="F5166" s="4" t="s">
        <v>42</v>
      </c>
    </row>
    <row r="5167">
      <c r="A5167" s="2">
        <v>5169.0</v>
      </c>
      <c r="B5167" s="3">
        <v>37585.0</v>
      </c>
      <c r="C5167" s="2" t="s">
        <v>7</v>
      </c>
      <c r="D5167" s="2" t="s">
        <v>6</v>
      </c>
      <c r="E5167" s="2">
        <v>29.0</v>
      </c>
      <c r="F5167" s="4" t="s">
        <v>43</v>
      </c>
    </row>
    <row r="5168">
      <c r="A5168" s="2">
        <v>5170.0</v>
      </c>
      <c r="B5168" s="3">
        <v>37585.0</v>
      </c>
      <c r="C5168" s="2" t="s">
        <v>7</v>
      </c>
      <c r="D5168" s="2" t="s">
        <v>8</v>
      </c>
      <c r="E5168" s="2">
        <v>13.0</v>
      </c>
      <c r="F5168" s="4" t="s">
        <v>33</v>
      </c>
    </row>
    <row r="5169">
      <c r="A5169" s="2">
        <v>5171.0</v>
      </c>
      <c r="B5169" s="3">
        <v>37586.0</v>
      </c>
      <c r="C5169" s="2" t="s">
        <v>10</v>
      </c>
      <c r="D5169" s="2" t="s">
        <v>6</v>
      </c>
      <c r="E5169" s="2">
        <v>14.0</v>
      </c>
      <c r="F5169" s="4" t="s">
        <v>46</v>
      </c>
    </row>
    <row r="5170">
      <c r="A5170" s="2">
        <v>5172.0</v>
      </c>
      <c r="B5170" s="3">
        <v>37586.0</v>
      </c>
      <c r="C5170" s="2" t="s">
        <v>10</v>
      </c>
      <c r="D5170" s="2" t="s">
        <v>8</v>
      </c>
      <c r="E5170" s="2">
        <v>30.0</v>
      </c>
      <c r="F5170" s="4" t="s">
        <v>23</v>
      </c>
    </row>
    <row r="5171">
      <c r="A5171" s="2">
        <v>5173.0</v>
      </c>
      <c r="B5171" s="3">
        <v>37587.0</v>
      </c>
      <c r="C5171" s="2" t="s">
        <v>13</v>
      </c>
      <c r="D5171" s="2" t="s">
        <v>6</v>
      </c>
      <c r="E5171" s="2">
        <v>31.0</v>
      </c>
      <c r="F5171" s="4" t="s">
        <v>12</v>
      </c>
    </row>
    <row r="5172">
      <c r="A5172" s="2">
        <v>5174.0</v>
      </c>
      <c r="B5172" s="3">
        <v>37587.0</v>
      </c>
      <c r="C5172" s="2" t="s">
        <v>13</v>
      </c>
      <c r="D5172" s="2" t="s">
        <v>8</v>
      </c>
      <c r="E5172" s="2">
        <v>26.0</v>
      </c>
      <c r="F5172" s="4" t="s">
        <v>38</v>
      </c>
    </row>
    <row r="5173">
      <c r="A5173" s="2">
        <v>5175.0</v>
      </c>
      <c r="B5173" s="3">
        <v>37588.0</v>
      </c>
      <c r="C5173" s="2" t="s">
        <v>15</v>
      </c>
      <c r="D5173" s="2" t="s">
        <v>6</v>
      </c>
      <c r="E5173" s="2">
        <v>10.0</v>
      </c>
      <c r="F5173" s="4" t="s">
        <v>41</v>
      </c>
    </row>
    <row r="5174">
      <c r="A5174" s="2">
        <v>5176.0</v>
      </c>
      <c r="B5174" s="3">
        <v>37588.0</v>
      </c>
      <c r="C5174" s="2" t="s">
        <v>15</v>
      </c>
      <c r="D5174" s="2" t="s">
        <v>8</v>
      </c>
      <c r="E5174" s="2">
        <v>9.0</v>
      </c>
      <c r="F5174" s="4" t="s">
        <v>24</v>
      </c>
    </row>
    <row r="5175">
      <c r="A5175" s="2">
        <v>5177.0</v>
      </c>
      <c r="B5175" s="3">
        <v>37589.0</v>
      </c>
      <c r="C5175" s="2" t="s">
        <v>18</v>
      </c>
      <c r="D5175" s="2" t="s">
        <v>6</v>
      </c>
      <c r="E5175" s="2">
        <v>29.0</v>
      </c>
      <c r="F5175" s="4" t="s">
        <v>43</v>
      </c>
    </row>
    <row r="5176">
      <c r="A5176" s="2">
        <v>5178.0</v>
      </c>
      <c r="B5176" s="3">
        <v>37589.0</v>
      </c>
      <c r="C5176" s="2" t="s">
        <v>18</v>
      </c>
      <c r="D5176" s="2" t="s">
        <v>8</v>
      </c>
      <c r="E5176" s="2">
        <v>11.0</v>
      </c>
      <c r="F5176" s="4" t="s">
        <v>9</v>
      </c>
    </row>
    <row r="5177">
      <c r="A5177" s="2">
        <v>5179.0</v>
      </c>
      <c r="B5177" s="3">
        <v>37590.0</v>
      </c>
      <c r="C5177" s="2" t="s">
        <v>21</v>
      </c>
      <c r="D5177" s="2" t="s">
        <v>6</v>
      </c>
      <c r="E5177" s="2">
        <v>23.0</v>
      </c>
      <c r="F5177" s="4" t="s">
        <v>17</v>
      </c>
    </row>
    <row r="5178">
      <c r="A5178" s="2">
        <v>5180.0</v>
      </c>
      <c r="B5178" s="3">
        <v>37590.0</v>
      </c>
      <c r="C5178" s="2" t="s">
        <v>21</v>
      </c>
      <c r="D5178" s="2" t="s">
        <v>8</v>
      </c>
      <c r="E5178" s="2">
        <v>31.0</v>
      </c>
      <c r="F5178" s="4" t="s">
        <v>12</v>
      </c>
    </row>
    <row r="5179">
      <c r="A5179" s="2">
        <v>5181.0</v>
      </c>
      <c r="B5179" s="3">
        <v>37592.0</v>
      </c>
      <c r="C5179" s="2" t="s">
        <v>7</v>
      </c>
      <c r="D5179" s="2" t="s">
        <v>6</v>
      </c>
      <c r="E5179" s="2">
        <v>36.0</v>
      </c>
      <c r="F5179" s="4" t="s">
        <v>11</v>
      </c>
    </row>
    <row r="5180">
      <c r="A5180" s="2">
        <v>5182.0</v>
      </c>
      <c r="B5180" s="3">
        <v>37592.0</v>
      </c>
      <c r="C5180" s="2" t="s">
        <v>7</v>
      </c>
      <c r="D5180" s="2" t="s">
        <v>8</v>
      </c>
      <c r="E5180" s="2">
        <v>4.0</v>
      </c>
      <c r="F5180" s="4" t="s">
        <v>34</v>
      </c>
    </row>
    <row r="5181">
      <c r="A5181" s="2">
        <v>5183.0</v>
      </c>
      <c r="B5181" s="3">
        <v>37593.0</v>
      </c>
      <c r="C5181" s="2" t="s">
        <v>10</v>
      </c>
      <c r="D5181" s="2" t="s">
        <v>6</v>
      </c>
      <c r="E5181" s="2">
        <v>11.0</v>
      </c>
      <c r="F5181" s="4" t="s">
        <v>9</v>
      </c>
    </row>
    <row r="5182">
      <c r="A5182" s="2">
        <v>5184.0</v>
      </c>
      <c r="B5182" s="3">
        <v>37593.0</v>
      </c>
      <c r="C5182" s="2" t="s">
        <v>10</v>
      </c>
      <c r="D5182" s="2" t="s">
        <v>8</v>
      </c>
      <c r="E5182" s="2">
        <v>15.0</v>
      </c>
      <c r="F5182" s="4" t="s">
        <v>27</v>
      </c>
    </row>
    <row r="5183">
      <c r="A5183" s="2">
        <v>5185.0</v>
      </c>
      <c r="B5183" s="3">
        <v>37594.0</v>
      </c>
      <c r="C5183" s="2" t="s">
        <v>13</v>
      </c>
      <c r="D5183" s="2" t="s">
        <v>6</v>
      </c>
      <c r="E5183" s="2">
        <v>14.0</v>
      </c>
      <c r="F5183" s="4" t="s">
        <v>46</v>
      </c>
    </row>
    <row r="5184">
      <c r="A5184" s="2">
        <v>5186.0</v>
      </c>
      <c r="B5184" s="3">
        <v>37594.0</v>
      </c>
      <c r="C5184" s="2" t="s">
        <v>13</v>
      </c>
      <c r="D5184" s="2" t="s">
        <v>8</v>
      </c>
      <c r="E5184" s="2">
        <v>8.0</v>
      </c>
      <c r="F5184" s="4" t="s">
        <v>37</v>
      </c>
    </row>
    <row r="5185">
      <c r="A5185" s="2">
        <v>5187.0</v>
      </c>
      <c r="B5185" s="3">
        <v>37595.0</v>
      </c>
      <c r="C5185" s="2" t="s">
        <v>15</v>
      </c>
      <c r="D5185" s="2" t="s">
        <v>6</v>
      </c>
      <c r="E5185" s="2">
        <v>20.0</v>
      </c>
      <c r="F5185" s="4" t="s">
        <v>47</v>
      </c>
    </row>
    <row r="5186">
      <c r="A5186" s="2">
        <v>5188.0</v>
      </c>
      <c r="B5186" s="3">
        <v>37595.0</v>
      </c>
      <c r="C5186" s="2" t="s">
        <v>15</v>
      </c>
      <c r="D5186" s="2" t="s">
        <v>8</v>
      </c>
      <c r="E5186" s="2">
        <v>3.0</v>
      </c>
      <c r="F5186" s="4" t="s">
        <v>28</v>
      </c>
    </row>
    <row r="5187">
      <c r="A5187" s="2">
        <v>5189.0</v>
      </c>
      <c r="B5187" s="3">
        <v>37597.0</v>
      </c>
      <c r="C5187" s="2" t="s">
        <v>21</v>
      </c>
      <c r="D5187" s="2" t="s">
        <v>6</v>
      </c>
      <c r="E5187" s="2">
        <v>16.0</v>
      </c>
      <c r="F5187" s="4" t="s">
        <v>45</v>
      </c>
    </row>
    <row r="5188">
      <c r="A5188" s="2">
        <v>5190.0</v>
      </c>
      <c r="B5188" s="3">
        <v>37597.0</v>
      </c>
      <c r="C5188" s="2" t="s">
        <v>21</v>
      </c>
      <c r="D5188" s="2" t="s">
        <v>8</v>
      </c>
      <c r="E5188" s="2">
        <v>19.0</v>
      </c>
      <c r="F5188" s="4" t="s">
        <v>30</v>
      </c>
    </row>
    <row r="5189">
      <c r="A5189" s="2">
        <v>5191.0</v>
      </c>
      <c r="B5189" s="3">
        <v>37599.0</v>
      </c>
      <c r="C5189" s="2" t="s">
        <v>7</v>
      </c>
      <c r="D5189" s="2" t="s">
        <v>6</v>
      </c>
      <c r="E5189" s="2">
        <v>36.0</v>
      </c>
      <c r="F5189" s="4" t="s">
        <v>11</v>
      </c>
    </row>
    <row r="5190">
      <c r="A5190" s="2">
        <v>5192.0</v>
      </c>
      <c r="B5190" s="3">
        <v>37599.0</v>
      </c>
      <c r="C5190" s="2" t="s">
        <v>7</v>
      </c>
      <c r="D5190" s="2" t="s">
        <v>8</v>
      </c>
      <c r="E5190" s="2">
        <v>31.0</v>
      </c>
      <c r="F5190" s="4" t="s">
        <v>12</v>
      </c>
    </row>
    <row r="5191">
      <c r="A5191" s="2">
        <v>5193.0</v>
      </c>
      <c r="B5191" s="3">
        <v>37600.0</v>
      </c>
      <c r="C5191" s="2" t="s">
        <v>10</v>
      </c>
      <c r="D5191" s="2" t="s">
        <v>6</v>
      </c>
      <c r="E5191" s="2">
        <v>16.0</v>
      </c>
      <c r="F5191" s="4" t="s">
        <v>45</v>
      </c>
    </row>
    <row r="5192">
      <c r="A5192" s="2">
        <v>5194.0</v>
      </c>
      <c r="B5192" s="3">
        <v>37600.0</v>
      </c>
      <c r="C5192" s="2" t="s">
        <v>10</v>
      </c>
      <c r="D5192" s="2" t="s">
        <v>8</v>
      </c>
      <c r="E5192" s="2">
        <v>5.0</v>
      </c>
      <c r="F5192" s="4" t="s">
        <v>25</v>
      </c>
    </row>
    <row r="5193">
      <c r="A5193" s="2">
        <v>5195.0</v>
      </c>
      <c r="B5193" s="3">
        <v>37601.0</v>
      </c>
      <c r="C5193" s="2" t="s">
        <v>13</v>
      </c>
      <c r="D5193" s="2" t="s">
        <v>6</v>
      </c>
      <c r="E5193" s="2">
        <v>1.0</v>
      </c>
      <c r="F5193" s="4" t="s">
        <v>19</v>
      </c>
    </row>
    <row r="5194">
      <c r="A5194" s="2">
        <v>5196.0</v>
      </c>
      <c r="B5194" s="3">
        <v>37601.0</v>
      </c>
      <c r="C5194" s="2" t="s">
        <v>13</v>
      </c>
      <c r="D5194" s="2" t="s">
        <v>8</v>
      </c>
      <c r="E5194" s="2">
        <v>21.0</v>
      </c>
      <c r="F5194" s="4" t="s">
        <v>20</v>
      </c>
    </row>
    <row r="5195">
      <c r="A5195" s="2">
        <v>5197.0</v>
      </c>
      <c r="B5195" s="3">
        <v>37602.0</v>
      </c>
      <c r="C5195" s="2" t="s">
        <v>15</v>
      </c>
      <c r="D5195" s="2" t="s">
        <v>6</v>
      </c>
      <c r="E5195" s="2">
        <v>3.0</v>
      </c>
      <c r="F5195" s="4" t="s">
        <v>28</v>
      </c>
    </row>
    <row r="5196">
      <c r="A5196" s="2">
        <v>5198.0</v>
      </c>
      <c r="B5196" s="3">
        <v>37602.0</v>
      </c>
      <c r="C5196" s="2" t="s">
        <v>15</v>
      </c>
      <c r="D5196" s="2" t="s">
        <v>8</v>
      </c>
      <c r="E5196" s="2">
        <v>4.0</v>
      </c>
      <c r="F5196" s="4" t="s">
        <v>34</v>
      </c>
    </row>
    <row r="5197">
      <c r="A5197" s="2">
        <v>5199.0</v>
      </c>
      <c r="B5197" s="3">
        <v>37603.0</v>
      </c>
      <c r="C5197" s="2" t="s">
        <v>18</v>
      </c>
      <c r="D5197" s="2" t="s">
        <v>6</v>
      </c>
      <c r="E5197" s="2">
        <v>35.0</v>
      </c>
      <c r="F5197" s="4" t="s">
        <v>49</v>
      </c>
    </row>
    <row r="5198">
      <c r="A5198" s="2">
        <v>5200.0</v>
      </c>
      <c r="B5198" s="3">
        <v>37603.0</v>
      </c>
      <c r="C5198" s="2" t="s">
        <v>18</v>
      </c>
      <c r="D5198" s="2" t="s">
        <v>8</v>
      </c>
      <c r="E5198" s="2">
        <v>32.0</v>
      </c>
      <c r="F5198" s="4" t="s">
        <v>36</v>
      </c>
    </row>
    <row r="5199">
      <c r="A5199" s="2">
        <v>5201.0</v>
      </c>
      <c r="B5199" s="3">
        <v>37604.0</v>
      </c>
      <c r="C5199" s="2" t="s">
        <v>21</v>
      </c>
      <c r="D5199" s="2" t="s">
        <v>6</v>
      </c>
      <c r="E5199" s="2">
        <v>13.0</v>
      </c>
      <c r="F5199" s="4" t="s">
        <v>33</v>
      </c>
    </row>
    <row r="5200">
      <c r="A5200" s="2">
        <v>5202.0</v>
      </c>
      <c r="B5200" s="3">
        <v>37604.0</v>
      </c>
      <c r="C5200" s="2" t="s">
        <v>21</v>
      </c>
      <c r="D5200" s="2" t="s">
        <v>8</v>
      </c>
      <c r="E5200" s="2">
        <v>6.0</v>
      </c>
      <c r="F5200" s="4" t="s">
        <v>16</v>
      </c>
    </row>
    <row r="5201">
      <c r="A5201" s="2">
        <v>5203.0</v>
      </c>
      <c r="B5201" s="3">
        <v>37606.0</v>
      </c>
      <c r="C5201" s="2" t="s">
        <v>7</v>
      </c>
      <c r="D5201" s="2" t="s">
        <v>6</v>
      </c>
      <c r="E5201" s="2">
        <v>23.0</v>
      </c>
      <c r="F5201" s="4" t="s">
        <v>17</v>
      </c>
    </row>
    <row r="5202">
      <c r="A5202" s="2">
        <v>5204.0</v>
      </c>
      <c r="B5202" s="3">
        <v>37606.0</v>
      </c>
      <c r="C5202" s="2" t="s">
        <v>7</v>
      </c>
      <c r="D5202" s="2" t="s">
        <v>8</v>
      </c>
      <c r="E5202" s="2">
        <v>24.0</v>
      </c>
      <c r="F5202" s="4" t="s">
        <v>22</v>
      </c>
    </row>
    <row r="5203">
      <c r="A5203" s="2">
        <v>5205.0</v>
      </c>
      <c r="B5203" s="3">
        <v>37607.0</v>
      </c>
      <c r="C5203" s="2" t="s">
        <v>10</v>
      </c>
      <c r="D5203" s="2" t="s">
        <v>6</v>
      </c>
      <c r="E5203" s="2">
        <v>29.0</v>
      </c>
      <c r="F5203" s="4" t="s">
        <v>43</v>
      </c>
    </row>
    <row r="5204">
      <c r="A5204" s="2">
        <v>5206.0</v>
      </c>
      <c r="B5204" s="3">
        <v>37607.0</v>
      </c>
      <c r="C5204" s="2" t="s">
        <v>10</v>
      </c>
      <c r="D5204" s="2" t="s">
        <v>8</v>
      </c>
      <c r="E5204" s="2">
        <v>26.0</v>
      </c>
      <c r="F5204" s="4" t="s">
        <v>38</v>
      </c>
    </row>
    <row r="5205">
      <c r="A5205" s="2">
        <v>5207.0</v>
      </c>
      <c r="B5205" s="3">
        <v>37608.0</v>
      </c>
      <c r="C5205" s="2" t="s">
        <v>13</v>
      </c>
      <c r="D5205" s="2" t="s">
        <v>6</v>
      </c>
      <c r="E5205" s="2">
        <v>21.0</v>
      </c>
      <c r="F5205" s="4" t="s">
        <v>20</v>
      </c>
    </row>
    <row r="5206">
      <c r="A5206" s="2">
        <v>5208.0</v>
      </c>
      <c r="B5206" s="3">
        <v>37608.0</v>
      </c>
      <c r="C5206" s="2" t="s">
        <v>13</v>
      </c>
      <c r="D5206" s="2" t="s">
        <v>8</v>
      </c>
      <c r="E5206" s="2">
        <v>10.0</v>
      </c>
      <c r="F5206" s="4" t="s">
        <v>41</v>
      </c>
    </row>
    <row r="5207">
      <c r="A5207" s="2">
        <v>5209.0</v>
      </c>
      <c r="B5207" s="3">
        <v>37609.0</v>
      </c>
      <c r="C5207" s="2" t="s">
        <v>15</v>
      </c>
      <c r="D5207" s="2" t="s">
        <v>6</v>
      </c>
      <c r="E5207" s="2">
        <v>10.0</v>
      </c>
      <c r="F5207" s="4" t="s">
        <v>41</v>
      </c>
    </row>
    <row r="5208">
      <c r="A5208" s="2">
        <v>5210.0</v>
      </c>
      <c r="B5208" s="3">
        <v>37609.0</v>
      </c>
      <c r="C5208" s="2" t="s">
        <v>15</v>
      </c>
      <c r="D5208" s="2" t="s">
        <v>8</v>
      </c>
      <c r="E5208" s="2">
        <v>19.0</v>
      </c>
      <c r="F5208" s="4" t="s">
        <v>30</v>
      </c>
    </row>
    <row r="5209">
      <c r="A5209" s="2">
        <v>5211.0</v>
      </c>
      <c r="B5209" s="3">
        <v>37610.0</v>
      </c>
      <c r="C5209" s="2" t="s">
        <v>18</v>
      </c>
      <c r="D5209" s="2" t="s">
        <v>6</v>
      </c>
      <c r="E5209" s="2">
        <v>35.0</v>
      </c>
      <c r="F5209" s="4" t="s">
        <v>49</v>
      </c>
    </row>
    <row r="5210">
      <c r="A5210" s="2">
        <v>5212.0</v>
      </c>
      <c r="B5210" s="3">
        <v>37610.0</v>
      </c>
      <c r="C5210" s="2" t="s">
        <v>18</v>
      </c>
      <c r="D5210" s="2" t="s">
        <v>8</v>
      </c>
      <c r="E5210" s="2">
        <v>27.0</v>
      </c>
      <c r="F5210" s="4" t="s">
        <v>32</v>
      </c>
    </row>
    <row r="5211">
      <c r="A5211" s="2">
        <v>5213.0</v>
      </c>
      <c r="B5211" s="3">
        <v>37611.0</v>
      </c>
      <c r="C5211" s="2" t="s">
        <v>21</v>
      </c>
      <c r="D5211" s="2" t="s">
        <v>6</v>
      </c>
      <c r="E5211" s="2">
        <v>27.0</v>
      </c>
      <c r="F5211" s="4" t="s">
        <v>32</v>
      </c>
    </row>
    <row r="5212">
      <c r="A5212" s="2">
        <v>5214.0</v>
      </c>
      <c r="B5212" s="3">
        <v>37611.0</v>
      </c>
      <c r="C5212" s="2" t="s">
        <v>21</v>
      </c>
      <c r="D5212" s="2" t="s">
        <v>8</v>
      </c>
      <c r="E5212" s="2">
        <v>34.0</v>
      </c>
      <c r="F5212" s="4" t="s">
        <v>48</v>
      </c>
    </row>
    <row r="5213">
      <c r="A5213" s="2">
        <v>5215.0</v>
      </c>
      <c r="B5213" s="3">
        <v>37613.0</v>
      </c>
      <c r="C5213" s="2" t="s">
        <v>7</v>
      </c>
      <c r="D5213" s="2" t="s">
        <v>6</v>
      </c>
      <c r="E5213" s="2">
        <v>29.0</v>
      </c>
      <c r="F5213" s="4" t="s">
        <v>43</v>
      </c>
    </row>
    <row r="5214">
      <c r="A5214" s="2">
        <v>5216.0</v>
      </c>
      <c r="B5214" s="3">
        <v>37613.0</v>
      </c>
      <c r="C5214" s="2" t="s">
        <v>7</v>
      </c>
      <c r="D5214" s="2" t="s">
        <v>8</v>
      </c>
      <c r="E5214" s="2">
        <v>16.0</v>
      </c>
      <c r="F5214" s="4" t="s">
        <v>45</v>
      </c>
    </row>
    <row r="5215">
      <c r="A5215" s="2">
        <v>5217.0</v>
      </c>
      <c r="B5215" s="3">
        <v>37614.0</v>
      </c>
      <c r="C5215" s="2" t="s">
        <v>10</v>
      </c>
      <c r="D5215" s="2" t="s">
        <v>6</v>
      </c>
      <c r="E5215" s="2">
        <v>11.0</v>
      </c>
      <c r="F5215" s="4" t="s">
        <v>9</v>
      </c>
    </row>
    <row r="5216">
      <c r="A5216" s="2">
        <v>5218.0</v>
      </c>
      <c r="B5216" s="3">
        <v>37614.0</v>
      </c>
      <c r="C5216" s="2" t="s">
        <v>10</v>
      </c>
      <c r="D5216" s="2" t="s">
        <v>8</v>
      </c>
      <c r="E5216" s="2">
        <v>32.0</v>
      </c>
      <c r="F5216" s="4" t="s">
        <v>36</v>
      </c>
    </row>
    <row r="5217">
      <c r="A5217" s="2">
        <v>5219.0</v>
      </c>
      <c r="B5217" s="3">
        <v>37616.0</v>
      </c>
      <c r="C5217" s="2" t="s">
        <v>15</v>
      </c>
      <c r="D5217" s="2" t="s">
        <v>6</v>
      </c>
      <c r="E5217" s="2">
        <v>12.0</v>
      </c>
      <c r="F5217" s="4" t="s">
        <v>14</v>
      </c>
    </row>
    <row r="5218">
      <c r="A5218" s="2">
        <v>5220.0</v>
      </c>
      <c r="B5218" s="3">
        <v>37616.0</v>
      </c>
      <c r="C5218" s="2" t="s">
        <v>15</v>
      </c>
      <c r="D5218" s="2" t="s">
        <v>8</v>
      </c>
      <c r="E5218" s="2">
        <v>22.0</v>
      </c>
      <c r="F5218" s="4" t="s">
        <v>44</v>
      </c>
    </row>
    <row r="5219">
      <c r="A5219" s="2">
        <v>5221.0</v>
      </c>
      <c r="B5219" s="3">
        <v>37617.0</v>
      </c>
      <c r="C5219" s="2" t="s">
        <v>18</v>
      </c>
      <c r="D5219" s="2" t="s">
        <v>6</v>
      </c>
      <c r="E5219" s="2">
        <v>26.0</v>
      </c>
      <c r="F5219" s="4" t="s">
        <v>38</v>
      </c>
    </row>
    <row r="5220">
      <c r="A5220" s="2">
        <v>5222.0</v>
      </c>
      <c r="B5220" s="3">
        <v>37617.0</v>
      </c>
      <c r="C5220" s="2" t="s">
        <v>18</v>
      </c>
      <c r="D5220" s="2" t="s">
        <v>8</v>
      </c>
      <c r="E5220" s="2">
        <v>11.0</v>
      </c>
      <c r="F5220" s="4" t="s">
        <v>9</v>
      </c>
    </row>
    <row r="5221">
      <c r="A5221" s="2">
        <v>5223.0</v>
      </c>
      <c r="B5221" s="3">
        <v>37618.0</v>
      </c>
      <c r="C5221" s="2" t="s">
        <v>21</v>
      </c>
      <c r="D5221" s="2" t="s">
        <v>6</v>
      </c>
      <c r="E5221" s="2">
        <v>17.0</v>
      </c>
      <c r="F5221" s="4" t="s">
        <v>42</v>
      </c>
    </row>
    <row r="5222">
      <c r="A5222" s="2">
        <v>5224.0</v>
      </c>
      <c r="B5222" s="3">
        <v>37618.0</v>
      </c>
      <c r="C5222" s="2" t="s">
        <v>21</v>
      </c>
      <c r="D5222" s="2" t="s">
        <v>8</v>
      </c>
      <c r="E5222" s="2">
        <v>25.0</v>
      </c>
      <c r="F5222" s="4" t="s">
        <v>40</v>
      </c>
    </row>
    <row r="5223">
      <c r="A5223" s="2">
        <v>5225.0</v>
      </c>
      <c r="B5223" s="3">
        <v>37620.0</v>
      </c>
      <c r="C5223" s="2" t="s">
        <v>7</v>
      </c>
      <c r="D5223" s="2" t="s">
        <v>6</v>
      </c>
      <c r="E5223" s="2">
        <v>6.0</v>
      </c>
      <c r="F5223" s="4" t="s">
        <v>16</v>
      </c>
    </row>
    <row r="5224">
      <c r="A5224" s="2">
        <v>5226.0</v>
      </c>
      <c r="B5224" s="3">
        <v>37620.0</v>
      </c>
      <c r="C5224" s="2" t="s">
        <v>7</v>
      </c>
      <c r="D5224" s="2" t="s">
        <v>8</v>
      </c>
      <c r="E5224" s="2">
        <v>22.0</v>
      </c>
      <c r="F5224" s="4" t="s">
        <v>44</v>
      </c>
    </row>
    <row r="5225">
      <c r="A5225" s="2">
        <v>5227.0</v>
      </c>
      <c r="B5225" s="3">
        <v>37621.0</v>
      </c>
      <c r="C5225" s="2" t="s">
        <v>10</v>
      </c>
      <c r="D5225" s="2" t="s">
        <v>6</v>
      </c>
      <c r="E5225" s="2">
        <v>29.0</v>
      </c>
      <c r="F5225" s="4" t="s">
        <v>43</v>
      </c>
    </row>
    <row r="5226">
      <c r="A5226" s="2">
        <v>5228.0</v>
      </c>
      <c r="B5226" s="3">
        <v>37621.0</v>
      </c>
      <c r="C5226" s="2" t="s">
        <v>10</v>
      </c>
      <c r="D5226" s="2" t="s">
        <v>8</v>
      </c>
      <c r="E5226" s="2">
        <v>1.0</v>
      </c>
      <c r="F5226" s="4" t="s">
        <v>19</v>
      </c>
    </row>
    <row r="5227">
      <c r="A5227" s="2">
        <v>5229.0</v>
      </c>
      <c r="B5227" s="3">
        <v>37622.0</v>
      </c>
      <c r="C5227" s="2" t="s">
        <v>13</v>
      </c>
      <c r="D5227" s="2" t="s">
        <v>6</v>
      </c>
      <c r="E5227" s="2">
        <v>32.0</v>
      </c>
      <c r="F5227" s="4" t="s">
        <v>36</v>
      </c>
    </row>
    <row r="5228">
      <c r="A5228" s="2">
        <v>5230.0</v>
      </c>
      <c r="B5228" s="3">
        <v>37622.0</v>
      </c>
      <c r="C5228" s="2" t="s">
        <v>13</v>
      </c>
      <c r="D5228" s="2" t="s">
        <v>8</v>
      </c>
      <c r="E5228" s="2">
        <v>8.0</v>
      </c>
      <c r="F5228" s="4" t="s">
        <v>37</v>
      </c>
    </row>
    <row r="5229">
      <c r="A5229" s="2">
        <v>5231.0</v>
      </c>
      <c r="B5229" s="3">
        <v>37623.0</v>
      </c>
      <c r="C5229" s="2" t="s">
        <v>15</v>
      </c>
      <c r="D5229" s="2" t="s">
        <v>6</v>
      </c>
      <c r="E5229" s="2">
        <v>24.0</v>
      </c>
      <c r="F5229" s="4" t="s">
        <v>22</v>
      </c>
    </row>
    <row r="5230">
      <c r="A5230" s="2">
        <v>5232.0</v>
      </c>
      <c r="B5230" s="3">
        <v>37623.0</v>
      </c>
      <c r="C5230" s="2" t="s">
        <v>15</v>
      </c>
      <c r="D5230" s="2" t="s">
        <v>8</v>
      </c>
      <c r="E5230" s="2">
        <v>19.0</v>
      </c>
      <c r="F5230" s="4" t="s">
        <v>30</v>
      </c>
    </row>
    <row r="5231">
      <c r="A5231" s="2">
        <v>5233.0</v>
      </c>
      <c r="B5231" s="3">
        <v>37624.0</v>
      </c>
      <c r="C5231" s="2" t="s">
        <v>18</v>
      </c>
      <c r="D5231" s="2" t="s">
        <v>6</v>
      </c>
      <c r="E5231" s="2">
        <v>24.0</v>
      </c>
      <c r="F5231" s="4" t="s">
        <v>22</v>
      </c>
    </row>
    <row r="5232">
      <c r="A5232" s="2">
        <v>5234.0</v>
      </c>
      <c r="B5232" s="3">
        <v>37624.0</v>
      </c>
      <c r="C5232" s="2" t="s">
        <v>18</v>
      </c>
      <c r="D5232" s="2" t="s">
        <v>8</v>
      </c>
      <c r="E5232" s="2">
        <v>18.0</v>
      </c>
      <c r="F5232" s="4" t="s">
        <v>29</v>
      </c>
    </row>
    <row r="5233">
      <c r="A5233" s="2">
        <v>5235.0</v>
      </c>
      <c r="B5233" s="3">
        <v>37625.0</v>
      </c>
      <c r="C5233" s="2" t="s">
        <v>21</v>
      </c>
      <c r="D5233" s="2" t="s">
        <v>6</v>
      </c>
      <c r="E5233" s="2">
        <v>30.0</v>
      </c>
      <c r="F5233" s="4" t="s">
        <v>23</v>
      </c>
    </row>
    <row r="5234">
      <c r="A5234" s="2">
        <v>5236.0</v>
      </c>
      <c r="B5234" s="3">
        <v>37625.0</v>
      </c>
      <c r="C5234" s="2" t="s">
        <v>21</v>
      </c>
      <c r="D5234" s="2" t="s">
        <v>8</v>
      </c>
      <c r="E5234" s="2">
        <v>2.0</v>
      </c>
      <c r="F5234" s="4" t="s">
        <v>39</v>
      </c>
    </row>
    <row r="5235">
      <c r="A5235" s="2">
        <v>5237.0</v>
      </c>
      <c r="B5235" s="3">
        <v>37627.0</v>
      </c>
      <c r="C5235" s="2" t="s">
        <v>7</v>
      </c>
      <c r="D5235" s="2" t="s">
        <v>6</v>
      </c>
      <c r="E5235" s="2">
        <v>11.0</v>
      </c>
      <c r="F5235" s="4" t="s">
        <v>9</v>
      </c>
    </row>
    <row r="5236">
      <c r="A5236" s="2">
        <v>5238.0</v>
      </c>
      <c r="B5236" s="3">
        <v>37627.0</v>
      </c>
      <c r="C5236" s="2" t="s">
        <v>7</v>
      </c>
      <c r="D5236" s="2" t="s">
        <v>8</v>
      </c>
      <c r="E5236" s="2">
        <v>29.0</v>
      </c>
      <c r="F5236" s="4" t="s">
        <v>43</v>
      </c>
    </row>
    <row r="5237">
      <c r="A5237" s="2">
        <v>5239.0</v>
      </c>
      <c r="B5237" s="3">
        <v>37628.0</v>
      </c>
      <c r="C5237" s="2" t="s">
        <v>10</v>
      </c>
      <c r="D5237" s="2" t="s">
        <v>6</v>
      </c>
      <c r="E5237" s="2">
        <v>24.0</v>
      </c>
      <c r="F5237" s="4" t="s">
        <v>22</v>
      </c>
    </row>
    <row r="5238">
      <c r="A5238" s="2">
        <v>5240.0</v>
      </c>
      <c r="B5238" s="3">
        <v>37628.0</v>
      </c>
      <c r="C5238" s="2" t="s">
        <v>10</v>
      </c>
      <c r="D5238" s="2" t="s">
        <v>8</v>
      </c>
      <c r="E5238" s="2">
        <v>13.0</v>
      </c>
      <c r="F5238" s="4" t="s">
        <v>33</v>
      </c>
    </row>
    <row r="5239">
      <c r="A5239" s="2">
        <v>5241.0</v>
      </c>
      <c r="B5239" s="3">
        <v>37629.0</v>
      </c>
      <c r="C5239" s="2" t="s">
        <v>13</v>
      </c>
      <c r="D5239" s="2" t="s">
        <v>6</v>
      </c>
      <c r="E5239" s="2">
        <v>25.0</v>
      </c>
      <c r="F5239" s="4" t="s">
        <v>40</v>
      </c>
    </row>
    <row r="5240">
      <c r="A5240" s="2">
        <v>5242.0</v>
      </c>
      <c r="B5240" s="3">
        <v>37629.0</v>
      </c>
      <c r="C5240" s="2" t="s">
        <v>13</v>
      </c>
      <c r="D5240" s="2" t="s">
        <v>8</v>
      </c>
      <c r="E5240" s="2">
        <v>27.0</v>
      </c>
      <c r="F5240" s="4" t="s">
        <v>32</v>
      </c>
    </row>
    <row r="5241">
      <c r="A5241" s="2">
        <v>5243.0</v>
      </c>
      <c r="B5241" s="3">
        <v>37630.0</v>
      </c>
      <c r="C5241" s="2" t="s">
        <v>15</v>
      </c>
      <c r="D5241" s="2" t="s">
        <v>6</v>
      </c>
      <c r="E5241" s="2">
        <v>31.0</v>
      </c>
      <c r="F5241" s="4" t="s">
        <v>12</v>
      </c>
    </row>
    <row r="5242">
      <c r="A5242" s="2">
        <v>5244.0</v>
      </c>
      <c r="B5242" s="3">
        <v>37630.0</v>
      </c>
      <c r="C5242" s="2" t="s">
        <v>15</v>
      </c>
      <c r="D5242" s="2" t="s">
        <v>8</v>
      </c>
      <c r="E5242" s="2">
        <v>1.0</v>
      </c>
      <c r="F5242" s="4" t="s">
        <v>19</v>
      </c>
    </row>
    <row r="5243">
      <c r="A5243" s="2">
        <v>5245.0</v>
      </c>
      <c r="B5243" s="3">
        <v>37631.0</v>
      </c>
      <c r="C5243" s="2" t="s">
        <v>18</v>
      </c>
      <c r="D5243" s="2" t="s">
        <v>6</v>
      </c>
      <c r="E5243" s="2">
        <v>26.0</v>
      </c>
      <c r="F5243" s="4" t="s">
        <v>38</v>
      </c>
    </row>
    <row r="5244">
      <c r="A5244" s="2">
        <v>5246.0</v>
      </c>
      <c r="B5244" s="3">
        <v>37631.0</v>
      </c>
      <c r="C5244" s="2" t="s">
        <v>18</v>
      </c>
      <c r="D5244" s="2" t="s">
        <v>8</v>
      </c>
      <c r="E5244" s="2">
        <v>1.0</v>
      </c>
      <c r="F5244" s="4" t="s">
        <v>19</v>
      </c>
    </row>
    <row r="5245">
      <c r="A5245" s="2">
        <v>5247.0</v>
      </c>
      <c r="B5245" s="3">
        <v>37632.0</v>
      </c>
      <c r="C5245" s="2" t="s">
        <v>21</v>
      </c>
      <c r="D5245" s="2" t="s">
        <v>6</v>
      </c>
      <c r="E5245" s="2">
        <v>12.0</v>
      </c>
      <c r="F5245" s="4" t="s">
        <v>14</v>
      </c>
    </row>
    <row r="5246">
      <c r="A5246" s="2">
        <v>5248.0</v>
      </c>
      <c r="B5246" s="3">
        <v>37632.0</v>
      </c>
      <c r="C5246" s="2" t="s">
        <v>21</v>
      </c>
      <c r="D5246" s="2" t="s">
        <v>8</v>
      </c>
      <c r="E5246" s="2">
        <v>6.0</v>
      </c>
      <c r="F5246" s="4" t="s">
        <v>16</v>
      </c>
    </row>
    <row r="5247">
      <c r="A5247" s="2">
        <v>5249.0</v>
      </c>
      <c r="B5247" s="3">
        <v>37634.0</v>
      </c>
      <c r="C5247" s="2" t="s">
        <v>7</v>
      </c>
      <c r="D5247" s="2" t="s">
        <v>6</v>
      </c>
      <c r="E5247" s="2">
        <v>33.0</v>
      </c>
      <c r="F5247" s="4" t="s">
        <v>26</v>
      </c>
    </row>
    <row r="5248">
      <c r="A5248" s="2">
        <v>5250.0</v>
      </c>
      <c r="B5248" s="3">
        <v>37634.0</v>
      </c>
      <c r="C5248" s="2" t="s">
        <v>7</v>
      </c>
      <c r="D5248" s="2" t="s">
        <v>8</v>
      </c>
      <c r="E5248" s="2">
        <v>29.0</v>
      </c>
      <c r="F5248" s="4" t="s">
        <v>43</v>
      </c>
    </row>
    <row r="5249">
      <c r="A5249" s="2">
        <v>5251.0</v>
      </c>
      <c r="B5249" s="3">
        <v>37635.0</v>
      </c>
      <c r="C5249" s="2" t="s">
        <v>10</v>
      </c>
      <c r="D5249" s="2" t="s">
        <v>6</v>
      </c>
      <c r="E5249" s="2">
        <v>15.0</v>
      </c>
      <c r="F5249" s="4" t="s">
        <v>27</v>
      </c>
    </row>
    <row r="5250">
      <c r="A5250" s="2">
        <v>5252.0</v>
      </c>
      <c r="B5250" s="3">
        <v>37635.0</v>
      </c>
      <c r="C5250" s="2" t="s">
        <v>10</v>
      </c>
      <c r="D5250" s="2" t="s">
        <v>8</v>
      </c>
      <c r="E5250" s="2">
        <v>25.0</v>
      </c>
      <c r="F5250" s="4" t="s">
        <v>40</v>
      </c>
    </row>
    <row r="5251">
      <c r="A5251" s="2">
        <v>5253.0</v>
      </c>
      <c r="B5251" s="3">
        <v>37636.0</v>
      </c>
      <c r="C5251" s="2" t="s">
        <v>13</v>
      </c>
      <c r="D5251" s="2" t="s">
        <v>6</v>
      </c>
      <c r="E5251" s="2">
        <v>10.0</v>
      </c>
      <c r="F5251" s="4" t="s">
        <v>41</v>
      </c>
    </row>
    <row r="5252">
      <c r="A5252" s="2">
        <v>5254.0</v>
      </c>
      <c r="B5252" s="3">
        <v>37636.0</v>
      </c>
      <c r="C5252" s="2" t="s">
        <v>13</v>
      </c>
      <c r="D5252" s="2" t="s">
        <v>8</v>
      </c>
      <c r="E5252" s="2">
        <v>1.0</v>
      </c>
      <c r="F5252" s="4" t="s">
        <v>19</v>
      </c>
    </row>
    <row r="5253">
      <c r="A5253" s="2">
        <v>5255.0</v>
      </c>
      <c r="B5253" s="3">
        <v>37637.0</v>
      </c>
      <c r="C5253" s="2" t="s">
        <v>15</v>
      </c>
      <c r="D5253" s="2" t="s">
        <v>6</v>
      </c>
      <c r="E5253" s="2">
        <v>6.0</v>
      </c>
      <c r="F5253" s="4" t="s">
        <v>16</v>
      </c>
    </row>
    <row r="5254">
      <c r="A5254" s="2">
        <v>5256.0</v>
      </c>
      <c r="B5254" s="3">
        <v>37637.0</v>
      </c>
      <c r="C5254" s="2" t="s">
        <v>15</v>
      </c>
      <c r="D5254" s="2" t="s">
        <v>8</v>
      </c>
      <c r="E5254" s="2">
        <v>4.0</v>
      </c>
      <c r="F5254" s="4" t="s">
        <v>34</v>
      </c>
    </row>
    <row r="5255">
      <c r="A5255" s="2">
        <v>5257.0</v>
      </c>
      <c r="B5255" s="3">
        <v>37638.0</v>
      </c>
      <c r="C5255" s="2" t="s">
        <v>18</v>
      </c>
      <c r="D5255" s="2" t="s">
        <v>6</v>
      </c>
      <c r="E5255" s="2">
        <v>4.0</v>
      </c>
      <c r="F5255" s="4" t="s">
        <v>34</v>
      </c>
    </row>
    <row r="5256">
      <c r="A5256" s="2">
        <v>5258.0</v>
      </c>
      <c r="B5256" s="3">
        <v>37638.0</v>
      </c>
      <c r="C5256" s="2" t="s">
        <v>18</v>
      </c>
      <c r="D5256" s="2" t="s">
        <v>8</v>
      </c>
      <c r="E5256" s="2">
        <v>5.0</v>
      </c>
      <c r="F5256" s="4" t="s">
        <v>25</v>
      </c>
    </row>
    <row r="5257">
      <c r="A5257" s="2">
        <v>5259.0</v>
      </c>
      <c r="B5257" s="3">
        <v>37639.0</v>
      </c>
      <c r="C5257" s="2" t="s">
        <v>21</v>
      </c>
      <c r="D5257" s="2" t="s">
        <v>6</v>
      </c>
      <c r="E5257" s="2">
        <v>20.0</v>
      </c>
      <c r="F5257" s="4" t="s">
        <v>47</v>
      </c>
    </row>
    <row r="5258">
      <c r="A5258" s="2">
        <v>5260.0</v>
      </c>
      <c r="B5258" s="3">
        <v>37639.0</v>
      </c>
      <c r="C5258" s="2" t="s">
        <v>21</v>
      </c>
      <c r="D5258" s="2" t="s">
        <v>8</v>
      </c>
      <c r="E5258" s="2">
        <v>3.0</v>
      </c>
      <c r="F5258" s="4" t="s">
        <v>28</v>
      </c>
    </row>
    <row r="5259">
      <c r="A5259" s="2">
        <v>5261.0</v>
      </c>
      <c r="B5259" s="3">
        <v>37641.0</v>
      </c>
      <c r="C5259" s="2" t="s">
        <v>7</v>
      </c>
      <c r="D5259" s="2" t="s">
        <v>6</v>
      </c>
      <c r="E5259" s="2">
        <v>20.0</v>
      </c>
      <c r="F5259" s="4" t="s">
        <v>47</v>
      </c>
    </row>
    <row r="5260">
      <c r="A5260" s="2">
        <v>5262.0</v>
      </c>
      <c r="B5260" s="3">
        <v>37641.0</v>
      </c>
      <c r="C5260" s="2" t="s">
        <v>7</v>
      </c>
      <c r="D5260" s="2" t="s">
        <v>8</v>
      </c>
      <c r="E5260" s="2">
        <v>20.0</v>
      </c>
      <c r="F5260" s="4" t="s">
        <v>47</v>
      </c>
    </row>
    <row r="5261">
      <c r="A5261" s="2">
        <v>5263.0</v>
      </c>
      <c r="B5261" s="3">
        <v>37642.0</v>
      </c>
      <c r="C5261" s="2" t="s">
        <v>10</v>
      </c>
      <c r="D5261" s="2" t="s">
        <v>6</v>
      </c>
      <c r="E5261" s="2">
        <v>3.0</v>
      </c>
      <c r="F5261" s="4" t="s">
        <v>28</v>
      </c>
    </row>
    <row r="5262">
      <c r="A5262" s="2">
        <v>5264.0</v>
      </c>
      <c r="B5262" s="3">
        <v>37642.0</v>
      </c>
      <c r="C5262" s="2" t="s">
        <v>10</v>
      </c>
      <c r="D5262" s="2" t="s">
        <v>8</v>
      </c>
      <c r="E5262" s="2">
        <v>13.0</v>
      </c>
      <c r="F5262" s="4" t="s">
        <v>33</v>
      </c>
    </row>
    <row r="5263">
      <c r="A5263" s="2">
        <v>5265.0</v>
      </c>
      <c r="B5263" s="3">
        <v>37643.0</v>
      </c>
      <c r="C5263" s="2" t="s">
        <v>13</v>
      </c>
      <c r="D5263" s="2" t="s">
        <v>6</v>
      </c>
      <c r="E5263" s="2">
        <v>30.0</v>
      </c>
      <c r="F5263" s="4" t="s">
        <v>23</v>
      </c>
    </row>
    <row r="5264">
      <c r="A5264" s="2">
        <v>5266.0</v>
      </c>
      <c r="B5264" s="3">
        <v>37643.0</v>
      </c>
      <c r="C5264" s="2" t="s">
        <v>13</v>
      </c>
      <c r="D5264" s="2" t="s">
        <v>8</v>
      </c>
      <c r="E5264" s="2">
        <v>18.0</v>
      </c>
      <c r="F5264" s="4" t="s">
        <v>29</v>
      </c>
    </row>
    <row r="5265">
      <c r="A5265" s="2">
        <v>5267.0</v>
      </c>
      <c r="B5265" s="3">
        <v>37644.0</v>
      </c>
      <c r="C5265" s="2" t="s">
        <v>15</v>
      </c>
      <c r="D5265" s="2" t="s">
        <v>6</v>
      </c>
      <c r="E5265" s="2">
        <v>29.0</v>
      </c>
      <c r="F5265" s="4" t="s">
        <v>43</v>
      </c>
    </row>
    <row r="5266">
      <c r="A5266" s="2">
        <v>5268.0</v>
      </c>
      <c r="B5266" s="3">
        <v>37644.0</v>
      </c>
      <c r="C5266" s="2" t="s">
        <v>15</v>
      </c>
      <c r="D5266" s="2" t="s">
        <v>8</v>
      </c>
      <c r="E5266" s="2">
        <v>7.0</v>
      </c>
      <c r="F5266" s="4" t="s">
        <v>35</v>
      </c>
    </row>
    <row r="5267">
      <c r="A5267" s="2">
        <v>5269.0</v>
      </c>
      <c r="B5267" s="3">
        <v>37645.0</v>
      </c>
      <c r="C5267" s="2" t="s">
        <v>18</v>
      </c>
      <c r="D5267" s="2" t="s">
        <v>6</v>
      </c>
      <c r="E5267" s="2">
        <v>31.0</v>
      </c>
      <c r="F5267" s="4" t="s">
        <v>12</v>
      </c>
    </row>
    <row r="5268">
      <c r="A5268" s="2">
        <v>5270.0</v>
      </c>
      <c r="B5268" s="3">
        <v>37645.0</v>
      </c>
      <c r="C5268" s="2" t="s">
        <v>18</v>
      </c>
      <c r="D5268" s="2" t="s">
        <v>8</v>
      </c>
      <c r="E5268" s="2">
        <v>29.0</v>
      </c>
      <c r="F5268" s="4" t="s">
        <v>43</v>
      </c>
    </row>
    <row r="5269">
      <c r="A5269" s="2">
        <v>5271.0</v>
      </c>
      <c r="B5269" s="3">
        <v>37646.0</v>
      </c>
      <c r="C5269" s="2" t="s">
        <v>21</v>
      </c>
      <c r="D5269" s="2" t="s">
        <v>6</v>
      </c>
      <c r="E5269" s="2">
        <v>6.0</v>
      </c>
      <c r="F5269" s="4" t="s">
        <v>16</v>
      </c>
    </row>
    <row r="5270">
      <c r="A5270" s="2">
        <v>5272.0</v>
      </c>
      <c r="B5270" s="3">
        <v>37646.0</v>
      </c>
      <c r="C5270" s="2" t="s">
        <v>21</v>
      </c>
      <c r="D5270" s="2" t="s">
        <v>8</v>
      </c>
      <c r="E5270" s="2">
        <v>32.0</v>
      </c>
      <c r="F5270" s="4" t="s">
        <v>36</v>
      </c>
    </row>
    <row r="5271">
      <c r="A5271" s="2">
        <v>5273.0</v>
      </c>
      <c r="B5271" s="3">
        <v>37648.0</v>
      </c>
      <c r="C5271" s="2" t="s">
        <v>7</v>
      </c>
      <c r="D5271" s="2" t="s">
        <v>6</v>
      </c>
      <c r="E5271" s="2">
        <v>6.0</v>
      </c>
      <c r="F5271" s="4" t="s">
        <v>16</v>
      </c>
    </row>
    <row r="5272">
      <c r="A5272" s="2">
        <v>5274.0</v>
      </c>
      <c r="B5272" s="3">
        <v>37648.0</v>
      </c>
      <c r="C5272" s="2" t="s">
        <v>7</v>
      </c>
      <c r="D5272" s="2" t="s">
        <v>8</v>
      </c>
      <c r="E5272" s="2">
        <v>1.0</v>
      </c>
      <c r="F5272" s="4" t="s">
        <v>19</v>
      </c>
    </row>
    <row r="5273">
      <c r="A5273" s="2">
        <v>5275.0</v>
      </c>
      <c r="B5273" s="3">
        <v>37649.0</v>
      </c>
      <c r="C5273" s="2" t="s">
        <v>10</v>
      </c>
      <c r="D5273" s="2" t="s">
        <v>6</v>
      </c>
      <c r="E5273" s="2">
        <v>5.0</v>
      </c>
      <c r="F5273" s="4" t="s">
        <v>25</v>
      </c>
    </row>
    <row r="5274">
      <c r="A5274" s="2">
        <v>5276.0</v>
      </c>
      <c r="B5274" s="3">
        <v>37649.0</v>
      </c>
      <c r="C5274" s="2" t="s">
        <v>10</v>
      </c>
      <c r="D5274" s="2" t="s">
        <v>8</v>
      </c>
      <c r="E5274" s="2">
        <v>15.0</v>
      </c>
      <c r="F5274" s="4" t="s">
        <v>27</v>
      </c>
    </row>
    <row r="5275">
      <c r="A5275" s="2">
        <v>5277.0</v>
      </c>
      <c r="B5275" s="3">
        <v>37650.0</v>
      </c>
      <c r="C5275" s="2" t="s">
        <v>13</v>
      </c>
      <c r="D5275" s="2" t="s">
        <v>6</v>
      </c>
      <c r="E5275" s="2">
        <v>25.0</v>
      </c>
      <c r="F5275" s="4" t="s">
        <v>40</v>
      </c>
    </row>
    <row r="5276">
      <c r="A5276" s="2">
        <v>5278.0</v>
      </c>
      <c r="B5276" s="3">
        <v>37650.0</v>
      </c>
      <c r="C5276" s="2" t="s">
        <v>13</v>
      </c>
      <c r="D5276" s="2" t="s">
        <v>8</v>
      </c>
      <c r="E5276" s="2">
        <v>2.0</v>
      </c>
      <c r="F5276" s="4" t="s">
        <v>39</v>
      </c>
    </row>
    <row r="5277">
      <c r="A5277" s="2">
        <v>5279.0</v>
      </c>
      <c r="B5277" s="3">
        <v>37651.0</v>
      </c>
      <c r="C5277" s="2" t="s">
        <v>15</v>
      </c>
      <c r="D5277" s="2" t="s">
        <v>6</v>
      </c>
      <c r="E5277" s="2">
        <v>28.0</v>
      </c>
      <c r="F5277" s="4" t="s">
        <v>31</v>
      </c>
    </row>
    <row r="5278">
      <c r="A5278" s="2">
        <v>5280.0</v>
      </c>
      <c r="B5278" s="3">
        <v>37651.0</v>
      </c>
      <c r="C5278" s="2" t="s">
        <v>15</v>
      </c>
      <c r="D5278" s="2" t="s">
        <v>8</v>
      </c>
      <c r="E5278" s="2">
        <v>9.0</v>
      </c>
      <c r="F5278" s="4" t="s">
        <v>24</v>
      </c>
    </row>
    <row r="5279">
      <c r="A5279" s="2">
        <v>5281.0</v>
      </c>
      <c r="B5279" s="3">
        <v>37652.0</v>
      </c>
      <c r="C5279" s="2" t="s">
        <v>18</v>
      </c>
      <c r="D5279" s="2" t="s">
        <v>6</v>
      </c>
      <c r="E5279" s="2">
        <v>18.0</v>
      </c>
      <c r="F5279" s="4" t="s">
        <v>29</v>
      </c>
    </row>
    <row r="5280">
      <c r="A5280" s="2">
        <v>5282.0</v>
      </c>
      <c r="B5280" s="3">
        <v>37652.0</v>
      </c>
      <c r="C5280" s="2" t="s">
        <v>18</v>
      </c>
      <c r="D5280" s="2" t="s">
        <v>8</v>
      </c>
      <c r="E5280" s="2">
        <v>31.0</v>
      </c>
      <c r="F5280" s="4" t="s">
        <v>12</v>
      </c>
    </row>
    <row r="5281">
      <c r="A5281" s="2">
        <v>5283.0</v>
      </c>
      <c r="B5281" s="3">
        <v>37653.0</v>
      </c>
      <c r="C5281" s="2" t="s">
        <v>21</v>
      </c>
      <c r="D5281" s="2" t="s">
        <v>6</v>
      </c>
      <c r="E5281" s="2">
        <v>19.0</v>
      </c>
      <c r="F5281" s="4" t="s">
        <v>30</v>
      </c>
    </row>
    <row r="5282">
      <c r="A5282" s="2">
        <v>5284.0</v>
      </c>
      <c r="B5282" s="3">
        <v>37653.0</v>
      </c>
      <c r="C5282" s="2" t="s">
        <v>21</v>
      </c>
      <c r="D5282" s="2" t="s">
        <v>8</v>
      </c>
      <c r="E5282" s="2">
        <v>1.0</v>
      </c>
      <c r="F5282" s="4" t="s">
        <v>19</v>
      </c>
    </row>
    <row r="5283">
      <c r="A5283" s="2">
        <v>5285.0</v>
      </c>
      <c r="B5283" s="3">
        <v>37655.0</v>
      </c>
      <c r="C5283" s="2" t="s">
        <v>7</v>
      </c>
      <c r="D5283" s="2" t="s">
        <v>6</v>
      </c>
      <c r="E5283" s="2">
        <v>27.0</v>
      </c>
      <c r="F5283" s="4" t="s">
        <v>32</v>
      </c>
    </row>
    <row r="5284">
      <c r="A5284" s="2">
        <v>5286.0</v>
      </c>
      <c r="B5284" s="3">
        <v>37655.0</v>
      </c>
      <c r="C5284" s="2" t="s">
        <v>7</v>
      </c>
      <c r="D5284" s="2" t="s">
        <v>8</v>
      </c>
      <c r="E5284" s="2">
        <v>10.0</v>
      </c>
      <c r="F5284" s="4" t="s">
        <v>41</v>
      </c>
    </row>
    <row r="5285">
      <c r="A5285" s="2">
        <v>5287.0</v>
      </c>
      <c r="B5285" s="3">
        <v>37656.0</v>
      </c>
      <c r="C5285" s="2" t="s">
        <v>10</v>
      </c>
      <c r="D5285" s="2" t="s">
        <v>6</v>
      </c>
      <c r="E5285" s="2">
        <v>32.0</v>
      </c>
      <c r="F5285" s="4" t="s">
        <v>36</v>
      </c>
    </row>
    <row r="5286">
      <c r="A5286" s="2">
        <v>5288.0</v>
      </c>
      <c r="B5286" s="3">
        <v>37656.0</v>
      </c>
      <c r="C5286" s="2" t="s">
        <v>10</v>
      </c>
      <c r="D5286" s="2" t="s">
        <v>8</v>
      </c>
      <c r="E5286" s="2">
        <v>35.0</v>
      </c>
      <c r="F5286" s="4" t="s">
        <v>49</v>
      </c>
    </row>
    <row r="5287">
      <c r="A5287" s="2">
        <v>5289.0</v>
      </c>
      <c r="B5287" s="3">
        <v>37657.0</v>
      </c>
      <c r="C5287" s="2" t="s">
        <v>13</v>
      </c>
      <c r="D5287" s="2" t="s">
        <v>6</v>
      </c>
      <c r="E5287" s="2">
        <v>35.0</v>
      </c>
      <c r="F5287" s="4" t="s">
        <v>49</v>
      </c>
    </row>
    <row r="5288">
      <c r="A5288" s="2">
        <v>5290.0</v>
      </c>
      <c r="B5288" s="3">
        <v>37657.0</v>
      </c>
      <c r="C5288" s="2" t="s">
        <v>13</v>
      </c>
      <c r="D5288" s="2" t="s">
        <v>8</v>
      </c>
      <c r="E5288" s="2">
        <v>7.0</v>
      </c>
      <c r="F5288" s="4" t="s">
        <v>35</v>
      </c>
    </row>
    <row r="5289">
      <c r="A5289" s="2">
        <v>5291.0</v>
      </c>
      <c r="B5289" s="3">
        <v>37658.0</v>
      </c>
      <c r="C5289" s="2" t="s">
        <v>15</v>
      </c>
      <c r="D5289" s="2" t="s">
        <v>6</v>
      </c>
      <c r="E5289" s="2">
        <v>21.0</v>
      </c>
      <c r="F5289" s="4" t="s">
        <v>20</v>
      </c>
    </row>
    <row r="5290">
      <c r="A5290" s="2">
        <v>5292.0</v>
      </c>
      <c r="B5290" s="3">
        <v>37658.0</v>
      </c>
      <c r="C5290" s="2" t="s">
        <v>15</v>
      </c>
      <c r="D5290" s="2" t="s">
        <v>8</v>
      </c>
      <c r="E5290" s="2">
        <v>2.0</v>
      </c>
      <c r="F5290" s="4" t="s">
        <v>39</v>
      </c>
    </row>
    <row r="5291">
      <c r="A5291" s="2">
        <v>5293.0</v>
      </c>
      <c r="B5291" s="3">
        <v>37659.0</v>
      </c>
      <c r="C5291" s="2" t="s">
        <v>18</v>
      </c>
      <c r="D5291" s="2" t="s">
        <v>6</v>
      </c>
      <c r="E5291" s="2">
        <v>5.0</v>
      </c>
      <c r="F5291" s="4" t="s">
        <v>25</v>
      </c>
    </row>
    <row r="5292">
      <c r="A5292" s="2">
        <v>5294.0</v>
      </c>
      <c r="B5292" s="3">
        <v>37659.0</v>
      </c>
      <c r="C5292" s="2" t="s">
        <v>18</v>
      </c>
      <c r="D5292" s="2" t="s">
        <v>8</v>
      </c>
      <c r="E5292" s="2">
        <v>28.0</v>
      </c>
      <c r="F5292" s="4" t="s">
        <v>31</v>
      </c>
    </row>
    <row r="5293">
      <c r="A5293" s="2">
        <v>5295.0</v>
      </c>
      <c r="B5293" s="3">
        <v>37660.0</v>
      </c>
      <c r="C5293" s="2" t="s">
        <v>21</v>
      </c>
      <c r="D5293" s="2" t="s">
        <v>6</v>
      </c>
      <c r="E5293" s="2">
        <v>30.0</v>
      </c>
      <c r="F5293" s="4" t="s">
        <v>23</v>
      </c>
    </row>
    <row r="5294">
      <c r="A5294" s="2">
        <v>5296.0</v>
      </c>
      <c r="B5294" s="3">
        <v>37660.0</v>
      </c>
      <c r="C5294" s="2" t="s">
        <v>21</v>
      </c>
      <c r="D5294" s="2" t="s">
        <v>8</v>
      </c>
      <c r="E5294" s="2">
        <v>18.0</v>
      </c>
      <c r="F5294" s="4" t="s">
        <v>29</v>
      </c>
    </row>
    <row r="5295">
      <c r="A5295" s="2">
        <v>5297.0</v>
      </c>
      <c r="B5295" s="3">
        <v>37662.0</v>
      </c>
      <c r="C5295" s="2" t="s">
        <v>7</v>
      </c>
      <c r="D5295" s="2" t="s">
        <v>6</v>
      </c>
      <c r="E5295" s="2">
        <v>6.0</v>
      </c>
      <c r="F5295" s="4" t="s">
        <v>16</v>
      </c>
    </row>
    <row r="5296">
      <c r="A5296" s="2">
        <v>5298.0</v>
      </c>
      <c r="B5296" s="3">
        <v>37662.0</v>
      </c>
      <c r="C5296" s="2" t="s">
        <v>7</v>
      </c>
      <c r="D5296" s="2" t="s">
        <v>8</v>
      </c>
      <c r="E5296" s="2">
        <v>19.0</v>
      </c>
      <c r="F5296" s="4" t="s">
        <v>30</v>
      </c>
    </row>
    <row r="5297">
      <c r="A5297" s="2">
        <v>5299.0</v>
      </c>
      <c r="B5297" s="3">
        <v>37663.0</v>
      </c>
      <c r="C5297" s="2" t="s">
        <v>10</v>
      </c>
      <c r="D5297" s="2" t="s">
        <v>6</v>
      </c>
      <c r="E5297" s="2">
        <v>32.0</v>
      </c>
      <c r="F5297" s="4" t="s">
        <v>36</v>
      </c>
    </row>
    <row r="5298">
      <c r="A5298" s="2">
        <v>5300.0</v>
      </c>
      <c r="B5298" s="3">
        <v>37663.0</v>
      </c>
      <c r="C5298" s="2" t="s">
        <v>10</v>
      </c>
      <c r="D5298" s="2" t="s">
        <v>8</v>
      </c>
      <c r="E5298" s="2">
        <v>1.0</v>
      </c>
      <c r="F5298" s="4" t="s">
        <v>19</v>
      </c>
    </row>
    <row r="5299">
      <c r="A5299" s="2">
        <v>5301.0</v>
      </c>
      <c r="B5299" s="3">
        <v>37664.0</v>
      </c>
      <c r="C5299" s="2" t="s">
        <v>13</v>
      </c>
      <c r="D5299" s="2" t="s">
        <v>6</v>
      </c>
      <c r="E5299" s="2">
        <v>36.0</v>
      </c>
      <c r="F5299" s="4" t="s">
        <v>11</v>
      </c>
    </row>
    <row r="5300">
      <c r="A5300" s="2">
        <v>5302.0</v>
      </c>
      <c r="B5300" s="3">
        <v>37664.0</v>
      </c>
      <c r="C5300" s="2" t="s">
        <v>13</v>
      </c>
      <c r="D5300" s="2" t="s">
        <v>8</v>
      </c>
      <c r="E5300" s="2">
        <v>19.0</v>
      </c>
      <c r="F5300" s="4" t="s">
        <v>30</v>
      </c>
    </row>
    <row r="5301">
      <c r="A5301" s="2">
        <v>5303.0</v>
      </c>
      <c r="B5301" s="3">
        <v>37665.0</v>
      </c>
      <c r="C5301" s="2" t="s">
        <v>15</v>
      </c>
      <c r="D5301" s="2" t="s">
        <v>6</v>
      </c>
      <c r="E5301" s="2">
        <v>15.0</v>
      </c>
      <c r="F5301" s="4" t="s">
        <v>27</v>
      </c>
    </row>
    <row r="5302">
      <c r="A5302" s="2">
        <v>5304.0</v>
      </c>
      <c r="B5302" s="3">
        <v>37665.0</v>
      </c>
      <c r="C5302" s="2" t="s">
        <v>15</v>
      </c>
      <c r="D5302" s="2" t="s">
        <v>8</v>
      </c>
      <c r="E5302" s="2">
        <v>16.0</v>
      </c>
      <c r="F5302" s="4" t="s">
        <v>45</v>
      </c>
    </row>
    <row r="5303">
      <c r="A5303" s="2">
        <v>5305.0</v>
      </c>
      <c r="B5303" s="3">
        <v>37666.0</v>
      </c>
      <c r="C5303" s="2" t="s">
        <v>18</v>
      </c>
      <c r="D5303" s="2" t="s">
        <v>6</v>
      </c>
      <c r="E5303" s="2">
        <v>28.0</v>
      </c>
      <c r="F5303" s="4" t="s">
        <v>31</v>
      </c>
    </row>
    <row r="5304">
      <c r="A5304" s="2">
        <v>5306.0</v>
      </c>
      <c r="B5304" s="3">
        <v>37666.0</v>
      </c>
      <c r="C5304" s="2" t="s">
        <v>18</v>
      </c>
      <c r="D5304" s="2" t="s">
        <v>8</v>
      </c>
      <c r="E5304" s="2">
        <v>11.0</v>
      </c>
      <c r="F5304" s="4" t="s">
        <v>9</v>
      </c>
    </row>
    <row r="5305">
      <c r="A5305" s="2">
        <v>5307.0</v>
      </c>
      <c r="B5305" s="3">
        <v>37667.0</v>
      </c>
      <c r="C5305" s="2" t="s">
        <v>21</v>
      </c>
      <c r="D5305" s="2" t="s">
        <v>6</v>
      </c>
      <c r="E5305" s="2">
        <v>3.0</v>
      </c>
      <c r="F5305" s="4" t="s">
        <v>28</v>
      </c>
    </row>
    <row r="5306">
      <c r="A5306" s="2">
        <v>5308.0</v>
      </c>
      <c r="B5306" s="3">
        <v>37667.0</v>
      </c>
      <c r="C5306" s="2" t="s">
        <v>21</v>
      </c>
      <c r="D5306" s="2" t="s">
        <v>8</v>
      </c>
      <c r="E5306" s="2">
        <v>19.0</v>
      </c>
      <c r="F5306" s="4" t="s">
        <v>30</v>
      </c>
    </row>
    <row r="5307">
      <c r="A5307" s="2">
        <v>5309.0</v>
      </c>
      <c r="B5307" s="3">
        <v>37669.0</v>
      </c>
      <c r="C5307" s="2" t="s">
        <v>7</v>
      </c>
      <c r="D5307" s="2" t="s">
        <v>6</v>
      </c>
      <c r="E5307" s="2">
        <v>16.0</v>
      </c>
      <c r="F5307" s="4" t="s">
        <v>45</v>
      </c>
    </row>
    <row r="5308">
      <c r="A5308" s="2">
        <v>5310.0</v>
      </c>
      <c r="B5308" s="3">
        <v>37669.0</v>
      </c>
      <c r="C5308" s="2" t="s">
        <v>7</v>
      </c>
      <c r="D5308" s="2" t="s">
        <v>8</v>
      </c>
      <c r="E5308" s="2">
        <v>16.0</v>
      </c>
      <c r="F5308" s="4" t="s">
        <v>45</v>
      </c>
    </row>
    <row r="5309">
      <c r="A5309" s="2">
        <v>5311.0</v>
      </c>
      <c r="B5309" s="3">
        <v>37670.0</v>
      </c>
      <c r="C5309" s="2" t="s">
        <v>10</v>
      </c>
      <c r="D5309" s="2" t="s">
        <v>6</v>
      </c>
      <c r="E5309" s="2">
        <v>32.0</v>
      </c>
      <c r="F5309" s="4" t="s">
        <v>36</v>
      </c>
    </row>
    <row r="5310">
      <c r="A5310" s="2">
        <v>5312.0</v>
      </c>
      <c r="B5310" s="3">
        <v>37670.0</v>
      </c>
      <c r="C5310" s="2" t="s">
        <v>10</v>
      </c>
      <c r="D5310" s="2" t="s">
        <v>8</v>
      </c>
      <c r="E5310" s="2">
        <v>8.0</v>
      </c>
      <c r="F5310" s="4" t="s">
        <v>37</v>
      </c>
    </row>
    <row r="5311">
      <c r="A5311" s="2">
        <v>5313.0</v>
      </c>
      <c r="B5311" s="3">
        <v>37671.0</v>
      </c>
      <c r="C5311" s="2" t="s">
        <v>13</v>
      </c>
      <c r="D5311" s="2" t="s">
        <v>6</v>
      </c>
      <c r="E5311" s="2">
        <v>9.0</v>
      </c>
      <c r="F5311" s="4" t="s">
        <v>24</v>
      </c>
    </row>
    <row r="5312">
      <c r="A5312" s="2">
        <v>5314.0</v>
      </c>
      <c r="B5312" s="3">
        <v>37671.0</v>
      </c>
      <c r="C5312" s="2" t="s">
        <v>13</v>
      </c>
      <c r="D5312" s="2" t="s">
        <v>8</v>
      </c>
      <c r="E5312" s="2">
        <v>27.0</v>
      </c>
      <c r="F5312" s="4" t="s">
        <v>32</v>
      </c>
    </row>
    <row r="5313">
      <c r="A5313" s="2">
        <v>5315.0</v>
      </c>
      <c r="B5313" s="3">
        <v>37672.0</v>
      </c>
      <c r="C5313" s="2" t="s">
        <v>15</v>
      </c>
      <c r="D5313" s="2" t="s">
        <v>6</v>
      </c>
      <c r="E5313" s="2">
        <v>22.0</v>
      </c>
      <c r="F5313" s="4" t="s">
        <v>44</v>
      </c>
    </row>
    <row r="5314">
      <c r="A5314" s="2">
        <v>5316.0</v>
      </c>
      <c r="B5314" s="3">
        <v>37672.0</v>
      </c>
      <c r="C5314" s="2" t="s">
        <v>15</v>
      </c>
      <c r="D5314" s="2" t="s">
        <v>8</v>
      </c>
      <c r="E5314" s="2">
        <v>12.0</v>
      </c>
      <c r="F5314" s="4" t="s">
        <v>14</v>
      </c>
    </row>
    <row r="5315">
      <c r="A5315" s="2">
        <v>5317.0</v>
      </c>
      <c r="B5315" s="3">
        <v>37673.0</v>
      </c>
      <c r="C5315" s="2" t="s">
        <v>18</v>
      </c>
      <c r="D5315" s="2" t="s">
        <v>6</v>
      </c>
      <c r="E5315" s="2">
        <v>26.0</v>
      </c>
      <c r="F5315" s="4" t="s">
        <v>38</v>
      </c>
    </row>
    <row r="5316">
      <c r="A5316" s="2">
        <v>5318.0</v>
      </c>
      <c r="B5316" s="3">
        <v>37673.0</v>
      </c>
      <c r="C5316" s="2" t="s">
        <v>18</v>
      </c>
      <c r="D5316" s="2" t="s">
        <v>8</v>
      </c>
      <c r="E5316" s="2">
        <v>34.0</v>
      </c>
      <c r="F5316" s="4" t="s">
        <v>48</v>
      </c>
    </row>
    <row r="5317">
      <c r="A5317" s="2">
        <v>5319.0</v>
      </c>
      <c r="B5317" s="3">
        <v>37674.0</v>
      </c>
      <c r="C5317" s="2" t="s">
        <v>21</v>
      </c>
      <c r="D5317" s="2" t="s">
        <v>6</v>
      </c>
      <c r="E5317" s="2">
        <v>23.0</v>
      </c>
      <c r="F5317" s="4" t="s">
        <v>17</v>
      </c>
    </row>
    <row r="5318">
      <c r="A5318" s="2">
        <v>5320.0</v>
      </c>
      <c r="B5318" s="3">
        <v>37674.0</v>
      </c>
      <c r="C5318" s="2" t="s">
        <v>21</v>
      </c>
      <c r="D5318" s="2" t="s">
        <v>8</v>
      </c>
      <c r="E5318" s="2">
        <v>31.0</v>
      </c>
      <c r="F5318" s="4" t="s">
        <v>12</v>
      </c>
    </row>
    <row r="5319">
      <c r="A5319" s="2">
        <v>5321.0</v>
      </c>
      <c r="B5319" s="3">
        <v>37676.0</v>
      </c>
      <c r="C5319" s="2" t="s">
        <v>7</v>
      </c>
      <c r="D5319" s="2" t="s">
        <v>6</v>
      </c>
      <c r="E5319" s="2">
        <v>15.0</v>
      </c>
      <c r="F5319" s="4" t="s">
        <v>27</v>
      </c>
    </row>
    <row r="5320">
      <c r="A5320" s="2">
        <v>5322.0</v>
      </c>
      <c r="B5320" s="3">
        <v>37676.0</v>
      </c>
      <c r="C5320" s="2" t="s">
        <v>7</v>
      </c>
      <c r="D5320" s="2" t="s">
        <v>8</v>
      </c>
      <c r="E5320" s="2">
        <v>19.0</v>
      </c>
      <c r="F5320" s="4" t="s">
        <v>30</v>
      </c>
    </row>
    <row r="5321">
      <c r="A5321" s="2">
        <v>5323.0</v>
      </c>
      <c r="B5321" s="3">
        <v>37677.0</v>
      </c>
      <c r="C5321" s="2" t="s">
        <v>10</v>
      </c>
      <c r="D5321" s="2" t="s">
        <v>6</v>
      </c>
      <c r="E5321" s="2">
        <v>1.0</v>
      </c>
      <c r="F5321" s="4" t="s">
        <v>19</v>
      </c>
    </row>
    <row r="5322">
      <c r="A5322" s="2">
        <v>5324.0</v>
      </c>
      <c r="B5322" s="3">
        <v>37677.0</v>
      </c>
      <c r="C5322" s="2" t="s">
        <v>10</v>
      </c>
      <c r="D5322" s="2" t="s">
        <v>8</v>
      </c>
      <c r="E5322" s="2">
        <v>27.0</v>
      </c>
      <c r="F5322" s="4" t="s">
        <v>32</v>
      </c>
    </row>
    <row r="5323">
      <c r="A5323" s="2">
        <v>5325.0</v>
      </c>
      <c r="B5323" s="3">
        <v>37678.0</v>
      </c>
      <c r="C5323" s="2" t="s">
        <v>13</v>
      </c>
      <c r="D5323" s="2" t="s">
        <v>6</v>
      </c>
      <c r="E5323" s="2">
        <v>14.0</v>
      </c>
      <c r="F5323" s="4" t="s">
        <v>46</v>
      </c>
    </row>
    <row r="5324">
      <c r="A5324" s="2">
        <v>5326.0</v>
      </c>
      <c r="B5324" s="3">
        <v>37678.0</v>
      </c>
      <c r="C5324" s="2" t="s">
        <v>13</v>
      </c>
      <c r="D5324" s="2" t="s">
        <v>8</v>
      </c>
      <c r="E5324" s="2">
        <v>32.0</v>
      </c>
      <c r="F5324" s="4" t="s">
        <v>36</v>
      </c>
    </row>
    <row r="5325">
      <c r="A5325" s="2">
        <v>5327.0</v>
      </c>
      <c r="B5325" s="3">
        <v>37679.0</v>
      </c>
      <c r="C5325" s="2" t="s">
        <v>15</v>
      </c>
      <c r="D5325" s="2" t="s">
        <v>6</v>
      </c>
      <c r="E5325" s="2">
        <v>29.0</v>
      </c>
      <c r="F5325" s="4" t="s">
        <v>43</v>
      </c>
    </row>
    <row r="5326">
      <c r="A5326" s="2">
        <v>5328.0</v>
      </c>
      <c r="B5326" s="3">
        <v>37679.0</v>
      </c>
      <c r="C5326" s="2" t="s">
        <v>15</v>
      </c>
      <c r="D5326" s="2" t="s">
        <v>8</v>
      </c>
      <c r="E5326" s="2">
        <v>31.0</v>
      </c>
      <c r="F5326" s="4" t="s">
        <v>12</v>
      </c>
    </row>
    <row r="5327">
      <c r="A5327" s="2">
        <v>5329.0</v>
      </c>
      <c r="B5327" s="3">
        <v>37680.0</v>
      </c>
      <c r="C5327" s="2" t="s">
        <v>18</v>
      </c>
      <c r="D5327" s="2" t="s">
        <v>6</v>
      </c>
      <c r="E5327" s="2">
        <v>4.0</v>
      </c>
      <c r="F5327" s="4" t="s">
        <v>34</v>
      </c>
    </row>
    <row r="5328">
      <c r="A5328" s="2">
        <v>5330.0</v>
      </c>
      <c r="B5328" s="3">
        <v>37680.0</v>
      </c>
      <c r="C5328" s="2" t="s">
        <v>18</v>
      </c>
      <c r="D5328" s="2" t="s">
        <v>8</v>
      </c>
      <c r="E5328" s="2">
        <v>36.0</v>
      </c>
      <c r="F5328" s="4" t="s">
        <v>11</v>
      </c>
    </row>
    <row r="5329">
      <c r="A5329" s="2">
        <v>5331.0</v>
      </c>
      <c r="B5329" s="3">
        <v>37681.0</v>
      </c>
      <c r="C5329" s="2" t="s">
        <v>21</v>
      </c>
      <c r="D5329" s="2" t="s">
        <v>6</v>
      </c>
      <c r="E5329" s="2">
        <v>30.0</v>
      </c>
      <c r="F5329" s="4" t="s">
        <v>23</v>
      </c>
    </row>
    <row r="5330">
      <c r="A5330" s="2">
        <v>5332.0</v>
      </c>
      <c r="B5330" s="3">
        <v>37681.0</v>
      </c>
      <c r="C5330" s="2" t="s">
        <v>21</v>
      </c>
      <c r="D5330" s="2" t="s">
        <v>8</v>
      </c>
      <c r="E5330" s="2">
        <v>14.0</v>
      </c>
      <c r="F5330" s="4" t="s">
        <v>46</v>
      </c>
    </row>
    <row r="5331">
      <c r="A5331" s="2">
        <v>5333.0</v>
      </c>
      <c r="B5331" s="3">
        <v>37683.0</v>
      </c>
      <c r="C5331" s="2" t="s">
        <v>7</v>
      </c>
      <c r="D5331" s="2" t="s">
        <v>6</v>
      </c>
      <c r="E5331" s="2">
        <v>19.0</v>
      </c>
      <c r="F5331" s="4" t="s">
        <v>30</v>
      </c>
    </row>
    <row r="5332">
      <c r="A5332" s="2">
        <v>5334.0</v>
      </c>
      <c r="B5332" s="3">
        <v>37683.0</v>
      </c>
      <c r="C5332" s="2" t="s">
        <v>7</v>
      </c>
      <c r="D5332" s="2" t="s">
        <v>8</v>
      </c>
      <c r="E5332" s="2">
        <v>32.0</v>
      </c>
      <c r="F5332" s="4" t="s">
        <v>36</v>
      </c>
    </row>
    <row r="5333">
      <c r="A5333" s="2">
        <v>5335.0</v>
      </c>
      <c r="B5333" s="3">
        <v>37684.0</v>
      </c>
      <c r="C5333" s="2" t="s">
        <v>10</v>
      </c>
      <c r="D5333" s="2" t="s">
        <v>6</v>
      </c>
      <c r="E5333" s="2">
        <v>17.0</v>
      </c>
      <c r="F5333" s="4" t="s">
        <v>42</v>
      </c>
    </row>
    <row r="5334">
      <c r="A5334" s="2">
        <v>5336.0</v>
      </c>
      <c r="B5334" s="3">
        <v>37684.0</v>
      </c>
      <c r="C5334" s="2" t="s">
        <v>10</v>
      </c>
      <c r="D5334" s="2" t="s">
        <v>8</v>
      </c>
      <c r="E5334" s="2">
        <v>3.0</v>
      </c>
      <c r="F5334" s="4" t="s">
        <v>28</v>
      </c>
    </row>
    <row r="5335">
      <c r="A5335" s="2">
        <v>5337.0</v>
      </c>
      <c r="B5335" s="3">
        <v>37685.0</v>
      </c>
      <c r="C5335" s="2" t="s">
        <v>13</v>
      </c>
      <c r="D5335" s="2" t="s">
        <v>6</v>
      </c>
      <c r="E5335" s="2">
        <v>29.0</v>
      </c>
      <c r="F5335" s="4" t="s">
        <v>43</v>
      </c>
    </row>
    <row r="5336">
      <c r="A5336" s="2">
        <v>5338.0</v>
      </c>
      <c r="B5336" s="3">
        <v>37685.0</v>
      </c>
      <c r="C5336" s="2" t="s">
        <v>13</v>
      </c>
      <c r="D5336" s="2" t="s">
        <v>8</v>
      </c>
      <c r="E5336" s="2">
        <v>5.0</v>
      </c>
      <c r="F5336" s="4" t="s">
        <v>25</v>
      </c>
    </row>
    <row r="5337">
      <c r="A5337" s="2">
        <v>5339.0</v>
      </c>
      <c r="B5337" s="3">
        <v>37686.0</v>
      </c>
      <c r="C5337" s="2" t="s">
        <v>15</v>
      </c>
      <c r="D5337" s="2" t="s">
        <v>6</v>
      </c>
      <c r="E5337" s="2">
        <v>18.0</v>
      </c>
      <c r="F5337" s="4" t="s">
        <v>29</v>
      </c>
    </row>
    <row r="5338">
      <c r="A5338" s="2">
        <v>5340.0</v>
      </c>
      <c r="B5338" s="3">
        <v>37686.0</v>
      </c>
      <c r="C5338" s="2" t="s">
        <v>15</v>
      </c>
      <c r="D5338" s="2" t="s">
        <v>8</v>
      </c>
      <c r="E5338" s="2">
        <v>19.0</v>
      </c>
      <c r="F5338" s="4" t="s">
        <v>30</v>
      </c>
    </row>
    <row r="5339">
      <c r="A5339" s="2">
        <v>5341.0</v>
      </c>
      <c r="B5339" s="3">
        <v>37687.0</v>
      </c>
      <c r="C5339" s="2" t="s">
        <v>18</v>
      </c>
      <c r="D5339" s="2" t="s">
        <v>6</v>
      </c>
      <c r="E5339" s="2">
        <v>29.0</v>
      </c>
      <c r="F5339" s="4" t="s">
        <v>43</v>
      </c>
    </row>
    <row r="5340">
      <c r="A5340" s="2">
        <v>5342.0</v>
      </c>
      <c r="B5340" s="3">
        <v>37687.0</v>
      </c>
      <c r="C5340" s="2" t="s">
        <v>18</v>
      </c>
      <c r="D5340" s="2" t="s">
        <v>8</v>
      </c>
      <c r="E5340" s="2">
        <v>7.0</v>
      </c>
      <c r="F5340" s="4" t="s">
        <v>35</v>
      </c>
    </row>
    <row r="5341">
      <c r="A5341" s="2">
        <v>5343.0</v>
      </c>
      <c r="B5341" s="3">
        <v>37688.0</v>
      </c>
      <c r="C5341" s="2" t="s">
        <v>21</v>
      </c>
      <c r="D5341" s="2" t="s">
        <v>6</v>
      </c>
      <c r="E5341" s="2">
        <v>35.0</v>
      </c>
      <c r="F5341" s="4" t="s">
        <v>49</v>
      </c>
    </row>
    <row r="5342">
      <c r="A5342" s="2">
        <v>5344.0</v>
      </c>
      <c r="B5342" s="3">
        <v>37688.0</v>
      </c>
      <c r="C5342" s="2" t="s">
        <v>21</v>
      </c>
      <c r="D5342" s="2" t="s">
        <v>8</v>
      </c>
      <c r="E5342" s="2">
        <v>21.0</v>
      </c>
      <c r="F5342" s="4" t="s">
        <v>20</v>
      </c>
    </row>
    <row r="5343">
      <c r="A5343" s="2">
        <v>5345.0</v>
      </c>
      <c r="B5343" s="3">
        <v>37690.0</v>
      </c>
      <c r="C5343" s="2" t="s">
        <v>7</v>
      </c>
      <c r="D5343" s="2" t="s">
        <v>6</v>
      </c>
      <c r="E5343" s="2">
        <v>2.0</v>
      </c>
      <c r="F5343" s="4" t="s">
        <v>39</v>
      </c>
    </row>
    <row r="5344">
      <c r="A5344" s="2">
        <v>5346.0</v>
      </c>
      <c r="B5344" s="3">
        <v>37690.0</v>
      </c>
      <c r="C5344" s="2" t="s">
        <v>7</v>
      </c>
      <c r="D5344" s="2" t="s">
        <v>8</v>
      </c>
      <c r="E5344" s="2">
        <v>29.0</v>
      </c>
      <c r="F5344" s="4" t="s">
        <v>43</v>
      </c>
    </row>
    <row r="5345">
      <c r="A5345" s="2">
        <v>5347.0</v>
      </c>
      <c r="B5345" s="3">
        <v>37691.0</v>
      </c>
      <c r="C5345" s="2" t="s">
        <v>10</v>
      </c>
      <c r="D5345" s="2" t="s">
        <v>6</v>
      </c>
      <c r="E5345" s="2">
        <v>13.0</v>
      </c>
      <c r="F5345" s="4" t="s">
        <v>33</v>
      </c>
    </row>
    <row r="5346">
      <c r="A5346" s="2">
        <v>5348.0</v>
      </c>
      <c r="B5346" s="3">
        <v>37691.0</v>
      </c>
      <c r="C5346" s="2" t="s">
        <v>10</v>
      </c>
      <c r="D5346" s="2" t="s">
        <v>8</v>
      </c>
      <c r="E5346" s="2">
        <v>3.0</v>
      </c>
      <c r="F5346" s="4" t="s">
        <v>28</v>
      </c>
    </row>
    <row r="5347">
      <c r="A5347" s="2">
        <v>5349.0</v>
      </c>
      <c r="B5347" s="3">
        <v>37692.0</v>
      </c>
      <c r="C5347" s="2" t="s">
        <v>13</v>
      </c>
      <c r="D5347" s="2" t="s">
        <v>6</v>
      </c>
      <c r="E5347" s="2">
        <v>5.0</v>
      </c>
      <c r="F5347" s="4" t="s">
        <v>25</v>
      </c>
    </row>
    <row r="5348">
      <c r="A5348" s="2">
        <v>5350.0</v>
      </c>
      <c r="B5348" s="3">
        <v>37692.0</v>
      </c>
      <c r="C5348" s="2" t="s">
        <v>13</v>
      </c>
      <c r="D5348" s="2" t="s">
        <v>8</v>
      </c>
      <c r="E5348" s="2">
        <v>31.0</v>
      </c>
      <c r="F5348" s="4" t="s">
        <v>12</v>
      </c>
    </row>
    <row r="5349">
      <c r="A5349" s="2">
        <v>5351.0</v>
      </c>
      <c r="B5349" s="3">
        <v>37693.0</v>
      </c>
      <c r="C5349" s="2" t="s">
        <v>15</v>
      </c>
      <c r="D5349" s="2" t="s">
        <v>6</v>
      </c>
      <c r="E5349" s="2">
        <v>14.0</v>
      </c>
      <c r="F5349" s="4" t="s">
        <v>46</v>
      </c>
    </row>
    <row r="5350">
      <c r="A5350" s="2">
        <v>5352.0</v>
      </c>
      <c r="B5350" s="3">
        <v>37693.0</v>
      </c>
      <c r="C5350" s="2" t="s">
        <v>15</v>
      </c>
      <c r="D5350" s="2" t="s">
        <v>8</v>
      </c>
      <c r="E5350" s="2">
        <v>7.0</v>
      </c>
      <c r="F5350" s="4" t="s">
        <v>35</v>
      </c>
    </row>
    <row r="5351">
      <c r="A5351" s="2">
        <v>5353.0</v>
      </c>
      <c r="B5351" s="3">
        <v>37694.0</v>
      </c>
      <c r="C5351" s="2" t="s">
        <v>18</v>
      </c>
      <c r="D5351" s="2" t="s">
        <v>6</v>
      </c>
      <c r="E5351" s="2">
        <v>36.0</v>
      </c>
      <c r="F5351" s="4" t="s">
        <v>11</v>
      </c>
    </row>
    <row r="5352">
      <c r="A5352" s="2">
        <v>5354.0</v>
      </c>
      <c r="B5352" s="3">
        <v>37694.0</v>
      </c>
      <c r="C5352" s="2" t="s">
        <v>18</v>
      </c>
      <c r="D5352" s="2" t="s">
        <v>8</v>
      </c>
      <c r="E5352" s="2">
        <v>35.0</v>
      </c>
      <c r="F5352" s="4" t="s">
        <v>49</v>
      </c>
    </row>
    <row r="5353">
      <c r="A5353" s="2">
        <v>5355.0</v>
      </c>
      <c r="B5353" s="3">
        <v>37695.0</v>
      </c>
      <c r="C5353" s="2" t="s">
        <v>21</v>
      </c>
      <c r="D5353" s="2" t="s">
        <v>6</v>
      </c>
      <c r="E5353" s="2">
        <v>20.0</v>
      </c>
      <c r="F5353" s="4" t="s">
        <v>47</v>
      </c>
    </row>
    <row r="5354">
      <c r="A5354" s="2">
        <v>5356.0</v>
      </c>
      <c r="B5354" s="3">
        <v>37695.0</v>
      </c>
      <c r="C5354" s="2" t="s">
        <v>21</v>
      </c>
      <c r="D5354" s="2" t="s">
        <v>8</v>
      </c>
      <c r="E5354" s="2">
        <v>15.0</v>
      </c>
      <c r="F5354" s="4" t="s">
        <v>27</v>
      </c>
    </row>
    <row r="5355">
      <c r="A5355" s="2">
        <v>5357.0</v>
      </c>
      <c r="B5355" s="3">
        <v>37697.0</v>
      </c>
      <c r="C5355" s="2" t="s">
        <v>7</v>
      </c>
      <c r="D5355" s="2" t="s">
        <v>6</v>
      </c>
      <c r="E5355" s="2">
        <v>22.0</v>
      </c>
      <c r="F5355" s="4" t="s">
        <v>44</v>
      </c>
    </row>
    <row r="5356">
      <c r="A5356" s="2">
        <v>5358.0</v>
      </c>
      <c r="B5356" s="3">
        <v>37697.0</v>
      </c>
      <c r="C5356" s="2" t="s">
        <v>7</v>
      </c>
      <c r="D5356" s="2" t="s">
        <v>8</v>
      </c>
      <c r="E5356" s="2">
        <v>32.0</v>
      </c>
      <c r="F5356" s="4" t="s">
        <v>36</v>
      </c>
    </row>
    <row r="5357">
      <c r="A5357" s="2">
        <v>5359.0</v>
      </c>
      <c r="B5357" s="3">
        <v>37698.0</v>
      </c>
      <c r="C5357" s="2" t="s">
        <v>10</v>
      </c>
      <c r="D5357" s="2" t="s">
        <v>6</v>
      </c>
      <c r="E5357" s="2">
        <v>2.0</v>
      </c>
      <c r="F5357" s="4" t="s">
        <v>39</v>
      </c>
    </row>
    <row r="5358">
      <c r="A5358" s="2">
        <v>5360.0</v>
      </c>
      <c r="B5358" s="3">
        <v>37698.0</v>
      </c>
      <c r="C5358" s="2" t="s">
        <v>10</v>
      </c>
      <c r="D5358" s="2" t="s">
        <v>8</v>
      </c>
      <c r="E5358" s="2">
        <v>14.0</v>
      </c>
      <c r="F5358" s="4" t="s">
        <v>46</v>
      </c>
    </row>
    <row r="5359">
      <c r="A5359" s="2">
        <v>5361.0</v>
      </c>
      <c r="B5359" s="3">
        <v>37699.0</v>
      </c>
      <c r="C5359" s="2" t="s">
        <v>13</v>
      </c>
      <c r="D5359" s="2" t="s">
        <v>6</v>
      </c>
      <c r="E5359" s="2">
        <v>16.0</v>
      </c>
      <c r="F5359" s="4" t="s">
        <v>45</v>
      </c>
    </row>
    <row r="5360">
      <c r="A5360" s="2">
        <v>5362.0</v>
      </c>
      <c r="B5360" s="3">
        <v>37699.0</v>
      </c>
      <c r="C5360" s="2" t="s">
        <v>13</v>
      </c>
      <c r="D5360" s="2" t="s">
        <v>8</v>
      </c>
      <c r="E5360" s="2">
        <v>1.0</v>
      </c>
      <c r="F5360" s="4" t="s">
        <v>19</v>
      </c>
    </row>
    <row r="5361">
      <c r="A5361" s="2">
        <v>5363.0</v>
      </c>
      <c r="B5361" s="3">
        <v>37700.0</v>
      </c>
      <c r="C5361" s="2" t="s">
        <v>15</v>
      </c>
      <c r="D5361" s="2" t="s">
        <v>6</v>
      </c>
      <c r="E5361" s="2">
        <v>28.0</v>
      </c>
      <c r="F5361" s="4" t="s">
        <v>31</v>
      </c>
    </row>
    <row r="5362">
      <c r="A5362" s="2">
        <v>5364.0</v>
      </c>
      <c r="B5362" s="3">
        <v>37700.0</v>
      </c>
      <c r="C5362" s="2" t="s">
        <v>15</v>
      </c>
      <c r="D5362" s="2" t="s">
        <v>8</v>
      </c>
      <c r="E5362" s="2">
        <v>34.0</v>
      </c>
      <c r="F5362" s="4" t="s">
        <v>48</v>
      </c>
    </row>
    <row r="5363">
      <c r="A5363" s="2">
        <v>5365.0</v>
      </c>
      <c r="B5363" s="3">
        <v>37701.0</v>
      </c>
      <c r="C5363" s="2" t="s">
        <v>18</v>
      </c>
      <c r="D5363" s="2" t="s">
        <v>6</v>
      </c>
      <c r="E5363" s="2">
        <v>15.0</v>
      </c>
      <c r="F5363" s="4" t="s">
        <v>27</v>
      </c>
    </row>
    <row r="5364">
      <c r="A5364" s="2">
        <v>5366.0</v>
      </c>
      <c r="B5364" s="3">
        <v>37701.0</v>
      </c>
      <c r="C5364" s="2" t="s">
        <v>18</v>
      </c>
      <c r="D5364" s="2" t="s">
        <v>8</v>
      </c>
      <c r="E5364" s="2">
        <v>6.0</v>
      </c>
      <c r="F5364" s="4" t="s">
        <v>16</v>
      </c>
    </row>
    <row r="5365">
      <c r="A5365" s="2">
        <v>5367.0</v>
      </c>
      <c r="B5365" s="3">
        <v>37702.0</v>
      </c>
      <c r="C5365" s="2" t="s">
        <v>21</v>
      </c>
      <c r="D5365" s="2" t="s">
        <v>6</v>
      </c>
      <c r="E5365" s="2">
        <v>31.0</v>
      </c>
      <c r="F5365" s="4" t="s">
        <v>12</v>
      </c>
    </row>
    <row r="5366">
      <c r="A5366" s="2">
        <v>5368.0</v>
      </c>
      <c r="B5366" s="3">
        <v>37702.0</v>
      </c>
      <c r="C5366" s="2" t="s">
        <v>21</v>
      </c>
      <c r="D5366" s="2" t="s">
        <v>8</v>
      </c>
      <c r="E5366" s="2">
        <v>33.0</v>
      </c>
      <c r="F5366" s="4" t="s">
        <v>26</v>
      </c>
    </row>
    <row r="5367">
      <c r="A5367" s="2">
        <v>5369.0</v>
      </c>
      <c r="B5367" s="3">
        <v>37704.0</v>
      </c>
      <c r="C5367" s="2" t="s">
        <v>7</v>
      </c>
      <c r="D5367" s="2" t="s">
        <v>6</v>
      </c>
      <c r="E5367" s="2">
        <v>36.0</v>
      </c>
      <c r="F5367" s="4" t="s">
        <v>11</v>
      </c>
    </row>
    <row r="5368">
      <c r="A5368" s="2">
        <v>5370.0</v>
      </c>
      <c r="B5368" s="3">
        <v>37704.0</v>
      </c>
      <c r="C5368" s="2" t="s">
        <v>7</v>
      </c>
      <c r="D5368" s="2" t="s">
        <v>8</v>
      </c>
      <c r="E5368" s="2">
        <v>4.0</v>
      </c>
      <c r="F5368" s="4" t="s">
        <v>34</v>
      </c>
    </row>
    <row r="5369">
      <c r="A5369" s="2">
        <v>5371.0</v>
      </c>
      <c r="B5369" s="3">
        <v>37705.0</v>
      </c>
      <c r="C5369" s="2" t="s">
        <v>10</v>
      </c>
      <c r="D5369" s="2" t="s">
        <v>6</v>
      </c>
      <c r="E5369" s="2">
        <v>9.0</v>
      </c>
      <c r="F5369" s="4" t="s">
        <v>24</v>
      </c>
    </row>
    <row r="5370">
      <c r="A5370" s="2">
        <v>5372.0</v>
      </c>
      <c r="B5370" s="3">
        <v>37705.0</v>
      </c>
      <c r="C5370" s="2" t="s">
        <v>10</v>
      </c>
      <c r="D5370" s="2" t="s">
        <v>8</v>
      </c>
      <c r="E5370" s="2">
        <v>13.0</v>
      </c>
      <c r="F5370" s="4" t="s">
        <v>33</v>
      </c>
    </row>
    <row r="5371">
      <c r="A5371" s="2">
        <v>5373.0</v>
      </c>
      <c r="B5371" s="3">
        <v>37706.0</v>
      </c>
      <c r="C5371" s="2" t="s">
        <v>13</v>
      </c>
      <c r="D5371" s="2" t="s">
        <v>6</v>
      </c>
      <c r="E5371" s="2">
        <v>33.0</v>
      </c>
      <c r="F5371" s="4" t="s">
        <v>26</v>
      </c>
    </row>
    <row r="5372">
      <c r="A5372" s="2">
        <v>5374.0</v>
      </c>
      <c r="B5372" s="3">
        <v>37706.0</v>
      </c>
      <c r="C5372" s="2" t="s">
        <v>13</v>
      </c>
      <c r="D5372" s="2" t="s">
        <v>8</v>
      </c>
      <c r="E5372" s="2">
        <v>34.0</v>
      </c>
      <c r="F5372" s="4" t="s">
        <v>48</v>
      </c>
    </row>
    <row r="5373">
      <c r="A5373" s="2">
        <v>5375.0</v>
      </c>
      <c r="B5373" s="3">
        <v>37707.0</v>
      </c>
      <c r="C5373" s="2" t="s">
        <v>15</v>
      </c>
      <c r="D5373" s="2" t="s">
        <v>6</v>
      </c>
      <c r="E5373" s="2">
        <v>28.0</v>
      </c>
      <c r="F5373" s="4" t="s">
        <v>31</v>
      </c>
    </row>
    <row r="5374">
      <c r="A5374" s="2">
        <v>5376.0</v>
      </c>
      <c r="B5374" s="3">
        <v>37707.0</v>
      </c>
      <c r="C5374" s="2" t="s">
        <v>15</v>
      </c>
      <c r="D5374" s="2" t="s">
        <v>8</v>
      </c>
      <c r="E5374" s="2">
        <v>25.0</v>
      </c>
      <c r="F5374" s="4" t="s">
        <v>40</v>
      </c>
    </row>
    <row r="5375">
      <c r="A5375" s="2">
        <v>5377.0</v>
      </c>
      <c r="B5375" s="3">
        <v>37708.0</v>
      </c>
      <c r="C5375" s="2" t="s">
        <v>18</v>
      </c>
      <c r="D5375" s="2" t="s">
        <v>6</v>
      </c>
      <c r="E5375" s="2">
        <v>8.0</v>
      </c>
      <c r="F5375" s="4" t="s">
        <v>37</v>
      </c>
    </row>
    <row r="5376">
      <c r="A5376" s="2">
        <v>5378.0</v>
      </c>
      <c r="B5376" s="3">
        <v>37708.0</v>
      </c>
      <c r="C5376" s="2" t="s">
        <v>18</v>
      </c>
      <c r="D5376" s="2" t="s">
        <v>8</v>
      </c>
      <c r="E5376" s="2">
        <v>22.0</v>
      </c>
      <c r="F5376" s="4" t="s">
        <v>44</v>
      </c>
    </row>
    <row r="5377">
      <c r="A5377" s="2">
        <v>5379.0</v>
      </c>
      <c r="B5377" s="3">
        <v>37709.0</v>
      </c>
      <c r="C5377" s="2" t="s">
        <v>21</v>
      </c>
      <c r="D5377" s="2" t="s">
        <v>6</v>
      </c>
      <c r="E5377" s="2">
        <v>22.0</v>
      </c>
      <c r="F5377" s="4" t="s">
        <v>44</v>
      </c>
    </row>
    <row r="5378">
      <c r="A5378" s="2">
        <v>5380.0</v>
      </c>
      <c r="B5378" s="3">
        <v>37709.0</v>
      </c>
      <c r="C5378" s="2" t="s">
        <v>21</v>
      </c>
      <c r="D5378" s="2" t="s">
        <v>8</v>
      </c>
      <c r="E5378" s="2">
        <v>16.0</v>
      </c>
      <c r="F5378" s="4" t="s">
        <v>45</v>
      </c>
    </row>
    <row r="5379">
      <c r="A5379" s="2">
        <v>5381.0</v>
      </c>
      <c r="B5379" s="3">
        <v>37712.0</v>
      </c>
      <c r="C5379" s="2" t="s">
        <v>10</v>
      </c>
      <c r="D5379" s="2" t="s">
        <v>6</v>
      </c>
      <c r="E5379" s="2">
        <v>5.0</v>
      </c>
      <c r="F5379" s="4" t="s">
        <v>25</v>
      </c>
    </row>
    <row r="5380">
      <c r="A5380" s="2">
        <v>5382.0</v>
      </c>
      <c r="B5380" s="3">
        <v>37712.0</v>
      </c>
      <c r="C5380" s="2" t="s">
        <v>10</v>
      </c>
      <c r="D5380" s="2" t="s">
        <v>8</v>
      </c>
      <c r="E5380" s="2">
        <v>30.0</v>
      </c>
      <c r="F5380" s="4" t="s">
        <v>23</v>
      </c>
    </row>
    <row r="5381">
      <c r="A5381" s="2">
        <v>5383.0</v>
      </c>
      <c r="B5381" s="3">
        <v>37713.0</v>
      </c>
      <c r="C5381" s="2" t="s">
        <v>13</v>
      </c>
      <c r="D5381" s="2" t="s">
        <v>6</v>
      </c>
      <c r="E5381" s="2">
        <v>18.0</v>
      </c>
      <c r="F5381" s="4" t="s">
        <v>29</v>
      </c>
    </row>
    <row r="5382">
      <c r="A5382" s="2">
        <v>5384.0</v>
      </c>
      <c r="B5382" s="3">
        <v>37713.0</v>
      </c>
      <c r="C5382" s="2" t="s">
        <v>13</v>
      </c>
      <c r="D5382" s="2" t="s">
        <v>8</v>
      </c>
      <c r="E5382" s="2">
        <v>14.0</v>
      </c>
      <c r="F5382" s="4" t="s">
        <v>46</v>
      </c>
    </row>
    <row r="5383">
      <c r="A5383" s="2">
        <v>5385.0</v>
      </c>
      <c r="B5383" s="3">
        <v>37714.0</v>
      </c>
      <c r="C5383" s="2" t="s">
        <v>15</v>
      </c>
      <c r="D5383" s="2" t="s">
        <v>6</v>
      </c>
      <c r="E5383" s="2">
        <v>30.0</v>
      </c>
      <c r="F5383" s="4" t="s">
        <v>23</v>
      </c>
    </row>
    <row r="5384">
      <c r="A5384" s="2">
        <v>5386.0</v>
      </c>
      <c r="B5384" s="3">
        <v>37714.0</v>
      </c>
      <c r="C5384" s="2" t="s">
        <v>15</v>
      </c>
      <c r="D5384" s="2" t="s">
        <v>8</v>
      </c>
      <c r="E5384" s="2">
        <v>20.0</v>
      </c>
      <c r="F5384" s="4" t="s">
        <v>47</v>
      </c>
    </row>
    <row r="5385">
      <c r="A5385" s="2">
        <v>5387.0</v>
      </c>
      <c r="B5385" s="3">
        <v>37715.0</v>
      </c>
      <c r="C5385" s="2" t="s">
        <v>18</v>
      </c>
      <c r="D5385" s="2" t="s">
        <v>6</v>
      </c>
      <c r="E5385" s="2">
        <v>16.0</v>
      </c>
      <c r="F5385" s="4" t="s">
        <v>45</v>
      </c>
    </row>
    <row r="5386">
      <c r="A5386" s="2">
        <v>5388.0</v>
      </c>
      <c r="B5386" s="3">
        <v>37715.0</v>
      </c>
      <c r="C5386" s="2" t="s">
        <v>18</v>
      </c>
      <c r="D5386" s="2" t="s">
        <v>8</v>
      </c>
      <c r="E5386" s="2">
        <v>17.0</v>
      </c>
      <c r="F5386" s="4" t="s">
        <v>42</v>
      </c>
    </row>
    <row r="5387">
      <c r="A5387" s="2">
        <v>5389.0</v>
      </c>
      <c r="B5387" s="3">
        <v>37716.0</v>
      </c>
      <c r="C5387" s="2" t="s">
        <v>21</v>
      </c>
      <c r="D5387" s="2" t="s">
        <v>6</v>
      </c>
      <c r="E5387" s="2">
        <v>32.0</v>
      </c>
      <c r="F5387" s="4" t="s">
        <v>36</v>
      </c>
    </row>
    <row r="5388">
      <c r="A5388" s="2">
        <v>5390.0</v>
      </c>
      <c r="B5388" s="3">
        <v>37716.0</v>
      </c>
      <c r="C5388" s="2" t="s">
        <v>21</v>
      </c>
      <c r="D5388" s="2" t="s">
        <v>8</v>
      </c>
      <c r="E5388" s="2">
        <v>27.0</v>
      </c>
      <c r="F5388" s="4" t="s">
        <v>32</v>
      </c>
    </row>
    <row r="5389">
      <c r="A5389" s="2">
        <v>5391.0</v>
      </c>
      <c r="B5389" s="3">
        <v>37718.0</v>
      </c>
      <c r="C5389" s="2" t="s">
        <v>7</v>
      </c>
      <c r="D5389" s="2" t="s">
        <v>6</v>
      </c>
      <c r="E5389" s="2">
        <v>1.0</v>
      </c>
      <c r="F5389" s="4" t="s">
        <v>19</v>
      </c>
    </row>
    <row r="5390">
      <c r="A5390" s="2">
        <v>5392.0</v>
      </c>
      <c r="B5390" s="3">
        <v>37718.0</v>
      </c>
      <c r="C5390" s="2" t="s">
        <v>7</v>
      </c>
      <c r="D5390" s="2" t="s">
        <v>8</v>
      </c>
      <c r="E5390" s="2">
        <v>21.0</v>
      </c>
      <c r="F5390" s="4" t="s">
        <v>20</v>
      </c>
    </row>
    <row r="5391">
      <c r="A5391" s="2">
        <v>5393.0</v>
      </c>
      <c r="B5391" s="3">
        <v>37719.0</v>
      </c>
      <c r="C5391" s="2" t="s">
        <v>10</v>
      </c>
      <c r="D5391" s="2" t="s">
        <v>6</v>
      </c>
      <c r="E5391" s="2">
        <v>10.0</v>
      </c>
      <c r="F5391" s="4" t="s">
        <v>41</v>
      </c>
    </row>
    <row r="5392">
      <c r="A5392" s="2">
        <v>5394.0</v>
      </c>
      <c r="B5392" s="3">
        <v>37719.0</v>
      </c>
      <c r="C5392" s="2" t="s">
        <v>10</v>
      </c>
      <c r="D5392" s="2" t="s">
        <v>8</v>
      </c>
      <c r="E5392" s="2">
        <v>4.0</v>
      </c>
      <c r="F5392" s="4" t="s">
        <v>34</v>
      </c>
    </row>
    <row r="5393">
      <c r="A5393" s="2">
        <v>5395.0</v>
      </c>
      <c r="B5393" s="3">
        <v>37720.0</v>
      </c>
      <c r="C5393" s="2" t="s">
        <v>13</v>
      </c>
      <c r="D5393" s="2" t="s">
        <v>6</v>
      </c>
      <c r="E5393" s="2">
        <v>33.0</v>
      </c>
      <c r="F5393" s="4" t="s">
        <v>26</v>
      </c>
    </row>
    <row r="5394">
      <c r="A5394" s="2">
        <v>5396.0</v>
      </c>
      <c r="B5394" s="3">
        <v>37720.0</v>
      </c>
      <c r="C5394" s="2" t="s">
        <v>13</v>
      </c>
      <c r="D5394" s="2" t="s">
        <v>8</v>
      </c>
      <c r="E5394" s="2">
        <v>11.0</v>
      </c>
      <c r="F5394" s="4" t="s">
        <v>9</v>
      </c>
    </row>
    <row r="5395">
      <c r="A5395" s="2">
        <v>5397.0</v>
      </c>
      <c r="B5395" s="3">
        <v>37721.0</v>
      </c>
      <c r="C5395" s="2" t="s">
        <v>15</v>
      </c>
      <c r="D5395" s="2" t="s">
        <v>6</v>
      </c>
      <c r="E5395" s="2">
        <v>33.0</v>
      </c>
      <c r="F5395" s="4" t="s">
        <v>26</v>
      </c>
    </row>
    <row r="5396">
      <c r="A5396" s="2">
        <v>5398.0</v>
      </c>
      <c r="B5396" s="3">
        <v>37721.0</v>
      </c>
      <c r="C5396" s="2" t="s">
        <v>15</v>
      </c>
      <c r="D5396" s="2" t="s">
        <v>8</v>
      </c>
      <c r="E5396" s="2">
        <v>32.0</v>
      </c>
      <c r="F5396" s="4" t="s">
        <v>36</v>
      </c>
    </row>
    <row r="5397">
      <c r="A5397" s="2">
        <v>5399.0</v>
      </c>
      <c r="B5397" s="3">
        <v>37722.0</v>
      </c>
      <c r="C5397" s="2" t="s">
        <v>18</v>
      </c>
      <c r="D5397" s="2" t="s">
        <v>6</v>
      </c>
      <c r="E5397" s="2">
        <v>14.0</v>
      </c>
      <c r="F5397" s="4" t="s">
        <v>46</v>
      </c>
    </row>
    <row r="5398">
      <c r="A5398" s="2">
        <v>5400.0</v>
      </c>
      <c r="B5398" s="3">
        <v>37722.0</v>
      </c>
      <c r="C5398" s="2" t="s">
        <v>18</v>
      </c>
      <c r="D5398" s="2" t="s">
        <v>8</v>
      </c>
      <c r="E5398" s="2">
        <v>24.0</v>
      </c>
      <c r="F5398" s="4" t="s">
        <v>22</v>
      </c>
    </row>
    <row r="5399">
      <c r="A5399" s="2">
        <v>5401.0</v>
      </c>
      <c r="B5399" s="3">
        <v>37723.0</v>
      </c>
      <c r="C5399" s="2" t="s">
        <v>21</v>
      </c>
      <c r="D5399" s="2" t="s">
        <v>6</v>
      </c>
      <c r="E5399" s="2">
        <v>3.0</v>
      </c>
      <c r="F5399" s="4" t="s">
        <v>28</v>
      </c>
    </row>
    <row r="5400">
      <c r="A5400" s="2">
        <v>5402.0</v>
      </c>
      <c r="B5400" s="3">
        <v>37723.0</v>
      </c>
      <c r="C5400" s="2" t="s">
        <v>21</v>
      </c>
      <c r="D5400" s="2" t="s">
        <v>8</v>
      </c>
      <c r="E5400" s="2">
        <v>12.0</v>
      </c>
      <c r="F5400" s="4" t="s">
        <v>14</v>
      </c>
    </row>
    <row r="5401">
      <c r="A5401" s="2">
        <v>5403.0</v>
      </c>
      <c r="B5401" s="3">
        <v>37725.0</v>
      </c>
      <c r="C5401" s="2" t="s">
        <v>7</v>
      </c>
      <c r="D5401" s="2" t="s">
        <v>6</v>
      </c>
      <c r="E5401" s="2">
        <v>1.0</v>
      </c>
      <c r="F5401" s="4" t="s">
        <v>19</v>
      </c>
    </row>
    <row r="5402">
      <c r="A5402" s="2">
        <v>5404.0</v>
      </c>
      <c r="B5402" s="3">
        <v>37725.0</v>
      </c>
      <c r="C5402" s="2" t="s">
        <v>7</v>
      </c>
      <c r="D5402" s="2" t="s">
        <v>8</v>
      </c>
      <c r="E5402" s="2">
        <v>15.0</v>
      </c>
      <c r="F5402" s="4" t="s">
        <v>27</v>
      </c>
    </row>
    <row r="5403">
      <c r="A5403" s="2">
        <v>5405.0</v>
      </c>
      <c r="B5403" s="3">
        <v>37726.0</v>
      </c>
      <c r="C5403" s="2" t="s">
        <v>10</v>
      </c>
      <c r="D5403" s="2" t="s">
        <v>6</v>
      </c>
      <c r="E5403" s="2">
        <v>2.0</v>
      </c>
      <c r="F5403" s="4" t="s">
        <v>39</v>
      </c>
    </row>
    <row r="5404">
      <c r="A5404" s="2">
        <v>5406.0</v>
      </c>
      <c r="B5404" s="3">
        <v>37726.0</v>
      </c>
      <c r="C5404" s="2" t="s">
        <v>10</v>
      </c>
      <c r="D5404" s="2" t="s">
        <v>8</v>
      </c>
      <c r="E5404" s="2">
        <v>24.0</v>
      </c>
      <c r="F5404" s="4" t="s">
        <v>22</v>
      </c>
    </row>
    <row r="5405">
      <c r="A5405" s="2">
        <v>5407.0</v>
      </c>
      <c r="B5405" s="3">
        <v>37727.0</v>
      </c>
      <c r="C5405" s="2" t="s">
        <v>13</v>
      </c>
      <c r="D5405" s="2" t="s">
        <v>6</v>
      </c>
      <c r="E5405" s="2">
        <v>8.0</v>
      </c>
      <c r="F5405" s="4" t="s">
        <v>37</v>
      </c>
    </row>
    <row r="5406">
      <c r="A5406" s="2">
        <v>5408.0</v>
      </c>
      <c r="B5406" s="3">
        <v>37727.0</v>
      </c>
      <c r="C5406" s="2" t="s">
        <v>13</v>
      </c>
      <c r="D5406" s="2" t="s">
        <v>8</v>
      </c>
      <c r="E5406" s="2">
        <v>13.0</v>
      </c>
      <c r="F5406" s="4" t="s">
        <v>33</v>
      </c>
    </row>
    <row r="5407">
      <c r="A5407" s="2">
        <v>5409.0</v>
      </c>
      <c r="B5407" s="3">
        <v>37728.0</v>
      </c>
      <c r="C5407" s="2" t="s">
        <v>15</v>
      </c>
      <c r="D5407" s="2" t="s">
        <v>6</v>
      </c>
      <c r="E5407" s="2">
        <v>14.0</v>
      </c>
      <c r="F5407" s="4" t="s">
        <v>46</v>
      </c>
    </row>
    <row r="5408">
      <c r="A5408" s="2">
        <v>5410.0</v>
      </c>
      <c r="B5408" s="3">
        <v>37728.0</v>
      </c>
      <c r="C5408" s="2" t="s">
        <v>15</v>
      </c>
      <c r="D5408" s="2" t="s">
        <v>8</v>
      </c>
      <c r="E5408" s="2">
        <v>11.0</v>
      </c>
      <c r="F5408" s="4" t="s">
        <v>9</v>
      </c>
    </row>
    <row r="5409">
      <c r="A5409" s="2">
        <v>5411.0</v>
      </c>
      <c r="B5409" s="3">
        <v>37730.0</v>
      </c>
      <c r="C5409" s="2" t="s">
        <v>21</v>
      </c>
      <c r="D5409" s="2" t="s">
        <v>6</v>
      </c>
      <c r="E5409" s="2">
        <v>31.0</v>
      </c>
      <c r="F5409" s="4" t="s">
        <v>12</v>
      </c>
    </row>
    <row r="5410">
      <c r="A5410" s="2">
        <v>5412.0</v>
      </c>
      <c r="B5410" s="3">
        <v>37730.0</v>
      </c>
      <c r="C5410" s="2" t="s">
        <v>21</v>
      </c>
      <c r="D5410" s="2" t="s">
        <v>8</v>
      </c>
      <c r="E5410" s="2">
        <v>36.0</v>
      </c>
      <c r="F5410" s="4" t="s">
        <v>11</v>
      </c>
    </row>
    <row r="5411">
      <c r="A5411" s="2">
        <v>5413.0</v>
      </c>
      <c r="B5411" s="3">
        <v>37732.0</v>
      </c>
      <c r="C5411" s="2" t="s">
        <v>7</v>
      </c>
      <c r="D5411" s="2" t="s">
        <v>6</v>
      </c>
      <c r="E5411" s="2">
        <v>3.0</v>
      </c>
      <c r="F5411" s="4" t="s">
        <v>28</v>
      </c>
    </row>
    <row r="5412">
      <c r="A5412" s="2">
        <v>5414.0</v>
      </c>
      <c r="B5412" s="3">
        <v>37732.0</v>
      </c>
      <c r="C5412" s="2" t="s">
        <v>7</v>
      </c>
      <c r="D5412" s="2" t="s">
        <v>8</v>
      </c>
      <c r="E5412" s="2">
        <v>10.0</v>
      </c>
      <c r="F5412" s="4" t="s">
        <v>41</v>
      </c>
    </row>
    <row r="5413">
      <c r="A5413" s="2">
        <v>5415.0</v>
      </c>
      <c r="B5413" s="3">
        <v>37733.0</v>
      </c>
      <c r="C5413" s="2" t="s">
        <v>10</v>
      </c>
      <c r="D5413" s="2" t="s">
        <v>6</v>
      </c>
      <c r="E5413" s="2">
        <v>8.0</v>
      </c>
      <c r="F5413" s="4" t="s">
        <v>37</v>
      </c>
    </row>
    <row r="5414">
      <c r="A5414" s="2">
        <v>5416.0</v>
      </c>
      <c r="B5414" s="3">
        <v>37733.0</v>
      </c>
      <c r="C5414" s="2" t="s">
        <v>10</v>
      </c>
      <c r="D5414" s="2" t="s">
        <v>8</v>
      </c>
      <c r="E5414" s="2">
        <v>10.0</v>
      </c>
      <c r="F5414" s="4" t="s">
        <v>41</v>
      </c>
    </row>
    <row r="5415">
      <c r="A5415" s="2">
        <v>5417.0</v>
      </c>
      <c r="B5415" s="3">
        <v>37734.0</v>
      </c>
      <c r="C5415" s="2" t="s">
        <v>13</v>
      </c>
      <c r="D5415" s="2" t="s">
        <v>6</v>
      </c>
      <c r="E5415" s="2">
        <v>29.0</v>
      </c>
      <c r="F5415" s="4" t="s">
        <v>43</v>
      </c>
    </row>
    <row r="5416">
      <c r="A5416" s="2">
        <v>5418.0</v>
      </c>
      <c r="B5416" s="3">
        <v>37734.0</v>
      </c>
      <c r="C5416" s="2" t="s">
        <v>13</v>
      </c>
      <c r="D5416" s="2" t="s">
        <v>8</v>
      </c>
      <c r="E5416" s="2">
        <v>32.0</v>
      </c>
      <c r="F5416" s="4" t="s">
        <v>36</v>
      </c>
    </row>
    <row r="5417">
      <c r="A5417" s="2">
        <v>5419.0</v>
      </c>
      <c r="B5417" s="3">
        <v>37735.0</v>
      </c>
      <c r="C5417" s="2" t="s">
        <v>15</v>
      </c>
      <c r="D5417" s="2" t="s">
        <v>6</v>
      </c>
      <c r="E5417" s="2">
        <v>28.0</v>
      </c>
      <c r="F5417" s="4" t="s">
        <v>31</v>
      </c>
    </row>
    <row r="5418">
      <c r="A5418" s="2">
        <v>5420.0</v>
      </c>
      <c r="B5418" s="3">
        <v>37735.0</v>
      </c>
      <c r="C5418" s="2" t="s">
        <v>15</v>
      </c>
      <c r="D5418" s="2" t="s">
        <v>8</v>
      </c>
      <c r="E5418" s="2">
        <v>21.0</v>
      </c>
      <c r="F5418" s="4" t="s">
        <v>20</v>
      </c>
    </row>
    <row r="5419">
      <c r="A5419" s="2">
        <v>5421.0</v>
      </c>
      <c r="B5419" s="3">
        <v>37736.0</v>
      </c>
      <c r="C5419" s="2" t="s">
        <v>18</v>
      </c>
      <c r="D5419" s="2" t="s">
        <v>6</v>
      </c>
      <c r="E5419" s="2">
        <v>8.0</v>
      </c>
      <c r="F5419" s="4" t="s">
        <v>37</v>
      </c>
    </row>
    <row r="5420">
      <c r="A5420" s="2">
        <v>5422.0</v>
      </c>
      <c r="B5420" s="3">
        <v>37736.0</v>
      </c>
      <c r="C5420" s="2" t="s">
        <v>18</v>
      </c>
      <c r="D5420" s="2" t="s">
        <v>8</v>
      </c>
      <c r="E5420" s="2">
        <v>5.0</v>
      </c>
      <c r="F5420" s="4" t="s">
        <v>25</v>
      </c>
    </row>
    <row r="5421">
      <c r="A5421" s="2">
        <v>5423.0</v>
      </c>
      <c r="B5421" s="3">
        <v>37737.0</v>
      </c>
      <c r="C5421" s="2" t="s">
        <v>21</v>
      </c>
      <c r="D5421" s="2" t="s">
        <v>6</v>
      </c>
      <c r="E5421" s="2">
        <v>16.0</v>
      </c>
      <c r="F5421" s="4" t="s">
        <v>45</v>
      </c>
    </row>
    <row r="5422">
      <c r="A5422" s="2">
        <v>5424.0</v>
      </c>
      <c r="B5422" s="3">
        <v>37737.0</v>
      </c>
      <c r="C5422" s="2" t="s">
        <v>21</v>
      </c>
      <c r="D5422" s="2" t="s">
        <v>8</v>
      </c>
      <c r="E5422" s="2">
        <v>1.0</v>
      </c>
      <c r="F5422" s="4" t="s">
        <v>19</v>
      </c>
    </row>
    <row r="5423">
      <c r="A5423" s="2">
        <v>5425.0</v>
      </c>
      <c r="B5423" s="3">
        <v>37739.0</v>
      </c>
      <c r="C5423" s="2" t="s">
        <v>7</v>
      </c>
      <c r="D5423" s="2" t="s">
        <v>6</v>
      </c>
      <c r="E5423" s="2">
        <v>33.0</v>
      </c>
      <c r="F5423" s="4" t="s">
        <v>26</v>
      </c>
    </row>
    <row r="5424">
      <c r="A5424" s="2">
        <v>5426.0</v>
      </c>
      <c r="B5424" s="3">
        <v>37739.0</v>
      </c>
      <c r="C5424" s="2" t="s">
        <v>7</v>
      </c>
      <c r="D5424" s="2" t="s">
        <v>8</v>
      </c>
      <c r="E5424" s="2">
        <v>34.0</v>
      </c>
      <c r="F5424" s="4" t="s">
        <v>48</v>
      </c>
    </row>
    <row r="5425">
      <c r="A5425" s="2">
        <v>5427.0</v>
      </c>
      <c r="B5425" s="3">
        <v>37740.0</v>
      </c>
      <c r="C5425" s="2" t="s">
        <v>10</v>
      </c>
      <c r="D5425" s="2" t="s">
        <v>6</v>
      </c>
      <c r="E5425" s="2">
        <v>20.0</v>
      </c>
      <c r="F5425" s="4" t="s">
        <v>47</v>
      </c>
    </row>
    <row r="5426">
      <c r="A5426" s="2">
        <v>5428.0</v>
      </c>
      <c r="B5426" s="3">
        <v>37740.0</v>
      </c>
      <c r="C5426" s="2" t="s">
        <v>10</v>
      </c>
      <c r="D5426" s="2" t="s">
        <v>8</v>
      </c>
      <c r="E5426" s="2">
        <v>6.0</v>
      </c>
      <c r="F5426" s="4" t="s">
        <v>16</v>
      </c>
    </row>
    <row r="5427">
      <c r="A5427" s="2">
        <v>5429.0</v>
      </c>
      <c r="B5427" s="3">
        <v>37741.0</v>
      </c>
      <c r="C5427" s="2" t="s">
        <v>13</v>
      </c>
      <c r="D5427" s="2" t="s">
        <v>6</v>
      </c>
      <c r="E5427" s="2">
        <v>17.0</v>
      </c>
      <c r="F5427" s="4" t="s">
        <v>42</v>
      </c>
    </row>
    <row r="5428">
      <c r="A5428" s="2">
        <v>5430.0</v>
      </c>
      <c r="B5428" s="3">
        <v>37741.0</v>
      </c>
      <c r="C5428" s="2" t="s">
        <v>13</v>
      </c>
      <c r="D5428" s="2" t="s">
        <v>8</v>
      </c>
      <c r="E5428" s="2">
        <v>23.0</v>
      </c>
      <c r="F5428" s="4" t="s">
        <v>17</v>
      </c>
    </row>
    <row r="5429">
      <c r="A5429" s="2">
        <v>5431.0</v>
      </c>
      <c r="B5429" s="3">
        <v>37742.0</v>
      </c>
      <c r="C5429" s="2" t="s">
        <v>15</v>
      </c>
      <c r="D5429" s="2" t="s">
        <v>6</v>
      </c>
      <c r="E5429" s="2">
        <v>36.0</v>
      </c>
      <c r="F5429" s="4" t="s">
        <v>11</v>
      </c>
    </row>
    <row r="5430">
      <c r="A5430" s="2">
        <v>5432.0</v>
      </c>
      <c r="B5430" s="3">
        <v>37742.0</v>
      </c>
      <c r="C5430" s="2" t="s">
        <v>15</v>
      </c>
      <c r="D5430" s="2" t="s">
        <v>8</v>
      </c>
      <c r="E5430" s="2">
        <v>4.0</v>
      </c>
      <c r="F5430" s="4" t="s">
        <v>34</v>
      </c>
    </row>
    <row r="5431">
      <c r="A5431" s="2">
        <v>5433.0</v>
      </c>
      <c r="B5431" s="3">
        <v>37743.0</v>
      </c>
      <c r="C5431" s="2" t="s">
        <v>18</v>
      </c>
      <c r="D5431" s="2" t="s">
        <v>6</v>
      </c>
      <c r="E5431" s="2">
        <v>2.0</v>
      </c>
      <c r="F5431" s="4" t="s">
        <v>39</v>
      </c>
    </row>
    <row r="5432">
      <c r="A5432" s="2">
        <v>5434.0</v>
      </c>
      <c r="B5432" s="3">
        <v>37743.0</v>
      </c>
      <c r="C5432" s="2" t="s">
        <v>18</v>
      </c>
      <c r="D5432" s="2" t="s">
        <v>8</v>
      </c>
      <c r="E5432" s="2">
        <v>17.0</v>
      </c>
      <c r="F5432" s="4" t="s">
        <v>42</v>
      </c>
    </row>
    <row r="5433">
      <c r="A5433" s="2">
        <v>5435.0</v>
      </c>
      <c r="B5433" s="3">
        <v>37744.0</v>
      </c>
      <c r="C5433" s="2" t="s">
        <v>21</v>
      </c>
      <c r="D5433" s="2" t="s">
        <v>6</v>
      </c>
      <c r="E5433" s="2">
        <v>3.0</v>
      </c>
      <c r="F5433" s="4" t="s">
        <v>28</v>
      </c>
    </row>
    <row r="5434">
      <c r="A5434" s="2">
        <v>5436.0</v>
      </c>
      <c r="B5434" s="3">
        <v>37744.0</v>
      </c>
      <c r="C5434" s="2" t="s">
        <v>21</v>
      </c>
      <c r="D5434" s="2" t="s">
        <v>8</v>
      </c>
      <c r="E5434" s="2">
        <v>28.0</v>
      </c>
      <c r="F5434" s="4" t="s">
        <v>31</v>
      </c>
    </row>
    <row r="5435">
      <c r="A5435" s="2">
        <v>5437.0</v>
      </c>
      <c r="B5435" s="3">
        <v>37746.0</v>
      </c>
      <c r="C5435" s="2" t="s">
        <v>7</v>
      </c>
      <c r="D5435" s="2" t="s">
        <v>6</v>
      </c>
      <c r="E5435" s="2">
        <v>32.0</v>
      </c>
      <c r="F5435" s="4" t="s">
        <v>36</v>
      </c>
    </row>
    <row r="5436">
      <c r="A5436" s="2">
        <v>5438.0</v>
      </c>
      <c r="B5436" s="3">
        <v>37746.0</v>
      </c>
      <c r="C5436" s="2" t="s">
        <v>7</v>
      </c>
      <c r="D5436" s="2" t="s">
        <v>8</v>
      </c>
      <c r="E5436" s="2">
        <v>21.0</v>
      </c>
      <c r="F5436" s="4" t="s">
        <v>20</v>
      </c>
    </row>
    <row r="5437">
      <c r="A5437" s="2">
        <v>5439.0</v>
      </c>
      <c r="B5437" s="3">
        <v>37747.0</v>
      </c>
      <c r="C5437" s="2" t="s">
        <v>10</v>
      </c>
      <c r="D5437" s="2" t="s">
        <v>6</v>
      </c>
      <c r="E5437" s="2">
        <v>36.0</v>
      </c>
      <c r="F5437" s="4" t="s">
        <v>11</v>
      </c>
    </row>
    <row r="5438">
      <c r="A5438" s="2">
        <v>5440.0</v>
      </c>
      <c r="B5438" s="3">
        <v>37747.0</v>
      </c>
      <c r="C5438" s="2" t="s">
        <v>10</v>
      </c>
      <c r="D5438" s="2" t="s">
        <v>8</v>
      </c>
      <c r="E5438" s="2">
        <v>12.0</v>
      </c>
      <c r="F5438" s="4" t="s">
        <v>14</v>
      </c>
    </row>
    <row r="5439">
      <c r="A5439" s="2">
        <v>5441.0</v>
      </c>
      <c r="B5439" s="3">
        <v>37748.0</v>
      </c>
      <c r="C5439" s="2" t="s">
        <v>13</v>
      </c>
      <c r="D5439" s="2" t="s">
        <v>6</v>
      </c>
      <c r="E5439" s="2">
        <v>16.0</v>
      </c>
      <c r="F5439" s="4" t="s">
        <v>45</v>
      </c>
    </row>
    <row r="5440">
      <c r="A5440" s="2">
        <v>5442.0</v>
      </c>
      <c r="B5440" s="3">
        <v>37748.0</v>
      </c>
      <c r="C5440" s="2" t="s">
        <v>13</v>
      </c>
      <c r="D5440" s="2" t="s">
        <v>8</v>
      </c>
      <c r="E5440" s="2">
        <v>28.0</v>
      </c>
      <c r="F5440" s="4" t="s">
        <v>31</v>
      </c>
    </row>
    <row r="5441">
      <c r="A5441" s="2">
        <v>5443.0</v>
      </c>
      <c r="B5441" s="3">
        <v>37749.0</v>
      </c>
      <c r="C5441" s="2" t="s">
        <v>15</v>
      </c>
      <c r="D5441" s="2" t="s">
        <v>6</v>
      </c>
      <c r="E5441" s="2">
        <v>23.0</v>
      </c>
      <c r="F5441" s="4" t="s">
        <v>17</v>
      </c>
    </row>
    <row r="5442">
      <c r="A5442" s="2">
        <v>5444.0</v>
      </c>
      <c r="B5442" s="3">
        <v>37749.0</v>
      </c>
      <c r="C5442" s="2" t="s">
        <v>15</v>
      </c>
      <c r="D5442" s="2" t="s">
        <v>8</v>
      </c>
      <c r="E5442" s="2">
        <v>26.0</v>
      </c>
      <c r="F5442" s="4" t="s">
        <v>38</v>
      </c>
    </row>
    <row r="5443">
      <c r="A5443" s="2">
        <v>5445.0</v>
      </c>
      <c r="B5443" s="3">
        <v>37750.0</v>
      </c>
      <c r="C5443" s="2" t="s">
        <v>18</v>
      </c>
      <c r="D5443" s="2" t="s">
        <v>6</v>
      </c>
      <c r="E5443" s="2">
        <v>27.0</v>
      </c>
      <c r="F5443" s="4" t="s">
        <v>32</v>
      </c>
    </row>
    <row r="5444">
      <c r="A5444" s="2">
        <v>5446.0</v>
      </c>
      <c r="B5444" s="3">
        <v>37750.0</v>
      </c>
      <c r="C5444" s="2" t="s">
        <v>18</v>
      </c>
      <c r="D5444" s="2" t="s">
        <v>8</v>
      </c>
      <c r="E5444" s="2">
        <v>26.0</v>
      </c>
      <c r="F5444" s="4" t="s">
        <v>38</v>
      </c>
    </row>
    <row r="5445">
      <c r="A5445" s="2">
        <v>5447.0</v>
      </c>
      <c r="B5445" s="3">
        <v>37751.0</v>
      </c>
      <c r="C5445" s="2" t="s">
        <v>21</v>
      </c>
      <c r="D5445" s="2" t="s">
        <v>6</v>
      </c>
      <c r="E5445" s="2">
        <v>30.0</v>
      </c>
      <c r="F5445" s="4" t="s">
        <v>23</v>
      </c>
    </row>
    <row r="5446">
      <c r="A5446" s="2">
        <v>5448.0</v>
      </c>
      <c r="B5446" s="3">
        <v>37751.0</v>
      </c>
      <c r="C5446" s="2" t="s">
        <v>21</v>
      </c>
      <c r="D5446" s="2" t="s">
        <v>8</v>
      </c>
      <c r="E5446" s="2">
        <v>2.0</v>
      </c>
      <c r="F5446" s="4" t="s">
        <v>39</v>
      </c>
    </row>
    <row r="5447">
      <c r="A5447" s="2">
        <v>5449.0</v>
      </c>
      <c r="B5447" s="3">
        <v>37753.0</v>
      </c>
      <c r="C5447" s="2" t="s">
        <v>7</v>
      </c>
      <c r="D5447" s="2" t="s">
        <v>6</v>
      </c>
      <c r="E5447" s="2">
        <v>21.0</v>
      </c>
      <c r="F5447" s="4" t="s">
        <v>20</v>
      </c>
    </row>
    <row r="5448">
      <c r="A5448" s="2">
        <v>5450.0</v>
      </c>
      <c r="B5448" s="3">
        <v>37753.0</v>
      </c>
      <c r="C5448" s="2" t="s">
        <v>7</v>
      </c>
      <c r="D5448" s="2" t="s">
        <v>8</v>
      </c>
      <c r="E5448" s="2">
        <v>35.0</v>
      </c>
      <c r="F5448" s="4" t="s">
        <v>49</v>
      </c>
    </row>
    <row r="5449">
      <c r="A5449" s="2">
        <v>5451.0</v>
      </c>
      <c r="B5449" s="3">
        <v>37754.0</v>
      </c>
      <c r="C5449" s="2" t="s">
        <v>10</v>
      </c>
      <c r="D5449" s="2" t="s">
        <v>6</v>
      </c>
      <c r="E5449" s="2">
        <v>7.0</v>
      </c>
      <c r="F5449" s="4" t="s">
        <v>35</v>
      </c>
    </row>
    <row r="5450">
      <c r="A5450" s="2">
        <v>5452.0</v>
      </c>
      <c r="B5450" s="3">
        <v>37754.0</v>
      </c>
      <c r="C5450" s="2" t="s">
        <v>10</v>
      </c>
      <c r="D5450" s="2" t="s">
        <v>8</v>
      </c>
      <c r="E5450" s="2">
        <v>11.0</v>
      </c>
      <c r="F5450" s="4" t="s">
        <v>9</v>
      </c>
    </row>
    <row r="5451">
      <c r="A5451" s="2">
        <v>5453.0</v>
      </c>
      <c r="B5451" s="3">
        <v>37755.0</v>
      </c>
      <c r="C5451" s="2" t="s">
        <v>13</v>
      </c>
      <c r="D5451" s="2" t="s">
        <v>6</v>
      </c>
      <c r="E5451" s="2">
        <v>19.0</v>
      </c>
      <c r="F5451" s="4" t="s">
        <v>30</v>
      </c>
    </row>
    <row r="5452">
      <c r="A5452" s="2">
        <v>5454.0</v>
      </c>
      <c r="B5452" s="3">
        <v>37755.0</v>
      </c>
      <c r="C5452" s="2" t="s">
        <v>13</v>
      </c>
      <c r="D5452" s="2" t="s">
        <v>8</v>
      </c>
      <c r="E5452" s="2">
        <v>30.0</v>
      </c>
      <c r="F5452" s="4" t="s">
        <v>23</v>
      </c>
    </row>
    <row r="5453">
      <c r="A5453" s="2">
        <v>5455.0</v>
      </c>
      <c r="B5453" s="3">
        <v>37756.0</v>
      </c>
      <c r="C5453" s="2" t="s">
        <v>15</v>
      </c>
      <c r="D5453" s="2" t="s">
        <v>6</v>
      </c>
      <c r="E5453" s="2">
        <v>29.0</v>
      </c>
      <c r="F5453" s="4" t="s">
        <v>43</v>
      </c>
    </row>
    <row r="5454">
      <c r="A5454" s="2">
        <v>5456.0</v>
      </c>
      <c r="B5454" s="3">
        <v>37756.0</v>
      </c>
      <c r="C5454" s="2" t="s">
        <v>15</v>
      </c>
      <c r="D5454" s="2" t="s">
        <v>8</v>
      </c>
      <c r="E5454" s="2">
        <v>29.0</v>
      </c>
      <c r="F5454" s="4" t="s">
        <v>43</v>
      </c>
    </row>
    <row r="5455">
      <c r="A5455" s="2">
        <v>5457.0</v>
      </c>
      <c r="B5455" s="3">
        <v>37757.0</v>
      </c>
      <c r="C5455" s="2" t="s">
        <v>18</v>
      </c>
      <c r="D5455" s="2" t="s">
        <v>6</v>
      </c>
      <c r="E5455" s="2">
        <v>21.0</v>
      </c>
      <c r="F5455" s="4" t="s">
        <v>20</v>
      </c>
    </row>
    <row r="5456">
      <c r="A5456" s="2">
        <v>5458.0</v>
      </c>
      <c r="B5456" s="3">
        <v>37757.0</v>
      </c>
      <c r="C5456" s="2" t="s">
        <v>18</v>
      </c>
      <c r="D5456" s="2" t="s">
        <v>8</v>
      </c>
      <c r="E5456" s="2">
        <v>9.0</v>
      </c>
      <c r="F5456" s="4" t="s">
        <v>24</v>
      </c>
    </row>
    <row r="5457">
      <c r="A5457" s="2">
        <v>5459.0</v>
      </c>
      <c r="B5457" s="3">
        <v>37758.0</v>
      </c>
      <c r="C5457" s="2" t="s">
        <v>21</v>
      </c>
      <c r="D5457" s="2" t="s">
        <v>6</v>
      </c>
      <c r="E5457" s="2">
        <v>29.0</v>
      </c>
      <c r="F5457" s="4" t="s">
        <v>43</v>
      </c>
    </row>
    <row r="5458">
      <c r="A5458" s="2">
        <v>5460.0</v>
      </c>
      <c r="B5458" s="3">
        <v>37758.0</v>
      </c>
      <c r="C5458" s="2" t="s">
        <v>21</v>
      </c>
      <c r="D5458" s="2" t="s">
        <v>8</v>
      </c>
      <c r="E5458" s="2">
        <v>8.0</v>
      </c>
      <c r="F5458" s="4" t="s">
        <v>37</v>
      </c>
    </row>
    <row r="5459">
      <c r="A5459" s="2">
        <v>5461.0</v>
      </c>
      <c r="B5459" s="3">
        <v>37760.0</v>
      </c>
      <c r="C5459" s="2" t="s">
        <v>7</v>
      </c>
      <c r="D5459" s="2" t="s">
        <v>6</v>
      </c>
      <c r="E5459" s="2">
        <v>23.0</v>
      </c>
      <c r="F5459" s="4" t="s">
        <v>17</v>
      </c>
    </row>
    <row r="5460">
      <c r="A5460" s="2">
        <v>5462.0</v>
      </c>
      <c r="B5460" s="3">
        <v>37760.0</v>
      </c>
      <c r="C5460" s="2" t="s">
        <v>7</v>
      </c>
      <c r="D5460" s="2" t="s">
        <v>8</v>
      </c>
      <c r="E5460" s="2">
        <v>36.0</v>
      </c>
      <c r="F5460" s="4" t="s">
        <v>11</v>
      </c>
    </row>
    <row r="5461">
      <c r="A5461" s="2">
        <v>5463.0</v>
      </c>
      <c r="B5461" s="3">
        <v>37761.0</v>
      </c>
      <c r="C5461" s="2" t="s">
        <v>10</v>
      </c>
      <c r="D5461" s="2" t="s">
        <v>6</v>
      </c>
      <c r="E5461" s="2">
        <v>18.0</v>
      </c>
      <c r="F5461" s="4" t="s">
        <v>29</v>
      </c>
    </row>
    <row r="5462">
      <c r="A5462" s="2">
        <v>5464.0</v>
      </c>
      <c r="B5462" s="3">
        <v>37761.0</v>
      </c>
      <c r="C5462" s="2" t="s">
        <v>10</v>
      </c>
      <c r="D5462" s="2" t="s">
        <v>8</v>
      </c>
      <c r="E5462" s="2">
        <v>15.0</v>
      </c>
      <c r="F5462" s="4" t="s">
        <v>27</v>
      </c>
    </row>
    <row r="5463">
      <c r="A5463" s="2">
        <v>5465.0</v>
      </c>
      <c r="B5463" s="3">
        <v>37762.0</v>
      </c>
      <c r="C5463" s="2" t="s">
        <v>13</v>
      </c>
      <c r="D5463" s="2" t="s">
        <v>6</v>
      </c>
      <c r="E5463" s="2">
        <v>33.0</v>
      </c>
      <c r="F5463" s="4" t="s">
        <v>26</v>
      </c>
    </row>
    <row r="5464">
      <c r="A5464" s="2">
        <v>5466.0</v>
      </c>
      <c r="B5464" s="3">
        <v>37762.0</v>
      </c>
      <c r="C5464" s="2" t="s">
        <v>13</v>
      </c>
      <c r="D5464" s="2" t="s">
        <v>8</v>
      </c>
      <c r="E5464" s="2">
        <v>8.0</v>
      </c>
      <c r="F5464" s="4" t="s">
        <v>37</v>
      </c>
    </row>
    <row r="5465">
      <c r="A5465" s="2">
        <v>5467.0</v>
      </c>
      <c r="B5465" s="3">
        <v>37763.0</v>
      </c>
      <c r="C5465" s="2" t="s">
        <v>15</v>
      </c>
      <c r="D5465" s="2" t="s">
        <v>6</v>
      </c>
      <c r="E5465" s="2">
        <v>6.0</v>
      </c>
      <c r="F5465" s="4" t="s">
        <v>16</v>
      </c>
    </row>
    <row r="5466">
      <c r="A5466" s="2">
        <v>5468.0</v>
      </c>
      <c r="B5466" s="3">
        <v>37763.0</v>
      </c>
      <c r="C5466" s="2" t="s">
        <v>15</v>
      </c>
      <c r="D5466" s="2" t="s">
        <v>8</v>
      </c>
      <c r="E5466" s="2">
        <v>15.0</v>
      </c>
      <c r="F5466" s="4" t="s">
        <v>27</v>
      </c>
    </row>
    <row r="5467">
      <c r="A5467" s="2">
        <v>5469.0</v>
      </c>
      <c r="B5467" s="3">
        <v>37764.0</v>
      </c>
      <c r="C5467" s="2" t="s">
        <v>18</v>
      </c>
      <c r="D5467" s="2" t="s">
        <v>6</v>
      </c>
      <c r="E5467" s="2">
        <v>5.0</v>
      </c>
      <c r="F5467" s="4" t="s">
        <v>25</v>
      </c>
    </row>
    <row r="5468">
      <c r="A5468" s="2">
        <v>5470.0</v>
      </c>
      <c r="B5468" s="3">
        <v>37764.0</v>
      </c>
      <c r="C5468" s="2" t="s">
        <v>18</v>
      </c>
      <c r="D5468" s="2" t="s">
        <v>8</v>
      </c>
      <c r="E5468" s="2">
        <v>9.0</v>
      </c>
      <c r="F5468" s="4" t="s">
        <v>24</v>
      </c>
    </row>
    <row r="5469">
      <c r="A5469" s="2">
        <v>5471.0</v>
      </c>
      <c r="B5469" s="3">
        <v>37765.0</v>
      </c>
      <c r="C5469" s="2" t="s">
        <v>21</v>
      </c>
      <c r="D5469" s="2" t="s">
        <v>6</v>
      </c>
      <c r="E5469" s="2">
        <v>25.0</v>
      </c>
      <c r="F5469" s="4" t="s">
        <v>40</v>
      </c>
    </row>
    <row r="5470">
      <c r="A5470" s="2">
        <v>5472.0</v>
      </c>
      <c r="B5470" s="3">
        <v>37765.0</v>
      </c>
      <c r="C5470" s="2" t="s">
        <v>21</v>
      </c>
      <c r="D5470" s="2" t="s">
        <v>8</v>
      </c>
      <c r="E5470" s="2">
        <v>17.0</v>
      </c>
      <c r="F5470" s="4" t="s">
        <v>42</v>
      </c>
    </row>
    <row r="5471">
      <c r="A5471" s="2">
        <v>5473.0</v>
      </c>
      <c r="B5471" s="3">
        <v>37767.0</v>
      </c>
      <c r="C5471" s="2" t="s">
        <v>7</v>
      </c>
      <c r="D5471" s="2" t="s">
        <v>6</v>
      </c>
      <c r="E5471" s="2">
        <v>34.0</v>
      </c>
      <c r="F5471" s="4" t="s">
        <v>48</v>
      </c>
    </row>
    <row r="5472">
      <c r="A5472" s="2">
        <v>5474.0</v>
      </c>
      <c r="B5472" s="3">
        <v>37767.0</v>
      </c>
      <c r="C5472" s="2" t="s">
        <v>7</v>
      </c>
      <c r="D5472" s="2" t="s">
        <v>8</v>
      </c>
      <c r="E5472" s="2">
        <v>27.0</v>
      </c>
      <c r="F5472" s="4" t="s">
        <v>32</v>
      </c>
    </row>
    <row r="5473">
      <c r="A5473" s="2">
        <v>5475.0</v>
      </c>
      <c r="B5473" s="3">
        <v>37768.0</v>
      </c>
      <c r="C5473" s="2" t="s">
        <v>10</v>
      </c>
      <c r="D5473" s="2" t="s">
        <v>6</v>
      </c>
      <c r="E5473" s="2">
        <v>15.0</v>
      </c>
      <c r="F5473" s="4" t="s">
        <v>27</v>
      </c>
    </row>
    <row r="5474">
      <c r="A5474" s="2">
        <v>5476.0</v>
      </c>
      <c r="B5474" s="3">
        <v>37768.0</v>
      </c>
      <c r="C5474" s="2" t="s">
        <v>10</v>
      </c>
      <c r="D5474" s="2" t="s">
        <v>8</v>
      </c>
      <c r="E5474" s="2">
        <v>13.0</v>
      </c>
      <c r="F5474" s="4" t="s">
        <v>33</v>
      </c>
    </row>
    <row r="5475">
      <c r="A5475" s="2">
        <v>5477.0</v>
      </c>
      <c r="B5475" s="3">
        <v>37769.0</v>
      </c>
      <c r="C5475" s="2" t="s">
        <v>13</v>
      </c>
      <c r="D5475" s="2" t="s">
        <v>6</v>
      </c>
      <c r="E5475" s="2">
        <v>24.0</v>
      </c>
      <c r="F5475" s="4" t="s">
        <v>22</v>
      </c>
    </row>
    <row r="5476">
      <c r="A5476" s="2">
        <v>5478.0</v>
      </c>
      <c r="B5476" s="3">
        <v>37769.0</v>
      </c>
      <c r="C5476" s="2" t="s">
        <v>13</v>
      </c>
      <c r="D5476" s="2" t="s">
        <v>8</v>
      </c>
      <c r="E5476" s="2">
        <v>34.0</v>
      </c>
      <c r="F5476" s="4" t="s">
        <v>48</v>
      </c>
    </row>
    <row r="5477">
      <c r="A5477" s="2">
        <v>5479.0</v>
      </c>
      <c r="B5477" s="3">
        <v>37770.0</v>
      </c>
      <c r="C5477" s="2" t="s">
        <v>15</v>
      </c>
      <c r="D5477" s="2" t="s">
        <v>6</v>
      </c>
      <c r="E5477" s="2">
        <v>27.0</v>
      </c>
      <c r="F5477" s="4" t="s">
        <v>32</v>
      </c>
    </row>
    <row r="5478">
      <c r="A5478" s="2">
        <v>5480.0</v>
      </c>
      <c r="B5478" s="3">
        <v>37770.0</v>
      </c>
      <c r="C5478" s="2" t="s">
        <v>15</v>
      </c>
      <c r="D5478" s="2" t="s">
        <v>8</v>
      </c>
      <c r="E5478" s="2">
        <v>26.0</v>
      </c>
      <c r="F5478" s="4" t="s">
        <v>38</v>
      </c>
    </row>
    <row r="5479">
      <c r="A5479" s="2">
        <v>5481.0</v>
      </c>
      <c r="B5479" s="3">
        <v>37771.0</v>
      </c>
      <c r="C5479" s="2" t="s">
        <v>18</v>
      </c>
      <c r="D5479" s="2" t="s">
        <v>6</v>
      </c>
      <c r="E5479" s="2">
        <v>2.0</v>
      </c>
      <c r="F5479" s="4" t="s">
        <v>39</v>
      </c>
    </row>
    <row r="5480">
      <c r="A5480" s="2">
        <v>5482.0</v>
      </c>
      <c r="B5480" s="3">
        <v>37771.0</v>
      </c>
      <c r="C5480" s="2" t="s">
        <v>18</v>
      </c>
      <c r="D5480" s="2" t="s">
        <v>8</v>
      </c>
      <c r="E5480" s="2">
        <v>3.0</v>
      </c>
      <c r="F5480" s="4" t="s">
        <v>28</v>
      </c>
    </row>
    <row r="5481">
      <c r="A5481" s="2">
        <v>5483.0</v>
      </c>
      <c r="B5481" s="3">
        <v>37772.0</v>
      </c>
      <c r="C5481" s="2" t="s">
        <v>21</v>
      </c>
      <c r="D5481" s="2" t="s">
        <v>6</v>
      </c>
      <c r="E5481" s="2">
        <v>32.0</v>
      </c>
      <c r="F5481" s="4" t="s">
        <v>36</v>
      </c>
    </row>
    <row r="5482">
      <c r="A5482" s="2">
        <v>5484.0</v>
      </c>
      <c r="B5482" s="3">
        <v>37772.0</v>
      </c>
      <c r="C5482" s="2" t="s">
        <v>21</v>
      </c>
      <c r="D5482" s="2" t="s">
        <v>8</v>
      </c>
      <c r="E5482" s="2">
        <v>9.0</v>
      </c>
      <c r="F5482" s="4" t="s">
        <v>24</v>
      </c>
    </row>
    <row r="5483">
      <c r="A5483" s="2">
        <v>5485.0</v>
      </c>
      <c r="B5483" s="3">
        <v>37774.0</v>
      </c>
      <c r="C5483" s="2" t="s">
        <v>7</v>
      </c>
      <c r="D5483" s="2" t="s">
        <v>6</v>
      </c>
      <c r="E5483" s="2">
        <v>32.0</v>
      </c>
      <c r="F5483" s="4" t="s">
        <v>36</v>
      </c>
    </row>
    <row r="5484">
      <c r="A5484" s="2">
        <v>5486.0</v>
      </c>
      <c r="B5484" s="3">
        <v>37774.0</v>
      </c>
      <c r="C5484" s="2" t="s">
        <v>7</v>
      </c>
      <c r="D5484" s="2" t="s">
        <v>8</v>
      </c>
      <c r="E5484" s="2">
        <v>5.0</v>
      </c>
      <c r="F5484" s="4" t="s">
        <v>25</v>
      </c>
    </row>
    <row r="5485">
      <c r="A5485" s="2">
        <v>5487.0</v>
      </c>
      <c r="B5485" s="3">
        <v>37775.0</v>
      </c>
      <c r="C5485" s="2" t="s">
        <v>10</v>
      </c>
      <c r="D5485" s="2" t="s">
        <v>6</v>
      </c>
      <c r="E5485" s="2">
        <v>30.0</v>
      </c>
      <c r="F5485" s="4" t="s">
        <v>23</v>
      </c>
    </row>
    <row r="5486">
      <c r="A5486" s="2">
        <v>5488.0</v>
      </c>
      <c r="B5486" s="3">
        <v>37775.0</v>
      </c>
      <c r="C5486" s="2" t="s">
        <v>10</v>
      </c>
      <c r="D5486" s="2" t="s">
        <v>8</v>
      </c>
      <c r="E5486" s="2">
        <v>31.0</v>
      </c>
      <c r="F5486" s="4" t="s">
        <v>12</v>
      </c>
    </row>
    <row r="5487">
      <c r="A5487" s="2">
        <v>5489.0</v>
      </c>
      <c r="B5487" s="3">
        <v>37776.0</v>
      </c>
      <c r="C5487" s="2" t="s">
        <v>13</v>
      </c>
      <c r="D5487" s="2" t="s">
        <v>6</v>
      </c>
      <c r="E5487" s="2">
        <v>22.0</v>
      </c>
      <c r="F5487" s="4" t="s">
        <v>44</v>
      </c>
    </row>
    <row r="5488">
      <c r="A5488" s="2">
        <v>5490.0</v>
      </c>
      <c r="B5488" s="3">
        <v>37776.0</v>
      </c>
      <c r="C5488" s="2" t="s">
        <v>13</v>
      </c>
      <c r="D5488" s="2" t="s">
        <v>8</v>
      </c>
      <c r="E5488" s="2">
        <v>1.0</v>
      </c>
      <c r="F5488" s="4" t="s">
        <v>19</v>
      </c>
    </row>
    <row r="5489">
      <c r="A5489" s="2">
        <v>5491.0</v>
      </c>
      <c r="B5489" s="3">
        <v>37777.0</v>
      </c>
      <c r="C5489" s="2" t="s">
        <v>15</v>
      </c>
      <c r="D5489" s="2" t="s">
        <v>6</v>
      </c>
      <c r="E5489" s="2">
        <v>23.0</v>
      </c>
      <c r="F5489" s="4" t="s">
        <v>17</v>
      </c>
    </row>
    <row r="5490">
      <c r="A5490" s="2">
        <v>5492.0</v>
      </c>
      <c r="B5490" s="3">
        <v>37777.0</v>
      </c>
      <c r="C5490" s="2" t="s">
        <v>15</v>
      </c>
      <c r="D5490" s="2" t="s">
        <v>8</v>
      </c>
      <c r="E5490" s="2">
        <v>10.0</v>
      </c>
      <c r="F5490" s="4" t="s">
        <v>41</v>
      </c>
    </row>
    <row r="5491">
      <c r="A5491" s="2">
        <v>5493.0</v>
      </c>
      <c r="B5491" s="3">
        <v>37778.0</v>
      </c>
      <c r="C5491" s="2" t="s">
        <v>18</v>
      </c>
      <c r="D5491" s="2" t="s">
        <v>6</v>
      </c>
      <c r="E5491" s="2">
        <v>13.0</v>
      </c>
      <c r="F5491" s="4" t="s">
        <v>33</v>
      </c>
    </row>
    <row r="5492">
      <c r="A5492" s="2">
        <v>5494.0</v>
      </c>
      <c r="B5492" s="3">
        <v>37778.0</v>
      </c>
      <c r="C5492" s="2" t="s">
        <v>18</v>
      </c>
      <c r="D5492" s="2" t="s">
        <v>8</v>
      </c>
      <c r="E5492" s="2">
        <v>25.0</v>
      </c>
      <c r="F5492" s="4" t="s">
        <v>40</v>
      </c>
    </row>
    <row r="5493">
      <c r="A5493" s="2">
        <v>5495.0</v>
      </c>
      <c r="B5493" s="3">
        <v>37779.0</v>
      </c>
      <c r="C5493" s="2" t="s">
        <v>21</v>
      </c>
      <c r="D5493" s="2" t="s">
        <v>6</v>
      </c>
      <c r="E5493" s="2">
        <v>16.0</v>
      </c>
      <c r="F5493" s="4" t="s">
        <v>45</v>
      </c>
    </row>
    <row r="5494">
      <c r="A5494" s="2">
        <v>5496.0</v>
      </c>
      <c r="B5494" s="3">
        <v>37779.0</v>
      </c>
      <c r="C5494" s="2" t="s">
        <v>21</v>
      </c>
      <c r="D5494" s="2" t="s">
        <v>8</v>
      </c>
      <c r="E5494" s="2">
        <v>25.0</v>
      </c>
      <c r="F5494" s="4" t="s">
        <v>40</v>
      </c>
    </row>
    <row r="5495">
      <c r="A5495" s="2">
        <v>5497.0</v>
      </c>
      <c r="B5495" s="3">
        <v>37781.0</v>
      </c>
      <c r="C5495" s="2" t="s">
        <v>7</v>
      </c>
      <c r="D5495" s="2" t="s">
        <v>6</v>
      </c>
      <c r="E5495" s="2">
        <v>26.0</v>
      </c>
      <c r="F5495" s="4" t="s">
        <v>38</v>
      </c>
    </row>
    <row r="5496">
      <c r="A5496" s="2">
        <v>5498.0</v>
      </c>
      <c r="B5496" s="3">
        <v>37781.0</v>
      </c>
      <c r="C5496" s="2" t="s">
        <v>7</v>
      </c>
      <c r="D5496" s="2" t="s">
        <v>8</v>
      </c>
      <c r="E5496" s="2">
        <v>24.0</v>
      </c>
      <c r="F5496" s="4" t="s">
        <v>22</v>
      </c>
    </row>
    <row r="5497">
      <c r="A5497" s="2">
        <v>5499.0</v>
      </c>
      <c r="B5497" s="3">
        <v>37782.0</v>
      </c>
      <c r="C5497" s="2" t="s">
        <v>10</v>
      </c>
      <c r="D5497" s="2" t="s">
        <v>6</v>
      </c>
      <c r="E5497" s="2">
        <v>16.0</v>
      </c>
      <c r="F5497" s="4" t="s">
        <v>45</v>
      </c>
    </row>
    <row r="5498">
      <c r="A5498" s="2">
        <v>5500.0</v>
      </c>
      <c r="B5498" s="3">
        <v>37782.0</v>
      </c>
      <c r="C5498" s="2" t="s">
        <v>10</v>
      </c>
      <c r="D5498" s="2" t="s">
        <v>8</v>
      </c>
      <c r="E5498" s="2">
        <v>20.0</v>
      </c>
      <c r="F5498" s="4" t="s">
        <v>47</v>
      </c>
    </row>
    <row r="5499">
      <c r="A5499" s="2">
        <v>5501.0</v>
      </c>
      <c r="B5499" s="3">
        <v>37783.0</v>
      </c>
      <c r="C5499" s="2" t="s">
        <v>13</v>
      </c>
      <c r="D5499" s="2" t="s">
        <v>6</v>
      </c>
      <c r="E5499" s="2">
        <v>14.0</v>
      </c>
      <c r="F5499" s="4" t="s">
        <v>46</v>
      </c>
    </row>
    <row r="5500">
      <c r="A5500" s="2">
        <v>5502.0</v>
      </c>
      <c r="B5500" s="3">
        <v>37783.0</v>
      </c>
      <c r="C5500" s="2" t="s">
        <v>13</v>
      </c>
      <c r="D5500" s="2" t="s">
        <v>8</v>
      </c>
      <c r="E5500" s="2">
        <v>15.0</v>
      </c>
      <c r="F5500" s="4" t="s">
        <v>27</v>
      </c>
    </row>
    <row r="5501">
      <c r="A5501" s="2">
        <v>5503.0</v>
      </c>
      <c r="B5501" s="3">
        <v>37784.0</v>
      </c>
      <c r="C5501" s="2" t="s">
        <v>15</v>
      </c>
      <c r="D5501" s="2" t="s">
        <v>6</v>
      </c>
      <c r="E5501" s="2">
        <v>9.0</v>
      </c>
      <c r="F5501" s="4" t="s">
        <v>24</v>
      </c>
    </row>
    <row r="5502">
      <c r="A5502" s="2">
        <v>5504.0</v>
      </c>
      <c r="B5502" s="3">
        <v>37784.0</v>
      </c>
      <c r="C5502" s="2" t="s">
        <v>15</v>
      </c>
      <c r="D5502" s="2" t="s">
        <v>8</v>
      </c>
      <c r="E5502" s="2">
        <v>34.0</v>
      </c>
      <c r="F5502" s="4" t="s">
        <v>48</v>
      </c>
    </row>
    <row r="5503">
      <c r="A5503" s="2">
        <v>5505.0</v>
      </c>
      <c r="B5503" s="3">
        <v>37785.0</v>
      </c>
      <c r="C5503" s="2" t="s">
        <v>18</v>
      </c>
      <c r="D5503" s="2" t="s">
        <v>6</v>
      </c>
      <c r="E5503" s="2">
        <v>20.0</v>
      </c>
      <c r="F5503" s="4" t="s">
        <v>47</v>
      </c>
    </row>
    <row r="5504">
      <c r="A5504" s="2">
        <v>5506.0</v>
      </c>
      <c r="B5504" s="3">
        <v>37785.0</v>
      </c>
      <c r="C5504" s="2" t="s">
        <v>18</v>
      </c>
      <c r="D5504" s="2" t="s">
        <v>8</v>
      </c>
      <c r="E5504" s="2">
        <v>19.0</v>
      </c>
      <c r="F5504" s="4" t="s">
        <v>30</v>
      </c>
    </row>
    <row r="5505">
      <c r="A5505" s="2">
        <v>5507.0</v>
      </c>
      <c r="B5505" s="3">
        <v>37786.0</v>
      </c>
      <c r="C5505" s="2" t="s">
        <v>21</v>
      </c>
      <c r="D5505" s="2" t="s">
        <v>6</v>
      </c>
      <c r="E5505" s="2">
        <v>1.0</v>
      </c>
      <c r="F5505" s="4" t="s">
        <v>19</v>
      </c>
    </row>
    <row r="5506">
      <c r="A5506" s="2">
        <v>5508.0</v>
      </c>
      <c r="B5506" s="3">
        <v>37786.0</v>
      </c>
      <c r="C5506" s="2" t="s">
        <v>21</v>
      </c>
      <c r="D5506" s="2" t="s">
        <v>8</v>
      </c>
      <c r="E5506" s="2">
        <v>22.0</v>
      </c>
      <c r="F5506" s="4" t="s">
        <v>44</v>
      </c>
    </row>
    <row r="5507">
      <c r="A5507" s="2">
        <v>5509.0</v>
      </c>
      <c r="B5507" s="3">
        <v>37788.0</v>
      </c>
      <c r="C5507" s="2" t="s">
        <v>7</v>
      </c>
      <c r="D5507" s="2" t="s">
        <v>6</v>
      </c>
      <c r="E5507" s="2">
        <v>8.0</v>
      </c>
      <c r="F5507" s="4" t="s">
        <v>37</v>
      </c>
    </row>
    <row r="5508">
      <c r="A5508" s="2">
        <v>5510.0</v>
      </c>
      <c r="B5508" s="3">
        <v>37788.0</v>
      </c>
      <c r="C5508" s="2" t="s">
        <v>7</v>
      </c>
      <c r="D5508" s="2" t="s">
        <v>8</v>
      </c>
      <c r="E5508" s="2">
        <v>12.0</v>
      </c>
      <c r="F5508" s="4" t="s">
        <v>14</v>
      </c>
    </row>
    <row r="5509">
      <c r="A5509" s="2">
        <v>5511.0</v>
      </c>
      <c r="B5509" s="3">
        <v>37789.0</v>
      </c>
      <c r="C5509" s="2" t="s">
        <v>10</v>
      </c>
      <c r="D5509" s="2" t="s">
        <v>6</v>
      </c>
      <c r="E5509" s="2">
        <v>33.0</v>
      </c>
      <c r="F5509" s="4" t="s">
        <v>26</v>
      </c>
    </row>
    <row r="5510">
      <c r="A5510" s="2">
        <v>5512.0</v>
      </c>
      <c r="B5510" s="3">
        <v>37789.0</v>
      </c>
      <c r="C5510" s="2" t="s">
        <v>10</v>
      </c>
      <c r="D5510" s="2" t="s">
        <v>8</v>
      </c>
      <c r="E5510" s="2">
        <v>24.0</v>
      </c>
      <c r="F5510" s="4" t="s">
        <v>22</v>
      </c>
    </row>
    <row r="5511">
      <c r="A5511" s="2">
        <v>5513.0</v>
      </c>
      <c r="B5511" s="3">
        <v>37790.0</v>
      </c>
      <c r="C5511" s="2" t="s">
        <v>13</v>
      </c>
      <c r="D5511" s="2" t="s">
        <v>6</v>
      </c>
      <c r="E5511" s="2">
        <v>30.0</v>
      </c>
      <c r="F5511" s="4" t="s">
        <v>23</v>
      </c>
    </row>
    <row r="5512">
      <c r="A5512" s="2">
        <v>5514.0</v>
      </c>
      <c r="B5512" s="3">
        <v>37790.0</v>
      </c>
      <c r="C5512" s="2" t="s">
        <v>13</v>
      </c>
      <c r="D5512" s="2" t="s">
        <v>8</v>
      </c>
      <c r="E5512" s="2">
        <v>10.0</v>
      </c>
      <c r="F5512" s="4" t="s">
        <v>41</v>
      </c>
    </row>
    <row r="5513">
      <c r="A5513" s="2">
        <v>5515.0</v>
      </c>
      <c r="B5513" s="3">
        <v>37792.0</v>
      </c>
      <c r="C5513" s="2" t="s">
        <v>18</v>
      </c>
      <c r="D5513" s="2" t="s">
        <v>6</v>
      </c>
      <c r="E5513" s="2">
        <v>21.0</v>
      </c>
      <c r="F5513" s="4" t="s">
        <v>20</v>
      </c>
    </row>
    <row r="5514">
      <c r="A5514" s="2">
        <v>5516.0</v>
      </c>
      <c r="B5514" s="3">
        <v>37792.0</v>
      </c>
      <c r="C5514" s="2" t="s">
        <v>18</v>
      </c>
      <c r="D5514" s="2" t="s">
        <v>8</v>
      </c>
      <c r="E5514" s="2">
        <v>24.0</v>
      </c>
      <c r="F5514" s="4" t="s">
        <v>22</v>
      </c>
    </row>
    <row r="5515">
      <c r="A5515" s="2">
        <v>5517.0</v>
      </c>
      <c r="B5515" s="3">
        <v>37793.0</v>
      </c>
      <c r="C5515" s="2" t="s">
        <v>21</v>
      </c>
      <c r="D5515" s="2" t="s">
        <v>6</v>
      </c>
      <c r="E5515" s="2">
        <v>33.0</v>
      </c>
      <c r="F5515" s="4" t="s">
        <v>26</v>
      </c>
    </row>
    <row r="5516">
      <c r="A5516" s="2">
        <v>5518.0</v>
      </c>
      <c r="B5516" s="3">
        <v>37793.0</v>
      </c>
      <c r="C5516" s="2" t="s">
        <v>21</v>
      </c>
      <c r="D5516" s="2" t="s">
        <v>8</v>
      </c>
      <c r="E5516" s="2">
        <v>32.0</v>
      </c>
      <c r="F5516" s="4" t="s">
        <v>36</v>
      </c>
    </row>
    <row r="5517">
      <c r="A5517" s="2">
        <v>5519.0</v>
      </c>
      <c r="B5517" s="3">
        <v>37795.0</v>
      </c>
      <c r="C5517" s="2" t="s">
        <v>7</v>
      </c>
      <c r="D5517" s="2" t="s">
        <v>6</v>
      </c>
      <c r="E5517" s="2">
        <v>2.0</v>
      </c>
      <c r="F5517" s="4" t="s">
        <v>39</v>
      </c>
    </row>
    <row r="5518">
      <c r="A5518" s="2">
        <v>5520.0</v>
      </c>
      <c r="B5518" s="3">
        <v>37795.0</v>
      </c>
      <c r="C5518" s="2" t="s">
        <v>7</v>
      </c>
      <c r="D5518" s="2" t="s">
        <v>8</v>
      </c>
      <c r="E5518" s="2">
        <v>36.0</v>
      </c>
      <c r="F5518" s="4" t="s">
        <v>11</v>
      </c>
    </row>
    <row r="5519">
      <c r="A5519" s="2">
        <v>5521.0</v>
      </c>
      <c r="B5519" s="3">
        <v>37796.0</v>
      </c>
      <c r="C5519" s="2" t="s">
        <v>10</v>
      </c>
      <c r="D5519" s="2" t="s">
        <v>6</v>
      </c>
      <c r="E5519" s="2">
        <v>15.0</v>
      </c>
      <c r="F5519" s="4" t="s">
        <v>27</v>
      </c>
    </row>
    <row r="5520">
      <c r="A5520" s="2">
        <v>5522.0</v>
      </c>
      <c r="B5520" s="3">
        <v>37796.0</v>
      </c>
      <c r="C5520" s="2" t="s">
        <v>10</v>
      </c>
      <c r="D5520" s="2" t="s">
        <v>8</v>
      </c>
      <c r="E5520" s="2">
        <v>8.0</v>
      </c>
      <c r="F5520" s="4" t="s">
        <v>37</v>
      </c>
    </row>
    <row r="5521">
      <c r="A5521" s="2">
        <v>5523.0</v>
      </c>
      <c r="B5521" s="3">
        <v>37797.0</v>
      </c>
      <c r="C5521" s="2" t="s">
        <v>13</v>
      </c>
      <c r="D5521" s="2" t="s">
        <v>6</v>
      </c>
      <c r="E5521" s="2">
        <v>28.0</v>
      </c>
      <c r="F5521" s="4" t="s">
        <v>31</v>
      </c>
    </row>
    <row r="5522">
      <c r="A5522" s="2">
        <v>5524.0</v>
      </c>
      <c r="B5522" s="3">
        <v>37797.0</v>
      </c>
      <c r="C5522" s="2" t="s">
        <v>13</v>
      </c>
      <c r="D5522" s="2" t="s">
        <v>8</v>
      </c>
      <c r="E5522" s="2">
        <v>22.0</v>
      </c>
      <c r="F5522" s="4" t="s">
        <v>44</v>
      </c>
    </row>
    <row r="5523">
      <c r="A5523" s="2">
        <v>5525.0</v>
      </c>
      <c r="B5523" s="3">
        <v>37798.0</v>
      </c>
      <c r="C5523" s="2" t="s">
        <v>15</v>
      </c>
      <c r="D5523" s="2" t="s">
        <v>6</v>
      </c>
      <c r="E5523" s="2">
        <v>32.0</v>
      </c>
      <c r="F5523" s="4" t="s">
        <v>36</v>
      </c>
    </row>
    <row r="5524">
      <c r="A5524" s="2">
        <v>5526.0</v>
      </c>
      <c r="B5524" s="3">
        <v>37798.0</v>
      </c>
      <c r="C5524" s="2" t="s">
        <v>15</v>
      </c>
      <c r="D5524" s="2" t="s">
        <v>8</v>
      </c>
      <c r="E5524" s="2">
        <v>7.0</v>
      </c>
      <c r="F5524" s="4" t="s">
        <v>35</v>
      </c>
    </row>
    <row r="5525">
      <c r="A5525" s="2">
        <v>5527.0</v>
      </c>
      <c r="B5525" s="3">
        <v>37799.0</v>
      </c>
      <c r="C5525" s="2" t="s">
        <v>18</v>
      </c>
      <c r="D5525" s="2" t="s">
        <v>6</v>
      </c>
      <c r="E5525" s="2">
        <v>35.0</v>
      </c>
      <c r="F5525" s="4" t="s">
        <v>49</v>
      </c>
    </row>
    <row r="5526">
      <c r="A5526" s="2">
        <v>5528.0</v>
      </c>
      <c r="B5526" s="3">
        <v>37799.0</v>
      </c>
      <c r="C5526" s="2" t="s">
        <v>18</v>
      </c>
      <c r="D5526" s="2" t="s">
        <v>8</v>
      </c>
      <c r="E5526" s="2">
        <v>2.0</v>
      </c>
      <c r="F5526" s="4" t="s">
        <v>39</v>
      </c>
    </row>
    <row r="5527">
      <c r="A5527" s="2">
        <v>5529.0</v>
      </c>
      <c r="B5527" s="3">
        <v>37800.0</v>
      </c>
      <c r="C5527" s="2" t="s">
        <v>21</v>
      </c>
      <c r="D5527" s="2" t="s">
        <v>6</v>
      </c>
      <c r="E5527" s="2">
        <v>21.0</v>
      </c>
      <c r="F5527" s="4" t="s">
        <v>20</v>
      </c>
    </row>
    <row r="5528">
      <c r="A5528" s="2">
        <v>5530.0</v>
      </c>
      <c r="B5528" s="3">
        <v>37800.0</v>
      </c>
      <c r="C5528" s="2" t="s">
        <v>21</v>
      </c>
      <c r="D5528" s="2" t="s">
        <v>8</v>
      </c>
      <c r="E5528" s="2">
        <v>4.0</v>
      </c>
      <c r="F5528" s="4" t="s">
        <v>34</v>
      </c>
    </row>
    <row r="5529">
      <c r="A5529" s="2">
        <v>5531.0</v>
      </c>
      <c r="B5529" s="3">
        <v>37802.0</v>
      </c>
      <c r="C5529" s="2" t="s">
        <v>7</v>
      </c>
      <c r="D5529" s="2" t="s">
        <v>6</v>
      </c>
      <c r="E5529" s="2">
        <v>26.0</v>
      </c>
      <c r="F5529" s="4" t="s">
        <v>38</v>
      </c>
    </row>
    <row r="5530">
      <c r="A5530" s="2">
        <v>5532.0</v>
      </c>
      <c r="B5530" s="3">
        <v>37802.0</v>
      </c>
      <c r="C5530" s="2" t="s">
        <v>7</v>
      </c>
      <c r="D5530" s="2" t="s">
        <v>8</v>
      </c>
      <c r="E5530" s="2">
        <v>33.0</v>
      </c>
      <c r="F5530" s="4" t="s">
        <v>26</v>
      </c>
    </row>
    <row r="5531">
      <c r="A5531" s="2">
        <v>5533.0</v>
      </c>
      <c r="B5531" s="3">
        <v>37803.0</v>
      </c>
      <c r="C5531" s="2" t="s">
        <v>10</v>
      </c>
      <c r="D5531" s="2" t="s">
        <v>6</v>
      </c>
      <c r="E5531" s="2">
        <v>29.0</v>
      </c>
      <c r="F5531" s="4" t="s">
        <v>43</v>
      </c>
    </row>
    <row r="5532">
      <c r="A5532" s="2">
        <v>5534.0</v>
      </c>
      <c r="B5532" s="3">
        <v>37803.0</v>
      </c>
      <c r="C5532" s="2" t="s">
        <v>10</v>
      </c>
      <c r="D5532" s="2" t="s">
        <v>8</v>
      </c>
      <c r="E5532" s="2">
        <v>6.0</v>
      </c>
      <c r="F5532" s="4" t="s">
        <v>16</v>
      </c>
    </row>
    <row r="5533">
      <c r="A5533" s="2">
        <v>5535.0</v>
      </c>
      <c r="B5533" s="3">
        <v>37804.0</v>
      </c>
      <c r="C5533" s="2" t="s">
        <v>13</v>
      </c>
      <c r="D5533" s="2" t="s">
        <v>6</v>
      </c>
      <c r="E5533" s="2">
        <v>25.0</v>
      </c>
      <c r="F5533" s="4" t="s">
        <v>40</v>
      </c>
    </row>
    <row r="5534">
      <c r="A5534" s="2">
        <v>5536.0</v>
      </c>
      <c r="B5534" s="3">
        <v>37804.0</v>
      </c>
      <c r="C5534" s="2" t="s">
        <v>13</v>
      </c>
      <c r="D5534" s="2" t="s">
        <v>8</v>
      </c>
      <c r="E5534" s="2">
        <v>31.0</v>
      </c>
      <c r="F5534" s="4" t="s">
        <v>12</v>
      </c>
    </row>
    <row r="5535">
      <c r="A5535" s="2">
        <v>5537.0</v>
      </c>
      <c r="B5535" s="3">
        <v>37805.0</v>
      </c>
      <c r="C5535" s="2" t="s">
        <v>15</v>
      </c>
      <c r="D5535" s="2" t="s">
        <v>6</v>
      </c>
      <c r="E5535" s="2">
        <v>18.0</v>
      </c>
      <c r="F5535" s="4" t="s">
        <v>29</v>
      </c>
    </row>
    <row r="5536">
      <c r="A5536" s="2">
        <v>5538.0</v>
      </c>
      <c r="B5536" s="3">
        <v>37805.0</v>
      </c>
      <c r="C5536" s="2" t="s">
        <v>15</v>
      </c>
      <c r="D5536" s="2" t="s">
        <v>8</v>
      </c>
      <c r="E5536" s="2">
        <v>6.0</v>
      </c>
      <c r="F5536" s="4" t="s">
        <v>16</v>
      </c>
    </row>
    <row r="5537">
      <c r="A5537" s="2">
        <v>5539.0</v>
      </c>
      <c r="B5537" s="3">
        <v>37806.0</v>
      </c>
      <c r="C5537" s="2" t="s">
        <v>18</v>
      </c>
      <c r="D5537" s="2" t="s">
        <v>6</v>
      </c>
      <c r="E5537" s="2">
        <v>25.0</v>
      </c>
      <c r="F5537" s="4" t="s">
        <v>40</v>
      </c>
    </row>
    <row r="5538">
      <c r="A5538" s="2">
        <v>5540.0</v>
      </c>
      <c r="B5538" s="3">
        <v>37806.0</v>
      </c>
      <c r="C5538" s="2" t="s">
        <v>18</v>
      </c>
      <c r="D5538" s="2" t="s">
        <v>8</v>
      </c>
      <c r="E5538" s="2">
        <v>18.0</v>
      </c>
      <c r="F5538" s="4" t="s">
        <v>29</v>
      </c>
    </row>
    <row r="5539">
      <c r="A5539" s="2">
        <v>5541.0</v>
      </c>
      <c r="B5539" s="3">
        <v>37807.0</v>
      </c>
      <c r="C5539" s="2" t="s">
        <v>21</v>
      </c>
      <c r="D5539" s="2" t="s">
        <v>6</v>
      </c>
      <c r="E5539" s="2">
        <v>26.0</v>
      </c>
      <c r="F5539" s="4" t="s">
        <v>38</v>
      </c>
    </row>
    <row r="5540">
      <c r="A5540" s="2">
        <v>5542.0</v>
      </c>
      <c r="B5540" s="3">
        <v>37807.0</v>
      </c>
      <c r="C5540" s="2" t="s">
        <v>21</v>
      </c>
      <c r="D5540" s="2" t="s">
        <v>8</v>
      </c>
      <c r="E5540" s="2">
        <v>14.0</v>
      </c>
      <c r="F5540" s="4" t="s">
        <v>46</v>
      </c>
    </row>
    <row r="5541">
      <c r="A5541" s="2">
        <v>5543.0</v>
      </c>
      <c r="B5541" s="3">
        <v>37809.0</v>
      </c>
      <c r="C5541" s="2" t="s">
        <v>7</v>
      </c>
      <c r="D5541" s="2" t="s">
        <v>6</v>
      </c>
      <c r="E5541" s="2">
        <v>23.0</v>
      </c>
      <c r="F5541" s="4" t="s">
        <v>17</v>
      </c>
    </row>
    <row r="5542">
      <c r="A5542" s="2">
        <v>5544.0</v>
      </c>
      <c r="B5542" s="3">
        <v>37809.0</v>
      </c>
      <c r="C5542" s="2" t="s">
        <v>7</v>
      </c>
      <c r="D5542" s="2" t="s">
        <v>8</v>
      </c>
      <c r="E5542" s="2">
        <v>22.0</v>
      </c>
      <c r="F5542" s="4" t="s">
        <v>44</v>
      </c>
    </row>
    <row r="5543">
      <c r="A5543" s="2">
        <v>5545.0</v>
      </c>
      <c r="B5543" s="3">
        <v>37810.0</v>
      </c>
      <c r="C5543" s="2" t="s">
        <v>10</v>
      </c>
      <c r="D5543" s="2" t="s">
        <v>6</v>
      </c>
      <c r="E5543" s="2">
        <v>11.0</v>
      </c>
      <c r="F5543" s="4" t="s">
        <v>9</v>
      </c>
    </row>
    <row r="5544">
      <c r="A5544" s="2">
        <v>5546.0</v>
      </c>
      <c r="B5544" s="3">
        <v>37810.0</v>
      </c>
      <c r="C5544" s="2" t="s">
        <v>10</v>
      </c>
      <c r="D5544" s="2" t="s">
        <v>8</v>
      </c>
      <c r="E5544" s="2">
        <v>12.0</v>
      </c>
      <c r="F5544" s="4" t="s">
        <v>14</v>
      </c>
    </row>
    <row r="5545">
      <c r="A5545" s="2">
        <v>5547.0</v>
      </c>
      <c r="B5545" s="3">
        <v>37811.0</v>
      </c>
      <c r="C5545" s="2" t="s">
        <v>13</v>
      </c>
      <c r="D5545" s="2" t="s">
        <v>6</v>
      </c>
      <c r="E5545" s="2">
        <v>4.0</v>
      </c>
      <c r="F5545" s="4" t="s">
        <v>34</v>
      </c>
    </row>
    <row r="5546">
      <c r="A5546" s="2">
        <v>5548.0</v>
      </c>
      <c r="B5546" s="3">
        <v>37811.0</v>
      </c>
      <c r="C5546" s="2" t="s">
        <v>13</v>
      </c>
      <c r="D5546" s="2" t="s">
        <v>8</v>
      </c>
      <c r="E5546" s="2">
        <v>7.0</v>
      </c>
      <c r="F5546" s="4" t="s">
        <v>35</v>
      </c>
    </row>
    <row r="5547">
      <c r="A5547" s="2">
        <v>5549.0</v>
      </c>
      <c r="B5547" s="3">
        <v>37812.0</v>
      </c>
      <c r="C5547" s="2" t="s">
        <v>15</v>
      </c>
      <c r="D5547" s="2" t="s">
        <v>6</v>
      </c>
      <c r="E5547" s="2">
        <v>35.0</v>
      </c>
      <c r="F5547" s="4" t="s">
        <v>49</v>
      </c>
    </row>
    <row r="5548">
      <c r="A5548" s="2">
        <v>5550.0</v>
      </c>
      <c r="B5548" s="3">
        <v>37812.0</v>
      </c>
      <c r="C5548" s="2" t="s">
        <v>15</v>
      </c>
      <c r="D5548" s="2" t="s">
        <v>8</v>
      </c>
      <c r="E5548" s="2">
        <v>15.0</v>
      </c>
      <c r="F5548" s="4" t="s">
        <v>27</v>
      </c>
    </row>
    <row r="5549">
      <c r="A5549" s="2">
        <v>5551.0</v>
      </c>
      <c r="B5549" s="3">
        <v>37813.0</v>
      </c>
      <c r="C5549" s="2" t="s">
        <v>18</v>
      </c>
      <c r="D5549" s="2" t="s">
        <v>6</v>
      </c>
      <c r="E5549" s="2">
        <v>18.0</v>
      </c>
      <c r="F5549" s="4" t="s">
        <v>29</v>
      </c>
    </row>
    <row r="5550">
      <c r="A5550" s="2">
        <v>5552.0</v>
      </c>
      <c r="B5550" s="3">
        <v>37813.0</v>
      </c>
      <c r="C5550" s="2" t="s">
        <v>18</v>
      </c>
      <c r="D5550" s="2" t="s">
        <v>8</v>
      </c>
      <c r="E5550" s="2">
        <v>36.0</v>
      </c>
      <c r="F5550" s="4" t="s">
        <v>11</v>
      </c>
    </row>
    <row r="5551">
      <c r="A5551" s="2">
        <v>5553.0</v>
      </c>
      <c r="B5551" s="3">
        <v>37814.0</v>
      </c>
      <c r="C5551" s="2" t="s">
        <v>21</v>
      </c>
      <c r="D5551" s="2" t="s">
        <v>6</v>
      </c>
      <c r="E5551" s="2">
        <v>16.0</v>
      </c>
      <c r="F5551" s="4" t="s">
        <v>45</v>
      </c>
    </row>
    <row r="5552">
      <c r="A5552" s="2">
        <v>5554.0</v>
      </c>
      <c r="B5552" s="3">
        <v>37814.0</v>
      </c>
      <c r="C5552" s="2" t="s">
        <v>21</v>
      </c>
      <c r="D5552" s="2" t="s">
        <v>8</v>
      </c>
      <c r="E5552" s="2">
        <v>23.0</v>
      </c>
      <c r="F5552" s="4" t="s">
        <v>17</v>
      </c>
    </row>
    <row r="5553">
      <c r="A5553" s="2">
        <v>5555.0</v>
      </c>
      <c r="B5553" s="3">
        <v>37816.0</v>
      </c>
      <c r="C5553" s="2" t="s">
        <v>7</v>
      </c>
      <c r="D5553" s="2" t="s">
        <v>6</v>
      </c>
      <c r="E5553" s="2">
        <v>18.0</v>
      </c>
      <c r="F5553" s="4" t="s">
        <v>29</v>
      </c>
    </row>
    <row r="5554">
      <c r="A5554" s="2">
        <v>5556.0</v>
      </c>
      <c r="B5554" s="3">
        <v>37816.0</v>
      </c>
      <c r="C5554" s="2" t="s">
        <v>7</v>
      </c>
      <c r="D5554" s="2" t="s">
        <v>8</v>
      </c>
      <c r="E5554" s="2">
        <v>12.0</v>
      </c>
      <c r="F5554" s="4" t="s">
        <v>14</v>
      </c>
    </row>
    <row r="5555">
      <c r="A5555" s="2">
        <v>5557.0</v>
      </c>
      <c r="B5555" s="3">
        <v>37817.0</v>
      </c>
      <c r="C5555" s="2" t="s">
        <v>10</v>
      </c>
      <c r="D5555" s="2" t="s">
        <v>6</v>
      </c>
      <c r="E5555" s="2">
        <v>33.0</v>
      </c>
      <c r="F5555" s="4" t="s">
        <v>26</v>
      </c>
    </row>
    <row r="5556">
      <c r="A5556" s="2">
        <v>5558.0</v>
      </c>
      <c r="B5556" s="3">
        <v>37817.0</v>
      </c>
      <c r="C5556" s="2" t="s">
        <v>10</v>
      </c>
      <c r="D5556" s="2" t="s">
        <v>8</v>
      </c>
      <c r="E5556" s="2">
        <v>24.0</v>
      </c>
      <c r="F5556" s="4" t="s">
        <v>22</v>
      </c>
    </row>
    <row r="5557">
      <c r="A5557" s="2">
        <v>5559.0</v>
      </c>
      <c r="B5557" s="3">
        <v>37818.0</v>
      </c>
      <c r="C5557" s="2" t="s">
        <v>13</v>
      </c>
      <c r="D5557" s="2" t="s">
        <v>6</v>
      </c>
      <c r="E5557" s="2">
        <v>21.0</v>
      </c>
      <c r="F5557" s="4" t="s">
        <v>20</v>
      </c>
    </row>
    <row r="5558">
      <c r="A5558" s="2">
        <v>5560.0</v>
      </c>
      <c r="B5558" s="3">
        <v>37818.0</v>
      </c>
      <c r="C5558" s="2" t="s">
        <v>13</v>
      </c>
      <c r="D5558" s="2" t="s">
        <v>8</v>
      </c>
      <c r="E5558" s="2">
        <v>7.0</v>
      </c>
      <c r="F5558" s="4" t="s">
        <v>35</v>
      </c>
    </row>
    <row r="5559">
      <c r="A5559" s="2">
        <v>5561.0</v>
      </c>
      <c r="B5559" s="3">
        <v>37819.0</v>
      </c>
      <c r="C5559" s="2" t="s">
        <v>15</v>
      </c>
      <c r="D5559" s="2" t="s">
        <v>6</v>
      </c>
      <c r="E5559" s="2">
        <v>20.0</v>
      </c>
      <c r="F5559" s="4" t="s">
        <v>47</v>
      </c>
    </row>
    <row r="5560">
      <c r="A5560" s="2">
        <v>5562.0</v>
      </c>
      <c r="B5560" s="3">
        <v>37819.0</v>
      </c>
      <c r="C5560" s="2" t="s">
        <v>15</v>
      </c>
      <c r="D5560" s="2" t="s">
        <v>8</v>
      </c>
      <c r="E5560" s="2">
        <v>13.0</v>
      </c>
      <c r="F5560" s="4" t="s">
        <v>33</v>
      </c>
    </row>
    <row r="5561">
      <c r="A5561" s="2">
        <v>5563.0</v>
      </c>
      <c r="B5561" s="3">
        <v>37820.0</v>
      </c>
      <c r="C5561" s="2" t="s">
        <v>18</v>
      </c>
      <c r="D5561" s="2" t="s">
        <v>6</v>
      </c>
      <c r="E5561" s="2">
        <v>22.0</v>
      </c>
      <c r="F5561" s="4" t="s">
        <v>44</v>
      </c>
    </row>
    <row r="5562">
      <c r="A5562" s="2">
        <v>5564.0</v>
      </c>
      <c r="B5562" s="3">
        <v>37820.0</v>
      </c>
      <c r="C5562" s="2" t="s">
        <v>18</v>
      </c>
      <c r="D5562" s="2" t="s">
        <v>8</v>
      </c>
      <c r="E5562" s="2">
        <v>3.0</v>
      </c>
      <c r="F5562" s="4" t="s">
        <v>28</v>
      </c>
    </row>
    <row r="5563">
      <c r="A5563" s="2">
        <v>5565.0</v>
      </c>
      <c r="B5563" s="3">
        <v>37821.0</v>
      </c>
      <c r="C5563" s="2" t="s">
        <v>21</v>
      </c>
      <c r="D5563" s="2" t="s">
        <v>6</v>
      </c>
      <c r="E5563" s="2">
        <v>10.0</v>
      </c>
      <c r="F5563" s="4" t="s">
        <v>41</v>
      </c>
    </row>
    <row r="5564">
      <c r="A5564" s="2">
        <v>5566.0</v>
      </c>
      <c r="B5564" s="3">
        <v>37821.0</v>
      </c>
      <c r="C5564" s="2" t="s">
        <v>21</v>
      </c>
      <c r="D5564" s="2" t="s">
        <v>8</v>
      </c>
      <c r="E5564" s="2">
        <v>25.0</v>
      </c>
      <c r="F5564" s="4" t="s">
        <v>40</v>
      </c>
    </row>
    <row r="5565">
      <c r="A5565" s="2">
        <v>5567.0</v>
      </c>
      <c r="B5565" s="3">
        <v>37823.0</v>
      </c>
      <c r="C5565" s="2" t="s">
        <v>7</v>
      </c>
      <c r="D5565" s="2" t="s">
        <v>6</v>
      </c>
      <c r="E5565" s="2">
        <v>33.0</v>
      </c>
      <c r="F5565" s="4" t="s">
        <v>26</v>
      </c>
    </row>
    <row r="5566">
      <c r="A5566" s="2">
        <v>5568.0</v>
      </c>
      <c r="B5566" s="3">
        <v>37823.0</v>
      </c>
      <c r="C5566" s="2" t="s">
        <v>7</v>
      </c>
      <c r="D5566" s="2" t="s">
        <v>8</v>
      </c>
      <c r="E5566" s="2">
        <v>36.0</v>
      </c>
      <c r="F5566" s="4" t="s">
        <v>11</v>
      </c>
    </row>
    <row r="5567">
      <c r="A5567" s="2">
        <v>5569.0</v>
      </c>
      <c r="B5567" s="3">
        <v>37824.0</v>
      </c>
      <c r="C5567" s="2" t="s">
        <v>10</v>
      </c>
      <c r="D5567" s="2" t="s">
        <v>6</v>
      </c>
      <c r="E5567" s="2">
        <v>4.0</v>
      </c>
      <c r="F5567" s="4" t="s">
        <v>34</v>
      </c>
    </row>
    <row r="5568">
      <c r="A5568" s="2">
        <v>5570.0</v>
      </c>
      <c r="B5568" s="3">
        <v>37824.0</v>
      </c>
      <c r="C5568" s="2" t="s">
        <v>10</v>
      </c>
      <c r="D5568" s="2" t="s">
        <v>8</v>
      </c>
      <c r="E5568" s="2">
        <v>34.0</v>
      </c>
      <c r="F5568" s="4" t="s">
        <v>48</v>
      </c>
    </row>
    <row r="5569">
      <c r="A5569" s="2">
        <v>5571.0</v>
      </c>
      <c r="B5569" s="3">
        <v>37825.0</v>
      </c>
      <c r="C5569" s="2" t="s">
        <v>13</v>
      </c>
      <c r="D5569" s="2" t="s">
        <v>6</v>
      </c>
      <c r="E5569" s="2">
        <v>1.0</v>
      </c>
      <c r="F5569" s="4" t="s">
        <v>19</v>
      </c>
    </row>
    <row r="5570">
      <c r="A5570" s="2">
        <v>5572.0</v>
      </c>
      <c r="B5570" s="3">
        <v>37825.0</v>
      </c>
      <c r="C5570" s="2" t="s">
        <v>13</v>
      </c>
      <c r="D5570" s="2" t="s">
        <v>8</v>
      </c>
      <c r="E5570" s="2">
        <v>22.0</v>
      </c>
      <c r="F5570" s="4" t="s">
        <v>44</v>
      </c>
    </row>
    <row r="5571">
      <c r="A5571" s="2">
        <v>5573.0</v>
      </c>
      <c r="B5571" s="3">
        <v>37826.0</v>
      </c>
      <c r="C5571" s="2" t="s">
        <v>15</v>
      </c>
      <c r="D5571" s="2" t="s">
        <v>6</v>
      </c>
      <c r="E5571" s="2">
        <v>4.0</v>
      </c>
      <c r="F5571" s="4" t="s">
        <v>34</v>
      </c>
    </row>
    <row r="5572">
      <c r="A5572" s="2">
        <v>5574.0</v>
      </c>
      <c r="B5572" s="3">
        <v>37826.0</v>
      </c>
      <c r="C5572" s="2" t="s">
        <v>15</v>
      </c>
      <c r="D5572" s="2" t="s">
        <v>8</v>
      </c>
      <c r="E5572" s="2">
        <v>28.0</v>
      </c>
      <c r="F5572" s="4" t="s">
        <v>31</v>
      </c>
    </row>
    <row r="5573">
      <c r="A5573" s="2">
        <v>5575.0</v>
      </c>
      <c r="B5573" s="3">
        <v>37827.0</v>
      </c>
      <c r="C5573" s="2" t="s">
        <v>18</v>
      </c>
      <c r="D5573" s="2" t="s">
        <v>6</v>
      </c>
      <c r="E5573" s="2">
        <v>15.0</v>
      </c>
      <c r="F5573" s="4" t="s">
        <v>27</v>
      </c>
    </row>
    <row r="5574">
      <c r="A5574" s="2">
        <v>5576.0</v>
      </c>
      <c r="B5574" s="3">
        <v>37827.0</v>
      </c>
      <c r="C5574" s="2" t="s">
        <v>18</v>
      </c>
      <c r="D5574" s="2" t="s">
        <v>8</v>
      </c>
      <c r="E5574" s="2">
        <v>8.0</v>
      </c>
      <c r="F5574" s="4" t="s">
        <v>37</v>
      </c>
    </row>
    <row r="5575">
      <c r="A5575" s="2">
        <v>5577.0</v>
      </c>
      <c r="B5575" s="3">
        <v>37828.0</v>
      </c>
      <c r="C5575" s="2" t="s">
        <v>21</v>
      </c>
      <c r="D5575" s="2" t="s">
        <v>6</v>
      </c>
      <c r="E5575" s="2">
        <v>33.0</v>
      </c>
      <c r="F5575" s="4" t="s">
        <v>26</v>
      </c>
    </row>
    <row r="5576">
      <c r="A5576" s="2">
        <v>5578.0</v>
      </c>
      <c r="B5576" s="3">
        <v>37828.0</v>
      </c>
      <c r="C5576" s="2" t="s">
        <v>21</v>
      </c>
      <c r="D5576" s="2" t="s">
        <v>8</v>
      </c>
      <c r="E5576" s="2">
        <v>17.0</v>
      </c>
      <c r="F5576" s="4" t="s">
        <v>42</v>
      </c>
    </row>
    <row r="5577">
      <c r="A5577" s="2">
        <v>5579.0</v>
      </c>
      <c r="B5577" s="3">
        <v>37830.0</v>
      </c>
      <c r="C5577" s="2" t="s">
        <v>7</v>
      </c>
      <c r="D5577" s="2" t="s">
        <v>6</v>
      </c>
      <c r="E5577" s="2">
        <v>2.0</v>
      </c>
      <c r="F5577" s="4" t="s">
        <v>39</v>
      </c>
    </row>
    <row r="5578">
      <c r="A5578" s="2">
        <v>5580.0</v>
      </c>
      <c r="B5578" s="3">
        <v>37830.0</v>
      </c>
      <c r="C5578" s="2" t="s">
        <v>7</v>
      </c>
      <c r="D5578" s="2" t="s">
        <v>8</v>
      </c>
      <c r="E5578" s="2">
        <v>7.0</v>
      </c>
      <c r="F5578" s="4" t="s">
        <v>35</v>
      </c>
    </row>
    <row r="5579">
      <c r="A5579" s="2">
        <v>5581.0</v>
      </c>
      <c r="B5579" s="3">
        <v>37831.0</v>
      </c>
      <c r="C5579" s="2" t="s">
        <v>10</v>
      </c>
      <c r="D5579" s="2" t="s">
        <v>6</v>
      </c>
      <c r="E5579" s="2">
        <v>17.0</v>
      </c>
      <c r="F5579" s="4" t="s">
        <v>42</v>
      </c>
    </row>
    <row r="5580">
      <c r="A5580" s="2">
        <v>5582.0</v>
      </c>
      <c r="B5580" s="3">
        <v>37831.0</v>
      </c>
      <c r="C5580" s="2" t="s">
        <v>10</v>
      </c>
      <c r="D5580" s="2" t="s">
        <v>8</v>
      </c>
      <c r="E5580" s="2">
        <v>22.0</v>
      </c>
      <c r="F5580" s="4" t="s">
        <v>44</v>
      </c>
    </row>
    <row r="5581">
      <c r="A5581" s="2">
        <v>5583.0</v>
      </c>
      <c r="B5581" s="3">
        <v>37832.0</v>
      </c>
      <c r="C5581" s="2" t="s">
        <v>13</v>
      </c>
      <c r="D5581" s="2" t="s">
        <v>6</v>
      </c>
      <c r="E5581" s="2">
        <v>30.0</v>
      </c>
      <c r="F5581" s="4" t="s">
        <v>23</v>
      </c>
    </row>
    <row r="5582">
      <c r="A5582" s="2">
        <v>5584.0</v>
      </c>
      <c r="B5582" s="3">
        <v>37832.0</v>
      </c>
      <c r="C5582" s="2" t="s">
        <v>13</v>
      </c>
      <c r="D5582" s="2" t="s">
        <v>8</v>
      </c>
      <c r="E5582" s="2">
        <v>23.0</v>
      </c>
      <c r="F5582" s="4" t="s">
        <v>17</v>
      </c>
    </row>
    <row r="5583">
      <c r="A5583" s="2">
        <v>5585.0</v>
      </c>
      <c r="B5583" s="3">
        <v>37833.0</v>
      </c>
      <c r="C5583" s="2" t="s">
        <v>15</v>
      </c>
      <c r="D5583" s="2" t="s">
        <v>6</v>
      </c>
      <c r="E5583" s="2">
        <v>23.0</v>
      </c>
      <c r="F5583" s="4" t="s">
        <v>17</v>
      </c>
    </row>
    <row r="5584">
      <c r="A5584" s="2">
        <v>5586.0</v>
      </c>
      <c r="B5584" s="3">
        <v>37833.0</v>
      </c>
      <c r="C5584" s="2" t="s">
        <v>15</v>
      </c>
      <c r="D5584" s="2" t="s">
        <v>8</v>
      </c>
      <c r="E5584" s="2">
        <v>4.0</v>
      </c>
      <c r="F5584" s="4" t="s">
        <v>34</v>
      </c>
    </row>
    <row r="5585">
      <c r="A5585" s="2">
        <v>5587.0</v>
      </c>
      <c r="B5585" s="3">
        <v>37834.0</v>
      </c>
      <c r="C5585" s="2" t="s">
        <v>18</v>
      </c>
      <c r="D5585" s="2" t="s">
        <v>6</v>
      </c>
      <c r="E5585" s="2">
        <v>17.0</v>
      </c>
      <c r="F5585" s="4" t="s">
        <v>42</v>
      </c>
    </row>
    <row r="5586">
      <c r="A5586" s="2">
        <v>5588.0</v>
      </c>
      <c r="B5586" s="3">
        <v>37834.0</v>
      </c>
      <c r="C5586" s="2" t="s">
        <v>18</v>
      </c>
      <c r="D5586" s="2" t="s">
        <v>8</v>
      </c>
      <c r="E5586" s="2">
        <v>30.0</v>
      </c>
      <c r="F5586" s="4" t="s">
        <v>23</v>
      </c>
    </row>
    <row r="5587">
      <c r="A5587" s="2">
        <v>5589.0</v>
      </c>
      <c r="B5587" s="3">
        <v>37835.0</v>
      </c>
      <c r="C5587" s="2" t="s">
        <v>21</v>
      </c>
      <c r="D5587" s="2" t="s">
        <v>6</v>
      </c>
      <c r="E5587" s="2">
        <v>10.0</v>
      </c>
      <c r="F5587" s="4" t="s">
        <v>41</v>
      </c>
    </row>
    <row r="5588">
      <c r="A5588" s="2">
        <v>5590.0</v>
      </c>
      <c r="B5588" s="3">
        <v>37835.0</v>
      </c>
      <c r="C5588" s="2" t="s">
        <v>21</v>
      </c>
      <c r="D5588" s="2" t="s">
        <v>8</v>
      </c>
      <c r="E5588" s="2">
        <v>32.0</v>
      </c>
      <c r="F5588" s="4" t="s">
        <v>36</v>
      </c>
    </row>
    <row r="5589">
      <c r="A5589" s="2">
        <v>5591.0</v>
      </c>
      <c r="B5589" s="3">
        <v>37837.0</v>
      </c>
      <c r="C5589" s="2" t="s">
        <v>7</v>
      </c>
      <c r="D5589" s="2" t="s">
        <v>6</v>
      </c>
      <c r="E5589" s="2">
        <v>14.0</v>
      </c>
      <c r="F5589" s="4" t="s">
        <v>46</v>
      </c>
    </row>
    <row r="5590">
      <c r="A5590" s="2">
        <v>5592.0</v>
      </c>
      <c r="B5590" s="3">
        <v>37837.0</v>
      </c>
      <c r="C5590" s="2" t="s">
        <v>7</v>
      </c>
      <c r="D5590" s="2" t="s">
        <v>8</v>
      </c>
      <c r="E5590" s="2">
        <v>17.0</v>
      </c>
      <c r="F5590" s="4" t="s">
        <v>42</v>
      </c>
    </row>
    <row r="5591">
      <c r="A5591" s="2">
        <v>5593.0</v>
      </c>
      <c r="B5591" s="3">
        <v>37838.0</v>
      </c>
      <c r="C5591" s="2" t="s">
        <v>10</v>
      </c>
      <c r="D5591" s="2" t="s">
        <v>6</v>
      </c>
      <c r="E5591" s="2">
        <v>26.0</v>
      </c>
      <c r="F5591" s="4" t="s">
        <v>38</v>
      </c>
    </row>
    <row r="5592">
      <c r="A5592" s="2">
        <v>5594.0</v>
      </c>
      <c r="B5592" s="3">
        <v>37838.0</v>
      </c>
      <c r="C5592" s="2" t="s">
        <v>10</v>
      </c>
      <c r="D5592" s="2" t="s">
        <v>8</v>
      </c>
      <c r="E5592" s="2">
        <v>11.0</v>
      </c>
      <c r="F5592" s="4" t="s">
        <v>9</v>
      </c>
    </row>
    <row r="5593">
      <c r="A5593" s="2">
        <v>5595.0</v>
      </c>
      <c r="B5593" s="3">
        <v>37839.0</v>
      </c>
      <c r="C5593" s="2" t="s">
        <v>13</v>
      </c>
      <c r="D5593" s="2" t="s">
        <v>6</v>
      </c>
      <c r="E5593" s="2">
        <v>15.0</v>
      </c>
      <c r="F5593" s="4" t="s">
        <v>27</v>
      </c>
    </row>
    <row r="5594">
      <c r="A5594" s="2">
        <v>5596.0</v>
      </c>
      <c r="B5594" s="3">
        <v>37839.0</v>
      </c>
      <c r="C5594" s="2" t="s">
        <v>13</v>
      </c>
      <c r="D5594" s="2" t="s">
        <v>8</v>
      </c>
      <c r="E5594" s="2">
        <v>31.0</v>
      </c>
      <c r="F5594" s="4" t="s">
        <v>12</v>
      </c>
    </row>
    <row r="5595">
      <c r="A5595" s="2">
        <v>5597.0</v>
      </c>
      <c r="B5595" s="3">
        <v>37840.0</v>
      </c>
      <c r="C5595" s="2" t="s">
        <v>15</v>
      </c>
      <c r="D5595" s="2" t="s">
        <v>6</v>
      </c>
      <c r="E5595" s="2">
        <v>33.0</v>
      </c>
      <c r="F5595" s="4" t="s">
        <v>26</v>
      </c>
    </row>
    <row r="5596">
      <c r="A5596" s="2">
        <v>5598.0</v>
      </c>
      <c r="B5596" s="3">
        <v>37840.0</v>
      </c>
      <c r="C5596" s="2" t="s">
        <v>15</v>
      </c>
      <c r="D5596" s="2" t="s">
        <v>8</v>
      </c>
      <c r="E5596" s="2">
        <v>1.0</v>
      </c>
      <c r="F5596" s="4" t="s">
        <v>19</v>
      </c>
    </row>
    <row r="5597">
      <c r="A5597" s="2">
        <v>5599.0</v>
      </c>
      <c r="B5597" s="3">
        <v>37841.0</v>
      </c>
      <c r="C5597" s="2" t="s">
        <v>18</v>
      </c>
      <c r="D5597" s="2" t="s">
        <v>6</v>
      </c>
      <c r="E5597" s="2">
        <v>9.0</v>
      </c>
      <c r="F5597" s="4" t="s">
        <v>24</v>
      </c>
    </row>
    <row r="5598">
      <c r="A5598" s="2">
        <v>5600.0</v>
      </c>
      <c r="B5598" s="3">
        <v>37841.0</v>
      </c>
      <c r="C5598" s="2" t="s">
        <v>18</v>
      </c>
      <c r="D5598" s="2" t="s">
        <v>8</v>
      </c>
      <c r="E5598" s="2">
        <v>25.0</v>
      </c>
      <c r="F5598" s="4" t="s">
        <v>40</v>
      </c>
    </row>
    <row r="5599">
      <c r="A5599" s="2">
        <v>5601.0</v>
      </c>
      <c r="B5599" s="3">
        <v>37842.0</v>
      </c>
      <c r="C5599" s="2" t="s">
        <v>21</v>
      </c>
      <c r="D5599" s="2" t="s">
        <v>6</v>
      </c>
      <c r="E5599" s="2">
        <v>28.0</v>
      </c>
      <c r="F5599" s="4" t="s">
        <v>31</v>
      </c>
    </row>
    <row r="5600">
      <c r="A5600" s="2">
        <v>5602.0</v>
      </c>
      <c r="B5600" s="3">
        <v>37842.0</v>
      </c>
      <c r="C5600" s="2" t="s">
        <v>21</v>
      </c>
      <c r="D5600" s="2" t="s">
        <v>8</v>
      </c>
      <c r="E5600" s="2">
        <v>6.0</v>
      </c>
      <c r="F5600" s="4" t="s">
        <v>16</v>
      </c>
    </row>
    <row r="5601">
      <c r="A5601" s="2">
        <v>5603.0</v>
      </c>
      <c r="B5601" s="3">
        <v>37844.0</v>
      </c>
      <c r="C5601" s="2" t="s">
        <v>7</v>
      </c>
      <c r="D5601" s="2" t="s">
        <v>6</v>
      </c>
      <c r="E5601" s="2">
        <v>23.0</v>
      </c>
      <c r="F5601" s="4" t="s">
        <v>17</v>
      </c>
    </row>
    <row r="5602">
      <c r="A5602" s="2">
        <v>5604.0</v>
      </c>
      <c r="B5602" s="3">
        <v>37844.0</v>
      </c>
      <c r="C5602" s="2" t="s">
        <v>7</v>
      </c>
      <c r="D5602" s="2" t="s">
        <v>8</v>
      </c>
      <c r="E5602" s="2">
        <v>14.0</v>
      </c>
      <c r="F5602" s="4" t="s">
        <v>46</v>
      </c>
    </row>
    <row r="5603">
      <c r="A5603" s="2">
        <v>5605.0</v>
      </c>
      <c r="B5603" s="3">
        <v>37845.0</v>
      </c>
      <c r="C5603" s="2" t="s">
        <v>10</v>
      </c>
      <c r="D5603" s="2" t="s">
        <v>6</v>
      </c>
      <c r="E5603" s="2">
        <v>19.0</v>
      </c>
      <c r="F5603" s="4" t="s">
        <v>30</v>
      </c>
    </row>
    <row r="5604">
      <c r="A5604" s="2">
        <v>5606.0</v>
      </c>
      <c r="B5604" s="3">
        <v>37845.0</v>
      </c>
      <c r="C5604" s="2" t="s">
        <v>10</v>
      </c>
      <c r="D5604" s="2" t="s">
        <v>8</v>
      </c>
      <c r="E5604" s="2">
        <v>10.0</v>
      </c>
      <c r="F5604" s="4" t="s">
        <v>41</v>
      </c>
    </row>
    <row r="5605">
      <c r="A5605" s="2">
        <v>5607.0</v>
      </c>
      <c r="B5605" s="3">
        <v>37846.0</v>
      </c>
      <c r="C5605" s="2" t="s">
        <v>13</v>
      </c>
      <c r="D5605" s="2" t="s">
        <v>6</v>
      </c>
      <c r="E5605" s="2">
        <v>6.0</v>
      </c>
      <c r="F5605" s="4" t="s">
        <v>16</v>
      </c>
    </row>
    <row r="5606">
      <c r="A5606" s="2">
        <v>5608.0</v>
      </c>
      <c r="B5606" s="3">
        <v>37846.0</v>
      </c>
      <c r="C5606" s="2" t="s">
        <v>13</v>
      </c>
      <c r="D5606" s="2" t="s">
        <v>8</v>
      </c>
      <c r="E5606" s="2">
        <v>21.0</v>
      </c>
      <c r="F5606" s="4" t="s">
        <v>20</v>
      </c>
    </row>
    <row r="5607">
      <c r="A5607" s="2">
        <v>5609.0</v>
      </c>
      <c r="B5607" s="3">
        <v>37847.0</v>
      </c>
      <c r="C5607" s="2" t="s">
        <v>15</v>
      </c>
      <c r="D5607" s="2" t="s">
        <v>6</v>
      </c>
      <c r="E5607" s="2">
        <v>3.0</v>
      </c>
      <c r="F5607" s="4" t="s">
        <v>28</v>
      </c>
    </row>
    <row r="5608">
      <c r="A5608" s="2">
        <v>5610.0</v>
      </c>
      <c r="B5608" s="3">
        <v>37847.0</v>
      </c>
      <c r="C5608" s="2" t="s">
        <v>15</v>
      </c>
      <c r="D5608" s="2" t="s">
        <v>8</v>
      </c>
      <c r="E5608" s="2">
        <v>8.0</v>
      </c>
      <c r="F5608" s="4" t="s">
        <v>37</v>
      </c>
    </row>
    <row r="5609">
      <c r="A5609" s="2">
        <v>5611.0</v>
      </c>
      <c r="B5609" s="3">
        <v>37848.0</v>
      </c>
      <c r="C5609" s="2" t="s">
        <v>18</v>
      </c>
      <c r="D5609" s="2" t="s">
        <v>6</v>
      </c>
      <c r="E5609" s="2">
        <v>18.0</v>
      </c>
      <c r="F5609" s="4" t="s">
        <v>29</v>
      </c>
    </row>
    <row r="5610">
      <c r="A5610" s="2">
        <v>5612.0</v>
      </c>
      <c r="B5610" s="3">
        <v>37848.0</v>
      </c>
      <c r="C5610" s="2" t="s">
        <v>18</v>
      </c>
      <c r="D5610" s="2" t="s">
        <v>8</v>
      </c>
      <c r="E5610" s="2">
        <v>19.0</v>
      </c>
      <c r="F5610" s="4" t="s">
        <v>30</v>
      </c>
    </row>
    <row r="5611">
      <c r="A5611" s="2">
        <v>5613.0</v>
      </c>
      <c r="B5611" s="3">
        <v>37849.0</v>
      </c>
      <c r="C5611" s="2" t="s">
        <v>21</v>
      </c>
      <c r="D5611" s="2" t="s">
        <v>6</v>
      </c>
      <c r="E5611" s="2">
        <v>8.0</v>
      </c>
      <c r="F5611" s="4" t="s">
        <v>37</v>
      </c>
    </row>
    <row r="5612">
      <c r="A5612" s="2">
        <v>5614.0</v>
      </c>
      <c r="B5612" s="3">
        <v>37849.0</v>
      </c>
      <c r="C5612" s="2" t="s">
        <v>21</v>
      </c>
      <c r="D5612" s="2" t="s">
        <v>8</v>
      </c>
      <c r="E5612" s="2">
        <v>9.0</v>
      </c>
      <c r="F5612" s="4" t="s">
        <v>24</v>
      </c>
    </row>
    <row r="5613">
      <c r="A5613" s="2">
        <v>5615.0</v>
      </c>
      <c r="B5613" s="3">
        <v>37851.0</v>
      </c>
      <c r="C5613" s="2" t="s">
        <v>7</v>
      </c>
      <c r="D5613" s="2" t="s">
        <v>6</v>
      </c>
      <c r="E5613" s="2">
        <v>5.0</v>
      </c>
      <c r="F5613" s="4" t="s">
        <v>25</v>
      </c>
    </row>
    <row r="5614">
      <c r="A5614" s="2">
        <v>5616.0</v>
      </c>
      <c r="B5614" s="3">
        <v>37851.0</v>
      </c>
      <c r="C5614" s="2" t="s">
        <v>7</v>
      </c>
      <c r="D5614" s="2" t="s">
        <v>8</v>
      </c>
      <c r="E5614" s="2">
        <v>4.0</v>
      </c>
      <c r="F5614" s="4" t="s">
        <v>34</v>
      </c>
    </row>
    <row r="5615">
      <c r="A5615" s="2">
        <v>5617.0</v>
      </c>
      <c r="B5615" s="3">
        <v>37852.0</v>
      </c>
      <c r="C5615" s="2" t="s">
        <v>10</v>
      </c>
      <c r="D5615" s="2" t="s">
        <v>6</v>
      </c>
      <c r="E5615" s="2">
        <v>35.0</v>
      </c>
      <c r="F5615" s="4" t="s">
        <v>49</v>
      </c>
    </row>
    <row r="5616">
      <c r="A5616" s="2">
        <v>5618.0</v>
      </c>
      <c r="B5616" s="3">
        <v>37852.0</v>
      </c>
      <c r="C5616" s="2" t="s">
        <v>10</v>
      </c>
      <c r="D5616" s="2" t="s">
        <v>8</v>
      </c>
      <c r="E5616" s="2">
        <v>6.0</v>
      </c>
      <c r="F5616" s="4" t="s">
        <v>16</v>
      </c>
    </row>
    <row r="5617">
      <c r="A5617" s="2">
        <v>5619.0</v>
      </c>
      <c r="B5617" s="3">
        <v>37853.0</v>
      </c>
      <c r="C5617" s="2" t="s">
        <v>13</v>
      </c>
      <c r="D5617" s="2" t="s">
        <v>6</v>
      </c>
      <c r="E5617" s="2">
        <v>19.0</v>
      </c>
      <c r="F5617" s="4" t="s">
        <v>30</v>
      </c>
    </row>
    <row r="5618">
      <c r="A5618" s="2">
        <v>5620.0</v>
      </c>
      <c r="B5618" s="3">
        <v>37853.0</v>
      </c>
      <c r="C5618" s="2" t="s">
        <v>13</v>
      </c>
      <c r="D5618" s="2" t="s">
        <v>8</v>
      </c>
      <c r="E5618" s="2">
        <v>1.0</v>
      </c>
      <c r="F5618" s="4" t="s">
        <v>19</v>
      </c>
    </row>
    <row r="5619">
      <c r="A5619" s="2">
        <v>5621.0</v>
      </c>
      <c r="B5619" s="3">
        <v>37854.0</v>
      </c>
      <c r="C5619" s="2" t="s">
        <v>15</v>
      </c>
      <c r="D5619" s="2" t="s">
        <v>6</v>
      </c>
      <c r="E5619" s="2">
        <v>19.0</v>
      </c>
      <c r="F5619" s="4" t="s">
        <v>30</v>
      </c>
    </row>
    <row r="5620">
      <c r="A5620" s="2">
        <v>5622.0</v>
      </c>
      <c r="B5620" s="3">
        <v>37854.0</v>
      </c>
      <c r="C5620" s="2" t="s">
        <v>15</v>
      </c>
      <c r="D5620" s="2" t="s">
        <v>8</v>
      </c>
      <c r="E5620" s="2">
        <v>22.0</v>
      </c>
      <c r="F5620" s="4" t="s">
        <v>44</v>
      </c>
    </row>
    <row r="5621">
      <c r="A5621" s="2">
        <v>5623.0</v>
      </c>
      <c r="B5621" s="3">
        <v>37855.0</v>
      </c>
      <c r="C5621" s="2" t="s">
        <v>18</v>
      </c>
      <c r="D5621" s="2" t="s">
        <v>6</v>
      </c>
      <c r="E5621" s="2">
        <v>23.0</v>
      </c>
      <c r="F5621" s="4" t="s">
        <v>17</v>
      </c>
    </row>
    <row r="5622">
      <c r="A5622" s="2">
        <v>5624.0</v>
      </c>
      <c r="B5622" s="3">
        <v>37855.0</v>
      </c>
      <c r="C5622" s="2" t="s">
        <v>18</v>
      </c>
      <c r="D5622" s="2" t="s">
        <v>8</v>
      </c>
      <c r="E5622" s="2">
        <v>4.0</v>
      </c>
      <c r="F5622" s="4" t="s">
        <v>34</v>
      </c>
    </row>
    <row r="5623">
      <c r="A5623" s="2">
        <v>5625.0</v>
      </c>
      <c r="B5623" s="3">
        <v>37856.0</v>
      </c>
      <c r="C5623" s="2" t="s">
        <v>21</v>
      </c>
      <c r="D5623" s="2" t="s">
        <v>6</v>
      </c>
      <c r="E5623" s="2">
        <v>19.0</v>
      </c>
      <c r="F5623" s="4" t="s">
        <v>30</v>
      </c>
    </row>
    <row r="5624">
      <c r="A5624" s="2">
        <v>5626.0</v>
      </c>
      <c r="B5624" s="3">
        <v>37856.0</v>
      </c>
      <c r="C5624" s="2" t="s">
        <v>21</v>
      </c>
      <c r="D5624" s="2" t="s">
        <v>8</v>
      </c>
      <c r="E5624" s="2">
        <v>6.0</v>
      </c>
      <c r="F5624" s="4" t="s">
        <v>16</v>
      </c>
    </row>
    <row r="5625">
      <c r="A5625" s="2">
        <v>5627.0</v>
      </c>
      <c r="B5625" s="3">
        <v>37858.0</v>
      </c>
      <c r="C5625" s="2" t="s">
        <v>7</v>
      </c>
      <c r="D5625" s="2" t="s">
        <v>6</v>
      </c>
      <c r="E5625" s="2">
        <v>32.0</v>
      </c>
      <c r="F5625" s="4" t="s">
        <v>36</v>
      </c>
    </row>
    <row r="5626">
      <c r="A5626" s="2">
        <v>5628.0</v>
      </c>
      <c r="B5626" s="3">
        <v>37858.0</v>
      </c>
      <c r="C5626" s="2" t="s">
        <v>7</v>
      </c>
      <c r="D5626" s="2" t="s">
        <v>8</v>
      </c>
      <c r="E5626" s="2">
        <v>22.0</v>
      </c>
      <c r="F5626" s="4" t="s">
        <v>44</v>
      </c>
    </row>
    <row r="5627">
      <c r="A5627" s="2">
        <v>5629.0</v>
      </c>
      <c r="B5627" s="3">
        <v>37859.0</v>
      </c>
      <c r="C5627" s="2" t="s">
        <v>10</v>
      </c>
      <c r="D5627" s="2" t="s">
        <v>6</v>
      </c>
      <c r="E5627" s="2">
        <v>21.0</v>
      </c>
      <c r="F5627" s="4" t="s">
        <v>20</v>
      </c>
    </row>
    <row r="5628">
      <c r="A5628" s="2">
        <v>5630.0</v>
      </c>
      <c r="B5628" s="3">
        <v>37859.0</v>
      </c>
      <c r="C5628" s="2" t="s">
        <v>10</v>
      </c>
      <c r="D5628" s="2" t="s">
        <v>8</v>
      </c>
      <c r="E5628" s="2">
        <v>31.0</v>
      </c>
      <c r="F5628" s="4" t="s">
        <v>12</v>
      </c>
    </row>
    <row r="5629">
      <c r="A5629" s="2">
        <v>5631.0</v>
      </c>
      <c r="B5629" s="3">
        <v>37860.0</v>
      </c>
      <c r="C5629" s="2" t="s">
        <v>13</v>
      </c>
      <c r="D5629" s="2" t="s">
        <v>6</v>
      </c>
      <c r="E5629" s="2">
        <v>3.0</v>
      </c>
      <c r="F5629" s="4" t="s">
        <v>28</v>
      </c>
    </row>
    <row r="5630">
      <c r="A5630" s="2">
        <v>5632.0</v>
      </c>
      <c r="B5630" s="3">
        <v>37860.0</v>
      </c>
      <c r="C5630" s="2" t="s">
        <v>13</v>
      </c>
      <c r="D5630" s="2" t="s">
        <v>8</v>
      </c>
      <c r="E5630" s="2">
        <v>9.0</v>
      </c>
      <c r="F5630" s="4" t="s">
        <v>24</v>
      </c>
    </row>
    <row r="5631">
      <c r="A5631" s="2">
        <v>5633.0</v>
      </c>
      <c r="B5631" s="3">
        <v>37861.0</v>
      </c>
      <c r="C5631" s="2" t="s">
        <v>15</v>
      </c>
      <c r="D5631" s="2" t="s">
        <v>6</v>
      </c>
      <c r="E5631" s="2">
        <v>13.0</v>
      </c>
      <c r="F5631" s="4" t="s">
        <v>33</v>
      </c>
    </row>
    <row r="5632">
      <c r="A5632" s="2">
        <v>5634.0</v>
      </c>
      <c r="B5632" s="3">
        <v>37861.0</v>
      </c>
      <c r="C5632" s="2" t="s">
        <v>15</v>
      </c>
      <c r="D5632" s="2" t="s">
        <v>8</v>
      </c>
      <c r="E5632" s="2">
        <v>3.0</v>
      </c>
      <c r="F5632" s="4" t="s">
        <v>28</v>
      </c>
    </row>
    <row r="5633">
      <c r="A5633" s="2">
        <v>5635.0</v>
      </c>
      <c r="B5633" s="3">
        <v>37862.0</v>
      </c>
      <c r="C5633" s="2" t="s">
        <v>18</v>
      </c>
      <c r="D5633" s="2" t="s">
        <v>6</v>
      </c>
      <c r="E5633" s="2">
        <v>2.0</v>
      </c>
      <c r="F5633" s="4" t="s">
        <v>39</v>
      </c>
    </row>
    <row r="5634">
      <c r="A5634" s="2">
        <v>5636.0</v>
      </c>
      <c r="B5634" s="3">
        <v>37862.0</v>
      </c>
      <c r="C5634" s="2" t="s">
        <v>18</v>
      </c>
      <c r="D5634" s="2" t="s">
        <v>8</v>
      </c>
      <c r="E5634" s="2">
        <v>28.0</v>
      </c>
      <c r="F5634" s="4" t="s">
        <v>31</v>
      </c>
    </row>
    <row r="5635">
      <c r="A5635" s="2">
        <v>5637.0</v>
      </c>
      <c r="B5635" s="3">
        <v>37863.0</v>
      </c>
      <c r="C5635" s="2" t="s">
        <v>21</v>
      </c>
      <c r="D5635" s="2" t="s">
        <v>6</v>
      </c>
      <c r="E5635" s="2">
        <v>24.0</v>
      </c>
      <c r="F5635" s="4" t="s">
        <v>22</v>
      </c>
    </row>
    <row r="5636">
      <c r="A5636" s="2">
        <v>5638.0</v>
      </c>
      <c r="B5636" s="3">
        <v>37863.0</v>
      </c>
      <c r="C5636" s="2" t="s">
        <v>21</v>
      </c>
      <c r="D5636" s="2" t="s">
        <v>8</v>
      </c>
      <c r="E5636" s="2">
        <v>24.0</v>
      </c>
      <c r="F5636" s="4" t="s">
        <v>22</v>
      </c>
    </row>
    <row r="5637">
      <c r="A5637" s="2">
        <v>5639.0</v>
      </c>
      <c r="B5637" s="3">
        <v>37865.0</v>
      </c>
      <c r="C5637" s="2" t="s">
        <v>7</v>
      </c>
      <c r="D5637" s="2" t="s">
        <v>6</v>
      </c>
      <c r="E5637" s="2">
        <v>15.0</v>
      </c>
      <c r="F5637" s="4" t="s">
        <v>27</v>
      </c>
    </row>
    <row r="5638">
      <c r="A5638" s="2">
        <v>5640.0</v>
      </c>
      <c r="B5638" s="3">
        <v>37865.0</v>
      </c>
      <c r="C5638" s="2" t="s">
        <v>7</v>
      </c>
      <c r="D5638" s="2" t="s">
        <v>8</v>
      </c>
      <c r="E5638" s="2">
        <v>7.0</v>
      </c>
      <c r="F5638" s="4" t="s">
        <v>35</v>
      </c>
    </row>
    <row r="5639">
      <c r="A5639" s="2">
        <v>5641.0</v>
      </c>
      <c r="B5639" s="3">
        <v>37866.0</v>
      </c>
      <c r="C5639" s="2" t="s">
        <v>10</v>
      </c>
      <c r="D5639" s="2" t="s">
        <v>6</v>
      </c>
      <c r="E5639" s="2">
        <v>36.0</v>
      </c>
      <c r="F5639" s="4" t="s">
        <v>11</v>
      </c>
    </row>
    <row r="5640">
      <c r="A5640" s="2">
        <v>5642.0</v>
      </c>
      <c r="B5640" s="3">
        <v>37866.0</v>
      </c>
      <c r="C5640" s="2" t="s">
        <v>10</v>
      </c>
      <c r="D5640" s="2" t="s">
        <v>8</v>
      </c>
      <c r="E5640" s="2">
        <v>21.0</v>
      </c>
      <c r="F5640" s="4" t="s">
        <v>20</v>
      </c>
    </row>
    <row r="5641">
      <c r="A5641" s="2">
        <v>5643.0</v>
      </c>
      <c r="B5641" s="3">
        <v>37867.0</v>
      </c>
      <c r="C5641" s="2" t="s">
        <v>13</v>
      </c>
      <c r="D5641" s="2" t="s">
        <v>6</v>
      </c>
      <c r="E5641" s="2">
        <v>18.0</v>
      </c>
      <c r="F5641" s="4" t="s">
        <v>29</v>
      </c>
    </row>
    <row r="5642">
      <c r="A5642" s="2">
        <v>5644.0</v>
      </c>
      <c r="B5642" s="3">
        <v>37867.0</v>
      </c>
      <c r="C5642" s="2" t="s">
        <v>13</v>
      </c>
      <c r="D5642" s="2" t="s">
        <v>8</v>
      </c>
      <c r="E5642" s="2">
        <v>28.0</v>
      </c>
      <c r="F5642" s="4" t="s">
        <v>31</v>
      </c>
    </row>
    <row r="5643">
      <c r="A5643" s="2">
        <v>5645.0</v>
      </c>
      <c r="B5643" s="3">
        <v>37868.0</v>
      </c>
      <c r="C5643" s="2" t="s">
        <v>15</v>
      </c>
      <c r="D5643" s="2" t="s">
        <v>6</v>
      </c>
      <c r="E5643" s="2">
        <v>24.0</v>
      </c>
      <c r="F5643" s="4" t="s">
        <v>22</v>
      </c>
    </row>
    <row r="5644">
      <c r="A5644" s="2">
        <v>5646.0</v>
      </c>
      <c r="B5644" s="3">
        <v>37868.0</v>
      </c>
      <c r="C5644" s="2" t="s">
        <v>15</v>
      </c>
      <c r="D5644" s="2" t="s">
        <v>8</v>
      </c>
      <c r="E5644" s="2">
        <v>23.0</v>
      </c>
      <c r="F5644" s="4" t="s">
        <v>17</v>
      </c>
    </row>
    <row r="5645">
      <c r="A5645" s="2">
        <v>5647.0</v>
      </c>
      <c r="B5645" s="3">
        <v>37869.0</v>
      </c>
      <c r="C5645" s="2" t="s">
        <v>18</v>
      </c>
      <c r="D5645" s="2" t="s">
        <v>6</v>
      </c>
      <c r="E5645" s="2">
        <v>5.0</v>
      </c>
      <c r="F5645" s="4" t="s">
        <v>25</v>
      </c>
    </row>
    <row r="5646">
      <c r="A5646" s="2">
        <v>5648.0</v>
      </c>
      <c r="B5646" s="3">
        <v>37869.0</v>
      </c>
      <c r="C5646" s="2" t="s">
        <v>18</v>
      </c>
      <c r="D5646" s="2" t="s">
        <v>8</v>
      </c>
      <c r="E5646" s="2">
        <v>30.0</v>
      </c>
      <c r="F5646" s="4" t="s">
        <v>23</v>
      </c>
    </row>
    <row r="5647">
      <c r="A5647" s="2">
        <v>5649.0</v>
      </c>
      <c r="B5647" s="3">
        <v>37870.0</v>
      </c>
      <c r="C5647" s="2" t="s">
        <v>21</v>
      </c>
      <c r="D5647" s="2" t="s">
        <v>6</v>
      </c>
      <c r="E5647" s="2">
        <v>6.0</v>
      </c>
      <c r="F5647" s="4" t="s">
        <v>16</v>
      </c>
    </row>
    <row r="5648">
      <c r="A5648" s="2">
        <v>5650.0</v>
      </c>
      <c r="B5648" s="3">
        <v>37870.0</v>
      </c>
      <c r="C5648" s="2" t="s">
        <v>21</v>
      </c>
      <c r="D5648" s="2" t="s">
        <v>8</v>
      </c>
      <c r="E5648" s="2">
        <v>21.0</v>
      </c>
      <c r="F5648" s="4" t="s">
        <v>20</v>
      </c>
    </row>
    <row r="5649">
      <c r="A5649" s="2">
        <v>5651.0</v>
      </c>
      <c r="B5649" s="3">
        <v>37872.0</v>
      </c>
      <c r="C5649" s="2" t="s">
        <v>7</v>
      </c>
      <c r="D5649" s="2" t="s">
        <v>6</v>
      </c>
      <c r="E5649" s="2">
        <v>11.0</v>
      </c>
      <c r="F5649" s="4" t="s">
        <v>9</v>
      </c>
    </row>
    <row r="5650">
      <c r="A5650" s="2">
        <v>5652.0</v>
      </c>
      <c r="B5650" s="3">
        <v>37872.0</v>
      </c>
      <c r="C5650" s="2" t="s">
        <v>7</v>
      </c>
      <c r="D5650" s="2" t="s">
        <v>8</v>
      </c>
      <c r="E5650" s="2">
        <v>9.0</v>
      </c>
      <c r="F5650" s="4" t="s">
        <v>24</v>
      </c>
    </row>
    <row r="5651">
      <c r="A5651" s="2">
        <v>5653.0</v>
      </c>
      <c r="B5651" s="3">
        <v>37873.0</v>
      </c>
      <c r="C5651" s="2" t="s">
        <v>10</v>
      </c>
      <c r="D5651" s="2" t="s">
        <v>6</v>
      </c>
      <c r="E5651" s="2">
        <v>36.0</v>
      </c>
      <c r="F5651" s="4" t="s">
        <v>11</v>
      </c>
    </row>
    <row r="5652">
      <c r="A5652" s="2">
        <v>5654.0</v>
      </c>
      <c r="B5652" s="3">
        <v>37873.0</v>
      </c>
      <c r="C5652" s="2" t="s">
        <v>10</v>
      </c>
      <c r="D5652" s="2" t="s">
        <v>8</v>
      </c>
      <c r="E5652" s="2">
        <v>23.0</v>
      </c>
      <c r="F5652" s="4" t="s">
        <v>17</v>
      </c>
    </row>
    <row r="5653">
      <c r="A5653" s="2">
        <v>5655.0</v>
      </c>
      <c r="B5653" s="3">
        <v>37874.0</v>
      </c>
      <c r="C5653" s="2" t="s">
        <v>13</v>
      </c>
      <c r="D5653" s="2" t="s">
        <v>6</v>
      </c>
      <c r="E5653" s="2">
        <v>12.0</v>
      </c>
      <c r="F5653" s="4" t="s">
        <v>14</v>
      </c>
    </row>
    <row r="5654">
      <c r="A5654" s="2">
        <v>5656.0</v>
      </c>
      <c r="B5654" s="3">
        <v>37874.0</v>
      </c>
      <c r="C5654" s="2" t="s">
        <v>13</v>
      </c>
      <c r="D5654" s="2" t="s">
        <v>8</v>
      </c>
      <c r="E5654" s="2">
        <v>3.0</v>
      </c>
      <c r="F5654" s="4" t="s">
        <v>28</v>
      </c>
    </row>
    <row r="5655">
      <c r="A5655" s="2">
        <v>5657.0</v>
      </c>
      <c r="B5655" s="3">
        <v>37875.0</v>
      </c>
      <c r="C5655" s="2" t="s">
        <v>15</v>
      </c>
      <c r="D5655" s="2" t="s">
        <v>6</v>
      </c>
      <c r="E5655" s="2">
        <v>13.0</v>
      </c>
      <c r="F5655" s="4" t="s">
        <v>33</v>
      </c>
    </row>
    <row r="5656">
      <c r="A5656" s="2">
        <v>5658.0</v>
      </c>
      <c r="B5656" s="3">
        <v>37875.0</v>
      </c>
      <c r="C5656" s="2" t="s">
        <v>15</v>
      </c>
      <c r="D5656" s="2" t="s">
        <v>8</v>
      </c>
      <c r="E5656" s="2">
        <v>24.0</v>
      </c>
      <c r="F5656" s="4" t="s">
        <v>22</v>
      </c>
    </row>
    <row r="5657">
      <c r="A5657" s="2">
        <v>5659.0</v>
      </c>
      <c r="B5657" s="3">
        <v>37876.0</v>
      </c>
      <c r="C5657" s="2" t="s">
        <v>18</v>
      </c>
      <c r="D5657" s="2" t="s">
        <v>6</v>
      </c>
      <c r="E5657" s="2">
        <v>1.0</v>
      </c>
      <c r="F5657" s="4" t="s">
        <v>19</v>
      </c>
    </row>
    <row r="5658">
      <c r="A5658" s="2">
        <v>5660.0</v>
      </c>
      <c r="B5658" s="3">
        <v>37876.0</v>
      </c>
      <c r="C5658" s="2" t="s">
        <v>18</v>
      </c>
      <c r="D5658" s="2" t="s">
        <v>8</v>
      </c>
      <c r="E5658" s="2">
        <v>30.0</v>
      </c>
      <c r="F5658" s="4" t="s">
        <v>23</v>
      </c>
    </row>
    <row r="5659">
      <c r="A5659" s="2">
        <v>5661.0</v>
      </c>
      <c r="B5659" s="3">
        <v>37877.0</v>
      </c>
      <c r="C5659" s="2" t="s">
        <v>21</v>
      </c>
      <c r="D5659" s="2" t="s">
        <v>6</v>
      </c>
      <c r="E5659" s="2">
        <v>30.0</v>
      </c>
      <c r="F5659" s="4" t="s">
        <v>23</v>
      </c>
    </row>
    <row r="5660">
      <c r="A5660" s="2">
        <v>5662.0</v>
      </c>
      <c r="B5660" s="3">
        <v>37877.0</v>
      </c>
      <c r="C5660" s="2" t="s">
        <v>21</v>
      </c>
      <c r="D5660" s="2" t="s">
        <v>8</v>
      </c>
      <c r="E5660" s="2">
        <v>31.0</v>
      </c>
      <c r="F5660" s="4" t="s">
        <v>12</v>
      </c>
    </row>
    <row r="5661">
      <c r="A5661" s="2">
        <v>5663.0</v>
      </c>
      <c r="B5661" s="3">
        <v>37879.0</v>
      </c>
      <c r="C5661" s="2" t="s">
        <v>7</v>
      </c>
      <c r="D5661" s="2" t="s">
        <v>6</v>
      </c>
      <c r="E5661" s="2">
        <v>31.0</v>
      </c>
      <c r="F5661" s="4" t="s">
        <v>12</v>
      </c>
    </row>
    <row r="5662">
      <c r="A5662" s="2">
        <v>5664.0</v>
      </c>
      <c r="B5662" s="3">
        <v>37879.0</v>
      </c>
      <c r="C5662" s="2" t="s">
        <v>7</v>
      </c>
      <c r="D5662" s="2" t="s">
        <v>8</v>
      </c>
      <c r="E5662" s="2">
        <v>7.0</v>
      </c>
      <c r="F5662" s="4" t="s">
        <v>35</v>
      </c>
    </row>
    <row r="5663">
      <c r="A5663" s="2">
        <v>5665.0</v>
      </c>
      <c r="B5663" s="3">
        <v>37880.0</v>
      </c>
      <c r="C5663" s="2" t="s">
        <v>10</v>
      </c>
      <c r="D5663" s="2" t="s">
        <v>6</v>
      </c>
      <c r="E5663" s="2">
        <v>28.0</v>
      </c>
      <c r="F5663" s="4" t="s">
        <v>31</v>
      </c>
    </row>
    <row r="5664">
      <c r="A5664" s="2">
        <v>5666.0</v>
      </c>
      <c r="B5664" s="3">
        <v>37880.0</v>
      </c>
      <c r="C5664" s="2" t="s">
        <v>10</v>
      </c>
      <c r="D5664" s="2" t="s">
        <v>8</v>
      </c>
      <c r="E5664" s="2">
        <v>20.0</v>
      </c>
      <c r="F5664" s="4" t="s">
        <v>47</v>
      </c>
    </row>
    <row r="5665">
      <c r="A5665" s="2">
        <v>5667.0</v>
      </c>
      <c r="B5665" s="3">
        <v>37881.0</v>
      </c>
      <c r="C5665" s="2" t="s">
        <v>13</v>
      </c>
      <c r="D5665" s="2" t="s">
        <v>6</v>
      </c>
      <c r="E5665" s="2">
        <v>29.0</v>
      </c>
      <c r="F5665" s="4" t="s">
        <v>43</v>
      </c>
    </row>
    <row r="5666">
      <c r="A5666" s="2">
        <v>5668.0</v>
      </c>
      <c r="B5666" s="3">
        <v>37881.0</v>
      </c>
      <c r="C5666" s="2" t="s">
        <v>13</v>
      </c>
      <c r="D5666" s="2" t="s">
        <v>8</v>
      </c>
      <c r="E5666" s="2">
        <v>26.0</v>
      </c>
      <c r="F5666" s="4" t="s">
        <v>38</v>
      </c>
    </row>
    <row r="5667">
      <c r="A5667" s="2">
        <v>5669.0</v>
      </c>
      <c r="B5667" s="3">
        <v>37882.0</v>
      </c>
      <c r="C5667" s="2" t="s">
        <v>15</v>
      </c>
      <c r="D5667" s="2" t="s">
        <v>6</v>
      </c>
      <c r="E5667" s="2">
        <v>22.0</v>
      </c>
      <c r="F5667" s="4" t="s">
        <v>44</v>
      </c>
    </row>
    <row r="5668">
      <c r="A5668" s="2">
        <v>5670.0</v>
      </c>
      <c r="B5668" s="3">
        <v>37882.0</v>
      </c>
      <c r="C5668" s="2" t="s">
        <v>15</v>
      </c>
      <c r="D5668" s="2" t="s">
        <v>8</v>
      </c>
      <c r="E5668" s="2">
        <v>23.0</v>
      </c>
      <c r="F5668" s="4" t="s">
        <v>17</v>
      </c>
    </row>
    <row r="5669">
      <c r="A5669" s="2">
        <v>5671.0</v>
      </c>
      <c r="B5669" s="3">
        <v>37883.0</v>
      </c>
      <c r="C5669" s="2" t="s">
        <v>18</v>
      </c>
      <c r="D5669" s="2" t="s">
        <v>6</v>
      </c>
      <c r="E5669" s="2">
        <v>19.0</v>
      </c>
      <c r="F5669" s="4" t="s">
        <v>30</v>
      </c>
    </row>
    <row r="5670">
      <c r="A5670" s="2">
        <v>5672.0</v>
      </c>
      <c r="B5670" s="3">
        <v>37883.0</v>
      </c>
      <c r="C5670" s="2" t="s">
        <v>18</v>
      </c>
      <c r="D5670" s="2" t="s">
        <v>8</v>
      </c>
      <c r="E5670" s="2">
        <v>29.0</v>
      </c>
      <c r="F5670" s="4" t="s">
        <v>43</v>
      </c>
    </row>
    <row r="5671">
      <c r="A5671" s="2">
        <v>5673.0</v>
      </c>
      <c r="B5671" s="3">
        <v>37884.0</v>
      </c>
      <c r="C5671" s="2" t="s">
        <v>21</v>
      </c>
      <c r="D5671" s="2" t="s">
        <v>6</v>
      </c>
      <c r="E5671" s="2">
        <v>36.0</v>
      </c>
      <c r="F5671" s="4" t="s">
        <v>11</v>
      </c>
    </row>
    <row r="5672">
      <c r="A5672" s="2">
        <v>5674.0</v>
      </c>
      <c r="B5672" s="3">
        <v>37884.0</v>
      </c>
      <c r="C5672" s="2" t="s">
        <v>21</v>
      </c>
      <c r="D5672" s="2" t="s">
        <v>8</v>
      </c>
      <c r="E5672" s="2">
        <v>11.0</v>
      </c>
      <c r="F5672" s="4" t="s">
        <v>9</v>
      </c>
    </row>
    <row r="5673">
      <c r="A5673" s="2">
        <v>5675.0</v>
      </c>
      <c r="B5673" s="3">
        <v>37886.0</v>
      </c>
      <c r="C5673" s="2" t="s">
        <v>7</v>
      </c>
      <c r="D5673" s="2" t="s">
        <v>6</v>
      </c>
      <c r="E5673" s="2">
        <v>34.0</v>
      </c>
      <c r="F5673" s="4" t="s">
        <v>48</v>
      </c>
    </row>
    <row r="5674">
      <c r="A5674" s="2">
        <v>5676.0</v>
      </c>
      <c r="B5674" s="3">
        <v>37886.0</v>
      </c>
      <c r="C5674" s="2" t="s">
        <v>7</v>
      </c>
      <c r="D5674" s="2" t="s">
        <v>8</v>
      </c>
      <c r="E5674" s="2">
        <v>28.0</v>
      </c>
      <c r="F5674" s="4" t="s">
        <v>31</v>
      </c>
    </row>
    <row r="5675">
      <c r="A5675" s="2">
        <v>5677.0</v>
      </c>
      <c r="B5675" s="3">
        <v>37887.0</v>
      </c>
      <c r="C5675" s="2" t="s">
        <v>10</v>
      </c>
      <c r="D5675" s="2" t="s">
        <v>6</v>
      </c>
      <c r="E5675" s="2">
        <v>27.0</v>
      </c>
      <c r="F5675" s="4" t="s">
        <v>32</v>
      </c>
    </row>
    <row r="5676">
      <c r="A5676" s="2">
        <v>5678.0</v>
      </c>
      <c r="B5676" s="3">
        <v>37887.0</v>
      </c>
      <c r="C5676" s="2" t="s">
        <v>10</v>
      </c>
      <c r="D5676" s="2" t="s">
        <v>8</v>
      </c>
      <c r="E5676" s="2">
        <v>31.0</v>
      </c>
      <c r="F5676" s="4" t="s">
        <v>12</v>
      </c>
    </row>
    <row r="5677">
      <c r="A5677" s="2">
        <v>5679.0</v>
      </c>
      <c r="B5677" s="3">
        <v>37888.0</v>
      </c>
      <c r="C5677" s="2" t="s">
        <v>13</v>
      </c>
      <c r="D5677" s="2" t="s">
        <v>6</v>
      </c>
      <c r="E5677" s="2">
        <v>1.0</v>
      </c>
      <c r="F5677" s="4" t="s">
        <v>19</v>
      </c>
    </row>
    <row r="5678">
      <c r="A5678" s="2">
        <v>5680.0</v>
      </c>
      <c r="B5678" s="3">
        <v>37888.0</v>
      </c>
      <c r="C5678" s="2" t="s">
        <v>13</v>
      </c>
      <c r="D5678" s="2" t="s">
        <v>8</v>
      </c>
      <c r="E5678" s="2">
        <v>16.0</v>
      </c>
      <c r="F5678" s="4" t="s">
        <v>45</v>
      </c>
    </row>
    <row r="5679">
      <c r="A5679" s="2">
        <v>5681.0</v>
      </c>
      <c r="B5679" s="3">
        <v>37889.0</v>
      </c>
      <c r="C5679" s="2" t="s">
        <v>15</v>
      </c>
      <c r="D5679" s="2" t="s">
        <v>6</v>
      </c>
      <c r="E5679" s="2">
        <v>27.0</v>
      </c>
      <c r="F5679" s="4" t="s">
        <v>32</v>
      </c>
    </row>
    <row r="5680">
      <c r="A5680" s="2">
        <v>5682.0</v>
      </c>
      <c r="B5680" s="3">
        <v>37889.0</v>
      </c>
      <c r="C5680" s="2" t="s">
        <v>15</v>
      </c>
      <c r="D5680" s="2" t="s">
        <v>8</v>
      </c>
      <c r="E5680" s="2">
        <v>27.0</v>
      </c>
      <c r="F5680" s="4" t="s">
        <v>32</v>
      </c>
    </row>
    <row r="5681">
      <c r="A5681" s="2">
        <v>5683.0</v>
      </c>
      <c r="B5681" s="3">
        <v>37890.0</v>
      </c>
      <c r="C5681" s="2" t="s">
        <v>18</v>
      </c>
      <c r="D5681" s="2" t="s">
        <v>6</v>
      </c>
      <c r="E5681" s="2">
        <v>21.0</v>
      </c>
      <c r="F5681" s="4" t="s">
        <v>20</v>
      </c>
    </row>
    <row r="5682">
      <c r="A5682" s="2">
        <v>5684.0</v>
      </c>
      <c r="B5682" s="3">
        <v>37890.0</v>
      </c>
      <c r="C5682" s="2" t="s">
        <v>18</v>
      </c>
      <c r="D5682" s="2" t="s">
        <v>8</v>
      </c>
      <c r="E5682" s="2">
        <v>26.0</v>
      </c>
      <c r="F5682" s="4" t="s">
        <v>38</v>
      </c>
    </row>
    <row r="5683">
      <c r="A5683" s="2">
        <v>5685.0</v>
      </c>
      <c r="B5683" s="3">
        <v>37891.0</v>
      </c>
      <c r="C5683" s="2" t="s">
        <v>21</v>
      </c>
      <c r="D5683" s="2" t="s">
        <v>6</v>
      </c>
      <c r="E5683" s="2">
        <v>10.0</v>
      </c>
      <c r="F5683" s="4" t="s">
        <v>41</v>
      </c>
    </row>
    <row r="5684">
      <c r="A5684" s="2">
        <v>5686.0</v>
      </c>
      <c r="B5684" s="3">
        <v>37891.0</v>
      </c>
      <c r="C5684" s="2" t="s">
        <v>21</v>
      </c>
      <c r="D5684" s="2" t="s">
        <v>8</v>
      </c>
      <c r="E5684" s="2">
        <v>30.0</v>
      </c>
      <c r="F5684" s="4" t="s">
        <v>23</v>
      </c>
    </row>
    <row r="5685">
      <c r="A5685" s="2">
        <v>5687.0</v>
      </c>
      <c r="B5685" s="3">
        <v>37893.0</v>
      </c>
      <c r="C5685" s="2" t="s">
        <v>7</v>
      </c>
      <c r="D5685" s="2" t="s">
        <v>6</v>
      </c>
      <c r="E5685" s="2">
        <v>13.0</v>
      </c>
      <c r="F5685" s="4" t="s">
        <v>33</v>
      </c>
    </row>
    <row r="5686">
      <c r="A5686" s="2">
        <v>5688.0</v>
      </c>
      <c r="B5686" s="3">
        <v>37893.0</v>
      </c>
      <c r="C5686" s="2" t="s">
        <v>7</v>
      </c>
      <c r="D5686" s="2" t="s">
        <v>8</v>
      </c>
      <c r="E5686" s="2">
        <v>25.0</v>
      </c>
      <c r="F5686" s="4" t="s">
        <v>40</v>
      </c>
    </row>
    <row r="5687">
      <c r="A5687" s="2">
        <v>5689.0</v>
      </c>
      <c r="B5687" s="3">
        <v>37894.0</v>
      </c>
      <c r="C5687" s="2" t="s">
        <v>10</v>
      </c>
      <c r="D5687" s="2" t="s">
        <v>6</v>
      </c>
      <c r="E5687" s="2">
        <v>36.0</v>
      </c>
      <c r="F5687" s="4" t="s">
        <v>11</v>
      </c>
    </row>
    <row r="5688">
      <c r="A5688" s="2">
        <v>5690.0</v>
      </c>
      <c r="B5688" s="3">
        <v>37894.0</v>
      </c>
      <c r="C5688" s="2" t="s">
        <v>10</v>
      </c>
      <c r="D5688" s="2" t="s">
        <v>8</v>
      </c>
      <c r="E5688" s="2">
        <v>32.0</v>
      </c>
      <c r="F5688" s="4" t="s">
        <v>36</v>
      </c>
    </row>
    <row r="5689">
      <c r="A5689" s="2">
        <v>5691.0</v>
      </c>
      <c r="B5689" s="3">
        <v>37895.0</v>
      </c>
      <c r="C5689" s="2" t="s">
        <v>13</v>
      </c>
      <c r="D5689" s="2" t="s">
        <v>6</v>
      </c>
      <c r="E5689" s="2">
        <v>2.0</v>
      </c>
      <c r="F5689" s="4" t="s">
        <v>39</v>
      </c>
    </row>
    <row r="5690">
      <c r="A5690" s="2">
        <v>5692.0</v>
      </c>
      <c r="B5690" s="3">
        <v>37895.0</v>
      </c>
      <c r="C5690" s="2" t="s">
        <v>13</v>
      </c>
      <c r="D5690" s="2" t="s">
        <v>8</v>
      </c>
      <c r="E5690" s="2">
        <v>15.0</v>
      </c>
      <c r="F5690" s="4" t="s">
        <v>27</v>
      </c>
    </row>
    <row r="5691">
      <c r="A5691" s="2">
        <v>5693.0</v>
      </c>
      <c r="B5691" s="3">
        <v>37896.0</v>
      </c>
      <c r="C5691" s="2" t="s">
        <v>15</v>
      </c>
      <c r="D5691" s="2" t="s">
        <v>6</v>
      </c>
      <c r="E5691" s="2">
        <v>19.0</v>
      </c>
      <c r="F5691" s="4" t="s">
        <v>30</v>
      </c>
    </row>
    <row r="5692">
      <c r="A5692" s="2">
        <v>5694.0</v>
      </c>
      <c r="B5692" s="3">
        <v>37896.0</v>
      </c>
      <c r="C5692" s="2" t="s">
        <v>15</v>
      </c>
      <c r="D5692" s="2" t="s">
        <v>8</v>
      </c>
      <c r="E5692" s="2">
        <v>5.0</v>
      </c>
      <c r="F5692" s="4" t="s">
        <v>25</v>
      </c>
    </row>
    <row r="5693">
      <c r="A5693" s="2">
        <v>5695.0</v>
      </c>
      <c r="B5693" s="3">
        <v>37897.0</v>
      </c>
      <c r="C5693" s="2" t="s">
        <v>18</v>
      </c>
      <c r="D5693" s="2" t="s">
        <v>6</v>
      </c>
      <c r="E5693" s="2">
        <v>13.0</v>
      </c>
      <c r="F5693" s="4" t="s">
        <v>33</v>
      </c>
    </row>
    <row r="5694">
      <c r="A5694" s="2">
        <v>5696.0</v>
      </c>
      <c r="B5694" s="3">
        <v>37897.0</v>
      </c>
      <c r="C5694" s="2" t="s">
        <v>18</v>
      </c>
      <c r="D5694" s="2" t="s">
        <v>8</v>
      </c>
      <c r="E5694" s="2">
        <v>31.0</v>
      </c>
      <c r="F5694" s="4" t="s">
        <v>12</v>
      </c>
    </row>
    <row r="5695">
      <c r="A5695" s="2">
        <v>5697.0</v>
      </c>
      <c r="B5695" s="3">
        <v>37898.0</v>
      </c>
      <c r="C5695" s="2" t="s">
        <v>21</v>
      </c>
      <c r="D5695" s="2" t="s">
        <v>6</v>
      </c>
      <c r="E5695" s="2">
        <v>9.0</v>
      </c>
      <c r="F5695" s="4" t="s">
        <v>24</v>
      </c>
    </row>
    <row r="5696">
      <c r="A5696" s="2">
        <v>5698.0</v>
      </c>
      <c r="B5696" s="3">
        <v>37898.0</v>
      </c>
      <c r="C5696" s="2" t="s">
        <v>21</v>
      </c>
      <c r="D5696" s="2" t="s">
        <v>8</v>
      </c>
      <c r="E5696" s="2">
        <v>36.0</v>
      </c>
      <c r="F5696" s="4" t="s">
        <v>11</v>
      </c>
    </row>
    <row r="5697">
      <c r="A5697" s="2">
        <v>5699.0</v>
      </c>
      <c r="B5697" s="3">
        <v>37900.0</v>
      </c>
      <c r="C5697" s="2" t="s">
        <v>7</v>
      </c>
      <c r="D5697" s="2" t="s">
        <v>6</v>
      </c>
      <c r="E5697" s="2">
        <v>15.0</v>
      </c>
      <c r="F5697" s="4" t="s">
        <v>27</v>
      </c>
    </row>
    <row r="5698">
      <c r="A5698" s="2">
        <v>5700.0</v>
      </c>
      <c r="B5698" s="3">
        <v>37900.0</v>
      </c>
      <c r="C5698" s="2" t="s">
        <v>7</v>
      </c>
      <c r="D5698" s="2" t="s">
        <v>8</v>
      </c>
      <c r="E5698" s="2">
        <v>26.0</v>
      </c>
      <c r="F5698" s="4" t="s">
        <v>38</v>
      </c>
    </row>
    <row r="5699">
      <c r="A5699" s="2">
        <v>5701.0</v>
      </c>
      <c r="B5699" s="3">
        <v>37901.0</v>
      </c>
      <c r="C5699" s="2" t="s">
        <v>10</v>
      </c>
      <c r="D5699" s="2" t="s">
        <v>6</v>
      </c>
      <c r="E5699" s="2">
        <v>12.0</v>
      </c>
      <c r="F5699" s="4" t="s">
        <v>14</v>
      </c>
    </row>
    <row r="5700">
      <c r="A5700" s="2">
        <v>5702.0</v>
      </c>
      <c r="B5700" s="3">
        <v>37901.0</v>
      </c>
      <c r="C5700" s="2" t="s">
        <v>10</v>
      </c>
      <c r="D5700" s="2" t="s">
        <v>8</v>
      </c>
      <c r="E5700" s="2">
        <v>5.0</v>
      </c>
      <c r="F5700" s="4" t="s">
        <v>25</v>
      </c>
    </row>
    <row r="5701">
      <c r="A5701" s="2">
        <v>5703.0</v>
      </c>
      <c r="B5701" s="3">
        <v>37902.0</v>
      </c>
      <c r="C5701" s="2" t="s">
        <v>13</v>
      </c>
      <c r="D5701" s="2" t="s">
        <v>6</v>
      </c>
      <c r="E5701" s="2">
        <v>32.0</v>
      </c>
      <c r="F5701" s="4" t="s">
        <v>36</v>
      </c>
    </row>
    <row r="5702">
      <c r="A5702" s="2">
        <v>5704.0</v>
      </c>
      <c r="B5702" s="3">
        <v>37902.0</v>
      </c>
      <c r="C5702" s="2" t="s">
        <v>13</v>
      </c>
      <c r="D5702" s="2" t="s">
        <v>8</v>
      </c>
      <c r="E5702" s="2">
        <v>20.0</v>
      </c>
      <c r="F5702" s="4" t="s">
        <v>47</v>
      </c>
    </row>
    <row r="5703">
      <c r="A5703" s="2">
        <v>5705.0</v>
      </c>
      <c r="B5703" s="3">
        <v>37903.0</v>
      </c>
      <c r="C5703" s="2" t="s">
        <v>15</v>
      </c>
      <c r="D5703" s="2" t="s">
        <v>6</v>
      </c>
      <c r="E5703" s="2">
        <v>34.0</v>
      </c>
      <c r="F5703" s="4" t="s">
        <v>48</v>
      </c>
    </row>
    <row r="5704">
      <c r="A5704" s="2">
        <v>5706.0</v>
      </c>
      <c r="B5704" s="3">
        <v>37903.0</v>
      </c>
      <c r="C5704" s="2" t="s">
        <v>15</v>
      </c>
      <c r="D5704" s="2" t="s">
        <v>8</v>
      </c>
      <c r="E5704" s="2">
        <v>35.0</v>
      </c>
      <c r="F5704" s="4" t="s">
        <v>49</v>
      </c>
    </row>
    <row r="5705">
      <c r="A5705" s="2">
        <v>5707.0</v>
      </c>
      <c r="B5705" s="3">
        <v>37904.0</v>
      </c>
      <c r="C5705" s="2" t="s">
        <v>18</v>
      </c>
      <c r="D5705" s="2" t="s">
        <v>6</v>
      </c>
      <c r="E5705" s="2">
        <v>1.0</v>
      </c>
      <c r="F5705" s="4" t="s">
        <v>19</v>
      </c>
    </row>
    <row r="5706">
      <c r="A5706" s="2">
        <v>5708.0</v>
      </c>
      <c r="B5706" s="3">
        <v>37904.0</v>
      </c>
      <c r="C5706" s="2" t="s">
        <v>18</v>
      </c>
      <c r="D5706" s="2" t="s">
        <v>8</v>
      </c>
      <c r="E5706" s="2">
        <v>16.0</v>
      </c>
      <c r="F5706" s="4" t="s">
        <v>45</v>
      </c>
    </row>
    <row r="5707">
      <c r="A5707" s="2">
        <v>5709.0</v>
      </c>
      <c r="B5707" s="3">
        <v>37905.0</v>
      </c>
      <c r="C5707" s="2" t="s">
        <v>21</v>
      </c>
      <c r="D5707" s="2" t="s">
        <v>6</v>
      </c>
      <c r="E5707" s="2">
        <v>17.0</v>
      </c>
      <c r="F5707" s="4" t="s">
        <v>42</v>
      </c>
    </row>
    <row r="5708">
      <c r="A5708" s="2">
        <v>5710.0</v>
      </c>
      <c r="B5708" s="3">
        <v>37905.0</v>
      </c>
      <c r="C5708" s="2" t="s">
        <v>21</v>
      </c>
      <c r="D5708" s="2" t="s">
        <v>8</v>
      </c>
      <c r="E5708" s="2">
        <v>6.0</v>
      </c>
      <c r="F5708" s="4" t="s">
        <v>16</v>
      </c>
    </row>
    <row r="5709">
      <c r="A5709" s="2">
        <v>5711.0</v>
      </c>
      <c r="B5709" s="3">
        <v>37907.0</v>
      </c>
      <c r="C5709" s="2" t="s">
        <v>7</v>
      </c>
      <c r="D5709" s="2" t="s">
        <v>6</v>
      </c>
      <c r="E5709" s="2">
        <v>6.0</v>
      </c>
      <c r="F5709" s="4" t="s">
        <v>16</v>
      </c>
    </row>
    <row r="5710">
      <c r="A5710" s="2">
        <v>5712.0</v>
      </c>
      <c r="B5710" s="3">
        <v>37907.0</v>
      </c>
      <c r="C5710" s="2" t="s">
        <v>7</v>
      </c>
      <c r="D5710" s="2" t="s">
        <v>8</v>
      </c>
      <c r="E5710" s="2">
        <v>33.0</v>
      </c>
      <c r="F5710" s="4" t="s">
        <v>26</v>
      </c>
    </row>
    <row r="5711">
      <c r="A5711" s="2">
        <v>5713.0</v>
      </c>
      <c r="B5711" s="3">
        <v>37908.0</v>
      </c>
      <c r="C5711" s="2" t="s">
        <v>10</v>
      </c>
      <c r="D5711" s="2" t="s">
        <v>6</v>
      </c>
      <c r="E5711" s="2">
        <v>16.0</v>
      </c>
      <c r="F5711" s="4" t="s">
        <v>45</v>
      </c>
    </row>
    <row r="5712">
      <c r="A5712" s="2">
        <v>5714.0</v>
      </c>
      <c r="B5712" s="3">
        <v>37908.0</v>
      </c>
      <c r="C5712" s="2" t="s">
        <v>10</v>
      </c>
      <c r="D5712" s="2" t="s">
        <v>8</v>
      </c>
      <c r="E5712" s="2">
        <v>9.0</v>
      </c>
      <c r="F5712" s="4" t="s">
        <v>24</v>
      </c>
    </row>
    <row r="5713">
      <c r="A5713" s="2">
        <v>5715.0</v>
      </c>
      <c r="B5713" s="3">
        <v>37909.0</v>
      </c>
      <c r="C5713" s="2" t="s">
        <v>13</v>
      </c>
      <c r="D5713" s="2" t="s">
        <v>6</v>
      </c>
      <c r="E5713" s="2">
        <v>20.0</v>
      </c>
      <c r="F5713" s="4" t="s">
        <v>47</v>
      </c>
    </row>
    <row r="5714">
      <c r="A5714" s="2">
        <v>5716.0</v>
      </c>
      <c r="B5714" s="3">
        <v>37909.0</v>
      </c>
      <c r="C5714" s="2" t="s">
        <v>13</v>
      </c>
      <c r="D5714" s="2" t="s">
        <v>8</v>
      </c>
      <c r="E5714" s="2">
        <v>7.0</v>
      </c>
      <c r="F5714" s="4" t="s">
        <v>35</v>
      </c>
    </row>
    <row r="5715">
      <c r="A5715" s="2">
        <v>5717.0</v>
      </c>
      <c r="B5715" s="3">
        <v>37910.0</v>
      </c>
      <c r="C5715" s="2" t="s">
        <v>15</v>
      </c>
      <c r="D5715" s="2" t="s">
        <v>6</v>
      </c>
      <c r="E5715" s="2">
        <v>19.0</v>
      </c>
      <c r="F5715" s="4" t="s">
        <v>30</v>
      </c>
    </row>
    <row r="5716">
      <c r="A5716" s="2">
        <v>5718.0</v>
      </c>
      <c r="B5716" s="3">
        <v>37910.0</v>
      </c>
      <c r="C5716" s="2" t="s">
        <v>15</v>
      </c>
      <c r="D5716" s="2" t="s">
        <v>8</v>
      </c>
      <c r="E5716" s="2">
        <v>35.0</v>
      </c>
      <c r="F5716" s="4" t="s">
        <v>49</v>
      </c>
    </row>
    <row r="5717">
      <c r="A5717" s="2">
        <v>5719.0</v>
      </c>
      <c r="B5717" s="3">
        <v>37911.0</v>
      </c>
      <c r="C5717" s="2" t="s">
        <v>18</v>
      </c>
      <c r="D5717" s="2" t="s">
        <v>6</v>
      </c>
      <c r="E5717" s="2">
        <v>16.0</v>
      </c>
      <c r="F5717" s="4" t="s">
        <v>45</v>
      </c>
    </row>
    <row r="5718">
      <c r="A5718" s="2">
        <v>5720.0</v>
      </c>
      <c r="B5718" s="3">
        <v>37911.0</v>
      </c>
      <c r="C5718" s="2" t="s">
        <v>18</v>
      </c>
      <c r="D5718" s="2" t="s">
        <v>8</v>
      </c>
      <c r="E5718" s="2">
        <v>22.0</v>
      </c>
      <c r="F5718" s="4" t="s">
        <v>44</v>
      </c>
    </row>
    <row r="5719">
      <c r="A5719" s="2">
        <v>5721.0</v>
      </c>
      <c r="B5719" s="3">
        <v>37912.0</v>
      </c>
      <c r="C5719" s="2" t="s">
        <v>21</v>
      </c>
      <c r="D5719" s="2" t="s">
        <v>6</v>
      </c>
      <c r="E5719" s="2">
        <v>33.0</v>
      </c>
      <c r="F5719" s="4" t="s">
        <v>26</v>
      </c>
    </row>
    <row r="5720">
      <c r="A5720" s="2">
        <v>5722.0</v>
      </c>
      <c r="B5720" s="3">
        <v>37912.0</v>
      </c>
      <c r="C5720" s="2" t="s">
        <v>21</v>
      </c>
      <c r="D5720" s="2" t="s">
        <v>8</v>
      </c>
      <c r="E5720" s="2">
        <v>1.0</v>
      </c>
      <c r="F5720" s="4" t="s">
        <v>19</v>
      </c>
    </row>
    <row r="5721">
      <c r="A5721" s="2">
        <v>5723.0</v>
      </c>
      <c r="B5721" s="3">
        <v>37914.0</v>
      </c>
      <c r="C5721" s="2" t="s">
        <v>7</v>
      </c>
      <c r="D5721" s="2" t="s">
        <v>6</v>
      </c>
      <c r="E5721" s="2">
        <v>5.0</v>
      </c>
      <c r="F5721" s="4" t="s">
        <v>25</v>
      </c>
    </row>
    <row r="5722">
      <c r="A5722" s="2">
        <v>5724.0</v>
      </c>
      <c r="B5722" s="3">
        <v>37914.0</v>
      </c>
      <c r="C5722" s="2" t="s">
        <v>7</v>
      </c>
      <c r="D5722" s="2" t="s">
        <v>8</v>
      </c>
      <c r="E5722" s="2">
        <v>32.0</v>
      </c>
      <c r="F5722" s="4" t="s">
        <v>36</v>
      </c>
    </row>
    <row r="5723">
      <c r="A5723" s="2">
        <v>5725.0</v>
      </c>
      <c r="B5723" s="3">
        <v>37915.0</v>
      </c>
      <c r="C5723" s="2" t="s">
        <v>10</v>
      </c>
      <c r="D5723" s="2" t="s">
        <v>6</v>
      </c>
      <c r="E5723" s="2">
        <v>15.0</v>
      </c>
      <c r="F5723" s="4" t="s">
        <v>27</v>
      </c>
    </row>
    <row r="5724">
      <c r="A5724" s="2">
        <v>5726.0</v>
      </c>
      <c r="B5724" s="3">
        <v>37915.0</v>
      </c>
      <c r="C5724" s="2" t="s">
        <v>10</v>
      </c>
      <c r="D5724" s="2" t="s">
        <v>8</v>
      </c>
      <c r="E5724" s="2">
        <v>22.0</v>
      </c>
      <c r="F5724" s="4" t="s">
        <v>44</v>
      </c>
    </row>
    <row r="5725">
      <c r="A5725" s="2">
        <v>5727.0</v>
      </c>
      <c r="B5725" s="3">
        <v>37916.0</v>
      </c>
      <c r="C5725" s="2" t="s">
        <v>13</v>
      </c>
      <c r="D5725" s="2" t="s">
        <v>6</v>
      </c>
      <c r="E5725" s="2">
        <v>1.0</v>
      </c>
      <c r="F5725" s="4" t="s">
        <v>19</v>
      </c>
    </row>
    <row r="5726">
      <c r="A5726" s="2">
        <v>5728.0</v>
      </c>
      <c r="B5726" s="3">
        <v>37916.0</v>
      </c>
      <c r="C5726" s="2" t="s">
        <v>13</v>
      </c>
      <c r="D5726" s="2" t="s">
        <v>8</v>
      </c>
      <c r="E5726" s="2">
        <v>17.0</v>
      </c>
      <c r="F5726" s="4" t="s">
        <v>42</v>
      </c>
    </row>
    <row r="5727">
      <c r="A5727" s="2">
        <v>5729.0</v>
      </c>
      <c r="B5727" s="3">
        <v>37917.0</v>
      </c>
      <c r="C5727" s="2" t="s">
        <v>15</v>
      </c>
      <c r="D5727" s="2" t="s">
        <v>6</v>
      </c>
      <c r="E5727" s="2">
        <v>8.0</v>
      </c>
      <c r="F5727" s="4" t="s">
        <v>37</v>
      </c>
    </row>
    <row r="5728">
      <c r="A5728" s="2">
        <v>5730.0</v>
      </c>
      <c r="B5728" s="3">
        <v>37917.0</v>
      </c>
      <c r="C5728" s="2" t="s">
        <v>15</v>
      </c>
      <c r="D5728" s="2" t="s">
        <v>8</v>
      </c>
      <c r="E5728" s="2">
        <v>35.0</v>
      </c>
      <c r="F5728" s="4" t="s">
        <v>49</v>
      </c>
    </row>
    <row r="5729">
      <c r="A5729" s="2">
        <v>5731.0</v>
      </c>
      <c r="B5729" s="3">
        <v>37919.0</v>
      </c>
      <c r="C5729" s="2" t="s">
        <v>21</v>
      </c>
      <c r="D5729" s="2" t="s">
        <v>6</v>
      </c>
      <c r="E5729" s="2">
        <v>10.0</v>
      </c>
      <c r="F5729" s="4" t="s">
        <v>41</v>
      </c>
    </row>
    <row r="5730">
      <c r="A5730" s="2">
        <v>5732.0</v>
      </c>
      <c r="B5730" s="3">
        <v>37919.0</v>
      </c>
      <c r="C5730" s="2" t="s">
        <v>21</v>
      </c>
      <c r="D5730" s="2" t="s">
        <v>8</v>
      </c>
      <c r="E5730" s="2">
        <v>5.0</v>
      </c>
      <c r="F5730" s="4" t="s">
        <v>25</v>
      </c>
    </row>
    <row r="5731">
      <c r="A5731" s="2">
        <v>5733.0</v>
      </c>
      <c r="B5731" s="3">
        <v>37921.0</v>
      </c>
      <c r="C5731" s="2" t="s">
        <v>7</v>
      </c>
      <c r="D5731" s="2" t="s">
        <v>6</v>
      </c>
      <c r="E5731" s="2">
        <v>5.0</v>
      </c>
      <c r="F5731" s="4" t="s">
        <v>25</v>
      </c>
    </row>
    <row r="5732">
      <c r="A5732" s="2">
        <v>5734.0</v>
      </c>
      <c r="B5732" s="3">
        <v>37921.0</v>
      </c>
      <c r="C5732" s="2" t="s">
        <v>7</v>
      </c>
      <c r="D5732" s="2" t="s">
        <v>8</v>
      </c>
      <c r="E5732" s="2">
        <v>31.0</v>
      </c>
      <c r="F5732" s="4" t="s">
        <v>12</v>
      </c>
    </row>
    <row r="5733">
      <c r="A5733" s="2">
        <v>5735.0</v>
      </c>
      <c r="B5733" s="3">
        <v>37922.0</v>
      </c>
      <c r="C5733" s="2" t="s">
        <v>10</v>
      </c>
      <c r="D5733" s="2" t="s">
        <v>6</v>
      </c>
      <c r="E5733" s="2">
        <v>29.0</v>
      </c>
      <c r="F5733" s="4" t="s">
        <v>43</v>
      </c>
    </row>
    <row r="5734">
      <c r="A5734" s="2">
        <v>5736.0</v>
      </c>
      <c r="B5734" s="3">
        <v>37922.0</v>
      </c>
      <c r="C5734" s="2" t="s">
        <v>10</v>
      </c>
      <c r="D5734" s="2" t="s">
        <v>8</v>
      </c>
      <c r="E5734" s="2">
        <v>2.0</v>
      </c>
      <c r="F5734" s="4" t="s">
        <v>39</v>
      </c>
    </row>
    <row r="5735">
      <c r="A5735" s="2">
        <v>5737.0</v>
      </c>
      <c r="B5735" s="3">
        <v>37923.0</v>
      </c>
      <c r="C5735" s="2" t="s">
        <v>13</v>
      </c>
      <c r="D5735" s="2" t="s">
        <v>6</v>
      </c>
      <c r="E5735" s="2">
        <v>28.0</v>
      </c>
      <c r="F5735" s="4" t="s">
        <v>31</v>
      </c>
    </row>
    <row r="5736">
      <c r="A5736" s="2">
        <v>5738.0</v>
      </c>
      <c r="B5736" s="3">
        <v>37923.0</v>
      </c>
      <c r="C5736" s="2" t="s">
        <v>13</v>
      </c>
      <c r="D5736" s="2" t="s">
        <v>8</v>
      </c>
      <c r="E5736" s="2">
        <v>15.0</v>
      </c>
      <c r="F5736" s="4" t="s">
        <v>27</v>
      </c>
    </row>
    <row r="5737">
      <c r="A5737" s="2">
        <v>5739.0</v>
      </c>
      <c r="B5737" s="3">
        <v>37924.0</v>
      </c>
      <c r="C5737" s="2" t="s">
        <v>15</v>
      </c>
      <c r="D5737" s="2" t="s">
        <v>6</v>
      </c>
      <c r="E5737" s="2">
        <v>21.0</v>
      </c>
      <c r="F5737" s="4" t="s">
        <v>20</v>
      </c>
    </row>
    <row r="5738">
      <c r="A5738" s="2">
        <v>5740.0</v>
      </c>
      <c r="B5738" s="3">
        <v>37924.0</v>
      </c>
      <c r="C5738" s="2" t="s">
        <v>15</v>
      </c>
      <c r="D5738" s="2" t="s">
        <v>8</v>
      </c>
      <c r="E5738" s="2">
        <v>5.0</v>
      </c>
      <c r="F5738" s="4" t="s">
        <v>25</v>
      </c>
    </row>
    <row r="5739">
      <c r="A5739" s="2">
        <v>5741.0</v>
      </c>
      <c r="B5739" s="3">
        <v>37925.0</v>
      </c>
      <c r="C5739" s="2" t="s">
        <v>18</v>
      </c>
      <c r="D5739" s="2" t="s">
        <v>6</v>
      </c>
      <c r="E5739" s="2">
        <v>25.0</v>
      </c>
      <c r="F5739" s="4" t="s">
        <v>40</v>
      </c>
    </row>
    <row r="5740">
      <c r="A5740" s="2">
        <v>5742.0</v>
      </c>
      <c r="B5740" s="3">
        <v>37925.0</v>
      </c>
      <c r="C5740" s="2" t="s">
        <v>18</v>
      </c>
      <c r="D5740" s="2" t="s">
        <v>8</v>
      </c>
      <c r="E5740" s="2">
        <v>17.0</v>
      </c>
      <c r="F5740" s="4" t="s">
        <v>42</v>
      </c>
    </row>
    <row r="5741">
      <c r="A5741" s="2">
        <v>5743.0</v>
      </c>
      <c r="B5741" s="3">
        <v>37926.0</v>
      </c>
      <c r="C5741" s="2" t="s">
        <v>21</v>
      </c>
      <c r="D5741" s="2" t="s">
        <v>6</v>
      </c>
      <c r="E5741" s="2">
        <v>2.0</v>
      </c>
      <c r="F5741" s="4" t="s">
        <v>39</v>
      </c>
    </row>
    <row r="5742">
      <c r="A5742" s="2">
        <v>5744.0</v>
      </c>
      <c r="B5742" s="3">
        <v>37926.0</v>
      </c>
      <c r="C5742" s="2" t="s">
        <v>21</v>
      </c>
      <c r="D5742" s="2" t="s">
        <v>8</v>
      </c>
      <c r="E5742" s="2">
        <v>27.0</v>
      </c>
      <c r="F5742" s="4" t="s">
        <v>32</v>
      </c>
    </row>
    <row r="5743">
      <c r="A5743" s="2">
        <v>5745.0</v>
      </c>
      <c r="B5743" s="3">
        <v>37928.0</v>
      </c>
      <c r="C5743" s="2" t="s">
        <v>7</v>
      </c>
      <c r="D5743" s="2" t="s">
        <v>6</v>
      </c>
      <c r="E5743" s="2">
        <v>30.0</v>
      </c>
      <c r="F5743" s="4" t="s">
        <v>23</v>
      </c>
    </row>
    <row r="5744">
      <c r="A5744" s="2">
        <v>5746.0</v>
      </c>
      <c r="B5744" s="3">
        <v>37928.0</v>
      </c>
      <c r="C5744" s="2" t="s">
        <v>7</v>
      </c>
      <c r="D5744" s="2" t="s">
        <v>8</v>
      </c>
      <c r="E5744" s="2">
        <v>34.0</v>
      </c>
      <c r="F5744" s="4" t="s">
        <v>48</v>
      </c>
    </row>
    <row r="5745">
      <c r="A5745" s="2">
        <v>5747.0</v>
      </c>
      <c r="B5745" s="3">
        <v>37929.0</v>
      </c>
      <c r="C5745" s="2" t="s">
        <v>10</v>
      </c>
      <c r="D5745" s="2" t="s">
        <v>6</v>
      </c>
      <c r="E5745" s="2">
        <v>13.0</v>
      </c>
      <c r="F5745" s="4" t="s">
        <v>33</v>
      </c>
    </row>
    <row r="5746">
      <c r="A5746" s="2">
        <v>5748.0</v>
      </c>
      <c r="B5746" s="3">
        <v>37929.0</v>
      </c>
      <c r="C5746" s="2" t="s">
        <v>10</v>
      </c>
      <c r="D5746" s="2" t="s">
        <v>8</v>
      </c>
      <c r="E5746" s="2">
        <v>20.0</v>
      </c>
      <c r="F5746" s="4" t="s">
        <v>47</v>
      </c>
    </row>
    <row r="5747">
      <c r="A5747" s="2">
        <v>5749.0</v>
      </c>
      <c r="B5747" s="3">
        <v>37930.0</v>
      </c>
      <c r="C5747" s="2" t="s">
        <v>13</v>
      </c>
      <c r="D5747" s="2" t="s">
        <v>6</v>
      </c>
      <c r="E5747" s="2">
        <v>6.0</v>
      </c>
      <c r="F5747" s="4" t="s">
        <v>16</v>
      </c>
    </row>
    <row r="5748">
      <c r="A5748" s="2">
        <v>5750.0</v>
      </c>
      <c r="B5748" s="3">
        <v>37930.0</v>
      </c>
      <c r="C5748" s="2" t="s">
        <v>13</v>
      </c>
      <c r="D5748" s="2" t="s">
        <v>8</v>
      </c>
      <c r="E5748" s="2">
        <v>24.0</v>
      </c>
      <c r="F5748" s="4" t="s">
        <v>22</v>
      </c>
    </row>
    <row r="5749">
      <c r="A5749" s="2">
        <v>5751.0</v>
      </c>
      <c r="B5749" s="3">
        <v>37931.0</v>
      </c>
      <c r="C5749" s="2" t="s">
        <v>15</v>
      </c>
      <c r="D5749" s="2" t="s">
        <v>6</v>
      </c>
      <c r="E5749" s="2">
        <v>22.0</v>
      </c>
      <c r="F5749" s="4" t="s">
        <v>44</v>
      </c>
    </row>
    <row r="5750">
      <c r="A5750" s="2">
        <v>5752.0</v>
      </c>
      <c r="B5750" s="3">
        <v>37931.0</v>
      </c>
      <c r="C5750" s="2" t="s">
        <v>15</v>
      </c>
      <c r="D5750" s="2" t="s">
        <v>8</v>
      </c>
      <c r="E5750" s="2">
        <v>12.0</v>
      </c>
      <c r="F5750" s="4" t="s">
        <v>14</v>
      </c>
    </row>
    <row r="5751">
      <c r="A5751" s="2">
        <v>5753.0</v>
      </c>
      <c r="B5751" s="3">
        <v>37932.0</v>
      </c>
      <c r="C5751" s="2" t="s">
        <v>18</v>
      </c>
      <c r="D5751" s="2" t="s">
        <v>6</v>
      </c>
      <c r="E5751" s="2">
        <v>36.0</v>
      </c>
      <c r="F5751" s="4" t="s">
        <v>11</v>
      </c>
    </row>
    <row r="5752">
      <c r="A5752" s="2">
        <v>5754.0</v>
      </c>
      <c r="B5752" s="3">
        <v>37932.0</v>
      </c>
      <c r="C5752" s="2" t="s">
        <v>18</v>
      </c>
      <c r="D5752" s="2" t="s">
        <v>8</v>
      </c>
      <c r="E5752" s="2">
        <v>17.0</v>
      </c>
      <c r="F5752" s="4" t="s">
        <v>42</v>
      </c>
    </row>
    <row r="5753">
      <c r="A5753" s="2">
        <v>5755.0</v>
      </c>
      <c r="B5753" s="3">
        <v>37933.0</v>
      </c>
      <c r="C5753" s="2" t="s">
        <v>21</v>
      </c>
      <c r="D5753" s="2" t="s">
        <v>6</v>
      </c>
      <c r="E5753" s="2">
        <v>15.0</v>
      </c>
      <c r="F5753" s="4" t="s">
        <v>27</v>
      </c>
    </row>
    <row r="5754">
      <c r="A5754" s="2">
        <v>5756.0</v>
      </c>
      <c r="B5754" s="3">
        <v>37933.0</v>
      </c>
      <c r="C5754" s="2" t="s">
        <v>21</v>
      </c>
      <c r="D5754" s="2" t="s">
        <v>8</v>
      </c>
      <c r="E5754" s="2">
        <v>28.0</v>
      </c>
      <c r="F5754" s="4" t="s">
        <v>31</v>
      </c>
    </row>
    <row r="5755">
      <c r="A5755" s="2">
        <v>5757.0</v>
      </c>
      <c r="B5755" s="3">
        <v>37935.0</v>
      </c>
      <c r="C5755" s="2" t="s">
        <v>7</v>
      </c>
      <c r="D5755" s="2" t="s">
        <v>6</v>
      </c>
      <c r="E5755" s="2">
        <v>14.0</v>
      </c>
      <c r="F5755" s="4" t="s">
        <v>46</v>
      </c>
    </row>
    <row r="5756">
      <c r="A5756" s="2">
        <v>5758.0</v>
      </c>
      <c r="B5756" s="3">
        <v>37935.0</v>
      </c>
      <c r="C5756" s="2" t="s">
        <v>7</v>
      </c>
      <c r="D5756" s="2" t="s">
        <v>8</v>
      </c>
      <c r="E5756" s="2">
        <v>6.0</v>
      </c>
      <c r="F5756" s="4" t="s">
        <v>16</v>
      </c>
    </row>
    <row r="5757">
      <c r="A5757" s="2">
        <v>5759.0</v>
      </c>
      <c r="B5757" s="3">
        <v>37936.0</v>
      </c>
      <c r="C5757" s="2" t="s">
        <v>10</v>
      </c>
      <c r="D5757" s="2" t="s">
        <v>6</v>
      </c>
      <c r="E5757" s="2">
        <v>34.0</v>
      </c>
      <c r="F5757" s="4" t="s">
        <v>48</v>
      </c>
    </row>
    <row r="5758">
      <c r="A5758" s="2">
        <v>5760.0</v>
      </c>
      <c r="B5758" s="3">
        <v>37936.0</v>
      </c>
      <c r="C5758" s="2" t="s">
        <v>10</v>
      </c>
      <c r="D5758" s="2" t="s">
        <v>8</v>
      </c>
      <c r="E5758" s="2">
        <v>14.0</v>
      </c>
      <c r="F5758" s="4" t="s">
        <v>46</v>
      </c>
    </row>
    <row r="5759">
      <c r="A5759" s="2">
        <v>5761.0</v>
      </c>
      <c r="B5759" s="3">
        <v>37937.0</v>
      </c>
      <c r="C5759" s="2" t="s">
        <v>13</v>
      </c>
      <c r="D5759" s="2" t="s">
        <v>6</v>
      </c>
      <c r="E5759" s="2">
        <v>11.0</v>
      </c>
      <c r="F5759" s="4" t="s">
        <v>9</v>
      </c>
    </row>
    <row r="5760">
      <c r="A5760" s="2">
        <v>5762.0</v>
      </c>
      <c r="B5760" s="3">
        <v>37937.0</v>
      </c>
      <c r="C5760" s="2" t="s">
        <v>13</v>
      </c>
      <c r="D5760" s="2" t="s">
        <v>8</v>
      </c>
      <c r="E5760" s="2">
        <v>30.0</v>
      </c>
      <c r="F5760" s="4" t="s">
        <v>23</v>
      </c>
    </row>
    <row r="5761">
      <c r="A5761" s="2">
        <v>5763.0</v>
      </c>
      <c r="B5761" s="3">
        <v>37938.0</v>
      </c>
      <c r="C5761" s="2" t="s">
        <v>15</v>
      </c>
      <c r="D5761" s="2" t="s">
        <v>6</v>
      </c>
      <c r="E5761" s="2">
        <v>16.0</v>
      </c>
      <c r="F5761" s="4" t="s">
        <v>45</v>
      </c>
    </row>
    <row r="5762">
      <c r="A5762" s="2">
        <v>5764.0</v>
      </c>
      <c r="B5762" s="3">
        <v>37938.0</v>
      </c>
      <c r="C5762" s="2" t="s">
        <v>15</v>
      </c>
      <c r="D5762" s="2" t="s">
        <v>8</v>
      </c>
      <c r="E5762" s="2">
        <v>35.0</v>
      </c>
      <c r="F5762" s="4" t="s">
        <v>49</v>
      </c>
    </row>
    <row r="5763">
      <c r="A5763" s="2">
        <v>5765.0</v>
      </c>
      <c r="B5763" s="3">
        <v>37939.0</v>
      </c>
      <c r="C5763" s="2" t="s">
        <v>18</v>
      </c>
      <c r="D5763" s="2" t="s">
        <v>6</v>
      </c>
      <c r="E5763" s="2">
        <v>5.0</v>
      </c>
      <c r="F5763" s="4" t="s">
        <v>25</v>
      </c>
    </row>
    <row r="5764">
      <c r="A5764" s="2">
        <v>5766.0</v>
      </c>
      <c r="B5764" s="3">
        <v>37939.0</v>
      </c>
      <c r="C5764" s="2" t="s">
        <v>18</v>
      </c>
      <c r="D5764" s="2" t="s">
        <v>8</v>
      </c>
      <c r="E5764" s="2">
        <v>18.0</v>
      </c>
      <c r="F5764" s="4" t="s">
        <v>29</v>
      </c>
    </row>
    <row r="5765">
      <c r="A5765" s="2">
        <v>5767.0</v>
      </c>
      <c r="B5765" s="3">
        <v>37940.0</v>
      </c>
      <c r="C5765" s="2" t="s">
        <v>21</v>
      </c>
      <c r="D5765" s="2" t="s">
        <v>6</v>
      </c>
      <c r="E5765" s="2">
        <v>11.0</v>
      </c>
      <c r="F5765" s="4" t="s">
        <v>9</v>
      </c>
    </row>
    <row r="5766">
      <c r="A5766" s="2">
        <v>5768.0</v>
      </c>
      <c r="B5766" s="3">
        <v>37940.0</v>
      </c>
      <c r="C5766" s="2" t="s">
        <v>21</v>
      </c>
      <c r="D5766" s="2" t="s">
        <v>8</v>
      </c>
      <c r="E5766" s="2">
        <v>13.0</v>
      </c>
      <c r="F5766" s="4" t="s">
        <v>33</v>
      </c>
    </row>
    <row r="5767">
      <c r="A5767" s="2">
        <v>5769.0</v>
      </c>
      <c r="B5767" s="3">
        <v>37942.0</v>
      </c>
      <c r="C5767" s="2" t="s">
        <v>7</v>
      </c>
      <c r="D5767" s="2" t="s">
        <v>6</v>
      </c>
      <c r="E5767" s="2">
        <v>31.0</v>
      </c>
      <c r="F5767" s="4" t="s">
        <v>12</v>
      </c>
    </row>
    <row r="5768">
      <c r="A5768" s="2">
        <v>5770.0</v>
      </c>
      <c r="B5768" s="3">
        <v>37942.0</v>
      </c>
      <c r="C5768" s="2" t="s">
        <v>7</v>
      </c>
      <c r="D5768" s="2" t="s">
        <v>8</v>
      </c>
      <c r="E5768" s="2">
        <v>27.0</v>
      </c>
      <c r="F5768" s="4" t="s">
        <v>32</v>
      </c>
    </row>
    <row r="5769">
      <c r="A5769" s="2">
        <v>5771.0</v>
      </c>
      <c r="B5769" s="3">
        <v>37943.0</v>
      </c>
      <c r="C5769" s="2" t="s">
        <v>10</v>
      </c>
      <c r="D5769" s="2" t="s">
        <v>6</v>
      </c>
      <c r="E5769" s="2">
        <v>18.0</v>
      </c>
      <c r="F5769" s="4" t="s">
        <v>29</v>
      </c>
    </row>
    <row r="5770">
      <c r="A5770" s="2">
        <v>5772.0</v>
      </c>
      <c r="B5770" s="3">
        <v>37943.0</v>
      </c>
      <c r="C5770" s="2" t="s">
        <v>10</v>
      </c>
      <c r="D5770" s="2" t="s">
        <v>8</v>
      </c>
      <c r="E5770" s="2">
        <v>13.0</v>
      </c>
      <c r="F5770" s="4" t="s">
        <v>33</v>
      </c>
    </row>
    <row r="5771">
      <c r="A5771" s="2">
        <v>5773.0</v>
      </c>
      <c r="B5771" s="3">
        <v>37944.0</v>
      </c>
      <c r="C5771" s="2" t="s">
        <v>13</v>
      </c>
      <c r="D5771" s="2" t="s">
        <v>6</v>
      </c>
      <c r="E5771" s="2">
        <v>28.0</v>
      </c>
      <c r="F5771" s="4" t="s">
        <v>31</v>
      </c>
    </row>
    <row r="5772">
      <c r="A5772" s="2">
        <v>5774.0</v>
      </c>
      <c r="B5772" s="3">
        <v>37944.0</v>
      </c>
      <c r="C5772" s="2" t="s">
        <v>13</v>
      </c>
      <c r="D5772" s="2" t="s">
        <v>8</v>
      </c>
      <c r="E5772" s="2">
        <v>36.0</v>
      </c>
      <c r="F5772" s="4" t="s">
        <v>11</v>
      </c>
    </row>
    <row r="5773">
      <c r="A5773" s="2">
        <v>5775.0</v>
      </c>
      <c r="B5773" s="3">
        <v>37945.0</v>
      </c>
      <c r="C5773" s="2" t="s">
        <v>15</v>
      </c>
      <c r="D5773" s="2" t="s">
        <v>6</v>
      </c>
      <c r="E5773" s="2">
        <v>27.0</v>
      </c>
      <c r="F5773" s="4" t="s">
        <v>32</v>
      </c>
    </row>
    <row r="5774">
      <c r="A5774" s="2">
        <v>5776.0</v>
      </c>
      <c r="B5774" s="3">
        <v>37945.0</v>
      </c>
      <c r="C5774" s="2" t="s">
        <v>15</v>
      </c>
      <c r="D5774" s="2" t="s">
        <v>8</v>
      </c>
      <c r="E5774" s="2">
        <v>12.0</v>
      </c>
      <c r="F5774" s="4" t="s">
        <v>14</v>
      </c>
    </row>
    <row r="5775">
      <c r="A5775" s="2">
        <v>5777.0</v>
      </c>
      <c r="B5775" s="3">
        <v>37946.0</v>
      </c>
      <c r="C5775" s="2" t="s">
        <v>18</v>
      </c>
      <c r="D5775" s="2" t="s">
        <v>6</v>
      </c>
      <c r="E5775" s="2">
        <v>17.0</v>
      </c>
      <c r="F5775" s="4" t="s">
        <v>42</v>
      </c>
    </row>
    <row r="5776">
      <c r="A5776" s="2">
        <v>5778.0</v>
      </c>
      <c r="B5776" s="3">
        <v>37946.0</v>
      </c>
      <c r="C5776" s="2" t="s">
        <v>18</v>
      </c>
      <c r="D5776" s="2" t="s">
        <v>8</v>
      </c>
      <c r="E5776" s="2">
        <v>11.0</v>
      </c>
      <c r="F5776" s="4" t="s">
        <v>9</v>
      </c>
    </row>
    <row r="5777">
      <c r="A5777" s="2">
        <v>5779.0</v>
      </c>
      <c r="B5777" s="3">
        <v>37947.0</v>
      </c>
      <c r="C5777" s="2" t="s">
        <v>21</v>
      </c>
      <c r="D5777" s="2" t="s">
        <v>6</v>
      </c>
      <c r="E5777" s="2">
        <v>3.0</v>
      </c>
      <c r="F5777" s="4" t="s">
        <v>28</v>
      </c>
    </row>
    <row r="5778">
      <c r="A5778" s="2">
        <v>5780.0</v>
      </c>
      <c r="B5778" s="3">
        <v>37947.0</v>
      </c>
      <c r="C5778" s="2" t="s">
        <v>21</v>
      </c>
      <c r="D5778" s="2" t="s">
        <v>8</v>
      </c>
      <c r="E5778" s="2">
        <v>4.0</v>
      </c>
      <c r="F5778" s="4" t="s">
        <v>34</v>
      </c>
    </row>
    <row r="5779">
      <c r="A5779" s="2">
        <v>5781.0</v>
      </c>
      <c r="B5779" s="3">
        <v>37949.0</v>
      </c>
      <c r="C5779" s="2" t="s">
        <v>7</v>
      </c>
      <c r="D5779" s="2" t="s">
        <v>6</v>
      </c>
      <c r="E5779" s="2">
        <v>1.0</v>
      </c>
      <c r="F5779" s="4" t="s">
        <v>19</v>
      </c>
    </row>
    <row r="5780">
      <c r="A5780" s="2">
        <v>5782.0</v>
      </c>
      <c r="B5780" s="3">
        <v>37949.0</v>
      </c>
      <c r="C5780" s="2" t="s">
        <v>7</v>
      </c>
      <c r="D5780" s="2" t="s">
        <v>8</v>
      </c>
      <c r="E5780" s="2">
        <v>31.0</v>
      </c>
      <c r="F5780" s="4" t="s">
        <v>12</v>
      </c>
    </row>
    <row r="5781">
      <c r="A5781" s="2">
        <v>5783.0</v>
      </c>
      <c r="B5781" s="3">
        <v>37951.0</v>
      </c>
      <c r="C5781" s="2" t="s">
        <v>13</v>
      </c>
      <c r="D5781" s="2" t="s">
        <v>6</v>
      </c>
      <c r="E5781" s="2">
        <v>30.0</v>
      </c>
      <c r="F5781" s="4" t="s">
        <v>23</v>
      </c>
    </row>
    <row r="5782">
      <c r="A5782" s="2">
        <v>5784.0</v>
      </c>
      <c r="B5782" s="3">
        <v>37951.0</v>
      </c>
      <c r="C5782" s="2" t="s">
        <v>13</v>
      </c>
      <c r="D5782" s="2" t="s">
        <v>8</v>
      </c>
      <c r="E5782" s="2">
        <v>10.0</v>
      </c>
      <c r="F5782" s="4" t="s">
        <v>41</v>
      </c>
    </row>
    <row r="5783">
      <c r="A5783" s="2">
        <v>5785.0</v>
      </c>
      <c r="B5783" s="3">
        <v>37952.0</v>
      </c>
      <c r="C5783" s="2" t="s">
        <v>15</v>
      </c>
      <c r="D5783" s="2" t="s">
        <v>6</v>
      </c>
      <c r="E5783" s="2">
        <v>2.0</v>
      </c>
      <c r="F5783" s="4" t="s">
        <v>39</v>
      </c>
    </row>
    <row r="5784">
      <c r="A5784" s="2">
        <v>5786.0</v>
      </c>
      <c r="B5784" s="3">
        <v>37952.0</v>
      </c>
      <c r="C5784" s="2" t="s">
        <v>15</v>
      </c>
      <c r="D5784" s="2" t="s">
        <v>8</v>
      </c>
      <c r="E5784" s="2">
        <v>2.0</v>
      </c>
      <c r="F5784" s="4" t="s">
        <v>39</v>
      </c>
    </row>
    <row r="5785">
      <c r="A5785" s="2">
        <v>5787.0</v>
      </c>
      <c r="B5785" s="3">
        <v>37953.0</v>
      </c>
      <c r="C5785" s="2" t="s">
        <v>18</v>
      </c>
      <c r="D5785" s="2" t="s">
        <v>6</v>
      </c>
      <c r="E5785" s="2">
        <v>12.0</v>
      </c>
      <c r="F5785" s="4" t="s">
        <v>14</v>
      </c>
    </row>
    <row r="5786">
      <c r="A5786" s="2">
        <v>5788.0</v>
      </c>
      <c r="B5786" s="3">
        <v>37953.0</v>
      </c>
      <c r="C5786" s="2" t="s">
        <v>18</v>
      </c>
      <c r="D5786" s="2" t="s">
        <v>8</v>
      </c>
      <c r="E5786" s="2">
        <v>32.0</v>
      </c>
      <c r="F5786" s="4" t="s">
        <v>36</v>
      </c>
    </row>
    <row r="5787">
      <c r="A5787" s="2">
        <v>5789.0</v>
      </c>
      <c r="B5787" s="3">
        <v>37954.0</v>
      </c>
      <c r="C5787" s="2" t="s">
        <v>21</v>
      </c>
      <c r="D5787" s="2" t="s">
        <v>6</v>
      </c>
      <c r="E5787" s="2">
        <v>5.0</v>
      </c>
      <c r="F5787" s="4" t="s">
        <v>25</v>
      </c>
    </row>
    <row r="5788">
      <c r="A5788" s="2">
        <v>5790.0</v>
      </c>
      <c r="B5788" s="3">
        <v>37954.0</v>
      </c>
      <c r="C5788" s="2" t="s">
        <v>21</v>
      </c>
      <c r="D5788" s="2" t="s">
        <v>8</v>
      </c>
      <c r="E5788" s="2">
        <v>14.0</v>
      </c>
      <c r="F5788" s="4" t="s">
        <v>46</v>
      </c>
    </row>
    <row r="5789">
      <c r="A5789" s="2">
        <v>5791.0</v>
      </c>
      <c r="B5789" s="3">
        <v>37956.0</v>
      </c>
      <c r="C5789" s="2" t="s">
        <v>7</v>
      </c>
      <c r="D5789" s="2" t="s">
        <v>6</v>
      </c>
      <c r="E5789" s="2">
        <v>33.0</v>
      </c>
      <c r="F5789" s="4" t="s">
        <v>26</v>
      </c>
    </row>
    <row r="5790">
      <c r="A5790" s="2">
        <v>5792.0</v>
      </c>
      <c r="B5790" s="3">
        <v>37956.0</v>
      </c>
      <c r="C5790" s="2" t="s">
        <v>7</v>
      </c>
      <c r="D5790" s="2" t="s">
        <v>8</v>
      </c>
      <c r="E5790" s="2">
        <v>9.0</v>
      </c>
      <c r="F5790" s="4" t="s">
        <v>24</v>
      </c>
    </row>
    <row r="5791">
      <c r="A5791" s="2">
        <v>5793.0</v>
      </c>
      <c r="B5791" s="3">
        <v>37957.0</v>
      </c>
      <c r="C5791" s="2" t="s">
        <v>10</v>
      </c>
      <c r="D5791" s="2" t="s">
        <v>6</v>
      </c>
      <c r="E5791" s="2">
        <v>20.0</v>
      </c>
      <c r="F5791" s="4" t="s">
        <v>47</v>
      </c>
    </row>
    <row r="5792">
      <c r="A5792" s="2">
        <v>5794.0</v>
      </c>
      <c r="B5792" s="3">
        <v>37957.0</v>
      </c>
      <c r="C5792" s="2" t="s">
        <v>10</v>
      </c>
      <c r="D5792" s="2" t="s">
        <v>8</v>
      </c>
      <c r="E5792" s="2">
        <v>27.0</v>
      </c>
      <c r="F5792" s="4" t="s">
        <v>32</v>
      </c>
    </row>
    <row r="5793">
      <c r="A5793" s="2">
        <v>5795.0</v>
      </c>
      <c r="B5793" s="3">
        <v>37958.0</v>
      </c>
      <c r="C5793" s="2" t="s">
        <v>13</v>
      </c>
      <c r="D5793" s="2" t="s">
        <v>6</v>
      </c>
      <c r="E5793" s="2">
        <v>7.0</v>
      </c>
      <c r="F5793" s="4" t="s">
        <v>35</v>
      </c>
    </row>
    <row r="5794">
      <c r="A5794" s="2">
        <v>5796.0</v>
      </c>
      <c r="B5794" s="3">
        <v>37958.0</v>
      </c>
      <c r="C5794" s="2" t="s">
        <v>13</v>
      </c>
      <c r="D5794" s="2" t="s">
        <v>8</v>
      </c>
      <c r="E5794" s="2">
        <v>30.0</v>
      </c>
      <c r="F5794" s="4" t="s">
        <v>23</v>
      </c>
    </row>
    <row r="5795">
      <c r="A5795" s="2">
        <v>5797.0</v>
      </c>
      <c r="B5795" s="3">
        <v>37959.0</v>
      </c>
      <c r="C5795" s="2" t="s">
        <v>15</v>
      </c>
      <c r="D5795" s="2" t="s">
        <v>6</v>
      </c>
      <c r="E5795" s="2">
        <v>30.0</v>
      </c>
      <c r="F5795" s="4" t="s">
        <v>23</v>
      </c>
    </row>
    <row r="5796">
      <c r="A5796" s="2">
        <v>5798.0</v>
      </c>
      <c r="B5796" s="3">
        <v>37959.0</v>
      </c>
      <c r="C5796" s="2" t="s">
        <v>15</v>
      </c>
      <c r="D5796" s="2" t="s">
        <v>8</v>
      </c>
      <c r="E5796" s="2">
        <v>9.0</v>
      </c>
      <c r="F5796" s="4" t="s">
        <v>24</v>
      </c>
    </row>
    <row r="5797">
      <c r="A5797" s="2">
        <v>5799.0</v>
      </c>
      <c r="B5797" s="3">
        <v>37960.0</v>
      </c>
      <c r="C5797" s="2" t="s">
        <v>18</v>
      </c>
      <c r="D5797" s="2" t="s">
        <v>6</v>
      </c>
      <c r="E5797" s="2">
        <v>3.0</v>
      </c>
      <c r="F5797" s="4" t="s">
        <v>28</v>
      </c>
    </row>
    <row r="5798">
      <c r="A5798" s="2">
        <v>5800.0</v>
      </c>
      <c r="B5798" s="3">
        <v>37960.0</v>
      </c>
      <c r="C5798" s="2" t="s">
        <v>18</v>
      </c>
      <c r="D5798" s="2" t="s">
        <v>8</v>
      </c>
      <c r="E5798" s="2">
        <v>25.0</v>
      </c>
      <c r="F5798" s="4" t="s">
        <v>40</v>
      </c>
    </row>
    <row r="5799">
      <c r="A5799" s="2">
        <v>5801.0</v>
      </c>
      <c r="B5799" s="3">
        <v>37961.0</v>
      </c>
      <c r="C5799" s="2" t="s">
        <v>21</v>
      </c>
      <c r="D5799" s="2" t="s">
        <v>6</v>
      </c>
      <c r="E5799" s="2">
        <v>10.0</v>
      </c>
      <c r="F5799" s="4" t="s">
        <v>41</v>
      </c>
    </row>
    <row r="5800">
      <c r="A5800" s="2">
        <v>5802.0</v>
      </c>
      <c r="B5800" s="3">
        <v>37961.0</v>
      </c>
      <c r="C5800" s="2" t="s">
        <v>21</v>
      </c>
      <c r="D5800" s="2" t="s">
        <v>8</v>
      </c>
      <c r="E5800" s="2">
        <v>13.0</v>
      </c>
      <c r="F5800" s="4" t="s">
        <v>33</v>
      </c>
    </row>
    <row r="5801">
      <c r="A5801" s="2">
        <v>5803.0</v>
      </c>
      <c r="B5801" s="3">
        <v>37963.0</v>
      </c>
      <c r="C5801" s="2" t="s">
        <v>7</v>
      </c>
      <c r="D5801" s="2" t="s">
        <v>6</v>
      </c>
      <c r="E5801" s="2">
        <v>8.0</v>
      </c>
      <c r="F5801" s="4" t="s">
        <v>37</v>
      </c>
    </row>
    <row r="5802">
      <c r="A5802" s="2">
        <v>5804.0</v>
      </c>
      <c r="B5802" s="3">
        <v>37963.0</v>
      </c>
      <c r="C5802" s="2" t="s">
        <v>7</v>
      </c>
      <c r="D5802" s="2" t="s">
        <v>8</v>
      </c>
      <c r="E5802" s="2">
        <v>27.0</v>
      </c>
      <c r="F5802" s="4" t="s">
        <v>32</v>
      </c>
    </row>
    <row r="5803">
      <c r="A5803" s="2">
        <v>5805.0</v>
      </c>
      <c r="B5803" s="3">
        <v>37964.0</v>
      </c>
      <c r="C5803" s="2" t="s">
        <v>10</v>
      </c>
      <c r="D5803" s="2" t="s">
        <v>6</v>
      </c>
      <c r="E5803" s="2">
        <v>33.0</v>
      </c>
      <c r="F5803" s="4" t="s">
        <v>26</v>
      </c>
    </row>
    <row r="5804">
      <c r="A5804" s="2">
        <v>5806.0</v>
      </c>
      <c r="B5804" s="3">
        <v>37964.0</v>
      </c>
      <c r="C5804" s="2" t="s">
        <v>10</v>
      </c>
      <c r="D5804" s="2" t="s">
        <v>8</v>
      </c>
      <c r="E5804" s="2">
        <v>14.0</v>
      </c>
      <c r="F5804" s="4" t="s">
        <v>46</v>
      </c>
    </row>
    <row r="5805">
      <c r="A5805" s="2">
        <v>5807.0</v>
      </c>
      <c r="B5805" s="3">
        <v>37965.0</v>
      </c>
      <c r="C5805" s="2" t="s">
        <v>13</v>
      </c>
      <c r="D5805" s="2" t="s">
        <v>6</v>
      </c>
      <c r="E5805" s="2">
        <v>11.0</v>
      </c>
      <c r="F5805" s="4" t="s">
        <v>9</v>
      </c>
    </row>
    <row r="5806">
      <c r="A5806" s="2">
        <v>5808.0</v>
      </c>
      <c r="B5806" s="3">
        <v>37965.0</v>
      </c>
      <c r="C5806" s="2" t="s">
        <v>13</v>
      </c>
      <c r="D5806" s="2" t="s">
        <v>8</v>
      </c>
      <c r="E5806" s="2">
        <v>10.0</v>
      </c>
      <c r="F5806" s="4" t="s">
        <v>41</v>
      </c>
    </row>
    <row r="5807">
      <c r="A5807" s="2">
        <v>5809.0</v>
      </c>
      <c r="B5807" s="3">
        <v>37966.0</v>
      </c>
      <c r="C5807" s="2" t="s">
        <v>15</v>
      </c>
      <c r="D5807" s="2" t="s">
        <v>6</v>
      </c>
      <c r="E5807" s="2">
        <v>19.0</v>
      </c>
      <c r="F5807" s="4" t="s">
        <v>30</v>
      </c>
    </row>
    <row r="5808">
      <c r="A5808" s="2">
        <v>5810.0</v>
      </c>
      <c r="B5808" s="3">
        <v>37966.0</v>
      </c>
      <c r="C5808" s="2" t="s">
        <v>15</v>
      </c>
      <c r="D5808" s="2" t="s">
        <v>8</v>
      </c>
      <c r="E5808" s="2">
        <v>35.0</v>
      </c>
      <c r="F5808" s="4" t="s">
        <v>49</v>
      </c>
    </row>
    <row r="5809">
      <c r="A5809" s="2">
        <v>5811.0</v>
      </c>
      <c r="B5809" s="3">
        <v>37967.0</v>
      </c>
      <c r="C5809" s="2" t="s">
        <v>18</v>
      </c>
      <c r="D5809" s="2" t="s">
        <v>6</v>
      </c>
      <c r="E5809" s="2">
        <v>30.0</v>
      </c>
      <c r="F5809" s="4" t="s">
        <v>23</v>
      </c>
    </row>
    <row r="5810">
      <c r="A5810" s="2">
        <v>5812.0</v>
      </c>
      <c r="B5810" s="3">
        <v>37967.0</v>
      </c>
      <c r="C5810" s="2" t="s">
        <v>18</v>
      </c>
      <c r="D5810" s="2" t="s">
        <v>8</v>
      </c>
      <c r="E5810" s="2">
        <v>11.0</v>
      </c>
      <c r="F5810" s="4" t="s">
        <v>9</v>
      </c>
    </row>
    <row r="5811">
      <c r="A5811" s="2">
        <v>5813.0</v>
      </c>
      <c r="B5811" s="3">
        <v>37968.0</v>
      </c>
      <c r="C5811" s="2" t="s">
        <v>21</v>
      </c>
      <c r="D5811" s="2" t="s">
        <v>6</v>
      </c>
      <c r="E5811" s="2">
        <v>12.0</v>
      </c>
      <c r="F5811" s="4" t="s">
        <v>14</v>
      </c>
    </row>
    <row r="5812">
      <c r="A5812" s="2">
        <v>5814.0</v>
      </c>
      <c r="B5812" s="3">
        <v>37968.0</v>
      </c>
      <c r="C5812" s="2" t="s">
        <v>21</v>
      </c>
      <c r="D5812" s="2" t="s">
        <v>8</v>
      </c>
      <c r="E5812" s="2">
        <v>32.0</v>
      </c>
      <c r="F5812" s="4" t="s">
        <v>36</v>
      </c>
    </row>
    <row r="5813">
      <c r="A5813" s="2">
        <v>5815.0</v>
      </c>
      <c r="B5813" s="3">
        <v>37970.0</v>
      </c>
      <c r="C5813" s="2" t="s">
        <v>7</v>
      </c>
      <c r="D5813" s="2" t="s">
        <v>6</v>
      </c>
      <c r="E5813" s="2">
        <v>33.0</v>
      </c>
      <c r="F5813" s="4" t="s">
        <v>26</v>
      </c>
    </row>
    <row r="5814">
      <c r="A5814" s="2">
        <v>5816.0</v>
      </c>
      <c r="B5814" s="3">
        <v>37970.0</v>
      </c>
      <c r="C5814" s="2" t="s">
        <v>7</v>
      </c>
      <c r="D5814" s="2" t="s">
        <v>8</v>
      </c>
      <c r="E5814" s="2">
        <v>9.0</v>
      </c>
      <c r="F5814" s="4" t="s">
        <v>24</v>
      </c>
    </row>
    <row r="5815">
      <c r="A5815" s="2">
        <v>5817.0</v>
      </c>
      <c r="B5815" s="3">
        <v>37971.0</v>
      </c>
      <c r="C5815" s="2" t="s">
        <v>10</v>
      </c>
      <c r="D5815" s="2" t="s">
        <v>6</v>
      </c>
      <c r="E5815" s="2">
        <v>8.0</v>
      </c>
      <c r="F5815" s="4" t="s">
        <v>37</v>
      </c>
    </row>
    <row r="5816">
      <c r="A5816" s="2">
        <v>5818.0</v>
      </c>
      <c r="B5816" s="3">
        <v>37971.0</v>
      </c>
      <c r="C5816" s="2" t="s">
        <v>10</v>
      </c>
      <c r="D5816" s="2" t="s">
        <v>8</v>
      </c>
      <c r="E5816" s="2">
        <v>8.0</v>
      </c>
      <c r="F5816" s="4" t="s">
        <v>37</v>
      </c>
    </row>
    <row r="5817">
      <c r="A5817" s="2">
        <v>5819.0</v>
      </c>
      <c r="B5817" s="3">
        <v>37972.0</v>
      </c>
      <c r="C5817" s="2" t="s">
        <v>13</v>
      </c>
      <c r="D5817" s="2" t="s">
        <v>6</v>
      </c>
      <c r="E5817" s="2">
        <v>30.0</v>
      </c>
      <c r="F5817" s="4" t="s">
        <v>23</v>
      </c>
    </row>
    <row r="5818">
      <c r="A5818" s="2">
        <v>5820.0</v>
      </c>
      <c r="B5818" s="3">
        <v>37972.0</v>
      </c>
      <c r="C5818" s="2" t="s">
        <v>13</v>
      </c>
      <c r="D5818" s="2" t="s">
        <v>8</v>
      </c>
      <c r="E5818" s="2">
        <v>4.0</v>
      </c>
      <c r="F5818" s="4" t="s">
        <v>34</v>
      </c>
    </row>
    <row r="5819">
      <c r="A5819" s="2">
        <v>5821.0</v>
      </c>
      <c r="B5819" s="3">
        <v>37973.0</v>
      </c>
      <c r="C5819" s="2" t="s">
        <v>15</v>
      </c>
      <c r="D5819" s="2" t="s">
        <v>6</v>
      </c>
      <c r="E5819" s="2">
        <v>29.0</v>
      </c>
      <c r="F5819" s="4" t="s">
        <v>43</v>
      </c>
    </row>
    <row r="5820">
      <c r="A5820" s="2">
        <v>5822.0</v>
      </c>
      <c r="B5820" s="3">
        <v>37973.0</v>
      </c>
      <c r="C5820" s="2" t="s">
        <v>15</v>
      </c>
      <c r="D5820" s="2" t="s">
        <v>8</v>
      </c>
      <c r="E5820" s="2">
        <v>2.0</v>
      </c>
      <c r="F5820" s="4" t="s">
        <v>39</v>
      </c>
    </row>
    <row r="5821">
      <c r="A5821" s="2">
        <v>5823.0</v>
      </c>
      <c r="B5821" s="3">
        <v>37974.0</v>
      </c>
      <c r="C5821" s="2" t="s">
        <v>18</v>
      </c>
      <c r="D5821" s="2" t="s">
        <v>6</v>
      </c>
      <c r="E5821" s="2">
        <v>36.0</v>
      </c>
      <c r="F5821" s="4" t="s">
        <v>11</v>
      </c>
    </row>
    <row r="5822">
      <c r="A5822" s="2">
        <v>5824.0</v>
      </c>
      <c r="B5822" s="3">
        <v>37974.0</v>
      </c>
      <c r="C5822" s="2" t="s">
        <v>18</v>
      </c>
      <c r="D5822" s="2" t="s">
        <v>8</v>
      </c>
      <c r="E5822" s="2">
        <v>30.0</v>
      </c>
      <c r="F5822" s="4" t="s">
        <v>23</v>
      </c>
    </row>
    <row r="5823">
      <c r="A5823" s="2">
        <v>5825.0</v>
      </c>
      <c r="B5823" s="3">
        <v>37975.0</v>
      </c>
      <c r="C5823" s="2" t="s">
        <v>21</v>
      </c>
      <c r="D5823" s="2" t="s">
        <v>6</v>
      </c>
      <c r="E5823" s="2">
        <v>11.0</v>
      </c>
      <c r="F5823" s="4" t="s">
        <v>9</v>
      </c>
    </row>
    <row r="5824">
      <c r="A5824" s="2">
        <v>5826.0</v>
      </c>
      <c r="B5824" s="3">
        <v>37975.0</v>
      </c>
      <c r="C5824" s="2" t="s">
        <v>21</v>
      </c>
      <c r="D5824" s="2" t="s">
        <v>8</v>
      </c>
      <c r="E5824" s="2">
        <v>31.0</v>
      </c>
      <c r="F5824" s="4" t="s">
        <v>12</v>
      </c>
    </row>
    <row r="5825">
      <c r="A5825" s="2">
        <v>5827.0</v>
      </c>
      <c r="B5825" s="3">
        <v>37977.0</v>
      </c>
      <c r="C5825" s="2" t="s">
        <v>7</v>
      </c>
      <c r="D5825" s="2" t="s">
        <v>6</v>
      </c>
      <c r="E5825" s="2">
        <v>14.0</v>
      </c>
      <c r="F5825" s="4" t="s">
        <v>46</v>
      </c>
    </row>
    <row r="5826">
      <c r="A5826" s="2">
        <v>5828.0</v>
      </c>
      <c r="B5826" s="3">
        <v>37977.0</v>
      </c>
      <c r="C5826" s="2" t="s">
        <v>7</v>
      </c>
      <c r="D5826" s="2" t="s">
        <v>8</v>
      </c>
      <c r="E5826" s="2">
        <v>12.0</v>
      </c>
      <c r="F5826" s="4" t="s">
        <v>14</v>
      </c>
    </row>
    <row r="5827">
      <c r="A5827" s="2">
        <v>5829.0</v>
      </c>
      <c r="B5827" s="3">
        <v>37978.0</v>
      </c>
      <c r="C5827" s="2" t="s">
        <v>10</v>
      </c>
      <c r="D5827" s="2" t="s">
        <v>6</v>
      </c>
      <c r="E5827" s="2">
        <v>28.0</v>
      </c>
      <c r="F5827" s="4" t="s">
        <v>31</v>
      </c>
    </row>
    <row r="5828">
      <c r="A5828" s="2">
        <v>5830.0</v>
      </c>
      <c r="B5828" s="3">
        <v>37978.0</v>
      </c>
      <c r="C5828" s="2" t="s">
        <v>10</v>
      </c>
      <c r="D5828" s="2" t="s">
        <v>8</v>
      </c>
      <c r="E5828" s="2">
        <v>26.0</v>
      </c>
      <c r="F5828" s="4" t="s">
        <v>38</v>
      </c>
    </row>
    <row r="5829">
      <c r="A5829" s="2">
        <v>5831.0</v>
      </c>
      <c r="B5829" s="3">
        <v>37979.0</v>
      </c>
      <c r="C5829" s="2" t="s">
        <v>13</v>
      </c>
      <c r="D5829" s="2" t="s">
        <v>6</v>
      </c>
      <c r="E5829" s="2">
        <v>33.0</v>
      </c>
      <c r="F5829" s="4" t="s">
        <v>26</v>
      </c>
    </row>
    <row r="5830">
      <c r="A5830" s="2">
        <v>5832.0</v>
      </c>
      <c r="B5830" s="3">
        <v>37979.0</v>
      </c>
      <c r="C5830" s="2" t="s">
        <v>13</v>
      </c>
      <c r="D5830" s="2" t="s">
        <v>8</v>
      </c>
      <c r="E5830" s="2">
        <v>10.0</v>
      </c>
      <c r="F5830" s="4" t="s">
        <v>41</v>
      </c>
    </row>
    <row r="5831">
      <c r="A5831" s="2">
        <v>5833.0</v>
      </c>
      <c r="B5831" s="3">
        <v>37981.0</v>
      </c>
      <c r="C5831" s="2" t="s">
        <v>18</v>
      </c>
      <c r="D5831" s="2" t="s">
        <v>6</v>
      </c>
      <c r="E5831" s="2">
        <v>18.0</v>
      </c>
      <c r="F5831" s="4" t="s">
        <v>29</v>
      </c>
    </row>
    <row r="5832">
      <c r="A5832" s="2">
        <v>5834.0</v>
      </c>
      <c r="B5832" s="3">
        <v>37981.0</v>
      </c>
      <c r="C5832" s="2" t="s">
        <v>18</v>
      </c>
      <c r="D5832" s="2" t="s">
        <v>8</v>
      </c>
      <c r="E5832" s="2">
        <v>35.0</v>
      </c>
      <c r="F5832" s="4" t="s">
        <v>49</v>
      </c>
    </row>
    <row r="5833">
      <c r="A5833" s="2">
        <v>5835.0</v>
      </c>
      <c r="B5833" s="3">
        <v>37982.0</v>
      </c>
      <c r="C5833" s="2" t="s">
        <v>21</v>
      </c>
      <c r="D5833" s="2" t="s">
        <v>6</v>
      </c>
      <c r="E5833" s="2">
        <v>14.0</v>
      </c>
      <c r="F5833" s="4" t="s">
        <v>46</v>
      </c>
    </row>
    <row r="5834">
      <c r="A5834" s="2">
        <v>5836.0</v>
      </c>
      <c r="B5834" s="3">
        <v>37982.0</v>
      </c>
      <c r="C5834" s="2" t="s">
        <v>21</v>
      </c>
      <c r="D5834" s="2" t="s">
        <v>8</v>
      </c>
      <c r="E5834" s="2">
        <v>16.0</v>
      </c>
      <c r="F5834" s="4" t="s">
        <v>45</v>
      </c>
    </row>
    <row r="5835">
      <c r="A5835" s="2">
        <v>5837.0</v>
      </c>
      <c r="B5835" s="3">
        <v>37984.0</v>
      </c>
      <c r="C5835" s="2" t="s">
        <v>7</v>
      </c>
      <c r="D5835" s="2" t="s">
        <v>6</v>
      </c>
      <c r="E5835" s="2">
        <v>30.0</v>
      </c>
      <c r="F5835" s="4" t="s">
        <v>23</v>
      </c>
    </row>
    <row r="5836">
      <c r="A5836" s="2">
        <v>5838.0</v>
      </c>
      <c r="B5836" s="3">
        <v>37984.0</v>
      </c>
      <c r="C5836" s="2" t="s">
        <v>7</v>
      </c>
      <c r="D5836" s="2" t="s">
        <v>8</v>
      </c>
      <c r="E5836" s="2">
        <v>8.0</v>
      </c>
      <c r="F5836" s="4" t="s">
        <v>37</v>
      </c>
    </row>
    <row r="5837">
      <c r="A5837" s="2">
        <v>5839.0</v>
      </c>
      <c r="B5837" s="3">
        <v>37985.0</v>
      </c>
      <c r="C5837" s="2" t="s">
        <v>10</v>
      </c>
      <c r="D5837" s="2" t="s">
        <v>6</v>
      </c>
      <c r="E5837" s="2">
        <v>15.0</v>
      </c>
      <c r="F5837" s="4" t="s">
        <v>27</v>
      </c>
    </row>
    <row r="5838">
      <c r="A5838" s="2">
        <v>5840.0</v>
      </c>
      <c r="B5838" s="3">
        <v>37985.0</v>
      </c>
      <c r="C5838" s="2" t="s">
        <v>10</v>
      </c>
      <c r="D5838" s="2" t="s">
        <v>8</v>
      </c>
      <c r="E5838" s="2">
        <v>21.0</v>
      </c>
      <c r="F5838" s="4" t="s">
        <v>20</v>
      </c>
    </row>
    <row r="5839">
      <c r="A5839" s="2">
        <v>5841.0</v>
      </c>
      <c r="B5839" s="3">
        <v>37986.0</v>
      </c>
      <c r="C5839" s="2" t="s">
        <v>13</v>
      </c>
      <c r="D5839" s="2" t="s">
        <v>6</v>
      </c>
      <c r="E5839" s="2">
        <v>4.0</v>
      </c>
      <c r="F5839" s="4" t="s">
        <v>34</v>
      </c>
    </row>
    <row r="5840">
      <c r="A5840" s="2">
        <v>5842.0</v>
      </c>
      <c r="B5840" s="3">
        <v>37986.0</v>
      </c>
      <c r="C5840" s="2" t="s">
        <v>13</v>
      </c>
      <c r="D5840" s="2" t="s">
        <v>8</v>
      </c>
      <c r="E5840" s="2">
        <v>9.0</v>
      </c>
      <c r="F5840" s="4" t="s">
        <v>24</v>
      </c>
    </row>
    <row r="5841">
      <c r="A5841" s="2">
        <v>5843.0</v>
      </c>
      <c r="B5841" s="3">
        <v>37987.0</v>
      </c>
      <c r="C5841" s="2" t="s">
        <v>15</v>
      </c>
      <c r="D5841" s="2" t="s">
        <v>6</v>
      </c>
      <c r="E5841" s="2">
        <v>18.0</v>
      </c>
      <c r="F5841" s="4" t="s">
        <v>29</v>
      </c>
    </row>
    <row r="5842">
      <c r="A5842" s="2">
        <v>5844.0</v>
      </c>
      <c r="B5842" s="3">
        <v>37987.0</v>
      </c>
      <c r="C5842" s="2" t="s">
        <v>15</v>
      </c>
      <c r="D5842" s="2" t="s">
        <v>8</v>
      </c>
      <c r="E5842" s="2">
        <v>27.0</v>
      </c>
      <c r="F5842" s="4" t="s">
        <v>32</v>
      </c>
    </row>
    <row r="5843">
      <c r="A5843" s="2">
        <v>5845.0</v>
      </c>
      <c r="B5843" s="3">
        <v>37988.0</v>
      </c>
      <c r="C5843" s="2" t="s">
        <v>18</v>
      </c>
      <c r="D5843" s="2" t="s">
        <v>6</v>
      </c>
      <c r="E5843" s="2">
        <v>25.0</v>
      </c>
      <c r="F5843" s="4" t="s">
        <v>40</v>
      </c>
    </row>
    <row r="5844">
      <c r="A5844" s="2">
        <v>5846.0</v>
      </c>
      <c r="B5844" s="3">
        <v>37988.0</v>
      </c>
      <c r="C5844" s="2" t="s">
        <v>18</v>
      </c>
      <c r="D5844" s="2" t="s">
        <v>8</v>
      </c>
      <c r="E5844" s="2">
        <v>34.0</v>
      </c>
      <c r="F5844" s="4" t="s">
        <v>48</v>
      </c>
    </row>
    <row r="5845">
      <c r="A5845" s="2">
        <v>5847.0</v>
      </c>
      <c r="B5845" s="3">
        <v>37989.0</v>
      </c>
      <c r="C5845" s="2" t="s">
        <v>21</v>
      </c>
      <c r="D5845" s="2" t="s">
        <v>6</v>
      </c>
      <c r="E5845" s="2">
        <v>19.0</v>
      </c>
      <c r="F5845" s="4" t="s">
        <v>30</v>
      </c>
    </row>
    <row r="5846">
      <c r="A5846" s="2">
        <v>5848.0</v>
      </c>
      <c r="B5846" s="3">
        <v>37989.0</v>
      </c>
      <c r="C5846" s="2" t="s">
        <v>21</v>
      </c>
      <c r="D5846" s="2" t="s">
        <v>8</v>
      </c>
      <c r="E5846" s="2">
        <v>7.0</v>
      </c>
      <c r="F5846" s="4" t="s">
        <v>35</v>
      </c>
    </row>
    <row r="5847">
      <c r="A5847" s="2">
        <v>5849.0</v>
      </c>
      <c r="B5847" s="3">
        <v>37991.0</v>
      </c>
      <c r="C5847" s="2" t="s">
        <v>7</v>
      </c>
      <c r="D5847" s="2" t="s">
        <v>6</v>
      </c>
      <c r="E5847" s="2">
        <v>27.0</v>
      </c>
      <c r="F5847" s="4" t="s">
        <v>32</v>
      </c>
    </row>
    <row r="5848">
      <c r="A5848" s="2">
        <v>5850.0</v>
      </c>
      <c r="B5848" s="3">
        <v>37991.0</v>
      </c>
      <c r="C5848" s="2" t="s">
        <v>7</v>
      </c>
      <c r="D5848" s="2" t="s">
        <v>8</v>
      </c>
      <c r="E5848" s="2">
        <v>35.0</v>
      </c>
      <c r="F5848" s="4" t="s">
        <v>49</v>
      </c>
    </row>
    <row r="5849">
      <c r="A5849" s="2">
        <v>5851.0</v>
      </c>
      <c r="B5849" s="3">
        <v>37992.0</v>
      </c>
      <c r="C5849" s="2" t="s">
        <v>10</v>
      </c>
      <c r="D5849" s="2" t="s">
        <v>6</v>
      </c>
      <c r="E5849" s="2">
        <v>20.0</v>
      </c>
      <c r="F5849" s="4" t="s">
        <v>47</v>
      </c>
    </row>
    <row r="5850">
      <c r="A5850" s="2">
        <v>5852.0</v>
      </c>
      <c r="B5850" s="3">
        <v>37992.0</v>
      </c>
      <c r="C5850" s="2" t="s">
        <v>10</v>
      </c>
      <c r="D5850" s="2" t="s">
        <v>8</v>
      </c>
      <c r="E5850" s="2">
        <v>23.0</v>
      </c>
      <c r="F5850" s="4" t="s">
        <v>17</v>
      </c>
    </row>
    <row r="5851">
      <c r="A5851" s="2">
        <v>5853.0</v>
      </c>
      <c r="B5851" s="3">
        <v>37993.0</v>
      </c>
      <c r="C5851" s="2" t="s">
        <v>13</v>
      </c>
      <c r="D5851" s="2" t="s">
        <v>6</v>
      </c>
      <c r="E5851" s="2">
        <v>27.0</v>
      </c>
      <c r="F5851" s="4" t="s">
        <v>32</v>
      </c>
    </row>
    <row r="5852">
      <c r="A5852" s="2">
        <v>5854.0</v>
      </c>
      <c r="B5852" s="3">
        <v>37993.0</v>
      </c>
      <c r="C5852" s="2" t="s">
        <v>13</v>
      </c>
      <c r="D5852" s="2" t="s">
        <v>8</v>
      </c>
      <c r="E5852" s="2">
        <v>26.0</v>
      </c>
      <c r="F5852" s="4" t="s">
        <v>38</v>
      </c>
    </row>
    <row r="5853">
      <c r="A5853" s="2">
        <v>5855.0</v>
      </c>
      <c r="B5853" s="3">
        <v>37994.0</v>
      </c>
      <c r="C5853" s="2" t="s">
        <v>15</v>
      </c>
      <c r="D5853" s="2" t="s">
        <v>6</v>
      </c>
      <c r="E5853" s="2">
        <v>31.0</v>
      </c>
      <c r="F5853" s="4" t="s">
        <v>12</v>
      </c>
    </row>
    <row r="5854">
      <c r="A5854" s="2">
        <v>5856.0</v>
      </c>
      <c r="B5854" s="3">
        <v>37994.0</v>
      </c>
      <c r="C5854" s="2" t="s">
        <v>15</v>
      </c>
      <c r="D5854" s="2" t="s">
        <v>8</v>
      </c>
      <c r="E5854" s="2">
        <v>4.0</v>
      </c>
      <c r="F5854" s="4" t="s">
        <v>34</v>
      </c>
    </row>
    <row r="5855">
      <c r="A5855" s="2">
        <v>5857.0</v>
      </c>
      <c r="B5855" s="3">
        <v>37995.0</v>
      </c>
      <c r="C5855" s="2" t="s">
        <v>18</v>
      </c>
      <c r="D5855" s="2" t="s">
        <v>6</v>
      </c>
      <c r="E5855" s="2">
        <v>12.0</v>
      </c>
      <c r="F5855" s="4" t="s">
        <v>14</v>
      </c>
    </row>
    <row r="5856">
      <c r="A5856" s="2">
        <v>5858.0</v>
      </c>
      <c r="B5856" s="3">
        <v>37995.0</v>
      </c>
      <c r="C5856" s="2" t="s">
        <v>18</v>
      </c>
      <c r="D5856" s="2" t="s">
        <v>8</v>
      </c>
      <c r="E5856" s="2">
        <v>3.0</v>
      </c>
      <c r="F5856" s="4" t="s">
        <v>28</v>
      </c>
    </row>
    <row r="5857">
      <c r="A5857" s="2">
        <v>5859.0</v>
      </c>
      <c r="B5857" s="3">
        <v>37996.0</v>
      </c>
      <c r="C5857" s="2" t="s">
        <v>21</v>
      </c>
      <c r="D5857" s="2" t="s">
        <v>6</v>
      </c>
      <c r="E5857" s="2">
        <v>32.0</v>
      </c>
      <c r="F5857" s="4" t="s">
        <v>36</v>
      </c>
    </row>
    <row r="5858">
      <c r="A5858" s="2">
        <v>5860.0</v>
      </c>
      <c r="B5858" s="3">
        <v>37996.0</v>
      </c>
      <c r="C5858" s="2" t="s">
        <v>21</v>
      </c>
      <c r="D5858" s="2" t="s">
        <v>8</v>
      </c>
      <c r="E5858" s="2">
        <v>8.0</v>
      </c>
      <c r="F5858" s="4" t="s">
        <v>37</v>
      </c>
    </row>
    <row r="5859">
      <c r="A5859" s="2">
        <v>5861.0</v>
      </c>
      <c r="B5859" s="3">
        <v>37998.0</v>
      </c>
      <c r="C5859" s="2" t="s">
        <v>7</v>
      </c>
      <c r="D5859" s="2" t="s">
        <v>6</v>
      </c>
      <c r="E5859" s="2">
        <v>20.0</v>
      </c>
      <c r="F5859" s="4" t="s">
        <v>47</v>
      </c>
    </row>
    <row r="5860">
      <c r="A5860" s="2">
        <v>5862.0</v>
      </c>
      <c r="B5860" s="3">
        <v>37998.0</v>
      </c>
      <c r="C5860" s="2" t="s">
        <v>7</v>
      </c>
      <c r="D5860" s="2" t="s">
        <v>8</v>
      </c>
      <c r="E5860" s="2">
        <v>22.0</v>
      </c>
      <c r="F5860" s="4" t="s">
        <v>44</v>
      </c>
    </row>
    <row r="5861">
      <c r="A5861" s="2">
        <v>5863.0</v>
      </c>
      <c r="B5861" s="3">
        <v>37999.0</v>
      </c>
      <c r="C5861" s="2" t="s">
        <v>10</v>
      </c>
      <c r="D5861" s="2" t="s">
        <v>6</v>
      </c>
      <c r="E5861" s="2">
        <v>25.0</v>
      </c>
      <c r="F5861" s="4" t="s">
        <v>40</v>
      </c>
    </row>
    <row r="5862">
      <c r="A5862" s="2">
        <v>5864.0</v>
      </c>
      <c r="B5862" s="3">
        <v>37999.0</v>
      </c>
      <c r="C5862" s="2" t="s">
        <v>10</v>
      </c>
      <c r="D5862" s="2" t="s">
        <v>8</v>
      </c>
      <c r="E5862" s="2">
        <v>12.0</v>
      </c>
      <c r="F5862" s="4" t="s">
        <v>14</v>
      </c>
    </row>
    <row r="5863">
      <c r="A5863" s="2">
        <v>5865.0</v>
      </c>
      <c r="B5863" s="3">
        <v>38000.0</v>
      </c>
      <c r="C5863" s="2" t="s">
        <v>13</v>
      </c>
      <c r="D5863" s="2" t="s">
        <v>6</v>
      </c>
      <c r="E5863" s="2">
        <v>18.0</v>
      </c>
      <c r="F5863" s="4" t="s">
        <v>29</v>
      </c>
    </row>
    <row r="5864">
      <c r="A5864" s="2">
        <v>5866.0</v>
      </c>
      <c r="B5864" s="3">
        <v>38000.0</v>
      </c>
      <c r="C5864" s="2" t="s">
        <v>13</v>
      </c>
      <c r="D5864" s="2" t="s">
        <v>8</v>
      </c>
      <c r="E5864" s="2">
        <v>7.0</v>
      </c>
      <c r="F5864" s="4" t="s">
        <v>35</v>
      </c>
    </row>
    <row r="5865">
      <c r="A5865" s="2">
        <v>5867.0</v>
      </c>
      <c r="B5865" s="3">
        <v>38001.0</v>
      </c>
      <c r="C5865" s="2" t="s">
        <v>15</v>
      </c>
      <c r="D5865" s="2" t="s">
        <v>6</v>
      </c>
      <c r="E5865" s="2">
        <v>25.0</v>
      </c>
      <c r="F5865" s="4" t="s">
        <v>40</v>
      </c>
    </row>
    <row r="5866">
      <c r="A5866" s="2">
        <v>5868.0</v>
      </c>
      <c r="B5866" s="3">
        <v>38001.0</v>
      </c>
      <c r="C5866" s="2" t="s">
        <v>15</v>
      </c>
      <c r="D5866" s="2" t="s">
        <v>8</v>
      </c>
      <c r="E5866" s="2">
        <v>8.0</v>
      </c>
      <c r="F5866" s="4" t="s">
        <v>37</v>
      </c>
    </row>
    <row r="5867">
      <c r="A5867" s="2">
        <v>5869.0</v>
      </c>
      <c r="B5867" s="3">
        <v>38002.0</v>
      </c>
      <c r="C5867" s="2" t="s">
        <v>18</v>
      </c>
      <c r="D5867" s="2" t="s">
        <v>6</v>
      </c>
      <c r="E5867" s="2">
        <v>19.0</v>
      </c>
      <c r="F5867" s="4" t="s">
        <v>30</v>
      </c>
    </row>
    <row r="5868">
      <c r="A5868" s="2">
        <v>5870.0</v>
      </c>
      <c r="B5868" s="3">
        <v>38002.0</v>
      </c>
      <c r="C5868" s="2" t="s">
        <v>18</v>
      </c>
      <c r="D5868" s="2" t="s">
        <v>8</v>
      </c>
      <c r="E5868" s="2">
        <v>5.0</v>
      </c>
      <c r="F5868" s="4" t="s">
        <v>25</v>
      </c>
    </row>
    <row r="5869">
      <c r="A5869" s="2">
        <v>5871.0</v>
      </c>
      <c r="B5869" s="3">
        <v>38003.0</v>
      </c>
      <c r="C5869" s="2" t="s">
        <v>21</v>
      </c>
      <c r="D5869" s="2" t="s">
        <v>6</v>
      </c>
      <c r="E5869" s="2">
        <v>33.0</v>
      </c>
      <c r="F5869" s="4" t="s">
        <v>26</v>
      </c>
    </row>
    <row r="5870">
      <c r="A5870" s="2">
        <v>5872.0</v>
      </c>
      <c r="B5870" s="3">
        <v>38003.0</v>
      </c>
      <c r="C5870" s="2" t="s">
        <v>21</v>
      </c>
      <c r="D5870" s="2" t="s">
        <v>8</v>
      </c>
      <c r="E5870" s="2">
        <v>7.0</v>
      </c>
      <c r="F5870" s="4" t="s">
        <v>35</v>
      </c>
    </row>
    <row r="5871">
      <c r="A5871" s="2">
        <v>5873.0</v>
      </c>
      <c r="B5871" s="3">
        <v>38005.0</v>
      </c>
      <c r="C5871" s="2" t="s">
        <v>7</v>
      </c>
      <c r="D5871" s="2" t="s">
        <v>6</v>
      </c>
      <c r="E5871" s="2">
        <v>16.0</v>
      </c>
      <c r="F5871" s="4" t="s">
        <v>45</v>
      </c>
    </row>
    <row r="5872">
      <c r="A5872" s="2">
        <v>5874.0</v>
      </c>
      <c r="B5872" s="3">
        <v>38005.0</v>
      </c>
      <c r="C5872" s="2" t="s">
        <v>7</v>
      </c>
      <c r="D5872" s="2" t="s">
        <v>8</v>
      </c>
      <c r="E5872" s="2">
        <v>23.0</v>
      </c>
      <c r="F5872" s="4" t="s">
        <v>17</v>
      </c>
    </row>
    <row r="5873">
      <c r="A5873" s="2">
        <v>5875.0</v>
      </c>
      <c r="B5873" s="3">
        <v>38006.0</v>
      </c>
      <c r="C5873" s="2" t="s">
        <v>10</v>
      </c>
      <c r="D5873" s="2" t="s">
        <v>6</v>
      </c>
      <c r="E5873" s="2">
        <v>31.0</v>
      </c>
      <c r="F5873" s="4" t="s">
        <v>12</v>
      </c>
    </row>
    <row r="5874">
      <c r="A5874" s="2">
        <v>5876.0</v>
      </c>
      <c r="B5874" s="3">
        <v>38006.0</v>
      </c>
      <c r="C5874" s="2" t="s">
        <v>10</v>
      </c>
      <c r="D5874" s="2" t="s">
        <v>8</v>
      </c>
      <c r="E5874" s="2">
        <v>36.0</v>
      </c>
      <c r="F5874" s="4" t="s">
        <v>11</v>
      </c>
    </row>
    <row r="5875">
      <c r="A5875" s="2">
        <v>5877.0</v>
      </c>
      <c r="B5875" s="3">
        <v>38007.0</v>
      </c>
      <c r="C5875" s="2" t="s">
        <v>13</v>
      </c>
      <c r="D5875" s="2" t="s">
        <v>6</v>
      </c>
      <c r="E5875" s="2">
        <v>32.0</v>
      </c>
      <c r="F5875" s="4" t="s">
        <v>36</v>
      </c>
    </row>
    <row r="5876">
      <c r="A5876" s="2">
        <v>5878.0</v>
      </c>
      <c r="B5876" s="3">
        <v>38007.0</v>
      </c>
      <c r="C5876" s="2" t="s">
        <v>13</v>
      </c>
      <c r="D5876" s="2" t="s">
        <v>8</v>
      </c>
      <c r="E5876" s="2">
        <v>34.0</v>
      </c>
      <c r="F5876" s="4" t="s">
        <v>48</v>
      </c>
    </row>
    <row r="5877">
      <c r="A5877" s="2">
        <v>5879.0</v>
      </c>
      <c r="B5877" s="3">
        <v>38008.0</v>
      </c>
      <c r="C5877" s="2" t="s">
        <v>15</v>
      </c>
      <c r="D5877" s="2" t="s">
        <v>6</v>
      </c>
      <c r="E5877" s="2">
        <v>31.0</v>
      </c>
      <c r="F5877" s="4" t="s">
        <v>12</v>
      </c>
    </row>
    <row r="5878">
      <c r="A5878" s="2">
        <v>5880.0</v>
      </c>
      <c r="B5878" s="3">
        <v>38008.0</v>
      </c>
      <c r="C5878" s="2" t="s">
        <v>15</v>
      </c>
      <c r="D5878" s="2" t="s">
        <v>8</v>
      </c>
      <c r="E5878" s="2">
        <v>27.0</v>
      </c>
      <c r="F5878" s="4" t="s">
        <v>32</v>
      </c>
    </row>
    <row r="5879">
      <c r="A5879" s="2">
        <v>5881.0</v>
      </c>
      <c r="B5879" s="3">
        <v>38009.0</v>
      </c>
      <c r="C5879" s="2" t="s">
        <v>18</v>
      </c>
      <c r="D5879" s="2" t="s">
        <v>6</v>
      </c>
      <c r="E5879" s="2">
        <v>34.0</v>
      </c>
      <c r="F5879" s="4" t="s">
        <v>48</v>
      </c>
    </row>
    <row r="5880">
      <c r="A5880" s="2">
        <v>5882.0</v>
      </c>
      <c r="B5880" s="3">
        <v>38009.0</v>
      </c>
      <c r="C5880" s="2" t="s">
        <v>18</v>
      </c>
      <c r="D5880" s="2" t="s">
        <v>8</v>
      </c>
      <c r="E5880" s="2">
        <v>34.0</v>
      </c>
      <c r="F5880" s="4" t="s">
        <v>48</v>
      </c>
    </row>
    <row r="5881">
      <c r="A5881" s="2">
        <v>5883.0</v>
      </c>
      <c r="B5881" s="3">
        <v>38010.0</v>
      </c>
      <c r="C5881" s="2" t="s">
        <v>21</v>
      </c>
      <c r="D5881" s="2" t="s">
        <v>6</v>
      </c>
      <c r="E5881" s="2">
        <v>1.0</v>
      </c>
      <c r="F5881" s="4" t="s">
        <v>19</v>
      </c>
    </row>
    <row r="5882">
      <c r="A5882" s="2">
        <v>5884.0</v>
      </c>
      <c r="B5882" s="3">
        <v>38010.0</v>
      </c>
      <c r="C5882" s="2" t="s">
        <v>21</v>
      </c>
      <c r="D5882" s="2" t="s">
        <v>8</v>
      </c>
      <c r="E5882" s="2">
        <v>27.0</v>
      </c>
      <c r="F5882" s="4" t="s">
        <v>32</v>
      </c>
    </row>
    <row r="5883">
      <c r="A5883" s="2">
        <v>5885.0</v>
      </c>
      <c r="B5883" s="3">
        <v>38012.0</v>
      </c>
      <c r="C5883" s="2" t="s">
        <v>7</v>
      </c>
      <c r="D5883" s="2" t="s">
        <v>6</v>
      </c>
      <c r="E5883" s="2">
        <v>15.0</v>
      </c>
      <c r="F5883" s="4" t="s">
        <v>27</v>
      </c>
    </row>
    <row r="5884">
      <c r="A5884" s="2">
        <v>5886.0</v>
      </c>
      <c r="B5884" s="3">
        <v>38012.0</v>
      </c>
      <c r="C5884" s="2" t="s">
        <v>7</v>
      </c>
      <c r="D5884" s="2" t="s">
        <v>8</v>
      </c>
      <c r="E5884" s="2">
        <v>26.0</v>
      </c>
      <c r="F5884" s="4" t="s">
        <v>38</v>
      </c>
    </row>
    <row r="5885">
      <c r="A5885" s="2">
        <v>5887.0</v>
      </c>
      <c r="B5885" s="3">
        <v>38013.0</v>
      </c>
      <c r="C5885" s="2" t="s">
        <v>10</v>
      </c>
      <c r="D5885" s="2" t="s">
        <v>6</v>
      </c>
      <c r="E5885" s="2">
        <v>17.0</v>
      </c>
      <c r="F5885" s="4" t="s">
        <v>42</v>
      </c>
    </row>
    <row r="5886">
      <c r="A5886" s="2">
        <v>5888.0</v>
      </c>
      <c r="B5886" s="3">
        <v>38013.0</v>
      </c>
      <c r="C5886" s="2" t="s">
        <v>10</v>
      </c>
      <c r="D5886" s="2" t="s">
        <v>8</v>
      </c>
      <c r="E5886" s="2">
        <v>20.0</v>
      </c>
      <c r="F5886" s="4" t="s">
        <v>47</v>
      </c>
    </row>
    <row r="5887">
      <c r="A5887" s="2">
        <v>5889.0</v>
      </c>
      <c r="B5887" s="3">
        <v>38014.0</v>
      </c>
      <c r="C5887" s="2" t="s">
        <v>13</v>
      </c>
      <c r="D5887" s="2" t="s">
        <v>6</v>
      </c>
      <c r="E5887" s="2">
        <v>20.0</v>
      </c>
      <c r="F5887" s="4" t="s">
        <v>47</v>
      </c>
    </row>
    <row r="5888">
      <c r="A5888" s="2">
        <v>5890.0</v>
      </c>
      <c r="B5888" s="3">
        <v>38014.0</v>
      </c>
      <c r="C5888" s="2" t="s">
        <v>13</v>
      </c>
      <c r="D5888" s="2" t="s">
        <v>8</v>
      </c>
      <c r="E5888" s="2">
        <v>24.0</v>
      </c>
      <c r="F5888" s="4" t="s">
        <v>22</v>
      </c>
    </row>
    <row r="5889">
      <c r="A5889" s="2">
        <v>5891.0</v>
      </c>
      <c r="B5889" s="3">
        <v>38015.0</v>
      </c>
      <c r="C5889" s="2" t="s">
        <v>15</v>
      </c>
      <c r="D5889" s="2" t="s">
        <v>6</v>
      </c>
      <c r="E5889" s="2">
        <v>32.0</v>
      </c>
      <c r="F5889" s="4" t="s">
        <v>36</v>
      </c>
    </row>
    <row r="5890">
      <c r="A5890" s="2">
        <v>5892.0</v>
      </c>
      <c r="B5890" s="3">
        <v>38015.0</v>
      </c>
      <c r="C5890" s="2" t="s">
        <v>15</v>
      </c>
      <c r="D5890" s="2" t="s">
        <v>8</v>
      </c>
      <c r="E5890" s="2">
        <v>27.0</v>
      </c>
      <c r="F5890" s="4" t="s">
        <v>32</v>
      </c>
    </row>
    <row r="5891">
      <c r="A5891" s="2">
        <v>5893.0</v>
      </c>
      <c r="B5891" s="3">
        <v>38016.0</v>
      </c>
      <c r="C5891" s="2" t="s">
        <v>18</v>
      </c>
      <c r="D5891" s="2" t="s">
        <v>6</v>
      </c>
      <c r="E5891" s="2">
        <v>30.0</v>
      </c>
      <c r="F5891" s="4" t="s">
        <v>23</v>
      </c>
    </row>
    <row r="5892">
      <c r="A5892" s="2">
        <v>5894.0</v>
      </c>
      <c r="B5892" s="3">
        <v>38016.0</v>
      </c>
      <c r="C5892" s="2" t="s">
        <v>18</v>
      </c>
      <c r="D5892" s="2" t="s">
        <v>8</v>
      </c>
      <c r="E5892" s="2">
        <v>29.0</v>
      </c>
      <c r="F5892" s="4" t="s">
        <v>43</v>
      </c>
    </row>
    <row r="5893">
      <c r="A5893" s="2">
        <v>5895.0</v>
      </c>
      <c r="B5893" s="3">
        <v>38017.0</v>
      </c>
      <c r="C5893" s="2" t="s">
        <v>21</v>
      </c>
      <c r="D5893" s="2" t="s">
        <v>6</v>
      </c>
      <c r="E5893" s="2">
        <v>36.0</v>
      </c>
      <c r="F5893" s="4" t="s">
        <v>11</v>
      </c>
    </row>
    <row r="5894">
      <c r="A5894" s="2">
        <v>5896.0</v>
      </c>
      <c r="B5894" s="3">
        <v>38017.0</v>
      </c>
      <c r="C5894" s="2" t="s">
        <v>21</v>
      </c>
      <c r="D5894" s="2" t="s">
        <v>8</v>
      </c>
      <c r="E5894" s="2">
        <v>35.0</v>
      </c>
      <c r="F5894" s="4" t="s">
        <v>49</v>
      </c>
    </row>
    <row r="5895">
      <c r="A5895" s="2">
        <v>5897.0</v>
      </c>
      <c r="B5895" s="3">
        <v>38019.0</v>
      </c>
      <c r="C5895" s="2" t="s">
        <v>7</v>
      </c>
      <c r="D5895" s="2" t="s">
        <v>6</v>
      </c>
      <c r="E5895" s="2">
        <v>8.0</v>
      </c>
      <c r="F5895" s="4" t="s">
        <v>37</v>
      </c>
    </row>
    <row r="5896">
      <c r="A5896" s="2">
        <v>5898.0</v>
      </c>
      <c r="B5896" s="3">
        <v>38019.0</v>
      </c>
      <c r="C5896" s="2" t="s">
        <v>7</v>
      </c>
      <c r="D5896" s="2" t="s">
        <v>8</v>
      </c>
      <c r="E5896" s="2">
        <v>8.0</v>
      </c>
      <c r="F5896" s="4" t="s">
        <v>37</v>
      </c>
    </row>
    <row r="5897">
      <c r="A5897" s="2">
        <v>5899.0</v>
      </c>
      <c r="B5897" s="3">
        <v>38020.0</v>
      </c>
      <c r="C5897" s="2" t="s">
        <v>10</v>
      </c>
      <c r="D5897" s="2" t="s">
        <v>6</v>
      </c>
      <c r="E5897" s="2">
        <v>17.0</v>
      </c>
      <c r="F5897" s="4" t="s">
        <v>42</v>
      </c>
    </row>
    <row r="5898">
      <c r="A5898" s="2">
        <v>5900.0</v>
      </c>
      <c r="B5898" s="3">
        <v>38020.0</v>
      </c>
      <c r="C5898" s="2" t="s">
        <v>10</v>
      </c>
      <c r="D5898" s="2" t="s">
        <v>8</v>
      </c>
      <c r="E5898" s="2">
        <v>27.0</v>
      </c>
      <c r="F5898" s="4" t="s">
        <v>32</v>
      </c>
    </row>
    <row r="5899">
      <c r="A5899" s="2">
        <v>5901.0</v>
      </c>
      <c r="B5899" s="3">
        <v>38021.0</v>
      </c>
      <c r="C5899" s="2" t="s">
        <v>13</v>
      </c>
      <c r="D5899" s="2" t="s">
        <v>6</v>
      </c>
      <c r="E5899" s="2">
        <v>22.0</v>
      </c>
      <c r="F5899" s="4" t="s">
        <v>44</v>
      </c>
    </row>
    <row r="5900">
      <c r="A5900" s="2">
        <v>5902.0</v>
      </c>
      <c r="B5900" s="3">
        <v>38021.0</v>
      </c>
      <c r="C5900" s="2" t="s">
        <v>13</v>
      </c>
      <c r="D5900" s="2" t="s">
        <v>8</v>
      </c>
      <c r="E5900" s="2">
        <v>6.0</v>
      </c>
      <c r="F5900" s="4" t="s">
        <v>16</v>
      </c>
    </row>
    <row r="5901">
      <c r="A5901" s="2">
        <v>5903.0</v>
      </c>
      <c r="B5901" s="3">
        <v>38022.0</v>
      </c>
      <c r="C5901" s="2" t="s">
        <v>15</v>
      </c>
      <c r="D5901" s="2" t="s">
        <v>6</v>
      </c>
      <c r="E5901" s="2">
        <v>26.0</v>
      </c>
      <c r="F5901" s="4" t="s">
        <v>38</v>
      </c>
    </row>
    <row r="5902">
      <c r="A5902" s="2">
        <v>5904.0</v>
      </c>
      <c r="B5902" s="3">
        <v>38022.0</v>
      </c>
      <c r="C5902" s="2" t="s">
        <v>15</v>
      </c>
      <c r="D5902" s="2" t="s">
        <v>8</v>
      </c>
      <c r="E5902" s="2">
        <v>32.0</v>
      </c>
      <c r="F5902" s="4" t="s">
        <v>36</v>
      </c>
    </row>
    <row r="5903">
      <c r="A5903" s="2">
        <v>5905.0</v>
      </c>
      <c r="B5903" s="3">
        <v>38023.0</v>
      </c>
      <c r="C5903" s="2" t="s">
        <v>18</v>
      </c>
      <c r="D5903" s="2" t="s">
        <v>6</v>
      </c>
      <c r="E5903" s="2">
        <v>19.0</v>
      </c>
      <c r="F5903" s="4" t="s">
        <v>30</v>
      </c>
    </row>
    <row r="5904">
      <c r="A5904" s="2">
        <v>5906.0</v>
      </c>
      <c r="B5904" s="3">
        <v>38023.0</v>
      </c>
      <c r="C5904" s="2" t="s">
        <v>18</v>
      </c>
      <c r="D5904" s="2" t="s">
        <v>8</v>
      </c>
      <c r="E5904" s="2">
        <v>4.0</v>
      </c>
      <c r="F5904" s="4" t="s">
        <v>34</v>
      </c>
    </row>
    <row r="5905">
      <c r="A5905" s="2">
        <v>5907.0</v>
      </c>
      <c r="B5905" s="3">
        <v>38024.0</v>
      </c>
      <c r="C5905" s="2" t="s">
        <v>21</v>
      </c>
      <c r="D5905" s="2" t="s">
        <v>6</v>
      </c>
      <c r="E5905" s="2">
        <v>10.0</v>
      </c>
      <c r="F5905" s="4" t="s">
        <v>41</v>
      </c>
    </row>
    <row r="5906">
      <c r="A5906" s="2">
        <v>5908.0</v>
      </c>
      <c r="B5906" s="3">
        <v>38024.0</v>
      </c>
      <c r="C5906" s="2" t="s">
        <v>21</v>
      </c>
      <c r="D5906" s="2" t="s">
        <v>8</v>
      </c>
      <c r="E5906" s="2">
        <v>22.0</v>
      </c>
      <c r="F5906" s="4" t="s">
        <v>44</v>
      </c>
    </row>
    <row r="5907">
      <c r="A5907" s="2">
        <v>5909.0</v>
      </c>
      <c r="B5907" s="3">
        <v>38026.0</v>
      </c>
      <c r="C5907" s="2" t="s">
        <v>7</v>
      </c>
      <c r="D5907" s="2" t="s">
        <v>6</v>
      </c>
      <c r="E5907" s="2">
        <v>19.0</v>
      </c>
      <c r="F5907" s="4" t="s">
        <v>30</v>
      </c>
    </row>
    <row r="5908">
      <c r="A5908" s="2">
        <v>5910.0</v>
      </c>
      <c r="B5908" s="3">
        <v>38026.0</v>
      </c>
      <c r="C5908" s="2" t="s">
        <v>7</v>
      </c>
      <c r="D5908" s="2" t="s">
        <v>8</v>
      </c>
      <c r="E5908" s="2">
        <v>14.0</v>
      </c>
      <c r="F5908" s="4" t="s">
        <v>46</v>
      </c>
    </row>
    <row r="5909">
      <c r="A5909" s="2">
        <v>5911.0</v>
      </c>
      <c r="B5909" s="3">
        <v>38027.0</v>
      </c>
      <c r="C5909" s="2" t="s">
        <v>10</v>
      </c>
      <c r="D5909" s="2" t="s">
        <v>6</v>
      </c>
      <c r="E5909" s="2">
        <v>21.0</v>
      </c>
      <c r="F5909" s="4" t="s">
        <v>20</v>
      </c>
    </row>
    <row r="5910">
      <c r="A5910" s="2">
        <v>5912.0</v>
      </c>
      <c r="B5910" s="3">
        <v>38027.0</v>
      </c>
      <c r="C5910" s="2" t="s">
        <v>10</v>
      </c>
      <c r="D5910" s="2" t="s">
        <v>8</v>
      </c>
      <c r="E5910" s="2">
        <v>4.0</v>
      </c>
      <c r="F5910" s="4" t="s">
        <v>34</v>
      </c>
    </row>
    <row r="5911">
      <c r="A5911" s="2">
        <v>5913.0</v>
      </c>
      <c r="B5911" s="3">
        <v>38028.0</v>
      </c>
      <c r="C5911" s="2" t="s">
        <v>13</v>
      </c>
      <c r="D5911" s="2" t="s">
        <v>6</v>
      </c>
      <c r="E5911" s="2">
        <v>14.0</v>
      </c>
      <c r="F5911" s="4" t="s">
        <v>46</v>
      </c>
    </row>
    <row r="5912">
      <c r="A5912" s="2">
        <v>5914.0</v>
      </c>
      <c r="B5912" s="3">
        <v>38028.0</v>
      </c>
      <c r="C5912" s="2" t="s">
        <v>13</v>
      </c>
      <c r="D5912" s="2" t="s">
        <v>8</v>
      </c>
      <c r="E5912" s="2">
        <v>15.0</v>
      </c>
      <c r="F5912" s="4" t="s">
        <v>27</v>
      </c>
    </row>
    <row r="5913">
      <c r="A5913" s="2">
        <v>5915.0</v>
      </c>
      <c r="B5913" s="3">
        <v>38029.0</v>
      </c>
      <c r="C5913" s="2" t="s">
        <v>15</v>
      </c>
      <c r="D5913" s="2" t="s">
        <v>6</v>
      </c>
      <c r="E5913" s="2">
        <v>31.0</v>
      </c>
      <c r="F5913" s="4" t="s">
        <v>12</v>
      </c>
    </row>
    <row r="5914">
      <c r="A5914" s="2">
        <v>5916.0</v>
      </c>
      <c r="B5914" s="3">
        <v>38029.0</v>
      </c>
      <c r="C5914" s="2" t="s">
        <v>15</v>
      </c>
      <c r="D5914" s="2" t="s">
        <v>8</v>
      </c>
      <c r="E5914" s="2">
        <v>6.0</v>
      </c>
      <c r="F5914" s="4" t="s">
        <v>16</v>
      </c>
    </row>
    <row r="5915">
      <c r="A5915" s="2">
        <v>5917.0</v>
      </c>
      <c r="B5915" s="3">
        <v>38030.0</v>
      </c>
      <c r="C5915" s="2" t="s">
        <v>18</v>
      </c>
      <c r="D5915" s="2" t="s">
        <v>6</v>
      </c>
      <c r="E5915" s="2">
        <v>35.0</v>
      </c>
      <c r="F5915" s="4" t="s">
        <v>49</v>
      </c>
    </row>
    <row r="5916">
      <c r="A5916" s="2">
        <v>5918.0</v>
      </c>
      <c r="B5916" s="3">
        <v>38030.0</v>
      </c>
      <c r="C5916" s="2" t="s">
        <v>18</v>
      </c>
      <c r="D5916" s="2" t="s">
        <v>8</v>
      </c>
      <c r="E5916" s="2">
        <v>24.0</v>
      </c>
      <c r="F5916" s="4" t="s">
        <v>22</v>
      </c>
    </row>
    <row r="5917">
      <c r="A5917" s="2">
        <v>5919.0</v>
      </c>
      <c r="B5917" s="3">
        <v>38031.0</v>
      </c>
      <c r="C5917" s="2" t="s">
        <v>21</v>
      </c>
      <c r="D5917" s="2" t="s">
        <v>6</v>
      </c>
      <c r="E5917" s="2">
        <v>7.0</v>
      </c>
      <c r="F5917" s="4" t="s">
        <v>35</v>
      </c>
    </row>
    <row r="5918">
      <c r="A5918" s="2">
        <v>5920.0</v>
      </c>
      <c r="B5918" s="3">
        <v>38031.0</v>
      </c>
      <c r="C5918" s="2" t="s">
        <v>21</v>
      </c>
      <c r="D5918" s="2" t="s">
        <v>8</v>
      </c>
      <c r="E5918" s="2">
        <v>18.0</v>
      </c>
      <c r="F5918" s="4" t="s">
        <v>29</v>
      </c>
    </row>
    <row r="5919">
      <c r="A5919" s="2">
        <v>5921.0</v>
      </c>
      <c r="B5919" s="3">
        <v>38033.0</v>
      </c>
      <c r="C5919" s="2" t="s">
        <v>7</v>
      </c>
      <c r="D5919" s="2" t="s">
        <v>6</v>
      </c>
      <c r="E5919" s="2">
        <v>21.0</v>
      </c>
      <c r="F5919" s="4" t="s">
        <v>20</v>
      </c>
    </row>
    <row r="5920">
      <c r="A5920" s="2">
        <v>5922.0</v>
      </c>
      <c r="B5920" s="3">
        <v>38033.0</v>
      </c>
      <c r="C5920" s="2" t="s">
        <v>7</v>
      </c>
      <c r="D5920" s="2" t="s">
        <v>8</v>
      </c>
      <c r="E5920" s="2">
        <v>2.0</v>
      </c>
      <c r="F5920" s="4" t="s">
        <v>39</v>
      </c>
    </row>
    <row r="5921">
      <c r="A5921" s="2">
        <v>5923.0</v>
      </c>
      <c r="B5921" s="3">
        <v>38034.0</v>
      </c>
      <c r="C5921" s="2" t="s">
        <v>10</v>
      </c>
      <c r="D5921" s="2" t="s">
        <v>6</v>
      </c>
      <c r="E5921" s="2">
        <v>32.0</v>
      </c>
      <c r="F5921" s="4" t="s">
        <v>36</v>
      </c>
    </row>
    <row r="5922">
      <c r="A5922" s="2">
        <v>5924.0</v>
      </c>
      <c r="B5922" s="3">
        <v>38034.0</v>
      </c>
      <c r="C5922" s="2" t="s">
        <v>10</v>
      </c>
      <c r="D5922" s="2" t="s">
        <v>8</v>
      </c>
      <c r="E5922" s="2">
        <v>26.0</v>
      </c>
      <c r="F5922" s="4" t="s">
        <v>38</v>
      </c>
    </row>
    <row r="5923">
      <c r="A5923" s="2">
        <v>5925.0</v>
      </c>
      <c r="B5923" s="3">
        <v>38035.0</v>
      </c>
      <c r="C5923" s="2" t="s">
        <v>13</v>
      </c>
      <c r="D5923" s="2" t="s">
        <v>6</v>
      </c>
      <c r="E5923" s="2">
        <v>20.0</v>
      </c>
      <c r="F5923" s="4" t="s">
        <v>47</v>
      </c>
    </row>
    <row r="5924">
      <c r="A5924" s="2">
        <v>5926.0</v>
      </c>
      <c r="B5924" s="3">
        <v>38035.0</v>
      </c>
      <c r="C5924" s="2" t="s">
        <v>13</v>
      </c>
      <c r="D5924" s="2" t="s">
        <v>8</v>
      </c>
      <c r="E5924" s="2">
        <v>10.0</v>
      </c>
      <c r="F5924" s="4" t="s">
        <v>41</v>
      </c>
    </row>
    <row r="5925">
      <c r="A5925" s="2">
        <v>5927.0</v>
      </c>
      <c r="B5925" s="3">
        <v>38036.0</v>
      </c>
      <c r="C5925" s="2" t="s">
        <v>15</v>
      </c>
      <c r="D5925" s="2" t="s">
        <v>6</v>
      </c>
      <c r="E5925" s="2">
        <v>32.0</v>
      </c>
      <c r="F5925" s="4" t="s">
        <v>36</v>
      </c>
    </row>
    <row r="5926">
      <c r="A5926" s="2">
        <v>5928.0</v>
      </c>
      <c r="B5926" s="3">
        <v>38036.0</v>
      </c>
      <c r="C5926" s="2" t="s">
        <v>15</v>
      </c>
      <c r="D5926" s="2" t="s">
        <v>8</v>
      </c>
      <c r="E5926" s="2">
        <v>2.0</v>
      </c>
      <c r="F5926" s="4" t="s">
        <v>39</v>
      </c>
    </row>
    <row r="5927">
      <c r="A5927" s="2">
        <v>5929.0</v>
      </c>
      <c r="B5927" s="3">
        <v>38037.0</v>
      </c>
      <c r="C5927" s="2" t="s">
        <v>18</v>
      </c>
      <c r="D5927" s="2" t="s">
        <v>6</v>
      </c>
      <c r="E5927" s="2">
        <v>6.0</v>
      </c>
      <c r="F5927" s="4" t="s">
        <v>16</v>
      </c>
    </row>
    <row r="5928">
      <c r="A5928" s="2">
        <v>5930.0</v>
      </c>
      <c r="B5928" s="3">
        <v>38037.0</v>
      </c>
      <c r="C5928" s="2" t="s">
        <v>18</v>
      </c>
      <c r="D5928" s="2" t="s">
        <v>8</v>
      </c>
      <c r="E5928" s="2">
        <v>23.0</v>
      </c>
      <c r="F5928" s="4" t="s">
        <v>17</v>
      </c>
    </row>
    <row r="5929">
      <c r="A5929" s="2">
        <v>5931.0</v>
      </c>
      <c r="B5929" s="3">
        <v>38038.0</v>
      </c>
      <c r="C5929" s="2" t="s">
        <v>21</v>
      </c>
      <c r="D5929" s="2" t="s">
        <v>6</v>
      </c>
      <c r="E5929" s="2">
        <v>34.0</v>
      </c>
      <c r="F5929" s="4" t="s">
        <v>48</v>
      </c>
    </row>
    <row r="5930">
      <c r="A5930" s="2">
        <v>5932.0</v>
      </c>
      <c r="B5930" s="3">
        <v>38038.0</v>
      </c>
      <c r="C5930" s="2" t="s">
        <v>21</v>
      </c>
      <c r="D5930" s="2" t="s">
        <v>8</v>
      </c>
      <c r="E5930" s="2">
        <v>6.0</v>
      </c>
      <c r="F5930" s="4" t="s">
        <v>16</v>
      </c>
    </row>
    <row r="5931">
      <c r="A5931" s="2">
        <v>5933.0</v>
      </c>
      <c r="B5931" s="3">
        <v>38040.0</v>
      </c>
      <c r="C5931" s="2" t="s">
        <v>7</v>
      </c>
      <c r="D5931" s="2" t="s">
        <v>6</v>
      </c>
      <c r="E5931" s="2">
        <v>32.0</v>
      </c>
      <c r="F5931" s="4" t="s">
        <v>36</v>
      </c>
    </row>
    <row r="5932">
      <c r="A5932" s="2">
        <v>5934.0</v>
      </c>
      <c r="B5932" s="3">
        <v>38040.0</v>
      </c>
      <c r="C5932" s="2" t="s">
        <v>7</v>
      </c>
      <c r="D5932" s="2" t="s">
        <v>8</v>
      </c>
      <c r="E5932" s="2">
        <v>34.0</v>
      </c>
      <c r="F5932" s="4" t="s">
        <v>48</v>
      </c>
    </row>
    <row r="5933">
      <c r="A5933" s="2">
        <v>5935.0</v>
      </c>
      <c r="B5933" s="3">
        <v>38041.0</v>
      </c>
      <c r="C5933" s="2" t="s">
        <v>10</v>
      </c>
      <c r="D5933" s="2" t="s">
        <v>6</v>
      </c>
      <c r="E5933" s="2">
        <v>13.0</v>
      </c>
      <c r="F5933" s="4" t="s">
        <v>33</v>
      </c>
    </row>
    <row r="5934">
      <c r="A5934" s="2">
        <v>5936.0</v>
      </c>
      <c r="B5934" s="3">
        <v>38041.0</v>
      </c>
      <c r="C5934" s="2" t="s">
        <v>10</v>
      </c>
      <c r="D5934" s="2" t="s">
        <v>8</v>
      </c>
      <c r="E5934" s="2">
        <v>7.0</v>
      </c>
      <c r="F5934" s="4" t="s">
        <v>35</v>
      </c>
    </row>
    <row r="5935">
      <c r="A5935" s="2">
        <v>5937.0</v>
      </c>
      <c r="B5935" s="3">
        <v>38042.0</v>
      </c>
      <c r="C5935" s="2" t="s">
        <v>13</v>
      </c>
      <c r="D5935" s="2" t="s">
        <v>6</v>
      </c>
      <c r="E5935" s="2">
        <v>25.0</v>
      </c>
      <c r="F5935" s="4" t="s">
        <v>40</v>
      </c>
    </row>
    <row r="5936">
      <c r="A5936" s="2">
        <v>5938.0</v>
      </c>
      <c r="B5936" s="3">
        <v>38042.0</v>
      </c>
      <c r="C5936" s="2" t="s">
        <v>13</v>
      </c>
      <c r="D5936" s="2" t="s">
        <v>8</v>
      </c>
      <c r="E5936" s="2">
        <v>14.0</v>
      </c>
      <c r="F5936" s="4" t="s">
        <v>46</v>
      </c>
    </row>
    <row r="5937">
      <c r="A5937" s="2">
        <v>5939.0</v>
      </c>
      <c r="B5937" s="3">
        <v>38043.0</v>
      </c>
      <c r="C5937" s="2" t="s">
        <v>15</v>
      </c>
      <c r="D5937" s="2" t="s">
        <v>6</v>
      </c>
      <c r="E5937" s="2">
        <v>25.0</v>
      </c>
      <c r="F5937" s="4" t="s">
        <v>40</v>
      </c>
    </row>
    <row r="5938">
      <c r="A5938" s="2">
        <v>5940.0</v>
      </c>
      <c r="B5938" s="3">
        <v>38043.0</v>
      </c>
      <c r="C5938" s="2" t="s">
        <v>15</v>
      </c>
      <c r="D5938" s="2" t="s">
        <v>8</v>
      </c>
      <c r="E5938" s="2">
        <v>2.0</v>
      </c>
      <c r="F5938" s="4" t="s">
        <v>39</v>
      </c>
    </row>
    <row r="5939">
      <c r="A5939" s="2">
        <v>5941.0</v>
      </c>
      <c r="B5939" s="3">
        <v>38044.0</v>
      </c>
      <c r="C5939" s="2" t="s">
        <v>18</v>
      </c>
      <c r="D5939" s="2" t="s">
        <v>6</v>
      </c>
      <c r="E5939" s="2">
        <v>36.0</v>
      </c>
      <c r="F5939" s="4" t="s">
        <v>11</v>
      </c>
    </row>
    <row r="5940">
      <c r="A5940" s="2">
        <v>5942.0</v>
      </c>
      <c r="B5940" s="3">
        <v>38044.0</v>
      </c>
      <c r="C5940" s="2" t="s">
        <v>18</v>
      </c>
      <c r="D5940" s="2" t="s">
        <v>8</v>
      </c>
      <c r="E5940" s="2">
        <v>31.0</v>
      </c>
      <c r="F5940" s="4" t="s">
        <v>12</v>
      </c>
    </row>
    <row r="5941">
      <c r="A5941" s="2">
        <v>5943.0</v>
      </c>
      <c r="B5941" s="3">
        <v>38045.0</v>
      </c>
      <c r="C5941" s="2" t="s">
        <v>21</v>
      </c>
      <c r="D5941" s="2" t="s">
        <v>6</v>
      </c>
      <c r="E5941" s="2">
        <v>36.0</v>
      </c>
      <c r="F5941" s="4" t="s">
        <v>11</v>
      </c>
    </row>
    <row r="5942">
      <c r="A5942" s="2">
        <v>5944.0</v>
      </c>
      <c r="B5942" s="3">
        <v>38045.0</v>
      </c>
      <c r="C5942" s="2" t="s">
        <v>21</v>
      </c>
      <c r="D5942" s="2" t="s">
        <v>8</v>
      </c>
      <c r="E5942" s="2">
        <v>18.0</v>
      </c>
      <c r="F5942" s="4" t="s">
        <v>29</v>
      </c>
    </row>
    <row r="5943">
      <c r="A5943" s="2">
        <v>5945.0</v>
      </c>
      <c r="B5943" s="3">
        <v>38047.0</v>
      </c>
      <c r="C5943" s="2" t="s">
        <v>7</v>
      </c>
      <c r="D5943" s="2" t="s">
        <v>6</v>
      </c>
      <c r="E5943" s="2">
        <v>23.0</v>
      </c>
      <c r="F5943" s="4" t="s">
        <v>17</v>
      </c>
    </row>
    <row r="5944">
      <c r="A5944" s="2">
        <v>5946.0</v>
      </c>
      <c r="B5944" s="3">
        <v>38047.0</v>
      </c>
      <c r="C5944" s="2" t="s">
        <v>7</v>
      </c>
      <c r="D5944" s="2" t="s">
        <v>8</v>
      </c>
      <c r="E5944" s="2">
        <v>2.0</v>
      </c>
      <c r="F5944" s="4" t="s">
        <v>39</v>
      </c>
    </row>
    <row r="5945">
      <c r="A5945" s="2">
        <v>5947.0</v>
      </c>
      <c r="B5945" s="3">
        <v>38048.0</v>
      </c>
      <c r="C5945" s="2" t="s">
        <v>10</v>
      </c>
      <c r="D5945" s="2" t="s">
        <v>6</v>
      </c>
      <c r="E5945" s="2">
        <v>19.0</v>
      </c>
      <c r="F5945" s="4" t="s">
        <v>30</v>
      </c>
    </row>
    <row r="5946">
      <c r="A5946" s="2">
        <v>5948.0</v>
      </c>
      <c r="B5946" s="3">
        <v>38048.0</v>
      </c>
      <c r="C5946" s="2" t="s">
        <v>10</v>
      </c>
      <c r="D5946" s="2" t="s">
        <v>8</v>
      </c>
      <c r="E5946" s="2">
        <v>11.0</v>
      </c>
      <c r="F5946" s="4" t="s">
        <v>9</v>
      </c>
    </row>
    <row r="5947">
      <c r="A5947" s="2">
        <v>5949.0</v>
      </c>
      <c r="B5947" s="3">
        <v>38049.0</v>
      </c>
      <c r="C5947" s="2" t="s">
        <v>13</v>
      </c>
      <c r="D5947" s="2" t="s">
        <v>6</v>
      </c>
      <c r="E5947" s="2">
        <v>30.0</v>
      </c>
      <c r="F5947" s="4" t="s">
        <v>23</v>
      </c>
    </row>
    <row r="5948">
      <c r="A5948" s="2">
        <v>5950.0</v>
      </c>
      <c r="B5948" s="3">
        <v>38049.0</v>
      </c>
      <c r="C5948" s="2" t="s">
        <v>13</v>
      </c>
      <c r="D5948" s="2" t="s">
        <v>8</v>
      </c>
      <c r="E5948" s="2">
        <v>35.0</v>
      </c>
      <c r="F5948" s="4" t="s">
        <v>49</v>
      </c>
    </row>
    <row r="5949">
      <c r="A5949" s="2">
        <v>5951.0</v>
      </c>
      <c r="B5949" s="3">
        <v>38050.0</v>
      </c>
      <c r="C5949" s="2" t="s">
        <v>15</v>
      </c>
      <c r="D5949" s="2" t="s">
        <v>6</v>
      </c>
      <c r="E5949" s="2">
        <v>8.0</v>
      </c>
      <c r="F5949" s="4" t="s">
        <v>37</v>
      </c>
    </row>
    <row r="5950">
      <c r="A5950" s="2">
        <v>5952.0</v>
      </c>
      <c r="B5950" s="3">
        <v>38050.0</v>
      </c>
      <c r="C5950" s="2" t="s">
        <v>15</v>
      </c>
      <c r="D5950" s="2" t="s">
        <v>8</v>
      </c>
      <c r="E5950" s="2">
        <v>23.0</v>
      </c>
      <c r="F5950" s="4" t="s">
        <v>17</v>
      </c>
    </row>
    <row r="5951">
      <c r="A5951" s="2">
        <v>5953.0</v>
      </c>
      <c r="B5951" s="3">
        <v>38051.0</v>
      </c>
      <c r="C5951" s="2" t="s">
        <v>18</v>
      </c>
      <c r="D5951" s="2" t="s">
        <v>6</v>
      </c>
      <c r="E5951" s="2">
        <v>21.0</v>
      </c>
      <c r="F5951" s="4" t="s">
        <v>20</v>
      </c>
    </row>
    <row r="5952">
      <c r="A5952" s="2">
        <v>5954.0</v>
      </c>
      <c r="B5952" s="3">
        <v>38051.0</v>
      </c>
      <c r="C5952" s="2" t="s">
        <v>18</v>
      </c>
      <c r="D5952" s="2" t="s">
        <v>8</v>
      </c>
      <c r="E5952" s="2">
        <v>32.0</v>
      </c>
      <c r="F5952" s="4" t="s">
        <v>36</v>
      </c>
    </row>
    <row r="5953">
      <c r="A5953" s="2">
        <v>5955.0</v>
      </c>
      <c r="B5953" s="3">
        <v>38052.0</v>
      </c>
      <c r="C5953" s="2" t="s">
        <v>21</v>
      </c>
      <c r="D5953" s="2" t="s">
        <v>6</v>
      </c>
      <c r="E5953" s="2">
        <v>3.0</v>
      </c>
      <c r="F5953" s="4" t="s">
        <v>28</v>
      </c>
    </row>
    <row r="5954">
      <c r="A5954" s="2">
        <v>5956.0</v>
      </c>
      <c r="B5954" s="3">
        <v>38052.0</v>
      </c>
      <c r="C5954" s="2" t="s">
        <v>21</v>
      </c>
      <c r="D5954" s="2" t="s">
        <v>8</v>
      </c>
      <c r="E5954" s="2">
        <v>5.0</v>
      </c>
      <c r="F5954" s="4" t="s">
        <v>25</v>
      </c>
    </row>
    <row r="5955">
      <c r="A5955" s="2">
        <v>5957.0</v>
      </c>
      <c r="B5955" s="3">
        <v>38054.0</v>
      </c>
      <c r="C5955" s="2" t="s">
        <v>7</v>
      </c>
      <c r="D5955" s="2" t="s">
        <v>6</v>
      </c>
      <c r="E5955" s="2">
        <v>9.0</v>
      </c>
      <c r="F5955" s="4" t="s">
        <v>24</v>
      </c>
    </row>
    <row r="5956">
      <c r="A5956" s="2">
        <v>5958.0</v>
      </c>
      <c r="B5956" s="3">
        <v>38054.0</v>
      </c>
      <c r="C5956" s="2" t="s">
        <v>7</v>
      </c>
      <c r="D5956" s="2" t="s">
        <v>8</v>
      </c>
      <c r="E5956" s="2">
        <v>13.0</v>
      </c>
      <c r="F5956" s="4" t="s">
        <v>33</v>
      </c>
    </row>
    <row r="5957">
      <c r="A5957" s="2">
        <v>5959.0</v>
      </c>
      <c r="B5957" s="3">
        <v>38055.0</v>
      </c>
      <c r="C5957" s="2" t="s">
        <v>10</v>
      </c>
      <c r="D5957" s="2" t="s">
        <v>6</v>
      </c>
      <c r="E5957" s="2">
        <v>6.0</v>
      </c>
      <c r="F5957" s="4" t="s">
        <v>16</v>
      </c>
    </row>
    <row r="5958">
      <c r="A5958" s="2">
        <v>5960.0</v>
      </c>
      <c r="B5958" s="3">
        <v>38055.0</v>
      </c>
      <c r="C5958" s="2" t="s">
        <v>10</v>
      </c>
      <c r="D5958" s="2" t="s">
        <v>8</v>
      </c>
      <c r="E5958" s="2">
        <v>25.0</v>
      </c>
      <c r="F5958" s="4" t="s">
        <v>40</v>
      </c>
    </row>
    <row r="5959">
      <c r="A5959" s="2">
        <v>5961.0</v>
      </c>
      <c r="B5959" s="3">
        <v>38056.0</v>
      </c>
      <c r="C5959" s="2" t="s">
        <v>13</v>
      </c>
      <c r="D5959" s="2" t="s">
        <v>6</v>
      </c>
      <c r="E5959" s="2">
        <v>23.0</v>
      </c>
      <c r="F5959" s="4" t="s">
        <v>17</v>
      </c>
    </row>
    <row r="5960">
      <c r="A5960" s="2">
        <v>5962.0</v>
      </c>
      <c r="B5960" s="3">
        <v>38056.0</v>
      </c>
      <c r="C5960" s="2" t="s">
        <v>13</v>
      </c>
      <c r="D5960" s="2" t="s">
        <v>8</v>
      </c>
      <c r="E5960" s="2">
        <v>24.0</v>
      </c>
      <c r="F5960" s="4" t="s">
        <v>22</v>
      </c>
    </row>
    <row r="5961">
      <c r="A5961" s="2">
        <v>5963.0</v>
      </c>
      <c r="B5961" s="3">
        <v>38057.0</v>
      </c>
      <c r="C5961" s="2" t="s">
        <v>15</v>
      </c>
      <c r="D5961" s="2" t="s">
        <v>6</v>
      </c>
      <c r="E5961" s="2">
        <v>27.0</v>
      </c>
      <c r="F5961" s="4" t="s">
        <v>32</v>
      </c>
    </row>
    <row r="5962">
      <c r="A5962" s="2">
        <v>5964.0</v>
      </c>
      <c r="B5962" s="3">
        <v>38057.0</v>
      </c>
      <c r="C5962" s="2" t="s">
        <v>15</v>
      </c>
      <c r="D5962" s="2" t="s">
        <v>8</v>
      </c>
      <c r="E5962" s="2">
        <v>27.0</v>
      </c>
      <c r="F5962" s="4" t="s">
        <v>32</v>
      </c>
    </row>
    <row r="5963">
      <c r="A5963" s="2">
        <v>5965.0</v>
      </c>
      <c r="B5963" s="3">
        <v>38058.0</v>
      </c>
      <c r="C5963" s="2" t="s">
        <v>18</v>
      </c>
      <c r="D5963" s="2" t="s">
        <v>6</v>
      </c>
      <c r="E5963" s="2">
        <v>34.0</v>
      </c>
      <c r="F5963" s="4" t="s">
        <v>48</v>
      </c>
    </row>
    <row r="5964">
      <c r="A5964" s="2">
        <v>5966.0</v>
      </c>
      <c r="B5964" s="3">
        <v>38058.0</v>
      </c>
      <c r="C5964" s="2" t="s">
        <v>18</v>
      </c>
      <c r="D5964" s="2" t="s">
        <v>8</v>
      </c>
      <c r="E5964" s="2">
        <v>1.0</v>
      </c>
      <c r="F5964" s="4" t="s">
        <v>19</v>
      </c>
    </row>
    <row r="5965">
      <c r="A5965" s="2">
        <v>5967.0</v>
      </c>
      <c r="B5965" s="3">
        <v>38059.0</v>
      </c>
      <c r="C5965" s="2" t="s">
        <v>21</v>
      </c>
      <c r="D5965" s="2" t="s">
        <v>6</v>
      </c>
      <c r="E5965" s="2">
        <v>9.0</v>
      </c>
      <c r="F5965" s="4" t="s">
        <v>24</v>
      </c>
    </row>
    <row r="5966">
      <c r="A5966" s="2">
        <v>5968.0</v>
      </c>
      <c r="B5966" s="3">
        <v>38059.0</v>
      </c>
      <c r="C5966" s="2" t="s">
        <v>21</v>
      </c>
      <c r="D5966" s="2" t="s">
        <v>8</v>
      </c>
      <c r="E5966" s="2">
        <v>20.0</v>
      </c>
      <c r="F5966" s="4" t="s">
        <v>47</v>
      </c>
    </row>
    <row r="5967">
      <c r="A5967" s="2">
        <v>5969.0</v>
      </c>
      <c r="B5967" s="3">
        <v>38061.0</v>
      </c>
      <c r="C5967" s="2" t="s">
        <v>7</v>
      </c>
      <c r="D5967" s="2" t="s">
        <v>6</v>
      </c>
      <c r="E5967" s="2">
        <v>4.0</v>
      </c>
      <c r="F5967" s="4" t="s">
        <v>34</v>
      </c>
    </row>
    <row r="5968">
      <c r="A5968" s="2">
        <v>5970.0</v>
      </c>
      <c r="B5968" s="3">
        <v>38061.0</v>
      </c>
      <c r="C5968" s="2" t="s">
        <v>7</v>
      </c>
      <c r="D5968" s="2" t="s">
        <v>8</v>
      </c>
      <c r="E5968" s="2">
        <v>12.0</v>
      </c>
      <c r="F5968" s="4" t="s">
        <v>14</v>
      </c>
    </row>
    <row r="5969">
      <c r="A5969" s="2">
        <v>5971.0</v>
      </c>
      <c r="B5969" s="3">
        <v>38062.0</v>
      </c>
      <c r="C5969" s="2" t="s">
        <v>10</v>
      </c>
      <c r="D5969" s="2" t="s">
        <v>6</v>
      </c>
      <c r="E5969" s="2">
        <v>2.0</v>
      </c>
      <c r="F5969" s="4" t="s">
        <v>39</v>
      </c>
    </row>
    <row r="5970">
      <c r="A5970" s="2">
        <v>5972.0</v>
      </c>
      <c r="B5970" s="3">
        <v>38062.0</v>
      </c>
      <c r="C5970" s="2" t="s">
        <v>10</v>
      </c>
      <c r="D5970" s="2" t="s">
        <v>8</v>
      </c>
      <c r="E5970" s="2">
        <v>6.0</v>
      </c>
      <c r="F5970" s="4" t="s">
        <v>16</v>
      </c>
    </row>
    <row r="5971">
      <c r="A5971" s="2">
        <v>5973.0</v>
      </c>
      <c r="B5971" s="3">
        <v>38063.0</v>
      </c>
      <c r="C5971" s="2" t="s">
        <v>13</v>
      </c>
      <c r="D5971" s="2" t="s">
        <v>6</v>
      </c>
      <c r="E5971" s="2">
        <v>5.0</v>
      </c>
      <c r="F5971" s="4" t="s">
        <v>25</v>
      </c>
    </row>
    <row r="5972">
      <c r="A5972" s="2">
        <v>5974.0</v>
      </c>
      <c r="B5972" s="3">
        <v>38063.0</v>
      </c>
      <c r="C5972" s="2" t="s">
        <v>13</v>
      </c>
      <c r="D5972" s="2" t="s">
        <v>8</v>
      </c>
      <c r="E5972" s="2">
        <v>29.0</v>
      </c>
      <c r="F5972" s="4" t="s">
        <v>43</v>
      </c>
    </row>
    <row r="5973">
      <c r="A5973" s="2">
        <v>5975.0</v>
      </c>
      <c r="B5973" s="3">
        <v>38064.0</v>
      </c>
      <c r="C5973" s="2" t="s">
        <v>15</v>
      </c>
      <c r="D5973" s="2" t="s">
        <v>6</v>
      </c>
      <c r="E5973" s="2">
        <v>21.0</v>
      </c>
      <c r="F5973" s="4" t="s">
        <v>20</v>
      </c>
    </row>
    <row r="5974">
      <c r="A5974" s="2">
        <v>5976.0</v>
      </c>
      <c r="B5974" s="3">
        <v>38064.0</v>
      </c>
      <c r="C5974" s="2" t="s">
        <v>15</v>
      </c>
      <c r="D5974" s="2" t="s">
        <v>8</v>
      </c>
      <c r="E5974" s="2">
        <v>8.0</v>
      </c>
      <c r="F5974" s="4" t="s">
        <v>37</v>
      </c>
    </row>
    <row r="5975">
      <c r="A5975" s="2">
        <v>5977.0</v>
      </c>
      <c r="B5975" s="3">
        <v>38065.0</v>
      </c>
      <c r="C5975" s="2" t="s">
        <v>18</v>
      </c>
      <c r="D5975" s="2" t="s">
        <v>6</v>
      </c>
      <c r="E5975" s="2">
        <v>28.0</v>
      </c>
      <c r="F5975" s="4" t="s">
        <v>31</v>
      </c>
    </row>
    <row r="5976">
      <c r="A5976" s="2">
        <v>5978.0</v>
      </c>
      <c r="B5976" s="3">
        <v>38065.0</v>
      </c>
      <c r="C5976" s="2" t="s">
        <v>18</v>
      </c>
      <c r="D5976" s="2" t="s">
        <v>8</v>
      </c>
      <c r="E5976" s="2">
        <v>6.0</v>
      </c>
      <c r="F5976" s="4" t="s">
        <v>16</v>
      </c>
    </row>
    <row r="5977">
      <c r="A5977" s="2">
        <v>5979.0</v>
      </c>
      <c r="B5977" s="3">
        <v>38066.0</v>
      </c>
      <c r="C5977" s="2" t="s">
        <v>21</v>
      </c>
      <c r="D5977" s="2" t="s">
        <v>6</v>
      </c>
      <c r="E5977" s="2">
        <v>5.0</v>
      </c>
      <c r="F5977" s="4" t="s">
        <v>25</v>
      </c>
    </row>
    <row r="5978">
      <c r="A5978" s="2">
        <v>5980.0</v>
      </c>
      <c r="B5978" s="3">
        <v>38066.0</v>
      </c>
      <c r="C5978" s="2" t="s">
        <v>21</v>
      </c>
      <c r="D5978" s="2" t="s">
        <v>8</v>
      </c>
      <c r="E5978" s="2">
        <v>21.0</v>
      </c>
      <c r="F5978" s="4" t="s">
        <v>20</v>
      </c>
    </row>
    <row r="5979">
      <c r="A5979" s="2">
        <v>5981.0</v>
      </c>
      <c r="B5979" s="3">
        <v>38068.0</v>
      </c>
      <c r="C5979" s="2" t="s">
        <v>7</v>
      </c>
      <c r="D5979" s="2" t="s">
        <v>6</v>
      </c>
      <c r="E5979" s="2">
        <v>34.0</v>
      </c>
      <c r="F5979" s="4" t="s">
        <v>48</v>
      </c>
    </row>
    <row r="5980">
      <c r="A5980" s="2">
        <v>5982.0</v>
      </c>
      <c r="B5980" s="3">
        <v>38068.0</v>
      </c>
      <c r="C5980" s="2" t="s">
        <v>7</v>
      </c>
      <c r="D5980" s="2" t="s">
        <v>8</v>
      </c>
      <c r="E5980" s="2">
        <v>25.0</v>
      </c>
      <c r="F5980" s="4" t="s">
        <v>40</v>
      </c>
    </row>
    <row r="5981">
      <c r="A5981" s="2">
        <v>5983.0</v>
      </c>
      <c r="B5981" s="3">
        <v>38069.0</v>
      </c>
      <c r="C5981" s="2" t="s">
        <v>10</v>
      </c>
      <c r="D5981" s="2" t="s">
        <v>6</v>
      </c>
      <c r="E5981" s="2">
        <v>16.0</v>
      </c>
      <c r="F5981" s="4" t="s">
        <v>45</v>
      </c>
    </row>
    <row r="5982">
      <c r="A5982" s="2">
        <v>5984.0</v>
      </c>
      <c r="B5982" s="3">
        <v>38069.0</v>
      </c>
      <c r="C5982" s="2" t="s">
        <v>10</v>
      </c>
      <c r="D5982" s="2" t="s">
        <v>8</v>
      </c>
      <c r="E5982" s="2">
        <v>25.0</v>
      </c>
      <c r="F5982" s="4" t="s">
        <v>40</v>
      </c>
    </row>
    <row r="5983">
      <c r="A5983" s="2">
        <v>5985.0</v>
      </c>
      <c r="B5983" s="3">
        <v>38070.0</v>
      </c>
      <c r="C5983" s="2" t="s">
        <v>13</v>
      </c>
      <c r="D5983" s="2" t="s">
        <v>6</v>
      </c>
      <c r="E5983" s="2">
        <v>19.0</v>
      </c>
      <c r="F5983" s="4" t="s">
        <v>30</v>
      </c>
    </row>
    <row r="5984">
      <c r="A5984" s="2">
        <v>5986.0</v>
      </c>
      <c r="B5984" s="3">
        <v>38070.0</v>
      </c>
      <c r="C5984" s="2" t="s">
        <v>13</v>
      </c>
      <c r="D5984" s="2" t="s">
        <v>8</v>
      </c>
      <c r="E5984" s="2">
        <v>4.0</v>
      </c>
      <c r="F5984" s="4" t="s">
        <v>34</v>
      </c>
    </row>
    <row r="5985">
      <c r="A5985" s="2">
        <v>5987.0</v>
      </c>
      <c r="B5985" s="3">
        <v>38071.0</v>
      </c>
      <c r="C5985" s="2" t="s">
        <v>15</v>
      </c>
      <c r="D5985" s="2" t="s">
        <v>6</v>
      </c>
      <c r="E5985" s="2">
        <v>18.0</v>
      </c>
      <c r="F5985" s="4" t="s">
        <v>29</v>
      </c>
    </row>
    <row r="5986">
      <c r="A5986" s="2">
        <v>5988.0</v>
      </c>
      <c r="B5986" s="3">
        <v>38071.0</v>
      </c>
      <c r="C5986" s="2" t="s">
        <v>15</v>
      </c>
      <c r="D5986" s="2" t="s">
        <v>8</v>
      </c>
      <c r="E5986" s="2">
        <v>6.0</v>
      </c>
      <c r="F5986" s="4" t="s">
        <v>16</v>
      </c>
    </row>
    <row r="5987">
      <c r="A5987" s="2">
        <v>5989.0</v>
      </c>
      <c r="B5987" s="3">
        <v>38072.0</v>
      </c>
      <c r="C5987" s="2" t="s">
        <v>18</v>
      </c>
      <c r="D5987" s="2" t="s">
        <v>6</v>
      </c>
      <c r="E5987" s="2">
        <v>29.0</v>
      </c>
      <c r="F5987" s="4" t="s">
        <v>43</v>
      </c>
    </row>
    <row r="5988">
      <c r="A5988" s="2">
        <v>5990.0</v>
      </c>
      <c r="B5988" s="3">
        <v>38072.0</v>
      </c>
      <c r="C5988" s="2" t="s">
        <v>18</v>
      </c>
      <c r="D5988" s="2" t="s">
        <v>8</v>
      </c>
      <c r="E5988" s="2">
        <v>30.0</v>
      </c>
      <c r="F5988" s="4" t="s">
        <v>23</v>
      </c>
    </row>
    <row r="5989">
      <c r="A5989" s="2">
        <v>5991.0</v>
      </c>
      <c r="B5989" s="3">
        <v>38073.0</v>
      </c>
      <c r="C5989" s="2" t="s">
        <v>21</v>
      </c>
      <c r="D5989" s="2" t="s">
        <v>6</v>
      </c>
      <c r="E5989" s="2">
        <v>36.0</v>
      </c>
      <c r="F5989" s="4" t="s">
        <v>11</v>
      </c>
    </row>
    <row r="5990">
      <c r="A5990" s="2">
        <v>5992.0</v>
      </c>
      <c r="B5990" s="3">
        <v>38073.0</v>
      </c>
      <c r="C5990" s="2" t="s">
        <v>21</v>
      </c>
      <c r="D5990" s="2" t="s">
        <v>8</v>
      </c>
      <c r="E5990" s="2">
        <v>10.0</v>
      </c>
      <c r="F5990" s="4" t="s">
        <v>41</v>
      </c>
    </row>
    <row r="5991">
      <c r="A5991" s="2">
        <v>5993.0</v>
      </c>
      <c r="B5991" s="3">
        <v>38075.0</v>
      </c>
      <c r="C5991" s="2" t="s">
        <v>7</v>
      </c>
      <c r="D5991" s="2" t="s">
        <v>6</v>
      </c>
      <c r="E5991" s="2">
        <v>2.0</v>
      </c>
      <c r="F5991" s="4" t="s">
        <v>39</v>
      </c>
    </row>
    <row r="5992">
      <c r="A5992" s="2">
        <v>5994.0</v>
      </c>
      <c r="B5992" s="3">
        <v>38075.0</v>
      </c>
      <c r="C5992" s="2" t="s">
        <v>7</v>
      </c>
      <c r="D5992" s="2" t="s">
        <v>8</v>
      </c>
      <c r="E5992" s="2">
        <v>15.0</v>
      </c>
      <c r="F5992" s="4" t="s">
        <v>27</v>
      </c>
    </row>
    <row r="5993">
      <c r="A5993" s="2">
        <v>5995.0</v>
      </c>
      <c r="B5993" s="3">
        <v>38077.0</v>
      </c>
      <c r="C5993" s="2" t="s">
        <v>13</v>
      </c>
      <c r="D5993" s="2" t="s">
        <v>6</v>
      </c>
      <c r="E5993" s="2">
        <v>24.0</v>
      </c>
      <c r="F5993" s="4" t="s">
        <v>22</v>
      </c>
    </row>
    <row r="5994">
      <c r="A5994" s="2">
        <v>5996.0</v>
      </c>
      <c r="B5994" s="3">
        <v>38077.0</v>
      </c>
      <c r="C5994" s="2" t="s">
        <v>13</v>
      </c>
      <c r="D5994" s="2" t="s">
        <v>8</v>
      </c>
      <c r="E5994" s="2">
        <v>26.0</v>
      </c>
      <c r="F5994" s="4" t="s">
        <v>38</v>
      </c>
    </row>
    <row r="5995">
      <c r="A5995" s="2">
        <v>5997.0</v>
      </c>
      <c r="B5995" s="3">
        <v>38078.0</v>
      </c>
      <c r="C5995" s="2" t="s">
        <v>15</v>
      </c>
      <c r="D5995" s="2" t="s">
        <v>6</v>
      </c>
      <c r="E5995" s="2">
        <v>14.0</v>
      </c>
      <c r="F5995" s="4" t="s">
        <v>46</v>
      </c>
    </row>
    <row r="5996">
      <c r="A5996" s="2">
        <v>5998.0</v>
      </c>
      <c r="B5996" s="3">
        <v>38078.0</v>
      </c>
      <c r="C5996" s="2" t="s">
        <v>15</v>
      </c>
      <c r="D5996" s="2" t="s">
        <v>8</v>
      </c>
      <c r="E5996" s="2">
        <v>16.0</v>
      </c>
      <c r="F5996" s="4" t="s">
        <v>45</v>
      </c>
    </row>
    <row r="5997">
      <c r="A5997" s="2">
        <v>5999.0</v>
      </c>
      <c r="B5997" s="3">
        <v>38079.0</v>
      </c>
      <c r="C5997" s="2" t="s">
        <v>18</v>
      </c>
      <c r="D5997" s="2" t="s">
        <v>6</v>
      </c>
      <c r="E5997" s="2">
        <v>34.0</v>
      </c>
      <c r="F5997" s="4" t="s">
        <v>48</v>
      </c>
    </row>
    <row r="5998">
      <c r="A5998" s="2">
        <v>6000.0</v>
      </c>
      <c r="B5998" s="3">
        <v>38079.0</v>
      </c>
      <c r="C5998" s="2" t="s">
        <v>18</v>
      </c>
      <c r="D5998" s="2" t="s">
        <v>8</v>
      </c>
      <c r="E5998" s="2">
        <v>36.0</v>
      </c>
      <c r="F5998" s="4" t="s">
        <v>11</v>
      </c>
    </row>
    <row r="5999">
      <c r="A5999" s="2">
        <v>6001.0</v>
      </c>
      <c r="B5999" s="3">
        <v>38080.0</v>
      </c>
      <c r="C5999" s="2" t="s">
        <v>21</v>
      </c>
      <c r="D5999" s="2" t="s">
        <v>6</v>
      </c>
      <c r="E5999" s="2">
        <v>16.0</v>
      </c>
      <c r="F5999" s="4" t="s">
        <v>45</v>
      </c>
    </row>
    <row r="6000">
      <c r="A6000" s="2">
        <v>6002.0</v>
      </c>
      <c r="B6000" s="3">
        <v>38080.0</v>
      </c>
      <c r="C6000" s="2" t="s">
        <v>21</v>
      </c>
      <c r="D6000" s="2" t="s">
        <v>8</v>
      </c>
      <c r="E6000" s="2">
        <v>23.0</v>
      </c>
      <c r="F6000" s="4" t="s">
        <v>17</v>
      </c>
    </row>
    <row r="6001">
      <c r="A6001" s="2">
        <v>6003.0</v>
      </c>
      <c r="B6001" s="3">
        <v>38082.0</v>
      </c>
      <c r="C6001" s="2" t="s">
        <v>7</v>
      </c>
      <c r="D6001" s="2" t="s">
        <v>6</v>
      </c>
      <c r="E6001" s="2">
        <v>18.0</v>
      </c>
      <c r="F6001" s="4" t="s">
        <v>29</v>
      </c>
    </row>
    <row r="6002">
      <c r="A6002" s="2">
        <v>6004.0</v>
      </c>
      <c r="B6002" s="3">
        <v>38082.0</v>
      </c>
      <c r="C6002" s="2" t="s">
        <v>7</v>
      </c>
      <c r="D6002" s="2" t="s">
        <v>8</v>
      </c>
      <c r="E6002" s="2">
        <v>24.0</v>
      </c>
      <c r="F6002" s="4" t="s">
        <v>22</v>
      </c>
    </row>
    <row r="6003">
      <c r="A6003" s="2">
        <v>6005.0</v>
      </c>
      <c r="B6003" s="3">
        <v>38083.0</v>
      </c>
      <c r="C6003" s="2" t="s">
        <v>10</v>
      </c>
      <c r="D6003" s="2" t="s">
        <v>6</v>
      </c>
      <c r="E6003" s="2">
        <v>34.0</v>
      </c>
      <c r="F6003" s="4" t="s">
        <v>48</v>
      </c>
    </row>
    <row r="6004">
      <c r="A6004" s="2">
        <v>6006.0</v>
      </c>
      <c r="B6004" s="3">
        <v>38083.0</v>
      </c>
      <c r="C6004" s="2" t="s">
        <v>10</v>
      </c>
      <c r="D6004" s="2" t="s">
        <v>8</v>
      </c>
      <c r="E6004" s="2">
        <v>28.0</v>
      </c>
      <c r="F6004" s="4" t="s">
        <v>31</v>
      </c>
    </row>
    <row r="6005">
      <c r="A6005" s="2">
        <v>6007.0</v>
      </c>
      <c r="B6005" s="3">
        <v>38084.0</v>
      </c>
      <c r="C6005" s="2" t="s">
        <v>13</v>
      </c>
      <c r="D6005" s="2" t="s">
        <v>6</v>
      </c>
      <c r="E6005" s="2">
        <v>20.0</v>
      </c>
      <c r="F6005" s="4" t="s">
        <v>47</v>
      </c>
    </row>
    <row r="6006">
      <c r="A6006" s="2">
        <v>6008.0</v>
      </c>
      <c r="B6006" s="3">
        <v>38084.0</v>
      </c>
      <c r="C6006" s="2" t="s">
        <v>13</v>
      </c>
      <c r="D6006" s="2" t="s">
        <v>8</v>
      </c>
      <c r="E6006" s="2">
        <v>8.0</v>
      </c>
      <c r="F6006" s="4" t="s">
        <v>37</v>
      </c>
    </row>
    <row r="6007">
      <c r="A6007" s="2">
        <v>6009.0</v>
      </c>
      <c r="B6007" s="3">
        <v>38085.0</v>
      </c>
      <c r="C6007" s="2" t="s">
        <v>15</v>
      </c>
      <c r="D6007" s="2" t="s">
        <v>6</v>
      </c>
      <c r="E6007" s="2">
        <v>19.0</v>
      </c>
      <c r="F6007" s="4" t="s">
        <v>30</v>
      </c>
    </row>
    <row r="6008">
      <c r="A6008" s="2">
        <v>6010.0</v>
      </c>
      <c r="B6008" s="3">
        <v>38085.0</v>
      </c>
      <c r="C6008" s="2" t="s">
        <v>15</v>
      </c>
      <c r="D6008" s="2" t="s">
        <v>8</v>
      </c>
      <c r="E6008" s="2">
        <v>31.0</v>
      </c>
      <c r="F6008" s="4" t="s">
        <v>12</v>
      </c>
    </row>
    <row r="6009">
      <c r="A6009" s="2">
        <v>6011.0</v>
      </c>
      <c r="B6009" s="3">
        <v>38087.0</v>
      </c>
      <c r="C6009" s="2" t="s">
        <v>21</v>
      </c>
      <c r="D6009" s="2" t="s">
        <v>6</v>
      </c>
      <c r="E6009" s="2">
        <v>4.0</v>
      </c>
      <c r="F6009" s="4" t="s">
        <v>34</v>
      </c>
    </row>
    <row r="6010">
      <c r="A6010" s="2">
        <v>6012.0</v>
      </c>
      <c r="B6010" s="3">
        <v>38087.0</v>
      </c>
      <c r="C6010" s="2" t="s">
        <v>21</v>
      </c>
      <c r="D6010" s="2" t="s">
        <v>8</v>
      </c>
      <c r="E6010" s="2">
        <v>27.0</v>
      </c>
      <c r="F6010" s="4" t="s">
        <v>32</v>
      </c>
    </row>
    <row r="6011">
      <c r="A6011" s="2">
        <v>6013.0</v>
      </c>
      <c r="B6011" s="3">
        <v>38089.0</v>
      </c>
      <c r="C6011" s="2" t="s">
        <v>7</v>
      </c>
      <c r="D6011" s="2" t="s">
        <v>6</v>
      </c>
      <c r="E6011" s="2">
        <v>35.0</v>
      </c>
      <c r="F6011" s="4" t="s">
        <v>49</v>
      </c>
    </row>
    <row r="6012">
      <c r="A6012" s="2">
        <v>6014.0</v>
      </c>
      <c r="B6012" s="3">
        <v>38089.0</v>
      </c>
      <c r="C6012" s="2" t="s">
        <v>7</v>
      </c>
      <c r="D6012" s="2" t="s">
        <v>8</v>
      </c>
      <c r="E6012" s="2">
        <v>28.0</v>
      </c>
      <c r="F6012" s="4" t="s">
        <v>31</v>
      </c>
    </row>
    <row r="6013">
      <c r="A6013" s="2">
        <v>6015.0</v>
      </c>
      <c r="B6013" s="3">
        <v>38090.0</v>
      </c>
      <c r="C6013" s="2" t="s">
        <v>10</v>
      </c>
      <c r="D6013" s="2" t="s">
        <v>6</v>
      </c>
      <c r="E6013" s="2">
        <v>26.0</v>
      </c>
      <c r="F6013" s="4" t="s">
        <v>38</v>
      </c>
    </row>
    <row r="6014">
      <c r="A6014" s="2">
        <v>6016.0</v>
      </c>
      <c r="B6014" s="3">
        <v>38090.0</v>
      </c>
      <c r="C6014" s="2" t="s">
        <v>10</v>
      </c>
      <c r="D6014" s="2" t="s">
        <v>8</v>
      </c>
      <c r="E6014" s="2">
        <v>32.0</v>
      </c>
      <c r="F6014" s="4" t="s">
        <v>36</v>
      </c>
    </row>
    <row r="6015">
      <c r="A6015" s="2">
        <v>6017.0</v>
      </c>
      <c r="B6015" s="3">
        <v>38091.0</v>
      </c>
      <c r="C6015" s="2" t="s">
        <v>13</v>
      </c>
      <c r="D6015" s="2" t="s">
        <v>6</v>
      </c>
      <c r="E6015" s="2">
        <v>35.0</v>
      </c>
      <c r="F6015" s="4" t="s">
        <v>49</v>
      </c>
    </row>
    <row r="6016">
      <c r="A6016" s="2">
        <v>6018.0</v>
      </c>
      <c r="B6016" s="3">
        <v>38091.0</v>
      </c>
      <c r="C6016" s="2" t="s">
        <v>13</v>
      </c>
      <c r="D6016" s="2" t="s">
        <v>8</v>
      </c>
      <c r="E6016" s="2">
        <v>7.0</v>
      </c>
      <c r="F6016" s="4" t="s">
        <v>35</v>
      </c>
    </row>
    <row r="6017">
      <c r="A6017" s="2">
        <v>6019.0</v>
      </c>
      <c r="B6017" s="3">
        <v>38092.0</v>
      </c>
      <c r="C6017" s="2" t="s">
        <v>15</v>
      </c>
      <c r="D6017" s="2" t="s">
        <v>6</v>
      </c>
      <c r="E6017" s="2">
        <v>27.0</v>
      </c>
      <c r="F6017" s="4" t="s">
        <v>32</v>
      </c>
    </row>
    <row r="6018">
      <c r="A6018" s="2">
        <v>6020.0</v>
      </c>
      <c r="B6018" s="3">
        <v>38092.0</v>
      </c>
      <c r="C6018" s="2" t="s">
        <v>15</v>
      </c>
      <c r="D6018" s="2" t="s">
        <v>8</v>
      </c>
      <c r="E6018" s="2">
        <v>25.0</v>
      </c>
      <c r="F6018" s="4" t="s">
        <v>40</v>
      </c>
    </row>
    <row r="6019">
      <c r="A6019" s="2">
        <v>6021.0</v>
      </c>
      <c r="B6019" s="3">
        <v>38093.0</v>
      </c>
      <c r="C6019" s="2" t="s">
        <v>18</v>
      </c>
      <c r="D6019" s="2" t="s">
        <v>6</v>
      </c>
      <c r="E6019" s="2">
        <v>31.0</v>
      </c>
      <c r="F6019" s="4" t="s">
        <v>12</v>
      </c>
    </row>
    <row r="6020">
      <c r="A6020" s="2">
        <v>6022.0</v>
      </c>
      <c r="B6020" s="3">
        <v>38093.0</v>
      </c>
      <c r="C6020" s="2" t="s">
        <v>18</v>
      </c>
      <c r="D6020" s="2" t="s">
        <v>8</v>
      </c>
      <c r="E6020" s="2">
        <v>9.0</v>
      </c>
      <c r="F6020" s="4" t="s">
        <v>24</v>
      </c>
    </row>
    <row r="6021">
      <c r="A6021" s="2">
        <v>6023.0</v>
      </c>
      <c r="B6021" s="3">
        <v>38094.0</v>
      </c>
      <c r="C6021" s="2" t="s">
        <v>21</v>
      </c>
      <c r="D6021" s="2" t="s">
        <v>6</v>
      </c>
      <c r="E6021" s="2">
        <v>9.0</v>
      </c>
      <c r="F6021" s="4" t="s">
        <v>24</v>
      </c>
    </row>
    <row r="6022">
      <c r="A6022" s="2">
        <v>6024.0</v>
      </c>
      <c r="B6022" s="3">
        <v>38094.0</v>
      </c>
      <c r="C6022" s="2" t="s">
        <v>21</v>
      </c>
      <c r="D6022" s="2" t="s">
        <v>8</v>
      </c>
      <c r="E6022" s="2">
        <v>1.0</v>
      </c>
      <c r="F6022" s="4" t="s">
        <v>19</v>
      </c>
    </row>
    <row r="6023">
      <c r="A6023" s="2">
        <v>6025.0</v>
      </c>
      <c r="B6023" s="3">
        <v>38096.0</v>
      </c>
      <c r="C6023" s="2" t="s">
        <v>7</v>
      </c>
      <c r="D6023" s="2" t="s">
        <v>6</v>
      </c>
      <c r="E6023" s="2">
        <v>21.0</v>
      </c>
      <c r="F6023" s="4" t="s">
        <v>20</v>
      </c>
    </row>
    <row r="6024">
      <c r="A6024" s="2">
        <v>6026.0</v>
      </c>
      <c r="B6024" s="3">
        <v>38096.0</v>
      </c>
      <c r="C6024" s="2" t="s">
        <v>7</v>
      </c>
      <c r="D6024" s="2" t="s">
        <v>8</v>
      </c>
      <c r="E6024" s="2">
        <v>14.0</v>
      </c>
      <c r="F6024" s="4" t="s">
        <v>46</v>
      </c>
    </row>
    <row r="6025">
      <c r="A6025" s="2">
        <v>6027.0</v>
      </c>
      <c r="B6025" s="3">
        <v>38097.0</v>
      </c>
      <c r="C6025" s="2" t="s">
        <v>10</v>
      </c>
      <c r="D6025" s="2" t="s">
        <v>6</v>
      </c>
      <c r="E6025" s="2">
        <v>26.0</v>
      </c>
      <c r="F6025" s="4" t="s">
        <v>38</v>
      </c>
    </row>
    <row r="6026">
      <c r="A6026" s="2">
        <v>6028.0</v>
      </c>
      <c r="B6026" s="3">
        <v>38097.0</v>
      </c>
      <c r="C6026" s="2" t="s">
        <v>10</v>
      </c>
      <c r="D6026" s="2" t="s">
        <v>8</v>
      </c>
      <c r="E6026" s="2">
        <v>24.0</v>
      </c>
      <c r="F6026" s="4" t="s">
        <v>22</v>
      </c>
    </row>
    <row r="6027">
      <c r="A6027" s="2">
        <v>6029.0</v>
      </c>
      <c r="B6027" s="3">
        <v>38098.0</v>
      </c>
      <c r="C6027" s="2" t="s">
        <v>13</v>
      </c>
      <c r="D6027" s="2" t="s">
        <v>6</v>
      </c>
      <c r="E6027" s="2">
        <v>34.0</v>
      </c>
      <c r="F6027" s="4" t="s">
        <v>48</v>
      </c>
    </row>
    <row r="6028">
      <c r="A6028" s="2">
        <v>6030.0</v>
      </c>
      <c r="B6028" s="3">
        <v>38098.0</v>
      </c>
      <c r="C6028" s="2" t="s">
        <v>13</v>
      </c>
      <c r="D6028" s="2" t="s">
        <v>8</v>
      </c>
      <c r="E6028" s="2">
        <v>14.0</v>
      </c>
      <c r="F6028" s="4" t="s">
        <v>46</v>
      </c>
    </row>
    <row r="6029">
      <c r="A6029" s="2">
        <v>6031.0</v>
      </c>
      <c r="B6029" s="3">
        <v>38099.0</v>
      </c>
      <c r="C6029" s="2" t="s">
        <v>15</v>
      </c>
      <c r="D6029" s="2" t="s">
        <v>6</v>
      </c>
      <c r="E6029" s="2">
        <v>22.0</v>
      </c>
      <c r="F6029" s="4" t="s">
        <v>44</v>
      </c>
    </row>
    <row r="6030">
      <c r="A6030" s="2">
        <v>6032.0</v>
      </c>
      <c r="B6030" s="3">
        <v>38099.0</v>
      </c>
      <c r="C6030" s="2" t="s">
        <v>15</v>
      </c>
      <c r="D6030" s="2" t="s">
        <v>8</v>
      </c>
      <c r="E6030" s="2">
        <v>24.0</v>
      </c>
      <c r="F6030" s="4" t="s">
        <v>22</v>
      </c>
    </row>
    <row r="6031">
      <c r="A6031" s="2">
        <v>6033.0</v>
      </c>
      <c r="B6031" s="3">
        <v>38100.0</v>
      </c>
      <c r="C6031" s="2" t="s">
        <v>18</v>
      </c>
      <c r="D6031" s="2" t="s">
        <v>6</v>
      </c>
      <c r="E6031" s="2">
        <v>25.0</v>
      </c>
      <c r="F6031" s="4" t="s">
        <v>40</v>
      </c>
    </row>
    <row r="6032">
      <c r="A6032" s="2">
        <v>6034.0</v>
      </c>
      <c r="B6032" s="3">
        <v>38100.0</v>
      </c>
      <c r="C6032" s="2" t="s">
        <v>18</v>
      </c>
      <c r="D6032" s="2" t="s">
        <v>8</v>
      </c>
      <c r="E6032" s="2">
        <v>36.0</v>
      </c>
      <c r="F6032" s="4" t="s">
        <v>11</v>
      </c>
    </row>
    <row r="6033">
      <c r="A6033" s="2">
        <v>6035.0</v>
      </c>
      <c r="B6033" s="3">
        <v>38101.0</v>
      </c>
      <c r="C6033" s="2" t="s">
        <v>21</v>
      </c>
      <c r="D6033" s="2" t="s">
        <v>6</v>
      </c>
      <c r="E6033" s="2">
        <v>36.0</v>
      </c>
      <c r="F6033" s="4" t="s">
        <v>11</v>
      </c>
    </row>
    <row r="6034">
      <c r="A6034" s="2">
        <v>6036.0</v>
      </c>
      <c r="B6034" s="3">
        <v>38101.0</v>
      </c>
      <c r="C6034" s="2" t="s">
        <v>21</v>
      </c>
      <c r="D6034" s="2" t="s">
        <v>8</v>
      </c>
      <c r="E6034" s="2">
        <v>16.0</v>
      </c>
      <c r="F6034" s="4" t="s">
        <v>45</v>
      </c>
    </row>
    <row r="6035">
      <c r="A6035" s="2">
        <v>6037.0</v>
      </c>
      <c r="B6035" s="3">
        <v>38103.0</v>
      </c>
      <c r="C6035" s="2" t="s">
        <v>7</v>
      </c>
      <c r="D6035" s="2" t="s">
        <v>6</v>
      </c>
      <c r="E6035" s="2">
        <v>7.0</v>
      </c>
      <c r="F6035" s="4" t="s">
        <v>35</v>
      </c>
    </row>
    <row r="6036">
      <c r="A6036" s="2">
        <v>6038.0</v>
      </c>
      <c r="B6036" s="3">
        <v>38103.0</v>
      </c>
      <c r="C6036" s="2" t="s">
        <v>7</v>
      </c>
      <c r="D6036" s="2" t="s">
        <v>8</v>
      </c>
      <c r="E6036" s="2">
        <v>30.0</v>
      </c>
      <c r="F6036" s="4" t="s">
        <v>23</v>
      </c>
    </row>
    <row r="6037">
      <c r="A6037" s="2">
        <v>6039.0</v>
      </c>
      <c r="B6037" s="3">
        <v>38104.0</v>
      </c>
      <c r="C6037" s="2" t="s">
        <v>10</v>
      </c>
      <c r="D6037" s="2" t="s">
        <v>6</v>
      </c>
      <c r="E6037" s="2">
        <v>21.0</v>
      </c>
      <c r="F6037" s="4" t="s">
        <v>20</v>
      </c>
    </row>
    <row r="6038">
      <c r="A6038" s="2">
        <v>6040.0</v>
      </c>
      <c r="B6038" s="3">
        <v>38104.0</v>
      </c>
      <c r="C6038" s="2" t="s">
        <v>10</v>
      </c>
      <c r="D6038" s="2" t="s">
        <v>8</v>
      </c>
      <c r="E6038" s="2">
        <v>35.0</v>
      </c>
      <c r="F6038" s="4" t="s">
        <v>49</v>
      </c>
    </row>
    <row r="6039">
      <c r="A6039" s="2">
        <v>6041.0</v>
      </c>
      <c r="B6039" s="3">
        <v>38105.0</v>
      </c>
      <c r="C6039" s="2" t="s">
        <v>13</v>
      </c>
      <c r="D6039" s="2" t="s">
        <v>6</v>
      </c>
      <c r="E6039" s="2">
        <v>5.0</v>
      </c>
      <c r="F6039" s="4" t="s">
        <v>25</v>
      </c>
    </row>
    <row r="6040">
      <c r="A6040" s="2">
        <v>6042.0</v>
      </c>
      <c r="B6040" s="3">
        <v>38105.0</v>
      </c>
      <c r="C6040" s="2" t="s">
        <v>13</v>
      </c>
      <c r="D6040" s="2" t="s">
        <v>8</v>
      </c>
      <c r="E6040" s="2">
        <v>35.0</v>
      </c>
      <c r="F6040" s="4" t="s">
        <v>49</v>
      </c>
    </row>
    <row r="6041">
      <c r="A6041" s="2">
        <v>6043.0</v>
      </c>
      <c r="B6041" s="3">
        <v>38106.0</v>
      </c>
      <c r="C6041" s="2" t="s">
        <v>15</v>
      </c>
      <c r="D6041" s="2" t="s">
        <v>6</v>
      </c>
      <c r="E6041" s="2">
        <v>5.0</v>
      </c>
      <c r="F6041" s="4" t="s">
        <v>25</v>
      </c>
    </row>
    <row r="6042">
      <c r="A6042" s="2">
        <v>6044.0</v>
      </c>
      <c r="B6042" s="3">
        <v>38106.0</v>
      </c>
      <c r="C6042" s="2" t="s">
        <v>15</v>
      </c>
      <c r="D6042" s="2" t="s">
        <v>8</v>
      </c>
      <c r="E6042" s="2">
        <v>9.0</v>
      </c>
      <c r="F6042" s="4" t="s">
        <v>24</v>
      </c>
    </row>
    <row r="6043">
      <c r="A6043" s="2">
        <v>6045.0</v>
      </c>
      <c r="B6043" s="3">
        <v>38107.0</v>
      </c>
      <c r="C6043" s="2" t="s">
        <v>18</v>
      </c>
      <c r="D6043" s="2" t="s">
        <v>6</v>
      </c>
      <c r="E6043" s="2">
        <v>5.0</v>
      </c>
      <c r="F6043" s="4" t="s">
        <v>25</v>
      </c>
    </row>
    <row r="6044">
      <c r="A6044" s="2">
        <v>6046.0</v>
      </c>
      <c r="B6044" s="3">
        <v>38107.0</v>
      </c>
      <c r="C6044" s="2" t="s">
        <v>18</v>
      </c>
      <c r="D6044" s="2" t="s">
        <v>8</v>
      </c>
      <c r="E6044" s="2">
        <v>24.0</v>
      </c>
      <c r="F6044" s="4" t="s">
        <v>22</v>
      </c>
    </row>
    <row r="6045">
      <c r="A6045" s="2">
        <v>6047.0</v>
      </c>
      <c r="B6045" s="3">
        <v>38108.0</v>
      </c>
      <c r="C6045" s="2" t="s">
        <v>21</v>
      </c>
      <c r="D6045" s="2" t="s">
        <v>6</v>
      </c>
      <c r="E6045" s="2">
        <v>31.0</v>
      </c>
      <c r="F6045" s="4" t="s">
        <v>12</v>
      </c>
    </row>
    <row r="6046">
      <c r="A6046" s="2">
        <v>6048.0</v>
      </c>
      <c r="B6046" s="3">
        <v>38108.0</v>
      </c>
      <c r="C6046" s="2" t="s">
        <v>21</v>
      </c>
      <c r="D6046" s="2" t="s">
        <v>8</v>
      </c>
      <c r="E6046" s="2">
        <v>26.0</v>
      </c>
      <c r="F6046" s="4" t="s">
        <v>38</v>
      </c>
    </row>
    <row r="6047">
      <c r="A6047" s="2">
        <v>6049.0</v>
      </c>
      <c r="B6047" s="3">
        <v>38110.0</v>
      </c>
      <c r="C6047" s="2" t="s">
        <v>7</v>
      </c>
      <c r="D6047" s="2" t="s">
        <v>6</v>
      </c>
      <c r="E6047" s="2">
        <v>21.0</v>
      </c>
      <c r="F6047" s="4" t="s">
        <v>20</v>
      </c>
    </row>
    <row r="6048">
      <c r="A6048" s="2">
        <v>6050.0</v>
      </c>
      <c r="B6048" s="3">
        <v>38110.0</v>
      </c>
      <c r="C6048" s="2" t="s">
        <v>7</v>
      </c>
      <c r="D6048" s="2" t="s">
        <v>8</v>
      </c>
      <c r="E6048" s="2">
        <v>5.0</v>
      </c>
      <c r="F6048" s="4" t="s">
        <v>25</v>
      </c>
    </row>
    <row r="6049">
      <c r="A6049" s="2">
        <v>6051.0</v>
      </c>
      <c r="B6049" s="3">
        <v>38111.0</v>
      </c>
      <c r="C6049" s="2" t="s">
        <v>10</v>
      </c>
      <c r="D6049" s="2" t="s">
        <v>6</v>
      </c>
      <c r="E6049" s="2">
        <v>33.0</v>
      </c>
      <c r="F6049" s="4" t="s">
        <v>26</v>
      </c>
    </row>
    <row r="6050">
      <c r="A6050" s="2">
        <v>6052.0</v>
      </c>
      <c r="B6050" s="3">
        <v>38111.0</v>
      </c>
      <c r="C6050" s="2" t="s">
        <v>10</v>
      </c>
      <c r="D6050" s="2" t="s">
        <v>8</v>
      </c>
      <c r="E6050" s="2">
        <v>25.0</v>
      </c>
      <c r="F6050" s="4" t="s">
        <v>40</v>
      </c>
    </row>
    <row r="6051">
      <c r="A6051" s="2">
        <v>6053.0</v>
      </c>
      <c r="B6051" s="3">
        <v>38112.0</v>
      </c>
      <c r="C6051" s="2" t="s">
        <v>13</v>
      </c>
      <c r="D6051" s="2" t="s">
        <v>6</v>
      </c>
      <c r="E6051" s="2">
        <v>33.0</v>
      </c>
      <c r="F6051" s="4" t="s">
        <v>26</v>
      </c>
    </row>
    <row r="6052">
      <c r="A6052" s="2">
        <v>6054.0</v>
      </c>
      <c r="B6052" s="3">
        <v>38112.0</v>
      </c>
      <c r="C6052" s="2" t="s">
        <v>13</v>
      </c>
      <c r="D6052" s="2" t="s">
        <v>8</v>
      </c>
      <c r="E6052" s="2">
        <v>17.0</v>
      </c>
      <c r="F6052" s="4" t="s">
        <v>42</v>
      </c>
    </row>
    <row r="6053">
      <c r="A6053" s="2">
        <v>6055.0</v>
      </c>
      <c r="B6053" s="3">
        <v>38113.0</v>
      </c>
      <c r="C6053" s="2" t="s">
        <v>15</v>
      </c>
      <c r="D6053" s="2" t="s">
        <v>6</v>
      </c>
      <c r="E6053" s="2">
        <v>28.0</v>
      </c>
      <c r="F6053" s="4" t="s">
        <v>31</v>
      </c>
    </row>
    <row r="6054">
      <c r="A6054" s="2">
        <v>6056.0</v>
      </c>
      <c r="B6054" s="3">
        <v>38113.0</v>
      </c>
      <c r="C6054" s="2" t="s">
        <v>15</v>
      </c>
      <c r="D6054" s="2" t="s">
        <v>8</v>
      </c>
      <c r="E6054" s="2">
        <v>25.0</v>
      </c>
      <c r="F6054" s="4" t="s">
        <v>40</v>
      </c>
    </row>
    <row r="6055">
      <c r="A6055" s="2">
        <v>6057.0</v>
      </c>
      <c r="B6055" s="3">
        <v>38114.0</v>
      </c>
      <c r="C6055" s="2" t="s">
        <v>18</v>
      </c>
      <c r="D6055" s="2" t="s">
        <v>6</v>
      </c>
      <c r="E6055" s="2">
        <v>30.0</v>
      </c>
      <c r="F6055" s="4" t="s">
        <v>23</v>
      </c>
    </row>
    <row r="6056">
      <c r="A6056" s="2">
        <v>6058.0</v>
      </c>
      <c r="B6056" s="3">
        <v>38114.0</v>
      </c>
      <c r="C6056" s="2" t="s">
        <v>18</v>
      </c>
      <c r="D6056" s="2" t="s">
        <v>8</v>
      </c>
      <c r="E6056" s="2">
        <v>27.0</v>
      </c>
      <c r="F6056" s="4" t="s">
        <v>32</v>
      </c>
    </row>
    <row r="6057">
      <c r="A6057" s="2">
        <v>6059.0</v>
      </c>
      <c r="B6057" s="3">
        <v>38115.0</v>
      </c>
      <c r="C6057" s="2" t="s">
        <v>21</v>
      </c>
      <c r="D6057" s="2" t="s">
        <v>6</v>
      </c>
      <c r="E6057" s="2">
        <v>35.0</v>
      </c>
      <c r="F6057" s="4" t="s">
        <v>49</v>
      </c>
    </row>
    <row r="6058">
      <c r="A6058" s="2">
        <v>6060.0</v>
      </c>
      <c r="B6058" s="3">
        <v>38115.0</v>
      </c>
      <c r="C6058" s="2" t="s">
        <v>21</v>
      </c>
      <c r="D6058" s="2" t="s">
        <v>8</v>
      </c>
      <c r="E6058" s="2">
        <v>3.0</v>
      </c>
      <c r="F6058" s="4" t="s">
        <v>28</v>
      </c>
    </row>
    <row r="6059">
      <c r="A6059" s="2">
        <v>6061.0</v>
      </c>
      <c r="B6059" s="3">
        <v>38117.0</v>
      </c>
      <c r="C6059" s="2" t="s">
        <v>7</v>
      </c>
      <c r="D6059" s="2" t="s">
        <v>6</v>
      </c>
      <c r="E6059" s="2">
        <v>7.0</v>
      </c>
      <c r="F6059" s="4" t="s">
        <v>35</v>
      </c>
    </row>
    <row r="6060">
      <c r="A6060" s="2">
        <v>6062.0</v>
      </c>
      <c r="B6060" s="3">
        <v>38117.0</v>
      </c>
      <c r="C6060" s="2" t="s">
        <v>7</v>
      </c>
      <c r="D6060" s="2" t="s">
        <v>8</v>
      </c>
      <c r="E6060" s="2">
        <v>6.0</v>
      </c>
      <c r="F6060" s="4" t="s">
        <v>16</v>
      </c>
    </row>
    <row r="6061">
      <c r="A6061" s="2">
        <v>6063.0</v>
      </c>
      <c r="B6061" s="3">
        <v>38118.0</v>
      </c>
      <c r="C6061" s="2" t="s">
        <v>10</v>
      </c>
      <c r="D6061" s="2" t="s">
        <v>6</v>
      </c>
      <c r="E6061" s="2">
        <v>6.0</v>
      </c>
      <c r="F6061" s="4" t="s">
        <v>16</v>
      </c>
    </row>
    <row r="6062">
      <c r="A6062" s="2">
        <v>6064.0</v>
      </c>
      <c r="B6062" s="3">
        <v>38118.0</v>
      </c>
      <c r="C6062" s="2" t="s">
        <v>10</v>
      </c>
      <c r="D6062" s="2" t="s">
        <v>8</v>
      </c>
      <c r="E6062" s="2">
        <v>3.0</v>
      </c>
      <c r="F6062" s="4" t="s">
        <v>28</v>
      </c>
    </row>
    <row r="6063">
      <c r="A6063" s="2">
        <v>6065.0</v>
      </c>
      <c r="B6063" s="3">
        <v>38119.0</v>
      </c>
      <c r="C6063" s="2" t="s">
        <v>13</v>
      </c>
      <c r="D6063" s="2" t="s">
        <v>6</v>
      </c>
      <c r="E6063" s="2">
        <v>22.0</v>
      </c>
      <c r="F6063" s="4" t="s">
        <v>44</v>
      </c>
    </row>
    <row r="6064">
      <c r="A6064" s="2">
        <v>6066.0</v>
      </c>
      <c r="B6064" s="3">
        <v>38119.0</v>
      </c>
      <c r="C6064" s="2" t="s">
        <v>13</v>
      </c>
      <c r="D6064" s="2" t="s">
        <v>8</v>
      </c>
      <c r="E6064" s="2">
        <v>36.0</v>
      </c>
      <c r="F6064" s="4" t="s">
        <v>11</v>
      </c>
    </row>
    <row r="6065">
      <c r="A6065" s="2">
        <v>6067.0</v>
      </c>
      <c r="B6065" s="3">
        <v>38120.0</v>
      </c>
      <c r="C6065" s="2" t="s">
        <v>15</v>
      </c>
      <c r="D6065" s="2" t="s">
        <v>6</v>
      </c>
      <c r="E6065" s="2">
        <v>14.0</v>
      </c>
      <c r="F6065" s="4" t="s">
        <v>46</v>
      </c>
    </row>
    <row r="6066">
      <c r="A6066" s="2">
        <v>6068.0</v>
      </c>
      <c r="B6066" s="3">
        <v>38120.0</v>
      </c>
      <c r="C6066" s="2" t="s">
        <v>15</v>
      </c>
      <c r="D6066" s="2" t="s">
        <v>8</v>
      </c>
      <c r="E6066" s="2">
        <v>13.0</v>
      </c>
      <c r="F6066" s="4" t="s">
        <v>33</v>
      </c>
    </row>
    <row r="6067">
      <c r="A6067" s="2">
        <v>6069.0</v>
      </c>
      <c r="B6067" s="3">
        <v>38121.0</v>
      </c>
      <c r="C6067" s="2" t="s">
        <v>18</v>
      </c>
      <c r="D6067" s="2" t="s">
        <v>6</v>
      </c>
      <c r="E6067" s="2">
        <v>27.0</v>
      </c>
      <c r="F6067" s="4" t="s">
        <v>32</v>
      </c>
    </row>
    <row r="6068">
      <c r="A6068" s="2">
        <v>6070.0</v>
      </c>
      <c r="B6068" s="3">
        <v>38121.0</v>
      </c>
      <c r="C6068" s="2" t="s">
        <v>18</v>
      </c>
      <c r="D6068" s="2" t="s">
        <v>8</v>
      </c>
      <c r="E6068" s="2">
        <v>27.0</v>
      </c>
      <c r="F6068" s="4" t="s">
        <v>32</v>
      </c>
    </row>
    <row r="6069">
      <c r="A6069" s="2">
        <v>6071.0</v>
      </c>
      <c r="B6069" s="3">
        <v>38122.0</v>
      </c>
      <c r="C6069" s="2" t="s">
        <v>21</v>
      </c>
      <c r="D6069" s="2" t="s">
        <v>6</v>
      </c>
      <c r="E6069" s="2">
        <v>21.0</v>
      </c>
      <c r="F6069" s="4" t="s">
        <v>20</v>
      </c>
    </row>
    <row r="6070">
      <c r="A6070" s="2">
        <v>6072.0</v>
      </c>
      <c r="B6070" s="3">
        <v>38122.0</v>
      </c>
      <c r="C6070" s="2" t="s">
        <v>21</v>
      </c>
      <c r="D6070" s="2" t="s">
        <v>8</v>
      </c>
      <c r="E6070" s="2">
        <v>15.0</v>
      </c>
      <c r="F6070" s="4" t="s">
        <v>27</v>
      </c>
    </row>
    <row r="6071">
      <c r="A6071" s="2">
        <v>6073.0</v>
      </c>
      <c r="B6071" s="3">
        <v>38124.0</v>
      </c>
      <c r="C6071" s="2" t="s">
        <v>7</v>
      </c>
      <c r="D6071" s="2" t="s">
        <v>6</v>
      </c>
      <c r="E6071" s="2">
        <v>26.0</v>
      </c>
      <c r="F6071" s="4" t="s">
        <v>38</v>
      </c>
    </row>
    <row r="6072">
      <c r="A6072" s="2">
        <v>6074.0</v>
      </c>
      <c r="B6072" s="3">
        <v>38124.0</v>
      </c>
      <c r="C6072" s="2" t="s">
        <v>7</v>
      </c>
      <c r="D6072" s="2" t="s">
        <v>8</v>
      </c>
      <c r="E6072" s="2">
        <v>6.0</v>
      </c>
      <c r="F6072" s="4" t="s">
        <v>16</v>
      </c>
    </row>
    <row r="6073">
      <c r="A6073" s="2">
        <v>6075.0</v>
      </c>
      <c r="B6073" s="3">
        <v>38125.0</v>
      </c>
      <c r="C6073" s="2" t="s">
        <v>10</v>
      </c>
      <c r="D6073" s="2" t="s">
        <v>6</v>
      </c>
      <c r="E6073" s="2">
        <v>13.0</v>
      </c>
      <c r="F6073" s="4" t="s">
        <v>33</v>
      </c>
    </row>
    <row r="6074">
      <c r="A6074" s="2">
        <v>6076.0</v>
      </c>
      <c r="B6074" s="3">
        <v>38125.0</v>
      </c>
      <c r="C6074" s="2" t="s">
        <v>10</v>
      </c>
      <c r="D6074" s="2" t="s">
        <v>8</v>
      </c>
      <c r="E6074" s="2">
        <v>2.0</v>
      </c>
      <c r="F6074" s="4" t="s">
        <v>39</v>
      </c>
    </row>
    <row r="6075">
      <c r="A6075" s="2">
        <v>6077.0</v>
      </c>
      <c r="B6075" s="3">
        <v>38126.0</v>
      </c>
      <c r="C6075" s="2" t="s">
        <v>13</v>
      </c>
      <c r="D6075" s="2" t="s">
        <v>6</v>
      </c>
      <c r="E6075" s="2">
        <v>29.0</v>
      </c>
      <c r="F6075" s="4" t="s">
        <v>43</v>
      </c>
    </row>
    <row r="6076">
      <c r="A6076" s="2">
        <v>6078.0</v>
      </c>
      <c r="B6076" s="3">
        <v>38126.0</v>
      </c>
      <c r="C6076" s="2" t="s">
        <v>13</v>
      </c>
      <c r="D6076" s="2" t="s">
        <v>8</v>
      </c>
      <c r="E6076" s="2">
        <v>6.0</v>
      </c>
      <c r="F6076" s="4" t="s">
        <v>16</v>
      </c>
    </row>
    <row r="6077">
      <c r="A6077" s="2">
        <v>6079.0</v>
      </c>
      <c r="B6077" s="3">
        <v>38127.0</v>
      </c>
      <c r="C6077" s="2" t="s">
        <v>15</v>
      </c>
      <c r="D6077" s="2" t="s">
        <v>6</v>
      </c>
      <c r="E6077" s="2">
        <v>26.0</v>
      </c>
      <c r="F6077" s="4" t="s">
        <v>38</v>
      </c>
    </row>
    <row r="6078">
      <c r="A6078" s="2">
        <v>6080.0</v>
      </c>
      <c r="B6078" s="3">
        <v>38127.0</v>
      </c>
      <c r="C6078" s="2" t="s">
        <v>15</v>
      </c>
      <c r="D6078" s="2" t="s">
        <v>8</v>
      </c>
      <c r="E6078" s="2">
        <v>23.0</v>
      </c>
      <c r="F6078" s="4" t="s">
        <v>17</v>
      </c>
    </row>
    <row r="6079">
      <c r="A6079" s="2">
        <v>6081.0</v>
      </c>
      <c r="B6079" s="3">
        <v>38128.0</v>
      </c>
      <c r="C6079" s="2" t="s">
        <v>18</v>
      </c>
      <c r="D6079" s="2" t="s">
        <v>6</v>
      </c>
      <c r="E6079" s="2">
        <v>7.0</v>
      </c>
      <c r="F6079" s="4" t="s">
        <v>35</v>
      </c>
    </row>
    <row r="6080">
      <c r="A6080" s="2">
        <v>6082.0</v>
      </c>
      <c r="B6080" s="3">
        <v>38128.0</v>
      </c>
      <c r="C6080" s="2" t="s">
        <v>18</v>
      </c>
      <c r="D6080" s="2" t="s">
        <v>8</v>
      </c>
      <c r="E6080" s="2">
        <v>34.0</v>
      </c>
      <c r="F6080" s="4" t="s">
        <v>48</v>
      </c>
    </row>
    <row r="6081">
      <c r="A6081" s="2">
        <v>6083.0</v>
      </c>
      <c r="B6081" s="3">
        <v>38129.0</v>
      </c>
      <c r="C6081" s="2" t="s">
        <v>21</v>
      </c>
      <c r="D6081" s="2" t="s">
        <v>6</v>
      </c>
      <c r="E6081" s="2">
        <v>35.0</v>
      </c>
      <c r="F6081" s="4" t="s">
        <v>49</v>
      </c>
    </row>
    <row r="6082">
      <c r="A6082" s="2">
        <v>6084.0</v>
      </c>
      <c r="B6082" s="3">
        <v>38129.0</v>
      </c>
      <c r="C6082" s="2" t="s">
        <v>21</v>
      </c>
      <c r="D6082" s="2" t="s">
        <v>8</v>
      </c>
      <c r="E6082" s="2">
        <v>34.0</v>
      </c>
      <c r="F6082" s="4" t="s">
        <v>48</v>
      </c>
    </row>
    <row r="6083">
      <c r="A6083" s="2">
        <v>6085.0</v>
      </c>
      <c r="B6083" s="3">
        <v>38131.0</v>
      </c>
      <c r="C6083" s="2" t="s">
        <v>7</v>
      </c>
      <c r="D6083" s="2" t="s">
        <v>6</v>
      </c>
      <c r="E6083" s="2">
        <v>1.0</v>
      </c>
      <c r="F6083" s="4" t="s">
        <v>19</v>
      </c>
    </row>
    <row r="6084">
      <c r="A6084" s="2">
        <v>6086.0</v>
      </c>
      <c r="B6084" s="3">
        <v>38131.0</v>
      </c>
      <c r="C6084" s="2" t="s">
        <v>7</v>
      </c>
      <c r="D6084" s="2" t="s">
        <v>8</v>
      </c>
      <c r="E6084" s="2">
        <v>30.0</v>
      </c>
      <c r="F6084" s="4" t="s">
        <v>23</v>
      </c>
    </row>
    <row r="6085">
      <c r="A6085" s="2">
        <v>6087.0</v>
      </c>
      <c r="B6085" s="3">
        <v>38132.0</v>
      </c>
      <c r="C6085" s="2" t="s">
        <v>10</v>
      </c>
      <c r="D6085" s="2" t="s">
        <v>6</v>
      </c>
      <c r="E6085" s="2">
        <v>6.0</v>
      </c>
      <c r="F6085" s="4" t="s">
        <v>16</v>
      </c>
    </row>
    <row r="6086">
      <c r="A6086" s="2">
        <v>6088.0</v>
      </c>
      <c r="B6086" s="3">
        <v>38132.0</v>
      </c>
      <c r="C6086" s="2" t="s">
        <v>10</v>
      </c>
      <c r="D6086" s="2" t="s">
        <v>8</v>
      </c>
      <c r="E6086" s="2">
        <v>19.0</v>
      </c>
      <c r="F6086" s="4" t="s">
        <v>30</v>
      </c>
    </row>
    <row r="6087">
      <c r="A6087" s="2">
        <v>6089.0</v>
      </c>
      <c r="B6087" s="3">
        <v>38133.0</v>
      </c>
      <c r="C6087" s="2" t="s">
        <v>13</v>
      </c>
      <c r="D6087" s="2" t="s">
        <v>6</v>
      </c>
      <c r="E6087" s="2">
        <v>11.0</v>
      </c>
      <c r="F6087" s="4" t="s">
        <v>9</v>
      </c>
    </row>
    <row r="6088">
      <c r="A6088" s="2">
        <v>6090.0</v>
      </c>
      <c r="B6088" s="3">
        <v>38133.0</v>
      </c>
      <c r="C6088" s="2" t="s">
        <v>13</v>
      </c>
      <c r="D6088" s="2" t="s">
        <v>8</v>
      </c>
      <c r="E6088" s="2">
        <v>3.0</v>
      </c>
      <c r="F6088" s="4" t="s">
        <v>28</v>
      </c>
    </row>
    <row r="6089">
      <c r="A6089" s="2">
        <v>6091.0</v>
      </c>
      <c r="B6089" s="3">
        <v>38134.0</v>
      </c>
      <c r="C6089" s="2" t="s">
        <v>15</v>
      </c>
      <c r="D6089" s="2" t="s">
        <v>6</v>
      </c>
      <c r="E6089" s="2">
        <v>6.0</v>
      </c>
      <c r="F6089" s="4" t="s">
        <v>16</v>
      </c>
    </row>
    <row r="6090">
      <c r="A6090" s="2">
        <v>6092.0</v>
      </c>
      <c r="B6090" s="3">
        <v>38134.0</v>
      </c>
      <c r="C6090" s="2" t="s">
        <v>15</v>
      </c>
      <c r="D6090" s="2" t="s">
        <v>8</v>
      </c>
      <c r="E6090" s="2">
        <v>18.0</v>
      </c>
      <c r="F6090" s="4" t="s">
        <v>29</v>
      </c>
    </row>
    <row r="6091">
      <c r="A6091" s="2">
        <v>6093.0</v>
      </c>
      <c r="B6091" s="3">
        <v>38135.0</v>
      </c>
      <c r="C6091" s="2" t="s">
        <v>18</v>
      </c>
      <c r="D6091" s="2" t="s">
        <v>6</v>
      </c>
      <c r="E6091" s="2">
        <v>19.0</v>
      </c>
      <c r="F6091" s="4" t="s">
        <v>30</v>
      </c>
    </row>
    <row r="6092">
      <c r="A6092" s="2">
        <v>6094.0</v>
      </c>
      <c r="B6092" s="3">
        <v>38135.0</v>
      </c>
      <c r="C6092" s="2" t="s">
        <v>18</v>
      </c>
      <c r="D6092" s="2" t="s">
        <v>8</v>
      </c>
      <c r="E6092" s="2">
        <v>25.0</v>
      </c>
      <c r="F6092" s="4" t="s">
        <v>40</v>
      </c>
    </row>
    <row r="6093">
      <c r="A6093" s="2">
        <v>6095.0</v>
      </c>
      <c r="B6093" s="3">
        <v>38136.0</v>
      </c>
      <c r="C6093" s="2" t="s">
        <v>21</v>
      </c>
      <c r="D6093" s="2" t="s">
        <v>6</v>
      </c>
      <c r="E6093" s="2">
        <v>16.0</v>
      </c>
      <c r="F6093" s="4" t="s">
        <v>45</v>
      </c>
    </row>
    <row r="6094">
      <c r="A6094" s="2">
        <v>6096.0</v>
      </c>
      <c r="B6094" s="3">
        <v>38136.0</v>
      </c>
      <c r="C6094" s="2" t="s">
        <v>21</v>
      </c>
      <c r="D6094" s="2" t="s">
        <v>8</v>
      </c>
      <c r="E6094" s="2">
        <v>15.0</v>
      </c>
      <c r="F6094" s="4" t="s">
        <v>27</v>
      </c>
    </row>
    <row r="6095">
      <c r="A6095" s="2">
        <v>6097.0</v>
      </c>
      <c r="B6095" s="3">
        <v>38138.0</v>
      </c>
      <c r="C6095" s="2" t="s">
        <v>7</v>
      </c>
      <c r="D6095" s="2" t="s">
        <v>6</v>
      </c>
      <c r="E6095" s="2">
        <v>28.0</v>
      </c>
      <c r="F6095" s="4" t="s">
        <v>31</v>
      </c>
    </row>
    <row r="6096">
      <c r="A6096" s="2">
        <v>6098.0</v>
      </c>
      <c r="B6096" s="3">
        <v>38138.0</v>
      </c>
      <c r="C6096" s="2" t="s">
        <v>7</v>
      </c>
      <c r="D6096" s="2" t="s">
        <v>8</v>
      </c>
      <c r="E6096" s="2">
        <v>6.0</v>
      </c>
      <c r="F6096" s="4" t="s">
        <v>16</v>
      </c>
    </row>
    <row r="6097">
      <c r="A6097" s="2">
        <v>6099.0</v>
      </c>
      <c r="B6097" s="3">
        <v>38139.0</v>
      </c>
      <c r="C6097" s="2" t="s">
        <v>10</v>
      </c>
      <c r="D6097" s="2" t="s">
        <v>6</v>
      </c>
      <c r="E6097" s="2">
        <v>35.0</v>
      </c>
      <c r="F6097" s="4" t="s">
        <v>49</v>
      </c>
    </row>
    <row r="6098">
      <c r="A6098" s="2">
        <v>6100.0</v>
      </c>
      <c r="B6098" s="3">
        <v>38139.0</v>
      </c>
      <c r="C6098" s="2" t="s">
        <v>10</v>
      </c>
      <c r="D6098" s="2" t="s">
        <v>8</v>
      </c>
      <c r="E6098" s="2">
        <v>19.0</v>
      </c>
      <c r="F6098" s="4" t="s">
        <v>30</v>
      </c>
    </row>
    <row r="6099">
      <c r="A6099" s="2">
        <v>6101.0</v>
      </c>
      <c r="B6099" s="3">
        <v>38140.0</v>
      </c>
      <c r="C6099" s="2" t="s">
        <v>13</v>
      </c>
      <c r="D6099" s="2" t="s">
        <v>6</v>
      </c>
      <c r="E6099" s="2">
        <v>11.0</v>
      </c>
      <c r="F6099" s="4" t="s">
        <v>9</v>
      </c>
    </row>
    <row r="6100">
      <c r="A6100" s="2">
        <v>6102.0</v>
      </c>
      <c r="B6100" s="3">
        <v>38140.0</v>
      </c>
      <c r="C6100" s="2" t="s">
        <v>13</v>
      </c>
      <c r="D6100" s="2" t="s">
        <v>8</v>
      </c>
      <c r="E6100" s="2">
        <v>35.0</v>
      </c>
      <c r="F6100" s="4" t="s">
        <v>49</v>
      </c>
    </row>
    <row r="6101">
      <c r="A6101" s="2">
        <v>6103.0</v>
      </c>
      <c r="B6101" s="3">
        <v>38141.0</v>
      </c>
      <c r="C6101" s="2" t="s">
        <v>15</v>
      </c>
      <c r="D6101" s="2" t="s">
        <v>6</v>
      </c>
      <c r="E6101" s="2">
        <v>30.0</v>
      </c>
      <c r="F6101" s="4" t="s">
        <v>23</v>
      </c>
    </row>
    <row r="6102">
      <c r="A6102" s="2">
        <v>6104.0</v>
      </c>
      <c r="B6102" s="3">
        <v>38141.0</v>
      </c>
      <c r="C6102" s="2" t="s">
        <v>15</v>
      </c>
      <c r="D6102" s="2" t="s">
        <v>8</v>
      </c>
      <c r="E6102" s="2">
        <v>6.0</v>
      </c>
      <c r="F6102" s="4" t="s">
        <v>16</v>
      </c>
    </row>
    <row r="6103">
      <c r="A6103" s="2">
        <v>6105.0</v>
      </c>
      <c r="B6103" s="3">
        <v>38142.0</v>
      </c>
      <c r="C6103" s="2" t="s">
        <v>18</v>
      </c>
      <c r="D6103" s="2" t="s">
        <v>6</v>
      </c>
      <c r="E6103" s="2">
        <v>12.0</v>
      </c>
      <c r="F6103" s="4" t="s">
        <v>14</v>
      </c>
    </row>
    <row r="6104">
      <c r="A6104" s="2">
        <v>6106.0</v>
      </c>
      <c r="B6104" s="3">
        <v>38142.0</v>
      </c>
      <c r="C6104" s="2" t="s">
        <v>18</v>
      </c>
      <c r="D6104" s="2" t="s">
        <v>8</v>
      </c>
      <c r="E6104" s="2">
        <v>16.0</v>
      </c>
      <c r="F6104" s="4" t="s">
        <v>45</v>
      </c>
    </row>
    <row r="6105">
      <c r="A6105" s="2">
        <v>6107.0</v>
      </c>
      <c r="B6105" s="3">
        <v>38143.0</v>
      </c>
      <c r="C6105" s="2" t="s">
        <v>21</v>
      </c>
      <c r="D6105" s="2" t="s">
        <v>6</v>
      </c>
      <c r="E6105" s="2">
        <v>4.0</v>
      </c>
      <c r="F6105" s="4" t="s">
        <v>34</v>
      </c>
    </row>
    <row r="6106">
      <c r="A6106" s="2">
        <v>6108.0</v>
      </c>
      <c r="B6106" s="3">
        <v>38143.0</v>
      </c>
      <c r="C6106" s="2" t="s">
        <v>21</v>
      </c>
      <c r="D6106" s="2" t="s">
        <v>8</v>
      </c>
      <c r="E6106" s="2">
        <v>23.0</v>
      </c>
      <c r="F6106" s="4" t="s">
        <v>17</v>
      </c>
    </row>
    <row r="6107">
      <c r="A6107" s="2">
        <v>6109.0</v>
      </c>
      <c r="B6107" s="3">
        <v>38145.0</v>
      </c>
      <c r="C6107" s="2" t="s">
        <v>7</v>
      </c>
      <c r="D6107" s="2" t="s">
        <v>6</v>
      </c>
      <c r="E6107" s="2">
        <v>1.0</v>
      </c>
      <c r="F6107" s="4" t="s">
        <v>19</v>
      </c>
    </row>
    <row r="6108">
      <c r="A6108" s="2">
        <v>6110.0</v>
      </c>
      <c r="B6108" s="3">
        <v>38145.0</v>
      </c>
      <c r="C6108" s="2" t="s">
        <v>7</v>
      </c>
      <c r="D6108" s="2" t="s">
        <v>8</v>
      </c>
      <c r="E6108" s="2">
        <v>36.0</v>
      </c>
      <c r="F6108" s="4" t="s">
        <v>11</v>
      </c>
    </row>
    <row r="6109">
      <c r="A6109" s="2">
        <v>6111.0</v>
      </c>
      <c r="B6109" s="3">
        <v>38146.0</v>
      </c>
      <c r="C6109" s="2" t="s">
        <v>10</v>
      </c>
      <c r="D6109" s="2" t="s">
        <v>6</v>
      </c>
      <c r="E6109" s="2">
        <v>32.0</v>
      </c>
      <c r="F6109" s="4" t="s">
        <v>36</v>
      </c>
    </row>
    <row r="6110">
      <c r="A6110" s="2">
        <v>6113.0</v>
      </c>
      <c r="B6110" s="3">
        <v>38147.0</v>
      </c>
      <c r="C6110" s="2" t="s">
        <v>13</v>
      </c>
      <c r="D6110" s="2" t="s">
        <v>6</v>
      </c>
      <c r="E6110" s="2">
        <v>17.0</v>
      </c>
      <c r="F6110" s="4" t="s">
        <v>42</v>
      </c>
    </row>
    <row r="6111">
      <c r="A6111" s="2">
        <v>6114.0</v>
      </c>
      <c r="B6111" s="3">
        <v>38147.0</v>
      </c>
      <c r="C6111" s="2" t="s">
        <v>13</v>
      </c>
      <c r="D6111" s="2" t="s">
        <v>8</v>
      </c>
      <c r="E6111" s="2">
        <v>32.0</v>
      </c>
      <c r="F6111" s="4" t="s">
        <v>36</v>
      </c>
    </row>
    <row r="6112">
      <c r="A6112" s="2">
        <v>6115.0</v>
      </c>
      <c r="B6112" s="3">
        <v>38149.0</v>
      </c>
      <c r="C6112" s="2" t="s">
        <v>18</v>
      </c>
      <c r="D6112" s="2" t="s">
        <v>6</v>
      </c>
      <c r="E6112" s="2">
        <v>26.0</v>
      </c>
      <c r="F6112" s="4" t="s">
        <v>38</v>
      </c>
    </row>
    <row r="6113">
      <c r="A6113" s="2">
        <v>6116.0</v>
      </c>
      <c r="B6113" s="3">
        <v>38149.0</v>
      </c>
      <c r="C6113" s="2" t="s">
        <v>18</v>
      </c>
      <c r="D6113" s="2" t="s">
        <v>8</v>
      </c>
      <c r="E6113" s="2">
        <v>3.0</v>
      </c>
      <c r="F6113" s="4" t="s">
        <v>28</v>
      </c>
    </row>
    <row r="6114">
      <c r="A6114" s="2">
        <v>6117.0</v>
      </c>
      <c r="B6114" s="3">
        <v>38150.0</v>
      </c>
      <c r="C6114" s="2" t="s">
        <v>21</v>
      </c>
      <c r="D6114" s="2" t="s">
        <v>6</v>
      </c>
      <c r="E6114" s="2">
        <v>2.0</v>
      </c>
      <c r="F6114" s="4" t="s">
        <v>39</v>
      </c>
    </row>
    <row r="6115">
      <c r="A6115" s="2">
        <v>6118.0</v>
      </c>
      <c r="B6115" s="3">
        <v>38150.0</v>
      </c>
      <c r="C6115" s="2" t="s">
        <v>21</v>
      </c>
      <c r="D6115" s="2" t="s">
        <v>8</v>
      </c>
      <c r="E6115" s="2">
        <v>9.0</v>
      </c>
      <c r="F6115" s="4" t="s">
        <v>24</v>
      </c>
    </row>
    <row r="6116">
      <c r="A6116" s="2">
        <v>6119.0</v>
      </c>
      <c r="B6116" s="3">
        <v>38152.0</v>
      </c>
      <c r="C6116" s="2" t="s">
        <v>7</v>
      </c>
      <c r="D6116" s="2" t="s">
        <v>6</v>
      </c>
      <c r="E6116" s="2">
        <v>35.0</v>
      </c>
      <c r="F6116" s="4" t="s">
        <v>49</v>
      </c>
    </row>
    <row r="6117">
      <c r="A6117" s="2">
        <v>6120.0</v>
      </c>
      <c r="B6117" s="3">
        <v>38152.0</v>
      </c>
      <c r="C6117" s="2" t="s">
        <v>7</v>
      </c>
      <c r="D6117" s="2" t="s">
        <v>8</v>
      </c>
      <c r="E6117" s="2">
        <v>13.0</v>
      </c>
      <c r="F6117" s="4" t="s">
        <v>33</v>
      </c>
    </row>
    <row r="6118">
      <c r="A6118" s="2">
        <v>6121.0</v>
      </c>
      <c r="B6118" s="3">
        <v>38153.0</v>
      </c>
      <c r="C6118" s="2" t="s">
        <v>10</v>
      </c>
      <c r="D6118" s="2" t="s">
        <v>6</v>
      </c>
      <c r="E6118" s="2">
        <v>27.0</v>
      </c>
      <c r="F6118" s="4" t="s">
        <v>32</v>
      </c>
    </row>
    <row r="6119">
      <c r="A6119" s="2">
        <v>6122.0</v>
      </c>
      <c r="B6119" s="3">
        <v>38153.0</v>
      </c>
      <c r="C6119" s="2" t="s">
        <v>10</v>
      </c>
      <c r="D6119" s="2" t="s">
        <v>8</v>
      </c>
      <c r="E6119" s="2">
        <v>17.0</v>
      </c>
      <c r="F6119" s="4" t="s">
        <v>42</v>
      </c>
    </row>
    <row r="6120">
      <c r="A6120" s="2">
        <v>6123.0</v>
      </c>
      <c r="B6120" s="3">
        <v>38154.0</v>
      </c>
      <c r="C6120" s="2" t="s">
        <v>13</v>
      </c>
      <c r="D6120" s="2" t="s">
        <v>6</v>
      </c>
      <c r="E6120" s="2">
        <v>24.0</v>
      </c>
      <c r="F6120" s="4" t="s">
        <v>22</v>
      </c>
    </row>
    <row r="6121">
      <c r="A6121" s="2">
        <v>6124.0</v>
      </c>
      <c r="B6121" s="3">
        <v>38154.0</v>
      </c>
      <c r="C6121" s="2" t="s">
        <v>13</v>
      </c>
      <c r="D6121" s="2" t="s">
        <v>8</v>
      </c>
      <c r="E6121" s="2">
        <v>18.0</v>
      </c>
      <c r="F6121" s="4" t="s">
        <v>29</v>
      </c>
    </row>
    <row r="6122">
      <c r="A6122" s="2">
        <v>6125.0</v>
      </c>
      <c r="B6122" s="3">
        <v>38155.0</v>
      </c>
      <c r="C6122" s="2" t="s">
        <v>15</v>
      </c>
      <c r="D6122" s="2" t="s">
        <v>6</v>
      </c>
      <c r="E6122" s="2">
        <v>2.0</v>
      </c>
      <c r="F6122" s="4" t="s">
        <v>39</v>
      </c>
    </row>
    <row r="6123">
      <c r="A6123" s="2">
        <v>6126.0</v>
      </c>
      <c r="B6123" s="3">
        <v>38155.0</v>
      </c>
      <c r="C6123" s="2" t="s">
        <v>15</v>
      </c>
      <c r="D6123" s="2" t="s">
        <v>8</v>
      </c>
      <c r="E6123" s="2">
        <v>18.0</v>
      </c>
      <c r="F6123" s="4" t="s">
        <v>29</v>
      </c>
    </row>
    <row r="6124">
      <c r="A6124" s="2">
        <v>6127.0</v>
      </c>
      <c r="B6124" s="3">
        <v>38156.0</v>
      </c>
      <c r="C6124" s="2" t="s">
        <v>18</v>
      </c>
      <c r="D6124" s="2" t="s">
        <v>6</v>
      </c>
      <c r="E6124" s="2">
        <v>20.0</v>
      </c>
      <c r="F6124" s="4" t="s">
        <v>47</v>
      </c>
    </row>
    <row r="6125">
      <c r="A6125" s="2">
        <v>6128.0</v>
      </c>
      <c r="B6125" s="3">
        <v>38156.0</v>
      </c>
      <c r="C6125" s="2" t="s">
        <v>18</v>
      </c>
      <c r="D6125" s="2" t="s">
        <v>8</v>
      </c>
      <c r="E6125" s="2">
        <v>11.0</v>
      </c>
      <c r="F6125" s="4" t="s">
        <v>9</v>
      </c>
    </row>
    <row r="6126">
      <c r="A6126" s="2">
        <v>6129.0</v>
      </c>
      <c r="B6126" s="3">
        <v>38157.0</v>
      </c>
      <c r="C6126" s="2" t="s">
        <v>21</v>
      </c>
      <c r="D6126" s="2" t="s">
        <v>6</v>
      </c>
      <c r="E6126" s="2">
        <v>13.0</v>
      </c>
      <c r="F6126" s="4" t="s">
        <v>33</v>
      </c>
    </row>
    <row r="6127">
      <c r="A6127" s="2">
        <v>6130.0</v>
      </c>
      <c r="B6127" s="3">
        <v>38157.0</v>
      </c>
      <c r="C6127" s="2" t="s">
        <v>21</v>
      </c>
      <c r="D6127" s="2" t="s">
        <v>8</v>
      </c>
      <c r="E6127" s="2">
        <v>28.0</v>
      </c>
      <c r="F6127" s="4" t="s">
        <v>31</v>
      </c>
    </row>
    <row r="6128">
      <c r="A6128" s="2">
        <v>6131.0</v>
      </c>
      <c r="B6128" s="3">
        <v>38159.0</v>
      </c>
      <c r="C6128" s="2" t="s">
        <v>7</v>
      </c>
      <c r="D6128" s="2" t="s">
        <v>6</v>
      </c>
      <c r="E6128" s="2">
        <v>22.0</v>
      </c>
      <c r="F6128" s="4" t="s">
        <v>44</v>
      </c>
    </row>
    <row r="6129">
      <c r="A6129" s="2">
        <v>6132.0</v>
      </c>
      <c r="B6129" s="3">
        <v>38159.0</v>
      </c>
      <c r="C6129" s="2" t="s">
        <v>7</v>
      </c>
      <c r="D6129" s="2" t="s">
        <v>8</v>
      </c>
      <c r="E6129" s="2">
        <v>18.0</v>
      </c>
      <c r="F6129" s="4" t="s">
        <v>29</v>
      </c>
    </row>
    <row r="6130">
      <c r="A6130" s="2">
        <v>6133.0</v>
      </c>
      <c r="B6130" s="3">
        <v>38160.0</v>
      </c>
      <c r="C6130" s="2" t="s">
        <v>10</v>
      </c>
      <c r="D6130" s="2" t="s">
        <v>6</v>
      </c>
      <c r="E6130" s="2">
        <v>17.0</v>
      </c>
      <c r="F6130" s="4" t="s">
        <v>42</v>
      </c>
    </row>
    <row r="6131">
      <c r="A6131" s="2">
        <v>6134.0</v>
      </c>
      <c r="B6131" s="3">
        <v>38160.0</v>
      </c>
      <c r="C6131" s="2" t="s">
        <v>10</v>
      </c>
      <c r="D6131" s="2" t="s">
        <v>8</v>
      </c>
      <c r="E6131" s="2">
        <v>9.0</v>
      </c>
      <c r="F6131" s="4" t="s">
        <v>24</v>
      </c>
    </row>
    <row r="6132">
      <c r="A6132" s="2">
        <v>6135.0</v>
      </c>
      <c r="B6132" s="3">
        <v>38161.0</v>
      </c>
      <c r="C6132" s="2" t="s">
        <v>13</v>
      </c>
      <c r="D6132" s="2" t="s">
        <v>6</v>
      </c>
      <c r="E6132" s="2">
        <v>34.0</v>
      </c>
      <c r="F6132" s="4" t="s">
        <v>48</v>
      </c>
    </row>
    <row r="6133">
      <c r="A6133" s="2">
        <v>6136.0</v>
      </c>
      <c r="B6133" s="3">
        <v>38161.0</v>
      </c>
      <c r="C6133" s="2" t="s">
        <v>13</v>
      </c>
      <c r="D6133" s="2" t="s">
        <v>8</v>
      </c>
      <c r="E6133" s="2">
        <v>33.0</v>
      </c>
      <c r="F6133" s="4" t="s">
        <v>26</v>
      </c>
    </row>
    <row r="6134">
      <c r="A6134" s="2">
        <v>6137.0</v>
      </c>
      <c r="B6134" s="3">
        <v>38162.0</v>
      </c>
      <c r="C6134" s="2" t="s">
        <v>15</v>
      </c>
      <c r="D6134" s="2" t="s">
        <v>6</v>
      </c>
      <c r="E6134" s="2">
        <v>6.0</v>
      </c>
      <c r="F6134" s="4" t="s">
        <v>16</v>
      </c>
    </row>
    <row r="6135">
      <c r="A6135" s="2">
        <v>6138.0</v>
      </c>
      <c r="B6135" s="3">
        <v>38162.0</v>
      </c>
      <c r="C6135" s="2" t="s">
        <v>15</v>
      </c>
      <c r="D6135" s="2" t="s">
        <v>8</v>
      </c>
      <c r="E6135" s="2">
        <v>7.0</v>
      </c>
      <c r="F6135" s="4" t="s">
        <v>35</v>
      </c>
    </row>
    <row r="6136">
      <c r="A6136" s="2">
        <v>6139.0</v>
      </c>
      <c r="B6136" s="3">
        <v>38163.0</v>
      </c>
      <c r="C6136" s="2" t="s">
        <v>18</v>
      </c>
      <c r="D6136" s="2" t="s">
        <v>6</v>
      </c>
      <c r="E6136" s="2">
        <v>6.0</v>
      </c>
      <c r="F6136" s="4" t="s">
        <v>16</v>
      </c>
    </row>
    <row r="6137">
      <c r="A6137" s="2">
        <v>6140.0</v>
      </c>
      <c r="B6137" s="3">
        <v>38163.0</v>
      </c>
      <c r="C6137" s="2" t="s">
        <v>18</v>
      </c>
      <c r="D6137" s="2" t="s">
        <v>8</v>
      </c>
      <c r="E6137" s="2">
        <v>9.0</v>
      </c>
      <c r="F6137" s="4" t="s">
        <v>24</v>
      </c>
    </row>
    <row r="6138">
      <c r="A6138" s="2">
        <v>6141.0</v>
      </c>
      <c r="B6138" s="3">
        <v>38164.0</v>
      </c>
      <c r="C6138" s="2" t="s">
        <v>21</v>
      </c>
      <c r="D6138" s="2" t="s">
        <v>6</v>
      </c>
      <c r="E6138" s="2">
        <v>35.0</v>
      </c>
      <c r="F6138" s="4" t="s">
        <v>49</v>
      </c>
    </row>
    <row r="6139">
      <c r="A6139" s="2">
        <v>6142.0</v>
      </c>
      <c r="B6139" s="3">
        <v>38164.0</v>
      </c>
      <c r="C6139" s="2" t="s">
        <v>21</v>
      </c>
      <c r="D6139" s="2" t="s">
        <v>8</v>
      </c>
      <c r="E6139" s="2">
        <v>25.0</v>
      </c>
      <c r="F6139" s="4" t="s">
        <v>40</v>
      </c>
    </row>
    <row r="6140">
      <c r="A6140" s="2">
        <v>6143.0</v>
      </c>
      <c r="B6140" s="3">
        <v>38166.0</v>
      </c>
      <c r="C6140" s="2" t="s">
        <v>7</v>
      </c>
      <c r="D6140" s="2" t="s">
        <v>6</v>
      </c>
      <c r="E6140" s="2">
        <v>22.0</v>
      </c>
      <c r="F6140" s="4" t="s">
        <v>44</v>
      </c>
    </row>
    <row r="6141">
      <c r="A6141" s="2">
        <v>6144.0</v>
      </c>
      <c r="B6141" s="3">
        <v>38166.0</v>
      </c>
      <c r="C6141" s="2" t="s">
        <v>7</v>
      </c>
      <c r="D6141" s="2" t="s">
        <v>8</v>
      </c>
      <c r="E6141" s="2">
        <v>4.0</v>
      </c>
      <c r="F6141" s="4" t="s">
        <v>34</v>
      </c>
    </row>
    <row r="6142">
      <c r="A6142" s="2">
        <v>6145.0</v>
      </c>
      <c r="B6142" s="3">
        <v>38167.0</v>
      </c>
      <c r="C6142" s="2" t="s">
        <v>10</v>
      </c>
      <c r="D6142" s="2" t="s">
        <v>6</v>
      </c>
      <c r="E6142" s="2">
        <v>12.0</v>
      </c>
      <c r="F6142" s="4" t="s">
        <v>14</v>
      </c>
    </row>
    <row r="6143">
      <c r="A6143" s="2">
        <v>6146.0</v>
      </c>
      <c r="B6143" s="3">
        <v>38167.0</v>
      </c>
      <c r="C6143" s="2" t="s">
        <v>10</v>
      </c>
      <c r="D6143" s="2" t="s">
        <v>8</v>
      </c>
      <c r="E6143" s="2">
        <v>14.0</v>
      </c>
      <c r="F6143" s="4" t="s">
        <v>46</v>
      </c>
    </row>
    <row r="6144">
      <c r="A6144" s="2">
        <v>6147.0</v>
      </c>
      <c r="B6144" s="3">
        <v>38168.0</v>
      </c>
      <c r="C6144" s="2" t="s">
        <v>13</v>
      </c>
      <c r="D6144" s="2" t="s">
        <v>6</v>
      </c>
      <c r="E6144" s="2">
        <v>14.0</v>
      </c>
      <c r="F6144" s="4" t="s">
        <v>46</v>
      </c>
    </row>
    <row r="6145">
      <c r="A6145" s="2">
        <v>6148.0</v>
      </c>
      <c r="B6145" s="3">
        <v>38168.0</v>
      </c>
      <c r="C6145" s="2" t="s">
        <v>13</v>
      </c>
      <c r="D6145" s="2" t="s">
        <v>8</v>
      </c>
      <c r="E6145" s="2">
        <v>4.0</v>
      </c>
      <c r="F6145" s="4" t="s">
        <v>34</v>
      </c>
    </row>
    <row r="6146">
      <c r="A6146" s="2">
        <v>6149.0</v>
      </c>
      <c r="B6146" s="3">
        <v>38169.0</v>
      </c>
      <c r="C6146" s="2" t="s">
        <v>15</v>
      </c>
      <c r="D6146" s="2" t="s">
        <v>6</v>
      </c>
      <c r="E6146" s="2">
        <v>30.0</v>
      </c>
      <c r="F6146" s="4" t="s">
        <v>23</v>
      </c>
    </row>
    <row r="6147">
      <c r="A6147" s="2">
        <v>6150.0</v>
      </c>
      <c r="B6147" s="3">
        <v>38169.0</v>
      </c>
      <c r="C6147" s="2" t="s">
        <v>15</v>
      </c>
      <c r="D6147" s="2" t="s">
        <v>8</v>
      </c>
      <c r="E6147" s="2">
        <v>34.0</v>
      </c>
      <c r="F6147" s="4" t="s">
        <v>48</v>
      </c>
    </row>
    <row r="6148">
      <c r="A6148" s="2">
        <v>6151.0</v>
      </c>
      <c r="B6148" s="3">
        <v>38170.0</v>
      </c>
      <c r="C6148" s="2" t="s">
        <v>18</v>
      </c>
      <c r="D6148" s="2" t="s">
        <v>6</v>
      </c>
      <c r="E6148" s="2">
        <v>5.0</v>
      </c>
      <c r="F6148" s="4" t="s">
        <v>25</v>
      </c>
    </row>
    <row r="6149">
      <c r="A6149" s="2">
        <v>6152.0</v>
      </c>
      <c r="B6149" s="3">
        <v>38170.0</v>
      </c>
      <c r="C6149" s="2" t="s">
        <v>18</v>
      </c>
      <c r="D6149" s="2" t="s">
        <v>8</v>
      </c>
      <c r="E6149" s="2">
        <v>2.0</v>
      </c>
      <c r="F6149" s="4" t="s">
        <v>39</v>
      </c>
    </row>
    <row r="6150">
      <c r="A6150" s="2">
        <v>6153.0</v>
      </c>
      <c r="B6150" s="3">
        <v>38171.0</v>
      </c>
      <c r="C6150" s="2" t="s">
        <v>21</v>
      </c>
      <c r="D6150" s="2" t="s">
        <v>6</v>
      </c>
      <c r="E6150" s="2">
        <v>12.0</v>
      </c>
      <c r="F6150" s="4" t="s">
        <v>14</v>
      </c>
    </row>
    <row r="6151">
      <c r="A6151" s="2">
        <v>6154.0</v>
      </c>
      <c r="B6151" s="3">
        <v>38171.0</v>
      </c>
      <c r="C6151" s="2" t="s">
        <v>21</v>
      </c>
      <c r="D6151" s="2" t="s">
        <v>8</v>
      </c>
      <c r="E6151" s="2">
        <v>2.0</v>
      </c>
      <c r="F6151" s="4" t="s">
        <v>39</v>
      </c>
    </row>
    <row r="6152">
      <c r="A6152" s="2">
        <v>6155.0</v>
      </c>
      <c r="B6152" s="3">
        <v>38173.0</v>
      </c>
      <c r="C6152" s="2" t="s">
        <v>7</v>
      </c>
      <c r="D6152" s="2" t="s">
        <v>6</v>
      </c>
      <c r="E6152" s="2">
        <v>32.0</v>
      </c>
      <c r="F6152" s="4" t="s">
        <v>36</v>
      </c>
    </row>
    <row r="6153">
      <c r="A6153" s="2">
        <v>6156.0</v>
      </c>
      <c r="B6153" s="3">
        <v>38173.0</v>
      </c>
      <c r="C6153" s="2" t="s">
        <v>7</v>
      </c>
      <c r="D6153" s="2" t="s">
        <v>8</v>
      </c>
      <c r="E6153" s="2">
        <v>35.0</v>
      </c>
      <c r="F6153" s="4" t="s">
        <v>49</v>
      </c>
    </row>
    <row r="6154">
      <c r="A6154" s="2">
        <v>6157.0</v>
      </c>
      <c r="B6154" s="3">
        <v>38174.0</v>
      </c>
      <c r="C6154" s="2" t="s">
        <v>10</v>
      </c>
      <c r="D6154" s="2" t="s">
        <v>6</v>
      </c>
      <c r="E6154" s="2">
        <v>11.0</v>
      </c>
      <c r="F6154" s="4" t="s">
        <v>9</v>
      </c>
    </row>
    <row r="6155">
      <c r="A6155" s="2">
        <v>6158.0</v>
      </c>
      <c r="B6155" s="3">
        <v>38174.0</v>
      </c>
      <c r="C6155" s="2" t="s">
        <v>10</v>
      </c>
      <c r="D6155" s="2" t="s">
        <v>8</v>
      </c>
      <c r="E6155" s="2">
        <v>24.0</v>
      </c>
      <c r="F6155" s="4" t="s">
        <v>22</v>
      </c>
    </row>
    <row r="6156">
      <c r="A6156" s="2">
        <v>6159.0</v>
      </c>
      <c r="B6156" s="3">
        <v>38175.0</v>
      </c>
      <c r="C6156" s="2" t="s">
        <v>13</v>
      </c>
      <c r="D6156" s="2" t="s">
        <v>6</v>
      </c>
      <c r="E6156" s="2">
        <v>11.0</v>
      </c>
      <c r="F6156" s="4" t="s">
        <v>9</v>
      </c>
    </row>
    <row r="6157">
      <c r="A6157" s="2">
        <v>6160.0</v>
      </c>
      <c r="B6157" s="3">
        <v>38175.0</v>
      </c>
      <c r="C6157" s="2" t="s">
        <v>13</v>
      </c>
      <c r="D6157" s="2" t="s">
        <v>8</v>
      </c>
      <c r="E6157" s="2">
        <v>32.0</v>
      </c>
      <c r="F6157" s="4" t="s">
        <v>36</v>
      </c>
    </row>
    <row r="6158">
      <c r="A6158" s="2">
        <v>6161.0</v>
      </c>
      <c r="B6158" s="3">
        <v>38176.0</v>
      </c>
      <c r="C6158" s="2" t="s">
        <v>15</v>
      </c>
      <c r="D6158" s="2" t="s">
        <v>6</v>
      </c>
      <c r="E6158" s="2">
        <v>17.0</v>
      </c>
      <c r="F6158" s="4" t="s">
        <v>42</v>
      </c>
    </row>
    <row r="6159">
      <c r="A6159" s="2">
        <v>6162.0</v>
      </c>
      <c r="B6159" s="3">
        <v>38176.0</v>
      </c>
      <c r="C6159" s="2" t="s">
        <v>15</v>
      </c>
      <c r="D6159" s="2" t="s">
        <v>8</v>
      </c>
      <c r="E6159" s="2">
        <v>36.0</v>
      </c>
      <c r="F6159" s="4" t="s">
        <v>11</v>
      </c>
    </row>
    <row r="6160">
      <c r="A6160" s="2">
        <v>6163.0</v>
      </c>
      <c r="B6160" s="3">
        <v>38177.0</v>
      </c>
      <c r="C6160" s="2" t="s">
        <v>18</v>
      </c>
      <c r="D6160" s="2" t="s">
        <v>6</v>
      </c>
      <c r="E6160" s="2">
        <v>24.0</v>
      </c>
      <c r="F6160" s="4" t="s">
        <v>22</v>
      </c>
    </row>
    <row r="6161">
      <c r="A6161" s="2">
        <v>6164.0</v>
      </c>
      <c r="B6161" s="3">
        <v>38177.0</v>
      </c>
      <c r="C6161" s="2" t="s">
        <v>18</v>
      </c>
      <c r="D6161" s="2" t="s">
        <v>8</v>
      </c>
      <c r="E6161" s="2">
        <v>6.0</v>
      </c>
      <c r="F6161" s="4" t="s">
        <v>16</v>
      </c>
    </row>
    <row r="6162">
      <c r="A6162" s="2">
        <v>6165.0</v>
      </c>
      <c r="B6162" s="3">
        <v>38178.0</v>
      </c>
      <c r="C6162" s="2" t="s">
        <v>21</v>
      </c>
      <c r="D6162" s="2" t="s">
        <v>6</v>
      </c>
      <c r="E6162" s="2">
        <v>8.0</v>
      </c>
      <c r="F6162" s="4" t="s">
        <v>37</v>
      </c>
    </row>
    <row r="6163">
      <c r="A6163" s="2">
        <v>6166.0</v>
      </c>
      <c r="B6163" s="3">
        <v>38178.0</v>
      </c>
      <c r="C6163" s="2" t="s">
        <v>21</v>
      </c>
      <c r="D6163" s="2" t="s">
        <v>8</v>
      </c>
      <c r="E6163" s="2">
        <v>14.0</v>
      </c>
      <c r="F6163" s="4" t="s">
        <v>46</v>
      </c>
    </row>
    <row r="6164">
      <c r="A6164" s="2">
        <v>6167.0</v>
      </c>
      <c r="B6164" s="3">
        <v>38180.0</v>
      </c>
      <c r="C6164" s="2" t="s">
        <v>7</v>
      </c>
      <c r="D6164" s="2" t="s">
        <v>6</v>
      </c>
      <c r="E6164" s="2">
        <v>34.0</v>
      </c>
      <c r="F6164" s="4" t="s">
        <v>48</v>
      </c>
    </row>
    <row r="6165">
      <c r="A6165" s="2">
        <v>6168.0</v>
      </c>
      <c r="B6165" s="3">
        <v>38180.0</v>
      </c>
      <c r="C6165" s="2" t="s">
        <v>7</v>
      </c>
      <c r="D6165" s="2" t="s">
        <v>8</v>
      </c>
      <c r="E6165" s="2">
        <v>14.0</v>
      </c>
      <c r="F6165" s="4" t="s">
        <v>46</v>
      </c>
    </row>
    <row r="6166">
      <c r="A6166" s="2">
        <v>6169.0</v>
      </c>
      <c r="B6166" s="3">
        <v>38181.0</v>
      </c>
      <c r="C6166" s="2" t="s">
        <v>10</v>
      </c>
      <c r="D6166" s="2" t="s">
        <v>6</v>
      </c>
      <c r="E6166" s="2">
        <v>26.0</v>
      </c>
      <c r="F6166" s="4" t="s">
        <v>38</v>
      </c>
    </row>
    <row r="6167">
      <c r="A6167" s="2">
        <v>6170.0</v>
      </c>
      <c r="B6167" s="3">
        <v>38181.0</v>
      </c>
      <c r="C6167" s="2" t="s">
        <v>10</v>
      </c>
      <c r="D6167" s="2" t="s">
        <v>8</v>
      </c>
      <c r="E6167" s="2">
        <v>4.0</v>
      </c>
      <c r="F6167" s="4" t="s">
        <v>34</v>
      </c>
    </row>
    <row r="6168">
      <c r="A6168" s="2">
        <v>6171.0</v>
      </c>
      <c r="B6168" s="3">
        <v>38182.0</v>
      </c>
      <c r="C6168" s="2" t="s">
        <v>13</v>
      </c>
      <c r="D6168" s="2" t="s">
        <v>6</v>
      </c>
      <c r="E6168" s="2">
        <v>30.0</v>
      </c>
      <c r="F6168" s="4" t="s">
        <v>23</v>
      </c>
    </row>
    <row r="6169">
      <c r="A6169" s="2">
        <v>6172.0</v>
      </c>
      <c r="B6169" s="3">
        <v>38182.0</v>
      </c>
      <c r="C6169" s="2" t="s">
        <v>13</v>
      </c>
      <c r="D6169" s="2" t="s">
        <v>8</v>
      </c>
      <c r="E6169" s="2">
        <v>1.0</v>
      </c>
      <c r="F6169" s="4" t="s">
        <v>19</v>
      </c>
    </row>
    <row r="6170">
      <c r="A6170" s="2">
        <v>6173.0</v>
      </c>
      <c r="B6170" s="3">
        <v>38183.0</v>
      </c>
      <c r="C6170" s="2" t="s">
        <v>15</v>
      </c>
      <c r="D6170" s="2" t="s">
        <v>6</v>
      </c>
      <c r="E6170" s="2">
        <v>28.0</v>
      </c>
      <c r="F6170" s="4" t="s">
        <v>31</v>
      </c>
    </row>
    <row r="6171">
      <c r="A6171" s="2">
        <v>6174.0</v>
      </c>
      <c r="B6171" s="3">
        <v>38183.0</v>
      </c>
      <c r="C6171" s="2" t="s">
        <v>15</v>
      </c>
      <c r="D6171" s="2" t="s">
        <v>8</v>
      </c>
      <c r="E6171" s="2">
        <v>6.0</v>
      </c>
      <c r="F6171" s="4" t="s">
        <v>16</v>
      </c>
    </row>
    <row r="6172">
      <c r="A6172" s="2">
        <v>6175.0</v>
      </c>
      <c r="B6172" s="3">
        <v>38184.0</v>
      </c>
      <c r="C6172" s="2" t="s">
        <v>18</v>
      </c>
      <c r="D6172" s="2" t="s">
        <v>6</v>
      </c>
      <c r="E6172" s="2">
        <v>29.0</v>
      </c>
      <c r="F6172" s="4" t="s">
        <v>43</v>
      </c>
    </row>
    <row r="6173">
      <c r="A6173" s="2">
        <v>6176.0</v>
      </c>
      <c r="B6173" s="3">
        <v>38184.0</v>
      </c>
      <c r="C6173" s="2" t="s">
        <v>18</v>
      </c>
      <c r="D6173" s="2" t="s">
        <v>8</v>
      </c>
      <c r="E6173" s="2">
        <v>17.0</v>
      </c>
      <c r="F6173" s="4" t="s">
        <v>42</v>
      </c>
    </row>
    <row r="6174">
      <c r="A6174" s="2">
        <v>6177.0</v>
      </c>
      <c r="B6174" s="3">
        <v>38185.0</v>
      </c>
      <c r="C6174" s="2" t="s">
        <v>21</v>
      </c>
      <c r="D6174" s="2" t="s">
        <v>6</v>
      </c>
      <c r="E6174" s="2">
        <v>23.0</v>
      </c>
      <c r="F6174" s="4" t="s">
        <v>17</v>
      </c>
    </row>
    <row r="6175">
      <c r="A6175" s="2">
        <v>6178.0</v>
      </c>
      <c r="B6175" s="3">
        <v>38185.0</v>
      </c>
      <c r="C6175" s="2" t="s">
        <v>21</v>
      </c>
      <c r="D6175" s="2" t="s">
        <v>8</v>
      </c>
      <c r="E6175" s="2">
        <v>35.0</v>
      </c>
      <c r="F6175" s="4" t="s">
        <v>49</v>
      </c>
    </row>
    <row r="6176">
      <c r="A6176" s="2">
        <v>6179.0</v>
      </c>
      <c r="B6176" s="3">
        <v>38187.0</v>
      </c>
      <c r="C6176" s="2" t="s">
        <v>7</v>
      </c>
      <c r="D6176" s="2" t="s">
        <v>6</v>
      </c>
      <c r="E6176" s="2">
        <v>27.0</v>
      </c>
      <c r="F6176" s="4" t="s">
        <v>32</v>
      </c>
    </row>
    <row r="6177">
      <c r="A6177" s="2">
        <v>6180.0</v>
      </c>
      <c r="B6177" s="3">
        <v>38187.0</v>
      </c>
      <c r="C6177" s="2" t="s">
        <v>7</v>
      </c>
      <c r="D6177" s="2" t="s">
        <v>8</v>
      </c>
      <c r="E6177" s="2">
        <v>12.0</v>
      </c>
      <c r="F6177" s="4" t="s">
        <v>14</v>
      </c>
    </row>
    <row r="6178">
      <c r="A6178" s="2">
        <v>6181.0</v>
      </c>
      <c r="B6178" s="3">
        <v>38188.0</v>
      </c>
      <c r="C6178" s="2" t="s">
        <v>10</v>
      </c>
      <c r="D6178" s="2" t="s">
        <v>6</v>
      </c>
      <c r="E6178" s="2">
        <v>29.0</v>
      </c>
      <c r="F6178" s="4" t="s">
        <v>43</v>
      </c>
    </row>
    <row r="6179">
      <c r="A6179" s="2">
        <v>6182.0</v>
      </c>
      <c r="B6179" s="3">
        <v>38188.0</v>
      </c>
      <c r="C6179" s="2" t="s">
        <v>10</v>
      </c>
      <c r="D6179" s="2" t="s">
        <v>8</v>
      </c>
      <c r="E6179" s="2">
        <v>5.0</v>
      </c>
      <c r="F6179" s="4" t="s">
        <v>25</v>
      </c>
    </row>
    <row r="6180">
      <c r="A6180" s="2">
        <v>6183.0</v>
      </c>
      <c r="B6180" s="3">
        <v>38189.0</v>
      </c>
      <c r="C6180" s="2" t="s">
        <v>13</v>
      </c>
      <c r="D6180" s="2" t="s">
        <v>6</v>
      </c>
      <c r="E6180" s="2">
        <v>7.0</v>
      </c>
      <c r="F6180" s="4" t="s">
        <v>35</v>
      </c>
    </row>
    <row r="6181">
      <c r="A6181" s="2">
        <v>6184.0</v>
      </c>
      <c r="B6181" s="3">
        <v>38189.0</v>
      </c>
      <c r="C6181" s="2" t="s">
        <v>13</v>
      </c>
      <c r="D6181" s="2" t="s">
        <v>8</v>
      </c>
      <c r="E6181" s="2">
        <v>30.0</v>
      </c>
      <c r="F6181" s="4" t="s">
        <v>23</v>
      </c>
    </row>
    <row r="6182">
      <c r="A6182" s="2">
        <v>6185.0</v>
      </c>
      <c r="B6182" s="3">
        <v>38190.0</v>
      </c>
      <c r="C6182" s="2" t="s">
        <v>15</v>
      </c>
      <c r="D6182" s="2" t="s">
        <v>6</v>
      </c>
      <c r="E6182" s="2">
        <v>32.0</v>
      </c>
      <c r="F6182" s="4" t="s">
        <v>36</v>
      </c>
    </row>
    <row r="6183">
      <c r="A6183" s="2">
        <v>6186.0</v>
      </c>
      <c r="B6183" s="3">
        <v>38190.0</v>
      </c>
      <c r="C6183" s="2" t="s">
        <v>15</v>
      </c>
      <c r="D6183" s="2" t="s">
        <v>8</v>
      </c>
      <c r="E6183" s="2">
        <v>16.0</v>
      </c>
      <c r="F6183" s="4" t="s">
        <v>45</v>
      </c>
    </row>
    <row r="6184">
      <c r="A6184" s="2">
        <v>6187.0</v>
      </c>
      <c r="B6184" s="3">
        <v>38191.0</v>
      </c>
      <c r="C6184" s="2" t="s">
        <v>18</v>
      </c>
      <c r="D6184" s="2" t="s">
        <v>6</v>
      </c>
      <c r="E6184" s="2">
        <v>1.0</v>
      </c>
      <c r="F6184" s="4" t="s">
        <v>19</v>
      </c>
    </row>
    <row r="6185">
      <c r="A6185" s="2">
        <v>6188.0</v>
      </c>
      <c r="B6185" s="3">
        <v>38191.0</v>
      </c>
      <c r="C6185" s="2" t="s">
        <v>18</v>
      </c>
      <c r="D6185" s="2" t="s">
        <v>8</v>
      </c>
      <c r="E6185" s="2">
        <v>15.0</v>
      </c>
      <c r="F6185" s="4" t="s">
        <v>27</v>
      </c>
    </row>
    <row r="6186">
      <c r="A6186" s="2">
        <v>6189.0</v>
      </c>
      <c r="B6186" s="3">
        <v>38192.0</v>
      </c>
      <c r="C6186" s="2" t="s">
        <v>21</v>
      </c>
      <c r="D6186" s="2" t="s">
        <v>6</v>
      </c>
      <c r="E6186" s="2">
        <v>1.0</v>
      </c>
      <c r="F6186" s="4" t="s">
        <v>19</v>
      </c>
    </row>
    <row r="6187">
      <c r="A6187" s="2">
        <v>6190.0</v>
      </c>
      <c r="B6187" s="3">
        <v>38192.0</v>
      </c>
      <c r="C6187" s="2" t="s">
        <v>21</v>
      </c>
      <c r="D6187" s="2" t="s">
        <v>8</v>
      </c>
      <c r="E6187" s="2">
        <v>3.0</v>
      </c>
      <c r="F6187" s="4" t="s">
        <v>28</v>
      </c>
    </row>
    <row r="6188">
      <c r="A6188" s="2">
        <v>6191.0</v>
      </c>
      <c r="B6188" s="3">
        <v>38194.0</v>
      </c>
      <c r="C6188" s="2" t="s">
        <v>7</v>
      </c>
      <c r="D6188" s="2" t="s">
        <v>6</v>
      </c>
      <c r="E6188" s="2">
        <v>22.0</v>
      </c>
      <c r="F6188" s="4" t="s">
        <v>44</v>
      </c>
    </row>
    <row r="6189">
      <c r="A6189" s="2">
        <v>6192.0</v>
      </c>
      <c r="B6189" s="3">
        <v>38194.0</v>
      </c>
      <c r="C6189" s="2" t="s">
        <v>7</v>
      </c>
      <c r="D6189" s="2" t="s">
        <v>8</v>
      </c>
      <c r="E6189" s="2">
        <v>2.0</v>
      </c>
      <c r="F6189" s="4" t="s">
        <v>39</v>
      </c>
    </row>
    <row r="6190">
      <c r="A6190" s="2">
        <v>6193.0</v>
      </c>
      <c r="B6190" s="3">
        <v>38195.0</v>
      </c>
      <c r="C6190" s="2" t="s">
        <v>10</v>
      </c>
      <c r="D6190" s="2" t="s">
        <v>6</v>
      </c>
      <c r="E6190" s="2">
        <v>1.0</v>
      </c>
      <c r="F6190" s="4" t="s">
        <v>19</v>
      </c>
    </row>
    <row r="6191">
      <c r="A6191" s="2">
        <v>6194.0</v>
      </c>
      <c r="B6191" s="3">
        <v>38195.0</v>
      </c>
      <c r="C6191" s="2" t="s">
        <v>10</v>
      </c>
      <c r="D6191" s="2" t="s">
        <v>8</v>
      </c>
      <c r="E6191" s="2">
        <v>4.0</v>
      </c>
      <c r="F6191" s="4" t="s">
        <v>34</v>
      </c>
    </row>
    <row r="6192">
      <c r="A6192" s="2">
        <v>6195.0</v>
      </c>
      <c r="B6192" s="3">
        <v>38196.0</v>
      </c>
      <c r="C6192" s="2" t="s">
        <v>13</v>
      </c>
      <c r="D6192" s="2" t="s">
        <v>6</v>
      </c>
      <c r="E6192" s="2">
        <v>10.0</v>
      </c>
      <c r="F6192" s="4" t="s">
        <v>41</v>
      </c>
    </row>
    <row r="6193">
      <c r="A6193" s="2">
        <v>6196.0</v>
      </c>
      <c r="B6193" s="3">
        <v>38196.0</v>
      </c>
      <c r="C6193" s="2" t="s">
        <v>13</v>
      </c>
      <c r="D6193" s="2" t="s">
        <v>8</v>
      </c>
      <c r="E6193" s="2">
        <v>3.0</v>
      </c>
      <c r="F6193" s="4" t="s">
        <v>28</v>
      </c>
    </row>
    <row r="6194">
      <c r="A6194" s="2">
        <v>6197.0</v>
      </c>
      <c r="B6194" s="3">
        <v>38197.0</v>
      </c>
      <c r="C6194" s="2" t="s">
        <v>15</v>
      </c>
      <c r="D6194" s="2" t="s">
        <v>6</v>
      </c>
      <c r="E6194" s="2">
        <v>33.0</v>
      </c>
      <c r="F6194" s="4" t="s">
        <v>26</v>
      </c>
    </row>
    <row r="6195">
      <c r="A6195" s="2">
        <v>6198.0</v>
      </c>
      <c r="B6195" s="3">
        <v>38197.0</v>
      </c>
      <c r="C6195" s="2" t="s">
        <v>15</v>
      </c>
      <c r="D6195" s="2" t="s">
        <v>8</v>
      </c>
      <c r="E6195" s="2">
        <v>20.0</v>
      </c>
      <c r="F6195" s="4" t="s">
        <v>47</v>
      </c>
    </row>
    <row r="6196">
      <c r="A6196" s="2">
        <v>6199.0</v>
      </c>
      <c r="B6196" s="3">
        <v>38198.0</v>
      </c>
      <c r="C6196" s="2" t="s">
        <v>18</v>
      </c>
      <c r="D6196" s="2" t="s">
        <v>6</v>
      </c>
      <c r="E6196" s="2">
        <v>36.0</v>
      </c>
      <c r="F6196" s="4" t="s">
        <v>11</v>
      </c>
    </row>
    <row r="6197">
      <c r="A6197" s="2">
        <v>6200.0</v>
      </c>
      <c r="B6197" s="3">
        <v>38198.0</v>
      </c>
      <c r="C6197" s="2" t="s">
        <v>18</v>
      </c>
      <c r="D6197" s="2" t="s">
        <v>8</v>
      </c>
      <c r="E6197" s="2">
        <v>27.0</v>
      </c>
      <c r="F6197" s="4" t="s">
        <v>32</v>
      </c>
    </row>
    <row r="6198">
      <c r="A6198" s="2">
        <v>6201.0</v>
      </c>
      <c r="B6198" s="3">
        <v>38199.0</v>
      </c>
      <c r="C6198" s="2" t="s">
        <v>21</v>
      </c>
      <c r="D6198" s="2" t="s">
        <v>6</v>
      </c>
      <c r="E6198" s="2">
        <v>12.0</v>
      </c>
      <c r="F6198" s="4" t="s">
        <v>14</v>
      </c>
    </row>
    <row r="6199">
      <c r="A6199" s="2">
        <v>6202.0</v>
      </c>
      <c r="B6199" s="3">
        <v>38199.0</v>
      </c>
      <c r="C6199" s="2" t="s">
        <v>21</v>
      </c>
      <c r="D6199" s="2" t="s">
        <v>8</v>
      </c>
      <c r="E6199" s="2">
        <v>28.0</v>
      </c>
      <c r="F6199" s="4" t="s">
        <v>31</v>
      </c>
    </row>
    <row r="6200">
      <c r="A6200" s="2">
        <v>6203.0</v>
      </c>
      <c r="B6200" s="3">
        <v>38201.0</v>
      </c>
      <c r="C6200" s="2" t="s">
        <v>7</v>
      </c>
      <c r="D6200" s="2" t="s">
        <v>6</v>
      </c>
      <c r="E6200" s="2">
        <v>35.0</v>
      </c>
      <c r="F6200" s="4" t="s">
        <v>49</v>
      </c>
    </row>
    <row r="6201">
      <c r="A6201" s="2">
        <v>6204.0</v>
      </c>
      <c r="B6201" s="3">
        <v>38201.0</v>
      </c>
      <c r="C6201" s="2" t="s">
        <v>7</v>
      </c>
      <c r="D6201" s="2" t="s">
        <v>8</v>
      </c>
      <c r="E6201" s="2">
        <v>8.0</v>
      </c>
      <c r="F6201" s="4" t="s">
        <v>37</v>
      </c>
    </row>
    <row r="6202">
      <c r="A6202" s="2">
        <v>6205.0</v>
      </c>
      <c r="B6202" s="3">
        <v>38202.0</v>
      </c>
      <c r="C6202" s="2" t="s">
        <v>10</v>
      </c>
      <c r="D6202" s="2" t="s">
        <v>6</v>
      </c>
      <c r="E6202" s="2">
        <v>30.0</v>
      </c>
      <c r="F6202" s="4" t="s">
        <v>23</v>
      </c>
    </row>
    <row r="6203">
      <c r="A6203" s="2">
        <v>6206.0</v>
      </c>
      <c r="B6203" s="3">
        <v>38202.0</v>
      </c>
      <c r="C6203" s="2" t="s">
        <v>10</v>
      </c>
      <c r="D6203" s="2" t="s">
        <v>8</v>
      </c>
      <c r="E6203" s="2">
        <v>7.0</v>
      </c>
      <c r="F6203" s="4" t="s">
        <v>35</v>
      </c>
    </row>
    <row r="6204">
      <c r="A6204" s="2">
        <v>6207.0</v>
      </c>
      <c r="B6204" s="3">
        <v>38203.0</v>
      </c>
      <c r="C6204" s="2" t="s">
        <v>13</v>
      </c>
      <c r="D6204" s="2" t="s">
        <v>6</v>
      </c>
      <c r="E6204" s="2">
        <v>4.0</v>
      </c>
      <c r="F6204" s="4" t="s">
        <v>34</v>
      </c>
    </row>
    <row r="6205">
      <c r="A6205" s="2">
        <v>6208.0</v>
      </c>
      <c r="B6205" s="3">
        <v>38203.0</v>
      </c>
      <c r="C6205" s="2" t="s">
        <v>13</v>
      </c>
      <c r="D6205" s="2" t="s">
        <v>8</v>
      </c>
      <c r="E6205" s="2">
        <v>22.0</v>
      </c>
      <c r="F6205" s="4" t="s">
        <v>44</v>
      </c>
    </row>
    <row r="6206">
      <c r="A6206" s="2">
        <v>6209.0</v>
      </c>
      <c r="B6206" s="3">
        <v>38204.0</v>
      </c>
      <c r="C6206" s="2" t="s">
        <v>15</v>
      </c>
      <c r="D6206" s="2" t="s">
        <v>6</v>
      </c>
      <c r="E6206" s="2">
        <v>30.0</v>
      </c>
      <c r="F6206" s="4" t="s">
        <v>23</v>
      </c>
    </row>
    <row r="6207">
      <c r="A6207" s="2">
        <v>6210.0</v>
      </c>
      <c r="B6207" s="3">
        <v>38204.0</v>
      </c>
      <c r="C6207" s="2" t="s">
        <v>15</v>
      </c>
      <c r="D6207" s="2" t="s">
        <v>8</v>
      </c>
      <c r="E6207" s="2">
        <v>14.0</v>
      </c>
      <c r="F6207" s="4" t="s">
        <v>46</v>
      </c>
    </row>
    <row r="6208">
      <c r="A6208" s="2">
        <v>6211.0</v>
      </c>
      <c r="B6208" s="3">
        <v>38205.0</v>
      </c>
      <c r="C6208" s="2" t="s">
        <v>18</v>
      </c>
      <c r="D6208" s="2" t="s">
        <v>6</v>
      </c>
      <c r="E6208" s="2">
        <v>8.0</v>
      </c>
      <c r="F6208" s="4" t="s">
        <v>37</v>
      </c>
    </row>
    <row r="6209">
      <c r="A6209" s="2">
        <v>6212.0</v>
      </c>
      <c r="B6209" s="3">
        <v>38205.0</v>
      </c>
      <c r="C6209" s="2" t="s">
        <v>18</v>
      </c>
      <c r="D6209" s="2" t="s">
        <v>8</v>
      </c>
      <c r="E6209" s="2">
        <v>25.0</v>
      </c>
      <c r="F6209" s="4" t="s">
        <v>40</v>
      </c>
    </row>
    <row r="6210">
      <c r="A6210" s="2">
        <v>6213.0</v>
      </c>
      <c r="B6210" s="3">
        <v>38206.0</v>
      </c>
      <c r="C6210" s="2" t="s">
        <v>21</v>
      </c>
      <c r="D6210" s="2" t="s">
        <v>6</v>
      </c>
      <c r="E6210" s="2">
        <v>1.0</v>
      </c>
      <c r="F6210" s="4" t="s">
        <v>19</v>
      </c>
    </row>
    <row r="6211">
      <c r="A6211" s="2">
        <v>6214.0</v>
      </c>
      <c r="B6211" s="3">
        <v>38206.0</v>
      </c>
      <c r="C6211" s="2" t="s">
        <v>21</v>
      </c>
      <c r="D6211" s="2" t="s">
        <v>8</v>
      </c>
      <c r="E6211" s="2">
        <v>25.0</v>
      </c>
      <c r="F6211" s="4" t="s">
        <v>40</v>
      </c>
    </row>
    <row r="6212">
      <c r="A6212" s="2">
        <v>6215.0</v>
      </c>
      <c r="B6212" s="3">
        <v>38208.0</v>
      </c>
      <c r="C6212" s="2" t="s">
        <v>7</v>
      </c>
      <c r="D6212" s="2" t="s">
        <v>6</v>
      </c>
      <c r="E6212" s="2">
        <v>12.0</v>
      </c>
      <c r="F6212" s="4" t="s">
        <v>14</v>
      </c>
    </row>
    <row r="6213">
      <c r="A6213" s="2">
        <v>6216.0</v>
      </c>
      <c r="B6213" s="3">
        <v>38208.0</v>
      </c>
      <c r="C6213" s="2" t="s">
        <v>7</v>
      </c>
      <c r="D6213" s="2" t="s">
        <v>8</v>
      </c>
      <c r="E6213" s="2">
        <v>6.0</v>
      </c>
      <c r="F6213" s="4" t="s">
        <v>16</v>
      </c>
    </row>
    <row r="6214">
      <c r="A6214" s="2">
        <v>6217.0</v>
      </c>
      <c r="B6214" s="3">
        <v>38209.0</v>
      </c>
      <c r="C6214" s="2" t="s">
        <v>10</v>
      </c>
      <c r="D6214" s="2" t="s">
        <v>6</v>
      </c>
      <c r="E6214" s="2">
        <v>13.0</v>
      </c>
      <c r="F6214" s="4" t="s">
        <v>33</v>
      </c>
    </row>
    <row r="6215">
      <c r="A6215" s="2">
        <v>6218.0</v>
      </c>
      <c r="B6215" s="3">
        <v>38209.0</v>
      </c>
      <c r="C6215" s="2" t="s">
        <v>10</v>
      </c>
      <c r="D6215" s="2" t="s">
        <v>8</v>
      </c>
      <c r="E6215" s="2">
        <v>21.0</v>
      </c>
      <c r="F6215" s="4" t="s">
        <v>20</v>
      </c>
    </row>
    <row r="6216">
      <c r="A6216" s="2">
        <v>6219.0</v>
      </c>
      <c r="B6216" s="3">
        <v>38210.0</v>
      </c>
      <c r="C6216" s="2" t="s">
        <v>13</v>
      </c>
      <c r="D6216" s="2" t="s">
        <v>6</v>
      </c>
      <c r="E6216" s="2">
        <v>35.0</v>
      </c>
      <c r="F6216" s="4" t="s">
        <v>49</v>
      </c>
    </row>
    <row r="6217">
      <c r="A6217" s="2">
        <v>6220.0</v>
      </c>
      <c r="B6217" s="3">
        <v>38210.0</v>
      </c>
      <c r="C6217" s="2" t="s">
        <v>13</v>
      </c>
      <c r="D6217" s="2" t="s">
        <v>8</v>
      </c>
      <c r="E6217" s="2">
        <v>24.0</v>
      </c>
      <c r="F6217" s="4" t="s">
        <v>22</v>
      </c>
    </row>
    <row r="6218">
      <c r="A6218" s="2">
        <v>6221.0</v>
      </c>
      <c r="B6218" s="3">
        <v>38211.0</v>
      </c>
      <c r="C6218" s="2" t="s">
        <v>15</v>
      </c>
      <c r="D6218" s="2" t="s">
        <v>6</v>
      </c>
      <c r="E6218" s="2">
        <v>7.0</v>
      </c>
      <c r="F6218" s="4" t="s">
        <v>35</v>
      </c>
    </row>
    <row r="6219">
      <c r="A6219" s="2">
        <v>6222.0</v>
      </c>
      <c r="B6219" s="3">
        <v>38211.0</v>
      </c>
      <c r="C6219" s="2" t="s">
        <v>15</v>
      </c>
      <c r="D6219" s="2" t="s">
        <v>8</v>
      </c>
      <c r="E6219" s="2">
        <v>26.0</v>
      </c>
      <c r="F6219" s="4" t="s">
        <v>38</v>
      </c>
    </row>
    <row r="6220">
      <c r="A6220" s="2">
        <v>6223.0</v>
      </c>
      <c r="B6220" s="3">
        <v>38212.0</v>
      </c>
      <c r="C6220" s="2" t="s">
        <v>18</v>
      </c>
      <c r="D6220" s="2" t="s">
        <v>6</v>
      </c>
      <c r="E6220" s="2">
        <v>29.0</v>
      </c>
      <c r="F6220" s="4" t="s">
        <v>43</v>
      </c>
    </row>
    <row r="6221">
      <c r="A6221" s="2">
        <v>6224.0</v>
      </c>
      <c r="B6221" s="3">
        <v>38212.0</v>
      </c>
      <c r="C6221" s="2" t="s">
        <v>18</v>
      </c>
      <c r="D6221" s="2" t="s">
        <v>8</v>
      </c>
      <c r="E6221" s="2">
        <v>22.0</v>
      </c>
      <c r="F6221" s="4" t="s">
        <v>44</v>
      </c>
    </row>
    <row r="6222">
      <c r="A6222" s="2">
        <v>6225.0</v>
      </c>
      <c r="B6222" s="3">
        <v>38213.0</v>
      </c>
      <c r="C6222" s="2" t="s">
        <v>21</v>
      </c>
      <c r="D6222" s="2" t="s">
        <v>6</v>
      </c>
      <c r="E6222" s="2">
        <v>17.0</v>
      </c>
      <c r="F6222" s="4" t="s">
        <v>42</v>
      </c>
    </row>
    <row r="6223">
      <c r="A6223" s="2">
        <v>6226.0</v>
      </c>
      <c r="B6223" s="3">
        <v>38213.0</v>
      </c>
      <c r="C6223" s="2" t="s">
        <v>21</v>
      </c>
      <c r="D6223" s="2" t="s">
        <v>8</v>
      </c>
      <c r="E6223" s="2">
        <v>27.0</v>
      </c>
      <c r="F6223" s="4" t="s">
        <v>32</v>
      </c>
    </row>
    <row r="6224">
      <c r="A6224" s="2">
        <v>6227.0</v>
      </c>
      <c r="B6224" s="3">
        <v>38215.0</v>
      </c>
      <c r="C6224" s="2" t="s">
        <v>7</v>
      </c>
      <c r="D6224" s="2" t="s">
        <v>6</v>
      </c>
      <c r="E6224" s="2">
        <v>9.0</v>
      </c>
      <c r="F6224" s="4" t="s">
        <v>24</v>
      </c>
    </row>
    <row r="6225">
      <c r="A6225" s="2">
        <v>6228.0</v>
      </c>
      <c r="B6225" s="3">
        <v>38215.0</v>
      </c>
      <c r="C6225" s="2" t="s">
        <v>7</v>
      </c>
      <c r="D6225" s="2" t="s">
        <v>8</v>
      </c>
      <c r="E6225" s="2">
        <v>33.0</v>
      </c>
      <c r="F6225" s="4" t="s">
        <v>26</v>
      </c>
    </row>
    <row r="6226">
      <c r="A6226" s="2">
        <v>6229.0</v>
      </c>
      <c r="B6226" s="3">
        <v>38216.0</v>
      </c>
      <c r="C6226" s="2" t="s">
        <v>10</v>
      </c>
      <c r="D6226" s="2" t="s">
        <v>6</v>
      </c>
      <c r="E6226" s="2">
        <v>12.0</v>
      </c>
      <c r="F6226" s="4" t="s">
        <v>14</v>
      </c>
    </row>
    <row r="6227">
      <c r="A6227" s="2">
        <v>6230.0</v>
      </c>
      <c r="B6227" s="3">
        <v>38216.0</v>
      </c>
      <c r="C6227" s="2" t="s">
        <v>10</v>
      </c>
      <c r="D6227" s="2" t="s">
        <v>8</v>
      </c>
      <c r="E6227" s="2">
        <v>4.0</v>
      </c>
      <c r="F6227" s="4" t="s">
        <v>34</v>
      </c>
    </row>
    <row r="6228">
      <c r="A6228" s="2">
        <v>6231.0</v>
      </c>
      <c r="B6228" s="3">
        <v>38217.0</v>
      </c>
      <c r="C6228" s="2" t="s">
        <v>13</v>
      </c>
      <c r="D6228" s="2" t="s">
        <v>6</v>
      </c>
      <c r="E6228" s="2">
        <v>10.0</v>
      </c>
      <c r="F6228" s="4" t="s">
        <v>41</v>
      </c>
    </row>
    <row r="6229">
      <c r="A6229" s="2">
        <v>6232.0</v>
      </c>
      <c r="B6229" s="3">
        <v>38217.0</v>
      </c>
      <c r="C6229" s="2" t="s">
        <v>13</v>
      </c>
      <c r="D6229" s="2" t="s">
        <v>8</v>
      </c>
      <c r="E6229" s="2">
        <v>10.0</v>
      </c>
      <c r="F6229" s="4" t="s">
        <v>41</v>
      </c>
    </row>
    <row r="6230">
      <c r="A6230" s="2">
        <v>6233.0</v>
      </c>
      <c r="B6230" s="3">
        <v>38218.0</v>
      </c>
      <c r="C6230" s="2" t="s">
        <v>15</v>
      </c>
      <c r="D6230" s="2" t="s">
        <v>6</v>
      </c>
      <c r="E6230" s="2">
        <v>1.0</v>
      </c>
      <c r="F6230" s="4" t="s">
        <v>19</v>
      </c>
    </row>
    <row r="6231">
      <c r="A6231" s="2">
        <v>6234.0</v>
      </c>
      <c r="B6231" s="3">
        <v>38218.0</v>
      </c>
      <c r="C6231" s="2" t="s">
        <v>15</v>
      </c>
      <c r="D6231" s="2" t="s">
        <v>8</v>
      </c>
      <c r="E6231" s="2">
        <v>12.0</v>
      </c>
      <c r="F6231" s="4" t="s">
        <v>14</v>
      </c>
    </row>
    <row r="6232">
      <c r="A6232" s="2">
        <v>6235.0</v>
      </c>
      <c r="B6232" s="3">
        <v>38219.0</v>
      </c>
      <c r="C6232" s="2" t="s">
        <v>18</v>
      </c>
      <c r="D6232" s="2" t="s">
        <v>6</v>
      </c>
      <c r="E6232" s="2">
        <v>9.0</v>
      </c>
      <c r="F6232" s="4" t="s">
        <v>24</v>
      </c>
    </row>
    <row r="6233">
      <c r="A6233" s="2">
        <v>6236.0</v>
      </c>
      <c r="B6233" s="3">
        <v>38219.0</v>
      </c>
      <c r="C6233" s="2" t="s">
        <v>18</v>
      </c>
      <c r="D6233" s="2" t="s">
        <v>8</v>
      </c>
      <c r="E6233" s="2">
        <v>29.0</v>
      </c>
      <c r="F6233" s="4" t="s">
        <v>43</v>
      </c>
    </row>
    <row r="6234">
      <c r="A6234" s="2">
        <v>6237.0</v>
      </c>
      <c r="B6234" s="3">
        <v>38220.0</v>
      </c>
      <c r="C6234" s="2" t="s">
        <v>21</v>
      </c>
      <c r="D6234" s="2" t="s">
        <v>6</v>
      </c>
      <c r="E6234" s="2">
        <v>11.0</v>
      </c>
      <c r="F6234" s="4" t="s">
        <v>9</v>
      </c>
    </row>
    <row r="6235">
      <c r="A6235" s="2">
        <v>6238.0</v>
      </c>
      <c r="B6235" s="3">
        <v>38220.0</v>
      </c>
      <c r="C6235" s="2" t="s">
        <v>21</v>
      </c>
      <c r="D6235" s="2" t="s">
        <v>8</v>
      </c>
      <c r="E6235" s="2">
        <v>22.0</v>
      </c>
      <c r="F6235" s="4" t="s">
        <v>44</v>
      </c>
    </row>
    <row r="6236">
      <c r="A6236" s="2">
        <v>6239.0</v>
      </c>
      <c r="B6236" s="3">
        <v>38222.0</v>
      </c>
      <c r="C6236" s="2" t="s">
        <v>7</v>
      </c>
      <c r="D6236" s="2" t="s">
        <v>6</v>
      </c>
      <c r="E6236" s="2">
        <v>19.0</v>
      </c>
      <c r="F6236" s="4" t="s">
        <v>30</v>
      </c>
    </row>
    <row r="6237">
      <c r="A6237" s="2">
        <v>6240.0</v>
      </c>
      <c r="B6237" s="3">
        <v>38222.0</v>
      </c>
      <c r="C6237" s="2" t="s">
        <v>7</v>
      </c>
      <c r="D6237" s="2" t="s">
        <v>8</v>
      </c>
      <c r="E6237" s="2">
        <v>28.0</v>
      </c>
      <c r="F6237" s="4" t="s">
        <v>31</v>
      </c>
    </row>
    <row r="6238">
      <c r="A6238" s="2">
        <v>6241.0</v>
      </c>
      <c r="B6238" s="3">
        <v>38223.0</v>
      </c>
      <c r="C6238" s="2" t="s">
        <v>10</v>
      </c>
      <c r="D6238" s="2" t="s">
        <v>6</v>
      </c>
      <c r="E6238" s="2">
        <v>28.0</v>
      </c>
      <c r="F6238" s="4" t="s">
        <v>31</v>
      </c>
    </row>
    <row r="6239">
      <c r="A6239" s="2">
        <v>6242.0</v>
      </c>
      <c r="B6239" s="3">
        <v>38223.0</v>
      </c>
      <c r="C6239" s="2" t="s">
        <v>10</v>
      </c>
      <c r="D6239" s="2" t="s">
        <v>8</v>
      </c>
      <c r="E6239" s="2">
        <v>36.0</v>
      </c>
      <c r="F6239" s="4" t="s">
        <v>11</v>
      </c>
    </row>
    <row r="6240">
      <c r="A6240" s="2">
        <v>6243.0</v>
      </c>
      <c r="B6240" s="3">
        <v>38224.0</v>
      </c>
      <c r="C6240" s="2" t="s">
        <v>13</v>
      </c>
      <c r="D6240" s="2" t="s">
        <v>6</v>
      </c>
      <c r="E6240" s="2">
        <v>14.0</v>
      </c>
      <c r="F6240" s="4" t="s">
        <v>46</v>
      </c>
    </row>
    <row r="6241">
      <c r="A6241" s="2">
        <v>6244.0</v>
      </c>
      <c r="B6241" s="3">
        <v>38224.0</v>
      </c>
      <c r="C6241" s="2" t="s">
        <v>13</v>
      </c>
      <c r="D6241" s="2" t="s">
        <v>8</v>
      </c>
      <c r="E6241" s="2">
        <v>35.0</v>
      </c>
      <c r="F6241" s="4" t="s">
        <v>49</v>
      </c>
    </row>
    <row r="6242">
      <c r="A6242" s="2">
        <v>6245.0</v>
      </c>
      <c r="B6242" s="3">
        <v>38225.0</v>
      </c>
      <c r="C6242" s="2" t="s">
        <v>15</v>
      </c>
      <c r="D6242" s="2" t="s">
        <v>6</v>
      </c>
      <c r="E6242" s="2">
        <v>29.0</v>
      </c>
      <c r="F6242" s="4" t="s">
        <v>43</v>
      </c>
    </row>
    <row r="6243">
      <c r="A6243" s="2">
        <v>6246.0</v>
      </c>
      <c r="B6243" s="3">
        <v>38225.0</v>
      </c>
      <c r="C6243" s="2" t="s">
        <v>15</v>
      </c>
      <c r="D6243" s="2" t="s">
        <v>8</v>
      </c>
      <c r="E6243" s="2">
        <v>4.0</v>
      </c>
      <c r="F6243" s="4" t="s">
        <v>34</v>
      </c>
    </row>
    <row r="6244">
      <c r="A6244" s="2">
        <v>6247.0</v>
      </c>
      <c r="B6244" s="3">
        <v>38226.0</v>
      </c>
      <c r="C6244" s="2" t="s">
        <v>18</v>
      </c>
      <c r="D6244" s="2" t="s">
        <v>6</v>
      </c>
      <c r="E6244" s="2">
        <v>12.0</v>
      </c>
      <c r="F6244" s="4" t="s">
        <v>14</v>
      </c>
    </row>
    <row r="6245">
      <c r="A6245" s="2">
        <v>6248.0</v>
      </c>
      <c r="B6245" s="3">
        <v>38226.0</v>
      </c>
      <c r="C6245" s="2" t="s">
        <v>18</v>
      </c>
      <c r="D6245" s="2" t="s">
        <v>8</v>
      </c>
      <c r="E6245" s="2">
        <v>2.0</v>
      </c>
      <c r="F6245" s="4" t="s">
        <v>39</v>
      </c>
    </row>
    <row r="6246">
      <c r="A6246" s="2">
        <v>6249.0</v>
      </c>
      <c r="B6246" s="3">
        <v>38227.0</v>
      </c>
      <c r="C6246" s="2" t="s">
        <v>21</v>
      </c>
      <c r="D6246" s="2" t="s">
        <v>6</v>
      </c>
      <c r="E6246" s="2">
        <v>17.0</v>
      </c>
      <c r="F6246" s="4" t="s">
        <v>42</v>
      </c>
    </row>
    <row r="6247">
      <c r="A6247" s="2">
        <v>6250.0</v>
      </c>
      <c r="B6247" s="3">
        <v>38227.0</v>
      </c>
      <c r="C6247" s="2" t="s">
        <v>21</v>
      </c>
      <c r="D6247" s="2" t="s">
        <v>8</v>
      </c>
      <c r="E6247" s="2">
        <v>8.0</v>
      </c>
      <c r="F6247" s="4" t="s">
        <v>37</v>
      </c>
    </row>
    <row r="6248">
      <c r="A6248" s="2">
        <v>6251.0</v>
      </c>
      <c r="B6248" s="3">
        <v>38229.0</v>
      </c>
      <c r="C6248" s="2" t="s">
        <v>7</v>
      </c>
      <c r="D6248" s="2" t="s">
        <v>6</v>
      </c>
      <c r="E6248" s="2">
        <v>2.0</v>
      </c>
      <c r="F6248" s="4" t="s">
        <v>39</v>
      </c>
    </row>
    <row r="6249">
      <c r="A6249" s="2">
        <v>6252.0</v>
      </c>
      <c r="B6249" s="3">
        <v>38229.0</v>
      </c>
      <c r="C6249" s="2" t="s">
        <v>7</v>
      </c>
      <c r="D6249" s="2" t="s">
        <v>8</v>
      </c>
      <c r="E6249" s="2">
        <v>18.0</v>
      </c>
      <c r="F6249" s="4" t="s">
        <v>29</v>
      </c>
    </row>
    <row r="6250">
      <c r="A6250" s="2">
        <v>6253.0</v>
      </c>
      <c r="B6250" s="3">
        <v>38230.0</v>
      </c>
      <c r="C6250" s="2" t="s">
        <v>10</v>
      </c>
      <c r="D6250" s="2" t="s">
        <v>6</v>
      </c>
      <c r="E6250" s="2">
        <v>8.0</v>
      </c>
      <c r="F6250" s="4" t="s">
        <v>37</v>
      </c>
    </row>
    <row r="6251">
      <c r="A6251" s="2">
        <v>6254.0</v>
      </c>
      <c r="B6251" s="3">
        <v>38230.0</v>
      </c>
      <c r="C6251" s="2" t="s">
        <v>10</v>
      </c>
      <c r="D6251" s="2" t="s">
        <v>8</v>
      </c>
      <c r="E6251" s="2">
        <v>4.0</v>
      </c>
      <c r="F6251" s="4" t="s">
        <v>34</v>
      </c>
    </row>
    <row r="6252">
      <c r="A6252" s="2">
        <v>6255.0</v>
      </c>
      <c r="B6252" s="3">
        <v>38231.0</v>
      </c>
      <c r="C6252" s="2" t="s">
        <v>13</v>
      </c>
      <c r="D6252" s="2" t="s">
        <v>6</v>
      </c>
      <c r="E6252" s="2">
        <v>8.0</v>
      </c>
      <c r="F6252" s="4" t="s">
        <v>37</v>
      </c>
    </row>
    <row r="6253">
      <c r="A6253" s="2">
        <v>6256.0</v>
      </c>
      <c r="B6253" s="3">
        <v>38231.0</v>
      </c>
      <c r="C6253" s="2" t="s">
        <v>13</v>
      </c>
      <c r="D6253" s="2" t="s">
        <v>8</v>
      </c>
      <c r="E6253" s="2">
        <v>24.0</v>
      </c>
      <c r="F6253" s="4" t="s">
        <v>22</v>
      </c>
    </row>
    <row r="6254">
      <c r="A6254" s="2">
        <v>6257.0</v>
      </c>
      <c r="B6254" s="3">
        <v>38232.0</v>
      </c>
      <c r="C6254" s="2" t="s">
        <v>15</v>
      </c>
      <c r="D6254" s="2" t="s">
        <v>6</v>
      </c>
      <c r="E6254" s="2">
        <v>20.0</v>
      </c>
      <c r="F6254" s="4" t="s">
        <v>47</v>
      </c>
    </row>
    <row r="6255">
      <c r="A6255" s="2">
        <v>6258.0</v>
      </c>
      <c r="B6255" s="3">
        <v>38232.0</v>
      </c>
      <c r="C6255" s="2" t="s">
        <v>15</v>
      </c>
      <c r="D6255" s="2" t="s">
        <v>8</v>
      </c>
      <c r="E6255" s="2">
        <v>14.0</v>
      </c>
      <c r="F6255" s="4" t="s">
        <v>46</v>
      </c>
    </row>
    <row r="6256">
      <c r="A6256" s="2">
        <v>6259.0</v>
      </c>
      <c r="B6256" s="3">
        <v>38233.0</v>
      </c>
      <c r="C6256" s="2" t="s">
        <v>18</v>
      </c>
      <c r="D6256" s="2" t="s">
        <v>6</v>
      </c>
      <c r="E6256" s="2">
        <v>27.0</v>
      </c>
      <c r="F6256" s="4" t="s">
        <v>32</v>
      </c>
    </row>
    <row r="6257">
      <c r="A6257" s="2">
        <v>6260.0</v>
      </c>
      <c r="B6257" s="3">
        <v>38233.0</v>
      </c>
      <c r="C6257" s="2" t="s">
        <v>18</v>
      </c>
      <c r="D6257" s="2" t="s">
        <v>8</v>
      </c>
      <c r="E6257" s="2">
        <v>34.0</v>
      </c>
      <c r="F6257" s="4" t="s">
        <v>48</v>
      </c>
    </row>
    <row r="6258">
      <c r="A6258" s="2">
        <v>6261.0</v>
      </c>
      <c r="B6258" s="3">
        <v>38234.0</v>
      </c>
      <c r="C6258" s="2" t="s">
        <v>21</v>
      </c>
      <c r="D6258" s="2" t="s">
        <v>6</v>
      </c>
      <c r="E6258" s="2">
        <v>32.0</v>
      </c>
      <c r="F6258" s="4" t="s">
        <v>36</v>
      </c>
    </row>
    <row r="6259">
      <c r="A6259" s="2">
        <v>6262.0</v>
      </c>
      <c r="B6259" s="3">
        <v>38234.0</v>
      </c>
      <c r="C6259" s="2" t="s">
        <v>21</v>
      </c>
      <c r="D6259" s="2" t="s">
        <v>8</v>
      </c>
      <c r="E6259" s="2">
        <v>20.0</v>
      </c>
      <c r="F6259" s="4" t="s">
        <v>47</v>
      </c>
    </row>
    <row r="6260">
      <c r="A6260" s="2">
        <v>6263.0</v>
      </c>
      <c r="B6260" s="3">
        <v>38236.0</v>
      </c>
      <c r="C6260" s="2" t="s">
        <v>7</v>
      </c>
      <c r="D6260" s="2" t="s">
        <v>6</v>
      </c>
      <c r="E6260" s="2">
        <v>12.0</v>
      </c>
      <c r="F6260" s="4" t="s">
        <v>14</v>
      </c>
    </row>
    <row r="6261">
      <c r="A6261" s="2">
        <v>6264.0</v>
      </c>
      <c r="B6261" s="3">
        <v>38236.0</v>
      </c>
      <c r="C6261" s="2" t="s">
        <v>7</v>
      </c>
      <c r="D6261" s="2" t="s">
        <v>8</v>
      </c>
      <c r="E6261" s="2">
        <v>14.0</v>
      </c>
      <c r="F6261" s="4" t="s">
        <v>46</v>
      </c>
    </row>
    <row r="6262">
      <c r="A6262" s="2">
        <v>6265.0</v>
      </c>
      <c r="B6262" s="3">
        <v>38238.0</v>
      </c>
      <c r="C6262" s="2" t="s">
        <v>13</v>
      </c>
      <c r="D6262" s="2" t="s">
        <v>6</v>
      </c>
      <c r="E6262" s="2">
        <v>12.0</v>
      </c>
      <c r="F6262" s="4" t="s">
        <v>14</v>
      </c>
    </row>
    <row r="6263">
      <c r="A6263" s="2">
        <v>6266.0</v>
      </c>
      <c r="B6263" s="3">
        <v>38238.0</v>
      </c>
      <c r="C6263" s="2" t="s">
        <v>13</v>
      </c>
      <c r="D6263" s="2" t="s">
        <v>8</v>
      </c>
      <c r="E6263" s="2">
        <v>21.0</v>
      </c>
      <c r="F6263" s="4" t="s">
        <v>20</v>
      </c>
    </row>
    <row r="6264">
      <c r="A6264" s="2">
        <v>6267.0</v>
      </c>
      <c r="B6264" s="3">
        <v>38239.0</v>
      </c>
      <c r="C6264" s="2" t="s">
        <v>15</v>
      </c>
      <c r="D6264" s="2" t="s">
        <v>6</v>
      </c>
      <c r="E6264" s="2">
        <v>23.0</v>
      </c>
      <c r="F6264" s="4" t="s">
        <v>17</v>
      </c>
    </row>
    <row r="6265">
      <c r="A6265" s="2">
        <v>6268.0</v>
      </c>
      <c r="B6265" s="3">
        <v>38239.0</v>
      </c>
      <c r="C6265" s="2" t="s">
        <v>15</v>
      </c>
      <c r="D6265" s="2" t="s">
        <v>8</v>
      </c>
      <c r="E6265" s="2">
        <v>12.0</v>
      </c>
      <c r="F6265" s="4" t="s">
        <v>14</v>
      </c>
    </row>
    <row r="6266">
      <c r="A6266" s="2">
        <v>6269.0</v>
      </c>
      <c r="B6266" s="3">
        <v>38240.0</v>
      </c>
      <c r="C6266" s="2" t="s">
        <v>18</v>
      </c>
      <c r="D6266" s="2" t="s">
        <v>6</v>
      </c>
      <c r="E6266" s="2">
        <v>19.0</v>
      </c>
      <c r="F6266" s="4" t="s">
        <v>30</v>
      </c>
    </row>
    <row r="6267">
      <c r="A6267" s="2">
        <v>6270.0</v>
      </c>
      <c r="B6267" s="3">
        <v>38240.0</v>
      </c>
      <c r="C6267" s="2" t="s">
        <v>18</v>
      </c>
      <c r="D6267" s="2" t="s">
        <v>8</v>
      </c>
      <c r="E6267" s="2">
        <v>14.0</v>
      </c>
      <c r="F6267" s="4" t="s">
        <v>46</v>
      </c>
    </row>
    <row r="6268">
      <c r="A6268" s="2">
        <v>6271.0</v>
      </c>
      <c r="B6268" s="3">
        <v>38241.0</v>
      </c>
      <c r="C6268" s="2" t="s">
        <v>21</v>
      </c>
      <c r="D6268" s="2" t="s">
        <v>6</v>
      </c>
      <c r="E6268" s="2">
        <v>28.0</v>
      </c>
      <c r="F6268" s="4" t="s">
        <v>31</v>
      </c>
    </row>
    <row r="6269">
      <c r="A6269" s="2">
        <v>6272.0</v>
      </c>
      <c r="B6269" s="3">
        <v>38241.0</v>
      </c>
      <c r="C6269" s="2" t="s">
        <v>21</v>
      </c>
      <c r="D6269" s="2" t="s">
        <v>8</v>
      </c>
      <c r="E6269" s="2">
        <v>10.0</v>
      </c>
      <c r="F6269" s="4" t="s">
        <v>41</v>
      </c>
    </row>
    <row r="6270">
      <c r="A6270" s="2">
        <v>6273.0</v>
      </c>
      <c r="B6270" s="3">
        <v>38243.0</v>
      </c>
      <c r="C6270" s="2" t="s">
        <v>7</v>
      </c>
      <c r="D6270" s="2" t="s">
        <v>6</v>
      </c>
      <c r="E6270" s="2">
        <v>9.0</v>
      </c>
      <c r="F6270" s="4" t="s">
        <v>24</v>
      </c>
    </row>
    <row r="6271">
      <c r="A6271" s="2">
        <v>6274.0</v>
      </c>
      <c r="B6271" s="3">
        <v>38243.0</v>
      </c>
      <c r="C6271" s="2" t="s">
        <v>7</v>
      </c>
      <c r="D6271" s="2" t="s">
        <v>8</v>
      </c>
      <c r="E6271" s="2">
        <v>13.0</v>
      </c>
      <c r="F6271" s="4" t="s">
        <v>33</v>
      </c>
    </row>
    <row r="6272">
      <c r="A6272" s="2">
        <v>6275.0</v>
      </c>
      <c r="B6272" s="3">
        <v>38244.0</v>
      </c>
      <c r="C6272" s="2" t="s">
        <v>10</v>
      </c>
      <c r="D6272" s="2" t="s">
        <v>6</v>
      </c>
      <c r="E6272" s="2">
        <v>35.0</v>
      </c>
      <c r="F6272" s="4" t="s">
        <v>49</v>
      </c>
    </row>
    <row r="6273">
      <c r="A6273" s="2">
        <v>6276.0</v>
      </c>
      <c r="B6273" s="3">
        <v>38244.0</v>
      </c>
      <c r="C6273" s="2" t="s">
        <v>10</v>
      </c>
      <c r="D6273" s="2" t="s">
        <v>8</v>
      </c>
      <c r="E6273" s="2">
        <v>27.0</v>
      </c>
      <c r="F6273" s="4" t="s">
        <v>32</v>
      </c>
    </row>
    <row r="6274">
      <c r="A6274" s="2">
        <v>6277.0</v>
      </c>
      <c r="B6274" s="3">
        <v>38245.0</v>
      </c>
      <c r="C6274" s="2" t="s">
        <v>13</v>
      </c>
      <c r="D6274" s="2" t="s">
        <v>6</v>
      </c>
      <c r="E6274" s="2">
        <v>34.0</v>
      </c>
      <c r="F6274" s="4" t="s">
        <v>48</v>
      </c>
    </row>
    <row r="6275">
      <c r="A6275" s="2">
        <v>6278.0</v>
      </c>
      <c r="B6275" s="3">
        <v>38245.0</v>
      </c>
      <c r="C6275" s="2" t="s">
        <v>13</v>
      </c>
      <c r="D6275" s="2" t="s">
        <v>8</v>
      </c>
      <c r="E6275" s="2">
        <v>18.0</v>
      </c>
      <c r="F6275" s="4" t="s">
        <v>29</v>
      </c>
    </row>
    <row r="6276">
      <c r="A6276" s="2">
        <v>6279.0</v>
      </c>
      <c r="B6276" s="3">
        <v>38246.0</v>
      </c>
      <c r="C6276" s="2" t="s">
        <v>15</v>
      </c>
      <c r="D6276" s="2" t="s">
        <v>6</v>
      </c>
      <c r="E6276" s="2">
        <v>9.0</v>
      </c>
      <c r="F6276" s="4" t="s">
        <v>24</v>
      </c>
    </row>
    <row r="6277">
      <c r="A6277" s="2">
        <v>6280.0</v>
      </c>
      <c r="B6277" s="3">
        <v>38246.0</v>
      </c>
      <c r="C6277" s="2" t="s">
        <v>15</v>
      </c>
      <c r="D6277" s="2" t="s">
        <v>8</v>
      </c>
      <c r="E6277" s="2">
        <v>16.0</v>
      </c>
      <c r="F6277" s="4" t="s">
        <v>45</v>
      </c>
    </row>
    <row r="6278">
      <c r="A6278" s="2">
        <v>6281.0</v>
      </c>
      <c r="B6278" s="3">
        <v>38247.0</v>
      </c>
      <c r="C6278" s="2" t="s">
        <v>18</v>
      </c>
      <c r="D6278" s="2" t="s">
        <v>6</v>
      </c>
      <c r="E6278" s="2">
        <v>27.0</v>
      </c>
      <c r="F6278" s="4" t="s">
        <v>32</v>
      </c>
    </row>
    <row r="6279">
      <c r="A6279" s="2">
        <v>6282.0</v>
      </c>
      <c r="B6279" s="3">
        <v>38247.0</v>
      </c>
      <c r="C6279" s="2" t="s">
        <v>18</v>
      </c>
      <c r="D6279" s="2" t="s">
        <v>8</v>
      </c>
      <c r="E6279" s="2">
        <v>33.0</v>
      </c>
      <c r="F6279" s="4" t="s">
        <v>26</v>
      </c>
    </row>
    <row r="6280">
      <c r="A6280" s="2">
        <v>6283.0</v>
      </c>
      <c r="B6280" s="3">
        <v>38248.0</v>
      </c>
      <c r="C6280" s="2" t="s">
        <v>21</v>
      </c>
      <c r="D6280" s="2" t="s">
        <v>6</v>
      </c>
      <c r="E6280" s="2">
        <v>2.0</v>
      </c>
      <c r="F6280" s="4" t="s">
        <v>39</v>
      </c>
    </row>
    <row r="6281">
      <c r="A6281" s="2">
        <v>6284.0</v>
      </c>
      <c r="B6281" s="3">
        <v>38248.0</v>
      </c>
      <c r="C6281" s="2" t="s">
        <v>21</v>
      </c>
      <c r="D6281" s="2" t="s">
        <v>8</v>
      </c>
      <c r="E6281" s="2">
        <v>9.0</v>
      </c>
      <c r="F6281" s="4" t="s">
        <v>24</v>
      </c>
    </row>
    <row r="6282">
      <c r="A6282" s="2">
        <v>6285.0</v>
      </c>
      <c r="B6282" s="3">
        <v>38250.0</v>
      </c>
      <c r="C6282" s="2" t="s">
        <v>7</v>
      </c>
      <c r="D6282" s="2" t="s">
        <v>6</v>
      </c>
      <c r="E6282" s="2">
        <v>12.0</v>
      </c>
      <c r="F6282" s="4" t="s">
        <v>14</v>
      </c>
    </row>
    <row r="6283">
      <c r="A6283" s="2">
        <v>6286.0</v>
      </c>
      <c r="B6283" s="3">
        <v>38250.0</v>
      </c>
      <c r="C6283" s="2" t="s">
        <v>7</v>
      </c>
      <c r="D6283" s="2" t="s">
        <v>8</v>
      </c>
      <c r="E6283" s="2">
        <v>30.0</v>
      </c>
      <c r="F6283" s="4" t="s">
        <v>23</v>
      </c>
    </row>
    <row r="6284">
      <c r="A6284" s="2">
        <v>6287.0</v>
      </c>
      <c r="B6284" s="3">
        <v>38251.0</v>
      </c>
      <c r="C6284" s="2" t="s">
        <v>10</v>
      </c>
      <c r="D6284" s="2" t="s">
        <v>6</v>
      </c>
      <c r="E6284" s="2">
        <v>7.0</v>
      </c>
      <c r="F6284" s="4" t="s">
        <v>35</v>
      </c>
    </row>
    <row r="6285">
      <c r="A6285" s="2">
        <v>6288.0</v>
      </c>
      <c r="B6285" s="3">
        <v>38251.0</v>
      </c>
      <c r="C6285" s="2" t="s">
        <v>10</v>
      </c>
      <c r="D6285" s="2" t="s">
        <v>8</v>
      </c>
      <c r="E6285" s="2">
        <v>24.0</v>
      </c>
      <c r="F6285" s="4" t="s">
        <v>22</v>
      </c>
    </row>
    <row r="6286">
      <c r="A6286" s="2">
        <v>6289.0</v>
      </c>
      <c r="B6286" s="3">
        <v>38252.0</v>
      </c>
      <c r="C6286" s="2" t="s">
        <v>13</v>
      </c>
      <c r="D6286" s="2" t="s">
        <v>6</v>
      </c>
      <c r="E6286" s="2">
        <v>21.0</v>
      </c>
      <c r="F6286" s="4" t="s">
        <v>20</v>
      </c>
    </row>
    <row r="6287">
      <c r="A6287" s="2">
        <v>6290.0</v>
      </c>
      <c r="B6287" s="3">
        <v>38252.0</v>
      </c>
      <c r="C6287" s="2" t="s">
        <v>13</v>
      </c>
      <c r="D6287" s="2" t="s">
        <v>8</v>
      </c>
      <c r="E6287" s="2">
        <v>26.0</v>
      </c>
      <c r="F6287" s="4" t="s">
        <v>38</v>
      </c>
    </row>
    <row r="6288">
      <c r="A6288" s="2">
        <v>6291.0</v>
      </c>
      <c r="B6288" s="3">
        <v>38253.0</v>
      </c>
      <c r="C6288" s="2" t="s">
        <v>15</v>
      </c>
      <c r="D6288" s="2" t="s">
        <v>6</v>
      </c>
      <c r="E6288" s="2">
        <v>23.0</v>
      </c>
      <c r="F6288" s="4" t="s">
        <v>17</v>
      </c>
    </row>
    <row r="6289">
      <c r="A6289" s="2">
        <v>6292.0</v>
      </c>
      <c r="B6289" s="3">
        <v>38253.0</v>
      </c>
      <c r="C6289" s="2" t="s">
        <v>15</v>
      </c>
      <c r="D6289" s="2" t="s">
        <v>8</v>
      </c>
      <c r="E6289" s="2">
        <v>29.0</v>
      </c>
      <c r="F6289" s="4" t="s">
        <v>43</v>
      </c>
    </row>
    <row r="6290">
      <c r="A6290" s="2">
        <v>6293.0</v>
      </c>
      <c r="B6290" s="3">
        <v>38254.0</v>
      </c>
      <c r="C6290" s="2" t="s">
        <v>18</v>
      </c>
      <c r="D6290" s="2" t="s">
        <v>6</v>
      </c>
      <c r="E6290" s="2">
        <v>3.0</v>
      </c>
      <c r="F6290" s="4" t="s">
        <v>28</v>
      </c>
    </row>
    <row r="6291">
      <c r="A6291" s="2">
        <v>6294.0</v>
      </c>
      <c r="B6291" s="3">
        <v>38254.0</v>
      </c>
      <c r="C6291" s="2" t="s">
        <v>18</v>
      </c>
      <c r="D6291" s="2" t="s">
        <v>8</v>
      </c>
      <c r="E6291" s="2">
        <v>22.0</v>
      </c>
      <c r="F6291" s="4" t="s">
        <v>44</v>
      </c>
    </row>
    <row r="6292">
      <c r="A6292" s="2">
        <v>6295.0</v>
      </c>
      <c r="B6292" s="3">
        <v>38255.0</v>
      </c>
      <c r="C6292" s="2" t="s">
        <v>21</v>
      </c>
      <c r="D6292" s="2" t="s">
        <v>6</v>
      </c>
      <c r="E6292" s="2">
        <v>31.0</v>
      </c>
      <c r="F6292" s="4" t="s">
        <v>12</v>
      </c>
    </row>
    <row r="6293">
      <c r="A6293" s="2">
        <v>6296.0</v>
      </c>
      <c r="B6293" s="3">
        <v>38255.0</v>
      </c>
      <c r="C6293" s="2" t="s">
        <v>21</v>
      </c>
      <c r="D6293" s="2" t="s">
        <v>8</v>
      </c>
      <c r="E6293" s="2">
        <v>1.0</v>
      </c>
      <c r="F6293" s="4" t="s">
        <v>19</v>
      </c>
    </row>
    <row r="6294">
      <c r="A6294" s="2">
        <v>6297.0</v>
      </c>
      <c r="B6294" s="3">
        <v>38257.0</v>
      </c>
      <c r="C6294" s="2" t="s">
        <v>7</v>
      </c>
      <c r="D6294" s="2" t="s">
        <v>6</v>
      </c>
      <c r="E6294" s="2">
        <v>15.0</v>
      </c>
      <c r="F6294" s="4" t="s">
        <v>27</v>
      </c>
    </row>
    <row r="6295">
      <c r="A6295" s="2">
        <v>6298.0</v>
      </c>
      <c r="B6295" s="3">
        <v>38257.0</v>
      </c>
      <c r="C6295" s="2" t="s">
        <v>7</v>
      </c>
      <c r="D6295" s="2" t="s">
        <v>8</v>
      </c>
      <c r="E6295" s="2">
        <v>15.0</v>
      </c>
      <c r="F6295" s="4" t="s">
        <v>27</v>
      </c>
    </row>
    <row r="6296">
      <c r="A6296" s="2">
        <v>6299.0</v>
      </c>
      <c r="B6296" s="3">
        <v>38258.0</v>
      </c>
      <c r="C6296" s="2" t="s">
        <v>10</v>
      </c>
      <c r="D6296" s="2" t="s">
        <v>6</v>
      </c>
      <c r="E6296" s="2">
        <v>14.0</v>
      </c>
      <c r="F6296" s="4" t="s">
        <v>46</v>
      </c>
    </row>
    <row r="6297">
      <c r="A6297" s="2">
        <v>6300.0</v>
      </c>
      <c r="B6297" s="3">
        <v>38258.0</v>
      </c>
      <c r="C6297" s="2" t="s">
        <v>10</v>
      </c>
      <c r="D6297" s="2" t="s">
        <v>8</v>
      </c>
      <c r="E6297" s="2">
        <v>23.0</v>
      </c>
      <c r="F6297" s="4" t="s">
        <v>17</v>
      </c>
    </row>
    <row r="6298">
      <c r="A6298" s="2">
        <v>6301.0</v>
      </c>
      <c r="B6298" s="3">
        <v>38259.0</v>
      </c>
      <c r="C6298" s="2" t="s">
        <v>13</v>
      </c>
      <c r="D6298" s="2" t="s">
        <v>6</v>
      </c>
      <c r="E6298" s="2">
        <v>11.0</v>
      </c>
      <c r="F6298" s="4" t="s">
        <v>9</v>
      </c>
    </row>
    <row r="6299">
      <c r="A6299" s="2">
        <v>6302.0</v>
      </c>
      <c r="B6299" s="3">
        <v>38259.0</v>
      </c>
      <c r="C6299" s="2" t="s">
        <v>13</v>
      </c>
      <c r="D6299" s="2" t="s">
        <v>8</v>
      </c>
      <c r="E6299" s="2">
        <v>22.0</v>
      </c>
      <c r="F6299" s="4" t="s">
        <v>44</v>
      </c>
    </row>
    <row r="6300">
      <c r="A6300" s="2">
        <v>6303.0</v>
      </c>
      <c r="B6300" s="3">
        <v>38260.0</v>
      </c>
      <c r="C6300" s="2" t="s">
        <v>15</v>
      </c>
      <c r="D6300" s="2" t="s">
        <v>6</v>
      </c>
      <c r="E6300" s="2">
        <v>34.0</v>
      </c>
      <c r="F6300" s="4" t="s">
        <v>48</v>
      </c>
    </row>
    <row r="6301">
      <c r="A6301" s="2">
        <v>6304.0</v>
      </c>
      <c r="B6301" s="3">
        <v>38260.0</v>
      </c>
      <c r="C6301" s="2" t="s">
        <v>15</v>
      </c>
      <c r="D6301" s="2" t="s">
        <v>8</v>
      </c>
      <c r="E6301" s="2">
        <v>32.0</v>
      </c>
      <c r="F6301" s="4" t="s">
        <v>36</v>
      </c>
    </row>
    <row r="6302">
      <c r="A6302" s="2">
        <v>6305.0</v>
      </c>
      <c r="B6302" s="3">
        <v>38261.0</v>
      </c>
      <c r="C6302" s="2" t="s">
        <v>18</v>
      </c>
      <c r="D6302" s="2" t="s">
        <v>6</v>
      </c>
      <c r="E6302" s="2">
        <v>3.0</v>
      </c>
      <c r="F6302" s="4" t="s">
        <v>28</v>
      </c>
    </row>
    <row r="6303">
      <c r="A6303" s="2">
        <v>6306.0</v>
      </c>
      <c r="B6303" s="3">
        <v>38261.0</v>
      </c>
      <c r="C6303" s="2" t="s">
        <v>18</v>
      </c>
      <c r="D6303" s="2" t="s">
        <v>8</v>
      </c>
      <c r="E6303" s="2">
        <v>7.0</v>
      </c>
      <c r="F6303" s="4" t="s">
        <v>35</v>
      </c>
    </row>
    <row r="6304">
      <c r="A6304" s="2">
        <v>6307.0</v>
      </c>
      <c r="B6304" s="3">
        <v>38262.0</v>
      </c>
      <c r="C6304" s="2" t="s">
        <v>21</v>
      </c>
      <c r="D6304" s="2" t="s">
        <v>6</v>
      </c>
      <c r="E6304" s="2">
        <v>13.0</v>
      </c>
      <c r="F6304" s="4" t="s">
        <v>33</v>
      </c>
    </row>
    <row r="6305">
      <c r="A6305" s="2">
        <v>6308.0</v>
      </c>
      <c r="B6305" s="3">
        <v>38262.0</v>
      </c>
      <c r="C6305" s="2" t="s">
        <v>21</v>
      </c>
      <c r="D6305" s="2" t="s">
        <v>8</v>
      </c>
      <c r="E6305" s="2">
        <v>7.0</v>
      </c>
      <c r="F6305" s="4" t="s">
        <v>35</v>
      </c>
    </row>
    <row r="6306">
      <c r="A6306" s="2">
        <v>6309.0</v>
      </c>
      <c r="B6306" s="3">
        <v>38264.0</v>
      </c>
      <c r="C6306" s="2" t="s">
        <v>7</v>
      </c>
      <c r="D6306" s="2" t="s">
        <v>6</v>
      </c>
      <c r="E6306" s="2">
        <v>24.0</v>
      </c>
      <c r="F6306" s="4" t="s">
        <v>22</v>
      </c>
    </row>
    <row r="6307">
      <c r="A6307" s="2">
        <v>6310.0</v>
      </c>
      <c r="B6307" s="3">
        <v>38264.0</v>
      </c>
      <c r="C6307" s="2" t="s">
        <v>7</v>
      </c>
      <c r="D6307" s="2" t="s">
        <v>8</v>
      </c>
      <c r="E6307" s="2">
        <v>17.0</v>
      </c>
      <c r="F6307" s="4" t="s">
        <v>42</v>
      </c>
    </row>
    <row r="6308">
      <c r="A6308" s="2">
        <v>6311.0</v>
      </c>
      <c r="B6308" s="3">
        <v>38265.0</v>
      </c>
      <c r="C6308" s="2" t="s">
        <v>10</v>
      </c>
      <c r="D6308" s="2" t="s">
        <v>6</v>
      </c>
      <c r="E6308" s="2">
        <v>4.0</v>
      </c>
      <c r="F6308" s="4" t="s">
        <v>34</v>
      </c>
    </row>
    <row r="6309">
      <c r="A6309" s="2">
        <v>6312.0</v>
      </c>
      <c r="B6309" s="3">
        <v>38265.0</v>
      </c>
      <c r="C6309" s="2" t="s">
        <v>10</v>
      </c>
      <c r="D6309" s="2" t="s">
        <v>8</v>
      </c>
      <c r="E6309" s="2">
        <v>21.0</v>
      </c>
      <c r="F6309" s="4" t="s">
        <v>20</v>
      </c>
    </row>
    <row r="6310">
      <c r="A6310" s="2">
        <v>6313.0</v>
      </c>
      <c r="B6310" s="3">
        <v>38266.0</v>
      </c>
      <c r="C6310" s="2" t="s">
        <v>13</v>
      </c>
      <c r="D6310" s="2" t="s">
        <v>6</v>
      </c>
      <c r="E6310" s="2">
        <v>26.0</v>
      </c>
      <c r="F6310" s="4" t="s">
        <v>38</v>
      </c>
    </row>
    <row r="6311">
      <c r="A6311" s="2">
        <v>6314.0</v>
      </c>
      <c r="B6311" s="3">
        <v>38266.0</v>
      </c>
      <c r="C6311" s="2" t="s">
        <v>13</v>
      </c>
      <c r="D6311" s="2" t="s">
        <v>8</v>
      </c>
      <c r="E6311" s="2">
        <v>35.0</v>
      </c>
      <c r="F6311" s="4" t="s">
        <v>49</v>
      </c>
    </row>
    <row r="6312">
      <c r="A6312" s="2">
        <v>6315.0</v>
      </c>
      <c r="B6312" s="3">
        <v>38267.0</v>
      </c>
      <c r="C6312" s="2" t="s">
        <v>15</v>
      </c>
      <c r="D6312" s="2" t="s">
        <v>6</v>
      </c>
      <c r="E6312" s="2">
        <v>21.0</v>
      </c>
      <c r="F6312" s="4" t="s">
        <v>20</v>
      </c>
    </row>
    <row r="6313">
      <c r="A6313" s="2">
        <v>6316.0</v>
      </c>
      <c r="B6313" s="3">
        <v>38267.0</v>
      </c>
      <c r="C6313" s="2" t="s">
        <v>15</v>
      </c>
      <c r="D6313" s="2" t="s">
        <v>8</v>
      </c>
      <c r="E6313" s="2">
        <v>4.0</v>
      </c>
      <c r="F6313" s="4" t="s">
        <v>34</v>
      </c>
    </row>
    <row r="6314">
      <c r="A6314" s="2">
        <v>6317.0</v>
      </c>
      <c r="B6314" s="3">
        <v>38268.0</v>
      </c>
      <c r="C6314" s="2" t="s">
        <v>18</v>
      </c>
      <c r="D6314" s="2" t="s">
        <v>6</v>
      </c>
      <c r="E6314" s="2">
        <v>2.0</v>
      </c>
      <c r="F6314" s="4" t="s">
        <v>39</v>
      </c>
    </row>
    <row r="6315">
      <c r="A6315" s="2">
        <v>6318.0</v>
      </c>
      <c r="B6315" s="3">
        <v>38268.0</v>
      </c>
      <c r="C6315" s="2" t="s">
        <v>18</v>
      </c>
      <c r="D6315" s="2" t="s">
        <v>8</v>
      </c>
      <c r="E6315" s="2">
        <v>17.0</v>
      </c>
      <c r="F6315" s="4" t="s">
        <v>42</v>
      </c>
    </row>
    <row r="6316">
      <c r="A6316" s="2">
        <v>6319.0</v>
      </c>
      <c r="B6316" s="3">
        <v>38269.0</v>
      </c>
      <c r="C6316" s="2" t="s">
        <v>21</v>
      </c>
      <c r="D6316" s="2" t="s">
        <v>6</v>
      </c>
      <c r="E6316" s="2">
        <v>27.0</v>
      </c>
      <c r="F6316" s="4" t="s">
        <v>32</v>
      </c>
    </row>
    <row r="6317">
      <c r="A6317" s="2">
        <v>6320.0</v>
      </c>
      <c r="B6317" s="3">
        <v>38269.0</v>
      </c>
      <c r="C6317" s="2" t="s">
        <v>21</v>
      </c>
      <c r="D6317" s="2" t="s">
        <v>8</v>
      </c>
      <c r="E6317" s="2">
        <v>21.0</v>
      </c>
      <c r="F6317" s="4" t="s">
        <v>20</v>
      </c>
    </row>
    <row r="6318">
      <c r="A6318" s="2">
        <v>6321.0</v>
      </c>
      <c r="B6318" s="3">
        <v>38271.0</v>
      </c>
      <c r="C6318" s="2" t="s">
        <v>7</v>
      </c>
      <c r="D6318" s="2" t="s">
        <v>6</v>
      </c>
      <c r="E6318" s="2">
        <v>7.0</v>
      </c>
      <c r="F6318" s="4" t="s">
        <v>35</v>
      </c>
    </row>
    <row r="6319">
      <c r="A6319" s="2">
        <v>6322.0</v>
      </c>
      <c r="B6319" s="3">
        <v>38271.0</v>
      </c>
      <c r="C6319" s="2" t="s">
        <v>7</v>
      </c>
      <c r="D6319" s="2" t="s">
        <v>8</v>
      </c>
      <c r="E6319" s="2">
        <v>24.0</v>
      </c>
      <c r="F6319" s="4" t="s">
        <v>22</v>
      </c>
    </row>
    <row r="6320">
      <c r="A6320" s="2">
        <v>6323.0</v>
      </c>
      <c r="B6320" s="3">
        <v>38272.0</v>
      </c>
      <c r="C6320" s="2" t="s">
        <v>10</v>
      </c>
      <c r="D6320" s="2" t="s">
        <v>6</v>
      </c>
      <c r="E6320" s="2">
        <v>28.0</v>
      </c>
      <c r="F6320" s="4" t="s">
        <v>31</v>
      </c>
    </row>
    <row r="6321">
      <c r="A6321" s="2">
        <v>6324.0</v>
      </c>
      <c r="B6321" s="3">
        <v>38272.0</v>
      </c>
      <c r="C6321" s="2" t="s">
        <v>10</v>
      </c>
      <c r="D6321" s="2" t="s">
        <v>8</v>
      </c>
      <c r="E6321" s="2">
        <v>19.0</v>
      </c>
      <c r="F6321" s="4" t="s">
        <v>30</v>
      </c>
    </row>
    <row r="6322">
      <c r="A6322" s="2">
        <v>6325.0</v>
      </c>
      <c r="B6322" s="3">
        <v>38273.0</v>
      </c>
      <c r="C6322" s="2" t="s">
        <v>13</v>
      </c>
      <c r="D6322" s="2" t="s">
        <v>6</v>
      </c>
      <c r="E6322" s="2">
        <v>7.0</v>
      </c>
      <c r="F6322" s="4" t="s">
        <v>35</v>
      </c>
    </row>
    <row r="6323">
      <c r="A6323" s="2">
        <v>6326.0</v>
      </c>
      <c r="B6323" s="3">
        <v>38273.0</v>
      </c>
      <c r="C6323" s="2" t="s">
        <v>13</v>
      </c>
      <c r="D6323" s="2" t="s">
        <v>8</v>
      </c>
      <c r="E6323" s="2">
        <v>10.0</v>
      </c>
      <c r="F6323" s="4" t="s">
        <v>41</v>
      </c>
    </row>
    <row r="6324">
      <c r="A6324" s="2">
        <v>6327.0</v>
      </c>
      <c r="B6324" s="3">
        <v>38274.0</v>
      </c>
      <c r="C6324" s="2" t="s">
        <v>15</v>
      </c>
      <c r="D6324" s="2" t="s">
        <v>6</v>
      </c>
      <c r="E6324" s="2">
        <v>35.0</v>
      </c>
      <c r="F6324" s="4" t="s">
        <v>49</v>
      </c>
    </row>
    <row r="6325">
      <c r="A6325" s="2">
        <v>6328.0</v>
      </c>
      <c r="B6325" s="3">
        <v>38274.0</v>
      </c>
      <c r="C6325" s="2" t="s">
        <v>15</v>
      </c>
      <c r="D6325" s="2" t="s">
        <v>8</v>
      </c>
      <c r="E6325" s="2">
        <v>26.0</v>
      </c>
      <c r="F6325" s="4" t="s">
        <v>38</v>
      </c>
    </row>
    <row r="6326">
      <c r="A6326" s="2">
        <v>6329.0</v>
      </c>
      <c r="B6326" s="3">
        <v>38275.0</v>
      </c>
      <c r="C6326" s="2" t="s">
        <v>18</v>
      </c>
      <c r="D6326" s="2" t="s">
        <v>6</v>
      </c>
      <c r="E6326" s="2">
        <v>11.0</v>
      </c>
      <c r="F6326" s="4" t="s">
        <v>9</v>
      </c>
    </row>
    <row r="6327">
      <c r="A6327" s="2">
        <v>6330.0</v>
      </c>
      <c r="B6327" s="3">
        <v>38275.0</v>
      </c>
      <c r="C6327" s="2" t="s">
        <v>18</v>
      </c>
      <c r="D6327" s="2" t="s">
        <v>8</v>
      </c>
      <c r="E6327" s="2">
        <v>6.0</v>
      </c>
      <c r="F6327" s="4" t="s">
        <v>16</v>
      </c>
    </row>
    <row r="6328">
      <c r="A6328" s="2">
        <v>6331.0</v>
      </c>
      <c r="B6328" s="3">
        <v>38276.0</v>
      </c>
      <c r="C6328" s="2" t="s">
        <v>21</v>
      </c>
      <c r="D6328" s="2" t="s">
        <v>6</v>
      </c>
      <c r="E6328" s="2">
        <v>2.0</v>
      </c>
      <c r="F6328" s="4" t="s">
        <v>39</v>
      </c>
    </row>
    <row r="6329">
      <c r="A6329" s="2">
        <v>6332.0</v>
      </c>
      <c r="B6329" s="3">
        <v>38276.0</v>
      </c>
      <c r="C6329" s="2" t="s">
        <v>21</v>
      </c>
      <c r="D6329" s="2" t="s">
        <v>8</v>
      </c>
      <c r="E6329" s="2">
        <v>16.0</v>
      </c>
      <c r="F6329" s="4" t="s">
        <v>45</v>
      </c>
    </row>
    <row r="6330">
      <c r="A6330" s="2">
        <v>6333.0</v>
      </c>
      <c r="B6330" s="3">
        <v>38278.0</v>
      </c>
      <c r="C6330" s="2" t="s">
        <v>7</v>
      </c>
      <c r="D6330" s="2" t="s">
        <v>6</v>
      </c>
      <c r="E6330" s="2">
        <v>25.0</v>
      </c>
      <c r="F6330" s="4" t="s">
        <v>40</v>
      </c>
    </row>
    <row r="6331">
      <c r="A6331" s="2">
        <v>6334.0</v>
      </c>
      <c r="B6331" s="3">
        <v>38278.0</v>
      </c>
      <c r="C6331" s="2" t="s">
        <v>7</v>
      </c>
      <c r="D6331" s="2" t="s">
        <v>8</v>
      </c>
      <c r="E6331" s="2">
        <v>26.0</v>
      </c>
      <c r="F6331" s="4" t="s">
        <v>38</v>
      </c>
    </row>
    <row r="6332">
      <c r="A6332" s="2">
        <v>6335.0</v>
      </c>
      <c r="B6332" s="3">
        <v>38279.0</v>
      </c>
      <c r="C6332" s="2" t="s">
        <v>10</v>
      </c>
      <c r="D6332" s="2" t="s">
        <v>6</v>
      </c>
      <c r="E6332" s="2">
        <v>36.0</v>
      </c>
      <c r="F6332" s="4" t="s">
        <v>11</v>
      </c>
    </row>
    <row r="6333">
      <c r="A6333" s="2">
        <v>6336.0</v>
      </c>
      <c r="B6333" s="3">
        <v>38279.0</v>
      </c>
      <c r="C6333" s="2" t="s">
        <v>10</v>
      </c>
      <c r="D6333" s="2" t="s">
        <v>8</v>
      </c>
      <c r="E6333" s="2">
        <v>34.0</v>
      </c>
      <c r="F6333" s="4" t="s">
        <v>48</v>
      </c>
    </row>
    <row r="6334">
      <c r="A6334" s="2">
        <v>6337.0</v>
      </c>
      <c r="B6334" s="3">
        <v>38280.0</v>
      </c>
      <c r="C6334" s="2" t="s">
        <v>13</v>
      </c>
      <c r="D6334" s="2" t="s">
        <v>6</v>
      </c>
      <c r="E6334" s="2">
        <v>27.0</v>
      </c>
      <c r="F6334" s="4" t="s">
        <v>32</v>
      </c>
    </row>
    <row r="6335">
      <c r="A6335" s="2">
        <v>6338.0</v>
      </c>
      <c r="B6335" s="3">
        <v>38280.0</v>
      </c>
      <c r="C6335" s="2" t="s">
        <v>13</v>
      </c>
      <c r="D6335" s="2" t="s">
        <v>8</v>
      </c>
      <c r="E6335" s="2">
        <v>15.0</v>
      </c>
      <c r="F6335" s="4" t="s">
        <v>27</v>
      </c>
    </row>
    <row r="6336">
      <c r="A6336" s="2">
        <v>6339.0</v>
      </c>
      <c r="B6336" s="3">
        <v>38281.0</v>
      </c>
      <c r="C6336" s="2" t="s">
        <v>15</v>
      </c>
      <c r="D6336" s="2" t="s">
        <v>6</v>
      </c>
      <c r="E6336" s="2">
        <v>13.0</v>
      </c>
      <c r="F6336" s="4" t="s">
        <v>33</v>
      </c>
    </row>
    <row r="6337">
      <c r="A6337" s="2">
        <v>6340.0</v>
      </c>
      <c r="B6337" s="3">
        <v>38281.0</v>
      </c>
      <c r="C6337" s="2" t="s">
        <v>15</v>
      </c>
      <c r="D6337" s="2" t="s">
        <v>8</v>
      </c>
      <c r="E6337" s="2">
        <v>3.0</v>
      </c>
      <c r="F6337" s="4" t="s">
        <v>28</v>
      </c>
    </row>
    <row r="6338">
      <c r="A6338" s="2">
        <v>6341.0</v>
      </c>
      <c r="B6338" s="3">
        <v>38282.0</v>
      </c>
      <c r="C6338" s="2" t="s">
        <v>18</v>
      </c>
      <c r="D6338" s="2" t="s">
        <v>6</v>
      </c>
      <c r="E6338" s="2">
        <v>7.0</v>
      </c>
      <c r="F6338" s="4" t="s">
        <v>35</v>
      </c>
    </row>
    <row r="6339">
      <c r="A6339" s="2">
        <v>6342.0</v>
      </c>
      <c r="B6339" s="3">
        <v>38282.0</v>
      </c>
      <c r="C6339" s="2" t="s">
        <v>18</v>
      </c>
      <c r="D6339" s="2" t="s">
        <v>8</v>
      </c>
      <c r="E6339" s="2">
        <v>31.0</v>
      </c>
      <c r="F6339" s="4" t="s">
        <v>12</v>
      </c>
    </row>
    <row r="6340">
      <c r="A6340" s="2">
        <v>6343.0</v>
      </c>
      <c r="B6340" s="3">
        <v>38283.0</v>
      </c>
      <c r="C6340" s="2" t="s">
        <v>21</v>
      </c>
      <c r="D6340" s="2" t="s">
        <v>6</v>
      </c>
      <c r="E6340" s="2">
        <v>7.0</v>
      </c>
      <c r="F6340" s="4" t="s">
        <v>35</v>
      </c>
    </row>
    <row r="6341">
      <c r="A6341" s="2">
        <v>6344.0</v>
      </c>
      <c r="B6341" s="3">
        <v>38283.0</v>
      </c>
      <c r="C6341" s="2" t="s">
        <v>21</v>
      </c>
      <c r="D6341" s="2" t="s">
        <v>8</v>
      </c>
      <c r="E6341" s="2">
        <v>21.0</v>
      </c>
      <c r="F6341" s="4" t="s">
        <v>20</v>
      </c>
    </row>
    <row r="6342">
      <c r="A6342" s="2">
        <v>6345.0</v>
      </c>
      <c r="B6342" s="3">
        <v>38285.0</v>
      </c>
      <c r="C6342" s="2" t="s">
        <v>7</v>
      </c>
      <c r="D6342" s="2" t="s">
        <v>6</v>
      </c>
      <c r="E6342" s="2">
        <v>30.0</v>
      </c>
      <c r="F6342" s="4" t="s">
        <v>23</v>
      </c>
    </row>
    <row r="6343">
      <c r="A6343" s="2">
        <v>6346.0</v>
      </c>
      <c r="B6343" s="3">
        <v>38285.0</v>
      </c>
      <c r="C6343" s="2" t="s">
        <v>7</v>
      </c>
      <c r="D6343" s="2" t="s">
        <v>8</v>
      </c>
      <c r="E6343" s="2">
        <v>1.0</v>
      </c>
      <c r="F6343" s="4" t="s">
        <v>19</v>
      </c>
    </row>
    <row r="6344">
      <c r="A6344" s="2">
        <v>6347.0</v>
      </c>
      <c r="B6344" s="3">
        <v>38286.0</v>
      </c>
      <c r="C6344" s="2" t="s">
        <v>10</v>
      </c>
      <c r="D6344" s="2" t="s">
        <v>6</v>
      </c>
      <c r="E6344" s="2">
        <v>12.0</v>
      </c>
      <c r="F6344" s="4" t="s">
        <v>14</v>
      </c>
    </row>
    <row r="6345">
      <c r="A6345" s="2">
        <v>6348.0</v>
      </c>
      <c r="B6345" s="3">
        <v>38286.0</v>
      </c>
      <c r="C6345" s="2" t="s">
        <v>10</v>
      </c>
      <c r="D6345" s="2" t="s">
        <v>8</v>
      </c>
      <c r="E6345" s="2">
        <v>27.0</v>
      </c>
      <c r="F6345" s="4" t="s">
        <v>32</v>
      </c>
    </row>
    <row r="6346">
      <c r="A6346" s="2">
        <v>6349.0</v>
      </c>
      <c r="B6346" s="3">
        <v>38287.0</v>
      </c>
      <c r="C6346" s="2" t="s">
        <v>13</v>
      </c>
      <c r="D6346" s="2" t="s">
        <v>6</v>
      </c>
      <c r="E6346" s="2">
        <v>25.0</v>
      </c>
      <c r="F6346" s="4" t="s">
        <v>40</v>
      </c>
    </row>
    <row r="6347">
      <c r="A6347" s="2">
        <v>6350.0</v>
      </c>
      <c r="B6347" s="3">
        <v>38287.0</v>
      </c>
      <c r="C6347" s="2" t="s">
        <v>13</v>
      </c>
      <c r="D6347" s="2" t="s">
        <v>8</v>
      </c>
      <c r="E6347" s="2">
        <v>20.0</v>
      </c>
      <c r="F6347" s="4" t="s">
        <v>47</v>
      </c>
    </row>
    <row r="6348">
      <c r="A6348" s="2">
        <v>6351.0</v>
      </c>
      <c r="B6348" s="3">
        <v>38288.0</v>
      </c>
      <c r="C6348" s="2" t="s">
        <v>15</v>
      </c>
      <c r="D6348" s="2" t="s">
        <v>6</v>
      </c>
      <c r="E6348" s="2">
        <v>28.0</v>
      </c>
      <c r="F6348" s="4" t="s">
        <v>31</v>
      </c>
    </row>
    <row r="6349">
      <c r="A6349" s="2">
        <v>6352.0</v>
      </c>
      <c r="B6349" s="3">
        <v>38288.0</v>
      </c>
      <c r="C6349" s="2" t="s">
        <v>15</v>
      </c>
      <c r="D6349" s="2" t="s">
        <v>8</v>
      </c>
      <c r="E6349" s="2">
        <v>16.0</v>
      </c>
      <c r="F6349" s="4" t="s">
        <v>45</v>
      </c>
    </row>
    <row r="6350">
      <c r="A6350" s="2">
        <v>6353.0</v>
      </c>
      <c r="B6350" s="3">
        <v>38289.0</v>
      </c>
      <c r="C6350" s="2" t="s">
        <v>18</v>
      </c>
      <c r="D6350" s="2" t="s">
        <v>6</v>
      </c>
      <c r="E6350" s="2">
        <v>4.0</v>
      </c>
      <c r="F6350" s="4" t="s">
        <v>34</v>
      </c>
    </row>
    <row r="6351">
      <c r="A6351" s="2">
        <v>6354.0</v>
      </c>
      <c r="B6351" s="3">
        <v>38289.0</v>
      </c>
      <c r="C6351" s="2" t="s">
        <v>18</v>
      </c>
      <c r="D6351" s="2" t="s">
        <v>8</v>
      </c>
      <c r="E6351" s="2">
        <v>2.0</v>
      </c>
      <c r="F6351" s="4" t="s">
        <v>39</v>
      </c>
    </row>
    <row r="6352">
      <c r="A6352" s="2">
        <v>6355.0</v>
      </c>
      <c r="B6352" s="3">
        <v>38290.0</v>
      </c>
      <c r="C6352" s="2" t="s">
        <v>21</v>
      </c>
      <c r="D6352" s="2" t="s">
        <v>6</v>
      </c>
      <c r="E6352" s="2">
        <v>23.0</v>
      </c>
      <c r="F6352" s="4" t="s">
        <v>17</v>
      </c>
    </row>
    <row r="6353">
      <c r="A6353" s="2">
        <v>6356.0</v>
      </c>
      <c r="B6353" s="3">
        <v>38290.0</v>
      </c>
      <c r="C6353" s="2" t="s">
        <v>21</v>
      </c>
      <c r="D6353" s="2" t="s">
        <v>8</v>
      </c>
      <c r="E6353" s="2">
        <v>24.0</v>
      </c>
      <c r="F6353" s="4" t="s">
        <v>22</v>
      </c>
    </row>
    <row r="6354">
      <c r="A6354" s="2">
        <v>6357.0</v>
      </c>
      <c r="B6354" s="3">
        <v>38292.0</v>
      </c>
      <c r="C6354" s="2" t="s">
        <v>7</v>
      </c>
      <c r="D6354" s="2" t="s">
        <v>6</v>
      </c>
      <c r="E6354" s="2">
        <v>15.0</v>
      </c>
      <c r="F6354" s="4" t="s">
        <v>27</v>
      </c>
    </row>
    <row r="6355">
      <c r="A6355" s="2">
        <v>6358.0</v>
      </c>
      <c r="B6355" s="3">
        <v>38292.0</v>
      </c>
      <c r="C6355" s="2" t="s">
        <v>7</v>
      </c>
      <c r="D6355" s="2" t="s">
        <v>8</v>
      </c>
      <c r="E6355" s="2">
        <v>32.0</v>
      </c>
      <c r="F6355" s="4" t="s">
        <v>36</v>
      </c>
    </row>
    <row r="6356">
      <c r="A6356" s="2">
        <v>6359.0</v>
      </c>
      <c r="B6356" s="3">
        <v>38293.0</v>
      </c>
      <c r="C6356" s="2" t="s">
        <v>10</v>
      </c>
      <c r="D6356" s="2" t="s">
        <v>6</v>
      </c>
      <c r="E6356" s="2">
        <v>24.0</v>
      </c>
      <c r="F6356" s="4" t="s">
        <v>22</v>
      </c>
    </row>
    <row r="6357">
      <c r="A6357" s="2">
        <v>6360.0</v>
      </c>
      <c r="B6357" s="3">
        <v>38293.0</v>
      </c>
      <c r="C6357" s="2" t="s">
        <v>10</v>
      </c>
      <c r="D6357" s="2" t="s">
        <v>8</v>
      </c>
      <c r="E6357" s="2">
        <v>22.0</v>
      </c>
      <c r="F6357" s="4" t="s">
        <v>44</v>
      </c>
    </row>
    <row r="6358">
      <c r="A6358" s="2">
        <v>6361.0</v>
      </c>
      <c r="B6358" s="3">
        <v>38294.0</v>
      </c>
      <c r="C6358" s="2" t="s">
        <v>13</v>
      </c>
      <c r="D6358" s="2" t="s">
        <v>6</v>
      </c>
      <c r="E6358" s="2">
        <v>6.0</v>
      </c>
      <c r="F6358" s="4" t="s">
        <v>16</v>
      </c>
    </row>
    <row r="6359">
      <c r="A6359" s="2">
        <v>6362.0</v>
      </c>
      <c r="B6359" s="3">
        <v>38294.0</v>
      </c>
      <c r="C6359" s="2" t="s">
        <v>13</v>
      </c>
      <c r="D6359" s="2" t="s">
        <v>8</v>
      </c>
      <c r="E6359" s="2">
        <v>4.0</v>
      </c>
      <c r="F6359" s="4" t="s">
        <v>34</v>
      </c>
    </row>
    <row r="6360">
      <c r="A6360" s="2">
        <v>6363.0</v>
      </c>
      <c r="B6360" s="3">
        <v>38295.0</v>
      </c>
      <c r="C6360" s="2" t="s">
        <v>15</v>
      </c>
      <c r="D6360" s="2" t="s">
        <v>6</v>
      </c>
      <c r="E6360" s="2">
        <v>31.0</v>
      </c>
      <c r="F6360" s="4" t="s">
        <v>12</v>
      </c>
    </row>
    <row r="6361">
      <c r="A6361" s="2">
        <v>6364.0</v>
      </c>
      <c r="B6361" s="3">
        <v>38295.0</v>
      </c>
      <c r="C6361" s="2" t="s">
        <v>15</v>
      </c>
      <c r="D6361" s="2" t="s">
        <v>8</v>
      </c>
      <c r="E6361" s="2">
        <v>8.0</v>
      </c>
      <c r="F6361" s="4" t="s">
        <v>37</v>
      </c>
    </row>
    <row r="6362">
      <c r="A6362" s="2">
        <v>6365.0</v>
      </c>
      <c r="B6362" s="3">
        <v>38296.0</v>
      </c>
      <c r="C6362" s="2" t="s">
        <v>18</v>
      </c>
      <c r="D6362" s="2" t="s">
        <v>6</v>
      </c>
      <c r="E6362" s="2">
        <v>1.0</v>
      </c>
      <c r="F6362" s="4" t="s">
        <v>19</v>
      </c>
    </row>
    <row r="6363">
      <c r="A6363" s="2">
        <v>6366.0</v>
      </c>
      <c r="B6363" s="3">
        <v>38296.0</v>
      </c>
      <c r="C6363" s="2" t="s">
        <v>18</v>
      </c>
      <c r="D6363" s="2" t="s">
        <v>8</v>
      </c>
      <c r="E6363" s="2">
        <v>33.0</v>
      </c>
      <c r="F6363" s="4" t="s">
        <v>26</v>
      </c>
    </row>
    <row r="6364">
      <c r="A6364" s="2">
        <v>6367.0</v>
      </c>
      <c r="B6364" s="3">
        <v>38297.0</v>
      </c>
      <c r="C6364" s="2" t="s">
        <v>21</v>
      </c>
      <c r="D6364" s="2" t="s">
        <v>6</v>
      </c>
      <c r="E6364" s="2">
        <v>17.0</v>
      </c>
      <c r="F6364" s="4" t="s">
        <v>42</v>
      </c>
    </row>
    <row r="6365">
      <c r="A6365" s="2">
        <v>6368.0</v>
      </c>
      <c r="B6365" s="3">
        <v>38297.0</v>
      </c>
      <c r="C6365" s="2" t="s">
        <v>21</v>
      </c>
      <c r="D6365" s="2" t="s">
        <v>8</v>
      </c>
      <c r="E6365" s="2">
        <v>21.0</v>
      </c>
      <c r="F6365" s="4" t="s">
        <v>20</v>
      </c>
    </row>
    <row r="6366">
      <c r="A6366" s="2">
        <v>6369.0</v>
      </c>
      <c r="B6366" s="3">
        <v>38299.0</v>
      </c>
      <c r="C6366" s="2" t="s">
        <v>7</v>
      </c>
      <c r="D6366" s="2" t="s">
        <v>6</v>
      </c>
      <c r="E6366" s="2">
        <v>6.0</v>
      </c>
      <c r="F6366" s="4" t="s">
        <v>16</v>
      </c>
    </row>
    <row r="6367">
      <c r="A6367" s="2">
        <v>6370.0</v>
      </c>
      <c r="B6367" s="3">
        <v>38299.0</v>
      </c>
      <c r="C6367" s="2" t="s">
        <v>7</v>
      </c>
      <c r="D6367" s="2" t="s">
        <v>8</v>
      </c>
      <c r="E6367" s="2">
        <v>16.0</v>
      </c>
      <c r="F6367" s="4" t="s">
        <v>45</v>
      </c>
    </row>
    <row r="6368">
      <c r="A6368" s="2">
        <v>6371.0</v>
      </c>
      <c r="B6368" s="3">
        <v>38300.0</v>
      </c>
      <c r="C6368" s="2" t="s">
        <v>10</v>
      </c>
      <c r="D6368" s="2" t="s">
        <v>6</v>
      </c>
      <c r="E6368" s="2">
        <v>31.0</v>
      </c>
      <c r="F6368" s="4" t="s">
        <v>12</v>
      </c>
    </row>
    <row r="6369">
      <c r="A6369" s="2">
        <v>6372.0</v>
      </c>
      <c r="B6369" s="3">
        <v>38300.0</v>
      </c>
      <c r="C6369" s="2" t="s">
        <v>10</v>
      </c>
      <c r="D6369" s="2" t="s">
        <v>8</v>
      </c>
      <c r="E6369" s="2">
        <v>31.0</v>
      </c>
      <c r="F6369" s="4" t="s">
        <v>12</v>
      </c>
    </row>
    <row r="6370">
      <c r="A6370" s="2">
        <v>6373.0</v>
      </c>
      <c r="B6370" s="3">
        <v>38301.0</v>
      </c>
      <c r="C6370" s="2" t="s">
        <v>13</v>
      </c>
      <c r="D6370" s="2" t="s">
        <v>6</v>
      </c>
      <c r="E6370" s="2">
        <v>22.0</v>
      </c>
      <c r="F6370" s="4" t="s">
        <v>44</v>
      </c>
    </row>
    <row r="6371">
      <c r="A6371" s="2">
        <v>6374.0</v>
      </c>
      <c r="B6371" s="3">
        <v>38301.0</v>
      </c>
      <c r="C6371" s="2" t="s">
        <v>13</v>
      </c>
      <c r="D6371" s="2" t="s">
        <v>8</v>
      </c>
      <c r="E6371" s="2">
        <v>19.0</v>
      </c>
      <c r="F6371" s="4" t="s">
        <v>30</v>
      </c>
    </row>
    <row r="6372">
      <c r="A6372" s="2">
        <v>6375.0</v>
      </c>
      <c r="B6372" s="3">
        <v>38303.0</v>
      </c>
      <c r="C6372" s="2" t="s">
        <v>18</v>
      </c>
      <c r="D6372" s="2" t="s">
        <v>6</v>
      </c>
      <c r="E6372" s="2">
        <v>32.0</v>
      </c>
      <c r="F6372" s="4" t="s">
        <v>36</v>
      </c>
    </row>
    <row r="6373">
      <c r="A6373" s="2">
        <v>6376.0</v>
      </c>
      <c r="B6373" s="3">
        <v>38303.0</v>
      </c>
      <c r="C6373" s="2" t="s">
        <v>18</v>
      </c>
      <c r="D6373" s="2" t="s">
        <v>8</v>
      </c>
      <c r="E6373" s="2">
        <v>20.0</v>
      </c>
      <c r="F6373" s="4" t="s">
        <v>47</v>
      </c>
    </row>
    <row r="6374">
      <c r="A6374" s="2">
        <v>6377.0</v>
      </c>
      <c r="B6374" s="3">
        <v>38304.0</v>
      </c>
      <c r="C6374" s="2" t="s">
        <v>21</v>
      </c>
      <c r="D6374" s="2" t="s">
        <v>6</v>
      </c>
      <c r="E6374" s="2">
        <v>28.0</v>
      </c>
      <c r="F6374" s="4" t="s">
        <v>31</v>
      </c>
    </row>
    <row r="6375">
      <c r="A6375" s="2">
        <v>6378.0</v>
      </c>
      <c r="B6375" s="3">
        <v>38304.0</v>
      </c>
      <c r="C6375" s="2" t="s">
        <v>21</v>
      </c>
      <c r="D6375" s="2" t="s">
        <v>8</v>
      </c>
      <c r="E6375" s="2">
        <v>2.0</v>
      </c>
      <c r="F6375" s="4" t="s">
        <v>39</v>
      </c>
    </row>
    <row r="6376">
      <c r="A6376" s="2">
        <v>6379.0</v>
      </c>
      <c r="B6376" s="3">
        <v>38307.0</v>
      </c>
      <c r="C6376" s="2" t="s">
        <v>10</v>
      </c>
      <c r="D6376" s="2" t="s">
        <v>6</v>
      </c>
      <c r="E6376" s="2">
        <v>30.0</v>
      </c>
      <c r="F6376" s="4" t="s">
        <v>23</v>
      </c>
    </row>
    <row r="6377">
      <c r="A6377" s="2">
        <v>6380.0</v>
      </c>
      <c r="B6377" s="3">
        <v>38307.0</v>
      </c>
      <c r="C6377" s="2" t="s">
        <v>10</v>
      </c>
      <c r="D6377" s="2" t="s">
        <v>8</v>
      </c>
      <c r="E6377" s="2">
        <v>24.0</v>
      </c>
      <c r="F6377" s="4" t="s">
        <v>22</v>
      </c>
    </row>
    <row r="6378">
      <c r="A6378" s="2">
        <v>6381.0</v>
      </c>
      <c r="B6378" s="3">
        <v>38308.0</v>
      </c>
      <c r="C6378" s="2" t="s">
        <v>13</v>
      </c>
      <c r="D6378" s="2" t="s">
        <v>6</v>
      </c>
      <c r="E6378" s="2">
        <v>4.0</v>
      </c>
      <c r="F6378" s="4" t="s">
        <v>34</v>
      </c>
    </row>
    <row r="6379">
      <c r="A6379" s="2">
        <v>6382.0</v>
      </c>
      <c r="B6379" s="3">
        <v>38308.0</v>
      </c>
      <c r="C6379" s="2" t="s">
        <v>13</v>
      </c>
      <c r="D6379" s="2" t="s">
        <v>8</v>
      </c>
      <c r="E6379" s="2">
        <v>26.0</v>
      </c>
      <c r="F6379" s="4" t="s">
        <v>38</v>
      </c>
    </row>
    <row r="6380">
      <c r="A6380" s="2">
        <v>6384.0</v>
      </c>
      <c r="B6380" s="3">
        <v>38309.0</v>
      </c>
      <c r="C6380" s="2" t="s">
        <v>15</v>
      </c>
      <c r="D6380" s="2" t="s">
        <v>8</v>
      </c>
      <c r="E6380" s="2">
        <v>30.0</v>
      </c>
      <c r="F6380" s="4" t="s">
        <v>23</v>
      </c>
    </row>
    <row r="6381">
      <c r="A6381" s="2">
        <v>6385.0</v>
      </c>
      <c r="B6381" s="3">
        <v>38310.0</v>
      </c>
      <c r="C6381" s="2" t="s">
        <v>18</v>
      </c>
      <c r="D6381" s="2" t="s">
        <v>6</v>
      </c>
      <c r="E6381" s="2">
        <v>33.0</v>
      </c>
      <c r="F6381" s="4" t="s">
        <v>26</v>
      </c>
    </row>
    <row r="6382">
      <c r="A6382" s="2">
        <v>6386.0</v>
      </c>
      <c r="B6382" s="3">
        <v>38310.0</v>
      </c>
      <c r="C6382" s="2" t="s">
        <v>18</v>
      </c>
      <c r="D6382" s="2" t="s">
        <v>8</v>
      </c>
      <c r="E6382" s="2">
        <v>9.0</v>
      </c>
      <c r="F6382" s="4" t="s">
        <v>24</v>
      </c>
    </row>
    <row r="6383">
      <c r="A6383" s="2">
        <v>6387.0</v>
      </c>
      <c r="B6383" s="3">
        <v>38311.0</v>
      </c>
      <c r="C6383" s="2" t="s">
        <v>21</v>
      </c>
      <c r="D6383" s="2" t="s">
        <v>6</v>
      </c>
      <c r="E6383" s="2">
        <v>6.0</v>
      </c>
      <c r="F6383" s="4" t="s">
        <v>16</v>
      </c>
    </row>
    <row r="6384">
      <c r="A6384" s="2">
        <v>6388.0</v>
      </c>
      <c r="B6384" s="3">
        <v>38311.0</v>
      </c>
      <c r="C6384" s="2" t="s">
        <v>21</v>
      </c>
      <c r="D6384" s="2" t="s">
        <v>8</v>
      </c>
      <c r="E6384" s="2">
        <v>27.0</v>
      </c>
      <c r="F6384" s="4" t="s">
        <v>32</v>
      </c>
    </row>
    <row r="6385">
      <c r="A6385" s="2">
        <v>6389.0</v>
      </c>
      <c r="B6385" s="3">
        <v>38313.0</v>
      </c>
      <c r="C6385" s="2" t="s">
        <v>7</v>
      </c>
      <c r="D6385" s="2" t="s">
        <v>6</v>
      </c>
      <c r="E6385" s="2">
        <v>25.0</v>
      </c>
      <c r="F6385" s="4" t="s">
        <v>40</v>
      </c>
    </row>
    <row r="6386">
      <c r="A6386" s="2">
        <v>6390.0</v>
      </c>
      <c r="B6386" s="3">
        <v>38313.0</v>
      </c>
      <c r="C6386" s="2" t="s">
        <v>7</v>
      </c>
      <c r="D6386" s="2" t="s">
        <v>8</v>
      </c>
      <c r="E6386" s="2">
        <v>36.0</v>
      </c>
      <c r="F6386" s="4" t="s">
        <v>11</v>
      </c>
    </row>
    <row r="6387">
      <c r="A6387" s="2">
        <v>6391.0</v>
      </c>
      <c r="B6387" s="3">
        <v>38314.0</v>
      </c>
      <c r="C6387" s="2" t="s">
        <v>10</v>
      </c>
      <c r="D6387" s="2" t="s">
        <v>6</v>
      </c>
      <c r="E6387" s="2">
        <v>2.0</v>
      </c>
      <c r="F6387" s="4" t="s">
        <v>39</v>
      </c>
    </row>
    <row r="6388">
      <c r="A6388" s="2">
        <v>6392.0</v>
      </c>
      <c r="B6388" s="3">
        <v>38314.0</v>
      </c>
      <c r="C6388" s="2" t="s">
        <v>10</v>
      </c>
      <c r="D6388" s="2" t="s">
        <v>8</v>
      </c>
      <c r="E6388" s="2">
        <v>15.0</v>
      </c>
      <c r="F6388" s="4" t="s">
        <v>27</v>
      </c>
    </row>
    <row r="6389">
      <c r="A6389" s="2">
        <v>6393.0</v>
      </c>
      <c r="B6389" s="3">
        <v>38315.0</v>
      </c>
      <c r="C6389" s="2" t="s">
        <v>13</v>
      </c>
      <c r="D6389" s="2" t="s">
        <v>6</v>
      </c>
      <c r="E6389" s="2">
        <v>31.0</v>
      </c>
      <c r="F6389" s="4" t="s">
        <v>12</v>
      </c>
    </row>
    <row r="6390">
      <c r="A6390" s="2">
        <v>6394.0</v>
      </c>
      <c r="B6390" s="3">
        <v>38315.0</v>
      </c>
      <c r="C6390" s="2" t="s">
        <v>13</v>
      </c>
      <c r="D6390" s="2" t="s">
        <v>8</v>
      </c>
      <c r="E6390" s="2">
        <v>25.0</v>
      </c>
      <c r="F6390" s="4" t="s">
        <v>40</v>
      </c>
    </row>
    <row r="6391">
      <c r="A6391" s="2">
        <v>6395.0</v>
      </c>
      <c r="B6391" s="3">
        <v>38316.0</v>
      </c>
      <c r="C6391" s="2" t="s">
        <v>15</v>
      </c>
      <c r="D6391" s="2" t="s">
        <v>6</v>
      </c>
      <c r="E6391" s="2">
        <v>22.0</v>
      </c>
      <c r="F6391" s="4" t="s">
        <v>44</v>
      </c>
    </row>
    <row r="6392">
      <c r="A6392" s="2">
        <v>6396.0</v>
      </c>
      <c r="B6392" s="3">
        <v>38316.0</v>
      </c>
      <c r="C6392" s="2" t="s">
        <v>15</v>
      </c>
      <c r="D6392" s="2" t="s">
        <v>8</v>
      </c>
      <c r="E6392" s="2">
        <v>12.0</v>
      </c>
      <c r="F6392" s="4" t="s">
        <v>14</v>
      </c>
    </row>
    <row r="6393">
      <c r="A6393" s="2">
        <v>6397.0</v>
      </c>
      <c r="B6393" s="3">
        <v>38317.0</v>
      </c>
      <c r="C6393" s="2" t="s">
        <v>18</v>
      </c>
      <c r="D6393" s="2" t="s">
        <v>6</v>
      </c>
      <c r="E6393" s="2">
        <v>8.0</v>
      </c>
      <c r="F6393" s="4" t="s">
        <v>37</v>
      </c>
    </row>
    <row r="6394">
      <c r="A6394" s="2">
        <v>6398.0</v>
      </c>
      <c r="B6394" s="3">
        <v>38317.0</v>
      </c>
      <c r="C6394" s="2" t="s">
        <v>18</v>
      </c>
      <c r="D6394" s="2" t="s">
        <v>8</v>
      </c>
      <c r="E6394" s="2">
        <v>9.0</v>
      </c>
      <c r="F6394" s="4" t="s">
        <v>24</v>
      </c>
    </row>
    <row r="6395">
      <c r="A6395" s="2">
        <v>6399.0</v>
      </c>
      <c r="B6395" s="3">
        <v>38318.0</v>
      </c>
      <c r="C6395" s="2" t="s">
        <v>21</v>
      </c>
      <c r="D6395" s="2" t="s">
        <v>6</v>
      </c>
      <c r="E6395" s="2">
        <v>28.0</v>
      </c>
      <c r="F6395" s="4" t="s">
        <v>31</v>
      </c>
    </row>
    <row r="6396">
      <c r="A6396" s="2">
        <v>6400.0</v>
      </c>
      <c r="B6396" s="3">
        <v>38318.0</v>
      </c>
      <c r="C6396" s="2" t="s">
        <v>21</v>
      </c>
      <c r="D6396" s="2" t="s">
        <v>8</v>
      </c>
      <c r="E6396" s="2">
        <v>27.0</v>
      </c>
      <c r="F6396" s="4" t="s">
        <v>32</v>
      </c>
    </row>
    <row r="6397">
      <c r="A6397" s="2">
        <v>6401.0</v>
      </c>
      <c r="B6397" s="3">
        <v>38320.0</v>
      </c>
      <c r="C6397" s="2" t="s">
        <v>7</v>
      </c>
      <c r="D6397" s="2" t="s">
        <v>6</v>
      </c>
      <c r="E6397" s="2">
        <v>19.0</v>
      </c>
      <c r="F6397" s="4" t="s">
        <v>30</v>
      </c>
    </row>
    <row r="6398">
      <c r="A6398" s="2">
        <v>6402.0</v>
      </c>
      <c r="B6398" s="3">
        <v>38320.0</v>
      </c>
      <c r="C6398" s="2" t="s">
        <v>7</v>
      </c>
      <c r="D6398" s="2" t="s">
        <v>8</v>
      </c>
      <c r="E6398" s="2">
        <v>31.0</v>
      </c>
      <c r="F6398" s="4" t="s">
        <v>12</v>
      </c>
    </row>
    <row r="6399">
      <c r="A6399" s="2">
        <v>6403.0</v>
      </c>
      <c r="B6399" s="3">
        <v>38321.0</v>
      </c>
      <c r="C6399" s="2" t="s">
        <v>10</v>
      </c>
      <c r="D6399" s="2" t="s">
        <v>6</v>
      </c>
      <c r="E6399" s="2">
        <v>24.0</v>
      </c>
      <c r="F6399" s="4" t="s">
        <v>22</v>
      </c>
    </row>
    <row r="6400">
      <c r="A6400" s="2">
        <v>6404.0</v>
      </c>
      <c r="B6400" s="3">
        <v>38321.0</v>
      </c>
      <c r="C6400" s="2" t="s">
        <v>10</v>
      </c>
      <c r="D6400" s="2" t="s">
        <v>8</v>
      </c>
      <c r="E6400" s="2">
        <v>6.0</v>
      </c>
      <c r="F6400" s="4" t="s">
        <v>16</v>
      </c>
    </row>
    <row r="6401">
      <c r="A6401" s="2">
        <v>6405.0</v>
      </c>
      <c r="B6401" s="3">
        <v>38322.0</v>
      </c>
      <c r="C6401" s="2" t="s">
        <v>13</v>
      </c>
      <c r="D6401" s="2" t="s">
        <v>6</v>
      </c>
      <c r="E6401" s="2">
        <v>8.0</v>
      </c>
      <c r="F6401" s="4" t="s">
        <v>37</v>
      </c>
    </row>
    <row r="6402">
      <c r="A6402" s="2">
        <v>6406.0</v>
      </c>
      <c r="B6402" s="3">
        <v>38322.0</v>
      </c>
      <c r="C6402" s="2" t="s">
        <v>13</v>
      </c>
      <c r="D6402" s="2" t="s">
        <v>8</v>
      </c>
      <c r="E6402" s="2">
        <v>3.0</v>
      </c>
      <c r="F6402" s="4" t="s">
        <v>28</v>
      </c>
    </row>
    <row r="6403">
      <c r="A6403" s="2">
        <v>6407.0</v>
      </c>
      <c r="B6403" s="3">
        <v>38323.0</v>
      </c>
      <c r="C6403" s="2" t="s">
        <v>15</v>
      </c>
      <c r="D6403" s="2" t="s">
        <v>6</v>
      </c>
      <c r="E6403" s="2">
        <v>3.0</v>
      </c>
      <c r="F6403" s="4" t="s">
        <v>28</v>
      </c>
    </row>
    <row r="6404">
      <c r="A6404" s="2">
        <v>6408.0</v>
      </c>
      <c r="B6404" s="3">
        <v>38323.0</v>
      </c>
      <c r="C6404" s="2" t="s">
        <v>15</v>
      </c>
      <c r="D6404" s="2" t="s">
        <v>8</v>
      </c>
      <c r="E6404" s="2">
        <v>28.0</v>
      </c>
      <c r="F6404" s="4" t="s">
        <v>31</v>
      </c>
    </row>
    <row r="6405">
      <c r="A6405" s="2">
        <v>6409.0</v>
      </c>
      <c r="B6405" s="3">
        <v>38324.0</v>
      </c>
      <c r="C6405" s="2" t="s">
        <v>18</v>
      </c>
      <c r="D6405" s="2" t="s">
        <v>6</v>
      </c>
      <c r="E6405" s="2">
        <v>16.0</v>
      </c>
      <c r="F6405" s="4" t="s">
        <v>45</v>
      </c>
    </row>
    <row r="6406">
      <c r="A6406" s="2">
        <v>6410.0</v>
      </c>
      <c r="B6406" s="3">
        <v>38324.0</v>
      </c>
      <c r="C6406" s="2" t="s">
        <v>18</v>
      </c>
      <c r="D6406" s="2" t="s">
        <v>8</v>
      </c>
      <c r="E6406" s="2">
        <v>26.0</v>
      </c>
      <c r="F6406" s="4" t="s">
        <v>38</v>
      </c>
    </row>
    <row r="6407">
      <c r="A6407" s="2">
        <v>6411.0</v>
      </c>
      <c r="B6407" s="3">
        <v>38325.0</v>
      </c>
      <c r="C6407" s="2" t="s">
        <v>21</v>
      </c>
      <c r="D6407" s="2" t="s">
        <v>6</v>
      </c>
      <c r="E6407" s="2">
        <v>33.0</v>
      </c>
      <c r="F6407" s="4" t="s">
        <v>26</v>
      </c>
    </row>
    <row r="6408">
      <c r="A6408" s="2">
        <v>6412.0</v>
      </c>
      <c r="B6408" s="3">
        <v>38325.0</v>
      </c>
      <c r="C6408" s="2" t="s">
        <v>21</v>
      </c>
      <c r="D6408" s="2" t="s">
        <v>8</v>
      </c>
      <c r="E6408" s="2">
        <v>21.0</v>
      </c>
      <c r="F6408" s="4" t="s">
        <v>20</v>
      </c>
    </row>
    <row r="6409">
      <c r="A6409" s="2">
        <v>6413.0</v>
      </c>
      <c r="B6409" s="3">
        <v>38327.0</v>
      </c>
      <c r="C6409" s="2" t="s">
        <v>7</v>
      </c>
      <c r="D6409" s="2" t="s">
        <v>6</v>
      </c>
      <c r="E6409" s="2">
        <v>26.0</v>
      </c>
      <c r="F6409" s="4" t="s">
        <v>38</v>
      </c>
    </row>
    <row r="6410">
      <c r="A6410" s="2">
        <v>6414.0</v>
      </c>
      <c r="B6410" s="3">
        <v>38327.0</v>
      </c>
      <c r="C6410" s="2" t="s">
        <v>7</v>
      </c>
      <c r="D6410" s="2" t="s">
        <v>8</v>
      </c>
      <c r="E6410" s="2">
        <v>4.0</v>
      </c>
      <c r="F6410" s="4" t="s">
        <v>34</v>
      </c>
    </row>
    <row r="6411">
      <c r="A6411" s="2">
        <v>6415.0</v>
      </c>
      <c r="B6411" s="3">
        <v>38328.0</v>
      </c>
      <c r="C6411" s="2" t="s">
        <v>10</v>
      </c>
      <c r="D6411" s="2" t="s">
        <v>6</v>
      </c>
      <c r="E6411" s="2">
        <v>31.0</v>
      </c>
      <c r="F6411" s="4" t="s">
        <v>12</v>
      </c>
    </row>
    <row r="6412">
      <c r="A6412" s="2">
        <v>6416.0</v>
      </c>
      <c r="B6412" s="3">
        <v>38328.0</v>
      </c>
      <c r="C6412" s="2" t="s">
        <v>10</v>
      </c>
      <c r="D6412" s="2" t="s">
        <v>8</v>
      </c>
      <c r="E6412" s="2">
        <v>21.0</v>
      </c>
      <c r="F6412" s="4" t="s">
        <v>20</v>
      </c>
    </row>
    <row r="6413">
      <c r="A6413" s="2">
        <v>6417.0</v>
      </c>
      <c r="B6413" s="3">
        <v>38329.0</v>
      </c>
      <c r="C6413" s="2" t="s">
        <v>13</v>
      </c>
      <c r="D6413" s="2" t="s">
        <v>6</v>
      </c>
      <c r="E6413" s="2">
        <v>35.0</v>
      </c>
      <c r="F6413" s="4" t="s">
        <v>49</v>
      </c>
    </row>
    <row r="6414">
      <c r="A6414" s="2">
        <v>6418.0</v>
      </c>
      <c r="B6414" s="3">
        <v>38329.0</v>
      </c>
      <c r="C6414" s="2" t="s">
        <v>13</v>
      </c>
      <c r="D6414" s="2" t="s">
        <v>8</v>
      </c>
      <c r="E6414" s="2">
        <v>32.0</v>
      </c>
      <c r="F6414" s="4" t="s">
        <v>36</v>
      </c>
    </row>
    <row r="6415">
      <c r="A6415" s="2">
        <v>6419.0</v>
      </c>
      <c r="B6415" s="3">
        <v>38330.0</v>
      </c>
      <c r="C6415" s="2" t="s">
        <v>15</v>
      </c>
      <c r="D6415" s="2" t="s">
        <v>6</v>
      </c>
      <c r="E6415" s="2">
        <v>16.0</v>
      </c>
      <c r="F6415" s="4" t="s">
        <v>45</v>
      </c>
    </row>
    <row r="6416">
      <c r="A6416" s="2">
        <v>6420.0</v>
      </c>
      <c r="B6416" s="3">
        <v>38330.0</v>
      </c>
      <c r="C6416" s="2" t="s">
        <v>15</v>
      </c>
      <c r="D6416" s="2" t="s">
        <v>8</v>
      </c>
      <c r="E6416" s="2">
        <v>10.0</v>
      </c>
      <c r="F6416" s="4" t="s">
        <v>41</v>
      </c>
    </row>
    <row r="6417">
      <c r="A6417" s="2">
        <v>6421.0</v>
      </c>
      <c r="B6417" s="3">
        <v>38331.0</v>
      </c>
      <c r="C6417" s="2" t="s">
        <v>18</v>
      </c>
      <c r="D6417" s="2" t="s">
        <v>6</v>
      </c>
      <c r="E6417" s="2">
        <v>5.0</v>
      </c>
      <c r="F6417" s="4" t="s">
        <v>25</v>
      </c>
    </row>
    <row r="6418">
      <c r="A6418" s="2">
        <v>6422.0</v>
      </c>
      <c r="B6418" s="3">
        <v>38331.0</v>
      </c>
      <c r="C6418" s="2" t="s">
        <v>18</v>
      </c>
      <c r="D6418" s="2" t="s">
        <v>8</v>
      </c>
      <c r="E6418" s="2">
        <v>20.0</v>
      </c>
      <c r="F6418" s="4" t="s">
        <v>47</v>
      </c>
    </row>
    <row r="6419">
      <c r="A6419" s="2">
        <v>6423.0</v>
      </c>
      <c r="B6419" s="3">
        <v>38332.0</v>
      </c>
      <c r="C6419" s="2" t="s">
        <v>21</v>
      </c>
      <c r="D6419" s="2" t="s">
        <v>6</v>
      </c>
      <c r="E6419" s="2">
        <v>11.0</v>
      </c>
      <c r="F6419" s="4" t="s">
        <v>9</v>
      </c>
    </row>
    <row r="6420">
      <c r="A6420" s="2">
        <v>6424.0</v>
      </c>
      <c r="B6420" s="3">
        <v>38332.0</v>
      </c>
      <c r="C6420" s="2" t="s">
        <v>21</v>
      </c>
      <c r="D6420" s="2" t="s">
        <v>8</v>
      </c>
      <c r="E6420" s="2">
        <v>19.0</v>
      </c>
      <c r="F6420" s="4" t="s">
        <v>30</v>
      </c>
    </row>
    <row r="6421">
      <c r="A6421" s="2">
        <v>6425.0</v>
      </c>
      <c r="B6421" s="3">
        <v>38334.0</v>
      </c>
      <c r="C6421" s="2" t="s">
        <v>7</v>
      </c>
      <c r="D6421" s="2" t="s">
        <v>6</v>
      </c>
      <c r="E6421" s="2">
        <v>36.0</v>
      </c>
      <c r="F6421" s="4" t="s">
        <v>11</v>
      </c>
    </row>
    <row r="6422">
      <c r="A6422" s="2">
        <v>6426.0</v>
      </c>
      <c r="B6422" s="3">
        <v>38334.0</v>
      </c>
      <c r="C6422" s="2" t="s">
        <v>7</v>
      </c>
      <c r="D6422" s="2" t="s">
        <v>8</v>
      </c>
      <c r="E6422" s="2">
        <v>20.0</v>
      </c>
      <c r="F6422" s="4" t="s">
        <v>47</v>
      </c>
    </row>
    <row r="6423">
      <c r="A6423" s="2">
        <v>6427.0</v>
      </c>
      <c r="B6423" s="3">
        <v>38335.0</v>
      </c>
      <c r="C6423" s="2" t="s">
        <v>10</v>
      </c>
      <c r="D6423" s="2" t="s">
        <v>6</v>
      </c>
      <c r="E6423" s="2">
        <v>2.0</v>
      </c>
      <c r="F6423" s="4" t="s">
        <v>39</v>
      </c>
    </row>
    <row r="6424">
      <c r="A6424" s="2">
        <v>6428.0</v>
      </c>
      <c r="B6424" s="3">
        <v>38335.0</v>
      </c>
      <c r="C6424" s="2" t="s">
        <v>10</v>
      </c>
      <c r="D6424" s="2" t="s">
        <v>8</v>
      </c>
      <c r="E6424" s="2">
        <v>15.0</v>
      </c>
      <c r="F6424" s="4" t="s">
        <v>27</v>
      </c>
    </row>
    <row r="6425">
      <c r="A6425" s="2">
        <v>6429.0</v>
      </c>
      <c r="B6425" s="3">
        <v>38336.0</v>
      </c>
      <c r="C6425" s="2" t="s">
        <v>13</v>
      </c>
      <c r="D6425" s="2" t="s">
        <v>6</v>
      </c>
      <c r="E6425" s="2">
        <v>36.0</v>
      </c>
      <c r="F6425" s="4" t="s">
        <v>11</v>
      </c>
    </row>
    <row r="6426">
      <c r="A6426" s="2">
        <v>6430.0</v>
      </c>
      <c r="B6426" s="3">
        <v>38336.0</v>
      </c>
      <c r="C6426" s="2" t="s">
        <v>13</v>
      </c>
      <c r="D6426" s="2" t="s">
        <v>8</v>
      </c>
      <c r="E6426" s="2">
        <v>13.0</v>
      </c>
      <c r="F6426" s="4" t="s">
        <v>33</v>
      </c>
    </row>
    <row r="6427">
      <c r="A6427" s="2">
        <v>6431.0</v>
      </c>
      <c r="B6427" s="3">
        <v>38337.0</v>
      </c>
      <c r="C6427" s="2" t="s">
        <v>15</v>
      </c>
      <c r="D6427" s="2" t="s">
        <v>6</v>
      </c>
      <c r="E6427" s="2">
        <v>5.0</v>
      </c>
      <c r="F6427" s="4" t="s">
        <v>25</v>
      </c>
    </row>
    <row r="6428">
      <c r="A6428" s="2">
        <v>6432.0</v>
      </c>
      <c r="B6428" s="3">
        <v>38337.0</v>
      </c>
      <c r="C6428" s="2" t="s">
        <v>15</v>
      </c>
      <c r="D6428" s="2" t="s">
        <v>8</v>
      </c>
      <c r="E6428" s="2">
        <v>32.0</v>
      </c>
      <c r="F6428" s="4" t="s">
        <v>36</v>
      </c>
    </row>
    <row r="6429">
      <c r="A6429" s="2">
        <v>6433.0</v>
      </c>
      <c r="B6429" s="3">
        <v>38338.0</v>
      </c>
      <c r="C6429" s="2" t="s">
        <v>18</v>
      </c>
      <c r="D6429" s="2" t="s">
        <v>6</v>
      </c>
      <c r="E6429" s="2">
        <v>14.0</v>
      </c>
      <c r="F6429" s="4" t="s">
        <v>46</v>
      </c>
    </row>
    <row r="6430">
      <c r="A6430" s="2">
        <v>6434.0</v>
      </c>
      <c r="B6430" s="3">
        <v>38338.0</v>
      </c>
      <c r="C6430" s="2" t="s">
        <v>18</v>
      </c>
      <c r="D6430" s="2" t="s">
        <v>8</v>
      </c>
      <c r="E6430" s="2">
        <v>35.0</v>
      </c>
      <c r="F6430" s="4" t="s">
        <v>49</v>
      </c>
    </row>
    <row r="6431">
      <c r="A6431" s="2">
        <v>6435.0</v>
      </c>
      <c r="B6431" s="3">
        <v>38339.0</v>
      </c>
      <c r="C6431" s="2" t="s">
        <v>21</v>
      </c>
      <c r="D6431" s="2" t="s">
        <v>6</v>
      </c>
      <c r="E6431" s="2">
        <v>26.0</v>
      </c>
      <c r="F6431" s="4" t="s">
        <v>38</v>
      </c>
    </row>
    <row r="6432">
      <c r="A6432" s="2">
        <v>6436.0</v>
      </c>
      <c r="B6432" s="3">
        <v>38339.0</v>
      </c>
      <c r="C6432" s="2" t="s">
        <v>21</v>
      </c>
      <c r="D6432" s="2" t="s">
        <v>8</v>
      </c>
      <c r="E6432" s="2">
        <v>26.0</v>
      </c>
      <c r="F6432" s="4" t="s">
        <v>38</v>
      </c>
    </row>
    <row r="6433">
      <c r="A6433" s="2">
        <v>6437.0</v>
      </c>
      <c r="B6433" s="3">
        <v>38341.0</v>
      </c>
      <c r="C6433" s="2" t="s">
        <v>7</v>
      </c>
      <c r="D6433" s="2" t="s">
        <v>6</v>
      </c>
      <c r="E6433" s="2">
        <v>14.0</v>
      </c>
      <c r="F6433" s="4" t="s">
        <v>46</v>
      </c>
    </row>
    <row r="6434">
      <c r="A6434" s="2">
        <v>6438.0</v>
      </c>
      <c r="B6434" s="3">
        <v>38341.0</v>
      </c>
      <c r="C6434" s="2" t="s">
        <v>7</v>
      </c>
      <c r="D6434" s="2" t="s">
        <v>8</v>
      </c>
      <c r="E6434" s="2">
        <v>10.0</v>
      </c>
      <c r="F6434" s="4" t="s">
        <v>41</v>
      </c>
    </row>
    <row r="6435">
      <c r="A6435" s="2">
        <v>6439.0</v>
      </c>
      <c r="B6435" s="3">
        <v>38342.0</v>
      </c>
      <c r="C6435" s="2" t="s">
        <v>10</v>
      </c>
      <c r="D6435" s="2" t="s">
        <v>6</v>
      </c>
      <c r="E6435" s="2">
        <v>24.0</v>
      </c>
      <c r="F6435" s="4" t="s">
        <v>22</v>
      </c>
    </row>
    <row r="6436">
      <c r="A6436" s="2">
        <v>6440.0</v>
      </c>
      <c r="B6436" s="3">
        <v>38342.0</v>
      </c>
      <c r="C6436" s="2" t="s">
        <v>10</v>
      </c>
      <c r="D6436" s="2" t="s">
        <v>8</v>
      </c>
      <c r="E6436" s="2">
        <v>18.0</v>
      </c>
      <c r="F6436" s="4" t="s">
        <v>29</v>
      </c>
    </row>
    <row r="6437">
      <c r="A6437" s="2">
        <v>6441.0</v>
      </c>
      <c r="B6437" s="3">
        <v>38343.0</v>
      </c>
      <c r="C6437" s="2" t="s">
        <v>13</v>
      </c>
      <c r="D6437" s="2" t="s">
        <v>6</v>
      </c>
      <c r="E6437" s="2">
        <v>21.0</v>
      </c>
      <c r="F6437" s="4" t="s">
        <v>20</v>
      </c>
    </row>
    <row r="6438">
      <c r="A6438" s="2">
        <v>6442.0</v>
      </c>
      <c r="B6438" s="3">
        <v>38343.0</v>
      </c>
      <c r="C6438" s="2" t="s">
        <v>13</v>
      </c>
      <c r="D6438" s="2" t="s">
        <v>8</v>
      </c>
      <c r="E6438" s="2">
        <v>3.0</v>
      </c>
      <c r="F6438" s="4" t="s">
        <v>28</v>
      </c>
    </row>
    <row r="6439">
      <c r="A6439" s="2">
        <v>6443.0</v>
      </c>
      <c r="B6439" s="3">
        <v>38344.0</v>
      </c>
      <c r="C6439" s="2" t="s">
        <v>15</v>
      </c>
      <c r="D6439" s="2" t="s">
        <v>6</v>
      </c>
      <c r="E6439" s="2">
        <v>25.0</v>
      </c>
      <c r="F6439" s="4" t="s">
        <v>40</v>
      </c>
    </row>
    <row r="6440">
      <c r="A6440" s="2">
        <v>6444.0</v>
      </c>
      <c r="B6440" s="3">
        <v>38344.0</v>
      </c>
      <c r="C6440" s="2" t="s">
        <v>15</v>
      </c>
      <c r="D6440" s="2" t="s">
        <v>8</v>
      </c>
      <c r="E6440" s="2">
        <v>17.0</v>
      </c>
      <c r="F6440" s="4" t="s">
        <v>42</v>
      </c>
    </row>
    <row r="6441">
      <c r="A6441" s="2">
        <v>6445.0</v>
      </c>
      <c r="B6441" s="3">
        <v>38345.0</v>
      </c>
      <c r="C6441" s="2" t="s">
        <v>18</v>
      </c>
      <c r="D6441" s="2" t="s">
        <v>6</v>
      </c>
      <c r="E6441" s="2">
        <v>15.0</v>
      </c>
      <c r="F6441" s="4" t="s">
        <v>27</v>
      </c>
    </row>
    <row r="6442">
      <c r="A6442" s="2">
        <v>6446.0</v>
      </c>
      <c r="B6442" s="3">
        <v>38345.0</v>
      </c>
      <c r="C6442" s="2" t="s">
        <v>18</v>
      </c>
      <c r="D6442" s="2" t="s">
        <v>8</v>
      </c>
      <c r="E6442" s="2">
        <v>36.0</v>
      </c>
      <c r="F6442" s="4" t="s">
        <v>11</v>
      </c>
    </row>
    <row r="6443">
      <c r="A6443" s="2">
        <v>6447.0</v>
      </c>
      <c r="B6443" s="3">
        <v>38348.0</v>
      </c>
      <c r="C6443" s="2" t="s">
        <v>7</v>
      </c>
      <c r="D6443" s="2" t="s">
        <v>6</v>
      </c>
      <c r="E6443" s="2">
        <v>12.0</v>
      </c>
      <c r="F6443" s="4" t="s">
        <v>14</v>
      </c>
    </row>
    <row r="6444">
      <c r="A6444" s="2">
        <v>6448.0</v>
      </c>
      <c r="B6444" s="3">
        <v>38348.0</v>
      </c>
      <c r="C6444" s="2" t="s">
        <v>7</v>
      </c>
      <c r="D6444" s="2" t="s">
        <v>8</v>
      </c>
      <c r="E6444" s="2">
        <v>11.0</v>
      </c>
      <c r="F6444" s="4" t="s">
        <v>9</v>
      </c>
    </row>
    <row r="6445">
      <c r="A6445" s="2">
        <v>6449.0</v>
      </c>
      <c r="B6445" s="3">
        <v>38349.0</v>
      </c>
      <c r="C6445" s="2" t="s">
        <v>10</v>
      </c>
      <c r="D6445" s="2" t="s">
        <v>6</v>
      </c>
      <c r="E6445" s="2">
        <v>30.0</v>
      </c>
      <c r="F6445" s="4" t="s">
        <v>23</v>
      </c>
    </row>
    <row r="6446">
      <c r="A6446" s="2">
        <v>6450.0</v>
      </c>
      <c r="B6446" s="3">
        <v>38349.0</v>
      </c>
      <c r="C6446" s="2" t="s">
        <v>10</v>
      </c>
      <c r="D6446" s="2" t="s">
        <v>8</v>
      </c>
      <c r="E6446" s="2">
        <v>32.0</v>
      </c>
      <c r="F6446" s="4" t="s">
        <v>36</v>
      </c>
    </row>
    <row r="6447">
      <c r="A6447" s="2">
        <v>6451.0</v>
      </c>
      <c r="B6447" s="3">
        <v>38350.0</v>
      </c>
      <c r="C6447" s="2" t="s">
        <v>13</v>
      </c>
      <c r="D6447" s="2" t="s">
        <v>6</v>
      </c>
      <c r="E6447" s="2">
        <v>15.0</v>
      </c>
      <c r="F6447" s="4" t="s">
        <v>27</v>
      </c>
    </row>
    <row r="6448">
      <c r="A6448" s="2">
        <v>6452.0</v>
      </c>
      <c r="B6448" s="3">
        <v>38350.0</v>
      </c>
      <c r="C6448" s="2" t="s">
        <v>13</v>
      </c>
      <c r="D6448" s="2" t="s">
        <v>8</v>
      </c>
      <c r="E6448" s="2">
        <v>25.0</v>
      </c>
      <c r="F6448" s="4" t="s">
        <v>40</v>
      </c>
    </row>
    <row r="6449">
      <c r="A6449" s="2">
        <v>6453.0</v>
      </c>
      <c r="B6449" s="3">
        <v>38351.0</v>
      </c>
      <c r="C6449" s="2" t="s">
        <v>15</v>
      </c>
      <c r="D6449" s="2" t="s">
        <v>6</v>
      </c>
      <c r="E6449" s="2">
        <v>24.0</v>
      </c>
      <c r="F6449" s="4" t="s">
        <v>22</v>
      </c>
    </row>
    <row r="6450">
      <c r="A6450" s="2">
        <v>6454.0</v>
      </c>
      <c r="B6450" s="3">
        <v>38351.0</v>
      </c>
      <c r="C6450" s="2" t="s">
        <v>15</v>
      </c>
      <c r="D6450" s="2" t="s">
        <v>8</v>
      </c>
      <c r="E6450" s="2">
        <v>25.0</v>
      </c>
      <c r="F6450" s="4" t="s">
        <v>40</v>
      </c>
    </row>
    <row r="6451">
      <c r="A6451" s="2">
        <v>6455.0</v>
      </c>
      <c r="B6451" s="3">
        <v>38352.0</v>
      </c>
      <c r="C6451" s="2" t="s">
        <v>18</v>
      </c>
      <c r="D6451" s="2" t="s">
        <v>6</v>
      </c>
      <c r="E6451" s="2">
        <v>15.0</v>
      </c>
      <c r="F6451" s="4" t="s">
        <v>27</v>
      </c>
    </row>
    <row r="6452">
      <c r="A6452" s="2">
        <v>6456.0</v>
      </c>
      <c r="B6452" s="3">
        <v>38352.0</v>
      </c>
      <c r="C6452" s="2" t="s">
        <v>18</v>
      </c>
      <c r="D6452" s="2" t="s">
        <v>8</v>
      </c>
      <c r="E6452" s="2">
        <v>34.0</v>
      </c>
      <c r="F6452" s="4" t="s">
        <v>48</v>
      </c>
    </row>
    <row r="6453">
      <c r="A6453" s="2">
        <v>6457.0</v>
      </c>
      <c r="B6453" s="3">
        <v>38353.0</v>
      </c>
      <c r="C6453" s="2" t="s">
        <v>21</v>
      </c>
      <c r="D6453" s="2" t="s">
        <v>6</v>
      </c>
      <c r="E6453" s="2">
        <v>10.0</v>
      </c>
      <c r="F6453" s="4" t="s">
        <v>41</v>
      </c>
    </row>
    <row r="6454">
      <c r="A6454" s="2">
        <v>6458.0</v>
      </c>
      <c r="B6454" s="3">
        <v>38353.0</v>
      </c>
      <c r="C6454" s="2" t="s">
        <v>21</v>
      </c>
      <c r="D6454" s="2" t="s">
        <v>8</v>
      </c>
      <c r="E6454" s="2">
        <v>32.0</v>
      </c>
      <c r="F6454" s="4" t="s">
        <v>36</v>
      </c>
    </row>
    <row r="6455">
      <c r="A6455" s="2">
        <v>6459.0</v>
      </c>
      <c r="B6455" s="3">
        <v>38355.0</v>
      </c>
      <c r="C6455" s="2" t="s">
        <v>7</v>
      </c>
      <c r="D6455" s="2" t="s">
        <v>6</v>
      </c>
      <c r="E6455" s="2">
        <v>35.0</v>
      </c>
      <c r="F6455" s="4" t="s">
        <v>49</v>
      </c>
    </row>
    <row r="6456">
      <c r="A6456" s="2">
        <v>6460.0</v>
      </c>
      <c r="B6456" s="3">
        <v>38355.0</v>
      </c>
      <c r="C6456" s="2" t="s">
        <v>7</v>
      </c>
      <c r="D6456" s="2" t="s">
        <v>8</v>
      </c>
      <c r="E6456" s="2">
        <v>36.0</v>
      </c>
      <c r="F6456" s="4" t="s">
        <v>11</v>
      </c>
    </row>
    <row r="6457">
      <c r="A6457" s="2">
        <v>6461.0</v>
      </c>
      <c r="B6457" s="3">
        <v>38356.0</v>
      </c>
      <c r="C6457" s="2" t="s">
        <v>10</v>
      </c>
      <c r="D6457" s="2" t="s">
        <v>6</v>
      </c>
      <c r="E6457" s="2">
        <v>11.0</v>
      </c>
      <c r="F6457" s="4" t="s">
        <v>9</v>
      </c>
    </row>
    <row r="6458">
      <c r="A6458" s="2">
        <v>6462.0</v>
      </c>
      <c r="B6458" s="3">
        <v>38356.0</v>
      </c>
      <c r="C6458" s="2" t="s">
        <v>10</v>
      </c>
      <c r="D6458" s="2" t="s">
        <v>8</v>
      </c>
      <c r="E6458" s="2">
        <v>18.0</v>
      </c>
      <c r="F6458" s="4" t="s">
        <v>29</v>
      </c>
    </row>
    <row r="6459">
      <c r="A6459" s="2">
        <v>6463.0</v>
      </c>
      <c r="B6459" s="3">
        <v>38357.0</v>
      </c>
      <c r="C6459" s="2" t="s">
        <v>13</v>
      </c>
      <c r="D6459" s="2" t="s">
        <v>6</v>
      </c>
      <c r="E6459" s="2">
        <v>23.0</v>
      </c>
      <c r="F6459" s="4" t="s">
        <v>17</v>
      </c>
    </row>
    <row r="6460">
      <c r="A6460" s="2">
        <v>6464.0</v>
      </c>
      <c r="B6460" s="3">
        <v>38357.0</v>
      </c>
      <c r="C6460" s="2" t="s">
        <v>13</v>
      </c>
      <c r="D6460" s="2" t="s">
        <v>8</v>
      </c>
      <c r="E6460" s="2">
        <v>20.0</v>
      </c>
      <c r="F6460" s="4" t="s">
        <v>47</v>
      </c>
    </row>
    <row r="6461">
      <c r="A6461" s="2">
        <v>6465.0</v>
      </c>
      <c r="B6461" s="3">
        <v>38358.0</v>
      </c>
      <c r="C6461" s="2" t="s">
        <v>15</v>
      </c>
      <c r="D6461" s="2" t="s">
        <v>6</v>
      </c>
      <c r="E6461" s="2">
        <v>16.0</v>
      </c>
      <c r="F6461" s="4" t="s">
        <v>45</v>
      </c>
    </row>
    <row r="6462">
      <c r="A6462" s="2">
        <v>6466.0</v>
      </c>
      <c r="B6462" s="3">
        <v>38358.0</v>
      </c>
      <c r="C6462" s="2" t="s">
        <v>15</v>
      </c>
      <c r="D6462" s="2" t="s">
        <v>8</v>
      </c>
      <c r="E6462" s="2">
        <v>29.0</v>
      </c>
      <c r="F6462" s="4" t="s">
        <v>43</v>
      </c>
    </row>
    <row r="6463">
      <c r="A6463" s="2">
        <v>6467.0</v>
      </c>
      <c r="B6463" s="3">
        <v>38359.0</v>
      </c>
      <c r="C6463" s="2" t="s">
        <v>18</v>
      </c>
      <c r="D6463" s="2" t="s">
        <v>6</v>
      </c>
      <c r="E6463" s="2">
        <v>17.0</v>
      </c>
      <c r="F6463" s="4" t="s">
        <v>42</v>
      </c>
    </row>
    <row r="6464">
      <c r="A6464" s="2">
        <v>6468.0</v>
      </c>
      <c r="B6464" s="3">
        <v>38359.0</v>
      </c>
      <c r="C6464" s="2" t="s">
        <v>18</v>
      </c>
      <c r="D6464" s="2" t="s">
        <v>8</v>
      </c>
      <c r="E6464" s="2">
        <v>31.0</v>
      </c>
      <c r="F6464" s="4" t="s">
        <v>12</v>
      </c>
    </row>
    <row r="6465">
      <c r="A6465" s="2">
        <v>6469.0</v>
      </c>
      <c r="B6465" s="3">
        <v>38360.0</v>
      </c>
      <c r="C6465" s="2" t="s">
        <v>21</v>
      </c>
      <c r="D6465" s="2" t="s">
        <v>6</v>
      </c>
      <c r="E6465" s="2">
        <v>32.0</v>
      </c>
      <c r="F6465" s="4" t="s">
        <v>36</v>
      </c>
    </row>
    <row r="6466">
      <c r="A6466" s="2">
        <v>6470.0</v>
      </c>
      <c r="B6466" s="3">
        <v>38360.0</v>
      </c>
      <c r="C6466" s="2" t="s">
        <v>21</v>
      </c>
      <c r="D6466" s="2" t="s">
        <v>8</v>
      </c>
      <c r="E6466" s="2">
        <v>8.0</v>
      </c>
      <c r="F6466" s="4" t="s">
        <v>37</v>
      </c>
    </row>
    <row r="6467">
      <c r="A6467" s="2">
        <v>6471.0</v>
      </c>
      <c r="B6467" s="3">
        <v>38362.0</v>
      </c>
      <c r="C6467" s="2" t="s">
        <v>7</v>
      </c>
      <c r="D6467" s="2" t="s">
        <v>6</v>
      </c>
      <c r="E6467" s="2">
        <v>1.0</v>
      </c>
      <c r="F6467" s="4" t="s">
        <v>19</v>
      </c>
    </row>
    <row r="6468">
      <c r="A6468" s="2">
        <v>6472.0</v>
      </c>
      <c r="B6468" s="3">
        <v>38362.0</v>
      </c>
      <c r="C6468" s="2" t="s">
        <v>7</v>
      </c>
      <c r="D6468" s="2" t="s">
        <v>8</v>
      </c>
      <c r="E6468" s="2">
        <v>1.0</v>
      </c>
      <c r="F6468" s="4" t="s">
        <v>19</v>
      </c>
    </row>
    <row r="6469">
      <c r="A6469" s="2">
        <v>6473.0</v>
      </c>
      <c r="B6469" s="3">
        <v>38363.0</v>
      </c>
      <c r="C6469" s="2" t="s">
        <v>10</v>
      </c>
      <c r="D6469" s="2" t="s">
        <v>6</v>
      </c>
      <c r="E6469" s="2">
        <v>34.0</v>
      </c>
      <c r="F6469" s="4" t="s">
        <v>48</v>
      </c>
    </row>
    <row r="6470">
      <c r="A6470" s="2">
        <v>6474.0</v>
      </c>
      <c r="B6470" s="3">
        <v>38363.0</v>
      </c>
      <c r="C6470" s="2" t="s">
        <v>10</v>
      </c>
      <c r="D6470" s="2" t="s">
        <v>8</v>
      </c>
      <c r="E6470" s="2">
        <v>13.0</v>
      </c>
      <c r="F6470" s="4" t="s">
        <v>33</v>
      </c>
    </row>
    <row r="6471">
      <c r="A6471" s="2">
        <v>6475.0</v>
      </c>
      <c r="B6471" s="3">
        <v>38364.0</v>
      </c>
      <c r="C6471" s="2" t="s">
        <v>13</v>
      </c>
      <c r="D6471" s="2" t="s">
        <v>6</v>
      </c>
      <c r="E6471" s="2">
        <v>26.0</v>
      </c>
      <c r="F6471" s="4" t="s">
        <v>38</v>
      </c>
    </row>
    <row r="6472">
      <c r="A6472" s="2">
        <v>6476.0</v>
      </c>
      <c r="B6472" s="3">
        <v>38364.0</v>
      </c>
      <c r="C6472" s="2" t="s">
        <v>13</v>
      </c>
      <c r="D6472" s="2" t="s">
        <v>8</v>
      </c>
      <c r="E6472" s="2">
        <v>33.0</v>
      </c>
      <c r="F6472" s="4" t="s">
        <v>26</v>
      </c>
    </row>
    <row r="6473">
      <c r="A6473" s="2">
        <v>6477.0</v>
      </c>
      <c r="B6473" s="3">
        <v>38365.0</v>
      </c>
      <c r="C6473" s="2" t="s">
        <v>15</v>
      </c>
      <c r="D6473" s="2" t="s">
        <v>6</v>
      </c>
      <c r="E6473" s="2">
        <v>6.0</v>
      </c>
      <c r="F6473" s="4" t="s">
        <v>16</v>
      </c>
    </row>
    <row r="6474">
      <c r="A6474" s="2">
        <v>6478.0</v>
      </c>
      <c r="B6474" s="3">
        <v>38365.0</v>
      </c>
      <c r="C6474" s="2" t="s">
        <v>15</v>
      </c>
      <c r="D6474" s="2" t="s">
        <v>8</v>
      </c>
      <c r="E6474" s="2">
        <v>2.0</v>
      </c>
      <c r="F6474" s="4" t="s">
        <v>39</v>
      </c>
    </row>
    <row r="6475">
      <c r="A6475" s="2">
        <v>6479.0</v>
      </c>
      <c r="B6475" s="3">
        <v>38366.0</v>
      </c>
      <c r="C6475" s="2" t="s">
        <v>18</v>
      </c>
      <c r="D6475" s="2" t="s">
        <v>6</v>
      </c>
      <c r="E6475" s="2">
        <v>20.0</v>
      </c>
      <c r="F6475" s="4" t="s">
        <v>47</v>
      </c>
    </row>
    <row r="6476">
      <c r="A6476" s="2">
        <v>6480.0</v>
      </c>
      <c r="B6476" s="3">
        <v>38366.0</v>
      </c>
      <c r="C6476" s="2" t="s">
        <v>18</v>
      </c>
      <c r="D6476" s="2" t="s">
        <v>8</v>
      </c>
      <c r="E6476" s="2">
        <v>6.0</v>
      </c>
      <c r="F6476" s="4" t="s">
        <v>16</v>
      </c>
    </row>
    <row r="6477">
      <c r="A6477" s="2">
        <v>6481.0</v>
      </c>
      <c r="B6477" s="3">
        <v>38367.0</v>
      </c>
      <c r="C6477" s="2" t="s">
        <v>21</v>
      </c>
      <c r="D6477" s="2" t="s">
        <v>6</v>
      </c>
      <c r="E6477" s="2">
        <v>12.0</v>
      </c>
      <c r="F6477" s="4" t="s">
        <v>14</v>
      </c>
    </row>
    <row r="6478">
      <c r="A6478" s="2">
        <v>6482.0</v>
      </c>
      <c r="B6478" s="3">
        <v>38367.0</v>
      </c>
      <c r="C6478" s="2" t="s">
        <v>21</v>
      </c>
      <c r="D6478" s="2" t="s">
        <v>8</v>
      </c>
      <c r="E6478" s="2">
        <v>17.0</v>
      </c>
      <c r="F6478" s="4" t="s">
        <v>42</v>
      </c>
    </row>
    <row r="6479">
      <c r="A6479" s="2">
        <v>6483.0</v>
      </c>
      <c r="B6479" s="3">
        <v>38369.0</v>
      </c>
      <c r="C6479" s="2" t="s">
        <v>7</v>
      </c>
      <c r="D6479" s="2" t="s">
        <v>6</v>
      </c>
      <c r="E6479" s="2">
        <v>26.0</v>
      </c>
      <c r="F6479" s="4" t="s">
        <v>38</v>
      </c>
    </row>
    <row r="6480">
      <c r="A6480" s="2">
        <v>6484.0</v>
      </c>
      <c r="B6480" s="3">
        <v>38369.0</v>
      </c>
      <c r="C6480" s="2" t="s">
        <v>7</v>
      </c>
      <c r="D6480" s="2" t="s">
        <v>8</v>
      </c>
      <c r="E6480" s="2">
        <v>28.0</v>
      </c>
      <c r="F6480" s="4" t="s">
        <v>31</v>
      </c>
    </row>
    <row r="6481">
      <c r="A6481" s="2">
        <v>6485.0</v>
      </c>
      <c r="B6481" s="3">
        <v>38370.0</v>
      </c>
      <c r="C6481" s="2" t="s">
        <v>10</v>
      </c>
      <c r="D6481" s="2" t="s">
        <v>6</v>
      </c>
      <c r="E6481" s="2">
        <v>12.0</v>
      </c>
      <c r="F6481" s="4" t="s">
        <v>14</v>
      </c>
    </row>
    <row r="6482">
      <c r="A6482" s="2">
        <v>6486.0</v>
      </c>
      <c r="B6482" s="3">
        <v>38370.0</v>
      </c>
      <c r="C6482" s="2" t="s">
        <v>10</v>
      </c>
      <c r="D6482" s="2" t="s">
        <v>8</v>
      </c>
      <c r="E6482" s="2">
        <v>4.0</v>
      </c>
      <c r="F6482" s="4" t="s">
        <v>34</v>
      </c>
    </row>
    <row r="6483">
      <c r="A6483" s="2">
        <v>6487.0</v>
      </c>
      <c r="B6483" s="3">
        <v>38371.0</v>
      </c>
      <c r="C6483" s="2" t="s">
        <v>13</v>
      </c>
      <c r="D6483" s="2" t="s">
        <v>6</v>
      </c>
      <c r="E6483" s="2">
        <v>27.0</v>
      </c>
      <c r="F6483" s="4" t="s">
        <v>32</v>
      </c>
    </row>
    <row r="6484">
      <c r="A6484" s="2">
        <v>6488.0</v>
      </c>
      <c r="B6484" s="3">
        <v>38371.0</v>
      </c>
      <c r="C6484" s="2" t="s">
        <v>13</v>
      </c>
      <c r="D6484" s="2" t="s">
        <v>8</v>
      </c>
      <c r="E6484" s="2">
        <v>36.0</v>
      </c>
      <c r="F6484" s="4" t="s">
        <v>11</v>
      </c>
    </row>
    <row r="6485">
      <c r="A6485" s="2">
        <v>6489.0</v>
      </c>
      <c r="B6485" s="3">
        <v>38372.0</v>
      </c>
      <c r="C6485" s="2" t="s">
        <v>15</v>
      </c>
      <c r="D6485" s="2" t="s">
        <v>6</v>
      </c>
      <c r="E6485" s="2">
        <v>31.0</v>
      </c>
      <c r="F6485" s="4" t="s">
        <v>12</v>
      </c>
    </row>
    <row r="6486">
      <c r="A6486" s="2">
        <v>6490.0</v>
      </c>
      <c r="B6486" s="3">
        <v>38372.0</v>
      </c>
      <c r="C6486" s="2" t="s">
        <v>15</v>
      </c>
      <c r="D6486" s="2" t="s">
        <v>8</v>
      </c>
      <c r="E6486" s="2">
        <v>6.0</v>
      </c>
      <c r="F6486" s="4" t="s">
        <v>16</v>
      </c>
    </row>
    <row r="6487">
      <c r="A6487" s="2">
        <v>6491.0</v>
      </c>
      <c r="B6487" s="3">
        <v>38373.0</v>
      </c>
      <c r="C6487" s="2" t="s">
        <v>18</v>
      </c>
      <c r="D6487" s="2" t="s">
        <v>6</v>
      </c>
      <c r="E6487" s="2">
        <v>17.0</v>
      </c>
      <c r="F6487" s="4" t="s">
        <v>42</v>
      </c>
    </row>
    <row r="6488">
      <c r="A6488" s="2">
        <v>6492.0</v>
      </c>
      <c r="B6488" s="3">
        <v>38373.0</v>
      </c>
      <c r="C6488" s="2" t="s">
        <v>18</v>
      </c>
      <c r="D6488" s="2" t="s">
        <v>8</v>
      </c>
      <c r="E6488" s="2">
        <v>28.0</v>
      </c>
      <c r="F6488" s="4" t="s">
        <v>31</v>
      </c>
    </row>
    <row r="6489">
      <c r="A6489" s="2">
        <v>6493.0</v>
      </c>
      <c r="B6489" s="3">
        <v>38374.0</v>
      </c>
      <c r="C6489" s="2" t="s">
        <v>21</v>
      </c>
      <c r="D6489" s="2" t="s">
        <v>6</v>
      </c>
      <c r="E6489" s="2">
        <v>15.0</v>
      </c>
      <c r="F6489" s="4" t="s">
        <v>27</v>
      </c>
    </row>
    <row r="6490">
      <c r="A6490" s="2">
        <v>6494.0</v>
      </c>
      <c r="B6490" s="3">
        <v>38374.0</v>
      </c>
      <c r="C6490" s="2" t="s">
        <v>21</v>
      </c>
      <c r="D6490" s="2" t="s">
        <v>8</v>
      </c>
      <c r="E6490" s="2">
        <v>11.0</v>
      </c>
      <c r="F6490" s="4" t="s">
        <v>9</v>
      </c>
    </row>
    <row r="6491">
      <c r="A6491" s="2">
        <v>6495.0</v>
      </c>
      <c r="B6491" s="3">
        <v>38376.0</v>
      </c>
      <c r="C6491" s="2" t="s">
        <v>7</v>
      </c>
      <c r="D6491" s="2" t="s">
        <v>6</v>
      </c>
      <c r="E6491" s="2">
        <v>22.0</v>
      </c>
      <c r="F6491" s="4" t="s">
        <v>44</v>
      </c>
    </row>
    <row r="6492">
      <c r="A6492" s="2">
        <v>6496.0</v>
      </c>
      <c r="B6492" s="3">
        <v>38376.0</v>
      </c>
      <c r="C6492" s="2" t="s">
        <v>7</v>
      </c>
      <c r="D6492" s="2" t="s">
        <v>8</v>
      </c>
      <c r="E6492" s="2">
        <v>21.0</v>
      </c>
      <c r="F6492" s="4" t="s">
        <v>20</v>
      </c>
    </row>
    <row r="6493">
      <c r="A6493" s="2">
        <v>6497.0</v>
      </c>
      <c r="B6493" s="3">
        <v>38377.0</v>
      </c>
      <c r="C6493" s="2" t="s">
        <v>10</v>
      </c>
      <c r="D6493" s="2" t="s">
        <v>6</v>
      </c>
      <c r="E6493" s="2">
        <v>6.0</v>
      </c>
      <c r="F6493" s="4" t="s">
        <v>16</v>
      </c>
    </row>
    <row r="6494">
      <c r="A6494" s="2">
        <v>6498.0</v>
      </c>
      <c r="B6494" s="3">
        <v>38377.0</v>
      </c>
      <c r="C6494" s="2" t="s">
        <v>10</v>
      </c>
      <c r="D6494" s="2" t="s">
        <v>8</v>
      </c>
      <c r="E6494" s="2">
        <v>11.0</v>
      </c>
      <c r="F6494" s="4" t="s">
        <v>9</v>
      </c>
    </row>
    <row r="6495">
      <c r="A6495" s="2">
        <v>6499.0</v>
      </c>
      <c r="B6495" s="3">
        <v>38378.0</v>
      </c>
      <c r="C6495" s="2" t="s">
        <v>13</v>
      </c>
      <c r="D6495" s="2" t="s">
        <v>6</v>
      </c>
      <c r="E6495" s="2">
        <v>32.0</v>
      </c>
      <c r="F6495" s="4" t="s">
        <v>36</v>
      </c>
    </row>
    <row r="6496">
      <c r="A6496" s="2">
        <v>6500.0</v>
      </c>
      <c r="B6496" s="3">
        <v>38378.0</v>
      </c>
      <c r="C6496" s="2" t="s">
        <v>13</v>
      </c>
      <c r="D6496" s="2" t="s">
        <v>8</v>
      </c>
      <c r="E6496" s="2">
        <v>7.0</v>
      </c>
      <c r="F6496" s="4" t="s">
        <v>35</v>
      </c>
    </row>
    <row r="6497">
      <c r="A6497" s="2">
        <v>6501.0</v>
      </c>
      <c r="B6497" s="3">
        <v>38379.0</v>
      </c>
      <c r="C6497" s="2" t="s">
        <v>15</v>
      </c>
      <c r="D6497" s="2" t="s">
        <v>6</v>
      </c>
      <c r="E6497" s="2">
        <v>29.0</v>
      </c>
      <c r="F6497" s="4" t="s">
        <v>43</v>
      </c>
    </row>
    <row r="6498">
      <c r="A6498" s="2">
        <v>6502.0</v>
      </c>
      <c r="B6498" s="3">
        <v>38379.0</v>
      </c>
      <c r="C6498" s="2" t="s">
        <v>15</v>
      </c>
      <c r="D6498" s="2" t="s">
        <v>8</v>
      </c>
      <c r="E6498" s="2">
        <v>28.0</v>
      </c>
      <c r="F6498" s="4" t="s">
        <v>31</v>
      </c>
    </row>
    <row r="6499">
      <c r="A6499" s="2">
        <v>6503.0</v>
      </c>
      <c r="B6499" s="3">
        <v>38380.0</v>
      </c>
      <c r="C6499" s="2" t="s">
        <v>18</v>
      </c>
      <c r="D6499" s="2" t="s">
        <v>6</v>
      </c>
      <c r="E6499" s="2">
        <v>11.0</v>
      </c>
      <c r="F6499" s="4" t="s">
        <v>9</v>
      </c>
    </row>
    <row r="6500">
      <c r="A6500" s="2">
        <v>6504.0</v>
      </c>
      <c r="B6500" s="3">
        <v>38380.0</v>
      </c>
      <c r="C6500" s="2" t="s">
        <v>18</v>
      </c>
      <c r="D6500" s="2" t="s">
        <v>8</v>
      </c>
      <c r="E6500" s="2">
        <v>18.0</v>
      </c>
      <c r="F6500" s="4" t="s">
        <v>29</v>
      </c>
    </row>
    <row r="6501">
      <c r="A6501" s="2">
        <v>6505.0</v>
      </c>
      <c r="B6501" s="3">
        <v>38381.0</v>
      </c>
      <c r="C6501" s="2" t="s">
        <v>21</v>
      </c>
      <c r="D6501" s="2" t="s">
        <v>6</v>
      </c>
      <c r="E6501" s="2">
        <v>4.0</v>
      </c>
      <c r="F6501" s="4" t="s">
        <v>34</v>
      </c>
    </row>
    <row r="6502">
      <c r="A6502" s="2">
        <v>6506.0</v>
      </c>
      <c r="B6502" s="3">
        <v>38381.0</v>
      </c>
      <c r="C6502" s="2" t="s">
        <v>21</v>
      </c>
      <c r="D6502" s="2" t="s">
        <v>8</v>
      </c>
      <c r="E6502" s="2">
        <v>3.0</v>
      </c>
      <c r="F6502" s="4" t="s">
        <v>28</v>
      </c>
    </row>
    <row r="6503">
      <c r="A6503" s="2">
        <v>6507.0</v>
      </c>
      <c r="B6503" s="3">
        <v>38383.0</v>
      </c>
      <c r="C6503" s="2" t="s">
        <v>7</v>
      </c>
      <c r="D6503" s="2" t="s">
        <v>6</v>
      </c>
      <c r="E6503" s="2">
        <v>33.0</v>
      </c>
      <c r="F6503" s="4" t="s">
        <v>26</v>
      </c>
    </row>
    <row r="6504">
      <c r="A6504" s="2">
        <v>6508.0</v>
      </c>
      <c r="B6504" s="3">
        <v>38383.0</v>
      </c>
      <c r="C6504" s="2" t="s">
        <v>7</v>
      </c>
      <c r="D6504" s="2" t="s">
        <v>8</v>
      </c>
      <c r="E6504" s="2">
        <v>9.0</v>
      </c>
      <c r="F6504" s="4" t="s">
        <v>24</v>
      </c>
    </row>
    <row r="6505">
      <c r="A6505" s="2">
        <v>6509.0</v>
      </c>
      <c r="B6505" s="3">
        <v>38384.0</v>
      </c>
      <c r="C6505" s="2" t="s">
        <v>10</v>
      </c>
      <c r="D6505" s="2" t="s">
        <v>6</v>
      </c>
      <c r="E6505" s="2">
        <v>22.0</v>
      </c>
      <c r="F6505" s="4" t="s">
        <v>44</v>
      </c>
    </row>
    <row r="6506">
      <c r="A6506" s="2">
        <v>6510.0</v>
      </c>
      <c r="B6506" s="3">
        <v>38384.0</v>
      </c>
      <c r="C6506" s="2" t="s">
        <v>10</v>
      </c>
      <c r="D6506" s="2" t="s">
        <v>8</v>
      </c>
      <c r="E6506" s="2">
        <v>6.0</v>
      </c>
      <c r="F6506" s="4" t="s">
        <v>16</v>
      </c>
    </row>
    <row r="6507">
      <c r="A6507" s="2">
        <v>6511.0</v>
      </c>
      <c r="B6507" s="3">
        <v>38385.0</v>
      </c>
      <c r="C6507" s="2" t="s">
        <v>13</v>
      </c>
      <c r="D6507" s="2" t="s">
        <v>6</v>
      </c>
      <c r="E6507" s="2">
        <v>27.0</v>
      </c>
      <c r="F6507" s="4" t="s">
        <v>32</v>
      </c>
    </row>
    <row r="6508">
      <c r="A6508" s="2">
        <v>6512.0</v>
      </c>
      <c r="B6508" s="3">
        <v>38385.0</v>
      </c>
      <c r="C6508" s="2" t="s">
        <v>13</v>
      </c>
      <c r="D6508" s="2" t="s">
        <v>8</v>
      </c>
      <c r="E6508" s="2">
        <v>17.0</v>
      </c>
      <c r="F6508" s="4" t="s">
        <v>42</v>
      </c>
    </row>
    <row r="6509">
      <c r="A6509" s="2">
        <v>6513.0</v>
      </c>
      <c r="B6509" s="3">
        <v>38386.0</v>
      </c>
      <c r="C6509" s="2" t="s">
        <v>15</v>
      </c>
      <c r="D6509" s="2" t="s">
        <v>6</v>
      </c>
      <c r="E6509" s="2">
        <v>36.0</v>
      </c>
      <c r="F6509" s="4" t="s">
        <v>11</v>
      </c>
    </row>
    <row r="6510">
      <c r="A6510" s="2">
        <v>6514.0</v>
      </c>
      <c r="B6510" s="3">
        <v>38386.0</v>
      </c>
      <c r="C6510" s="2" t="s">
        <v>15</v>
      </c>
      <c r="D6510" s="2" t="s">
        <v>8</v>
      </c>
      <c r="E6510" s="2">
        <v>34.0</v>
      </c>
      <c r="F6510" s="4" t="s">
        <v>48</v>
      </c>
    </row>
    <row r="6511">
      <c r="A6511" s="2">
        <v>6515.0</v>
      </c>
      <c r="B6511" s="3">
        <v>38387.0</v>
      </c>
      <c r="C6511" s="2" t="s">
        <v>18</v>
      </c>
      <c r="D6511" s="2" t="s">
        <v>6</v>
      </c>
      <c r="E6511" s="2">
        <v>34.0</v>
      </c>
      <c r="F6511" s="4" t="s">
        <v>48</v>
      </c>
    </row>
    <row r="6512">
      <c r="A6512" s="2">
        <v>6516.0</v>
      </c>
      <c r="B6512" s="3">
        <v>38387.0</v>
      </c>
      <c r="C6512" s="2" t="s">
        <v>18</v>
      </c>
      <c r="D6512" s="2" t="s">
        <v>8</v>
      </c>
      <c r="E6512" s="2">
        <v>7.0</v>
      </c>
      <c r="F6512" s="4" t="s">
        <v>35</v>
      </c>
    </row>
    <row r="6513">
      <c r="A6513" s="2">
        <v>6517.0</v>
      </c>
      <c r="B6513" s="3">
        <v>38388.0</v>
      </c>
      <c r="C6513" s="2" t="s">
        <v>21</v>
      </c>
      <c r="D6513" s="2" t="s">
        <v>6</v>
      </c>
      <c r="E6513" s="2">
        <v>21.0</v>
      </c>
      <c r="F6513" s="4" t="s">
        <v>20</v>
      </c>
    </row>
    <row r="6514">
      <c r="A6514" s="2">
        <v>6518.0</v>
      </c>
      <c r="B6514" s="3">
        <v>38388.0</v>
      </c>
      <c r="C6514" s="2" t="s">
        <v>21</v>
      </c>
      <c r="D6514" s="2" t="s">
        <v>8</v>
      </c>
      <c r="E6514" s="2">
        <v>27.0</v>
      </c>
      <c r="F6514" s="4" t="s">
        <v>32</v>
      </c>
    </row>
    <row r="6515">
      <c r="A6515" s="2">
        <v>6519.0</v>
      </c>
      <c r="B6515" s="3">
        <v>38390.0</v>
      </c>
      <c r="C6515" s="2" t="s">
        <v>7</v>
      </c>
      <c r="D6515" s="2" t="s">
        <v>6</v>
      </c>
      <c r="E6515" s="2">
        <v>30.0</v>
      </c>
      <c r="F6515" s="4" t="s">
        <v>23</v>
      </c>
    </row>
    <row r="6516">
      <c r="A6516" s="2">
        <v>6520.0</v>
      </c>
      <c r="B6516" s="3">
        <v>38390.0</v>
      </c>
      <c r="C6516" s="2" t="s">
        <v>7</v>
      </c>
      <c r="D6516" s="2" t="s">
        <v>8</v>
      </c>
      <c r="E6516" s="2">
        <v>1.0</v>
      </c>
      <c r="F6516" s="4" t="s">
        <v>19</v>
      </c>
    </row>
    <row r="6517">
      <c r="A6517" s="2">
        <v>6521.0</v>
      </c>
      <c r="B6517" s="3">
        <v>38391.0</v>
      </c>
      <c r="C6517" s="2" t="s">
        <v>10</v>
      </c>
      <c r="D6517" s="2" t="s">
        <v>6</v>
      </c>
      <c r="E6517" s="2">
        <v>13.0</v>
      </c>
      <c r="F6517" s="4" t="s">
        <v>33</v>
      </c>
    </row>
    <row r="6518">
      <c r="A6518" s="2">
        <v>6522.0</v>
      </c>
      <c r="B6518" s="3">
        <v>38391.0</v>
      </c>
      <c r="C6518" s="2" t="s">
        <v>10</v>
      </c>
      <c r="D6518" s="2" t="s">
        <v>8</v>
      </c>
      <c r="E6518" s="2">
        <v>17.0</v>
      </c>
      <c r="F6518" s="4" t="s">
        <v>42</v>
      </c>
    </row>
    <row r="6519">
      <c r="A6519" s="2">
        <v>6523.0</v>
      </c>
      <c r="B6519" s="3">
        <v>38392.0</v>
      </c>
      <c r="C6519" s="2" t="s">
        <v>13</v>
      </c>
      <c r="D6519" s="2" t="s">
        <v>6</v>
      </c>
      <c r="E6519" s="2">
        <v>17.0</v>
      </c>
      <c r="F6519" s="4" t="s">
        <v>42</v>
      </c>
    </row>
    <row r="6520">
      <c r="A6520" s="2">
        <v>6524.0</v>
      </c>
      <c r="B6520" s="3">
        <v>38392.0</v>
      </c>
      <c r="C6520" s="2" t="s">
        <v>13</v>
      </c>
      <c r="D6520" s="2" t="s">
        <v>8</v>
      </c>
      <c r="E6520" s="2">
        <v>20.0</v>
      </c>
      <c r="F6520" s="4" t="s">
        <v>47</v>
      </c>
    </row>
    <row r="6521">
      <c r="A6521" s="2">
        <v>6525.0</v>
      </c>
      <c r="B6521" s="3">
        <v>38393.0</v>
      </c>
      <c r="C6521" s="2" t="s">
        <v>15</v>
      </c>
      <c r="D6521" s="2" t="s">
        <v>6</v>
      </c>
      <c r="E6521" s="2">
        <v>10.0</v>
      </c>
      <c r="F6521" s="4" t="s">
        <v>41</v>
      </c>
    </row>
    <row r="6522">
      <c r="A6522" s="2">
        <v>6526.0</v>
      </c>
      <c r="B6522" s="3">
        <v>38393.0</v>
      </c>
      <c r="C6522" s="2" t="s">
        <v>15</v>
      </c>
      <c r="D6522" s="2" t="s">
        <v>8</v>
      </c>
      <c r="E6522" s="2">
        <v>33.0</v>
      </c>
      <c r="F6522" s="4" t="s">
        <v>26</v>
      </c>
    </row>
    <row r="6523">
      <c r="A6523" s="2">
        <v>6527.0</v>
      </c>
      <c r="B6523" s="3">
        <v>38394.0</v>
      </c>
      <c r="C6523" s="2" t="s">
        <v>18</v>
      </c>
      <c r="D6523" s="2" t="s">
        <v>6</v>
      </c>
      <c r="E6523" s="2">
        <v>13.0</v>
      </c>
      <c r="F6523" s="4" t="s">
        <v>33</v>
      </c>
    </row>
    <row r="6524">
      <c r="A6524" s="2">
        <v>6528.0</v>
      </c>
      <c r="B6524" s="3">
        <v>38394.0</v>
      </c>
      <c r="C6524" s="2" t="s">
        <v>18</v>
      </c>
      <c r="D6524" s="2" t="s">
        <v>8</v>
      </c>
      <c r="E6524" s="2">
        <v>22.0</v>
      </c>
      <c r="F6524" s="4" t="s">
        <v>44</v>
      </c>
    </row>
    <row r="6525">
      <c r="A6525" s="2">
        <v>6529.0</v>
      </c>
      <c r="B6525" s="3">
        <v>38395.0</v>
      </c>
      <c r="C6525" s="2" t="s">
        <v>21</v>
      </c>
      <c r="D6525" s="2" t="s">
        <v>6</v>
      </c>
      <c r="E6525" s="2">
        <v>12.0</v>
      </c>
      <c r="F6525" s="4" t="s">
        <v>14</v>
      </c>
    </row>
    <row r="6526">
      <c r="A6526" s="2">
        <v>6530.0</v>
      </c>
      <c r="B6526" s="3">
        <v>38395.0</v>
      </c>
      <c r="C6526" s="2" t="s">
        <v>21</v>
      </c>
      <c r="D6526" s="2" t="s">
        <v>8</v>
      </c>
      <c r="E6526" s="2">
        <v>16.0</v>
      </c>
      <c r="F6526" s="4" t="s">
        <v>45</v>
      </c>
    </row>
    <row r="6527">
      <c r="A6527" s="2">
        <v>6531.0</v>
      </c>
      <c r="B6527" s="3">
        <v>38397.0</v>
      </c>
      <c r="C6527" s="2" t="s">
        <v>7</v>
      </c>
      <c r="D6527" s="2" t="s">
        <v>6</v>
      </c>
      <c r="E6527" s="2">
        <v>16.0</v>
      </c>
      <c r="F6527" s="4" t="s">
        <v>45</v>
      </c>
    </row>
    <row r="6528">
      <c r="A6528" s="2">
        <v>6532.0</v>
      </c>
      <c r="B6528" s="3">
        <v>38397.0</v>
      </c>
      <c r="C6528" s="2" t="s">
        <v>7</v>
      </c>
      <c r="D6528" s="2" t="s">
        <v>8</v>
      </c>
      <c r="E6528" s="2">
        <v>5.0</v>
      </c>
      <c r="F6528" s="4" t="s">
        <v>25</v>
      </c>
    </row>
    <row r="6529">
      <c r="A6529" s="2">
        <v>6533.0</v>
      </c>
      <c r="B6529" s="3">
        <v>38398.0</v>
      </c>
      <c r="C6529" s="2" t="s">
        <v>10</v>
      </c>
      <c r="D6529" s="2" t="s">
        <v>6</v>
      </c>
      <c r="E6529" s="2">
        <v>31.0</v>
      </c>
      <c r="F6529" s="4" t="s">
        <v>12</v>
      </c>
    </row>
    <row r="6530">
      <c r="A6530" s="2">
        <v>6534.0</v>
      </c>
      <c r="B6530" s="3">
        <v>38398.0</v>
      </c>
      <c r="C6530" s="2" t="s">
        <v>10</v>
      </c>
      <c r="D6530" s="2" t="s">
        <v>8</v>
      </c>
      <c r="E6530" s="2">
        <v>7.0</v>
      </c>
      <c r="F6530" s="4" t="s">
        <v>35</v>
      </c>
    </row>
    <row r="6531">
      <c r="A6531" s="2">
        <v>6535.0</v>
      </c>
      <c r="B6531" s="3">
        <v>38399.0</v>
      </c>
      <c r="C6531" s="2" t="s">
        <v>13</v>
      </c>
      <c r="D6531" s="2" t="s">
        <v>6</v>
      </c>
      <c r="E6531" s="2">
        <v>20.0</v>
      </c>
      <c r="F6531" s="4" t="s">
        <v>47</v>
      </c>
    </row>
    <row r="6532">
      <c r="A6532" s="2">
        <v>6536.0</v>
      </c>
      <c r="B6532" s="3">
        <v>38399.0</v>
      </c>
      <c r="C6532" s="2" t="s">
        <v>13</v>
      </c>
      <c r="D6532" s="2" t="s">
        <v>8</v>
      </c>
      <c r="E6532" s="2">
        <v>30.0</v>
      </c>
      <c r="F6532" s="4" t="s">
        <v>23</v>
      </c>
    </row>
    <row r="6533">
      <c r="A6533" s="2">
        <v>6537.0</v>
      </c>
      <c r="B6533" s="3">
        <v>38400.0</v>
      </c>
      <c r="C6533" s="2" t="s">
        <v>15</v>
      </c>
      <c r="D6533" s="2" t="s">
        <v>6</v>
      </c>
      <c r="E6533" s="2">
        <v>23.0</v>
      </c>
      <c r="F6533" s="4" t="s">
        <v>17</v>
      </c>
    </row>
    <row r="6534">
      <c r="A6534" s="2">
        <v>6538.0</v>
      </c>
      <c r="B6534" s="3">
        <v>38400.0</v>
      </c>
      <c r="C6534" s="2" t="s">
        <v>15</v>
      </c>
      <c r="D6534" s="2" t="s">
        <v>8</v>
      </c>
      <c r="E6534" s="2">
        <v>14.0</v>
      </c>
      <c r="F6534" s="4" t="s">
        <v>46</v>
      </c>
    </row>
    <row r="6535">
      <c r="A6535" s="2">
        <v>6539.0</v>
      </c>
      <c r="B6535" s="3">
        <v>38401.0</v>
      </c>
      <c r="C6535" s="2" t="s">
        <v>18</v>
      </c>
      <c r="D6535" s="2" t="s">
        <v>6</v>
      </c>
      <c r="E6535" s="2">
        <v>33.0</v>
      </c>
      <c r="F6535" s="4" t="s">
        <v>26</v>
      </c>
    </row>
    <row r="6536">
      <c r="A6536" s="2">
        <v>6540.0</v>
      </c>
      <c r="B6536" s="3">
        <v>38401.0</v>
      </c>
      <c r="C6536" s="2" t="s">
        <v>18</v>
      </c>
      <c r="D6536" s="2" t="s">
        <v>8</v>
      </c>
      <c r="E6536" s="2">
        <v>5.0</v>
      </c>
      <c r="F6536" s="4" t="s">
        <v>25</v>
      </c>
    </row>
    <row r="6537">
      <c r="A6537" s="2">
        <v>6541.0</v>
      </c>
      <c r="B6537" s="3">
        <v>38402.0</v>
      </c>
      <c r="C6537" s="2" t="s">
        <v>21</v>
      </c>
      <c r="D6537" s="2" t="s">
        <v>6</v>
      </c>
      <c r="E6537" s="2">
        <v>28.0</v>
      </c>
      <c r="F6537" s="4" t="s">
        <v>31</v>
      </c>
    </row>
    <row r="6538">
      <c r="A6538" s="2">
        <v>6542.0</v>
      </c>
      <c r="B6538" s="3">
        <v>38402.0</v>
      </c>
      <c r="C6538" s="2" t="s">
        <v>21</v>
      </c>
      <c r="D6538" s="2" t="s">
        <v>8</v>
      </c>
      <c r="E6538" s="2">
        <v>10.0</v>
      </c>
      <c r="F6538" s="4" t="s">
        <v>41</v>
      </c>
    </row>
    <row r="6539">
      <c r="A6539" s="2">
        <v>6543.0</v>
      </c>
      <c r="B6539" s="3">
        <v>38404.0</v>
      </c>
      <c r="C6539" s="2" t="s">
        <v>7</v>
      </c>
      <c r="D6539" s="2" t="s">
        <v>6</v>
      </c>
      <c r="E6539" s="2">
        <v>3.0</v>
      </c>
      <c r="F6539" s="4" t="s">
        <v>28</v>
      </c>
    </row>
    <row r="6540">
      <c r="A6540" s="2">
        <v>6544.0</v>
      </c>
      <c r="B6540" s="3">
        <v>38404.0</v>
      </c>
      <c r="C6540" s="2" t="s">
        <v>7</v>
      </c>
      <c r="D6540" s="2" t="s">
        <v>8</v>
      </c>
      <c r="E6540" s="2">
        <v>4.0</v>
      </c>
      <c r="F6540" s="4" t="s">
        <v>34</v>
      </c>
    </row>
    <row r="6541">
      <c r="A6541" s="2">
        <v>6545.0</v>
      </c>
      <c r="B6541" s="3">
        <v>38405.0</v>
      </c>
      <c r="C6541" s="2" t="s">
        <v>10</v>
      </c>
      <c r="D6541" s="2" t="s">
        <v>6</v>
      </c>
      <c r="E6541" s="2">
        <v>11.0</v>
      </c>
      <c r="F6541" s="4" t="s">
        <v>9</v>
      </c>
    </row>
    <row r="6542">
      <c r="A6542" s="2">
        <v>6546.0</v>
      </c>
      <c r="B6542" s="3">
        <v>38405.0</v>
      </c>
      <c r="C6542" s="2" t="s">
        <v>10</v>
      </c>
      <c r="D6542" s="2" t="s">
        <v>8</v>
      </c>
      <c r="E6542" s="2">
        <v>5.0</v>
      </c>
      <c r="F6542" s="4" t="s">
        <v>25</v>
      </c>
    </row>
    <row r="6543">
      <c r="A6543" s="2">
        <v>6547.0</v>
      </c>
      <c r="B6543" s="3">
        <v>38406.0</v>
      </c>
      <c r="C6543" s="2" t="s">
        <v>13</v>
      </c>
      <c r="D6543" s="2" t="s">
        <v>6</v>
      </c>
      <c r="E6543" s="2">
        <v>3.0</v>
      </c>
      <c r="F6543" s="4" t="s">
        <v>28</v>
      </c>
    </row>
    <row r="6544">
      <c r="A6544" s="2">
        <v>6548.0</v>
      </c>
      <c r="B6544" s="3">
        <v>38406.0</v>
      </c>
      <c r="C6544" s="2" t="s">
        <v>13</v>
      </c>
      <c r="D6544" s="2" t="s">
        <v>8</v>
      </c>
      <c r="E6544" s="2">
        <v>3.0</v>
      </c>
      <c r="F6544" s="4" t="s">
        <v>28</v>
      </c>
    </row>
    <row r="6545">
      <c r="A6545" s="2">
        <v>6549.0</v>
      </c>
      <c r="B6545" s="3">
        <v>38407.0</v>
      </c>
      <c r="C6545" s="2" t="s">
        <v>15</v>
      </c>
      <c r="D6545" s="2" t="s">
        <v>6</v>
      </c>
      <c r="E6545" s="2">
        <v>23.0</v>
      </c>
      <c r="F6545" s="4" t="s">
        <v>17</v>
      </c>
    </row>
    <row r="6546">
      <c r="A6546" s="2">
        <v>6550.0</v>
      </c>
      <c r="B6546" s="3">
        <v>38407.0</v>
      </c>
      <c r="C6546" s="2" t="s">
        <v>15</v>
      </c>
      <c r="D6546" s="2" t="s">
        <v>8</v>
      </c>
      <c r="E6546" s="2">
        <v>23.0</v>
      </c>
      <c r="F6546" s="4" t="s">
        <v>17</v>
      </c>
    </row>
    <row r="6547">
      <c r="A6547" s="2">
        <v>6551.0</v>
      </c>
      <c r="B6547" s="3">
        <v>38408.0</v>
      </c>
      <c r="C6547" s="2" t="s">
        <v>18</v>
      </c>
      <c r="D6547" s="2" t="s">
        <v>6</v>
      </c>
      <c r="E6547" s="2">
        <v>24.0</v>
      </c>
      <c r="F6547" s="4" t="s">
        <v>22</v>
      </c>
    </row>
    <row r="6548">
      <c r="A6548" s="2">
        <v>6552.0</v>
      </c>
      <c r="B6548" s="3">
        <v>38408.0</v>
      </c>
      <c r="C6548" s="2" t="s">
        <v>18</v>
      </c>
      <c r="D6548" s="2" t="s">
        <v>8</v>
      </c>
      <c r="E6548" s="2">
        <v>8.0</v>
      </c>
      <c r="F6548" s="4" t="s">
        <v>37</v>
      </c>
    </row>
    <row r="6549">
      <c r="A6549" s="2">
        <v>6553.0</v>
      </c>
      <c r="B6549" s="3">
        <v>38409.0</v>
      </c>
      <c r="C6549" s="2" t="s">
        <v>21</v>
      </c>
      <c r="D6549" s="2" t="s">
        <v>6</v>
      </c>
      <c r="E6549" s="2">
        <v>8.0</v>
      </c>
      <c r="F6549" s="4" t="s">
        <v>37</v>
      </c>
    </row>
    <row r="6550">
      <c r="A6550" s="2">
        <v>6554.0</v>
      </c>
      <c r="B6550" s="3">
        <v>38409.0</v>
      </c>
      <c r="C6550" s="2" t="s">
        <v>21</v>
      </c>
      <c r="D6550" s="2" t="s">
        <v>8</v>
      </c>
      <c r="E6550" s="2">
        <v>24.0</v>
      </c>
      <c r="F6550" s="4" t="s">
        <v>22</v>
      </c>
    </row>
    <row r="6551">
      <c r="A6551" s="2">
        <v>6555.0</v>
      </c>
      <c r="B6551" s="3">
        <v>38411.0</v>
      </c>
      <c r="C6551" s="2" t="s">
        <v>7</v>
      </c>
      <c r="D6551" s="2" t="s">
        <v>6</v>
      </c>
      <c r="E6551" s="2">
        <v>18.0</v>
      </c>
      <c r="F6551" s="4" t="s">
        <v>29</v>
      </c>
    </row>
    <row r="6552">
      <c r="A6552" s="2">
        <v>6556.0</v>
      </c>
      <c r="B6552" s="3">
        <v>38411.0</v>
      </c>
      <c r="C6552" s="2" t="s">
        <v>7</v>
      </c>
      <c r="D6552" s="2" t="s">
        <v>8</v>
      </c>
      <c r="E6552" s="2">
        <v>4.0</v>
      </c>
      <c r="F6552" s="4" t="s">
        <v>34</v>
      </c>
    </row>
    <row r="6553">
      <c r="A6553" s="2">
        <v>6557.0</v>
      </c>
      <c r="B6553" s="3">
        <v>38412.0</v>
      </c>
      <c r="C6553" s="2" t="s">
        <v>10</v>
      </c>
      <c r="D6553" s="2" t="s">
        <v>6</v>
      </c>
      <c r="E6553" s="2">
        <v>10.0</v>
      </c>
      <c r="F6553" s="4" t="s">
        <v>41</v>
      </c>
    </row>
    <row r="6554">
      <c r="A6554" s="2">
        <v>6558.0</v>
      </c>
      <c r="B6554" s="3">
        <v>38412.0</v>
      </c>
      <c r="C6554" s="2" t="s">
        <v>10</v>
      </c>
      <c r="D6554" s="2" t="s">
        <v>8</v>
      </c>
      <c r="E6554" s="2">
        <v>27.0</v>
      </c>
      <c r="F6554" s="4" t="s">
        <v>32</v>
      </c>
    </row>
    <row r="6555">
      <c r="A6555" s="2">
        <v>6559.0</v>
      </c>
      <c r="B6555" s="3">
        <v>38413.0</v>
      </c>
      <c r="C6555" s="2" t="s">
        <v>13</v>
      </c>
      <c r="D6555" s="2" t="s">
        <v>6</v>
      </c>
      <c r="E6555" s="2">
        <v>33.0</v>
      </c>
      <c r="F6555" s="4" t="s">
        <v>26</v>
      </c>
    </row>
    <row r="6556">
      <c r="A6556" s="2">
        <v>6560.0</v>
      </c>
      <c r="B6556" s="3">
        <v>38413.0</v>
      </c>
      <c r="C6556" s="2" t="s">
        <v>13</v>
      </c>
      <c r="D6556" s="2" t="s">
        <v>8</v>
      </c>
      <c r="E6556" s="2">
        <v>30.0</v>
      </c>
      <c r="F6556" s="4" t="s">
        <v>23</v>
      </c>
    </row>
    <row r="6557">
      <c r="A6557" s="2">
        <v>6561.0</v>
      </c>
      <c r="B6557" s="3">
        <v>38414.0</v>
      </c>
      <c r="C6557" s="2" t="s">
        <v>15</v>
      </c>
      <c r="D6557" s="2" t="s">
        <v>6</v>
      </c>
      <c r="E6557" s="2">
        <v>35.0</v>
      </c>
      <c r="F6557" s="4" t="s">
        <v>49</v>
      </c>
    </row>
    <row r="6558">
      <c r="A6558" s="2">
        <v>6562.0</v>
      </c>
      <c r="B6558" s="3">
        <v>38414.0</v>
      </c>
      <c r="C6558" s="2" t="s">
        <v>15</v>
      </c>
      <c r="D6558" s="2" t="s">
        <v>8</v>
      </c>
      <c r="E6558" s="2">
        <v>10.0</v>
      </c>
      <c r="F6558" s="4" t="s">
        <v>41</v>
      </c>
    </row>
    <row r="6559">
      <c r="A6559" s="2">
        <v>6563.0</v>
      </c>
      <c r="B6559" s="3">
        <v>38415.0</v>
      </c>
      <c r="C6559" s="2" t="s">
        <v>18</v>
      </c>
      <c r="D6559" s="2" t="s">
        <v>6</v>
      </c>
      <c r="E6559" s="2">
        <v>22.0</v>
      </c>
      <c r="F6559" s="4" t="s">
        <v>44</v>
      </c>
    </row>
    <row r="6560">
      <c r="A6560" s="2">
        <v>6564.0</v>
      </c>
      <c r="B6560" s="3">
        <v>38415.0</v>
      </c>
      <c r="C6560" s="2" t="s">
        <v>18</v>
      </c>
      <c r="D6560" s="2" t="s">
        <v>8</v>
      </c>
      <c r="E6560" s="2">
        <v>7.0</v>
      </c>
      <c r="F6560" s="4" t="s">
        <v>35</v>
      </c>
    </row>
    <row r="6561">
      <c r="A6561" s="2">
        <v>6565.0</v>
      </c>
      <c r="B6561" s="3">
        <v>38416.0</v>
      </c>
      <c r="C6561" s="2" t="s">
        <v>21</v>
      </c>
      <c r="D6561" s="2" t="s">
        <v>6</v>
      </c>
      <c r="E6561" s="2">
        <v>10.0</v>
      </c>
      <c r="F6561" s="4" t="s">
        <v>41</v>
      </c>
    </row>
    <row r="6562">
      <c r="A6562" s="2">
        <v>6566.0</v>
      </c>
      <c r="B6562" s="3">
        <v>38416.0</v>
      </c>
      <c r="C6562" s="2" t="s">
        <v>21</v>
      </c>
      <c r="D6562" s="2" t="s">
        <v>8</v>
      </c>
      <c r="E6562" s="2">
        <v>2.0</v>
      </c>
      <c r="F6562" s="4" t="s">
        <v>39</v>
      </c>
    </row>
    <row r="6563">
      <c r="A6563" s="2">
        <v>6567.0</v>
      </c>
      <c r="B6563" s="3">
        <v>38418.0</v>
      </c>
      <c r="C6563" s="2" t="s">
        <v>7</v>
      </c>
      <c r="D6563" s="2" t="s">
        <v>6</v>
      </c>
      <c r="E6563" s="2">
        <v>28.0</v>
      </c>
      <c r="F6563" s="4" t="s">
        <v>31</v>
      </c>
    </row>
    <row r="6564">
      <c r="A6564" s="2">
        <v>6568.0</v>
      </c>
      <c r="B6564" s="3">
        <v>38418.0</v>
      </c>
      <c r="C6564" s="2" t="s">
        <v>7</v>
      </c>
      <c r="D6564" s="2" t="s">
        <v>8</v>
      </c>
      <c r="E6564" s="2">
        <v>28.0</v>
      </c>
      <c r="F6564" s="4" t="s">
        <v>31</v>
      </c>
    </row>
    <row r="6565">
      <c r="A6565" s="2">
        <v>6569.0</v>
      </c>
      <c r="B6565" s="3">
        <v>38419.0</v>
      </c>
      <c r="C6565" s="2" t="s">
        <v>10</v>
      </c>
      <c r="D6565" s="2" t="s">
        <v>6</v>
      </c>
      <c r="E6565" s="2">
        <v>2.0</v>
      </c>
      <c r="F6565" s="4" t="s">
        <v>39</v>
      </c>
    </row>
    <row r="6566">
      <c r="A6566" s="2">
        <v>6570.0</v>
      </c>
      <c r="B6566" s="3">
        <v>38419.0</v>
      </c>
      <c r="C6566" s="2" t="s">
        <v>10</v>
      </c>
      <c r="D6566" s="2" t="s">
        <v>8</v>
      </c>
      <c r="E6566" s="2">
        <v>10.0</v>
      </c>
      <c r="F6566" s="4" t="s">
        <v>41</v>
      </c>
    </row>
    <row r="6567">
      <c r="A6567" s="2">
        <v>6571.0</v>
      </c>
      <c r="B6567" s="3">
        <v>38420.0</v>
      </c>
      <c r="C6567" s="2" t="s">
        <v>13</v>
      </c>
      <c r="D6567" s="2" t="s">
        <v>6</v>
      </c>
      <c r="E6567" s="2">
        <v>21.0</v>
      </c>
      <c r="F6567" s="4" t="s">
        <v>20</v>
      </c>
    </row>
    <row r="6568">
      <c r="A6568" s="2">
        <v>6572.0</v>
      </c>
      <c r="B6568" s="3">
        <v>38420.0</v>
      </c>
      <c r="C6568" s="2" t="s">
        <v>13</v>
      </c>
      <c r="D6568" s="2" t="s">
        <v>8</v>
      </c>
      <c r="E6568" s="2">
        <v>24.0</v>
      </c>
      <c r="F6568" s="4" t="s">
        <v>22</v>
      </c>
    </row>
    <row r="6569">
      <c r="A6569" s="2">
        <v>6573.0</v>
      </c>
      <c r="B6569" s="3">
        <v>38421.0</v>
      </c>
      <c r="C6569" s="2" t="s">
        <v>15</v>
      </c>
      <c r="D6569" s="2" t="s">
        <v>6</v>
      </c>
      <c r="E6569" s="2">
        <v>34.0</v>
      </c>
      <c r="F6569" s="4" t="s">
        <v>48</v>
      </c>
    </row>
    <row r="6570">
      <c r="A6570" s="2">
        <v>6574.0</v>
      </c>
      <c r="B6570" s="3">
        <v>38421.0</v>
      </c>
      <c r="C6570" s="2" t="s">
        <v>15</v>
      </c>
      <c r="D6570" s="2" t="s">
        <v>8</v>
      </c>
      <c r="E6570" s="2">
        <v>22.0</v>
      </c>
      <c r="F6570" s="4" t="s">
        <v>44</v>
      </c>
    </row>
    <row r="6571">
      <c r="A6571" s="2">
        <v>6575.0</v>
      </c>
      <c r="B6571" s="3">
        <v>38422.0</v>
      </c>
      <c r="C6571" s="2" t="s">
        <v>18</v>
      </c>
      <c r="D6571" s="2" t="s">
        <v>6</v>
      </c>
      <c r="E6571" s="2">
        <v>32.0</v>
      </c>
      <c r="F6571" s="4" t="s">
        <v>36</v>
      </c>
    </row>
    <row r="6572">
      <c r="A6572" s="2">
        <v>6576.0</v>
      </c>
      <c r="B6572" s="3">
        <v>38422.0</v>
      </c>
      <c r="C6572" s="2" t="s">
        <v>18</v>
      </c>
      <c r="D6572" s="2" t="s">
        <v>8</v>
      </c>
      <c r="E6572" s="2">
        <v>8.0</v>
      </c>
      <c r="F6572" s="4" t="s">
        <v>37</v>
      </c>
    </row>
    <row r="6573">
      <c r="A6573" s="2">
        <v>6577.0</v>
      </c>
      <c r="B6573" s="3">
        <v>38423.0</v>
      </c>
      <c r="C6573" s="2" t="s">
        <v>21</v>
      </c>
      <c r="D6573" s="2" t="s">
        <v>6</v>
      </c>
      <c r="E6573" s="2">
        <v>5.0</v>
      </c>
      <c r="F6573" s="4" t="s">
        <v>25</v>
      </c>
    </row>
    <row r="6574">
      <c r="A6574" s="2">
        <v>6578.0</v>
      </c>
      <c r="B6574" s="3">
        <v>38423.0</v>
      </c>
      <c r="C6574" s="2" t="s">
        <v>21</v>
      </c>
      <c r="D6574" s="2" t="s">
        <v>8</v>
      </c>
      <c r="E6574" s="2">
        <v>11.0</v>
      </c>
      <c r="F6574" s="4" t="s">
        <v>9</v>
      </c>
    </row>
    <row r="6575">
      <c r="A6575" s="2">
        <v>6579.0</v>
      </c>
      <c r="B6575" s="3">
        <v>38425.0</v>
      </c>
      <c r="C6575" s="2" t="s">
        <v>7</v>
      </c>
      <c r="D6575" s="2" t="s">
        <v>6</v>
      </c>
      <c r="E6575" s="2">
        <v>1.0</v>
      </c>
      <c r="F6575" s="4" t="s">
        <v>19</v>
      </c>
    </row>
    <row r="6576">
      <c r="A6576" s="2">
        <v>6580.0</v>
      </c>
      <c r="B6576" s="3">
        <v>38425.0</v>
      </c>
      <c r="C6576" s="2" t="s">
        <v>7</v>
      </c>
      <c r="D6576" s="2" t="s">
        <v>8</v>
      </c>
      <c r="E6576" s="2">
        <v>26.0</v>
      </c>
      <c r="F6576" s="4" t="s">
        <v>38</v>
      </c>
    </row>
    <row r="6577">
      <c r="A6577" s="2">
        <v>6581.0</v>
      </c>
      <c r="B6577" s="3">
        <v>38426.0</v>
      </c>
      <c r="C6577" s="2" t="s">
        <v>10</v>
      </c>
      <c r="D6577" s="2" t="s">
        <v>6</v>
      </c>
      <c r="E6577" s="2">
        <v>11.0</v>
      </c>
      <c r="F6577" s="4" t="s">
        <v>9</v>
      </c>
    </row>
    <row r="6578">
      <c r="A6578" s="2">
        <v>6582.0</v>
      </c>
      <c r="B6578" s="3">
        <v>38426.0</v>
      </c>
      <c r="C6578" s="2" t="s">
        <v>10</v>
      </c>
      <c r="D6578" s="2" t="s">
        <v>8</v>
      </c>
      <c r="E6578" s="2">
        <v>15.0</v>
      </c>
      <c r="F6578" s="4" t="s">
        <v>27</v>
      </c>
    </row>
    <row r="6579">
      <c r="A6579" s="2">
        <v>6583.0</v>
      </c>
      <c r="B6579" s="3">
        <v>38427.0</v>
      </c>
      <c r="C6579" s="2" t="s">
        <v>13</v>
      </c>
      <c r="D6579" s="2" t="s">
        <v>6</v>
      </c>
      <c r="E6579" s="2">
        <v>33.0</v>
      </c>
      <c r="F6579" s="4" t="s">
        <v>26</v>
      </c>
    </row>
    <row r="6580">
      <c r="A6580" s="2">
        <v>6584.0</v>
      </c>
      <c r="B6580" s="3">
        <v>38427.0</v>
      </c>
      <c r="C6580" s="2" t="s">
        <v>13</v>
      </c>
      <c r="D6580" s="2" t="s">
        <v>8</v>
      </c>
      <c r="E6580" s="2">
        <v>4.0</v>
      </c>
      <c r="F6580" s="4" t="s">
        <v>34</v>
      </c>
    </row>
    <row r="6581">
      <c r="A6581" s="2">
        <v>6585.0</v>
      </c>
      <c r="B6581" s="3">
        <v>38428.0</v>
      </c>
      <c r="C6581" s="2" t="s">
        <v>15</v>
      </c>
      <c r="D6581" s="2" t="s">
        <v>6</v>
      </c>
      <c r="E6581" s="2">
        <v>32.0</v>
      </c>
      <c r="F6581" s="4" t="s">
        <v>36</v>
      </c>
    </row>
    <row r="6582">
      <c r="A6582" s="2">
        <v>6586.0</v>
      </c>
      <c r="B6582" s="3">
        <v>38428.0</v>
      </c>
      <c r="C6582" s="2" t="s">
        <v>15</v>
      </c>
      <c r="D6582" s="2" t="s">
        <v>8</v>
      </c>
      <c r="E6582" s="2">
        <v>27.0</v>
      </c>
      <c r="F6582" s="4" t="s">
        <v>32</v>
      </c>
    </row>
    <row r="6583">
      <c r="A6583" s="2">
        <v>6587.0</v>
      </c>
      <c r="B6583" s="3">
        <v>38429.0</v>
      </c>
      <c r="C6583" s="2" t="s">
        <v>18</v>
      </c>
      <c r="D6583" s="2" t="s">
        <v>6</v>
      </c>
      <c r="E6583" s="2">
        <v>17.0</v>
      </c>
      <c r="F6583" s="4" t="s">
        <v>42</v>
      </c>
    </row>
    <row r="6584">
      <c r="A6584" s="2">
        <v>6588.0</v>
      </c>
      <c r="B6584" s="3">
        <v>38429.0</v>
      </c>
      <c r="C6584" s="2" t="s">
        <v>18</v>
      </c>
      <c r="D6584" s="2" t="s">
        <v>8</v>
      </c>
      <c r="E6584" s="2">
        <v>29.0</v>
      </c>
      <c r="F6584" s="4" t="s">
        <v>43</v>
      </c>
    </row>
    <row r="6585">
      <c r="A6585" s="2">
        <v>6589.0</v>
      </c>
      <c r="B6585" s="3">
        <v>38430.0</v>
      </c>
      <c r="C6585" s="2" t="s">
        <v>21</v>
      </c>
      <c r="D6585" s="2" t="s">
        <v>6</v>
      </c>
      <c r="E6585" s="2">
        <v>15.0</v>
      </c>
      <c r="F6585" s="4" t="s">
        <v>27</v>
      </c>
    </row>
    <row r="6586">
      <c r="A6586" s="2">
        <v>6590.0</v>
      </c>
      <c r="B6586" s="3">
        <v>38430.0</v>
      </c>
      <c r="C6586" s="2" t="s">
        <v>21</v>
      </c>
      <c r="D6586" s="2" t="s">
        <v>8</v>
      </c>
      <c r="E6586" s="2">
        <v>20.0</v>
      </c>
      <c r="F6586" s="4" t="s">
        <v>47</v>
      </c>
    </row>
    <row r="6587">
      <c r="A6587" s="2">
        <v>6591.0</v>
      </c>
      <c r="B6587" s="3">
        <v>38432.0</v>
      </c>
      <c r="C6587" s="2" t="s">
        <v>7</v>
      </c>
      <c r="D6587" s="2" t="s">
        <v>6</v>
      </c>
      <c r="E6587" s="2">
        <v>34.0</v>
      </c>
      <c r="F6587" s="4" t="s">
        <v>48</v>
      </c>
    </row>
    <row r="6588">
      <c r="A6588" s="2">
        <v>6592.0</v>
      </c>
      <c r="B6588" s="3">
        <v>38432.0</v>
      </c>
      <c r="C6588" s="2" t="s">
        <v>7</v>
      </c>
      <c r="D6588" s="2" t="s">
        <v>8</v>
      </c>
      <c r="E6588" s="2">
        <v>4.0</v>
      </c>
      <c r="F6588" s="4" t="s">
        <v>34</v>
      </c>
    </row>
    <row r="6589">
      <c r="A6589" s="2">
        <v>6593.0</v>
      </c>
      <c r="B6589" s="3">
        <v>38433.0</v>
      </c>
      <c r="C6589" s="2" t="s">
        <v>10</v>
      </c>
      <c r="D6589" s="2" t="s">
        <v>6</v>
      </c>
      <c r="E6589" s="2">
        <v>36.0</v>
      </c>
      <c r="F6589" s="4" t="s">
        <v>11</v>
      </c>
    </row>
    <row r="6590">
      <c r="A6590" s="2">
        <v>6594.0</v>
      </c>
      <c r="B6590" s="3">
        <v>38433.0</v>
      </c>
      <c r="C6590" s="2" t="s">
        <v>10</v>
      </c>
      <c r="D6590" s="2" t="s">
        <v>8</v>
      </c>
      <c r="E6590" s="2">
        <v>27.0</v>
      </c>
      <c r="F6590" s="4" t="s">
        <v>32</v>
      </c>
    </row>
    <row r="6591">
      <c r="A6591" s="2">
        <v>6595.0</v>
      </c>
      <c r="B6591" s="3">
        <v>38434.0</v>
      </c>
      <c r="C6591" s="2" t="s">
        <v>13</v>
      </c>
      <c r="D6591" s="2" t="s">
        <v>6</v>
      </c>
      <c r="E6591" s="2">
        <v>2.0</v>
      </c>
      <c r="F6591" s="4" t="s">
        <v>39</v>
      </c>
    </row>
    <row r="6592">
      <c r="A6592" s="2">
        <v>6596.0</v>
      </c>
      <c r="B6592" s="3">
        <v>38434.0</v>
      </c>
      <c r="C6592" s="2" t="s">
        <v>13</v>
      </c>
      <c r="D6592" s="2" t="s">
        <v>8</v>
      </c>
      <c r="E6592" s="2">
        <v>28.0</v>
      </c>
      <c r="F6592" s="4" t="s">
        <v>31</v>
      </c>
    </row>
    <row r="6593">
      <c r="A6593" s="2">
        <v>6597.0</v>
      </c>
      <c r="B6593" s="3">
        <v>38435.0</v>
      </c>
      <c r="C6593" s="2" t="s">
        <v>15</v>
      </c>
      <c r="D6593" s="2" t="s">
        <v>6</v>
      </c>
      <c r="E6593" s="2">
        <v>25.0</v>
      </c>
      <c r="F6593" s="4" t="s">
        <v>40</v>
      </c>
    </row>
    <row r="6594">
      <c r="A6594" s="2">
        <v>6598.0</v>
      </c>
      <c r="B6594" s="3">
        <v>38435.0</v>
      </c>
      <c r="C6594" s="2" t="s">
        <v>15</v>
      </c>
      <c r="D6594" s="2" t="s">
        <v>8</v>
      </c>
      <c r="E6594" s="2">
        <v>3.0</v>
      </c>
      <c r="F6594" s="4" t="s">
        <v>28</v>
      </c>
    </row>
    <row r="6595">
      <c r="A6595" s="2">
        <v>6599.0</v>
      </c>
      <c r="B6595" s="3">
        <v>38437.0</v>
      </c>
      <c r="C6595" s="2" t="s">
        <v>21</v>
      </c>
      <c r="D6595" s="2" t="s">
        <v>6</v>
      </c>
      <c r="E6595" s="2">
        <v>19.0</v>
      </c>
      <c r="F6595" s="4" t="s">
        <v>30</v>
      </c>
    </row>
    <row r="6596">
      <c r="A6596" s="2">
        <v>6600.0</v>
      </c>
      <c r="B6596" s="3">
        <v>38437.0</v>
      </c>
      <c r="C6596" s="2" t="s">
        <v>21</v>
      </c>
      <c r="D6596" s="2" t="s">
        <v>8</v>
      </c>
      <c r="E6596" s="2">
        <v>25.0</v>
      </c>
      <c r="F6596" s="4" t="s">
        <v>40</v>
      </c>
    </row>
    <row r="6597">
      <c r="A6597" s="2">
        <v>6601.0</v>
      </c>
      <c r="B6597" s="3">
        <v>38439.0</v>
      </c>
      <c r="C6597" s="2" t="s">
        <v>7</v>
      </c>
      <c r="D6597" s="2" t="s">
        <v>6</v>
      </c>
      <c r="E6597" s="2">
        <v>3.0</v>
      </c>
      <c r="F6597" s="4" t="s">
        <v>28</v>
      </c>
    </row>
    <row r="6598">
      <c r="A6598" s="2">
        <v>6602.0</v>
      </c>
      <c r="B6598" s="3">
        <v>38439.0</v>
      </c>
      <c r="C6598" s="2" t="s">
        <v>7</v>
      </c>
      <c r="D6598" s="2" t="s">
        <v>8</v>
      </c>
      <c r="E6598" s="2">
        <v>31.0</v>
      </c>
      <c r="F6598" s="4" t="s">
        <v>12</v>
      </c>
    </row>
    <row r="6599">
      <c r="A6599" s="2">
        <v>6603.0</v>
      </c>
      <c r="B6599" s="3">
        <v>38440.0</v>
      </c>
      <c r="C6599" s="2" t="s">
        <v>10</v>
      </c>
      <c r="D6599" s="2" t="s">
        <v>6</v>
      </c>
      <c r="E6599" s="2">
        <v>14.0</v>
      </c>
      <c r="F6599" s="4" t="s">
        <v>46</v>
      </c>
    </row>
    <row r="6600">
      <c r="A6600" s="2">
        <v>6604.0</v>
      </c>
      <c r="B6600" s="3">
        <v>38440.0</v>
      </c>
      <c r="C6600" s="2" t="s">
        <v>10</v>
      </c>
      <c r="D6600" s="2" t="s">
        <v>8</v>
      </c>
      <c r="E6600" s="2">
        <v>25.0</v>
      </c>
      <c r="F6600" s="4" t="s">
        <v>40</v>
      </c>
    </row>
    <row r="6601">
      <c r="A6601" s="2">
        <v>6605.0</v>
      </c>
      <c r="B6601" s="3">
        <v>38442.0</v>
      </c>
      <c r="C6601" s="2" t="s">
        <v>15</v>
      </c>
      <c r="D6601" s="2" t="s">
        <v>6</v>
      </c>
      <c r="E6601" s="2">
        <v>22.0</v>
      </c>
      <c r="F6601" s="4" t="s">
        <v>44</v>
      </c>
    </row>
    <row r="6602">
      <c r="A6602" s="2">
        <v>6606.0</v>
      </c>
      <c r="B6602" s="3">
        <v>38442.0</v>
      </c>
      <c r="C6602" s="2" t="s">
        <v>15</v>
      </c>
      <c r="D6602" s="2" t="s">
        <v>8</v>
      </c>
      <c r="E6602" s="2">
        <v>22.0</v>
      </c>
      <c r="F6602" s="4" t="s">
        <v>44</v>
      </c>
    </row>
    <row r="6603">
      <c r="A6603" s="2">
        <v>6607.0</v>
      </c>
      <c r="B6603" s="3">
        <v>38443.0</v>
      </c>
      <c r="C6603" s="2" t="s">
        <v>18</v>
      </c>
      <c r="D6603" s="2" t="s">
        <v>6</v>
      </c>
      <c r="E6603" s="2">
        <v>28.0</v>
      </c>
      <c r="F6603" s="4" t="s">
        <v>31</v>
      </c>
    </row>
    <row r="6604">
      <c r="A6604" s="2">
        <v>6608.0</v>
      </c>
      <c r="B6604" s="3">
        <v>38443.0</v>
      </c>
      <c r="C6604" s="2" t="s">
        <v>18</v>
      </c>
      <c r="D6604" s="2" t="s">
        <v>8</v>
      </c>
      <c r="E6604" s="2">
        <v>22.0</v>
      </c>
      <c r="F6604" s="4" t="s">
        <v>44</v>
      </c>
    </row>
    <row r="6605">
      <c r="A6605" s="2">
        <v>6609.0</v>
      </c>
      <c r="B6605" s="3">
        <v>38444.0</v>
      </c>
      <c r="C6605" s="2" t="s">
        <v>21</v>
      </c>
      <c r="D6605" s="2" t="s">
        <v>6</v>
      </c>
      <c r="E6605" s="2">
        <v>22.0</v>
      </c>
      <c r="F6605" s="4" t="s">
        <v>44</v>
      </c>
    </row>
    <row r="6606">
      <c r="A6606" s="2">
        <v>6610.0</v>
      </c>
      <c r="B6606" s="3">
        <v>38444.0</v>
      </c>
      <c r="C6606" s="2" t="s">
        <v>21</v>
      </c>
      <c r="D6606" s="2" t="s">
        <v>8</v>
      </c>
      <c r="E6606" s="2">
        <v>12.0</v>
      </c>
      <c r="F6606" s="4" t="s">
        <v>14</v>
      </c>
    </row>
    <row r="6607">
      <c r="A6607" s="2">
        <v>6611.0</v>
      </c>
      <c r="B6607" s="3">
        <v>38446.0</v>
      </c>
      <c r="C6607" s="2" t="s">
        <v>7</v>
      </c>
      <c r="D6607" s="2" t="s">
        <v>6</v>
      </c>
      <c r="E6607" s="2">
        <v>16.0</v>
      </c>
      <c r="F6607" s="4" t="s">
        <v>45</v>
      </c>
    </row>
    <row r="6608">
      <c r="A6608" s="2">
        <v>6612.0</v>
      </c>
      <c r="B6608" s="3">
        <v>38446.0</v>
      </c>
      <c r="C6608" s="2" t="s">
        <v>7</v>
      </c>
      <c r="D6608" s="2" t="s">
        <v>8</v>
      </c>
      <c r="E6608" s="2">
        <v>19.0</v>
      </c>
      <c r="F6608" s="4" t="s">
        <v>30</v>
      </c>
    </row>
    <row r="6609">
      <c r="A6609" s="2">
        <v>6613.0</v>
      </c>
      <c r="B6609" s="3">
        <v>38447.0</v>
      </c>
      <c r="C6609" s="2" t="s">
        <v>10</v>
      </c>
      <c r="D6609" s="2" t="s">
        <v>6</v>
      </c>
      <c r="E6609" s="2">
        <v>23.0</v>
      </c>
      <c r="F6609" s="4" t="s">
        <v>17</v>
      </c>
    </row>
    <row r="6610">
      <c r="A6610" s="2">
        <v>6614.0</v>
      </c>
      <c r="B6610" s="3">
        <v>38447.0</v>
      </c>
      <c r="C6610" s="2" t="s">
        <v>10</v>
      </c>
      <c r="D6610" s="2" t="s">
        <v>8</v>
      </c>
      <c r="E6610" s="2">
        <v>12.0</v>
      </c>
      <c r="F6610" s="4" t="s">
        <v>14</v>
      </c>
    </row>
    <row r="6611">
      <c r="A6611" s="2">
        <v>6615.0</v>
      </c>
      <c r="B6611" s="3">
        <v>38448.0</v>
      </c>
      <c r="C6611" s="2" t="s">
        <v>13</v>
      </c>
      <c r="D6611" s="2" t="s">
        <v>6</v>
      </c>
      <c r="E6611" s="2">
        <v>23.0</v>
      </c>
      <c r="F6611" s="4" t="s">
        <v>17</v>
      </c>
    </row>
    <row r="6612">
      <c r="A6612" s="2">
        <v>6616.0</v>
      </c>
      <c r="B6612" s="3">
        <v>38448.0</v>
      </c>
      <c r="C6612" s="2" t="s">
        <v>13</v>
      </c>
      <c r="D6612" s="2" t="s">
        <v>8</v>
      </c>
      <c r="E6612" s="2">
        <v>24.0</v>
      </c>
      <c r="F6612" s="4" t="s">
        <v>22</v>
      </c>
    </row>
    <row r="6613">
      <c r="A6613" s="2">
        <v>6617.0</v>
      </c>
      <c r="B6613" s="3">
        <v>38449.0</v>
      </c>
      <c r="C6613" s="2" t="s">
        <v>15</v>
      </c>
      <c r="D6613" s="2" t="s">
        <v>6</v>
      </c>
      <c r="E6613" s="2">
        <v>12.0</v>
      </c>
      <c r="F6613" s="4" t="s">
        <v>14</v>
      </c>
    </row>
    <row r="6614">
      <c r="A6614" s="2">
        <v>6618.0</v>
      </c>
      <c r="B6614" s="3">
        <v>38449.0</v>
      </c>
      <c r="C6614" s="2" t="s">
        <v>15</v>
      </c>
      <c r="D6614" s="2" t="s">
        <v>8</v>
      </c>
      <c r="E6614" s="2">
        <v>7.0</v>
      </c>
      <c r="F6614" s="4" t="s">
        <v>35</v>
      </c>
    </row>
    <row r="6615">
      <c r="A6615" s="2">
        <v>6619.0</v>
      </c>
      <c r="B6615" s="3">
        <v>38450.0</v>
      </c>
      <c r="C6615" s="2" t="s">
        <v>18</v>
      </c>
      <c r="D6615" s="2" t="s">
        <v>6</v>
      </c>
      <c r="E6615" s="2">
        <v>15.0</v>
      </c>
      <c r="F6615" s="4" t="s">
        <v>27</v>
      </c>
    </row>
    <row r="6616">
      <c r="A6616" s="2">
        <v>6620.0</v>
      </c>
      <c r="B6616" s="3">
        <v>38450.0</v>
      </c>
      <c r="C6616" s="2" t="s">
        <v>18</v>
      </c>
      <c r="D6616" s="2" t="s">
        <v>8</v>
      </c>
      <c r="E6616" s="2">
        <v>25.0</v>
      </c>
      <c r="F6616" s="4" t="s">
        <v>40</v>
      </c>
    </row>
    <row r="6617">
      <c r="A6617" s="2">
        <v>6621.0</v>
      </c>
      <c r="B6617" s="3">
        <v>38451.0</v>
      </c>
      <c r="C6617" s="2" t="s">
        <v>21</v>
      </c>
      <c r="D6617" s="2" t="s">
        <v>6</v>
      </c>
      <c r="E6617" s="2">
        <v>33.0</v>
      </c>
      <c r="F6617" s="4" t="s">
        <v>26</v>
      </c>
    </row>
    <row r="6618">
      <c r="A6618" s="2">
        <v>6622.0</v>
      </c>
      <c r="B6618" s="3">
        <v>38451.0</v>
      </c>
      <c r="C6618" s="2" t="s">
        <v>21</v>
      </c>
      <c r="D6618" s="2" t="s">
        <v>8</v>
      </c>
      <c r="E6618" s="2">
        <v>8.0</v>
      </c>
      <c r="F6618" s="4" t="s">
        <v>37</v>
      </c>
    </row>
    <row r="6619">
      <c r="A6619" s="2">
        <v>6623.0</v>
      </c>
      <c r="B6619" s="3">
        <v>38453.0</v>
      </c>
      <c r="C6619" s="2" t="s">
        <v>7</v>
      </c>
      <c r="D6619" s="2" t="s">
        <v>6</v>
      </c>
      <c r="E6619" s="2">
        <v>11.0</v>
      </c>
      <c r="F6619" s="4" t="s">
        <v>9</v>
      </c>
    </row>
    <row r="6620">
      <c r="A6620" s="2">
        <v>6624.0</v>
      </c>
      <c r="B6620" s="3">
        <v>38453.0</v>
      </c>
      <c r="C6620" s="2" t="s">
        <v>7</v>
      </c>
      <c r="D6620" s="2" t="s">
        <v>8</v>
      </c>
      <c r="E6620" s="2">
        <v>4.0</v>
      </c>
      <c r="F6620" s="4" t="s">
        <v>34</v>
      </c>
    </row>
    <row r="6621">
      <c r="A6621" s="2">
        <v>6625.0</v>
      </c>
      <c r="B6621" s="3">
        <v>38454.0</v>
      </c>
      <c r="C6621" s="2" t="s">
        <v>10</v>
      </c>
      <c r="D6621" s="2" t="s">
        <v>6</v>
      </c>
      <c r="E6621" s="2">
        <v>7.0</v>
      </c>
      <c r="F6621" s="4" t="s">
        <v>35</v>
      </c>
    </row>
    <row r="6622">
      <c r="A6622" s="2">
        <v>6626.0</v>
      </c>
      <c r="B6622" s="3">
        <v>38454.0</v>
      </c>
      <c r="C6622" s="2" t="s">
        <v>10</v>
      </c>
      <c r="D6622" s="2" t="s">
        <v>8</v>
      </c>
      <c r="E6622" s="2">
        <v>28.0</v>
      </c>
      <c r="F6622" s="4" t="s">
        <v>31</v>
      </c>
    </row>
    <row r="6623">
      <c r="A6623" s="2">
        <v>6627.0</v>
      </c>
      <c r="B6623" s="3">
        <v>38455.0</v>
      </c>
      <c r="C6623" s="2" t="s">
        <v>13</v>
      </c>
      <c r="D6623" s="2" t="s">
        <v>6</v>
      </c>
      <c r="E6623" s="2">
        <v>24.0</v>
      </c>
      <c r="F6623" s="4" t="s">
        <v>22</v>
      </c>
    </row>
    <row r="6624">
      <c r="A6624" s="2">
        <v>6628.0</v>
      </c>
      <c r="B6624" s="3">
        <v>38455.0</v>
      </c>
      <c r="C6624" s="2" t="s">
        <v>13</v>
      </c>
      <c r="D6624" s="2" t="s">
        <v>8</v>
      </c>
      <c r="E6624" s="2">
        <v>34.0</v>
      </c>
      <c r="F6624" s="4" t="s">
        <v>48</v>
      </c>
    </row>
    <row r="6625">
      <c r="A6625" s="2">
        <v>6629.0</v>
      </c>
      <c r="B6625" s="3">
        <v>38456.0</v>
      </c>
      <c r="C6625" s="2" t="s">
        <v>15</v>
      </c>
      <c r="D6625" s="2" t="s">
        <v>6</v>
      </c>
      <c r="E6625" s="2">
        <v>3.0</v>
      </c>
      <c r="F6625" s="4" t="s">
        <v>28</v>
      </c>
    </row>
    <row r="6626">
      <c r="A6626" s="2">
        <v>6630.0</v>
      </c>
      <c r="B6626" s="3">
        <v>38456.0</v>
      </c>
      <c r="C6626" s="2" t="s">
        <v>15</v>
      </c>
      <c r="D6626" s="2" t="s">
        <v>8</v>
      </c>
      <c r="E6626" s="2">
        <v>14.0</v>
      </c>
      <c r="F6626" s="4" t="s">
        <v>46</v>
      </c>
    </row>
    <row r="6627">
      <c r="A6627" s="2">
        <v>6631.0</v>
      </c>
      <c r="B6627" s="3">
        <v>38457.0</v>
      </c>
      <c r="C6627" s="2" t="s">
        <v>18</v>
      </c>
      <c r="D6627" s="2" t="s">
        <v>6</v>
      </c>
      <c r="E6627" s="2">
        <v>9.0</v>
      </c>
      <c r="F6627" s="4" t="s">
        <v>24</v>
      </c>
    </row>
    <row r="6628">
      <c r="A6628" s="2">
        <v>6632.0</v>
      </c>
      <c r="B6628" s="3">
        <v>38457.0</v>
      </c>
      <c r="C6628" s="2" t="s">
        <v>18</v>
      </c>
      <c r="D6628" s="2" t="s">
        <v>8</v>
      </c>
      <c r="E6628" s="2">
        <v>21.0</v>
      </c>
      <c r="F6628" s="4" t="s">
        <v>20</v>
      </c>
    </row>
    <row r="6629">
      <c r="A6629" s="2">
        <v>6633.0</v>
      </c>
      <c r="B6629" s="3">
        <v>38458.0</v>
      </c>
      <c r="C6629" s="2" t="s">
        <v>21</v>
      </c>
      <c r="D6629" s="2" t="s">
        <v>6</v>
      </c>
      <c r="E6629" s="2">
        <v>11.0</v>
      </c>
      <c r="F6629" s="4" t="s">
        <v>9</v>
      </c>
    </row>
    <row r="6630">
      <c r="A6630" s="2">
        <v>6634.0</v>
      </c>
      <c r="B6630" s="3">
        <v>38458.0</v>
      </c>
      <c r="C6630" s="2" t="s">
        <v>21</v>
      </c>
      <c r="D6630" s="2" t="s">
        <v>8</v>
      </c>
      <c r="E6630" s="2">
        <v>12.0</v>
      </c>
      <c r="F6630" s="4" t="s">
        <v>14</v>
      </c>
    </row>
    <row r="6631">
      <c r="A6631" s="2">
        <v>6635.0</v>
      </c>
      <c r="B6631" s="3">
        <v>38460.0</v>
      </c>
      <c r="C6631" s="2" t="s">
        <v>7</v>
      </c>
      <c r="D6631" s="2" t="s">
        <v>6</v>
      </c>
      <c r="E6631" s="2">
        <v>32.0</v>
      </c>
      <c r="F6631" s="4" t="s">
        <v>36</v>
      </c>
    </row>
    <row r="6632">
      <c r="A6632" s="2">
        <v>6636.0</v>
      </c>
      <c r="B6632" s="3">
        <v>38460.0</v>
      </c>
      <c r="C6632" s="2" t="s">
        <v>7</v>
      </c>
      <c r="D6632" s="2" t="s">
        <v>8</v>
      </c>
      <c r="E6632" s="2">
        <v>29.0</v>
      </c>
      <c r="F6632" s="4" t="s">
        <v>43</v>
      </c>
    </row>
    <row r="6633">
      <c r="A6633" s="2">
        <v>6637.0</v>
      </c>
      <c r="B6633" s="3">
        <v>38461.0</v>
      </c>
      <c r="C6633" s="2" t="s">
        <v>10</v>
      </c>
      <c r="D6633" s="2" t="s">
        <v>6</v>
      </c>
      <c r="E6633" s="2">
        <v>7.0</v>
      </c>
      <c r="F6633" s="4" t="s">
        <v>35</v>
      </c>
    </row>
    <row r="6634">
      <c r="A6634" s="2">
        <v>6638.0</v>
      </c>
      <c r="B6634" s="3">
        <v>38461.0</v>
      </c>
      <c r="C6634" s="2" t="s">
        <v>10</v>
      </c>
      <c r="D6634" s="2" t="s">
        <v>8</v>
      </c>
      <c r="E6634" s="2">
        <v>17.0</v>
      </c>
      <c r="F6634" s="4" t="s">
        <v>42</v>
      </c>
    </row>
    <row r="6635">
      <c r="A6635" s="2">
        <v>6639.0</v>
      </c>
      <c r="B6635" s="3">
        <v>38462.0</v>
      </c>
      <c r="C6635" s="2" t="s">
        <v>13</v>
      </c>
      <c r="D6635" s="2" t="s">
        <v>6</v>
      </c>
      <c r="E6635" s="2">
        <v>22.0</v>
      </c>
      <c r="F6635" s="4" t="s">
        <v>44</v>
      </c>
    </row>
    <row r="6636">
      <c r="A6636" s="2">
        <v>6640.0</v>
      </c>
      <c r="B6636" s="3">
        <v>38462.0</v>
      </c>
      <c r="C6636" s="2" t="s">
        <v>13</v>
      </c>
      <c r="D6636" s="2" t="s">
        <v>8</v>
      </c>
      <c r="E6636" s="2">
        <v>28.0</v>
      </c>
      <c r="F6636" s="4" t="s">
        <v>31</v>
      </c>
    </row>
    <row r="6637">
      <c r="A6637" s="2">
        <v>6641.0</v>
      </c>
      <c r="B6637" s="3">
        <v>38463.0</v>
      </c>
      <c r="C6637" s="2" t="s">
        <v>15</v>
      </c>
      <c r="D6637" s="2" t="s">
        <v>6</v>
      </c>
      <c r="E6637" s="2">
        <v>5.0</v>
      </c>
      <c r="F6637" s="4" t="s">
        <v>25</v>
      </c>
    </row>
    <row r="6638">
      <c r="A6638" s="2">
        <v>6642.0</v>
      </c>
      <c r="B6638" s="3">
        <v>38463.0</v>
      </c>
      <c r="C6638" s="2" t="s">
        <v>15</v>
      </c>
      <c r="D6638" s="2" t="s">
        <v>8</v>
      </c>
      <c r="E6638" s="2">
        <v>28.0</v>
      </c>
      <c r="F6638" s="4" t="s">
        <v>31</v>
      </c>
    </row>
    <row r="6639">
      <c r="A6639" s="2">
        <v>6643.0</v>
      </c>
      <c r="B6639" s="3">
        <v>38464.0</v>
      </c>
      <c r="C6639" s="2" t="s">
        <v>18</v>
      </c>
      <c r="D6639" s="2" t="s">
        <v>6</v>
      </c>
      <c r="E6639" s="2">
        <v>12.0</v>
      </c>
      <c r="F6639" s="4" t="s">
        <v>14</v>
      </c>
    </row>
    <row r="6640">
      <c r="A6640" s="2">
        <v>6644.0</v>
      </c>
      <c r="B6640" s="3">
        <v>38464.0</v>
      </c>
      <c r="C6640" s="2" t="s">
        <v>18</v>
      </c>
      <c r="D6640" s="2" t="s">
        <v>8</v>
      </c>
      <c r="E6640" s="2">
        <v>28.0</v>
      </c>
      <c r="F6640" s="4" t="s">
        <v>31</v>
      </c>
    </row>
    <row r="6641">
      <c r="A6641" s="2">
        <v>6645.0</v>
      </c>
      <c r="B6641" s="3">
        <v>38465.0</v>
      </c>
      <c r="C6641" s="2" t="s">
        <v>21</v>
      </c>
      <c r="D6641" s="2" t="s">
        <v>6</v>
      </c>
      <c r="E6641" s="2">
        <v>3.0</v>
      </c>
      <c r="F6641" s="4" t="s">
        <v>28</v>
      </c>
    </row>
    <row r="6642">
      <c r="A6642" s="2">
        <v>6646.0</v>
      </c>
      <c r="B6642" s="3">
        <v>38465.0</v>
      </c>
      <c r="C6642" s="2" t="s">
        <v>21</v>
      </c>
      <c r="D6642" s="2" t="s">
        <v>8</v>
      </c>
      <c r="E6642" s="2">
        <v>35.0</v>
      </c>
      <c r="F6642" s="4" t="s">
        <v>49</v>
      </c>
    </row>
    <row r="6643">
      <c r="A6643" s="2">
        <v>6647.0</v>
      </c>
      <c r="B6643" s="3">
        <v>38467.0</v>
      </c>
      <c r="C6643" s="2" t="s">
        <v>7</v>
      </c>
      <c r="D6643" s="2" t="s">
        <v>6</v>
      </c>
      <c r="E6643" s="2">
        <v>5.0</v>
      </c>
      <c r="F6643" s="4" t="s">
        <v>25</v>
      </c>
    </row>
    <row r="6644">
      <c r="A6644" s="2">
        <v>6648.0</v>
      </c>
      <c r="B6644" s="3">
        <v>38467.0</v>
      </c>
      <c r="C6644" s="2" t="s">
        <v>7</v>
      </c>
      <c r="D6644" s="2" t="s">
        <v>8</v>
      </c>
      <c r="E6644" s="2">
        <v>33.0</v>
      </c>
      <c r="F6644" s="4" t="s">
        <v>26</v>
      </c>
    </row>
    <row r="6645">
      <c r="A6645" s="2">
        <v>6649.0</v>
      </c>
      <c r="B6645" s="3">
        <v>38468.0</v>
      </c>
      <c r="C6645" s="2" t="s">
        <v>10</v>
      </c>
      <c r="D6645" s="2" t="s">
        <v>6</v>
      </c>
      <c r="E6645" s="2">
        <v>10.0</v>
      </c>
      <c r="F6645" s="4" t="s">
        <v>41</v>
      </c>
    </row>
    <row r="6646">
      <c r="A6646" s="2">
        <v>6650.0</v>
      </c>
      <c r="B6646" s="3">
        <v>38468.0</v>
      </c>
      <c r="C6646" s="2" t="s">
        <v>10</v>
      </c>
      <c r="D6646" s="2" t="s">
        <v>8</v>
      </c>
      <c r="E6646" s="2">
        <v>21.0</v>
      </c>
      <c r="F6646" s="4" t="s">
        <v>20</v>
      </c>
    </row>
    <row r="6647">
      <c r="A6647" s="2">
        <v>6651.0</v>
      </c>
      <c r="B6647" s="3">
        <v>38469.0</v>
      </c>
      <c r="C6647" s="2" t="s">
        <v>13</v>
      </c>
      <c r="D6647" s="2" t="s">
        <v>6</v>
      </c>
      <c r="E6647" s="2">
        <v>17.0</v>
      </c>
      <c r="F6647" s="4" t="s">
        <v>42</v>
      </c>
    </row>
    <row r="6648">
      <c r="A6648" s="2">
        <v>6652.0</v>
      </c>
      <c r="B6648" s="3">
        <v>38469.0</v>
      </c>
      <c r="C6648" s="2" t="s">
        <v>13</v>
      </c>
      <c r="D6648" s="2" t="s">
        <v>8</v>
      </c>
      <c r="E6648" s="2">
        <v>22.0</v>
      </c>
      <c r="F6648" s="4" t="s">
        <v>44</v>
      </c>
    </row>
    <row r="6649">
      <c r="A6649" s="2">
        <v>6653.0</v>
      </c>
      <c r="B6649" s="3">
        <v>38470.0</v>
      </c>
      <c r="C6649" s="2" t="s">
        <v>15</v>
      </c>
      <c r="D6649" s="2" t="s">
        <v>6</v>
      </c>
      <c r="E6649" s="2">
        <v>15.0</v>
      </c>
      <c r="F6649" s="4" t="s">
        <v>27</v>
      </c>
    </row>
    <row r="6650">
      <c r="A6650" s="2">
        <v>6654.0</v>
      </c>
      <c r="B6650" s="3">
        <v>38470.0</v>
      </c>
      <c r="C6650" s="2" t="s">
        <v>15</v>
      </c>
      <c r="D6650" s="2" t="s">
        <v>8</v>
      </c>
      <c r="E6650" s="2">
        <v>12.0</v>
      </c>
      <c r="F6650" s="4" t="s">
        <v>14</v>
      </c>
    </row>
    <row r="6651">
      <c r="A6651" s="2">
        <v>6655.0</v>
      </c>
      <c r="B6651" s="3">
        <v>38471.0</v>
      </c>
      <c r="C6651" s="2" t="s">
        <v>18</v>
      </c>
      <c r="D6651" s="2" t="s">
        <v>6</v>
      </c>
      <c r="E6651" s="2">
        <v>28.0</v>
      </c>
      <c r="F6651" s="4" t="s">
        <v>31</v>
      </c>
    </row>
    <row r="6652">
      <c r="A6652" s="2">
        <v>6656.0</v>
      </c>
      <c r="B6652" s="3">
        <v>38471.0</v>
      </c>
      <c r="C6652" s="2" t="s">
        <v>18</v>
      </c>
      <c r="D6652" s="2" t="s">
        <v>8</v>
      </c>
      <c r="E6652" s="2">
        <v>33.0</v>
      </c>
      <c r="F6652" s="4" t="s">
        <v>26</v>
      </c>
    </row>
    <row r="6653">
      <c r="A6653" s="2">
        <v>6657.0</v>
      </c>
      <c r="B6653" s="3">
        <v>38472.0</v>
      </c>
      <c r="C6653" s="2" t="s">
        <v>21</v>
      </c>
      <c r="D6653" s="2" t="s">
        <v>6</v>
      </c>
      <c r="E6653" s="2">
        <v>18.0</v>
      </c>
      <c r="F6653" s="4" t="s">
        <v>29</v>
      </c>
    </row>
    <row r="6654">
      <c r="A6654" s="2">
        <v>6658.0</v>
      </c>
      <c r="B6654" s="3">
        <v>38472.0</v>
      </c>
      <c r="C6654" s="2" t="s">
        <v>21</v>
      </c>
      <c r="D6654" s="2" t="s">
        <v>8</v>
      </c>
      <c r="E6654" s="2">
        <v>24.0</v>
      </c>
      <c r="F6654" s="4" t="s">
        <v>22</v>
      </c>
    </row>
    <row r="6655">
      <c r="A6655" s="2">
        <v>6659.0</v>
      </c>
      <c r="B6655" s="3">
        <v>38474.0</v>
      </c>
      <c r="C6655" s="2" t="s">
        <v>7</v>
      </c>
      <c r="D6655" s="2" t="s">
        <v>6</v>
      </c>
      <c r="E6655" s="2">
        <v>28.0</v>
      </c>
      <c r="F6655" s="4" t="s">
        <v>31</v>
      </c>
    </row>
    <row r="6656">
      <c r="A6656" s="2">
        <v>6660.0</v>
      </c>
      <c r="B6656" s="3">
        <v>38474.0</v>
      </c>
      <c r="C6656" s="2" t="s">
        <v>7</v>
      </c>
      <c r="D6656" s="2" t="s">
        <v>8</v>
      </c>
      <c r="E6656" s="2">
        <v>12.0</v>
      </c>
      <c r="F6656" s="4" t="s">
        <v>14</v>
      </c>
    </row>
    <row r="6657">
      <c r="A6657" s="2">
        <v>6661.0</v>
      </c>
      <c r="B6657" s="3">
        <v>38475.0</v>
      </c>
      <c r="C6657" s="2" t="s">
        <v>10</v>
      </c>
      <c r="D6657" s="2" t="s">
        <v>6</v>
      </c>
      <c r="E6657" s="2">
        <v>23.0</v>
      </c>
      <c r="F6657" s="4" t="s">
        <v>17</v>
      </c>
    </row>
    <row r="6658">
      <c r="A6658" s="2">
        <v>6662.0</v>
      </c>
      <c r="B6658" s="3">
        <v>38475.0</v>
      </c>
      <c r="C6658" s="2" t="s">
        <v>10</v>
      </c>
      <c r="D6658" s="2" t="s">
        <v>8</v>
      </c>
      <c r="E6658" s="2">
        <v>20.0</v>
      </c>
      <c r="F6658" s="4" t="s">
        <v>47</v>
      </c>
    </row>
    <row r="6659">
      <c r="A6659" s="2">
        <v>6663.0</v>
      </c>
      <c r="B6659" s="3">
        <v>38476.0</v>
      </c>
      <c r="C6659" s="2" t="s">
        <v>13</v>
      </c>
      <c r="D6659" s="2" t="s">
        <v>6</v>
      </c>
      <c r="E6659" s="2">
        <v>5.0</v>
      </c>
      <c r="F6659" s="4" t="s">
        <v>25</v>
      </c>
    </row>
    <row r="6660">
      <c r="A6660" s="2">
        <v>6664.0</v>
      </c>
      <c r="B6660" s="3">
        <v>38476.0</v>
      </c>
      <c r="C6660" s="2" t="s">
        <v>13</v>
      </c>
      <c r="D6660" s="2" t="s">
        <v>8</v>
      </c>
      <c r="E6660" s="2">
        <v>14.0</v>
      </c>
      <c r="F6660" s="4" t="s">
        <v>46</v>
      </c>
    </row>
    <row r="6661">
      <c r="A6661" s="2">
        <v>6665.0</v>
      </c>
      <c r="B6661" s="3">
        <v>38477.0</v>
      </c>
      <c r="C6661" s="2" t="s">
        <v>15</v>
      </c>
      <c r="D6661" s="2" t="s">
        <v>6</v>
      </c>
      <c r="E6661" s="2">
        <v>5.0</v>
      </c>
      <c r="F6661" s="4" t="s">
        <v>25</v>
      </c>
    </row>
    <row r="6662">
      <c r="A6662" s="2">
        <v>6666.0</v>
      </c>
      <c r="B6662" s="3">
        <v>38477.0</v>
      </c>
      <c r="C6662" s="2" t="s">
        <v>15</v>
      </c>
      <c r="D6662" s="2" t="s">
        <v>8</v>
      </c>
      <c r="E6662" s="2">
        <v>33.0</v>
      </c>
      <c r="F6662" s="4" t="s">
        <v>26</v>
      </c>
    </row>
    <row r="6663">
      <c r="A6663" s="2">
        <v>6667.0</v>
      </c>
      <c r="B6663" s="3">
        <v>38478.0</v>
      </c>
      <c r="C6663" s="2" t="s">
        <v>18</v>
      </c>
      <c r="D6663" s="2" t="s">
        <v>6</v>
      </c>
      <c r="E6663" s="2">
        <v>35.0</v>
      </c>
      <c r="F6663" s="4" t="s">
        <v>49</v>
      </c>
    </row>
    <row r="6664">
      <c r="A6664" s="2">
        <v>6668.0</v>
      </c>
      <c r="B6664" s="3">
        <v>38478.0</v>
      </c>
      <c r="C6664" s="2" t="s">
        <v>18</v>
      </c>
      <c r="D6664" s="2" t="s">
        <v>8</v>
      </c>
      <c r="E6664" s="2">
        <v>17.0</v>
      </c>
      <c r="F6664" s="4" t="s">
        <v>42</v>
      </c>
    </row>
    <row r="6665">
      <c r="A6665" s="2">
        <v>6670.0</v>
      </c>
      <c r="B6665" s="3">
        <v>38479.0</v>
      </c>
      <c r="C6665" s="2" t="s">
        <v>21</v>
      </c>
      <c r="D6665" s="2" t="s">
        <v>8</v>
      </c>
      <c r="E6665" s="2">
        <v>8.0</v>
      </c>
      <c r="F6665" s="4" t="s">
        <v>37</v>
      </c>
    </row>
    <row r="6666">
      <c r="A6666" s="2">
        <v>6671.0</v>
      </c>
      <c r="B6666" s="3">
        <v>38481.0</v>
      </c>
      <c r="C6666" s="2" t="s">
        <v>7</v>
      </c>
      <c r="D6666" s="2" t="s">
        <v>6</v>
      </c>
      <c r="E6666" s="2">
        <v>17.0</v>
      </c>
      <c r="F6666" s="4" t="s">
        <v>42</v>
      </c>
    </row>
    <row r="6667">
      <c r="A6667" s="2">
        <v>6672.0</v>
      </c>
      <c r="B6667" s="3">
        <v>38481.0</v>
      </c>
      <c r="C6667" s="2" t="s">
        <v>7</v>
      </c>
      <c r="D6667" s="2" t="s">
        <v>8</v>
      </c>
      <c r="E6667" s="2">
        <v>20.0</v>
      </c>
      <c r="F6667" s="4" t="s">
        <v>47</v>
      </c>
    </row>
    <row r="6668">
      <c r="A6668" s="2">
        <v>6673.0</v>
      </c>
      <c r="B6668" s="3">
        <v>38482.0</v>
      </c>
      <c r="C6668" s="2" t="s">
        <v>10</v>
      </c>
      <c r="D6668" s="2" t="s">
        <v>6</v>
      </c>
      <c r="E6668" s="2">
        <v>4.0</v>
      </c>
      <c r="F6668" s="4" t="s">
        <v>34</v>
      </c>
    </row>
    <row r="6669">
      <c r="A6669" s="2">
        <v>6674.0</v>
      </c>
      <c r="B6669" s="3">
        <v>38482.0</v>
      </c>
      <c r="C6669" s="2" t="s">
        <v>10</v>
      </c>
      <c r="D6669" s="2" t="s">
        <v>8</v>
      </c>
      <c r="E6669" s="2">
        <v>21.0</v>
      </c>
      <c r="F6669" s="4" t="s">
        <v>20</v>
      </c>
    </row>
    <row r="6670">
      <c r="A6670" s="2">
        <v>6675.0</v>
      </c>
      <c r="B6670" s="3">
        <v>38483.0</v>
      </c>
      <c r="C6670" s="2" t="s">
        <v>13</v>
      </c>
      <c r="D6670" s="2" t="s">
        <v>6</v>
      </c>
      <c r="E6670" s="2">
        <v>9.0</v>
      </c>
      <c r="F6670" s="4" t="s">
        <v>24</v>
      </c>
    </row>
    <row r="6671">
      <c r="A6671" s="2">
        <v>6676.0</v>
      </c>
      <c r="B6671" s="3">
        <v>38483.0</v>
      </c>
      <c r="C6671" s="2" t="s">
        <v>13</v>
      </c>
      <c r="D6671" s="2" t="s">
        <v>8</v>
      </c>
      <c r="E6671" s="2">
        <v>2.0</v>
      </c>
      <c r="F6671" s="4" t="s">
        <v>39</v>
      </c>
    </row>
    <row r="6672">
      <c r="A6672" s="2">
        <v>6677.0</v>
      </c>
      <c r="B6672" s="3">
        <v>38484.0</v>
      </c>
      <c r="C6672" s="2" t="s">
        <v>15</v>
      </c>
      <c r="D6672" s="2" t="s">
        <v>6</v>
      </c>
      <c r="E6672" s="2">
        <v>34.0</v>
      </c>
      <c r="F6672" s="4" t="s">
        <v>48</v>
      </c>
    </row>
    <row r="6673">
      <c r="A6673" s="2">
        <v>6678.0</v>
      </c>
      <c r="B6673" s="3">
        <v>38484.0</v>
      </c>
      <c r="C6673" s="2" t="s">
        <v>15</v>
      </c>
      <c r="D6673" s="2" t="s">
        <v>8</v>
      </c>
      <c r="E6673" s="2">
        <v>32.0</v>
      </c>
      <c r="F6673" s="4" t="s">
        <v>36</v>
      </c>
    </row>
    <row r="6674">
      <c r="A6674" s="2">
        <v>6679.0</v>
      </c>
      <c r="B6674" s="3">
        <v>38485.0</v>
      </c>
      <c r="C6674" s="2" t="s">
        <v>18</v>
      </c>
      <c r="D6674" s="2" t="s">
        <v>6</v>
      </c>
      <c r="E6674" s="2">
        <v>32.0</v>
      </c>
      <c r="F6674" s="4" t="s">
        <v>36</v>
      </c>
    </row>
    <row r="6675">
      <c r="A6675" s="2">
        <v>6680.0</v>
      </c>
      <c r="B6675" s="3">
        <v>38485.0</v>
      </c>
      <c r="C6675" s="2" t="s">
        <v>18</v>
      </c>
      <c r="D6675" s="2" t="s">
        <v>8</v>
      </c>
      <c r="E6675" s="2">
        <v>9.0</v>
      </c>
      <c r="F6675" s="4" t="s">
        <v>24</v>
      </c>
    </row>
    <row r="6676">
      <c r="A6676" s="2">
        <v>6681.0</v>
      </c>
      <c r="B6676" s="3">
        <v>38486.0</v>
      </c>
      <c r="C6676" s="2" t="s">
        <v>21</v>
      </c>
      <c r="D6676" s="2" t="s">
        <v>6</v>
      </c>
      <c r="E6676" s="2">
        <v>14.0</v>
      </c>
      <c r="F6676" s="4" t="s">
        <v>46</v>
      </c>
    </row>
    <row r="6677">
      <c r="A6677" s="2">
        <v>6682.0</v>
      </c>
      <c r="B6677" s="3">
        <v>38486.0</v>
      </c>
      <c r="C6677" s="2" t="s">
        <v>21</v>
      </c>
      <c r="D6677" s="2" t="s">
        <v>8</v>
      </c>
      <c r="E6677" s="2">
        <v>26.0</v>
      </c>
      <c r="F6677" s="4" t="s">
        <v>38</v>
      </c>
    </row>
    <row r="6678">
      <c r="A6678" s="2">
        <v>6683.0</v>
      </c>
      <c r="B6678" s="3">
        <v>38488.0</v>
      </c>
      <c r="C6678" s="2" t="s">
        <v>7</v>
      </c>
      <c r="D6678" s="2" t="s">
        <v>6</v>
      </c>
      <c r="E6678" s="2">
        <v>27.0</v>
      </c>
      <c r="F6678" s="4" t="s">
        <v>32</v>
      </c>
    </row>
    <row r="6679">
      <c r="A6679" s="2">
        <v>6684.0</v>
      </c>
      <c r="B6679" s="3">
        <v>38488.0</v>
      </c>
      <c r="C6679" s="2" t="s">
        <v>7</v>
      </c>
      <c r="D6679" s="2" t="s">
        <v>8</v>
      </c>
      <c r="E6679" s="2">
        <v>12.0</v>
      </c>
      <c r="F6679" s="4" t="s">
        <v>14</v>
      </c>
    </row>
    <row r="6680">
      <c r="A6680" s="2">
        <v>6685.0</v>
      </c>
      <c r="B6680" s="3">
        <v>38489.0</v>
      </c>
      <c r="C6680" s="2" t="s">
        <v>10</v>
      </c>
      <c r="D6680" s="2" t="s">
        <v>6</v>
      </c>
      <c r="E6680" s="2">
        <v>7.0</v>
      </c>
      <c r="F6680" s="4" t="s">
        <v>35</v>
      </c>
    </row>
    <row r="6681">
      <c r="A6681" s="2">
        <v>6686.0</v>
      </c>
      <c r="B6681" s="3">
        <v>38489.0</v>
      </c>
      <c r="C6681" s="2" t="s">
        <v>10</v>
      </c>
      <c r="D6681" s="2" t="s">
        <v>8</v>
      </c>
      <c r="E6681" s="2">
        <v>34.0</v>
      </c>
      <c r="F6681" s="4" t="s">
        <v>48</v>
      </c>
    </row>
    <row r="6682">
      <c r="A6682" s="2">
        <v>6687.0</v>
      </c>
      <c r="B6682" s="3">
        <v>38490.0</v>
      </c>
      <c r="C6682" s="2" t="s">
        <v>13</v>
      </c>
      <c r="D6682" s="2" t="s">
        <v>6</v>
      </c>
      <c r="E6682" s="2">
        <v>4.0</v>
      </c>
      <c r="F6682" s="4" t="s">
        <v>34</v>
      </c>
    </row>
    <row r="6683">
      <c r="A6683" s="2">
        <v>6688.0</v>
      </c>
      <c r="B6683" s="3">
        <v>38490.0</v>
      </c>
      <c r="C6683" s="2" t="s">
        <v>13</v>
      </c>
      <c r="D6683" s="2" t="s">
        <v>8</v>
      </c>
      <c r="E6683" s="2">
        <v>27.0</v>
      </c>
      <c r="F6683" s="4" t="s">
        <v>32</v>
      </c>
    </row>
    <row r="6684">
      <c r="A6684" s="2">
        <v>6689.0</v>
      </c>
      <c r="B6684" s="3">
        <v>38491.0</v>
      </c>
      <c r="C6684" s="2" t="s">
        <v>15</v>
      </c>
      <c r="D6684" s="2" t="s">
        <v>6</v>
      </c>
      <c r="E6684" s="2">
        <v>10.0</v>
      </c>
      <c r="F6684" s="4" t="s">
        <v>41</v>
      </c>
    </row>
    <row r="6685">
      <c r="A6685" s="2">
        <v>6690.0</v>
      </c>
      <c r="B6685" s="3">
        <v>38491.0</v>
      </c>
      <c r="C6685" s="2" t="s">
        <v>15</v>
      </c>
      <c r="D6685" s="2" t="s">
        <v>8</v>
      </c>
      <c r="E6685" s="2">
        <v>15.0</v>
      </c>
      <c r="F6685" s="4" t="s">
        <v>27</v>
      </c>
    </row>
    <row r="6686">
      <c r="A6686" s="2">
        <v>6691.0</v>
      </c>
      <c r="B6686" s="3">
        <v>38492.0</v>
      </c>
      <c r="C6686" s="2" t="s">
        <v>18</v>
      </c>
      <c r="D6686" s="2" t="s">
        <v>6</v>
      </c>
      <c r="E6686" s="2">
        <v>35.0</v>
      </c>
      <c r="F6686" s="4" t="s">
        <v>49</v>
      </c>
    </row>
    <row r="6687">
      <c r="A6687" s="2">
        <v>6692.0</v>
      </c>
      <c r="B6687" s="3">
        <v>38492.0</v>
      </c>
      <c r="C6687" s="2" t="s">
        <v>18</v>
      </c>
      <c r="D6687" s="2" t="s">
        <v>8</v>
      </c>
      <c r="E6687" s="2">
        <v>27.0</v>
      </c>
      <c r="F6687" s="4" t="s">
        <v>32</v>
      </c>
    </row>
    <row r="6688">
      <c r="A6688" s="2">
        <v>6693.0</v>
      </c>
      <c r="B6688" s="3">
        <v>38493.0</v>
      </c>
      <c r="C6688" s="2" t="s">
        <v>21</v>
      </c>
      <c r="D6688" s="2" t="s">
        <v>6</v>
      </c>
      <c r="E6688" s="2">
        <v>18.0</v>
      </c>
      <c r="F6688" s="4" t="s">
        <v>29</v>
      </c>
    </row>
    <row r="6689">
      <c r="A6689" s="2">
        <v>6694.0</v>
      </c>
      <c r="B6689" s="3">
        <v>38493.0</v>
      </c>
      <c r="C6689" s="2" t="s">
        <v>21</v>
      </c>
      <c r="D6689" s="2" t="s">
        <v>8</v>
      </c>
      <c r="E6689" s="2">
        <v>13.0</v>
      </c>
      <c r="F6689" s="4" t="s">
        <v>33</v>
      </c>
    </row>
    <row r="6690">
      <c r="A6690" s="2">
        <v>6695.0</v>
      </c>
      <c r="B6690" s="3">
        <v>38495.0</v>
      </c>
      <c r="C6690" s="2" t="s">
        <v>7</v>
      </c>
      <c r="D6690" s="2" t="s">
        <v>6</v>
      </c>
      <c r="E6690" s="2">
        <v>28.0</v>
      </c>
      <c r="F6690" s="4" t="s">
        <v>31</v>
      </c>
    </row>
    <row r="6691">
      <c r="A6691" s="2">
        <v>6696.0</v>
      </c>
      <c r="B6691" s="3">
        <v>38495.0</v>
      </c>
      <c r="C6691" s="2" t="s">
        <v>7</v>
      </c>
      <c r="D6691" s="2" t="s">
        <v>8</v>
      </c>
      <c r="E6691" s="2">
        <v>15.0</v>
      </c>
      <c r="F6691" s="4" t="s">
        <v>27</v>
      </c>
    </row>
    <row r="6692">
      <c r="A6692" s="2">
        <v>6697.0</v>
      </c>
      <c r="B6692" s="3">
        <v>38496.0</v>
      </c>
      <c r="C6692" s="2" t="s">
        <v>10</v>
      </c>
      <c r="D6692" s="2" t="s">
        <v>6</v>
      </c>
      <c r="E6692" s="2">
        <v>10.0</v>
      </c>
      <c r="F6692" s="4" t="s">
        <v>41</v>
      </c>
    </row>
    <row r="6693">
      <c r="A6693" s="2">
        <v>6698.0</v>
      </c>
      <c r="B6693" s="3">
        <v>38496.0</v>
      </c>
      <c r="C6693" s="2" t="s">
        <v>10</v>
      </c>
      <c r="D6693" s="2" t="s">
        <v>8</v>
      </c>
      <c r="E6693" s="2">
        <v>8.0</v>
      </c>
      <c r="F6693" s="4" t="s">
        <v>37</v>
      </c>
    </row>
    <row r="6694">
      <c r="A6694" s="2">
        <v>6699.0</v>
      </c>
      <c r="B6694" s="3">
        <v>38497.0</v>
      </c>
      <c r="C6694" s="2" t="s">
        <v>13</v>
      </c>
      <c r="D6694" s="2" t="s">
        <v>6</v>
      </c>
      <c r="E6694" s="2">
        <v>6.0</v>
      </c>
      <c r="F6694" s="4" t="s">
        <v>16</v>
      </c>
    </row>
    <row r="6695">
      <c r="A6695" s="2">
        <v>6700.0</v>
      </c>
      <c r="B6695" s="3">
        <v>38497.0</v>
      </c>
      <c r="C6695" s="2" t="s">
        <v>13</v>
      </c>
      <c r="D6695" s="2" t="s">
        <v>8</v>
      </c>
      <c r="E6695" s="2">
        <v>23.0</v>
      </c>
      <c r="F6695" s="4" t="s">
        <v>17</v>
      </c>
    </row>
    <row r="6696">
      <c r="A6696" s="2">
        <v>6701.0</v>
      </c>
      <c r="B6696" s="3">
        <v>38499.0</v>
      </c>
      <c r="C6696" s="2" t="s">
        <v>18</v>
      </c>
      <c r="D6696" s="2" t="s">
        <v>6</v>
      </c>
      <c r="E6696" s="2">
        <v>18.0</v>
      </c>
      <c r="F6696" s="4" t="s">
        <v>29</v>
      </c>
    </row>
    <row r="6697">
      <c r="A6697" s="2">
        <v>6702.0</v>
      </c>
      <c r="B6697" s="3">
        <v>38499.0</v>
      </c>
      <c r="C6697" s="2" t="s">
        <v>18</v>
      </c>
      <c r="D6697" s="2" t="s">
        <v>8</v>
      </c>
      <c r="E6697" s="2">
        <v>34.0</v>
      </c>
      <c r="F6697" s="4" t="s">
        <v>48</v>
      </c>
    </row>
    <row r="6698">
      <c r="A6698" s="2">
        <v>6703.0</v>
      </c>
      <c r="B6698" s="3">
        <v>38500.0</v>
      </c>
      <c r="C6698" s="2" t="s">
        <v>21</v>
      </c>
      <c r="D6698" s="2" t="s">
        <v>6</v>
      </c>
      <c r="E6698" s="2">
        <v>11.0</v>
      </c>
      <c r="F6698" s="4" t="s">
        <v>9</v>
      </c>
    </row>
    <row r="6699">
      <c r="A6699" s="2">
        <v>6704.0</v>
      </c>
      <c r="B6699" s="3">
        <v>38500.0</v>
      </c>
      <c r="C6699" s="2" t="s">
        <v>21</v>
      </c>
      <c r="D6699" s="2" t="s">
        <v>8</v>
      </c>
      <c r="E6699" s="2">
        <v>23.0</v>
      </c>
      <c r="F6699" s="4" t="s">
        <v>17</v>
      </c>
    </row>
    <row r="6700">
      <c r="A6700" s="2">
        <v>6705.0</v>
      </c>
      <c r="B6700" s="3">
        <v>38502.0</v>
      </c>
      <c r="C6700" s="2" t="s">
        <v>7</v>
      </c>
      <c r="D6700" s="2" t="s">
        <v>6</v>
      </c>
      <c r="E6700" s="2">
        <v>22.0</v>
      </c>
      <c r="F6700" s="4" t="s">
        <v>44</v>
      </c>
    </row>
    <row r="6701">
      <c r="A6701" s="2">
        <v>6706.0</v>
      </c>
      <c r="B6701" s="3">
        <v>38502.0</v>
      </c>
      <c r="C6701" s="2" t="s">
        <v>7</v>
      </c>
      <c r="D6701" s="2" t="s">
        <v>8</v>
      </c>
      <c r="E6701" s="2">
        <v>11.0</v>
      </c>
      <c r="F6701" s="4" t="s">
        <v>9</v>
      </c>
    </row>
    <row r="6702">
      <c r="A6702" s="2">
        <v>6707.0</v>
      </c>
      <c r="B6702" s="3">
        <v>38503.0</v>
      </c>
      <c r="C6702" s="2" t="s">
        <v>10</v>
      </c>
      <c r="D6702" s="2" t="s">
        <v>6</v>
      </c>
      <c r="E6702" s="2">
        <v>34.0</v>
      </c>
      <c r="F6702" s="4" t="s">
        <v>48</v>
      </c>
    </row>
    <row r="6703">
      <c r="A6703" s="2">
        <v>6708.0</v>
      </c>
      <c r="B6703" s="3">
        <v>38503.0</v>
      </c>
      <c r="C6703" s="2" t="s">
        <v>10</v>
      </c>
      <c r="D6703" s="2" t="s">
        <v>8</v>
      </c>
      <c r="E6703" s="2">
        <v>11.0</v>
      </c>
      <c r="F6703" s="4" t="s">
        <v>9</v>
      </c>
    </row>
    <row r="6704">
      <c r="A6704" s="2">
        <v>6709.0</v>
      </c>
      <c r="B6704" s="3">
        <v>38504.0</v>
      </c>
      <c r="C6704" s="2" t="s">
        <v>13</v>
      </c>
      <c r="D6704" s="2" t="s">
        <v>6</v>
      </c>
      <c r="E6704" s="2">
        <v>27.0</v>
      </c>
      <c r="F6704" s="4" t="s">
        <v>32</v>
      </c>
    </row>
    <row r="6705">
      <c r="A6705" s="2">
        <v>6710.0</v>
      </c>
      <c r="B6705" s="3">
        <v>38504.0</v>
      </c>
      <c r="C6705" s="2" t="s">
        <v>13</v>
      </c>
      <c r="D6705" s="2" t="s">
        <v>8</v>
      </c>
      <c r="E6705" s="2">
        <v>13.0</v>
      </c>
      <c r="F6705" s="4" t="s">
        <v>33</v>
      </c>
    </row>
    <row r="6706">
      <c r="A6706" s="2">
        <v>6711.0</v>
      </c>
      <c r="B6706" s="3">
        <v>38505.0</v>
      </c>
      <c r="C6706" s="2" t="s">
        <v>15</v>
      </c>
      <c r="D6706" s="2" t="s">
        <v>6</v>
      </c>
      <c r="E6706" s="2">
        <v>28.0</v>
      </c>
      <c r="F6706" s="4" t="s">
        <v>31</v>
      </c>
    </row>
    <row r="6707">
      <c r="A6707" s="2">
        <v>6712.0</v>
      </c>
      <c r="B6707" s="3">
        <v>38505.0</v>
      </c>
      <c r="C6707" s="2" t="s">
        <v>15</v>
      </c>
      <c r="D6707" s="2" t="s">
        <v>8</v>
      </c>
      <c r="E6707" s="2">
        <v>8.0</v>
      </c>
      <c r="F6707" s="4" t="s">
        <v>37</v>
      </c>
    </row>
    <row r="6708">
      <c r="A6708" s="2">
        <v>6713.0</v>
      </c>
      <c r="B6708" s="3">
        <v>38506.0</v>
      </c>
      <c r="C6708" s="2" t="s">
        <v>18</v>
      </c>
      <c r="D6708" s="2" t="s">
        <v>6</v>
      </c>
      <c r="E6708" s="2">
        <v>19.0</v>
      </c>
      <c r="F6708" s="4" t="s">
        <v>30</v>
      </c>
    </row>
    <row r="6709">
      <c r="A6709" s="2">
        <v>6714.0</v>
      </c>
      <c r="B6709" s="3">
        <v>38506.0</v>
      </c>
      <c r="C6709" s="2" t="s">
        <v>18</v>
      </c>
      <c r="D6709" s="2" t="s">
        <v>8</v>
      </c>
      <c r="E6709" s="2">
        <v>13.0</v>
      </c>
      <c r="F6709" s="4" t="s">
        <v>33</v>
      </c>
    </row>
    <row r="6710">
      <c r="A6710" s="2">
        <v>6715.0</v>
      </c>
      <c r="B6710" s="3">
        <v>38507.0</v>
      </c>
      <c r="C6710" s="2" t="s">
        <v>21</v>
      </c>
      <c r="D6710" s="2" t="s">
        <v>6</v>
      </c>
      <c r="E6710" s="2">
        <v>13.0</v>
      </c>
      <c r="F6710" s="4" t="s">
        <v>33</v>
      </c>
    </row>
    <row r="6711">
      <c r="A6711" s="2">
        <v>6716.0</v>
      </c>
      <c r="B6711" s="3">
        <v>38507.0</v>
      </c>
      <c r="C6711" s="2" t="s">
        <v>21</v>
      </c>
      <c r="D6711" s="2" t="s">
        <v>8</v>
      </c>
      <c r="E6711" s="2">
        <v>27.0</v>
      </c>
      <c r="F6711" s="4" t="s">
        <v>32</v>
      </c>
    </row>
    <row r="6712">
      <c r="A6712" s="2">
        <v>6717.0</v>
      </c>
      <c r="B6712" s="3">
        <v>38509.0</v>
      </c>
      <c r="C6712" s="2" t="s">
        <v>7</v>
      </c>
      <c r="D6712" s="2" t="s">
        <v>6</v>
      </c>
      <c r="E6712" s="2">
        <v>33.0</v>
      </c>
      <c r="F6712" s="4" t="s">
        <v>26</v>
      </c>
    </row>
    <row r="6713">
      <c r="A6713" s="2">
        <v>6718.0</v>
      </c>
      <c r="B6713" s="3">
        <v>38509.0</v>
      </c>
      <c r="C6713" s="2" t="s">
        <v>7</v>
      </c>
      <c r="D6713" s="2" t="s">
        <v>8</v>
      </c>
      <c r="E6713" s="2">
        <v>35.0</v>
      </c>
      <c r="F6713" s="4" t="s">
        <v>49</v>
      </c>
    </row>
    <row r="6714">
      <c r="A6714" s="2">
        <v>6719.0</v>
      </c>
      <c r="B6714" s="3">
        <v>38510.0</v>
      </c>
      <c r="C6714" s="2" t="s">
        <v>10</v>
      </c>
      <c r="D6714" s="2" t="s">
        <v>6</v>
      </c>
      <c r="E6714" s="2">
        <v>2.0</v>
      </c>
      <c r="F6714" s="4" t="s">
        <v>39</v>
      </c>
    </row>
    <row r="6715">
      <c r="A6715" s="2">
        <v>6720.0</v>
      </c>
      <c r="B6715" s="3">
        <v>38510.0</v>
      </c>
      <c r="C6715" s="2" t="s">
        <v>10</v>
      </c>
      <c r="D6715" s="2" t="s">
        <v>8</v>
      </c>
      <c r="E6715" s="2">
        <v>17.0</v>
      </c>
      <c r="F6715" s="4" t="s">
        <v>42</v>
      </c>
    </row>
    <row r="6716">
      <c r="A6716" s="2">
        <v>6721.0</v>
      </c>
      <c r="B6716" s="3">
        <v>38511.0</v>
      </c>
      <c r="C6716" s="2" t="s">
        <v>13</v>
      </c>
      <c r="D6716" s="2" t="s">
        <v>6</v>
      </c>
      <c r="E6716" s="2">
        <v>23.0</v>
      </c>
      <c r="F6716" s="4" t="s">
        <v>17</v>
      </c>
    </row>
    <row r="6717">
      <c r="A6717" s="2">
        <v>6722.0</v>
      </c>
      <c r="B6717" s="3">
        <v>38511.0</v>
      </c>
      <c r="C6717" s="2" t="s">
        <v>13</v>
      </c>
      <c r="D6717" s="2" t="s">
        <v>8</v>
      </c>
      <c r="E6717" s="2">
        <v>25.0</v>
      </c>
      <c r="F6717" s="4" t="s">
        <v>40</v>
      </c>
    </row>
    <row r="6718">
      <c r="A6718" s="2">
        <v>6723.0</v>
      </c>
      <c r="B6718" s="3">
        <v>38512.0</v>
      </c>
      <c r="C6718" s="2" t="s">
        <v>15</v>
      </c>
      <c r="D6718" s="2" t="s">
        <v>6</v>
      </c>
      <c r="E6718" s="2">
        <v>6.0</v>
      </c>
      <c r="F6718" s="4" t="s">
        <v>16</v>
      </c>
    </row>
    <row r="6719">
      <c r="A6719" s="2">
        <v>6724.0</v>
      </c>
      <c r="B6719" s="3">
        <v>38512.0</v>
      </c>
      <c r="C6719" s="2" t="s">
        <v>15</v>
      </c>
      <c r="D6719" s="2" t="s">
        <v>8</v>
      </c>
      <c r="E6719" s="2">
        <v>27.0</v>
      </c>
      <c r="F6719" s="4" t="s">
        <v>32</v>
      </c>
    </row>
    <row r="6720">
      <c r="A6720" s="2">
        <v>6725.0</v>
      </c>
      <c r="B6720" s="3">
        <v>38513.0</v>
      </c>
      <c r="C6720" s="2" t="s">
        <v>18</v>
      </c>
      <c r="D6720" s="2" t="s">
        <v>6</v>
      </c>
      <c r="E6720" s="2">
        <v>13.0</v>
      </c>
      <c r="F6720" s="4" t="s">
        <v>33</v>
      </c>
    </row>
    <row r="6721">
      <c r="A6721" s="2">
        <v>6726.0</v>
      </c>
      <c r="B6721" s="3">
        <v>38513.0</v>
      </c>
      <c r="C6721" s="2" t="s">
        <v>18</v>
      </c>
      <c r="D6721" s="2" t="s">
        <v>8</v>
      </c>
      <c r="E6721" s="2">
        <v>33.0</v>
      </c>
      <c r="F6721" s="4" t="s">
        <v>26</v>
      </c>
    </row>
    <row r="6722">
      <c r="A6722" s="2">
        <v>6727.0</v>
      </c>
      <c r="B6722" s="3">
        <v>38514.0</v>
      </c>
      <c r="C6722" s="2" t="s">
        <v>21</v>
      </c>
      <c r="D6722" s="2" t="s">
        <v>6</v>
      </c>
      <c r="E6722" s="2">
        <v>2.0</v>
      </c>
      <c r="F6722" s="4" t="s">
        <v>39</v>
      </c>
    </row>
    <row r="6723">
      <c r="A6723" s="2">
        <v>6728.0</v>
      </c>
      <c r="B6723" s="3">
        <v>38514.0</v>
      </c>
      <c r="C6723" s="2" t="s">
        <v>21</v>
      </c>
      <c r="D6723" s="2" t="s">
        <v>8</v>
      </c>
      <c r="E6723" s="2">
        <v>5.0</v>
      </c>
      <c r="F6723" s="4" t="s">
        <v>25</v>
      </c>
    </row>
    <row r="6724">
      <c r="A6724" s="2">
        <v>6729.0</v>
      </c>
      <c r="B6724" s="3">
        <v>38516.0</v>
      </c>
      <c r="C6724" s="2" t="s">
        <v>7</v>
      </c>
      <c r="D6724" s="2" t="s">
        <v>6</v>
      </c>
      <c r="E6724" s="2">
        <v>7.0</v>
      </c>
      <c r="F6724" s="4" t="s">
        <v>35</v>
      </c>
    </row>
    <row r="6725">
      <c r="A6725" s="2">
        <v>6730.0</v>
      </c>
      <c r="B6725" s="3">
        <v>38516.0</v>
      </c>
      <c r="C6725" s="2" t="s">
        <v>7</v>
      </c>
      <c r="D6725" s="2" t="s">
        <v>8</v>
      </c>
      <c r="E6725" s="2">
        <v>18.0</v>
      </c>
      <c r="F6725" s="4" t="s">
        <v>29</v>
      </c>
    </row>
    <row r="6726">
      <c r="A6726" s="2">
        <v>6731.0</v>
      </c>
      <c r="B6726" s="3">
        <v>38517.0</v>
      </c>
      <c r="C6726" s="2" t="s">
        <v>10</v>
      </c>
      <c r="D6726" s="2" t="s">
        <v>6</v>
      </c>
      <c r="E6726" s="2">
        <v>29.0</v>
      </c>
      <c r="F6726" s="4" t="s">
        <v>43</v>
      </c>
    </row>
    <row r="6727">
      <c r="A6727" s="2">
        <v>6732.0</v>
      </c>
      <c r="B6727" s="3">
        <v>38517.0</v>
      </c>
      <c r="C6727" s="2" t="s">
        <v>10</v>
      </c>
      <c r="D6727" s="2" t="s">
        <v>8</v>
      </c>
      <c r="E6727" s="2">
        <v>33.0</v>
      </c>
      <c r="F6727" s="4" t="s">
        <v>26</v>
      </c>
    </row>
    <row r="6728">
      <c r="A6728" s="2">
        <v>6733.0</v>
      </c>
      <c r="B6728" s="3">
        <v>38518.0</v>
      </c>
      <c r="C6728" s="2" t="s">
        <v>13</v>
      </c>
      <c r="D6728" s="2" t="s">
        <v>6</v>
      </c>
      <c r="E6728" s="2">
        <v>17.0</v>
      </c>
      <c r="F6728" s="4" t="s">
        <v>42</v>
      </c>
    </row>
    <row r="6729">
      <c r="A6729" s="2">
        <v>6734.0</v>
      </c>
      <c r="B6729" s="3">
        <v>38518.0</v>
      </c>
      <c r="C6729" s="2" t="s">
        <v>13</v>
      </c>
      <c r="D6729" s="2" t="s">
        <v>8</v>
      </c>
      <c r="E6729" s="2">
        <v>29.0</v>
      </c>
      <c r="F6729" s="4" t="s">
        <v>43</v>
      </c>
    </row>
    <row r="6730">
      <c r="A6730" s="2">
        <v>6735.0</v>
      </c>
      <c r="B6730" s="3">
        <v>38519.0</v>
      </c>
      <c r="C6730" s="2" t="s">
        <v>15</v>
      </c>
      <c r="D6730" s="2" t="s">
        <v>6</v>
      </c>
      <c r="E6730" s="2">
        <v>1.0</v>
      </c>
      <c r="F6730" s="4" t="s">
        <v>19</v>
      </c>
    </row>
    <row r="6731">
      <c r="A6731" s="2">
        <v>6736.0</v>
      </c>
      <c r="B6731" s="3">
        <v>38519.0</v>
      </c>
      <c r="C6731" s="2" t="s">
        <v>15</v>
      </c>
      <c r="D6731" s="2" t="s">
        <v>8</v>
      </c>
      <c r="E6731" s="2">
        <v>5.0</v>
      </c>
      <c r="F6731" s="4" t="s">
        <v>25</v>
      </c>
    </row>
    <row r="6732">
      <c r="A6732" s="2">
        <v>6737.0</v>
      </c>
      <c r="B6732" s="3">
        <v>38520.0</v>
      </c>
      <c r="C6732" s="2" t="s">
        <v>18</v>
      </c>
      <c r="D6732" s="2" t="s">
        <v>6</v>
      </c>
      <c r="E6732" s="2">
        <v>14.0</v>
      </c>
      <c r="F6732" s="4" t="s">
        <v>46</v>
      </c>
    </row>
    <row r="6733">
      <c r="A6733" s="2">
        <v>6738.0</v>
      </c>
      <c r="B6733" s="3">
        <v>38520.0</v>
      </c>
      <c r="C6733" s="2" t="s">
        <v>18</v>
      </c>
      <c r="D6733" s="2" t="s">
        <v>8</v>
      </c>
      <c r="E6733" s="2">
        <v>9.0</v>
      </c>
      <c r="F6733" s="4" t="s">
        <v>24</v>
      </c>
    </row>
    <row r="6734">
      <c r="A6734" s="2">
        <v>6739.0</v>
      </c>
      <c r="B6734" s="3">
        <v>38521.0</v>
      </c>
      <c r="C6734" s="2" t="s">
        <v>21</v>
      </c>
      <c r="D6734" s="2" t="s">
        <v>6</v>
      </c>
      <c r="E6734" s="2">
        <v>30.0</v>
      </c>
      <c r="F6734" s="4" t="s">
        <v>23</v>
      </c>
    </row>
    <row r="6735">
      <c r="A6735" s="2">
        <v>6740.0</v>
      </c>
      <c r="B6735" s="3">
        <v>38521.0</v>
      </c>
      <c r="C6735" s="2" t="s">
        <v>21</v>
      </c>
      <c r="D6735" s="2" t="s">
        <v>8</v>
      </c>
      <c r="E6735" s="2">
        <v>21.0</v>
      </c>
      <c r="F6735" s="4" t="s">
        <v>20</v>
      </c>
    </row>
    <row r="6736">
      <c r="A6736" s="2">
        <v>6741.0</v>
      </c>
      <c r="B6736" s="3">
        <v>38523.0</v>
      </c>
      <c r="C6736" s="2" t="s">
        <v>7</v>
      </c>
      <c r="D6736" s="2" t="s">
        <v>6</v>
      </c>
      <c r="E6736" s="2">
        <v>7.0</v>
      </c>
      <c r="F6736" s="4" t="s">
        <v>35</v>
      </c>
    </row>
    <row r="6737">
      <c r="A6737" s="2">
        <v>6742.0</v>
      </c>
      <c r="B6737" s="3">
        <v>38523.0</v>
      </c>
      <c r="C6737" s="2" t="s">
        <v>7</v>
      </c>
      <c r="D6737" s="2" t="s">
        <v>8</v>
      </c>
      <c r="E6737" s="2">
        <v>36.0</v>
      </c>
      <c r="F6737" s="4" t="s">
        <v>11</v>
      </c>
    </row>
    <row r="6738">
      <c r="A6738" s="2">
        <v>6743.0</v>
      </c>
      <c r="B6738" s="3">
        <v>38524.0</v>
      </c>
      <c r="C6738" s="2" t="s">
        <v>10</v>
      </c>
      <c r="D6738" s="2" t="s">
        <v>6</v>
      </c>
      <c r="E6738" s="2">
        <v>18.0</v>
      </c>
      <c r="F6738" s="4" t="s">
        <v>29</v>
      </c>
    </row>
    <row r="6739">
      <c r="A6739" s="2">
        <v>6744.0</v>
      </c>
      <c r="B6739" s="3">
        <v>38524.0</v>
      </c>
      <c r="C6739" s="2" t="s">
        <v>10</v>
      </c>
      <c r="D6739" s="2" t="s">
        <v>8</v>
      </c>
      <c r="E6739" s="2">
        <v>10.0</v>
      </c>
      <c r="F6739" s="4" t="s">
        <v>41</v>
      </c>
    </row>
    <row r="6740">
      <c r="A6740" s="2">
        <v>6745.0</v>
      </c>
      <c r="B6740" s="3">
        <v>38525.0</v>
      </c>
      <c r="C6740" s="2" t="s">
        <v>13</v>
      </c>
      <c r="D6740" s="2" t="s">
        <v>6</v>
      </c>
      <c r="E6740" s="2">
        <v>10.0</v>
      </c>
      <c r="F6740" s="4" t="s">
        <v>41</v>
      </c>
    </row>
    <row r="6741">
      <c r="A6741" s="2">
        <v>6746.0</v>
      </c>
      <c r="B6741" s="3">
        <v>38525.0</v>
      </c>
      <c r="C6741" s="2" t="s">
        <v>13</v>
      </c>
      <c r="D6741" s="2" t="s">
        <v>8</v>
      </c>
      <c r="E6741" s="2">
        <v>23.0</v>
      </c>
      <c r="F6741" s="4" t="s">
        <v>17</v>
      </c>
    </row>
    <row r="6742">
      <c r="A6742" s="2">
        <v>6747.0</v>
      </c>
      <c r="B6742" s="3">
        <v>38526.0</v>
      </c>
      <c r="C6742" s="2" t="s">
        <v>15</v>
      </c>
      <c r="D6742" s="2" t="s">
        <v>6</v>
      </c>
      <c r="E6742" s="2">
        <v>36.0</v>
      </c>
      <c r="F6742" s="4" t="s">
        <v>11</v>
      </c>
    </row>
    <row r="6743">
      <c r="A6743" s="2">
        <v>6748.0</v>
      </c>
      <c r="B6743" s="3">
        <v>38526.0</v>
      </c>
      <c r="C6743" s="2" t="s">
        <v>15</v>
      </c>
      <c r="D6743" s="2" t="s">
        <v>8</v>
      </c>
      <c r="E6743" s="2">
        <v>4.0</v>
      </c>
      <c r="F6743" s="4" t="s">
        <v>34</v>
      </c>
    </row>
    <row r="6744">
      <c r="A6744" s="2">
        <v>6749.0</v>
      </c>
      <c r="B6744" s="3">
        <v>38527.0</v>
      </c>
      <c r="C6744" s="2" t="s">
        <v>18</v>
      </c>
      <c r="D6744" s="2" t="s">
        <v>6</v>
      </c>
      <c r="E6744" s="2">
        <v>26.0</v>
      </c>
      <c r="F6744" s="4" t="s">
        <v>38</v>
      </c>
    </row>
    <row r="6745">
      <c r="A6745" s="2">
        <v>6750.0</v>
      </c>
      <c r="B6745" s="3">
        <v>38527.0</v>
      </c>
      <c r="C6745" s="2" t="s">
        <v>18</v>
      </c>
      <c r="D6745" s="2" t="s">
        <v>8</v>
      </c>
      <c r="E6745" s="2">
        <v>28.0</v>
      </c>
      <c r="F6745" s="4" t="s">
        <v>31</v>
      </c>
    </row>
    <row r="6746">
      <c r="A6746" s="2">
        <v>6751.0</v>
      </c>
      <c r="B6746" s="3">
        <v>38528.0</v>
      </c>
      <c r="C6746" s="2" t="s">
        <v>21</v>
      </c>
      <c r="D6746" s="2" t="s">
        <v>6</v>
      </c>
      <c r="E6746" s="2">
        <v>14.0</v>
      </c>
      <c r="F6746" s="4" t="s">
        <v>46</v>
      </c>
    </row>
    <row r="6747">
      <c r="A6747" s="2">
        <v>6752.0</v>
      </c>
      <c r="B6747" s="3">
        <v>38528.0</v>
      </c>
      <c r="C6747" s="2" t="s">
        <v>21</v>
      </c>
      <c r="D6747" s="2" t="s">
        <v>8</v>
      </c>
      <c r="E6747" s="2">
        <v>27.0</v>
      </c>
      <c r="F6747" s="4" t="s">
        <v>32</v>
      </c>
    </row>
    <row r="6748">
      <c r="A6748" s="2">
        <v>6753.0</v>
      </c>
      <c r="B6748" s="3">
        <v>38530.0</v>
      </c>
      <c r="C6748" s="2" t="s">
        <v>7</v>
      </c>
      <c r="D6748" s="2" t="s">
        <v>6</v>
      </c>
      <c r="E6748" s="2">
        <v>36.0</v>
      </c>
      <c r="F6748" s="4" t="s">
        <v>11</v>
      </c>
    </row>
    <row r="6749">
      <c r="A6749" s="2">
        <v>6754.0</v>
      </c>
      <c r="B6749" s="3">
        <v>38530.0</v>
      </c>
      <c r="C6749" s="2" t="s">
        <v>7</v>
      </c>
      <c r="D6749" s="2" t="s">
        <v>8</v>
      </c>
      <c r="E6749" s="2">
        <v>6.0</v>
      </c>
      <c r="F6749" s="4" t="s">
        <v>16</v>
      </c>
    </row>
    <row r="6750">
      <c r="A6750" s="2">
        <v>6755.0</v>
      </c>
      <c r="B6750" s="3">
        <v>38531.0</v>
      </c>
      <c r="C6750" s="2" t="s">
        <v>10</v>
      </c>
      <c r="D6750" s="2" t="s">
        <v>6</v>
      </c>
      <c r="E6750" s="2">
        <v>15.0</v>
      </c>
      <c r="F6750" s="4" t="s">
        <v>27</v>
      </c>
    </row>
    <row r="6751">
      <c r="A6751" s="2">
        <v>6756.0</v>
      </c>
      <c r="B6751" s="3">
        <v>38531.0</v>
      </c>
      <c r="C6751" s="2" t="s">
        <v>10</v>
      </c>
      <c r="D6751" s="2" t="s">
        <v>8</v>
      </c>
      <c r="E6751" s="2">
        <v>25.0</v>
      </c>
      <c r="F6751" s="4" t="s">
        <v>40</v>
      </c>
    </row>
    <row r="6752">
      <c r="A6752" s="2">
        <v>6757.0</v>
      </c>
      <c r="B6752" s="3">
        <v>38532.0</v>
      </c>
      <c r="C6752" s="2" t="s">
        <v>13</v>
      </c>
      <c r="D6752" s="2" t="s">
        <v>6</v>
      </c>
      <c r="E6752" s="2">
        <v>27.0</v>
      </c>
      <c r="F6752" s="4" t="s">
        <v>32</v>
      </c>
    </row>
    <row r="6753">
      <c r="A6753" s="2">
        <v>6758.0</v>
      </c>
      <c r="B6753" s="3">
        <v>38532.0</v>
      </c>
      <c r="C6753" s="2" t="s">
        <v>13</v>
      </c>
      <c r="D6753" s="2" t="s">
        <v>8</v>
      </c>
      <c r="E6753" s="2">
        <v>33.0</v>
      </c>
      <c r="F6753" s="4" t="s">
        <v>26</v>
      </c>
    </row>
    <row r="6754">
      <c r="A6754" s="2">
        <v>6759.0</v>
      </c>
      <c r="B6754" s="3">
        <v>38533.0</v>
      </c>
      <c r="C6754" s="2" t="s">
        <v>15</v>
      </c>
      <c r="D6754" s="2" t="s">
        <v>6</v>
      </c>
      <c r="E6754" s="2">
        <v>36.0</v>
      </c>
      <c r="F6754" s="4" t="s">
        <v>11</v>
      </c>
    </row>
    <row r="6755">
      <c r="A6755" s="2">
        <v>6760.0</v>
      </c>
      <c r="B6755" s="3">
        <v>38533.0</v>
      </c>
      <c r="C6755" s="2" t="s">
        <v>15</v>
      </c>
      <c r="D6755" s="2" t="s">
        <v>8</v>
      </c>
      <c r="E6755" s="2">
        <v>12.0</v>
      </c>
      <c r="F6755" s="4" t="s">
        <v>14</v>
      </c>
    </row>
    <row r="6756">
      <c r="A6756" s="2">
        <v>6761.0</v>
      </c>
      <c r="B6756" s="3">
        <v>38534.0</v>
      </c>
      <c r="C6756" s="2" t="s">
        <v>18</v>
      </c>
      <c r="D6756" s="2" t="s">
        <v>6</v>
      </c>
      <c r="E6756" s="2">
        <v>2.0</v>
      </c>
      <c r="F6756" s="4" t="s">
        <v>39</v>
      </c>
    </row>
    <row r="6757">
      <c r="A6757" s="2">
        <v>6762.0</v>
      </c>
      <c r="B6757" s="3">
        <v>38534.0</v>
      </c>
      <c r="C6757" s="2" t="s">
        <v>18</v>
      </c>
      <c r="D6757" s="2" t="s">
        <v>8</v>
      </c>
      <c r="E6757" s="2">
        <v>10.0</v>
      </c>
      <c r="F6757" s="4" t="s">
        <v>41</v>
      </c>
    </row>
    <row r="6758">
      <c r="A6758" s="2">
        <v>6763.0</v>
      </c>
      <c r="B6758" s="3">
        <v>38535.0</v>
      </c>
      <c r="C6758" s="2" t="s">
        <v>21</v>
      </c>
      <c r="D6758" s="2" t="s">
        <v>6</v>
      </c>
      <c r="E6758" s="2">
        <v>36.0</v>
      </c>
      <c r="F6758" s="4" t="s">
        <v>11</v>
      </c>
    </row>
    <row r="6759">
      <c r="A6759" s="2">
        <v>6764.0</v>
      </c>
      <c r="B6759" s="3">
        <v>38535.0</v>
      </c>
      <c r="C6759" s="2" t="s">
        <v>21</v>
      </c>
      <c r="D6759" s="2" t="s">
        <v>8</v>
      </c>
      <c r="E6759" s="2">
        <v>21.0</v>
      </c>
      <c r="F6759" s="4" t="s">
        <v>20</v>
      </c>
    </row>
    <row r="6760">
      <c r="A6760" s="2">
        <v>6765.0</v>
      </c>
      <c r="B6760" s="3">
        <v>38537.0</v>
      </c>
      <c r="C6760" s="2" t="s">
        <v>7</v>
      </c>
      <c r="D6760" s="2" t="s">
        <v>6</v>
      </c>
      <c r="E6760" s="2">
        <v>36.0</v>
      </c>
      <c r="F6760" s="4" t="s">
        <v>11</v>
      </c>
    </row>
    <row r="6761">
      <c r="A6761" s="2">
        <v>6766.0</v>
      </c>
      <c r="B6761" s="3">
        <v>38537.0</v>
      </c>
      <c r="C6761" s="2" t="s">
        <v>7</v>
      </c>
      <c r="D6761" s="2" t="s">
        <v>8</v>
      </c>
      <c r="E6761" s="2">
        <v>19.0</v>
      </c>
      <c r="F6761" s="4" t="s">
        <v>30</v>
      </c>
    </row>
    <row r="6762">
      <c r="A6762" s="2">
        <v>6767.0</v>
      </c>
      <c r="B6762" s="3">
        <v>38538.0</v>
      </c>
      <c r="C6762" s="2" t="s">
        <v>10</v>
      </c>
      <c r="D6762" s="2" t="s">
        <v>6</v>
      </c>
      <c r="E6762" s="2">
        <v>14.0</v>
      </c>
      <c r="F6762" s="4" t="s">
        <v>46</v>
      </c>
    </row>
    <row r="6763">
      <c r="A6763" s="2">
        <v>6768.0</v>
      </c>
      <c r="B6763" s="3">
        <v>38538.0</v>
      </c>
      <c r="C6763" s="2" t="s">
        <v>10</v>
      </c>
      <c r="D6763" s="2" t="s">
        <v>8</v>
      </c>
      <c r="E6763" s="2">
        <v>13.0</v>
      </c>
      <c r="F6763" s="4" t="s">
        <v>33</v>
      </c>
    </row>
    <row r="6764">
      <c r="A6764" s="2">
        <v>6769.0</v>
      </c>
      <c r="B6764" s="3">
        <v>38539.0</v>
      </c>
      <c r="C6764" s="2" t="s">
        <v>13</v>
      </c>
      <c r="D6764" s="2" t="s">
        <v>6</v>
      </c>
      <c r="E6764" s="2">
        <v>13.0</v>
      </c>
      <c r="F6764" s="4" t="s">
        <v>33</v>
      </c>
    </row>
    <row r="6765">
      <c r="A6765" s="2">
        <v>6770.0</v>
      </c>
      <c r="B6765" s="3">
        <v>38539.0</v>
      </c>
      <c r="C6765" s="2" t="s">
        <v>13</v>
      </c>
      <c r="D6765" s="2" t="s">
        <v>8</v>
      </c>
      <c r="E6765" s="2">
        <v>30.0</v>
      </c>
      <c r="F6765" s="4" t="s">
        <v>23</v>
      </c>
    </row>
    <row r="6766">
      <c r="A6766" s="2">
        <v>6771.0</v>
      </c>
      <c r="B6766" s="3">
        <v>38540.0</v>
      </c>
      <c r="C6766" s="2" t="s">
        <v>15</v>
      </c>
      <c r="D6766" s="2" t="s">
        <v>6</v>
      </c>
      <c r="E6766" s="2">
        <v>8.0</v>
      </c>
      <c r="F6766" s="4" t="s">
        <v>37</v>
      </c>
    </row>
    <row r="6767">
      <c r="A6767" s="2">
        <v>6772.0</v>
      </c>
      <c r="B6767" s="3">
        <v>38540.0</v>
      </c>
      <c r="C6767" s="2" t="s">
        <v>15</v>
      </c>
      <c r="D6767" s="2" t="s">
        <v>8</v>
      </c>
      <c r="E6767" s="2">
        <v>1.0</v>
      </c>
      <c r="F6767" s="4" t="s">
        <v>19</v>
      </c>
    </row>
    <row r="6768">
      <c r="A6768" s="2">
        <v>6773.0</v>
      </c>
      <c r="B6768" s="3">
        <v>38541.0</v>
      </c>
      <c r="C6768" s="2" t="s">
        <v>18</v>
      </c>
      <c r="D6768" s="2" t="s">
        <v>6</v>
      </c>
      <c r="E6768" s="2">
        <v>24.0</v>
      </c>
      <c r="F6768" s="4" t="s">
        <v>22</v>
      </c>
    </row>
    <row r="6769">
      <c r="A6769" s="2">
        <v>6774.0</v>
      </c>
      <c r="B6769" s="3">
        <v>38541.0</v>
      </c>
      <c r="C6769" s="2" t="s">
        <v>18</v>
      </c>
      <c r="D6769" s="2" t="s">
        <v>8</v>
      </c>
      <c r="E6769" s="2">
        <v>2.0</v>
      </c>
      <c r="F6769" s="4" t="s">
        <v>39</v>
      </c>
    </row>
    <row r="6770">
      <c r="A6770" s="2">
        <v>6775.0</v>
      </c>
      <c r="B6770" s="3">
        <v>38542.0</v>
      </c>
      <c r="C6770" s="2" t="s">
        <v>21</v>
      </c>
      <c r="D6770" s="2" t="s">
        <v>6</v>
      </c>
      <c r="E6770" s="2">
        <v>36.0</v>
      </c>
      <c r="F6770" s="4" t="s">
        <v>11</v>
      </c>
    </row>
    <row r="6771">
      <c r="A6771" s="2">
        <v>6776.0</v>
      </c>
      <c r="B6771" s="3">
        <v>38542.0</v>
      </c>
      <c r="C6771" s="2" t="s">
        <v>21</v>
      </c>
      <c r="D6771" s="2" t="s">
        <v>8</v>
      </c>
      <c r="E6771" s="2">
        <v>23.0</v>
      </c>
      <c r="F6771" s="4" t="s">
        <v>17</v>
      </c>
    </row>
    <row r="6772">
      <c r="A6772" s="2">
        <v>6777.0</v>
      </c>
      <c r="B6772" s="3">
        <v>38544.0</v>
      </c>
      <c r="C6772" s="2" t="s">
        <v>7</v>
      </c>
      <c r="D6772" s="2" t="s">
        <v>6</v>
      </c>
      <c r="E6772" s="2">
        <v>36.0</v>
      </c>
      <c r="F6772" s="4" t="s">
        <v>11</v>
      </c>
    </row>
    <row r="6773">
      <c r="A6773" s="2">
        <v>6778.0</v>
      </c>
      <c r="B6773" s="3">
        <v>38544.0</v>
      </c>
      <c r="C6773" s="2" t="s">
        <v>7</v>
      </c>
      <c r="D6773" s="2" t="s">
        <v>8</v>
      </c>
      <c r="E6773" s="2">
        <v>18.0</v>
      </c>
      <c r="F6773" s="4" t="s">
        <v>29</v>
      </c>
    </row>
    <row r="6774">
      <c r="A6774" s="2">
        <v>6779.0</v>
      </c>
      <c r="B6774" s="3">
        <v>38545.0</v>
      </c>
      <c r="C6774" s="2" t="s">
        <v>10</v>
      </c>
      <c r="D6774" s="2" t="s">
        <v>6</v>
      </c>
      <c r="E6774" s="2">
        <v>4.0</v>
      </c>
      <c r="F6774" s="4" t="s">
        <v>34</v>
      </c>
    </row>
    <row r="6775">
      <c r="A6775" s="2">
        <v>6780.0</v>
      </c>
      <c r="B6775" s="3">
        <v>38545.0</v>
      </c>
      <c r="C6775" s="2" t="s">
        <v>10</v>
      </c>
      <c r="D6775" s="2" t="s">
        <v>8</v>
      </c>
      <c r="E6775" s="2">
        <v>15.0</v>
      </c>
      <c r="F6775" s="4" t="s">
        <v>27</v>
      </c>
    </row>
    <row r="6776">
      <c r="A6776" s="2">
        <v>6781.0</v>
      </c>
      <c r="B6776" s="3">
        <v>38548.0</v>
      </c>
      <c r="C6776" s="2" t="s">
        <v>18</v>
      </c>
      <c r="D6776" s="2" t="s">
        <v>6</v>
      </c>
      <c r="E6776" s="2">
        <v>26.0</v>
      </c>
      <c r="F6776" s="4" t="s">
        <v>38</v>
      </c>
    </row>
    <row r="6777">
      <c r="A6777" s="2">
        <v>6782.0</v>
      </c>
      <c r="B6777" s="3">
        <v>38548.0</v>
      </c>
      <c r="C6777" s="2" t="s">
        <v>18</v>
      </c>
      <c r="D6777" s="2" t="s">
        <v>8</v>
      </c>
      <c r="E6777" s="2">
        <v>15.0</v>
      </c>
      <c r="F6777" s="4" t="s">
        <v>27</v>
      </c>
    </row>
    <row r="6778">
      <c r="A6778" s="2">
        <v>6783.0</v>
      </c>
      <c r="B6778" s="3">
        <v>38549.0</v>
      </c>
      <c r="C6778" s="2" t="s">
        <v>21</v>
      </c>
      <c r="D6778" s="2" t="s">
        <v>6</v>
      </c>
      <c r="E6778" s="2">
        <v>24.0</v>
      </c>
      <c r="F6778" s="4" t="s">
        <v>22</v>
      </c>
    </row>
    <row r="6779">
      <c r="A6779" s="2">
        <v>6784.0</v>
      </c>
      <c r="B6779" s="3">
        <v>38549.0</v>
      </c>
      <c r="C6779" s="2" t="s">
        <v>21</v>
      </c>
      <c r="D6779" s="2" t="s">
        <v>8</v>
      </c>
      <c r="E6779" s="2">
        <v>8.0</v>
      </c>
      <c r="F6779" s="4" t="s">
        <v>37</v>
      </c>
    </row>
    <row r="6780">
      <c r="A6780" s="2">
        <v>6785.0</v>
      </c>
      <c r="B6780" s="3">
        <v>38551.0</v>
      </c>
      <c r="C6780" s="2" t="s">
        <v>7</v>
      </c>
      <c r="D6780" s="2" t="s">
        <v>6</v>
      </c>
      <c r="E6780" s="2">
        <v>34.0</v>
      </c>
      <c r="F6780" s="4" t="s">
        <v>48</v>
      </c>
    </row>
    <row r="6781">
      <c r="A6781" s="2">
        <v>6786.0</v>
      </c>
      <c r="B6781" s="3">
        <v>38551.0</v>
      </c>
      <c r="C6781" s="2" t="s">
        <v>7</v>
      </c>
      <c r="D6781" s="2" t="s">
        <v>8</v>
      </c>
      <c r="E6781" s="2">
        <v>36.0</v>
      </c>
      <c r="F6781" s="4" t="s">
        <v>11</v>
      </c>
    </row>
    <row r="6782">
      <c r="A6782" s="2">
        <v>6787.0</v>
      </c>
      <c r="B6782" s="3">
        <v>38552.0</v>
      </c>
      <c r="C6782" s="2" t="s">
        <v>10</v>
      </c>
      <c r="D6782" s="2" t="s">
        <v>6</v>
      </c>
      <c r="E6782" s="2">
        <v>28.0</v>
      </c>
      <c r="F6782" s="4" t="s">
        <v>31</v>
      </c>
    </row>
    <row r="6783">
      <c r="A6783" s="2">
        <v>6788.0</v>
      </c>
      <c r="B6783" s="3">
        <v>38552.0</v>
      </c>
      <c r="C6783" s="2" t="s">
        <v>10</v>
      </c>
      <c r="D6783" s="2" t="s">
        <v>8</v>
      </c>
      <c r="E6783" s="2">
        <v>21.0</v>
      </c>
      <c r="F6783" s="4" t="s">
        <v>20</v>
      </c>
    </row>
    <row r="6784">
      <c r="A6784" s="2">
        <v>6789.0</v>
      </c>
      <c r="B6784" s="3">
        <v>38553.0</v>
      </c>
      <c r="C6784" s="2" t="s">
        <v>13</v>
      </c>
      <c r="D6784" s="2" t="s">
        <v>6</v>
      </c>
      <c r="E6784" s="2">
        <v>32.0</v>
      </c>
      <c r="F6784" s="4" t="s">
        <v>36</v>
      </c>
    </row>
    <row r="6785">
      <c r="A6785" s="2">
        <v>6790.0</v>
      </c>
      <c r="B6785" s="3">
        <v>38553.0</v>
      </c>
      <c r="C6785" s="2" t="s">
        <v>13</v>
      </c>
      <c r="D6785" s="2" t="s">
        <v>8</v>
      </c>
      <c r="E6785" s="2">
        <v>2.0</v>
      </c>
      <c r="F6785" s="4" t="s">
        <v>39</v>
      </c>
    </row>
    <row r="6786">
      <c r="A6786" s="2">
        <v>6791.0</v>
      </c>
      <c r="B6786" s="3">
        <v>38554.0</v>
      </c>
      <c r="C6786" s="2" t="s">
        <v>15</v>
      </c>
      <c r="D6786" s="2" t="s">
        <v>6</v>
      </c>
      <c r="E6786" s="2">
        <v>28.0</v>
      </c>
      <c r="F6786" s="4" t="s">
        <v>31</v>
      </c>
    </row>
    <row r="6787">
      <c r="A6787" s="2">
        <v>6792.0</v>
      </c>
      <c r="B6787" s="3">
        <v>38554.0</v>
      </c>
      <c r="C6787" s="2" t="s">
        <v>15</v>
      </c>
      <c r="D6787" s="2" t="s">
        <v>8</v>
      </c>
      <c r="E6787" s="2">
        <v>27.0</v>
      </c>
      <c r="F6787" s="4" t="s">
        <v>32</v>
      </c>
    </row>
    <row r="6788">
      <c r="A6788" s="2">
        <v>6793.0</v>
      </c>
      <c r="B6788" s="3">
        <v>38555.0</v>
      </c>
      <c r="C6788" s="2" t="s">
        <v>18</v>
      </c>
      <c r="D6788" s="2" t="s">
        <v>6</v>
      </c>
      <c r="E6788" s="2">
        <v>30.0</v>
      </c>
      <c r="F6788" s="4" t="s">
        <v>23</v>
      </c>
    </row>
    <row r="6789">
      <c r="A6789" s="2">
        <v>6794.0</v>
      </c>
      <c r="B6789" s="3">
        <v>38555.0</v>
      </c>
      <c r="C6789" s="2" t="s">
        <v>18</v>
      </c>
      <c r="D6789" s="2" t="s">
        <v>8</v>
      </c>
      <c r="E6789" s="2">
        <v>31.0</v>
      </c>
      <c r="F6789" s="4" t="s">
        <v>12</v>
      </c>
    </row>
    <row r="6790">
      <c r="A6790" s="2">
        <v>6795.0</v>
      </c>
      <c r="B6790" s="3">
        <v>38556.0</v>
      </c>
      <c r="C6790" s="2" t="s">
        <v>21</v>
      </c>
      <c r="D6790" s="2" t="s">
        <v>6</v>
      </c>
      <c r="E6790" s="2">
        <v>12.0</v>
      </c>
      <c r="F6790" s="4" t="s">
        <v>14</v>
      </c>
    </row>
    <row r="6791">
      <c r="A6791" s="2">
        <v>6796.0</v>
      </c>
      <c r="B6791" s="3">
        <v>38556.0</v>
      </c>
      <c r="C6791" s="2" t="s">
        <v>21</v>
      </c>
      <c r="D6791" s="2" t="s">
        <v>8</v>
      </c>
      <c r="E6791" s="2">
        <v>22.0</v>
      </c>
      <c r="F6791" s="4" t="s">
        <v>44</v>
      </c>
    </row>
    <row r="6792">
      <c r="A6792" s="2">
        <v>6797.0</v>
      </c>
      <c r="B6792" s="3">
        <v>38558.0</v>
      </c>
      <c r="C6792" s="2" t="s">
        <v>7</v>
      </c>
      <c r="D6792" s="2" t="s">
        <v>6</v>
      </c>
      <c r="E6792" s="2">
        <v>6.0</v>
      </c>
      <c r="F6792" s="4" t="s">
        <v>16</v>
      </c>
    </row>
    <row r="6793">
      <c r="A6793" s="2">
        <v>6798.0</v>
      </c>
      <c r="B6793" s="3">
        <v>38558.0</v>
      </c>
      <c r="C6793" s="2" t="s">
        <v>7</v>
      </c>
      <c r="D6793" s="2" t="s">
        <v>8</v>
      </c>
      <c r="E6793" s="2">
        <v>6.0</v>
      </c>
      <c r="F6793" s="4" t="s">
        <v>16</v>
      </c>
    </row>
    <row r="6794">
      <c r="A6794" s="2">
        <v>6799.0</v>
      </c>
      <c r="B6794" s="3">
        <v>38559.0</v>
      </c>
      <c r="C6794" s="2" t="s">
        <v>10</v>
      </c>
      <c r="D6794" s="2" t="s">
        <v>6</v>
      </c>
      <c r="E6794" s="2">
        <v>33.0</v>
      </c>
      <c r="F6794" s="4" t="s">
        <v>26</v>
      </c>
    </row>
    <row r="6795">
      <c r="A6795" s="2">
        <v>6800.0</v>
      </c>
      <c r="B6795" s="3">
        <v>38559.0</v>
      </c>
      <c r="C6795" s="2" t="s">
        <v>10</v>
      </c>
      <c r="D6795" s="2" t="s">
        <v>8</v>
      </c>
      <c r="E6795" s="2">
        <v>16.0</v>
      </c>
      <c r="F6795" s="4" t="s">
        <v>45</v>
      </c>
    </row>
    <row r="6796">
      <c r="A6796" s="2">
        <v>6801.0</v>
      </c>
      <c r="B6796" s="3">
        <v>38560.0</v>
      </c>
      <c r="C6796" s="2" t="s">
        <v>13</v>
      </c>
      <c r="D6796" s="2" t="s">
        <v>6</v>
      </c>
      <c r="E6796" s="2">
        <v>31.0</v>
      </c>
      <c r="F6796" s="4" t="s">
        <v>12</v>
      </c>
    </row>
    <row r="6797">
      <c r="A6797" s="2">
        <v>6802.0</v>
      </c>
      <c r="B6797" s="3">
        <v>38560.0</v>
      </c>
      <c r="C6797" s="2" t="s">
        <v>13</v>
      </c>
      <c r="D6797" s="2" t="s">
        <v>8</v>
      </c>
      <c r="E6797" s="2">
        <v>23.0</v>
      </c>
      <c r="F6797" s="4" t="s">
        <v>17</v>
      </c>
    </row>
    <row r="6798">
      <c r="A6798" s="2">
        <v>6803.0</v>
      </c>
      <c r="B6798" s="3">
        <v>38561.0</v>
      </c>
      <c r="C6798" s="2" t="s">
        <v>15</v>
      </c>
      <c r="D6798" s="2" t="s">
        <v>6</v>
      </c>
      <c r="E6798" s="2">
        <v>32.0</v>
      </c>
      <c r="F6798" s="4" t="s">
        <v>36</v>
      </c>
    </row>
    <row r="6799">
      <c r="A6799" s="2">
        <v>6804.0</v>
      </c>
      <c r="B6799" s="3">
        <v>38561.0</v>
      </c>
      <c r="C6799" s="2" t="s">
        <v>15</v>
      </c>
      <c r="D6799" s="2" t="s">
        <v>8</v>
      </c>
      <c r="E6799" s="2">
        <v>1.0</v>
      </c>
      <c r="F6799" s="4" t="s">
        <v>19</v>
      </c>
    </row>
    <row r="6800">
      <c r="A6800" s="2">
        <v>6805.0</v>
      </c>
      <c r="B6800" s="3">
        <v>38562.0</v>
      </c>
      <c r="C6800" s="2" t="s">
        <v>18</v>
      </c>
      <c r="D6800" s="2" t="s">
        <v>6</v>
      </c>
      <c r="E6800" s="2">
        <v>16.0</v>
      </c>
      <c r="F6800" s="4" t="s">
        <v>45</v>
      </c>
    </row>
    <row r="6801">
      <c r="A6801" s="2">
        <v>6806.0</v>
      </c>
      <c r="B6801" s="3">
        <v>38562.0</v>
      </c>
      <c r="C6801" s="2" t="s">
        <v>18</v>
      </c>
      <c r="D6801" s="2" t="s">
        <v>8</v>
      </c>
      <c r="E6801" s="2">
        <v>18.0</v>
      </c>
      <c r="F6801" s="4" t="s">
        <v>29</v>
      </c>
    </row>
    <row r="6802">
      <c r="A6802" s="2">
        <v>6807.0</v>
      </c>
      <c r="B6802" s="3">
        <v>38563.0</v>
      </c>
      <c r="C6802" s="2" t="s">
        <v>21</v>
      </c>
      <c r="D6802" s="2" t="s">
        <v>6</v>
      </c>
      <c r="E6802" s="2">
        <v>16.0</v>
      </c>
      <c r="F6802" s="4" t="s">
        <v>45</v>
      </c>
    </row>
    <row r="6803">
      <c r="A6803" s="2">
        <v>6809.0</v>
      </c>
      <c r="B6803" s="3">
        <v>38565.0</v>
      </c>
      <c r="C6803" s="2" t="s">
        <v>7</v>
      </c>
      <c r="D6803" s="2" t="s">
        <v>6</v>
      </c>
      <c r="E6803" s="2">
        <v>34.0</v>
      </c>
      <c r="F6803" s="4" t="s">
        <v>48</v>
      </c>
    </row>
    <row r="6804">
      <c r="A6804" s="2">
        <v>6810.0</v>
      </c>
      <c r="B6804" s="3">
        <v>38565.0</v>
      </c>
      <c r="C6804" s="2" t="s">
        <v>7</v>
      </c>
      <c r="D6804" s="2" t="s">
        <v>8</v>
      </c>
      <c r="E6804" s="2">
        <v>4.0</v>
      </c>
      <c r="F6804" s="4" t="s">
        <v>34</v>
      </c>
    </row>
    <row r="6805">
      <c r="A6805" s="2">
        <v>6811.0</v>
      </c>
      <c r="B6805" s="3">
        <v>38566.0</v>
      </c>
      <c r="C6805" s="2" t="s">
        <v>10</v>
      </c>
      <c r="D6805" s="2" t="s">
        <v>6</v>
      </c>
      <c r="E6805" s="2">
        <v>19.0</v>
      </c>
      <c r="F6805" s="4" t="s">
        <v>30</v>
      </c>
    </row>
    <row r="6806">
      <c r="A6806" s="2">
        <v>6812.0</v>
      </c>
      <c r="B6806" s="3">
        <v>38566.0</v>
      </c>
      <c r="C6806" s="2" t="s">
        <v>10</v>
      </c>
      <c r="D6806" s="2" t="s">
        <v>8</v>
      </c>
      <c r="E6806" s="2">
        <v>18.0</v>
      </c>
      <c r="F6806" s="4" t="s">
        <v>29</v>
      </c>
    </row>
    <row r="6807">
      <c r="A6807" s="2">
        <v>6813.0</v>
      </c>
      <c r="B6807" s="3">
        <v>38567.0</v>
      </c>
      <c r="C6807" s="2" t="s">
        <v>13</v>
      </c>
      <c r="D6807" s="2" t="s">
        <v>6</v>
      </c>
      <c r="E6807" s="2">
        <v>18.0</v>
      </c>
      <c r="F6807" s="4" t="s">
        <v>29</v>
      </c>
    </row>
    <row r="6808">
      <c r="A6808" s="2">
        <v>6814.0</v>
      </c>
      <c r="B6808" s="3">
        <v>38567.0</v>
      </c>
      <c r="C6808" s="2" t="s">
        <v>13</v>
      </c>
      <c r="D6808" s="2" t="s">
        <v>8</v>
      </c>
      <c r="E6808" s="2">
        <v>8.0</v>
      </c>
      <c r="F6808" s="4" t="s">
        <v>37</v>
      </c>
    </row>
    <row r="6809">
      <c r="A6809" s="2">
        <v>6815.0</v>
      </c>
      <c r="B6809" s="3">
        <v>38568.0</v>
      </c>
      <c r="C6809" s="2" t="s">
        <v>15</v>
      </c>
      <c r="D6809" s="2" t="s">
        <v>6</v>
      </c>
      <c r="E6809" s="2">
        <v>28.0</v>
      </c>
      <c r="F6809" s="4" t="s">
        <v>31</v>
      </c>
    </row>
    <row r="6810">
      <c r="A6810" s="2">
        <v>6816.0</v>
      </c>
      <c r="B6810" s="3">
        <v>38568.0</v>
      </c>
      <c r="C6810" s="2" t="s">
        <v>15</v>
      </c>
      <c r="D6810" s="2" t="s">
        <v>8</v>
      </c>
      <c r="E6810" s="2">
        <v>29.0</v>
      </c>
      <c r="F6810" s="4" t="s">
        <v>43</v>
      </c>
    </row>
    <row r="6811">
      <c r="A6811" s="2">
        <v>6817.0</v>
      </c>
      <c r="B6811" s="3">
        <v>38569.0</v>
      </c>
      <c r="C6811" s="2" t="s">
        <v>18</v>
      </c>
      <c r="D6811" s="2" t="s">
        <v>6</v>
      </c>
      <c r="E6811" s="2">
        <v>18.0</v>
      </c>
      <c r="F6811" s="4" t="s">
        <v>29</v>
      </c>
    </row>
    <row r="6812">
      <c r="A6812" s="2">
        <v>6818.0</v>
      </c>
      <c r="B6812" s="3">
        <v>38569.0</v>
      </c>
      <c r="C6812" s="2" t="s">
        <v>18</v>
      </c>
      <c r="D6812" s="2" t="s">
        <v>8</v>
      </c>
      <c r="E6812" s="2">
        <v>1.0</v>
      </c>
      <c r="F6812" s="4" t="s">
        <v>19</v>
      </c>
    </row>
    <row r="6813">
      <c r="A6813" s="2">
        <v>6819.0</v>
      </c>
      <c r="B6813" s="3">
        <v>38570.0</v>
      </c>
      <c r="C6813" s="2" t="s">
        <v>21</v>
      </c>
      <c r="D6813" s="2" t="s">
        <v>6</v>
      </c>
      <c r="E6813" s="2">
        <v>34.0</v>
      </c>
      <c r="F6813" s="4" t="s">
        <v>48</v>
      </c>
    </row>
    <row r="6814">
      <c r="A6814" s="2">
        <v>6820.0</v>
      </c>
      <c r="B6814" s="3">
        <v>38570.0</v>
      </c>
      <c r="C6814" s="2" t="s">
        <v>21</v>
      </c>
      <c r="D6814" s="2" t="s">
        <v>8</v>
      </c>
      <c r="E6814" s="2">
        <v>16.0</v>
      </c>
      <c r="F6814" s="4" t="s">
        <v>45</v>
      </c>
    </row>
    <row r="6815">
      <c r="A6815" s="2">
        <v>6821.0</v>
      </c>
      <c r="B6815" s="3">
        <v>38572.0</v>
      </c>
      <c r="C6815" s="2" t="s">
        <v>7</v>
      </c>
      <c r="D6815" s="2" t="s">
        <v>6</v>
      </c>
      <c r="E6815" s="2">
        <v>10.0</v>
      </c>
      <c r="F6815" s="4" t="s">
        <v>41</v>
      </c>
    </row>
    <row r="6816">
      <c r="A6816" s="2">
        <v>6822.0</v>
      </c>
      <c r="B6816" s="3">
        <v>38572.0</v>
      </c>
      <c r="C6816" s="2" t="s">
        <v>7</v>
      </c>
      <c r="D6816" s="2" t="s">
        <v>8</v>
      </c>
      <c r="E6816" s="2">
        <v>25.0</v>
      </c>
      <c r="F6816" s="4" t="s">
        <v>40</v>
      </c>
    </row>
    <row r="6817">
      <c r="A6817" s="2">
        <v>6823.0</v>
      </c>
      <c r="B6817" s="3">
        <v>38573.0</v>
      </c>
      <c r="C6817" s="2" t="s">
        <v>10</v>
      </c>
      <c r="D6817" s="2" t="s">
        <v>6</v>
      </c>
      <c r="E6817" s="2">
        <v>36.0</v>
      </c>
      <c r="F6817" s="4" t="s">
        <v>11</v>
      </c>
    </row>
    <row r="6818">
      <c r="A6818" s="2">
        <v>6824.0</v>
      </c>
      <c r="B6818" s="3">
        <v>38573.0</v>
      </c>
      <c r="C6818" s="2" t="s">
        <v>10</v>
      </c>
      <c r="D6818" s="2" t="s">
        <v>8</v>
      </c>
      <c r="E6818" s="2">
        <v>22.0</v>
      </c>
      <c r="F6818" s="4" t="s">
        <v>44</v>
      </c>
    </row>
    <row r="6819">
      <c r="A6819" s="2">
        <v>6825.0</v>
      </c>
      <c r="B6819" s="3">
        <v>38574.0</v>
      </c>
      <c r="C6819" s="2" t="s">
        <v>13</v>
      </c>
      <c r="D6819" s="2" t="s">
        <v>6</v>
      </c>
      <c r="E6819" s="2">
        <v>34.0</v>
      </c>
      <c r="F6819" s="4" t="s">
        <v>48</v>
      </c>
    </row>
    <row r="6820">
      <c r="A6820" s="2">
        <v>6826.0</v>
      </c>
      <c r="B6820" s="3">
        <v>38574.0</v>
      </c>
      <c r="C6820" s="2" t="s">
        <v>13</v>
      </c>
      <c r="D6820" s="2" t="s">
        <v>8</v>
      </c>
      <c r="E6820" s="2">
        <v>12.0</v>
      </c>
      <c r="F6820" s="4" t="s">
        <v>14</v>
      </c>
    </row>
    <row r="6821">
      <c r="A6821" s="2">
        <v>6827.0</v>
      </c>
      <c r="B6821" s="3">
        <v>38575.0</v>
      </c>
      <c r="C6821" s="2" t="s">
        <v>15</v>
      </c>
      <c r="D6821" s="2" t="s">
        <v>6</v>
      </c>
      <c r="E6821" s="2">
        <v>15.0</v>
      </c>
      <c r="F6821" s="4" t="s">
        <v>27</v>
      </c>
    </row>
    <row r="6822">
      <c r="A6822" s="2">
        <v>6828.0</v>
      </c>
      <c r="B6822" s="3">
        <v>38575.0</v>
      </c>
      <c r="C6822" s="2" t="s">
        <v>15</v>
      </c>
      <c r="D6822" s="2" t="s">
        <v>8</v>
      </c>
      <c r="E6822" s="2">
        <v>12.0</v>
      </c>
      <c r="F6822" s="4" t="s">
        <v>14</v>
      </c>
    </row>
    <row r="6823">
      <c r="A6823" s="2">
        <v>6829.0</v>
      </c>
      <c r="B6823" s="3">
        <v>38576.0</v>
      </c>
      <c r="C6823" s="2" t="s">
        <v>18</v>
      </c>
      <c r="D6823" s="2" t="s">
        <v>6</v>
      </c>
      <c r="E6823" s="2">
        <v>7.0</v>
      </c>
      <c r="F6823" s="4" t="s">
        <v>35</v>
      </c>
    </row>
    <row r="6824">
      <c r="A6824" s="2">
        <v>6830.0</v>
      </c>
      <c r="B6824" s="3">
        <v>38576.0</v>
      </c>
      <c r="C6824" s="2" t="s">
        <v>18</v>
      </c>
      <c r="D6824" s="2" t="s">
        <v>8</v>
      </c>
      <c r="E6824" s="2">
        <v>13.0</v>
      </c>
      <c r="F6824" s="4" t="s">
        <v>33</v>
      </c>
    </row>
    <row r="6825">
      <c r="A6825" s="2">
        <v>6831.0</v>
      </c>
      <c r="B6825" s="3">
        <v>38577.0</v>
      </c>
      <c r="C6825" s="2" t="s">
        <v>21</v>
      </c>
      <c r="D6825" s="2" t="s">
        <v>6</v>
      </c>
      <c r="E6825" s="2">
        <v>24.0</v>
      </c>
      <c r="F6825" s="4" t="s">
        <v>22</v>
      </c>
    </row>
    <row r="6826">
      <c r="A6826" s="2">
        <v>6832.0</v>
      </c>
      <c r="B6826" s="3">
        <v>38577.0</v>
      </c>
      <c r="C6826" s="2" t="s">
        <v>21</v>
      </c>
      <c r="D6826" s="2" t="s">
        <v>8</v>
      </c>
      <c r="E6826" s="2">
        <v>3.0</v>
      </c>
      <c r="F6826" s="4" t="s">
        <v>28</v>
      </c>
    </row>
    <row r="6827">
      <c r="A6827" s="2">
        <v>6833.0</v>
      </c>
      <c r="B6827" s="3">
        <v>38579.0</v>
      </c>
      <c r="C6827" s="2" t="s">
        <v>7</v>
      </c>
      <c r="D6827" s="2" t="s">
        <v>6</v>
      </c>
      <c r="E6827" s="2">
        <v>36.0</v>
      </c>
      <c r="F6827" s="4" t="s">
        <v>11</v>
      </c>
    </row>
    <row r="6828">
      <c r="A6828" s="2">
        <v>6834.0</v>
      </c>
      <c r="B6828" s="3">
        <v>38579.0</v>
      </c>
      <c r="C6828" s="2" t="s">
        <v>7</v>
      </c>
      <c r="D6828" s="2" t="s">
        <v>8</v>
      </c>
      <c r="E6828" s="2">
        <v>19.0</v>
      </c>
      <c r="F6828" s="4" t="s">
        <v>30</v>
      </c>
    </row>
    <row r="6829">
      <c r="A6829" s="2">
        <v>6835.0</v>
      </c>
      <c r="B6829" s="3">
        <v>38580.0</v>
      </c>
      <c r="C6829" s="2" t="s">
        <v>10</v>
      </c>
      <c r="D6829" s="2" t="s">
        <v>6</v>
      </c>
      <c r="E6829" s="2">
        <v>13.0</v>
      </c>
      <c r="F6829" s="4" t="s">
        <v>33</v>
      </c>
    </row>
    <row r="6830">
      <c r="A6830" s="2">
        <v>6836.0</v>
      </c>
      <c r="B6830" s="3">
        <v>38580.0</v>
      </c>
      <c r="C6830" s="2" t="s">
        <v>10</v>
      </c>
      <c r="D6830" s="2" t="s">
        <v>8</v>
      </c>
      <c r="E6830" s="2">
        <v>23.0</v>
      </c>
      <c r="F6830" s="4" t="s">
        <v>17</v>
      </c>
    </row>
    <row r="6831">
      <c r="A6831" s="2">
        <v>6837.0</v>
      </c>
      <c r="B6831" s="3">
        <v>38581.0</v>
      </c>
      <c r="C6831" s="2" t="s">
        <v>13</v>
      </c>
      <c r="D6831" s="2" t="s">
        <v>6</v>
      </c>
      <c r="E6831" s="2">
        <v>36.0</v>
      </c>
      <c r="F6831" s="4" t="s">
        <v>11</v>
      </c>
    </row>
    <row r="6832">
      <c r="A6832" s="2">
        <v>6838.0</v>
      </c>
      <c r="B6832" s="3">
        <v>38581.0</v>
      </c>
      <c r="C6832" s="2" t="s">
        <v>13</v>
      </c>
      <c r="D6832" s="2" t="s">
        <v>8</v>
      </c>
      <c r="E6832" s="2">
        <v>19.0</v>
      </c>
      <c r="F6832" s="4" t="s">
        <v>30</v>
      </c>
    </row>
    <row r="6833">
      <c r="A6833" s="2">
        <v>6839.0</v>
      </c>
      <c r="B6833" s="3">
        <v>38582.0</v>
      </c>
      <c r="C6833" s="2" t="s">
        <v>15</v>
      </c>
      <c r="D6833" s="2" t="s">
        <v>6</v>
      </c>
      <c r="E6833" s="2">
        <v>21.0</v>
      </c>
      <c r="F6833" s="4" t="s">
        <v>20</v>
      </c>
    </row>
    <row r="6834">
      <c r="A6834" s="2">
        <v>6840.0</v>
      </c>
      <c r="B6834" s="3">
        <v>38582.0</v>
      </c>
      <c r="C6834" s="2" t="s">
        <v>15</v>
      </c>
      <c r="D6834" s="2" t="s">
        <v>8</v>
      </c>
      <c r="E6834" s="2">
        <v>13.0</v>
      </c>
      <c r="F6834" s="4" t="s">
        <v>33</v>
      </c>
    </row>
    <row r="6835">
      <c r="A6835" s="2">
        <v>6841.0</v>
      </c>
      <c r="B6835" s="3">
        <v>38583.0</v>
      </c>
      <c r="C6835" s="2" t="s">
        <v>18</v>
      </c>
      <c r="D6835" s="2" t="s">
        <v>6</v>
      </c>
      <c r="E6835" s="2">
        <v>10.0</v>
      </c>
      <c r="F6835" s="4" t="s">
        <v>41</v>
      </c>
    </row>
    <row r="6836">
      <c r="A6836" s="2">
        <v>6842.0</v>
      </c>
      <c r="B6836" s="3">
        <v>38583.0</v>
      </c>
      <c r="C6836" s="2" t="s">
        <v>18</v>
      </c>
      <c r="D6836" s="2" t="s">
        <v>8</v>
      </c>
      <c r="E6836" s="2">
        <v>26.0</v>
      </c>
      <c r="F6836" s="4" t="s">
        <v>38</v>
      </c>
    </row>
    <row r="6837">
      <c r="A6837" s="2">
        <v>6843.0</v>
      </c>
      <c r="B6837" s="3">
        <v>38584.0</v>
      </c>
      <c r="C6837" s="2" t="s">
        <v>21</v>
      </c>
      <c r="D6837" s="2" t="s">
        <v>6</v>
      </c>
      <c r="E6837" s="2">
        <v>34.0</v>
      </c>
      <c r="F6837" s="4" t="s">
        <v>48</v>
      </c>
    </row>
    <row r="6838">
      <c r="A6838" s="2">
        <v>6844.0</v>
      </c>
      <c r="B6838" s="3">
        <v>38584.0</v>
      </c>
      <c r="C6838" s="2" t="s">
        <v>21</v>
      </c>
      <c r="D6838" s="2" t="s">
        <v>8</v>
      </c>
      <c r="E6838" s="2">
        <v>13.0</v>
      </c>
      <c r="F6838" s="4" t="s">
        <v>33</v>
      </c>
    </row>
    <row r="6839">
      <c r="A6839" s="2">
        <v>6845.0</v>
      </c>
      <c r="B6839" s="3">
        <v>38586.0</v>
      </c>
      <c r="C6839" s="2" t="s">
        <v>7</v>
      </c>
      <c r="D6839" s="2" t="s">
        <v>6</v>
      </c>
      <c r="E6839" s="2">
        <v>14.0</v>
      </c>
      <c r="F6839" s="4" t="s">
        <v>46</v>
      </c>
    </row>
    <row r="6840">
      <c r="A6840" s="2">
        <v>6846.0</v>
      </c>
      <c r="B6840" s="3">
        <v>38586.0</v>
      </c>
      <c r="C6840" s="2" t="s">
        <v>7</v>
      </c>
      <c r="D6840" s="2" t="s">
        <v>8</v>
      </c>
      <c r="E6840" s="2">
        <v>32.0</v>
      </c>
      <c r="F6840" s="4" t="s">
        <v>36</v>
      </c>
    </row>
    <row r="6841">
      <c r="A6841" s="2">
        <v>6847.0</v>
      </c>
      <c r="B6841" s="3">
        <v>38587.0</v>
      </c>
      <c r="C6841" s="2" t="s">
        <v>10</v>
      </c>
      <c r="D6841" s="2" t="s">
        <v>6</v>
      </c>
      <c r="E6841" s="2">
        <v>26.0</v>
      </c>
      <c r="F6841" s="4" t="s">
        <v>38</v>
      </c>
    </row>
    <row r="6842">
      <c r="A6842" s="2">
        <v>6848.0</v>
      </c>
      <c r="B6842" s="3">
        <v>38587.0</v>
      </c>
      <c r="C6842" s="2" t="s">
        <v>10</v>
      </c>
      <c r="D6842" s="2" t="s">
        <v>8</v>
      </c>
      <c r="E6842" s="2">
        <v>17.0</v>
      </c>
      <c r="F6842" s="4" t="s">
        <v>42</v>
      </c>
    </row>
    <row r="6843">
      <c r="A6843" s="2">
        <v>6849.0</v>
      </c>
      <c r="B6843" s="3">
        <v>38588.0</v>
      </c>
      <c r="C6843" s="2" t="s">
        <v>13</v>
      </c>
      <c r="D6843" s="2" t="s">
        <v>6</v>
      </c>
      <c r="E6843" s="2">
        <v>9.0</v>
      </c>
      <c r="F6843" s="4" t="s">
        <v>24</v>
      </c>
    </row>
    <row r="6844">
      <c r="A6844" s="2">
        <v>6850.0</v>
      </c>
      <c r="B6844" s="3">
        <v>38588.0</v>
      </c>
      <c r="C6844" s="2" t="s">
        <v>13</v>
      </c>
      <c r="D6844" s="2" t="s">
        <v>8</v>
      </c>
      <c r="E6844" s="2">
        <v>12.0</v>
      </c>
      <c r="F6844" s="4" t="s">
        <v>14</v>
      </c>
    </row>
    <row r="6845">
      <c r="A6845" s="2">
        <v>6851.0</v>
      </c>
      <c r="B6845" s="3">
        <v>38589.0</v>
      </c>
      <c r="C6845" s="2" t="s">
        <v>15</v>
      </c>
      <c r="D6845" s="2" t="s">
        <v>6</v>
      </c>
      <c r="E6845" s="2">
        <v>4.0</v>
      </c>
      <c r="F6845" s="4" t="s">
        <v>34</v>
      </c>
    </row>
    <row r="6846">
      <c r="A6846" s="2">
        <v>6852.0</v>
      </c>
      <c r="B6846" s="3">
        <v>38589.0</v>
      </c>
      <c r="C6846" s="2" t="s">
        <v>15</v>
      </c>
      <c r="D6846" s="2" t="s">
        <v>8</v>
      </c>
      <c r="E6846" s="2">
        <v>8.0</v>
      </c>
      <c r="F6846" s="4" t="s">
        <v>37</v>
      </c>
    </row>
    <row r="6847">
      <c r="A6847" s="2">
        <v>6853.0</v>
      </c>
      <c r="B6847" s="3">
        <v>38590.0</v>
      </c>
      <c r="C6847" s="2" t="s">
        <v>18</v>
      </c>
      <c r="D6847" s="2" t="s">
        <v>6</v>
      </c>
      <c r="E6847" s="2">
        <v>15.0</v>
      </c>
      <c r="F6847" s="4" t="s">
        <v>27</v>
      </c>
    </row>
    <row r="6848">
      <c r="A6848" s="2">
        <v>6854.0</v>
      </c>
      <c r="B6848" s="3">
        <v>38590.0</v>
      </c>
      <c r="C6848" s="2" t="s">
        <v>18</v>
      </c>
      <c r="D6848" s="2" t="s">
        <v>8</v>
      </c>
      <c r="E6848" s="2">
        <v>22.0</v>
      </c>
      <c r="F6848" s="4" t="s">
        <v>44</v>
      </c>
    </row>
    <row r="6849">
      <c r="A6849" s="2">
        <v>6855.0</v>
      </c>
      <c r="B6849" s="3">
        <v>38591.0</v>
      </c>
      <c r="C6849" s="2" t="s">
        <v>21</v>
      </c>
      <c r="D6849" s="2" t="s">
        <v>6</v>
      </c>
      <c r="E6849" s="2">
        <v>18.0</v>
      </c>
      <c r="F6849" s="4" t="s">
        <v>29</v>
      </c>
    </row>
    <row r="6850">
      <c r="A6850" s="2">
        <v>6856.0</v>
      </c>
      <c r="B6850" s="3">
        <v>38591.0</v>
      </c>
      <c r="C6850" s="2" t="s">
        <v>21</v>
      </c>
      <c r="D6850" s="2" t="s">
        <v>8</v>
      </c>
      <c r="E6850" s="2">
        <v>13.0</v>
      </c>
      <c r="F6850" s="4" t="s">
        <v>33</v>
      </c>
    </row>
    <row r="6851">
      <c r="A6851" s="2">
        <v>6857.0</v>
      </c>
      <c r="B6851" s="3">
        <v>38593.0</v>
      </c>
      <c r="C6851" s="2" t="s">
        <v>7</v>
      </c>
      <c r="D6851" s="2" t="s">
        <v>6</v>
      </c>
      <c r="E6851" s="2">
        <v>23.0</v>
      </c>
      <c r="F6851" s="4" t="s">
        <v>17</v>
      </c>
    </row>
    <row r="6852">
      <c r="A6852" s="2">
        <v>6858.0</v>
      </c>
      <c r="B6852" s="3">
        <v>38593.0</v>
      </c>
      <c r="C6852" s="2" t="s">
        <v>7</v>
      </c>
      <c r="D6852" s="2" t="s">
        <v>8</v>
      </c>
      <c r="E6852" s="2">
        <v>31.0</v>
      </c>
      <c r="F6852" s="4" t="s">
        <v>12</v>
      </c>
    </row>
    <row r="6853">
      <c r="A6853" s="2">
        <v>6859.0</v>
      </c>
      <c r="B6853" s="3">
        <v>38594.0</v>
      </c>
      <c r="C6853" s="2" t="s">
        <v>10</v>
      </c>
      <c r="D6853" s="2" t="s">
        <v>6</v>
      </c>
      <c r="E6853" s="2">
        <v>32.0</v>
      </c>
      <c r="F6853" s="4" t="s">
        <v>36</v>
      </c>
    </row>
    <row r="6854">
      <c r="A6854" s="2">
        <v>6860.0</v>
      </c>
      <c r="B6854" s="3">
        <v>38594.0</v>
      </c>
      <c r="C6854" s="2" t="s">
        <v>10</v>
      </c>
      <c r="D6854" s="2" t="s">
        <v>8</v>
      </c>
      <c r="E6854" s="2">
        <v>25.0</v>
      </c>
      <c r="F6854" s="4" t="s">
        <v>40</v>
      </c>
    </row>
    <row r="6855">
      <c r="A6855" s="2">
        <v>6861.0</v>
      </c>
      <c r="B6855" s="3">
        <v>38595.0</v>
      </c>
      <c r="C6855" s="2" t="s">
        <v>13</v>
      </c>
      <c r="D6855" s="2" t="s">
        <v>6</v>
      </c>
      <c r="E6855" s="2">
        <v>6.0</v>
      </c>
      <c r="F6855" s="4" t="s">
        <v>16</v>
      </c>
    </row>
    <row r="6856">
      <c r="A6856" s="2">
        <v>6862.0</v>
      </c>
      <c r="B6856" s="3">
        <v>38595.0</v>
      </c>
      <c r="C6856" s="2" t="s">
        <v>13</v>
      </c>
      <c r="D6856" s="2" t="s">
        <v>8</v>
      </c>
      <c r="E6856" s="2">
        <v>28.0</v>
      </c>
      <c r="F6856" s="4" t="s">
        <v>31</v>
      </c>
    </row>
    <row r="6857">
      <c r="A6857" s="2">
        <v>6863.0</v>
      </c>
      <c r="B6857" s="3">
        <v>38596.0</v>
      </c>
      <c r="C6857" s="2" t="s">
        <v>15</v>
      </c>
      <c r="D6857" s="2" t="s">
        <v>6</v>
      </c>
      <c r="E6857" s="2">
        <v>24.0</v>
      </c>
      <c r="F6857" s="4" t="s">
        <v>22</v>
      </c>
    </row>
    <row r="6858">
      <c r="A6858" s="2">
        <v>6864.0</v>
      </c>
      <c r="B6858" s="3">
        <v>38596.0</v>
      </c>
      <c r="C6858" s="2" t="s">
        <v>15</v>
      </c>
      <c r="D6858" s="2" t="s">
        <v>8</v>
      </c>
      <c r="E6858" s="2">
        <v>15.0</v>
      </c>
      <c r="F6858" s="4" t="s">
        <v>27</v>
      </c>
    </row>
    <row r="6859">
      <c r="A6859" s="2">
        <v>6865.0</v>
      </c>
      <c r="B6859" s="3">
        <v>38597.0</v>
      </c>
      <c r="C6859" s="2" t="s">
        <v>18</v>
      </c>
      <c r="D6859" s="2" t="s">
        <v>6</v>
      </c>
      <c r="E6859" s="2">
        <v>6.0</v>
      </c>
      <c r="F6859" s="4" t="s">
        <v>16</v>
      </c>
    </row>
    <row r="6860">
      <c r="A6860" s="2">
        <v>6866.0</v>
      </c>
      <c r="B6860" s="3">
        <v>38597.0</v>
      </c>
      <c r="C6860" s="2" t="s">
        <v>18</v>
      </c>
      <c r="D6860" s="2" t="s">
        <v>8</v>
      </c>
      <c r="E6860" s="2">
        <v>36.0</v>
      </c>
      <c r="F6860" s="4" t="s">
        <v>11</v>
      </c>
    </row>
    <row r="6861">
      <c r="A6861" s="2">
        <v>6867.0</v>
      </c>
      <c r="B6861" s="3">
        <v>38598.0</v>
      </c>
      <c r="C6861" s="2" t="s">
        <v>21</v>
      </c>
      <c r="D6861" s="2" t="s">
        <v>6</v>
      </c>
      <c r="E6861" s="2">
        <v>5.0</v>
      </c>
      <c r="F6861" s="4" t="s">
        <v>25</v>
      </c>
    </row>
    <row r="6862">
      <c r="A6862" s="2">
        <v>6868.0</v>
      </c>
      <c r="B6862" s="3">
        <v>38598.0</v>
      </c>
      <c r="C6862" s="2" t="s">
        <v>21</v>
      </c>
      <c r="D6862" s="2" t="s">
        <v>8</v>
      </c>
      <c r="E6862" s="2">
        <v>16.0</v>
      </c>
      <c r="F6862" s="4" t="s">
        <v>45</v>
      </c>
    </row>
    <row r="6863">
      <c r="A6863" s="2">
        <v>6869.0</v>
      </c>
      <c r="B6863" s="3">
        <v>38600.0</v>
      </c>
      <c r="C6863" s="2" t="s">
        <v>7</v>
      </c>
      <c r="D6863" s="2" t="s">
        <v>6</v>
      </c>
      <c r="E6863" s="2">
        <v>24.0</v>
      </c>
      <c r="F6863" s="4" t="s">
        <v>22</v>
      </c>
    </row>
    <row r="6864">
      <c r="A6864" s="2">
        <v>6870.0</v>
      </c>
      <c r="B6864" s="3">
        <v>38600.0</v>
      </c>
      <c r="C6864" s="2" t="s">
        <v>7</v>
      </c>
      <c r="D6864" s="2" t="s">
        <v>8</v>
      </c>
      <c r="E6864" s="2">
        <v>29.0</v>
      </c>
      <c r="F6864" s="4" t="s">
        <v>43</v>
      </c>
    </row>
    <row r="6865">
      <c r="A6865" s="2">
        <v>6871.0</v>
      </c>
      <c r="B6865" s="3">
        <v>38601.0</v>
      </c>
      <c r="C6865" s="2" t="s">
        <v>10</v>
      </c>
      <c r="D6865" s="2" t="s">
        <v>6</v>
      </c>
      <c r="E6865" s="2">
        <v>20.0</v>
      </c>
      <c r="F6865" s="4" t="s">
        <v>47</v>
      </c>
    </row>
    <row r="6866">
      <c r="A6866" s="2">
        <v>6872.0</v>
      </c>
      <c r="B6866" s="3">
        <v>38601.0</v>
      </c>
      <c r="C6866" s="2" t="s">
        <v>10</v>
      </c>
      <c r="D6866" s="2" t="s">
        <v>8</v>
      </c>
      <c r="E6866" s="2">
        <v>35.0</v>
      </c>
      <c r="F6866" s="4" t="s">
        <v>49</v>
      </c>
    </row>
    <row r="6867">
      <c r="A6867" s="2">
        <v>6873.0</v>
      </c>
      <c r="B6867" s="3">
        <v>38602.0</v>
      </c>
      <c r="C6867" s="2" t="s">
        <v>13</v>
      </c>
      <c r="D6867" s="2" t="s">
        <v>6</v>
      </c>
      <c r="E6867" s="2">
        <v>27.0</v>
      </c>
      <c r="F6867" s="4" t="s">
        <v>32</v>
      </c>
    </row>
    <row r="6868">
      <c r="A6868" s="2">
        <v>6874.0</v>
      </c>
      <c r="B6868" s="3">
        <v>38602.0</v>
      </c>
      <c r="C6868" s="2" t="s">
        <v>13</v>
      </c>
      <c r="D6868" s="2" t="s">
        <v>8</v>
      </c>
      <c r="E6868" s="2">
        <v>10.0</v>
      </c>
      <c r="F6868" s="4" t="s">
        <v>41</v>
      </c>
    </row>
    <row r="6869">
      <c r="A6869" s="2">
        <v>6875.0</v>
      </c>
      <c r="B6869" s="3">
        <v>38603.0</v>
      </c>
      <c r="C6869" s="2" t="s">
        <v>15</v>
      </c>
      <c r="D6869" s="2" t="s">
        <v>6</v>
      </c>
      <c r="E6869" s="2">
        <v>3.0</v>
      </c>
      <c r="F6869" s="4" t="s">
        <v>28</v>
      </c>
    </row>
    <row r="6870">
      <c r="A6870" s="2">
        <v>6876.0</v>
      </c>
      <c r="B6870" s="3">
        <v>38603.0</v>
      </c>
      <c r="C6870" s="2" t="s">
        <v>15</v>
      </c>
      <c r="D6870" s="2" t="s">
        <v>8</v>
      </c>
      <c r="E6870" s="2">
        <v>11.0</v>
      </c>
      <c r="F6870" s="4" t="s">
        <v>9</v>
      </c>
    </row>
    <row r="6871">
      <c r="A6871" s="2">
        <v>6877.0</v>
      </c>
      <c r="B6871" s="3">
        <v>38604.0</v>
      </c>
      <c r="C6871" s="2" t="s">
        <v>18</v>
      </c>
      <c r="D6871" s="2" t="s">
        <v>6</v>
      </c>
      <c r="E6871" s="2">
        <v>5.0</v>
      </c>
      <c r="F6871" s="4" t="s">
        <v>25</v>
      </c>
    </row>
    <row r="6872">
      <c r="A6872" s="2">
        <v>6878.0</v>
      </c>
      <c r="B6872" s="3">
        <v>38604.0</v>
      </c>
      <c r="C6872" s="2" t="s">
        <v>18</v>
      </c>
      <c r="D6872" s="2" t="s">
        <v>8</v>
      </c>
      <c r="E6872" s="2">
        <v>17.0</v>
      </c>
      <c r="F6872" s="4" t="s">
        <v>42</v>
      </c>
    </row>
    <row r="6873">
      <c r="A6873" s="2">
        <v>6879.0</v>
      </c>
      <c r="B6873" s="3">
        <v>38605.0</v>
      </c>
      <c r="C6873" s="2" t="s">
        <v>21</v>
      </c>
      <c r="D6873" s="2" t="s">
        <v>6</v>
      </c>
      <c r="E6873" s="2">
        <v>33.0</v>
      </c>
      <c r="F6873" s="4" t="s">
        <v>26</v>
      </c>
    </row>
    <row r="6874">
      <c r="A6874" s="2">
        <v>6880.0</v>
      </c>
      <c r="B6874" s="3">
        <v>38605.0</v>
      </c>
      <c r="C6874" s="2" t="s">
        <v>21</v>
      </c>
      <c r="D6874" s="2" t="s">
        <v>8</v>
      </c>
      <c r="E6874" s="2">
        <v>19.0</v>
      </c>
      <c r="F6874" s="4" t="s">
        <v>30</v>
      </c>
    </row>
    <row r="6875">
      <c r="A6875" s="2">
        <v>6881.0</v>
      </c>
      <c r="B6875" s="3">
        <v>38607.0</v>
      </c>
      <c r="C6875" s="2" t="s">
        <v>7</v>
      </c>
      <c r="D6875" s="2" t="s">
        <v>6</v>
      </c>
      <c r="E6875" s="2">
        <v>11.0</v>
      </c>
      <c r="F6875" s="4" t="s">
        <v>9</v>
      </c>
    </row>
    <row r="6876">
      <c r="A6876" s="2">
        <v>6882.0</v>
      </c>
      <c r="B6876" s="3">
        <v>38607.0</v>
      </c>
      <c r="C6876" s="2" t="s">
        <v>7</v>
      </c>
      <c r="D6876" s="2" t="s">
        <v>8</v>
      </c>
      <c r="E6876" s="2">
        <v>18.0</v>
      </c>
      <c r="F6876" s="4" t="s">
        <v>29</v>
      </c>
    </row>
    <row r="6877">
      <c r="A6877" s="2">
        <v>6883.0</v>
      </c>
      <c r="B6877" s="3">
        <v>38608.0</v>
      </c>
      <c r="C6877" s="2" t="s">
        <v>10</v>
      </c>
      <c r="D6877" s="2" t="s">
        <v>6</v>
      </c>
      <c r="E6877" s="2">
        <v>33.0</v>
      </c>
      <c r="F6877" s="4" t="s">
        <v>26</v>
      </c>
    </row>
    <row r="6878">
      <c r="A6878" s="2">
        <v>6884.0</v>
      </c>
      <c r="B6878" s="3">
        <v>38608.0</v>
      </c>
      <c r="C6878" s="2" t="s">
        <v>10</v>
      </c>
      <c r="D6878" s="2" t="s">
        <v>8</v>
      </c>
      <c r="E6878" s="2">
        <v>10.0</v>
      </c>
      <c r="F6878" s="4" t="s">
        <v>41</v>
      </c>
    </row>
    <row r="6879">
      <c r="A6879" s="2">
        <v>6885.0</v>
      </c>
      <c r="B6879" s="3">
        <v>38609.0</v>
      </c>
      <c r="C6879" s="2" t="s">
        <v>13</v>
      </c>
      <c r="D6879" s="2" t="s">
        <v>6</v>
      </c>
      <c r="E6879" s="2">
        <v>28.0</v>
      </c>
      <c r="F6879" s="4" t="s">
        <v>31</v>
      </c>
    </row>
    <row r="6880">
      <c r="A6880" s="2">
        <v>6886.0</v>
      </c>
      <c r="B6880" s="3">
        <v>38609.0</v>
      </c>
      <c r="C6880" s="2" t="s">
        <v>13</v>
      </c>
      <c r="D6880" s="2" t="s">
        <v>8</v>
      </c>
      <c r="E6880" s="2">
        <v>35.0</v>
      </c>
      <c r="F6880" s="4" t="s">
        <v>49</v>
      </c>
    </row>
    <row r="6881">
      <c r="A6881" s="2">
        <v>6887.0</v>
      </c>
      <c r="B6881" s="3">
        <v>38610.0</v>
      </c>
      <c r="C6881" s="2" t="s">
        <v>15</v>
      </c>
      <c r="D6881" s="2" t="s">
        <v>6</v>
      </c>
      <c r="E6881" s="2">
        <v>28.0</v>
      </c>
      <c r="F6881" s="4" t="s">
        <v>31</v>
      </c>
    </row>
    <row r="6882">
      <c r="A6882" s="2">
        <v>6888.0</v>
      </c>
      <c r="B6882" s="3">
        <v>38610.0</v>
      </c>
      <c r="C6882" s="2" t="s">
        <v>15</v>
      </c>
      <c r="D6882" s="2" t="s">
        <v>8</v>
      </c>
      <c r="E6882" s="2">
        <v>22.0</v>
      </c>
      <c r="F6882" s="4" t="s">
        <v>44</v>
      </c>
    </row>
    <row r="6883">
      <c r="A6883" s="2">
        <v>6889.0</v>
      </c>
      <c r="B6883" s="3">
        <v>38611.0</v>
      </c>
      <c r="C6883" s="2" t="s">
        <v>18</v>
      </c>
      <c r="D6883" s="2" t="s">
        <v>6</v>
      </c>
      <c r="E6883" s="2">
        <v>23.0</v>
      </c>
      <c r="F6883" s="4" t="s">
        <v>17</v>
      </c>
    </row>
    <row r="6884">
      <c r="A6884" s="2">
        <v>6890.0</v>
      </c>
      <c r="B6884" s="3">
        <v>38611.0</v>
      </c>
      <c r="C6884" s="2" t="s">
        <v>18</v>
      </c>
      <c r="D6884" s="2" t="s">
        <v>8</v>
      </c>
      <c r="E6884" s="2">
        <v>1.0</v>
      </c>
      <c r="F6884" s="4" t="s">
        <v>19</v>
      </c>
    </row>
    <row r="6885">
      <c r="A6885" s="2">
        <v>6891.0</v>
      </c>
      <c r="B6885" s="3">
        <v>38612.0</v>
      </c>
      <c r="C6885" s="2" t="s">
        <v>21</v>
      </c>
      <c r="D6885" s="2" t="s">
        <v>6</v>
      </c>
      <c r="E6885" s="2">
        <v>34.0</v>
      </c>
      <c r="F6885" s="4" t="s">
        <v>48</v>
      </c>
    </row>
    <row r="6886">
      <c r="A6886" s="2">
        <v>6892.0</v>
      </c>
      <c r="B6886" s="3">
        <v>38612.0</v>
      </c>
      <c r="C6886" s="2" t="s">
        <v>21</v>
      </c>
      <c r="D6886" s="2" t="s">
        <v>8</v>
      </c>
      <c r="E6886" s="2">
        <v>15.0</v>
      </c>
      <c r="F6886" s="4" t="s">
        <v>27</v>
      </c>
    </row>
    <row r="6887">
      <c r="A6887" s="2">
        <v>6893.0</v>
      </c>
      <c r="B6887" s="3">
        <v>38614.0</v>
      </c>
      <c r="C6887" s="2" t="s">
        <v>7</v>
      </c>
      <c r="D6887" s="2" t="s">
        <v>6</v>
      </c>
      <c r="E6887" s="2">
        <v>33.0</v>
      </c>
      <c r="F6887" s="4" t="s">
        <v>26</v>
      </c>
    </row>
    <row r="6888">
      <c r="A6888" s="2">
        <v>6894.0</v>
      </c>
      <c r="B6888" s="3">
        <v>38614.0</v>
      </c>
      <c r="C6888" s="2" t="s">
        <v>7</v>
      </c>
      <c r="D6888" s="2" t="s">
        <v>8</v>
      </c>
      <c r="E6888" s="2">
        <v>11.0</v>
      </c>
      <c r="F6888" s="4" t="s">
        <v>9</v>
      </c>
    </row>
    <row r="6889">
      <c r="A6889" s="2">
        <v>6895.0</v>
      </c>
      <c r="B6889" s="3">
        <v>38615.0</v>
      </c>
      <c r="C6889" s="2" t="s">
        <v>10</v>
      </c>
      <c r="D6889" s="2" t="s">
        <v>6</v>
      </c>
      <c r="E6889" s="2">
        <v>27.0</v>
      </c>
      <c r="F6889" s="4" t="s">
        <v>32</v>
      </c>
    </row>
    <row r="6890">
      <c r="A6890" s="2">
        <v>6896.0</v>
      </c>
      <c r="B6890" s="3">
        <v>38615.0</v>
      </c>
      <c r="C6890" s="2" t="s">
        <v>10</v>
      </c>
      <c r="D6890" s="2" t="s">
        <v>8</v>
      </c>
      <c r="E6890" s="2">
        <v>36.0</v>
      </c>
      <c r="F6890" s="4" t="s">
        <v>11</v>
      </c>
    </row>
    <row r="6891">
      <c r="A6891" s="2">
        <v>6897.0</v>
      </c>
      <c r="B6891" s="3">
        <v>38616.0</v>
      </c>
      <c r="C6891" s="2" t="s">
        <v>13</v>
      </c>
      <c r="D6891" s="2" t="s">
        <v>6</v>
      </c>
      <c r="E6891" s="2">
        <v>17.0</v>
      </c>
      <c r="F6891" s="4" t="s">
        <v>42</v>
      </c>
    </row>
    <row r="6892">
      <c r="A6892" s="2">
        <v>6898.0</v>
      </c>
      <c r="B6892" s="3">
        <v>38616.0</v>
      </c>
      <c r="C6892" s="2" t="s">
        <v>13</v>
      </c>
      <c r="D6892" s="2" t="s">
        <v>8</v>
      </c>
      <c r="E6892" s="2">
        <v>2.0</v>
      </c>
      <c r="F6892" s="4" t="s">
        <v>39</v>
      </c>
    </row>
    <row r="6893">
      <c r="A6893" s="2">
        <v>6899.0</v>
      </c>
      <c r="B6893" s="3">
        <v>38617.0</v>
      </c>
      <c r="C6893" s="2" t="s">
        <v>15</v>
      </c>
      <c r="D6893" s="2" t="s">
        <v>6</v>
      </c>
      <c r="E6893" s="2">
        <v>19.0</v>
      </c>
      <c r="F6893" s="4" t="s">
        <v>30</v>
      </c>
    </row>
    <row r="6894">
      <c r="A6894" s="2">
        <v>6900.0</v>
      </c>
      <c r="B6894" s="3">
        <v>38617.0</v>
      </c>
      <c r="C6894" s="2" t="s">
        <v>15</v>
      </c>
      <c r="D6894" s="2" t="s">
        <v>8</v>
      </c>
      <c r="E6894" s="2">
        <v>3.0</v>
      </c>
      <c r="F6894" s="4" t="s">
        <v>28</v>
      </c>
    </row>
    <row r="6895">
      <c r="A6895" s="2">
        <v>6901.0</v>
      </c>
      <c r="B6895" s="3">
        <v>38618.0</v>
      </c>
      <c r="C6895" s="2" t="s">
        <v>18</v>
      </c>
      <c r="D6895" s="2" t="s">
        <v>6</v>
      </c>
      <c r="E6895" s="2">
        <v>32.0</v>
      </c>
      <c r="F6895" s="4" t="s">
        <v>36</v>
      </c>
    </row>
    <row r="6896">
      <c r="A6896" s="2">
        <v>6902.0</v>
      </c>
      <c r="B6896" s="3">
        <v>38618.0</v>
      </c>
      <c r="C6896" s="2" t="s">
        <v>18</v>
      </c>
      <c r="D6896" s="2" t="s">
        <v>8</v>
      </c>
      <c r="E6896" s="2">
        <v>27.0</v>
      </c>
      <c r="F6896" s="4" t="s">
        <v>32</v>
      </c>
    </row>
    <row r="6897">
      <c r="A6897" s="2">
        <v>6903.0</v>
      </c>
      <c r="B6897" s="3">
        <v>38619.0</v>
      </c>
      <c r="C6897" s="2" t="s">
        <v>21</v>
      </c>
      <c r="D6897" s="2" t="s">
        <v>6</v>
      </c>
      <c r="E6897" s="2">
        <v>3.0</v>
      </c>
      <c r="F6897" s="4" t="s">
        <v>28</v>
      </c>
    </row>
    <row r="6898">
      <c r="A6898" s="2">
        <v>6904.0</v>
      </c>
      <c r="B6898" s="3">
        <v>38619.0</v>
      </c>
      <c r="C6898" s="2" t="s">
        <v>21</v>
      </c>
      <c r="D6898" s="2" t="s">
        <v>8</v>
      </c>
      <c r="E6898" s="2">
        <v>1.0</v>
      </c>
      <c r="F6898" s="4" t="s">
        <v>19</v>
      </c>
    </row>
    <row r="6899">
      <c r="A6899" s="2">
        <v>6905.0</v>
      </c>
      <c r="B6899" s="3">
        <v>38621.0</v>
      </c>
      <c r="C6899" s="2" t="s">
        <v>7</v>
      </c>
      <c r="D6899" s="2" t="s">
        <v>6</v>
      </c>
      <c r="E6899" s="2">
        <v>11.0</v>
      </c>
      <c r="F6899" s="4" t="s">
        <v>9</v>
      </c>
    </row>
    <row r="6900">
      <c r="A6900" s="2">
        <v>6906.0</v>
      </c>
      <c r="B6900" s="3">
        <v>38621.0</v>
      </c>
      <c r="C6900" s="2" t="s">
        <v>7</v>
      </c>
      <c r="D6900" s="2" t="s">
        <v>8</v>
      </c>
      <c r="E6900" s="2">
        <v>29.0</v>
      </c>
      <c r="F6900" s="4" t="s">
        <v>43</v>
      </c>
    </row>
    <row r="6901">
      <c r="A6901" s="2">
        <v>6907.0</v>
      </c>
      <c r="B6901" s="3">
        <v>38622.0</v>
      </c>
      <c r="C6901" s="2" t="s">
        <v>10</v>
      </c>
      <c r="D6901" s="2" t="s">
        <v>6</v>
      </c>
      <c r="E6901" s="2">
        <v>10.0</v>
      </c>
      <c r="F6901" s="4" t="s">
        <v>41</v>
      </c>
    </row>
    <row r="6902">
      <c r="A6902" s="2">
        <v>6908.0</v>
      </c>
      <c r="B6902" s="3">
        <v>38622.0</v>
      </c>
      <c r="C6902" s="2" t="s">
        <v>10</v>
      </c>
      <c r="D6902" s="2" t="s">
        <v>8</v>
      </c>
      <c r="E6902" s="2">
        <v>28.0</v>
      </c>
      <c r="F6902" s="4" t="s">
        <v>31</v>
      </c>
    </row>
    <row r="6903">
      <c r="A6903" s="2">
        <v>6909.0</v>
      </c>
      <c r="B6903" s="3">
        <v>38623.0</v>
      </c>
      <c r="C6903" s="2" t="s">
        <v>13</v>
      </c>
      <c r="D6903" s="2" t="s">
        <v>6</v>
      </c>
      <c r="E6903" s="2">
        <v>23.0</v>
      </c>
      <c r="F6903" s="4" t="s">
        <v>17</v>
      </c>
    </row>
    <row r="6904">
      <c r="A6904" s="2">
        <v>6910.0</v>
      </c>
      <c r="B6904" s="3">
        <v>38623.0</v>
      </c>
      <c r="C6904" s="2" t="s">
        <v>13</v>
      </c>
      <c r="D6904" s="2" t="s">
        <v>8</v>
      </c>
      <c r="E6904" s="2">
        <v>27.0</v>
      </c>
      <c r="F6904" s="4" t="s">
        <v>32</v>
      </c>
    </row>
    <row r="6905">
      <c r="A6905" s="2">
        <v>6911.0</v>
      </c>
      <c r="B6905" s="3">
        <v>38624.0</v>
      </c>
      <c r="C6905" s="2" t="s">
        <v>15</v>
      </c>
      <c r="D6905" s="2" t="s">
        <v>6</v>
      </c>
      <c r="E6905" s="2">
        <v>21.0</v>
      </c>
      <c r="F6905" s="4" t="s">
        <v>20</v>
      </c>
    </row>
    <row r="6906">
      <c r="A6906" s="2">
        <v>6912.0</v>
      </c>
      <c r="B6906" s="3">
        <v>38624.0</v>
      </c>
      <c r="C6906" s="2" t="s">
        <v>15</v>
      </c>
      <c r="D6906" s="2" t="s">
        <v>8</v>
      </c>
      <c r="E6906" s="2">
        <v>20.0</v>
      </c>
      <c r="F6906" s="4" t="s">
        <v>47</v>
      </c>
    </row>
    <row r="6907">
      <c r="A6907" s="2">
        <v>6913.0</v>
      </c>
      <c r="B6907" s="3">
        <v>38625.0</v>
      </c>
      <c r="C6907" s="2" t="s">
        <v>18</v>
      </c>
      <c r="D6907" s="2" t="s">
        <v>6</v>
      </c>
      <c r="E6907" s="2">
        <v>34.0</v>
      </c>
      <c r="F6907" s="4" t="s">
        <v>48</v>
      </c>
    </row>
    <row r="6908">
      <c r="A6908" s="2">
        <v>6914.0</v>
      </c>
      <c r="B6908" s="3">
        <v>38625.0</v>
      </c>
      <c r="C6908" s="2" t="s">
        <v>18</v>
      </c>
      <c r="D6908" s="2" t="s">
        <v>8</v>
      </c>
      <c r="E6908" s="2">
        <v>1.0</v>
      </c>
      <c r="F6908" s="4" t="s">
        <v>19</v>
      </c>
    </row>
    <row r="6909">
      <c r="A6909" s="2">
        <v>6915.0</v>
      </c>
      <c r="B6909" s="3">
        <v>38626.0</v>
      </c>
      <c r="C6909" s="2" t="s">
        <v>21</v>
      </c>
      <c r="D6909" s="2" t="s">
        <v>6</v>
      </c>
      <c r="E6909" s="2">
        <v>18.0</v>
      </c>
      <c r="F6909" s="4" t="s">
        <v>29</v>
      </c>
    </row>
    <row r="6910">
      <c r="A6910" s="2">
        <v>6916.0</v>
      </c>
      <c r="B6910" s="3">
        <v>38626.0</v>
      </c>
      <c r="C6910" s="2" t="s">
        <v>21</v>
      </c>
      <c r="D6910" s="2" t="s">
        <v>8</v>
      </c>
      <c r="E6910" s="2">
        <v>24.0</v>
      </c>
      <c r="F6910" s="4" t="s">
        <v>22</v>
      </c>
    </row>
    <row r="6911">
      <c r="A6911" s="2">
        <v>6917.0</v>
      </c>
      <c r="B6911" s="3">
        <v>38628.0</v>
      </c>
      <c r="C6911" s="2" t="s">
        <v>7</v>
      </c>
      <c r="D6911" s="2" t="s">
        <v>6</v>
      </c>
      <c r="E6911" s="2">
        <v>23.0</v>
      </c>
      <c r="F6911" s="4" t="s">
        <v>17</v>
      </c>
    </row>
    <row r="6912">
      <c r="A6912" s="2">
        <v>6918.0</v>
      </c>
      <c r="B6912" s="3">
        <v>38628.0</v>
      </c>
      <c r="C6912" s="2" t="s">
        <v>7</v>
      </c>
      <c r="D6912" s="2" t="s">
        <v>8</v>
      </c>
      <c r="E6912" s="2">
        <v>35.0</v>
      </c>
      <c r="F6912" s="4" t="s">
        <v>49</v>
      </c>
    </row>
    <row r="6913">
      <c r="A6913" s="2">
        <v>6919.0</v>
      </c>
      <c r="B6913" s="3">
        <v>38629.0</v>
      </c>
      <c r="C6913" s="2" t="s">
        <v>10</v>
      </c>
      <c r="D6913" s="2" t="s">
        <v>6</v>
      </c>
      <c r="E6913" s="2">
        <v>27.0</v>
      </c>
      <c r="F6913" s="4" t="s">
        <v>32</v>
      </c>
    </row>
    <row r="6914">
      <c r="A6914" s="2">
        <v>6920.0</v>
      </c>
      <c r="B6914" s="3">
        <v>38629.0</v>
      </c>
      <c r="C6914" s="2" t="s">
        <v>10</v>
      </c>
      <c r="D6914" s="2" t="s">
        <v>8</v>
      </c>
      <c r="E6914" s="2">
        <v>30.0</v>
      </c>
      <c r="F6914" s="4" t="s">
        <v>23</v>
      </c>
    </row>
    <row r="6915">
      <c r="A6915" s="2">
        <v>6921.0</v>
      </c>
      <c r="B6915" s="3">
        <v>38630.0</v>
      </c>
      <c r="C6915" s="2" t="s">
        <v>13</v>
      </c>
      <c r="D6915" s="2" t="s">
        <v>6</v>
      </c>
      <c r="E6915" s="2">
        <v>10.0</v>
      </c>
      <c r="F6915" s="4" t="s">
        <v>41</v>
      </c>
    </row>
    <row r="6916">
      <c r="A6916" s="2">
        <v>6922.0</v>
      </c>
      <c r="B6916" s="3">
        <v>38630.0</v>
      </c>
      <c r="C6916" s="2" t="s">
        <v>13</v>
      </c>
      <c r="D6916" s="2" t="s">
        <v>8</v>
      </c>
      <c r="E6916" s="2">
        <v>9.0</v>
      </c>
      <c r="F6916" s="4" t="s">
        <v>24</v>
      </c>
    </row>
    <row r="6917">
      <c r="A6917" s="2">
        <v>6923.0</v>
      </c>
      <c r="B6917" s="3">
        <v>38631.0</v>
      </c>
      <c r="C6917" s="2" t="s">
        <v>15</v>
      </c>
      <c r="D6917" s="2" t="s">
        <v>6</v>
      </c>
      <c r="E6917" s="2">
        <v>26.0</v>
      </c>
      <c r="F6917" s="4" t="s">
        <v>38</v>
      </c>
    </row>
    <row r="6918">
      <c r="A6918" s="2">
        <v>6924.0</v>
      </c>
      <c r="B6918" s="3">
        <v>38631.0</v>
      </c>
      <c r="C6918" s="2" t="s">
        <v>15</v>
      </c>
      <c r="D6918" s="2" t="s">
        <v>8</v>
      </c>
      <c r="E6918" s="2">
        <v>6.0</v>
      </c>
      <c r="F6918" s="4" t="s">
        <v>16</v>
      </c>
    </row>
    <row r="6919">
      <c r="A6919" s="2">
        <v>6925.0</v>
      </c>
      <c r="B6919" s="3">
        <v>38632.0</v>
      </c>
      <c r="C6919" s="2" t="s">
        <v>18</v>
      </c>
      <c r="D6919" s="2" t="s">
        <v>6</v>
      </c>
      <c r="E6919" s="2">
        <v>1.0</v>
      </c>
      <c r="F6919" s="4" t="s">
        <v>19</v>
      </c>
    </row>
    <row r="6920">
      <c r="A6920" s="2">
        <v>6926.0</v>
      </c>
      <c r="B6920" s="3">
        <v>38632.0</v>
      </c>
      <c r="C6920" s="2" t="s">
        <v>18</v>
      </c>
      <c r="D6920" s="2" t="s">
        <v>8</v>
      </c>
      <c r="E6920" s="2">
        <v>28.0</v>
      </c>
      <c r="F6920" s="4" t="s">
        <v>31</v>
      </c>
    </row>
    <row r="6921">
      <c r="A6921" s="2">
        <v>6927.0</v>
      </c>
      <c r="B6921" s="3">
        <v>38633.0</v>
      </c>
      <c r="C6921" s="2" t="s">
        <v>21</v>
      </c>
      <c r="D6921" s="2" t="s">
        <v>6</v>
      </c>
      <c r="E6921" s="2">
        <v>19.0</v>
      </c>
      <c r="F6921" s="4" t="s">
        <v>30</v>
      </c>
    </row>
    <row r="6922">
      <c r="A6922" s="2">
        <v>6928.0</v>
      </c>
      <c r="B6922" s="3">
        <v>38633.0</v>
      </c>
      <c r="C6922" s="2" t="s">
        <v>21</v>
      </c>
      <c r="D6922" s="2" t="s">
        <v>8</v>
      </c>
      <c r="E6922" s="2">
        <v>25.0</v>
      </c>
      <c r="F6922" s="4" t="s">
        <v>40</v>
      </c>
    </row>
    <row r="6923">
      <c r="A6923" s="2">
        <v>6929.0</v>
      </c>
      <c r="B6923" s="3">
        <v>38635.0</v>
      </c>
      <c r="C6923" s="2" t="s">
        <v>7</v>
      </c>
      <c r="D6923" s="2" t="s">
        <v>6</v>
      </c>
      <c r="E6923" s="2">
        <v>11.0</v>
      </c>
      <c r="F6923" s="4" t="s">
        <v>9</v>
      </c>
    </row>
    <row r="6924">
      <c r="A6924" s="2">
        <v>6930.0</v>
      </c>
      <c r="B6924" s="3">
        <v>38635.0</v>
      </c>
      <c r="C6924" s="2" t="s">
        <v>7</v>
      </c>
      <c r="D6924" s="2" t="s">
        <v>8</v>
      </c>
      <c r="E6924" s="2">
        <v>36.0</v>
      </c>
      <c r="F6924" s="4" t="s">
        <v>11</v>
      </c>
    </row>
    <row r="6925">
      <c r="A6925" s="2">
        <v>6931.0</v>
      </c>
      <c r="B6925" s="3">
        <v>38636.0</v>
      </c>
      <c r="C6925" s="2" t="s">
        <v>10</v>
      </c>
      <c r="D6925" s="2" t="s">
        <v>6</v>
      </c>
      <c r="E6925" s="2">
        <v>5.0</v>
      </c>
      <c r="F6925" s="4" t="s">
        <v>25</v>
      </c>
    </row>
    <row r="6926">
      <c r="A6926" s="2">
        <v>6932.0</v>
      </c>
      <c r="B6926" s="3">
        <v>38636.0</v>
      </c>
      <c r="C6926" s="2" t="s">
        <v>10</v>
      </c>
      <c r="D6926" s="2" t="s">
        <v>8</v>
      </c>
      <c r="E6926" s="2">
        <v>32.0</v>
      </c>
      <c r="F6926" s="4" t="s">
        <v>36</v>
      </c>
    </row>
    <row r="6927">
      <c r="A6927" s="2">
        <v>6933.0</v>
      </c>
      <c r="B6927" s="3">
        <v>38637.0</v>
      </c>
      <c r="C6927" s="2" t="s">
        <v>13</v>
      </c>
      <c r="D6927" s="2" t="s">
        <v>6</v>
      </c>
      <c r="E6927" s="2">
        <v>35.0</v>
      </c>
      <c r="F6927" s="4" t="s">
        <v>49</v>
      </c>
    </row>
    <row r="6928">
      <c r="A6928" s="2">
        <v>6934.0</v>
      </c>
      <c r="B6928" s="3">
        <v>38637.0</v>
      </c>
      <c r="C6928" s="2" t="s">
        <v>13</v>
      </c>
      <c r="D6928" s="2" t="s">
        <v>8</v>
      </c>
      <c r="E6928" s="2">
        <v>32.0</v>
      </c>
      <c r="F6928" s="4" t="s">
        <v>36</v>
      </c>
    </row>
    <row r="6929">
      <c r="A6929" s="2">
        <v>6935.0</v>
      </c>
      <c r="B6929" s="3">
        <v>38638.0</v>
      </c>
      <c r="C6929" s="2" t="s">
        <v>15</v>
      </c>
      <c r="D6929" s="2" t="s">
        <v>6</v>
      </c>
      <c r="E6929" s="2">
        <v>8.0</v>
      </c>
      <c r="F6929" s="4" t="s">
        <v>37</v>
      </c>
    </row>
    <row r="6930">
      <c r="A6930" s="2">
        <v>6936.0</v>
      </c>
      <c r="B6930" s="3">
        <v>38638.0</v>
      </c>
      <c r="C6930" s="2" t="s">
        <v>15</v>
      </c>
      <c r="D6930" s="2" t="s">
        <v>8</v>
      </c>
      <c r="E6930" s="2">
        <v>4.0</v>
      </c>
      <c r="F6930" s="4" t="s">
        <v>34</v>
      </c>
    </row>
    <row r="6931">
      <c r="A6931" s="2">
        <v>6937.0</v>
      </c>
      <c r="B6931" s="3">
        <v>38639.0</v>
      </c>
      <c r="C6931" s="2" t="s">
        <v>18</v>
      </c>
      <c r="D6931" s="2" t="s">
        <v>6</v>
      </c>
      <c r="E6931" s="2">
        <v>23.0</v>
      </c>
      <c r="F6931" s="4" t="s">
        <v>17</v>
      </c>
    </row>
    <row r="6932">
      <c r="A6932" s="2">
        <v>6938.0</v>
      </c>
      <c r="B6932" s="3">
        <v>38639.0</v>
      </c>
      <c r="C6932" s="2" t="s">
        <v>18</v>
      </c>
      <c r="D6932" s="2" t="s">
        <v>8</v>
      </c>
      <c r="E6932" s="2">
        <v>7.0</v>
      </c>
      <c r="F6932" s="4" t="s">
        <v>35</v>
      </c>
    </row>
    <row r="6933">
      <c r="A6933" s="2">
        <v>6939.0</v>
      </c>
      <c r="B6933" s="3">
        <v>38640.0</v>
      </c>
      <c r="C6933" s="2" t="s">
        <v>21</v>
      </c>
      <c r="D6933" s="2" t="s">
        <v>6</v>
      </c>
      <c r="E6933" s="2">
        <v>24.0</v>
      </c>
      <c r="F6933" s="4" t="s">
        <v>22</v>
      </c>
    </row>
    <row r="6934">
      <c r="A6934" s="2">
        <v>6940.0</v>
      </c>
      <c r="B6934" s="3">
        <v>38640.0</v>
      </c>
      <c r="C6934" s="2" t="s">
        <v>21</v>
      </c>
      <c r="D6934" s="2" t="s">
        <v>8</v>
      </c>
      <c r="E6934" s="2">
        <v>14.0</v>
      </c>
      <c r="F6934" s="4" t="s">
        <v>46</v>
      </c>
    </row>
    <row r="6935">
      <c r="A6935" s="2">
        <v>6941.0</v>
      </c>
      <c r="B6935" s="3">
        <v>38642.0</v>
      </c>
      <c r="C6935" s="2" t="s">
        <v>7</v>
      </c>
      <c r="D6935" s="2" t="s">
        <v>6</v>
      </c>
      <c r="E6935" s="2">
        <v>19.0</v>
      </c>
      <c r="F6935" s="4" t="s">
        <v>30</v>
      </c>
    </row>
    <row r="6936">
      <c r="A6936" s="2">
        <v>6942.0</v>
      </c>
      <c r="B6936" s="3">
        <v>38642.0</v>
      </c>
      <c r="C6936" s="2" t="s">
        <v>7</v>
      </c>
      <c r="D6936" s="2" t="s">
        <v>8</v>
      </c>
      <c r="E6936" s="2">
        <v>28.0</v>
      </c>
      <c r="F6936" s="4" t="s">
        <v>31</v>
      </c>
    </row>
    <row r="6937">
      <c r="A6937" s="2">
        <v>6943.0</v>
      </c>
      <c r="B6937" s="3">
        <v>38643.0</v>
      </c>
      <c r="C6937" s="2" t="s">
        <v>10</v>
      </c>
      <c r="D6937" s="2" t="s">
        <v>6</v>
      </c>
      <c r="E6937" s="2">
        <v>4.0</v>
      </c>
      <c r="F6937" s="4" t="s">
        <v>34</v>
      </c>
    </row>
    <row r="6938">
      <c r="A6938" s="2">
        <v>6944.0</v>
      </c>
      <c r="B6938" s="3">
        <v>38643.0</v>
      </c>
      <c r="C6938" s="2" t="s">
        <v>10</v>
      </c>
      <c r="D6938" s="2" t="s">
        <v>8</v>
      </c>
      <c r="E6938" s="2">
        <v>2.0</v>
      </c>
      <c r="F6938" s="4" t="s">
        <v>39</v>
      </c>
    </row>
    <row r="6939">
      <c r="A6939" s="2">
        <v>6945.0</v>
      </c>
      <c r="B6939" s="3">
        <v>38644.0</v>
      </c>
      <c r="C6939" s="2" t="s">
        <v>13</v>
      </c>
      <c r="D6939" s="2" t="s">
        <v>6</v>
      </c>
      <c r="E6939" s="2">
        <v>19.0</v>
      </c>
      <c r="F6939" s="4" t="s">
        <v>30</v>
      </c>
    </row>
    <row r="6940">
      <c r="A6940" s="2">
        <v>6946.0</v>
      </c>
      <c r="B6940" s="3">
        <v>38644.0</v>
      </c>
      <c r="C6940" s="2" t="s">
        <v>13</v>
      </c>
      <c r="D6940" s="2" t="s">
        <v>8</v>
      </c>
      <c r="E6940" s="2">
        <v>32.0</v>
      </c>
      <c r="F6940" s="4" t="s">
        <v>36</v>
      </c>
    </row>
    <row r="6941">
      <c r="A6941" s="2">
        <v>6947.0</v>
      </c>
      <c r="B6941" s="3">
        <v>38645.0</v>
      </c>
      <c r="C6941" s="2" t="s">
        <v>15</v>
      </c>
      <c r="D6941" s="2" t="s">
        <v>6</v>
      </c>
      <c r="E6941" s="2">
        <v>23.0</v>
      </c>
      <c r="F6941" s="4" t="s">
        <v>17</v>
      </c>
    </row>
    <row r="6942">
      <c r="A6942" s="2">
        <v>6948.0</v>
      </c>
      <c r="B6942" s="3">
        <v>38645.0</v>
      </c>
      <c r="C6942" s="2" t="s">
        <v>15</v>
      </c>
      <c r="D6942" s="2" t="s">
        <v>8</v>
      </c>
      <c r="E6942" s="2">
        <v>16.0</v>
      </c>
      <c r="F6942" s="4" t="s">
        <v>45</v>
      </c>
    </row>
    <row r="6943">
      <c r="A6943" s="2">
        <v>6949.0</v>
      </c>
      <c r="B6943" s="3">
        <v>38646.0</v>
      </c>
      <c r="C6943" s="2" t="s">
        <v>18</v>
      </c>
      <c r="D6943" s="2" t="s">
        <v>6</v>
      </c>
      <c r="E6943" s="2">
        <v>15.0</v>
      </c>
      <c r="F6943" s="4" t="s">
        <v>27</v>
      </c>
    </row>
    <row r="6944">
      <c r="A6944" s="2">
        <v>6950.0</v>
      </c>
      <c r="B6944" s="3">
        <v>38646.0</v>
      </c>
      <c r="C6944" s="2" t="s">
        <v>18</v>
      </c>
      <c r="D6944" s="2" t="s">
        <v>8</v>
      </c>
      <c r="E6944" s="2">
        <v>28.0</v>
      </c>
      <c r="F6944" s="4" t="s">
        <v>31</v>
      </c>
    </row>
    <row r="6945">
      <c r="A6945" s="2">
        <v>6951.0</v>
      </c>
      <c r="B6945" s="3">
        <v>38647.0</v>
      </c>
      <c r="C6945" s="2" t="s">
        <v>21</v>
      </c>
      <c r="D6945" s="2" t="s">
        <v>6</v>
      </c>
      <c r="E6945" s="2">
        <v>35.0</v>
      </c>
      <c r="F6945" s="4" t="s">
        <v>49</v>
      </c>
    </row>
    <row r="6946">
      <c r="A6946" s="2">
        <v>6952.0</v>
      </c>
      <c r="B6946" s="3">
        <v>38647.0</v>
      </c>
      <c r="C6946" s="2" t="s">
        <v>21</v>
      </c>
      <c r="D6946" s="2" t="s">
        <v>8</v>
      </c>
      <c r="E6946" s="2">
        <v>24.0</v>
      </c>
      <c r="F6946" s="4" t="s">
        <v>22</v>
      </c>
    </row>
    <row r="6947">
      <c r="A6947" s="2">
        <v>6953.0</v>
      </c>
      <c r="B6947" s="3">
        <v>38649.0</v>
      </c>
      <c r="C6947" s="2" t="s">
        <v>7</v>
      </c>
      <c r="D6947" s="2" t="s">
        <v>6</v>
      </c>
      <c r="E6947" s="2">
        <v>20.0</v>
      </c>
      <c r="F6947" s="4" t="s">
        <v>47</v>
      </c>
    </row>
    <row r="6948">
      <c r="A6948" s="2">
        <v>6954.0</v>
      </c>
      <c r="B6948" s="3">
        <v>38649.0</v>
      </c>
      <c r="C6948" s="2" t="s">
        <v>7</v>
      </c>
      <c r="D6948" s="2" t="s">
        <v>8</v>
      </c>
      <c r="E6948" s="2">
        <v>1.0</v>
      </c>
      <c r="F6948" s="4" t="s">
        <v>19</v>
      </c>
    </row>
    <row r="6949">
      <c r="A6949" s="2">
        <v>6955.0</v>
      </c>
      <c r="B6949" s="3">
        <v>38650.0</v>
      </c>
      <c r="C6949" s="2" t="s">
        <v>10</v>
      </c>
      <c r="D6949" s="2" t="s">
        <v>6</v>
      </c>
      <c r="E6949" s="2">
        <v>32.0</v>
      </c>
      <c r="F6949" s="4" t="s">
        <v>36</v>
      </c>
    </row>
    <row r="6950">
      <c r="A6950" s="2">
        <v>6956.0</v>
      </c>
      <c r="B6950" s="3">
        <v>38650.0</v>
      </c>
      <c r="C6950" s="2" t="s">
        <v>10</v>
      </c>
      <c r="D6950" s="2" t="s">
        <v>8</v>
      </c>
      <c r="E6950" s="2">
        <v>24.0</v>
      </c>
      <c r="F6950" s="4" t="s">
        <v>22</v>
      </c>
    </row>
    <row r="6951">
      <c r="A6951" s="2">
        <v>6957.0</v>
      </c>
      <c r="B6951" s="3">
        <v>38651.0</v>
      </c>
      <c r="C6951" s="2" t="s">
        <v>13</v>
      </c>
      <c r="D6951" s="2" t="s">
        <v>6</v>
      </c>
      <c r="E6951" s="2">
        <v>10.0</v>
      </c>
      <c r="F6951" s="4" t="s">
        <v>41</v>
      </c>
    </row>
    <row r="6952">
      <c r="A6952" s="2">
        <v>6958.0</v>
      </c>
      <c r="B6952" s="3">
        <v>38651.0</v>
      </c>
      <c r="C6952" s="2" t="s">
        <v>13</v>
      </c>
      <c r="D6952" s="2" t="s">
        <v>8</v>
      </c>
      <c r="E6952" s="2">
        <v>10.0</v>
      </c>
      <c r="F6952" s="4" t="s">
        <v>41</v>
      </c>
    </row>
    <row r="6953">
      <c r="A6953" s="2">
        <v>6959.0</v>
      </c>
      <c r="B6953" s="3">
        <v>38652.0</v>
      </c>
      <c r="C6953" s="2" t="s">
        <v>15</v>
      </c>
      <c r="D6953" s="2" t="s">
        <v>6</v>
      </c>
      <c r="E6953" s="2">
        <v>15.0</v>
      </c>
      <c r="F6953" s="4" t="s">
        <v>27</v>
      </c>
    </row>
    <row r="6954">
      <c r="A6954" s="2">
        <v>6960.0</v>
      </c>
      <c r="B6954" s="3">
        <v>38652.0</v>
      </c>
      <c r="C6954" s="2" t="s">
        <v>15</v>
      </c>
      <c r="D6954" s="2" t="s">
        <v>8</v>
      </c>
      <c r="E6954" s="2">
        <v>23.0</v>
      </c>
      <c r="F6954" s="4" t="s">
        <v>17</v>
      </c>
    </row>
    <row r="6955">
      <c r="A6955" s="2">
        <v>6961.0</v>
      </c>
      <c r="B6955" s="3">
        <v>38653.0</v>
      </c>
      <c r="C6955" s="2" t="s">
        <v>18</v>
      </c>
      <c r="D6955" s="2" t="s">
        <v>6</v>
      </c>
      <c r="E6955" s="2">
        <v>36.0</v>
      </c>
      <c r="F6955" s="4" t="s">
        <v>11</v>
      </c>
    </row>
    <row r="6956">
      <c r="A6956" s="2">
        <v>6962.0</v>
      </c>
      <c r="B6956" s="3">
        <v>38653.0</v>
      </c>
      <c r="C6956" s="2" t="s">
        <v>18</v>
      </c>
      <c r="D6956" s="2" t="s">
        <v>8</v>
      </c>
      <c r="E6956" s="2">
        <v>20.0</v>
      </c>
      <c r="F6956" s="4" t="s">
        <v>47</v>
      </c>
    </row>
    <row r="6957">
      <c r="A6957" s="2">
        <v>6963.0</v>
      </c>
      <c r="B6957" s="3">
        <v>38654.0</v>
      </c>
      <c r="C6957" s="2" t="s">
        <v>21</v>
      </c>
      <c r="D6957" s="2" t="s">
        <v>6</v>
      </c>
      <c r="E6957" s="2">
        <v>11.0</v>
      </c>
      <c r="F6957" s="4" t="s">
        <v>9</v>
      </c>
    </row>
    <row r="6958">
      <c r="A6958" s="2">
        <v>6964.0</v>
      </c>
      <c r="B6958" s="3">
        <v>38654.0</v>
      </c>
      <c r="C6958" s="2" t="s">
        <v>21</v>
      </c>
      <c r="D6958" s="2" t="s">
        <v>8</v>
      </c>
      <c r="E6958" s="2">
        <v>22.0</v>
      </c>
      <c r="F6958" s="4" t="s">
        <v>44</v>
      </c>
    </row>
    <row r="6959">
      <c r="A6959" s="2">
        <v>6965.0</v>
      </c>
      <c r="B6959" s="3">
        <v>38656.0</v>
      </c>
      <c r="C6959" s="2" t="s">
        <v>7</v>
      </c>
      <c r="D6959" s="2" t="s">
        <v>6</v>
      </c>
      <c r="E6959" s="2">
        <v>25.0</v>
      </c>
      <c r="F6959" s="4" t="s">
        <v>40</v>
      </c>
    </row>
    <row r="6960">
      <c r="A6960" s="2">
        <v>6966.0</v>
      </c>
      <c r="B6960" s="3">
        <v>38656.0</v>
      </c>
      <c r="C6960" s="2" t="s">
        <v>7</v>
      </c>
      <c r="D6960" s="2" t="s">
        <v>8</v>
      </c>
      <c r="E6960" s="2">
        <v>4.0</v>
      </c>
      <c r="F6960" s="4" t="s">
        <v>34</v>
      </c>
    </row>
    <row r="6961">
      <c r="A6961" s="2">
        <v>6967.0</v>
      </c>
      <c r="B6961" s="3">
        <v>38658.0</v>
      </c>
      <c r="C6961" s="2" t="s">
        <v>13</v>
      </c>
      <c r="D6961" s="2" t="s">
        <v>6</v>
      </c>
      <c r="E6961" s="2">
        <v>31.0</v>
      </c>
      <c r="F6961" s="4" t="s">
        <v>12</v>
      </c>
    </row>
    <row r="6962">
      <c r="A6962" s="2">
        <v>6968.0</v>
      </c>
      <c r="B6962" s="3">
        <v>38658.0</v>
      </c>
      <c r="C6962" s="2" t="s">
        <v>13</v>
      </c>
      <c r="D6962" s="2" t="s">
        <v>8</v>
      </c>
      <c r="E6962" s="2">
        <v>11.0</v>
      </c>
      <c r="F6962" s="4" t="s">
        <v>9</v>
      </c>
    </row>
    <row r="6963">
      <c r="A6963" s="2">
        <v>6969.0</v>
      </c>
      <c r="B6963" s="3">
        <v>38659.0</v>
      </c>
      <c r="C6963" s="2" t="s">
        <v>15</v>
      </c>
      <c r="D6963" s="2" t="s">
        <v>6</v>
      </c>
      <c r="E6963" s="2">
        <v>36.0</v>
      </c>
      <c r="F6963" s="4" t="s">
        <v>11</v>
      </c>
    </row>
    <row r="6964">
      <c r="A6964" s="2">
        <v>6970.0</v>
      </c>
      <c r="B6964" s="3">
        <v>38659.0</v>
      </c>
      <c r="C6964" s="2" t="s">
        <v>15</v>
      </c>
      <c r="D6964" s="2" t="s">
        <v>8</v>
      </c>
      <c r="E6964" s="2">
        <v>24.0</v>
      </c>
      <c r="F6964" s="4" t="s">
        <v>22</v>
      </c>
    </row>
    <row r="6965">
      <c r="A6965" s="2">
        <v>6971.0</v>
      </c>
      <c r="B6965" s="3">
        <v>38661.0</v>
      </c>
      <c r="C6965" s="2" t="s">
        <v>21</v>
      </c>
      <c r="D6965" s="2" t="s">
        <v>6</v>
      </c>
      <c r="E6965" s="2">
        <v>14.0</v>
      </c>
      <c r="F6965" s="4" t="s">
        <v>46</v>
      </c>
    </row>
    <row r="6966">
      <c r="A6966" s="2">
        <v>6972.0</v>
      </c>
      <c r="B6966" s="3">
        <v>38661.0</v>
      </c>
      <c r="C6966" s="2" t="s">
        <v>21</v>
      </c>
      <c r="D6966" s="2" t="s">
        <v>8</v>
      </c>
      <c r="E6966" s="2">
        <v>13.0</v>
      </c>
      <c r="F6966" s="4" t="s">
        <v>33</v>
      </c>
    </row>
    <row r="6967">
      <c r="A6967" s="2">
        <v>6973.0</v>
      </c>
      <c r="B6967" s="3">
        <v>38663.0</v>
      </c>
      <c r="C6967" s="2" t="s">
        <v>7</v>
      </c>
      <c r="D6967" s="2" t="s">
        <v>6</v>
      </c>
      <c r="E6967" s="2">
        <v>33.0</v>
      </c>
      <c r="F6967" s="4" t="s">
        <v>26</v>
      </c>
    </row>
    <row r="6968">
      <c r="A6968" s="2">
        <v>6974.0</v>
      </c>
      <c r="B6968" s="3">
        <v>38663.0</v>
      </c>
      <c r="C6968" s="2" t="s">
        <v>7</v>
      </c>
      <c r="D6968" s="2" t="s">
        <v>8</v>
      </c>
      <c r="E6968" s="2">
        <v>21.0</v>
      </c>
      <c r="F6968" s="4" t="s">
        <v>20</v>
      </c>
    </row>
    <row r="6969">
      <c r="A6969" s="2">
        <v>6975.0</v>
      </c>
      <c r="B6969" s="3">
        <v>38664.0</v>
      </c>
      <c r="C6969" s="2" t="s">
        <v>10</v>
      </c>
      <c r="D6969" s="2" t="s">
        <v>6</v>
      </c>
      <c r="E6969" s="2">
        <v>22.0</v>
      </c>
      <c r="F6969" s="4" t="s">
        <v>44</v>
      </c>
    </row>
    <row r="6970">
      <c r="A6970" s="2">
        <v>6976.0</v>
      </c>
      <c r="B6970" s="3">
        <v>38664.0</v>
      </c>
      <c r="C6970" s="2" t="s">
        <v>10</v>
      </c>
      <c r="D6970" s="2" t="s">
        <v>8</v>
      </c>
      <c r="E6970" s="2">
        <v>23.0</v>
      </c>
      <c r="F6970" s="4" t="s">
        <v>17</v>
      </c>
    </row>
    <row r="6971">
      <c r="A6971" s="2">
        <v>6977.0</v>
      </c>
      <c r="B6971" s="3">
        <v>38665.0</v>
      </c>
      <c r="C6971" s="2" t="s">
        <v>13</v>
      </c>
      <c r="D6971" s="2" t="s">
        <v>6</v>
      </c>
      <c r="E6971" s="2">
        <v>34.0</v>
      </c>
      <c r="F6971" s="4" t="s">
        <v>48</v>
      </c>
    </row>
    <row r="6972">
      <c r="A6972" s="2">
        <v>6978.0</v>
      </c>
      <c r="B6972" s="3">
        <v>38665.0</v>
      </c>
      <c r="C6972" s="2" t="s">
        <v>13</v>
      </c>
      <c r="D6972" s="2" t="s">
        <v>8</v>
      </c>
      <c r="E6972" s="2">
        <v>29.0</v>
      </c>
      <c r="F6972" s="4" t="s">
        <v>43</v>
      </c>
    </row>
    <row r="6973">
      <c r="A6973" s="2">
        <v>6979.0</v>
      </c>
      <c r="B6973" s="3">
        <v>38666.0</v>
      </c>
      <c r="C6973" s="2" t="s">
        <v>15</v>
      </c>
      <c r="D6973" s="2" t="s">
        <v>6</v>
      </c>
      <c r="E6973" s="2">
        <v>12.0</v>
      </c>
      <c r="F6973" s="4" t="s">
        <v>14</v>
      </c>
    </row>
    <row r="6974">
      <c r="A6974" s="2">
        <v>6980.0</v>
      </c>
      <c r="B6974" s="3">
        <v>38666.0</v>
      </c>
      <c r="C6974" s="2" t="s">
        <v>15</v>
      </c>
      <c r="D6974" s="2" t="s">
        <v>8</v>
      </c>
      <c r="E6974" s="2">
        <v>15.0</v>
      </c>
      <c r="F6974" s="4" t="s">
        <v>27</v>
      </c>
    </row>
    <row r="6975">
      <c r="A6975" s="2">
        <v>6981.0</v>
      </c>
      <c r="B6975" s="3">
        <v>38667.0</v>
      </c>
      <c r="C6975" s="2" t="s">
        <v>18</v>
      </c>
      <c r="D6975" s="2" t="s">
        <v>6</v>
      </c>
      <c r="E6975" s="2">
        <v>34.0</v>
      </c>
      <c r="F6975" s="4" t="s">
        <v>48</v>
      </c>
    </row>
    <row r="6976">
      <c r="A6976" s="2">
        <v>6982.0</v>
      </c>
      <c r="B6976" s="3">
        <v>38667.0</v>
      </c>
      <c r="C6976" s="2" t="s">
        <v>18</v>
      </c>
      <c r="D6976" s="2" t="s">
        <v>8</v>
      </c>
      <c r="E6976" s="2">
        <v>22.0</v>
      </c>
      <c r="F6976" s="4" t="s">
        <v>44</v>
      </c>
    </row>
    <row r="6977">
      <c r="A6977" s="2">
        <v>6983.0</v>
      </c>
      <c r="B6977" s="3">
        <v>38668.0</v>
      </c>
      <c r="C6977" s="2" t="s">
        <v>21</v>
      </c>
      <c r="D6977" s="2" t="s">
        <v>6</v>
      </c>
      <c r="E6977" s="2">
        <v>15.0</v>
      </c>
      <c r="F6977" s="4" t="s">
        <v>27</v>
      </c>
    </row>
    <row r="6978">
      <c r="A6978" s="2">
        <v>6984.0</v>
      </c>
      <c r="B6978" s="3">
        <v>38668.0</v>
      </c>
      <c r="C6978" s="2" t="s">
        <v>21</v>
      </c>
      <c r="D6978" s="2" t="s">
        <v>8</v>
      </c>
      <c r="E6978" s="2">
        <v>24.0</v>
      </c>
      <c r="F6978" s="4" t="s">
        <v>22</v>
      </c>
    </row>
    <row r="6979">
      <c r="A6979" s="2">
        <v>6985.0</v>
      </c>
      <c r="B6979" s="3">
        <v>38670.0</v>
      </c>
      <c r="C6979" s="2" t="s">
        <v>7</v>
      </c>
      <c r="D6979" s="2" t="s">
        <v>6</v>
      </c>
      <c r="E6979" s="2">
        <v>16.0</v>
      </c>
      <c r="F6979" s="4" t="s">
        <v>45</v>
      </c>
    </row>
    <row r="6980">
      <c r="A6980" s="2">
        <v>6986.0</v>
      </c>
      <c r="B6980" s="3">
        <v>38670.0</v>
      </c>
      <c r="C6980" s="2" t="s">
        <v>7</v>
      </c>
      <c r="D6980" s="2" t="s">
        <v>8</v>
      </c>
      <c r="E6980" s="2">
        <v>7.0</v>
      </c>
      <c r="F6980" s="4" t="s">
        <v>35</v>
      </c>
    </row>
    <row r="6981">
      <c r="A6981" s="2">
        <v>6987.0</v>
      </c>
      <c r="B6981" s="3">
        <v>38671.0</v>
      </c>
      <c r="C6981" s="2" t="s">
        <v>10</v>
      </c>
      <c r="D6981" s="2" t="s">
        <v>6</v>
      </c>
      <c r="E6981" s="2">
        <v>20.0</v>
      </c>
      <c r="F6981" s="4" t="s">
        <v>47</v>
      </c>
    </row>
    <row r="6982">
      <c r="A6982" s="2">
        <v>6988.0</v>
      </c>
      <c r="B6982" s="3">
        <v>38671.0</v>
      </c>
      <c r="C6982" s="2" t="s">
        <v>10</v>
      </c>
      <c r="D6982" s="2" t="s">
        <v>8</v>
      </c>
      <c r="E6982" s="2">
        <v>18.0</v>
      </c>
      <c r="F6982" s="4" t="s">
        <v>29</v>
      </c>
    </row>
    <row r="6983">
      <c r="A6983" s="2">
        <v>6989.0</v>
      </c>
      <c r="B6983" s="3">
        <v>38672.0</v>
      </c>
      <c r="C6983" s="2" t="s">
        <v>13</v>
      </c>
      <c r="D6983" s="2" t="s">
        <v>6</v>
      </c>
      <c r="E6983" s="2">
        <v>20.0</v>
      </c>
      <c r="F6983" s="4" t="s">
        <v>47</v>
      </c>
    </row>
    <row r="6984">
      <c r="A6984" s="2">
        <v>6990.0</v>
      </c>
      <c r="B6984" s="3">
        <v>38672.0</v>
      </c>
      <c r="C6984" s="2" t="s">
        <v>13</v>
      </c>
      <c r="D6984" s="2" t="s">
        <v>8</v>
      </c>
      <c r="E6984" s="2">
        <v>7.0</v>
      </c>
      <c r="F6984" s="4" t="s">
        <v>35</v>
      </c>
    </row>
    <row r="6985">
      <c r="A6985" s="2">
        <v>6991.0</v>
      </c>
      <c r="B6985" s="3">
        <v>38673.0</v>
      </c>
      <c r="C6985" s="2" t="s">
        <v>15</v>
      </c>
      <c r="D6985" s="2" t="s">
        <v>6</v>
      </c>
      <c r="E6985" s="2">
        <v>7.0</v>
      </c>
      <c r="F6985" s="4" t="s">
        <v>35</v>
      </c>
    </row>
    <row r="6986">
      <c r="A6986" s="2">
        <v>6992.0</v>
      </c>
      <c r="B6986" s="3">
        <v>38673.0</v>
      </c>
      <c r="C6986" s="2" t="s">
        <v>15</v>
      </c>
      <c r="D6986" s="2" t="s">
        <v>8</v>
      </c>
      <c r="E6986" s="2">
        <v>18.0</v>
      </c>
      <c r="F6986" s="4" t="s">
        <v>29</v>
      </c>
    </row>
    <row r="6987">
      <c r="A6987" s="2">
        <v>6993.0</v>
      </c>
      <c r="B6987" s="3">
        <v>38674.0</v>
      </c>
      <c r="C6987" s="2" t="s">
        <v>18</v>
      </c>
      <c r="D6987" s="2" t="s">
        <v>6</v>
      </c>
      <c r="E6987" s="2">
        <v>7.0</v>
      </c>
      <c r="F6987" s="4" t="s">
        <v>35</v>
      </c>
    </row>
    <row r="6988">
      <c r="A6988" s="2">
        <v>6994.0</v>
      </c>
      <c r="B6988" s="3">
        <v>38674.0</v>
      </c>
      <c r="C6988" s="2" t="s">
        <v>18</v>
      </c>
      <c r="D6988" s="2" t="s">
        <v>8</v>
      </c>
      <c r="E6988" s="2">
        <v>35.0</v>
      </c>
      <c r="F6988" s="4" t="s">
        <v>49</v>
      </c>
    </row>
    <row r="6989">
      <c r="A6989" s="2">
        <v>6995.0</v>
      </c>
      <c r="B6989" s="3">
        <v>38675.0</v>
      </c>
      <c r="C6989" s="2" t="s">
        <v>21</v>
      </c>
      <c r="D6989" s="2" t="s">
        <v>6</v>
      </c>
      <c r="E6989" s="2">
        <v>23.0</v>
      </c>
      <c r="F6989" s="4" t="s">
        <v>17</v>
      </c>
    </row>
    <row r="6990">
      <c r="A6990" s="2">
        <v>6996.0</v>
      </c>
      <c r="B6990" s="3">
        <v>38675.0</v>
      </c>
      <c r="C6990" s="2" t="s">
        <v>21</v>
      </c>
      <c r="D6990" s="2" t="s">
        <v>8</v>
      </c>
      <c r="E6990" s="2">
        <v>20.0</v>
      </c>
      <c r="F6990" s="4" t="s">
        <v>47</v>
      </c>
    </row>
    <row r="6991">
      <c r="A6991" s="2">
        <v>6997.0</v>
      </c>
      <c r="B6991" s="3">
        <v>38677.0</v>
      </c>
      <c r="C6991" s="2" t="s">
        <v>7</v>
      </c>
      <c r="D6991" s="2" t="s">
        <v>6</v>
      </c>
      <c r="E6991" s="2">
        <v>27.0</v>
      </c>
      <c r="F6991" s="4" t="s">
        <v>32</v>
      </c>
    </row>
    <row r="6992">
      <c r="A6992" s="2">
        <v>6998.0</v>
      </c>
      <c r="B6992" s="3">
        <v>38677.0</v>
      </c>
      <c r="C6992" s="2" t="s">
        <v>7</v>
      </c>
      <c r="D6992" s="2" t="s">
        <v>8</v>
      </c>
      <c r="E6992" s="2">
        <v>27.0</v>
      </c>
      <c r="F6992" s="4" t="s">
        <v>32</v>
      </c>
    </row>
    <row r="6993">
      <c r="A6993" s="2">
        <v>6999.0</v>
      </c>
      <c r="B6993" s="3">
        <v>38678.0</v>
      </c>
      <c r="C6993" s="2" t="s">
        <v>10</v>
      </c>
      <c r="D6993" s="2" t="s">
        <v>6</v>
      </c>
      <c r="E6993" s="2">
        <v>3.0</v>
      </c>
      <c r="F6993" s="4" t="s">
        <v>28</v>
      </c>
    </row>
    <row r="6994">
      <c r="A6994" s="2">
        <v>7000.0</v>
      </c>
      <c r="B6994" s="3">
        <v>38678.0</v>
      </c>
      <c r="C6994" s="2" t="s">
        <v>10</v>
      </c>
      <c r="D6994" s="2" t="s">
        <v>8</v>
      </c>
      <c r="E6994" s="2">
        <v>25.0</v>
      </c>
      <c r="F6994" s="4" t="s">
        <v>40</v>
      </c>
    </row>
    <row r="6995">
      <c r="A6995" s="2">
        <v>7001.0</v>
      </c>
      <c r="B6995" s="3">
        <v>38679.0</v>
      </c>
      <c r="C6995" s="2" t="s">
        <v>13</v>
      </c>
      <c r="D6995" s="2" t="s">
        <v>6</v>
      </c>
      <c r="E6995" s="2">
        <v>25.0</v>
      </c>
      <c r="F6995" s="4" t="s">
        <v>40</v>
      </c>
    </row>
    <row r="6996">
      <c r="A6996" s="2">
        <v>7002.0</v>
      </c>
      <c r="B6996" s="3">
        <v>38679.0</v>
      </c>
      <c r="C6996" s="2" t="s">
        <v>13</v>
      </c>
      <c r="D6996" s="2" t="s">
        <v>8</v>
      </c>
      <c r="E6996" s="2">
        <v>23.0</v>
      </c>
      <c r="F6996" s="4" t="s">
        <v>17</v>
      </c>
    </row>
    <row r="6997">
      <c r="A6997" s="2">
        <v>7003.0</v>
      </c>
      <c r="B6997" s="3">
        <v>38680.0</v>
      </c>
      <c r="C6997" s="2" t="s">
        <v>15</v>
      </c>
      <c r="D6997" s="2" t="s">
        <v>6</v>
      </c>
      <c r="E6997" s="2">
        <v>11.0</v>
      </c>
      <c r="F6997" s="4" t="s">
        <v>9</v>
      </c>
    </row>
    <row r="6998">
      <c r="A6998" s="2">
        <v>7004.0</v>
      </c>
      <c r="B6998" s="3">
        <v>38680.0</v>
      </c>
      <c r="C6998" s="2" t="s">
        <v>15</v>
      </c>
      <c r="D6998" s="2" t="s">
        <v>8</v>
      </c>
      <c r="E6998" s="2">
        <v>17.0</v>
      </c>
      <c r="F6998" s="4" t="s">
        <v>42</v>
      </c>
    </row>
    <row r="6999">
      <c r="A6999" s="2">
        <v>7005.0</v>
      </c>
      <c r="B6999" s="3">
        <v>38681.0</v>
      </c>
      <c r="C6999" s="2" t="s">
        <v>18</v>
      </c>
      <c r="D6999" s="2" t="s">
        <v>6</v>
      </c>
      <c r="E6999" s="2">
        <v>12.0</v>
      </c>
      <c r="F6999" s="4" t="s">
        <v>14</v>
      </c>
    </row>
    <row r="7000">
      <c r="A7000" s="2">
        <v>7006.0</v>
      </c>
      <c r="B7000" s="3">
        <v>38681.0</v>
      </c>
      <c r="C7000" s="2" t="s">
        <v>18</v>
      </c>
      <c r="D7000" s="2" t="s">
        <v>8</v>
      </c>
      <c r="E7000" s="2">
        <v>20.0</v>
      </c>
      <c r="F7000" s="4" t="s">
        <v>47</v>
      </c>
    </row>
    <row r="7001">
      <c r="A7001" s="2">
        <v>7007.0</v>
      </c>
      <c r="B7001" s="3">
        <v>38682.0</v>
      </c>
      <c r="C7001" s="2" t="s">
        <v>21</v>
      </c>
      <c r="D7001" s="2" t="s">
        <v>6</v>
      </c>
      <c r="E7001" s="2">
        <v>36.0</v>
      </c>
      <c r="F7001" s="4" t="s">
        <v>11</v>
      </c>
    </row>
    <row r="7002">
      <c r="A7002" s="2">
        <v>7008.0</v>
      </c>
      <c r="B7002" s="3">
        <v>38682.0</v>
      </c>
      <c r="C7002" s="2" t="s">
        <v>21</v>
      </c>
      <c r="D7002" s="2" t="s">
        <v>8</v>
      </c>
      <c r="E7002" s="2">
        <v>12.0</v>
      </c>
      <c r="F7002" s="4" t="s">
        <v>14</v>
      </c>
    </row>
    <row r="7003">
      <c r="A7003" s="2">
        <v>7009.0</v>
      </c>
      <c r="B7003" s="3">
        <v>38684.0</v>
      </c>
      <c r="C7003" s="2" t="s">
        <v>7</v>
      </c>
      <c r="D7003" s="2" t="s">
        <v>6</v>
      </c>
      <c r="E7003" s="2">
        <v>3.0</v>
      </c>
      <c r="F7003" s="4" t="s">
        <v>28</v>
      </c>
    </row>
    <row r="7004">
      <c r="A7004" s="2">
        <v>7010.0</v>
      </c>
      <c r="B7004" s="3">
        <v>38684.0</v>
      </c>
      <c r="C7004" s="2" t="s">
        <v>7</v>
      </c>
      <c r="D7004" s="2" t="s">
        <v>8</v>
      </c>
      <c r="E7004" s="2">
        <v>29.0</v>
      </c>
      <c r="F7004" s="4" t="s">
        <v>43</v>
      </c>
    </row>
    <row r="7005">
      <c r="A7005" s="2">
        <v>7011.0</v>
      </c>
      <c r="B7005" s="3">
        <v>38685.0</v>
      </c>
      <c r="C7005" s="2" t="s">
        <v>10</v>
      </c>
      <c r="D7005" s="2" t="s">
        <v>6</v>
      </c>
      <c r="E7005" s="2">
        <v>35.0</v>
      </c>
      <c r="F7005" s="4" t="s">
        <v>49</v>
      </c>
    </row>
    <row r="7006">
      <c r="A7006" s="2">
        <v>7012.0</v>
      </c>
      <c r="B7006" s="3">
        <v>38685.0</v>
      </c>
      <c r="C7006" s="2" t="s">
        <v>10</v>
      </c>
      <c r="D7006" s="2" t="s">
        <v>8</v>
      </c>
      <c r="E7006" s="2">
        <v>31.0</v>
      </c>
      <c r="F7006" s="4" t="s">
        <v>12</v>
      </c>
    </row>
    <row r="7007">
      <c r="A7007" s="2">
        <v>7013.0</v>
      </c>
      <c r="B7007" s="3">
        <v>38686.0</v>
      </c>
      <c r="C7007" s="2" t="s">
        <v>13</v>
      </c>
      <c r="D7007" s="2" t="s">
        <v>6</v>
      </c>
      <c r="E7007" s="2">
        <v>25.0</v>
      </c>
      <c r="F7007" s="4" t="s">
        <v>40</v>
      </c>
    </row>
    <row r="7008">
      <c r="A7008" s="2">
        <v>7014.0</v>
      </c>
      <c r="B7008" s="3">
        <v>38686.0</v>
      </c>
      <c r="C7008" s="2" t="s">
        <v>13</v>
      </c>
      <c r="D7008" s="2" t="s">
        <v>8</v>
      </c>
      <c r="E7008" s="2">
        <v>17.0</v>
      </c>
      <c r="F7008" s="4" t="s">
        <v>42</v>
      </c>
    </row>
    <row r="7009">
      <c r="A7009" s="2">
        <v>7015.0</v>
      </c>
      <c r="B7009" s="3">
        <v>38687.0</v>
      </c>
      <c r="C7009" s="2" t="s">
        <v>15</v>
      </c>
      <c r="D7009" s="2" t="s">
        <v>6</v>
      </c>
      <c r="E7009" s="2">
        <v>34.0</v>
      </c>
      <c r="F7009" s="4" t="s">
        <v>48</v>
      </c>
    </row>
    <row r="7010">
      <c r="A7010" s="2">
        <v>7016.0</v>
      </c>
      <c r="B7010" s="3">
        <v>38687.0</v>
      </c>
      <c r="C7010" s="2" t="s">
        <v>15</v>
      </c>
      <c r="D7010" s="2" t="s">
        <v>8</v>
      </c>
      <c r="E7010" s="2">
        <v>36.0</v>
      </c>
      <c r="F7010" s="4" t="s">
        <v>11</v>
      </c>
    </row>
    <row r="7011">
      <c r="A7011" s="2">
        <v>7017.0</v>
      </c>
      <c r="B7011" s="3">
        <v>38688.0</v>
      </c>
      <c r="C7011" s="2" t="s">
        <v>18</v>
      </c>
      <c r="D7011" s="2" t="s">
        <v>6</v>
      </c>
      <c r="E7011" s="2">
        <v>3.0</v>
      </c>
      <c r="F7011" s="4" t="s">
        <v>28</v>
      </c>
    </row>
    <row r="7012">
      <c r="A7012" s="2">
        <v>7018.0</v>
      </c>
      <c r="B7012" s="3">
        <v>38688.0</v>
      </c>
      <c r="C7012" s="2" t="s">
        <v>18</v>
      </c>
      <c r="D7012" s="2" t="s">
        <v>8</v>
      </c>
      <c r="E7012" s="2">
        <v>8.0</v>
      </c>
      <c r="F7012" s="4" t="s">
        <v>37</v>
      </c>
    </row>
    <row r="7013">
      <c r="A7013" s="2">
        <v>7019.0</v>
      </c>
      <c r="B7013" s="3">
        <v>38689.0</v>
      </c>
      <c r="C7013" s="2" t="s">
        <v>21</v>
      </c>
      <c r="D7013" s="2" t="s">
        <v>6</v>
      </c>
      <c r="E7013" s="2">
        <v>21.0</v>
      </c>
      <c r="F7013" s="4" t="s">
        <v>20</v>
      </c>
    </row>
    <row r="7014">
      <c r="A7014" s="2">
        <v>7020.0</v>
      </c>
      <c r="B7014" s="3">
        <v>38689.0</v>
      </c>
      <c r="C7014" s="2" t="s">
        <v>21</v>
      </c>
      <c r="D7014" s="2" t="s">
        <v>8</v>
      </c>
      <c r="E7014" s="2">
        <v>19.0</v>
      </c>
      <c r="F7014" s="4" t="s">
        <v>30</v>
      </c>
    </row>
    <row r="7015">
      <c r="A7015" s="2">
        <v>7021.0</v>
      </c>
      <c r="B7015" s="3">
        <v>38691.0</v>
      </c>
      <c r="C7015" s="2" t="s">
        <v>7</v>
      </c>
      <c r="D7015" s="2" t="s">
        <v>6</v>
      </c>
      <c r="E7015" s="2">
        <v>6.0</v>
      </c>
      <c r="F7015" s="4" t="s">
        <v>16</v>
      </c>
    </row>
    <row r="7016">
      <c r="A7016" s="2">
        <v>7022.0</v>
      </c>
      <c r="B7016" s="3">
        <v>38691.0</v>
      </c>
      <c r="C7016" s="2" t="s">
        <v>7</v>
      </c>
      <c r="D7016" s="2" t="s">
        <v>8</v>
      </c>
      <c r="E7016" s="2">
        <v>25.0</v>
      </c>
      <c r="F7016" s="4" t="s">
        <v>40</v>
      </c>
    </row>
    <row r="7017">
      <c r="A7017" s="2">
        <v>7023.0</v>
      </c>
      <c r="B7017" s="3">
        <v>38692.0</v>
      </c>
      <c r="C7017" s="2" t="s">
        <v>10</v>
      </c>
      <c r="D7017" s="2" t="s">
        <v>6</v>
      </c>
      <c r="E7017" s="2">
        <v>18.0</v>
      </c>
      <c r="F7017" s="4" t="s">
        <v>29</v>
      </c>
    </row>
    <row r="7018">
      <c r="A7018" s="2">
        <v>7024.0</v>
      </c>
      <c r="B7018" s="3">
        <v>38692.0</v>
      </c>
      <c r="C7018" s="2" t="s">
        <v>10</v>
      </c>
      <c r="D7018" s="2" t="s">
        <v>8</v>
      </c>
      <c r="E7018" s="2">
        <v>35.0</v>
      </c>
      <c r="F7018" s="4" t="s">
        <v>49</v>
      </c>
    </row>
    <row r="7019">
      <c r="A7019" s="2">
        <v>7025.0</v>
      </c>
      <c r="B7019" s="3">
        <v>38693.0</v>
      </c>
      <c r="C7019" s="2" t="s">
        <v>13</v>
      </c>
      <c r="D7019" s="2" t="s">
        <v>6</v>
      </c>
      <c r="E7019" s="2">
        <v>13.0</v>
      </c>
      <c r="F7019" s="4" t="s">
        <v>33</v>
      </c>
    </row>
    <row r="7020">
      <c r="A7020" s="2">
        <v>7026.0</v>
      </c>
      <c r="B7020" s="3">
        <v>38693.0</v>
      </c>
      <c r="C7020" s="2" t="s">
        <v>13</v>
      </c>
      <c r="D7020" s="2" t="s">
        <v>8</v>
      </c>
      <c r="E7020" s="2">
        <v>36.0</v>
      </c>
      <c r="F7020" s="4" t="s">
        <v>11</v>
      </c>
    </row>
    <row r="7021">
      <c r="A7021" s="2">
        <v>7027.0</v>
      </c>
      <c r="B7021" s="3">
        <v>38694.0</v>
      </c>
      <c r="C7021" s="2" t="s">
        <v>15</v>
      </c>
      <c r="D7021" s="2" t="s">
        <v>6</v>
      </c>
      <c r="E7021" s="2">
        <v>28.0</v>
      </c>
      <c r="F7021" s="4" t="s">
        <v>31</v>
      </c>
    </row>
    <row r="7022">
      <c r="A7022" s="2">
        <v>7028.0</v>
      </c>
      <c r="B7022" s="3">
        <v>38694.0</v>
      </c>
      <c r="C7022" s="2" t="s">
        <v>15</v>
      </c>
      <c r="D7022" s="2" t="s">
        <v>8</v>
      </c>
      <c r="E7022" s="2">
        <v>13.0</v>
      </c>
      <c r="F7022" s="4" t="s">
        <v>33</v>
      </c>
    </row>
    <row r="7023">
      <c r="A7023" s="2">
        <v>7029.0</v>
      </c>
      <c r="B7023" s="3">
        <v>38695.0</v>
      </c>
      <c r="C7023" s="2" t="s">
        <v>18</v>
      </c>
      <c r="D7023" s="2" t="s">
        <v>6</v>
      </c>
      <c r="E7023" s="2">
        <v>14.0</v>
      </c>
      <c r="F7023" s="4" t="s">
        <v>46</v>
      </c>
    </row>
    <row r="7024">
      <c r="A7024" s="2">
        <v>7030.0</v>
      </c>
      <c r="B7024" s="3">
        <v>38695.0</v>
      </c>
      <c r="C7024" s="2" t="s">
        <v>18</v>
      </c>
      <c r="D7024" s="2" t="s">
        <v>8</v>
      </c>
      <c r="E7024" s="2">
        <v>19.0</v>
      </c>
      <c r="F7024" s="4" t="s">
        <v>30</v>
      </c>
    </row>
    <row r="7025">
      <c r="A7025" s="2">
        <v>7031.0</v>
      </c>
      <c r="B7025" s="3">
        <v>38696.0</v>
      </c>
      <c r="C7025" s="2" t="s">
        <v>21</v>
      </c>
      <c r="D7025" s="2" t="s">
        <v>6</v>
      </c>
      <c r="E7025" s="2">
        <v>3.0</v>
      </c>
      <c r="F7025" s="4" t="s">
        <v>28</v>
      </c>
    </row>
    <row r="7026">
      <c r="A7026" s="2">
        <v>7032.0</v>
      </c>
      <c r="B7026" s="3">
        <v>38696.0</v>
      </c>
      <c r="C7026" s="2" t="s">
        <v>21</v>
      </c>
      <c r="D7026" s="2" t="s">
        <v>8</v>
      </c>
      <c r="E7026" s="2">
        <v>18.0</v>
      </c>
      <c r="F7026" s="4" t="s">
        <v>29</v>
      </c>
    </row>
    <row r="7027">
      <c r="A7027" s="2">
        <v>7033.0</v>
      </c>
      <c r="B7027" s="3">
        <v>38698.0</v>
      </c>
      <c r="C7027" s="2" t="s">
        <v>7</v>
      </c>
      <c r="D7027" s="2" t="s">
        <v>6</v>
      </c>
      <c r="E7027" s="2">
        <v>33.0</v>
      </c>
      <c r="F7027" s="4" t="s">
        <v>26</v>
      </c>
    </row>
    <row r="7028">
      <c r="A7028" s="2">
        <v>7034.0</v>
      </c>
      <c r="B7028" s="3">
        <v>38698.0</v>
      </c>
      <c r="C7028" s="2" t="s">
        <v>7</v>
      </c>
      <c r="D7028" s="2" t="s">
        <v>8</v>
      </c>
      <c r="E7028" s="2">
        <v>32.0</v>
      </c>
      <c r="F7028" s="4" t="s">
        <v>36</v>
      </c>
    </row>
    <row r="7029">
      <c r="A7029" s="2">
        <v>7035.0</v>
      </c>
      <c r="B7029" s="3">
        <v>38699.0</v>
      </c>
      <c r="C7029" s="2" t="s">
        <v>10</v>
      </c>
      <c r="D7029" s="2" t="s">
        <v>6</v>
      </c>
      <c r="E7029" s="2">
        <v>11.0</v>
      </c>
      <c r="F7029" s="4" t="s">
        <v>9</v>
      </c>
    </row>
    <row r="7030">
      <c r="A7030" s="2">
        <v>7036.0</v>
      </c>
      <c r="B7030" s="3">
        <v>38699.0</v>
      </c>
      <c r="C7030" s="2" t="s">
        <v>10</v>
      </c>
      <c r="D7030" s="2" t="s">
        <v>8</v>
      </c>
      <c r="E7030" s="2">
        <v>18.0</v>
      </c>
      <c r="F7030" s="4" t="s">
        <v>29</v>
      </c>
    </row>
    <row r="7031">
      <c r="A7031" s="2">
        <v>7037.0</v>
      </c>
      <c r="B7031" s="3">
        <v>38700.0</v>
      </c>
      <c r="C7031" s="2" t="s">
        <v>13</v>
      </c>
      <c r="D7031" s="2" t="s">
        <v>6</v>
      </c>
      <c r="E7031" s="2">
        <v>32.0</v>
      </c>
      <c r="F7031" s="4" t="s">
        <v>36</v>
      </c>
    </row>
    <row r="7032">
      <c r="A7032" s="2">
        <v>7038.0</v>
      </c>
      <c r="B7032" s="3">
        <v>38700.0</v>
      </c>
      <c r="C7032" s="2" t="s">
        <v>13</v>
      </c>
      <c r="D7032" s="2" t="s">
        <v>8</v>
      </c>
      <c r="E7032" s="2">
        <v>32.0</v>
      </c>
      <c r="F7032" s="4" t="s">
        <v>36</v>
      </c>
    </row>
    <row r="7033">
      <c r="A7033" s="2">
        <v>7039.0</v>
      </c>
      <c r="B7033" s="3">
        <v>38701.0</v>
      </c>
      <c r="C7033" s="2" t="s">
        <v>15</v>
      </c>
      <c r="D7033" s="2" t="s">
        <v>6</v>
      </c>
      <c r="E7033" s="2">
        <v>26.0</v>
      </c>
      <c r="F7033" s="4" t="s">
        <v>38</v>
      </c>
    </row>
    <row r="7034">
      <c r="A7034" s="2">
        <v>7040.0</v>
      </c>
      <c r="B7034" s="3">
        <v>38701.0</v>
      </c>
      <c r="C7034" s="2" t="s">
        <v>15</v>
      </c>
      <c r="D7034" s="2" t="s">
        <v>8</v>
      </c>
      <c r="E7034" s="2">
        <v>10.0</v>
      </c>
      <c r="F7034" s="4" t="s">
        <v>41</v>
      </c>
    </row>
    <row r="7035">
      <c r="A7035" s="2">
        <v>7041.0</v>
      </c>
      <c r="B7035" s="3">
        <v>38702.0</v>
      </c>
      <c r="C7035" s="2" t="s">
        <v>18</v>
      </c>
      <c r="D7035" s="2" t="s">
        <v>6</v>
      </c>
      <c r="E7035" s="2">
        <v>24.0</v>
      </c>
      <c r="F7035" s="4" t="s">
        <v>22</v>
      </c>
    </row>
    <row r="7036">
      <c r="A7036" s="2">
        <v>7042.0</v>
      </c>
      <c r="B7036" s="3">
        <v>38702.0</v>
      </c>
      <c r="C7036" s="2" t="s">
        <v>18</v>
      </c>
      <c r="D7036" s="2" t="s">
        <v>8</v>
      </c>
      <c r="E7036" s="2">
        <v>1.0</v>
      </c>
      <c r="F7036" s="4" t="s">
        <v>19</v>
      </c>
    </row>
    <row r="7037">
      <c r="A7037" s="2">
        <v>7043.0</v>
      </c>
      <c r="B7037" s="3">
        <v>38703.0</v>
      </c>
      <c r="C7037" s="2" t="s">
        <v>21</v>
      </c>
      <c r="D7037" s="2" t="s">
        <v>6</v>
      </c>
      <c r="E7037" s="2">
        <v>15.0</v>
      </c>
      <c r="F7037" s="4" t="s">
        <v>27</v>
      </c>
    </row>
    <row r="7038">
      <c r="A7038" s="2">
        <v>7044.0</v>
      </c>
      <c r="B7038" s="3">
        <v>38703.0</v>
      </c>
      <c r="C7038" s="2" t="s">
        <v>21</v>
      </c>
      <c r="D7038" s="2" t="s">
        <v>8</v>
      </c>
      <c r="E7038" s="2">
        <v>32.0</v>
      </c>
      <c r="F7038" s="4" t="s">
        <v>36</v>
      </c>
    </row>
    <row r="7039">
      <c r="A7039" s="2">
        <v>7045.0</v>
      </c>
      <c r="B7039" s="3">
        <v>38705.0</v>
      </c>
      <c r="C7039" s="2" t="s">
        <v>7</v>
      </c>
      <c r="D7039" s="2" t="s">
        <v>6</v>
      </c>
      <c r="E7039" s="2">
        <v>10.0</v>
      </c>
      <c r="F7039" s="4" t="s">
        <v>41</v>
      </c>
    </row>
    <row r="7040">
      <c r="A7040" s="2">
        <v>7046.0</v>
      </c>
      <c r="B7040" s="3">
        <v>38705.0</v>
      </c>
      <c r="C7040" s="2" t="s">
        <v>7</v>
      </c>
      <c r="D7040" s="2" t="s">
        <v>8</v>
      </c>
      <c r="E7040" s="2">
        <v>36.0</v>
      </c>
      <c r="F7040" s="4" t="s">
        <v>11</v>
      </c>
    </row>
    <row r="7041">
      <c r="A7041" s="2">
        <v>7047.0</v>
      </c>
      <c r="B7041" s="3">
        <v>38706.0</v>
      </c>
      <c r="C7041" s="2" t="s">
        <v>10</v>
      </c>
      <c r="D7041" s="2" t="s">
        <v>6</v>
      </c>
      <c r="E7041" s="2">
        <v>12.0</v>
      </c>
      <c r="F7041" s="4" t="s">
        <v>14</v>
      </c>
    </row>
    <row r="7042">
      <c r="A7042" s="2">
        <v>7048.0</v>
      </c>
      <c r="B7042" s="3">
        <v>38706.0</v>
      </c>
      <c r="C7042" s="2" t="s">
        <v>10</v>
      </c>
      <c r="D7042" s="2" t="s">
        <v>8</v>
      </c>
      <c r="E7042" s="2">
        <v>13.0</v>
      </c>
      <c r="F7042" s="4" t="s">
        <v>33</v>
      </c>
    </row>
    <row r="7043">
      <c r="A7043" s="2">
        <v>7049.0</v>
      </c>
      <c r="B7043" s="3">
        <v>38707.0</v>
      </c>
      <c r="C7043" s="2" t="s">
        <v>13</v>
      </c>
      <c r="D7043" s="2" t="s">
        <v>6</v>
      </c>
      <c r="E7043" s="2">
        <v>21.0</v>
      </c>
      <c r="F7043" s="4" t="s">
        <v>20</v>
      </c>
    </row>
    <row r="7044">
      <c r="A7044" s="2">
        <v>7050.0</v>
      </c>
      <c r="B7044" s="3">
        <v>38707.0</v>
      </c>
      <c r="C7044" s="2" t="s">
        <v>13</v>
      </c>
      <c r="D7044" s="2" t="s">
        <v>8</v>
      </c>
      <c r="E7044" s="2">
        <v>13.0</v>
      </c>
      <c r="F7044" s="4" t="s">
        <v>33</v>
      </c>
    </row>
    <row r="7045">
      <c r="A7045" s="2">
        <v>7051.0</v>
      </c>
      <c r="B7045" s="3">
        <v>38708.0</v>
      </c>
      <c r="C7045" s="2" t="s">
        <v>15</v>
      </c>
      <c r="D7045" s="2" t="s">
        <v>6</v>
      </c>
      <c r="E7045" s="2">
        <v>34.0</v>
      </c>
      <c r="F7045" s="4" t="s">
        <v>48</v>
      </c>
    </row>
    <row r="7046">
      <c r="A7046" s="2">
        <v>7052.0</v>
      </c>
      <c r="B7046" s="3">
        <v>38708.0</v>
      </c>
      <c r="C7046" s="2" t="s">
        <v>15</v>
      </c>
      <c r="D7046" s="2" t="s">
        <v>8</v>
      </c>
      <c r="E7046" s="2">
        <v>32.0</v>
      </c>
      <c r="F7046" s="4" t="s">
        <v>36</v>
      </c>
    </row>
    <row r="7047">
      <c r="A7047" s="2">
        <v>7053.0</v>
      </c>
      <c r="B7047" s="3">
        <v>38709.0</v>
      </c>
      <c r="C7047" s="2" t="s">
        <v>18</v>
      </c>
      <c r="D7047" s="2" t="s">
        <v>6</v>
      </c>
      <c r="E7047" s="2">
        <v>2.0</v>
      </c>
      <c r="F7047" s="4" t="s">
        <v>39</v>
      </c>
    </row>
    <row r="7048">
      <c r="A7048" s="2">
        <v>7054.0</v>
      </c>
      <c r="B7048" s="3">
        <v>38709.0</v>
      </c>
      <c r="C7048" s="2" t="s">
        <v>18</v>
      </c>
      <c r="D7048" s="2" t="s">
        <v>8</v>
      </c>
      <c r="E7048" s="2">
        <v>17.0</v>
      </c>
      <c r="F7048" s="4" t="s">
        <v>42</v>
      </c>
    </row>
    <row r="7049">
      <c r="A7049" s="2">
        <v>7055.0</v>
      </c>
      <c r="B7049" s="3">
        <v>38710.0</v>
      </c>
      <c r="C7049" s="2" t="s">
        <v>21</v>
      </c>
      <c r="D7049" s="2" t="s">
        <v>6</v>
      </c>
      <c r="E7049" s="2">
        <v>34.0</v>
      </c>
      <c r="F7049" s="4" t="s">
        <v>48</v>
      </c>
    </row>
    <row r="7050">
      <c r="A7050" s="2">
        <v>7056.0</v>
      </c>
      <c r="B7050" s="3">
        <v>38710.0</v>
      </c>
      <c r="C7050" s="2" t="s">
        <v>21</v>
      </c>
      <c r="D7050" s="2" t="s">
        <v>8</v>
      </c>
      <c r="E7050" s="2">
        <v>23.0</v>
      </c>
      <c r="F7050" s="4" t="s">
        <v>17</v>
      </c>
    </row>
    <row r="7051">
      <c r="A7051" s="2">
        <v>7057.0</v>
      </c>
      <c r="B7051" s="3">
        <v>38712.0</v>
      </c>
      <c r="C7051" s="2" t="s">
        <v>7</v>
      </c>
      <c r="D7051" s="2" t="s">
        <v>6</v>
      </c>
      <c r="E7051" s="2">
        <v>28.0</v>
      </c>
      <c r="F7051" s="4" t="s">
        <v>31</v>
      </c>
    </row>
    <row r="7052">
      <c r="A7052" s="2">
        <v>7058.0</v>
      </c>
      <c r="B7052" s="3">
        <v>38712.0</v>
      </c>
      <c r="C7052" s="2" t="s">
        <v>7</v>
      </c>
      <c r="D7052" s="2" t="s">
        <v>8</v>
      </c>
      <c r="E7052" s="2">
        <v>18.0</v>
      </c>
      <c r="F7052" s="4" t="s">
        <v>29</v>
      </c>
    </row>
    <row r="7053">
      <c r="A7053" s="2">
        <v>7059.0</v>
      </c>
      <c r="B7053" s="3">
        <v>38713.0</v>
      </c>
      <c r="C7053" s="2" t="s">
        <v>10</v>
      </c>
      <c r="D7053" s="2" t="s">
        <v>6</v>
      </c>
      <c r="E7053" s="2">
        <v>31.0</v>
      </c>
      <c r="F7053" s="4" t="s">
        <v>12</v>
      </c>
    </row>
    <row r="7054">
      <c r="A7054" s="2">
        <v>7060.0</v>
      </c>
      <c r="B7054" s="3">
        <v>38713.0</v>
      </c>
      <c r="C7054" s="2" t="s">
        <v>10</v>
      </c>
      <c r="D7054" s="2" t="s">
        <v>8</v>
      </c>
      <c r="E7054" s="2">
        <v>4.0</v>
      </c>
      <c r="F7054" s="4" t="s">
        <v>34</v>
      </c>
    </row>
    <row r="7055">
      <c r="A7055" s="2">
        <v>7061.0</v>
      </c>
      <c r="B7055" s="3">
        <v>38714.0</v>
      </c>
      <c r="C7055" s="2" t="s">
        <v>13</v>
      </c>
      <c r="D7055" s="2" t="s">
        <v>6</v>
      </c>
      <c r="E7055" s="2">
        <v>14.0</v>
      </c>
      <c r="F7055" s="4" t="s">
        <v>46</v>
      </c>
    </row>
    <row r="7056">
      <c r="A7056" s="2">
        <v>7062.0</v>
      </c>
      <c r="B7056" s="3">
        <v>38714.0</v>
      </c>
      <c r="C7056" s="2" t="s">
        <v>13</v>
      </c>
      <c r="D7056" s="2" t="s">
        <v>8</v>
      </c>
      <c r="E7056" s="2">
        <v>19.0</v>
      </c>
      <c r="F7056" s="4" t="s">
        <v>30</v>
      </c>
    </row>
    <row r="7057">
      <c r="A7057" s="2">
        <v>7063.0</v>
      </c>
      <c r="B7057" s="3">
        <v>38715.0</v>
      </c>
      <c r="C7057" s="2" t="s">
        <v>15</v>
      </c>
      <c r="D7057" s="2" t="s">
        <v>6</v>
      </c>
      <c r="E7057" s="2">
        <v>5.0</v>
      </c>
      <c r="F7057" s="4" t="s">
        <v>25</v>
      </c>
    </row>
    <row r="7058">
      <c r="A7058" s="2">
        <v>7064.0</v>
      </c>
      <c r="B7058" s="3">
        <v>38715.0</v>
      </c>
      <c r="C7058" s="2" t="s">
        <v>15</v>
      </c>
      <c r="D7058" s="2" t="s">
        <v>8</v>
      </c>
      <c r="E7058" s="2">
        <v>32.0</v>
      </c>
      <c r="F7058" s="4" t="s">
        <v>36</v>
      </c>
    </row>
    <row r="7059">
      <c r="A7059" s="2">
        <v>7065.0</v>
      </c>
      <c r="B7059" s="3">
        <v>38716.0</v>
      </c>
      <c r="C7059" s="2" t="s">
        <v>18</v>
      </c>
      <c r="D7059" s="2" t="s">
        <v>6</v>
      </c>
      <c r="E7059" s="2">
        <v>17.0</v>
      </c>
      <c r="F7059" s="4" t="s">
        <v>42</v>
      </c>
    </row>
    <row r="7060">
      <c r="A7060" s="2">
        <v>7066.0</v>
      </c>
      <c r="B7060" s="3">
        <v>38716.0</v>
      </c>
      <c r="C7060" s="2" t="s">
        <v>18</v>
      </c>
      <c r="D7060" s="2" t="s">
        <v>8</v>
      </c>
      <c r="E7060" s="2">
        <v>33.0</v>
      </c>
      <c r="F7060" s="4" t="s">
        <v>26</v>
      </c>
    </row>
    <row r="7061">
      <c r="A7061" s="2">
        <v>7067.0</v>
      </c>
      <c r="B7061" s="3">
        <v>38717.0</v>
      </c>
      <c r="C7061" s="2" t="s">
        <v>21</v>
      </c>
      <c r="D7061" s="2" t="s">
        <v>6</v>
      </c>
      <c r="E7061" s="2">
        <v>28.0</v>
      </c>
      <c r="F7061" s="4" t="s">
        <v>31</v>
      </c>
    </row>
    <row r="7062">
      <c r="A7062" s="2">
        <v>7068.0</v>
      </c>
      <c r="B7062" s="3">
        <v>38717.0</v>
      </c>
      <c r="C7062" s="2" t="s">
        <v>21</v>
      </c>
      <c r="D7062" s="2" t="s">
        <v>8</v>
      </c>
      <c r="E7062" s="2">
        <v>30.0</v>
      </c>
      <c r="F7062" s="4" t="s">
        <v>23</v>
      </c>
    </row>
    <row r="7063">
      <c r="A7063" s="2">
        <v>7069.0</v>
      </c>
      <c r="B7063" s="3">
        <v>38719.0</v>
      </c>
      <c r="C7063" s="2" t="s">
        <v>7</v>
      </c>
      <c r="D7063" s="2" t="s">
        <v>6</v>
      </c>
      <c r="E7063" s="2">
        <v>33.0</v>
      </c>
      <c r="F7063" s="4" t="s">
        <v>26</v>
      </c>
    </row>
    <row r="7064">
      <c r="A7064" s="2">
        <v>7070.0</v>
      </c>
      <c r="B7064" s="3">
        <v>38719.0</v>
      </c>
      <c r="C7064" s="2" t="s">
        <v>7</v>
      </c>
      <c r="D7064" s="2" t="s">
        <v>8</v>
      </c>
      <c r="E7064" s="2">
        <v>8.0</v>
      </c>
      <c r="F7064" s="4" t="s">
        <v>37</v>
      </c>
    </row>
    <row r="7065">
      <c r="A7065" s="2">
        <v>7071.0</v>
      </c>
      <c r="B7065" s="3">
        <v>38720.0</v>
      </c>
      <c r="C7065" s="2" t="s">
        <v>10</v>
      </c>
      <c r="D7065" s="2" t="s">
        <v>6</v>
      </c>
      <c r="E7065" s="2">
        <v>21.0</v>
      </c>
      <c r="F7065" s="4" t="s">
        <v>20</v>
      </c>
    </row>
    <row r="7066">
      <c r="A7066" s="2">
        <v>7072.0</v>
      </c>
      <c r="B7066" s="3">
        <v>38720.0</v>
      </c>
      <c r="C7066" s="2" t="s">
        <v>10</v>
      </c>
      <c r="D7066" s="2" t="s">
        <v>8</v>
      </c>
      <c r="E7066" s="2">
        <v>35.0</v>
      </c>
      <c r="F7066" s="4" t="s">
        <v>49</v>
      </c>
    </row>
    <row r="7067">
      <c r="A7067" s="2">
        <v>7073.0</v>
      </c>
      <c r="B7067" s="3">
        <v>38721.0</v>
      </c>
      <c r="C7067" s="2" t="s">
        <v>13</v>
      </c>
      <c r="D7067" s="2" t="s">
        <v>6</v>
      </c>
      <c r="E7067" s="2">
        <v>5.0</v>
      </c>
      <c r="F7067" s="4" t="s">
        <v>25</v>
      </c>
    </row>
    <row r="7068">
      <c r="A7068" s="2">
        <v>7074.0</v>
      </c>
      <c r="B7068" s="3">
        <v>38721.0</v>
      </c>
      <c r="C7068" s="2" t="s">
        <v>13</v>
      </c>
      <c r="D7068" s="2" t="s">
        <v>8</v>
      </c>
      <c r="E7068" s="2">
        <v>20.0</v>
      </c>
      <c r="F7068" s="4" t="s">
        <v>47</v>
      </c>
    </row>
    <row r="7069">
      <c r="A7069" s="2">
        <v>7075.0</v>
      </c>
      <c r="B7069" s="3">
        <v>38722.0</v>
      </c>
      <c r="C7069" s="2" t="s">
        <v>15</v>
      </c>
      <c r="D7069" s="2" t="s">
        <v>6</v>
      </c>
      <c r="E7069" s="2">
        <v>14.0</v>
      </c>
      <c r="F7069" s="4" t="s">
        <v>46</v>
      </c>
    </row>
    <row r="7070">
      <c r="A7070" s="2">
        <v>7076.0</v>
      </c>
      <c r="B7070" s="3">
        <v>38722.0</v>
      </c>
      <c r="C7070" s="2" t="s">
        <v>15</v>
      </c>
      <c r="D7070" s="2" t="s">
        <v>8</v>
      </c>
      <c r="E7070" s="2">
        <v>29.0</v>
      </c>
      <c r="F7070" s="4" t="s">
        <v>43</v>
      </c>
    </row>
    <row r="7071">
      <c r="A7071" s="2">
        <v>7077.0</v>
      </c>
      <c r="B7071" s="3">
        <v>38723.0</v>
      </c>
      <c r="C7071" s="2" t="s">
        <v>18</v>
      </c>
      <c r="D7071" s="2" t="s">
        <v>6</v>
      </c>
      <c r="E7071" s="2">
        <v>14.0</v>
      </c>
      <c r="F7071" s="4" t="s">
        <v>46</v>
      </c>
    </row>
    <row r="7072">
      <c r="A7072" s="2">
        <v>7078.0</v>
      </c>
      <c r="B7072" s="3">
        <v>38723.0</v>
      </c>
      <c r="C7072" s="2" t="s">
        <v>18</v>
      </c>
      <c r="D7072" s="2" t="s">
        <v>8</v>
      </c>
      <c r="E7072" s="2">
        <v>12.0</v>
      </c>
      <c r="F7072" s="4" t="s">
        <v>14</v>
      </c>
    </row>
    <row r="7073">
      <c r="A7073" s="2">
        <v>7079.0</v>
      </c>
      <c r="B7073" s="3">
        <v>38724.0</v>
      </c>
      <c r="C7073" s="2" t="s">
        <v>21</v>
      </c>
      <c r="D7073" s="2" t="s">
        <v>6</v>
      </c>
      <c r="E7073" s="2">
        <v>6.0</v>
      </c>
      <c r="F7073" s="4" t="s">
        <v>16</v>
      </c>
    </row>
    <row r="7074">
      <c r="A7074" s="2">
        <v>7080.0</v>
      </c>
      <c r="B7074" s="3">
        <v>38724.0</v>
      </c>
      <c r="C7074" s="2" t="s">
        <v>21</v>
      </c>
      <c r="D7074" s="2" t="s">
        <v>8</v>
      </c>
      <c r="E7074" s="2">
        <v>28.0</v>
      </c>
      <c r="F7074" s="4" t="s">
        <v>31</v>
      </c>
    </row>
    <row r="7075">
      <c r="A7075" s="2">
        <v>7081.0</v>
      </c>
      <c r="B7075" s="3">
        <v>38726.0</v>
      </c>
      <c r="C7075" s="2" t="s">
        <v>7</v>
      </c>
      <c r="D7075" s="2" t="s">
        <v>6</v>
      </c>
      <c r="E7075" s="2">
        <v>26.0</v>
      </c>
      <c r="F7075" s="4" t="s">
        <v>38</v>
      </c>
    </row>
    <row r="7076">
      <c r="A7076" s="2">
        <v>7082.0</v>
      </c>
      <c r="B7076" s="3">
        <v>38726.0</v>
      </c>
      <c r="C7076" s="2" t="s">
        <v>7</v>
      </c>
      <c r="D7076" s="2" t="s">
        <v>8</v>
      </c>
      <c r="E7076" s="2">
        <v>36.0</v>
      </c>
      <c r="F7076" s="4" t="s">
        <v>11</v>
      </c>
    </row>
    <row r="7077">
      <c r="A7077" s="2">
        <v>7083.0</v>
      </c>
      <c r="B7077" s="3">
        <v>38727.0</v>
      </c>
      <c r="C7077" s="2" t="s">
        <v>10</v>
      </c>
      <c r="D7077" s="2" t="s">
        <v>6</v>
      </c>
      <c r="E7077" s="2">
        <v>6.0</v>
      </c>
      <c r="F7077" s="4" t="s">
        <v>16</v>
      </c>
    </row>
    <row r="7078">
      <c r="A7078" s="2">
        <v>7084.0</v>
      </c>
      <c r="B7078" s="3">
        <v>38727.0</v>
      </c>
      <c r="C7078" s="2" t="s">
        <v>10</v>
      </c>
      <c r="D7078" s="2" t="s">
        <v>8</v>
      </c>
      <c r="E7078" s="2">
        <v>24.0</v>
      </c>
      <c r="F7078" s="4" t="s">
        <v>22</v>
      </c>
    </row>
    <row r="7079">
      <c r="A7079" s="2">
        <v>7085.0</v>
      </c>
      <c r="B7079" s="3">
        <v>38728.0</v>
      </c>
      <c r="C7079" s="2" t="s">
        <v>13</v>
      </c>
      <c r="D7079" s="2" t="s">
        <v>6</v>
      </c>
      <c r="E7079" s="2">
        <v>32.0</v>
      </c>
      <c r="F7079" s="4" t="s">
        <v>36</v>
      </c>
    </row>
    <row r="7080">
      <c r="A7080" s="2">
        <v>7086.0</v>
      </c>
      <c r="B7080" s="3">
        <v>38728.0</v>
      </c>
      <c r="C7080" s="2" t="s">
        <v>13</v>
      </c>
      <c r="D7080" s="2" t="s">
        <v>8</v>
      </c>
      <c r="E7080" s="2">
        <v>29.0</v>
      </c>
      <c r="F7080" s="4" t="s">
        <v>43</v>
      </c>
    </row>
    <row r="7081">
      <c r="A7081" s="2">
        <v>7087.0</v>
      </c>
      <c r="B7081" s="3">
        <v>38729.0</v>
      </c>
      <c r="C7081" s="2" t="s">
        <v>15</v>
      </c>
      <c r="D7081" s="2" t="s">
        <v>6</v>
      </c>
      <c r="E7081" s="2">
        <v>36.0</v>
      </c>
      <c r="F7081" s="4" t="s">
        <v>11</v>
      </c>
    </row>
    <row r="7082">
      <c r="A7082" s="2">
        <v>7088.0</v>
      </c>
      <c r="B7082" s="3">
        <v>38729.0</v>
      </c>
      <c r="C7082" s="2" t="s">
        <v>15</v>
      </c>
      <c r="D7082" s="2" t="s">
        <v>8</v>
      </c>
      <c r="E7082" s="2">
        <v>25.0</v>
      </c>
      <c r="F7082" s="4" t="s">
        <v>40</v>
      </c>
    </row>
    <row r="7083">
      <c r="A7083" s="2">
        <v>7089.0</v>
      </c>
      <c r="B7083" s="3">
        <v>38730.0</v>
      </c>
      <c r="C7083" s="2" t="s">
        <v>18</v>
      </c>
      <c r="D7083" s="2" t="s">
        <v>6</v>
      </c>
      <c r="E7083" s="2">
        <v>34.0</v>
      </c>
      <c r="F7083" s="4" t="s">
        <v>48</v>
      </c>
    </row>
    <row r="7084">
      <c r="A7084" s="2">
        <v>7090.0</v>
      </c>
      <c r="B7084" s="3">
        <v>38730.0</v>
      </c>
      <c r="C7084" s="2" t="s">
        <v>18</v>
      </c>
      <c r="D7084" s="2" t="s">
        <v>8</v>
      </c>
      <c r="E7084" s="2">
        <v>1.0</v>
      </c>
      <c r="F7084" s="4" t="s">
        <v>19</v>
      </c>
    </row>
    <row r="7085">
      <c r="A7085" s="2">
        <v>7091.0</v>
      </c>
      <c r="B7085" s="3">
        <v>38731.0</v>
      </c>
      <c r="C7085" s="2" t="s">
        <v>21</v>
      </c>
      <c r="D7085" s="2" t="s">
        <v>6</v>
      </c>
      <c r="E7085" s="2">
        <v>22.0</v>
      </c>
      <c r="F7085" s="4" t="s">
        <v>44</v>
      </c>
    </row>
    <row r="7086">
      <c r="A7086" s="2">
        <v>7092.0</v>
      </c>
      <c r="B7086" s="3">
        <v>38731.0</v>
      </c>
      <c r="C7086" s="2" t="s">
        <v>21</v>
      </c>
      <c r="D7086" s="2" t="s">
        <v>8</v>
      </c>
      <c r="E7086" s="2">
        <v>6.0</v>
      </c>
      <c r="F7086" s="4" t="s">
        <v>16</v>
      </c>
    </row>
    <row r="7087">
      <c r="A7087" s="2">
        <v>7093.0</v>
      </c>
      <c r="B7087" s="3">
        <v>38733.0</v>
      </c>
      <c r="C7087" s="2" t="s">
        <v>7</v>
      </c>
      <c r="D7087" s="2" t="s">
        <v>6</v>
      </c>
      <c r="E7087" s="2">
        <v>32.0</v>
      </c>
      <c r="F7087" s="4" t="s">
        <v>36</v>
      </c>
    </row>
    <row r="7088">
      <c r="A7088" s="2">
        <v>7094.0</v>
      </c>
      <c r="B7088" s="3">
        <v>38733.0</v>
      </c>
      <c r="C7088" s="2" t="s">
        <v>7</v>
      </c>
      <c r="D7088" s="2" t="s">
        <v>8</v>
      </c>
      <c r="E7088" s="2">
        <v>15.0</v>
      </c>
      <c r="F7088" s="4" t="s">
        <v>27</v>
      </c>
    </row>
    <row r="7089">
      <c r="A7089" s="2">
        <v>7095.0</v>
      </c>
      <c r="B7089" s="3">
        <v>38734.0</v>
      </c>
      <c r="C7089" s="2" t="s">
        <v>10</v>
      </c>
      <c r="D7089" s="2" t="s">
        <v>6</v>
      </c>
      <c r="E7089" s="2">
        <v>31.0</v>
      </c>
      <c r="F7089" s="4" t="s">
        <v>12</v>
      </c>
    </row>
    <row r="7090">
      <c r="A7090" s="2">
        <v>7096.0</v>
      </c>
      <c r="B7090" s="3">
        <v>38734.0</v>
      </c>
      <c r="C7090" s="2" t="s">
        <v>10</v>
      </c>
      <c r="D7090" s="2" t="s">
        <v>8</v>
      </c>
      <c r="E7090" s="2">
        <v>6.0</v>
      </c>
      <c r="F7090" s="4" t="s">
        <v>16</v>
      </c>
    </row>
    <row r="7091">
      <c r="A7091" s="2">
        <v>7097.0</v>
      </c>
      <c r="B7091" s="3">
        <v>38735.0</v>
      </c>
      <c r="C7091" s="2" t="s">
        <v>13</v>
      </c>
      <c r="D7091" s="2" t="s">
        <v>6</v>
      </c>
      <c r="E7091" s="2">
        <v>32.0</v>
      </c>
      <c r="F7091" s="4" t="s">
        <v>36</v>
      </c>
    </row>
    <row r="7092">
      <c r="A7092" s="2">
        <v>7098.0</v>
      </c>
      <c r="B7092" s="3">
        <v>38735.0</v>
      </c>
      <c r="C7092" s="2" t="s">
        <v>13</v>
      </c>
      <c r="D7092" s="2" t="s">
        <v>8</v>
      </c>
      <c r="E7092" s="2">
        <v>23.0</v>
      </c>
      <c r="F7092" s="4" t="s">
        <v>17</v>
      </c>
    </row>
    <row r="7093">
      <c r="A7093" s="2">
        <v>7099.0</v>
      </c>
      <c r="B7093" s="3">
        <v>38736.0</v>
      </c>
      <c r="C7093" s="2" t="s">
        <v>15</v>
      </c>
      <c r="D7093" s="2" t="s">
        <v>6</v>
      </c>
      <c r="E7093" s="2">
        <v>1.0</v>
      </c>
      <c r="F7093" s="4" t="s">
        <v>19</v>
      </c>
    </row>
    <row r="7094">
      <c r="A7094" s="2">
        <v>7100.0</v>
      </c>
      <c r="B7094" s="3">
        <v>38736.0</v>
      </c>
      <c r="C7094" s="2" t="s">
        <v>15</v>
      </c>
      <c r="D7094" s="2" t="s">
        <v>8</v>
      </c>
      <c r="E7094" s="2">
        <v>33.0</v>
      </c>
      <c r="F7094" s="4" t="s">
        <v>26</v>
      </c>
    </row>
    <row r="7095">
      <c r="A7095" s="2">
        <v>7101.0</v>
      </c>
      <c r="B7095" s="3">
        <v>38737.0</v>
      </c>
      <c r="C7095" s="2" t="s">
        <v>18</v>
      </c>
      <c r="D7095" s="2" t="s">
        <v>6</v>
      </c>
      <c r="E7095" s="2">
        <v>10.0</v>
      </c>
      <c r="F7095" s="4" t="s">
        <v>41</v>
      </c>
    </row>
    <row r="7096">
      <c r="A7096" s="2">
        <v>7102.0</v>
      </c>
      <c r="B7096" s="3">
        <v>38737.0</v>
      </c>
      <c r="C7096" s="2" t="s">
        <v>18</v>
      </c>
      <c r="D7096" s="2" t="s">
        <v>8</v>
      </c>
      <c r="E7096" s="2">
        <v>5.0</v>
      </c>
      <c r="F7096" s="4" t="s">
        <v>25</v>
      </c>
    </row>
    <row r="7097">
      <c r="A7097" s="2">
        <v>7103.0</v>
      </c>
      <c r="B7097" s="3">
        <v>38738.0</v>
      </c>
      <c r="C7097" s="2" t="s">
        <v>21</v>
      </c>
      <c r="D7097" s="2" t="s">
        <v>6</v>
      </c>
      <c r="E7097" s="2">
        <v>24.0</v>
      </c>
      <c r="F7097" s="4" t="s">
        <v>22</v>
      </c>
    </row>
    <row r="7098">
      <c r="A7098" s="2">
        <v>7104.0</v>
      </c>
      <c r="B7098" s="3">
        <v>38738.0</v>
      </c>
      <c r="C7098" s="2" t="s">
        <v>21</v>
      </c>
      <c r="D7098" s="2" t="s">
        <v>8</v>
      </c>
      <c r="E7098" s="2">
        <v>7.0</v>
      </c>
      <c r="F7098" s="4" t="s">
        <v>35</v>
      </c>
    </row>
    <row r="7099">
      <c r="A7099" s="2">
        <v>7105.0</v>
      </c>
      <c r="B7099" s="3">
        <v>38740.0</v>
      </c>
      <c r="C7099" s="2" t="s">
        <v>7</v>
      </c>
      <c r="D7099" s="2" t="s">
        <v>6</v>
      </c>
      <c r="E7099" s="2">
        <v>9.0</v>
      </c>
      <c r="F7099" s="4" t="s">
        <v>24</v>
      </c>
    </row>
    <row r="7100">
      <c r="A7100" s="2">
        <v>7106.0</v>
      </c>
      <c r="B7100" s="3">
        <v>38740.0</v>
      </c>
      <c r="C7100" s="2" t="s">
        <v>7</v>
      </c>
      <c r="D7100" s="2" t="s">
        <v>8</v>
      </c>
      <c r="E7100" s="2">
        <v>2.0</v>
      </c>
      <c r="F7100" s="4" t="s">
        <v>39</v>
      </c>
    </row>
    <row r="7101">
      <c r="A7101" s="2">
        <v>7107.0</v>
      </c>
      <c r="B7101" s="3">
        <v>38741.0</v>
      </c>
      <c r="C7101" s="2" t="s">
        <v>10</v>
      </c>
      <c r="D7101" s="2" t="s">
        <v>6</v>
      </c>
      <c r="E7101" s="2">
        <v>2.0</v>
      </c>
      <c r="F7101" s="4" t="s">
        <v>39</v>
      </c>
    </row>
    <row r="7102">
      <c r="A7102" s="2">
        <v>7108.0</v>
      </c>
      <c r="B7102" s="3">
        <v>38741.0</v>
      </c>
      <c r="C7102" s="2" t="s">
        <v>10</v>
      </c>
      <c r="D7102" s="2" t="s">
        <v>8</v>
      </c>
      <c r="E7102" s="2">
        <v>23.0</v>
      </c>
      <c r="F7102" s="4" t="s">
        <v>17</v>
      </c>
    </row>
    <row r="7103">
      <c r="A7103" s="2">
        <v>7109.0</v>
      </c>
      <c r="B7103" s="3">
        <v>38742.0</v>
      </c>
      <c r="C7103" s="2" t="s">
        <v>13</v>
      </c>
      <c r="D7103" s="2" t="s">
        <v>6</v>
      </c>
      <c r="E7103" s="2">
        <v>6.0</v>
      </c>
      <c r="F7103" s="4" t="s">
        <v>16</v>
      </c>
    </row>
    <row r="7104">
      <c r="A7104" s="2">
        <v>7110.0</v>
      </c>
      <c r="B7104" s="3">
        <v>38742.0</v>
      </c>
      <c r="C7104" s="2" t="s">
        <v>13</v>
      </c>
      <c r="D7104" s="2" t="s">
        <v>8</v>
      </c>
      <c r="E7104" s="2">
        <v>1.0</v>
      </c>
      <c r="F7104" s="4" t="s">
        <v>19</v>
      </c>
    </row>
    <row r="7105">
      <c r="A7105" s="2">
        <v>7111.0</v>
      </c>
      <c r="B7105" s="3">
        <v>38743.0</v>
      </c>
      <c r="C7105" s="2" t="s">
        <v>15</v>
      </c>
      <c r="D7105" s="2" t="s">
        <v>6</v>
      </c>
      <c r="E7105" s="2">
        <v>29.0</v>
      </c>
      <c r="F7105" s="4" t="s">
        <v>43</v>
      </c>
    </row>
    <row r="7106">
      <c r="A7106" s="2">
        <v>7112.0</v>
      </c>
      <c r="B7106" s="3">
        <v>38743.0</v>
      </c>
      <c r="C7106" s="2" t="s">
        <v>15</v>
      </c>
      <c r="D7106" s="2" t="s">
        <v>8</v>
      </c>
      <c r="E7106" s="2">
        <v>15.0</v>
      </c>
      <c r="F7106" s="4" t="s">
        <v>27</v>
      </c>
    </row>
    <row r="7107">
      <c r="A7107" s="2">
        <v>7113.0</v>
      </c>
      <c r="B7107" s="3">
        <v>38744.0</v>
      </c>
      <c r="C7107" s="2" t="s">
        <v>18</v>
      </c>
      <c r="D7107" s="2" t="s">
        <v>6</v>
      </c>
      <c r="E7107" s="2">
        <v>34.0</v>
      </c>
      <c r="F7107" s="4" t="s">
        <v>48</v>
      </c>
    </row>
    <row r="7108">
      <c r="A7108" s="2">
        <v>7114.0</v>
      </c>
      <c r="B7108" s="3">
        <v>38744.0</v>
      </c>
      <c r="C7108" s="2" t="s">
        <v>18</v>
      </c>
      <c r="D7108" s="2" t="s">
        <v>8</v>
      </c>
      <c r="E7108" s="2">
        <v>6.0</v>
      </c>
      <c r="F7108" s="4" t="s">
        <v>16</v>
      </c>
    </row>
    <row r="7109">
      <c r="A7109" s="2">
        <v>7115.0</v>
      </c>
      <c r="B7109" s="3">
        <v>38745.0</v>
      </c>
      <c r="C7109" s="2" t="s">
        <v>21</v>
      </c>
      <c r="D7109" s="2" t="s">
        <v>6</v>
      </c>
      <c r="E7109" s="2">
        <v>9.0</v>
      </c>
      <c r="F7109" s="4" t="s">
        <v>24</v>
      </c>
    </row>
    <row r="7110">
      <c r="A7110" s="2">
        <v>7116.0</v>
      </c>
      <c r="B7110" s="3">
        <v>38745.0</v>
      </c>
      <c r="C7110" s="2" t="s">
        <v>21</v>
      </c>
      <c r="D7110" s="2" t="s">
        <v>8</v>
      </c>
      <c r="E7110" s="2">
        <v>24.0</v>
      </c>
      <c r="F7110" s="4" t="s">
        <v>22</v>
      </c>
    </row>
    <row r="7111">
      <c r="A7111" s="2">
        <v>7117.0</v>
      </c>
      <c r="B7111" s="3">
        <v>38747.0</v>
      </c>
      <c r="C7111" s="2" t="s">
        <v>7</v>
      </c>
      <c r="D7111" s="2" t="s">
        <v>6</v>
      </c>
      <c r="E7111" s="2">
        <v>6.0</v>
      </c>
      <c r="F7111" s="4" t="s">
        <v>16</v>
      </c>
    </row>
    <row r="7112">
      <c r="A7112" s="2">
        <v>7118.0</v>
      </c>
      <c r="B7112" s="3">
        <v>38747.0</v>
      </c>
      <c r="C7112" s="2" t="s">
        <v>7</v>
      </c>
      <c r="D7112" s="2" t="s">
        <v>8</v>
      </c>
      <c r="E7112" s="2">
        <v>27.0</v>
      </c>
      <c r="F7112" s="4" t="s">
        <v>32</v>
      </c>
    </row>
    <row r="7113">
      <c r="A7113" s="2">
        <v>7119.0</v>
      </c>
      <c r="B7113" s="3">
        <v>38748.0</v>
      </c>
      <c r="C7113" s="2" t="s">
        <v>10</v>
      </c>
      <c r="D7113" s="2" t="s">
        <v>6</v>
      </c>
      <c r="E7113" s="2">
        <v>29.0</v>
      </c>
      <c r="F7113" s="4" t="s">
        <v>43</v>
      </c>
    </row>
    <row r="7114">
      <c r="A7114" s="2">
        <v>7120.0</v>
      </c>
      <c r="B7114" s="3">
        <v>38748.0</v>
      </c>
      <c r="C7114" s="2" t="s">
        <v>10</v>
      </c>
      <c r="D7114" s="2" t="s">
        <v>8</v>
      </c>
      <c r="E7114" s="2">
        <v>31.0</v>
      </c>
      <c r="F7114" s="4" t="s">
        <v>12</v>
      </c>
    </row>
    <row r="7115">
      <c r="A7115" s="2">
        <v>7121.0</v>
      </c>
      <c r="B7115" s="3">
        <v>38749.0</v>
      </c>
      <c r="C7115" s="2" t="s">
        <v>13</v>
      </c>
      <c r="D7115" s="2" t="s">
        <v>6</v>
      </c>
      <c r="E7115" s="2">
        <v>25.0</v>
      </c>
      <c r="F7115" s="4" t="s">
        <v>40</v>
      </c>
    </row>
    <row r="7116">
      <c r="A7116" s="2">
        <v>7122.0</v>
      </c>
      <c r="B7116" s="3">
        <v>38749.0</v>
      </c>
      <c r="C7116" s="2" t="s">
        <v>13</v>
      </c>
      <c r="D7116" s="2" t="s">
        <v>8</v>
      </c>
      <c r="E7116" s="2">
        <v>29.0</v>
      </c>
      <c r="F7116" s="4" t="s">
        <v>43</v>
      </c>
    </row>
    <row r="7117">
      <c r="A7117" s="2">
        <v>7123.0</v>
      </c>
      <c r="B7117" s="3">
        <v>38750.0</v>
      </c>
      <c r="C7117" s="2" t="s">
        <v>15</v>
      </c>
      <c r="D7117" s="2" t="s">
        <v>6</v>
      </c>
      <c r="E7117" s="2">
        <v>16.0</v>
      </c>
      <c r="F7117" s="4" t="s">
        <v>45</v>
      </c>
    </row>
    <row r="7118">
      <c r="A7118" s="2">
        <v>7124.0</v>
      </c>
      <c r="B7118" s="3">
        <v>38750.0</v>
      </c>
      <c r="C7118" s="2" t="s">
        <v>15</v>
      </c>
      <c r="D7118" s="2" t="s">
        <v>8</v>
      </c>
      <c r="E7118" s="2">
        <v>27.0</v>
      </c>
      <c r="F7118" s="4" t="s">
        <v>32</v>
      </c>
    </row>
    <row r="7119">
      <c r="A7119" s="2">
        <v>7125.0</v>
      </c>
      <c r="B7119" s="3">
        <v>38751.0</v>
      </c>
      <c r="C7119" s="2" t="s">
        <v>18</v>
      </c>
      <c r="D7119" s="2" t="s">
        <v>6</v>
      </c>
      <c r="E7119" s="2">
        <v>7.0</v>
      </c>
      <c r="F7119" s="4" t="s">
        <v>35</v>
      </c>
    </row>
    <row r="7120">
      <c r="A7120" s="2">
        <v>7126.0</v>
      </c>
      <c r="B7120" s="3">
        <v>38751.0</v>
      </c>
      <c r="C7120" s="2" t="s">
        <v>18</v>
      </c>
      <c r="D7120" s="2" t="s">
        <v>8</v>
      </c>
      <c r="E7120" s="2">
        <v>17.0</v>
      </c>
      <c r="F7120" s="4" t="s">
        <v>42</v>
      </c>
    </row>
    <row r="7121">
      <c r="A7121" s="2">
        <v>7127.0</v>
      </c>
      <c r="B7121" s="3">
        <v>38752.0</v>
      </c>
      <c r="C7121" s="2" t="s">
        <v>21</v>
      </c>
      <c r="D7121" s="2" t="s">
        <v>6</v>
      </c>
      <c r="E7121" s="2">
        <v>15.0</v>
      </c>
      <c r="F7121" s="4" t="s">
        <v>27</v>
      </c>
    </row>
    <row r="7122">
      <c r="A7122" s="2">
        <v>7128.0</v>
      </c>
      <c r="B7122" s="3">
        <v>38752.0</v>
      </c>
      <c r="C7122" s="2" t="s">
        <v>21</v>
      </c>
      <c r="D7122" s="2" t="s">
        <v>8</v>
      </c>
      <c r="E7122" s="2">
        <v>14.0</v>
      </c>
      <c r="F7122" s="4" t="s">
        <v>46</v>
      </c>
    </row>
    <row r="7123">
      <c r="A7123" s="2">
        <v>7129.0</v>
      </c>
      <c r="B7123" s="3">
        <v>38754.0</v>
      </c>
      <c r="C7123" s="2" t="s">
        <v>7</v>
      </c>
      <c r="D7123" s="2" t="s">
        <v>6</v>
      </c>
      <c r="E7123" s="2">
        <v>12.0</v>
      </c>
      <c r="F7123" s="4" t="s">
        <v>14</v>
      </c>
    </row>
    <row r="7124">
      <c r="A7124" s="2">
        <v>7130.0</v>
      </c>
      <c r="B7124" s="3">
        <v>38754.0</v>
      </c>
      <c r="C7124" s="2" t="s">
        <v>7</v>
      </c>
      <c r="D7124" s="2" t="s">
        <v>8</v>
      </c>
      <c r="E7124" s="2">
        <v>34.0</v>
      </c>
      <c r="F7124" s="4" t="s">
        <v>48</v>
      </c>
    </row>
    <row r="7125">
      <c r="A7125" s="2">
        <v>7131.0</v>
      </c>
      <c r="B7125" s="3">
        <v>38755.0</v>
      </c>
      <c r="C7125" s="2" t="s">
        <v>10</v>
      </c>
      <c r="D7125" s="2" t="s">
        <v>6</v>
      </c>
      <c r="E7125" s="2">
        <v>35.0</v>
      </c>
      <c r="F7125" s="4" t="s">
        <v>49</v>
      </c>
    </row>
    <row r="7126">
      <c r="A7126" s="2">
        <v>7132.0</v>
      </c>
      <c r="B7126" s="3">
        <v>38755.0</v>
      </c>
      <c r="C7126" s="2" t="s">
        <v>10</v>
      </c>
      <c r="D7126" s="2" t="s">
        <v>8</v>
      </c>
      <c r="E7126" s="2">
        <v>11.0</v>
      </c>
      <c r="F7126" s="4" t="s">
        <v>9</v>
      </c>
    </row>
    <row r="7127">
      <c r="A7127" s="2">
        <v>7133.0</v>
      </c>
      <c r="B7127" s="3">
        <v>38756.0</v>
      </c>
      <c r="C7127" s="2" t="s">
        <v>13</v>
      </c>
      <c r="D7127" s="2" t="s">
        <v>6</v>
      </c>
      <c r="E7127" s="2">
        <v>23.0</v>
      </c>
      <c r="F7127" s="4" t="s">
        <v>17</v>
      </c>
    </row>
    <row r="7128">
      <c r="A7128" s="2">
        <v>7134.0</v>
      </c>
      <c r="B7128" s="3">
        <v>38756.0</v>
      </c>
      <c r="C7128" s="2" t="s">
        <v>13</v>
      </c>
      <c r="D7128" s="2" t="s">
        <v>8</v>
      </c>
      <c r="E7128" s="2">
        <v>23.0</v>
      </c>
      <c r="F7128" s="4" t="s">
        <v>17</v>
      </c>
    </row>
    <row r="7129">
      <c r="A7129" s="2">
        <v>7135.0</v>
      </c>
      <c r="B7129" s="3">
        <v>38757.0</v>
      </c>
      <c r="C7129" s="2" t="s">
        <v>15</v>
      </c>
      <c r="D7129" s="2" t="s">
        <v>6</v>
      </c>
      <c r="E7129" s="2">
        <v>25.0</v>
      </c>
      <c r="F7129" s="4" t="s">
        <v>40</v>
      </c>
    </row>
    <row r="7130">
      <c r="A7130" s="2">
        <v>7136.0</v>
      </c>
      <c r="B7130" s="3">
        <v>38757.0</v>
      </c>
      <c r="C7130" s="2" t="s">
        <v>15</v>
      </c>
      <c r="D7130" s="2" t="s">
        <v>8</v>
      </c>
      <c r="E7130" s="2">
        <v>19.0</v>
      </c>
      <c r="F7130" s="4" t="s">
        <v>30</v>
      </c>
    </row>
    <row r="7131">
      <c r="A7131" s="2">
        <v>7137.0</v>
      </c>
      <c r="B7131" s="3">
        <v>38758.0</v>
      </c>
      <c r="C7131" s="2" t="s">
        <v>18</v>
      </c>
      <c r="D7131" s="2" t="s">
        <v>6</v>
      </c>
      <c r="E7131" s="2">
        <v>19.0</v>
      </c>
      <c r="F7131" s="4" t="s">
        <v>30</v>
      </c>
    </row>
    <row r="7132">
      <c r="A7132" s="2">
        <v>7138.0</v>
      </c>
      <c r="B7132" s="3">
        <v>38758.0</v>
      </c>
      <c r="C7132" s="2" t="s">
        <v>18</v>
      </c>
      <c r="D7132" s="2" t="s">
        <v>8</v>
      </c>
      <c r="E7132" s="2">
        <v>26.0</v>
      </c>
      <c r="F7132" s="4" t="s">
        <v>38</v>
      </c>
    </row>
    <row r="7133">
      <c r="A7133" s="2">
        <v>7139.0</v>
      </c>
      <c r="B7133" s="3">
        <v>38759.0</v>
      </c>
      <c r="C7133" s="2" t="s">
        <v>21</v>
      </c>
      <c r="D7133" s="2" t="s">
        <v>6</v>
      </c>
      <c r="E7133" s="2">
        <v>3.0</v>
      </c>
      <c r="F7133" s="4" t="s">
        <v>28</v>
      </c>
    </row>
    <row r="7134">
      <c r="A7134" s="2">
        <v>7140.0</v>
      </c>
      <c r="B7134" s="3">
        <v>38759.0</v>
      </c>
      <c r="C7134" s="2" t="s">
        <v>21</v>
      </c>
      <c r="D7134" s="2" t="s">
        <v>8</v>
      </c>
      <c r="E7134" s="2">
        <v>21.0</v>
      </c>
      <c r="F7134" s="4" t="s">
        <v>20</v>
      </c>
    </row>
    <row r="7135">
      <c r="A7135" s="2">
        <v>7141.0</v>
      </c>
      <c r="B7135" s="3">
        <v>38761.0</v>
      </c>
      <c r="C7135" s="2" t="s">
        <v>7</v>
      </c>
      <c r="D7135" s="2" t="s">
        <v>6</v>
      </c>
      <c r="E7135" s="2">
        <v>13.0</v>
      </c>
      <c r="F7135" s="4" t="s">
        <v>33</v>
      </c>
    </row>
    <row r="7136">
      <c r="A7136" s="2">
        <v>7142.0</v>
      </c>
      <c r="B7136" s="3">
        <v>38761.0</v>
      </c>
      <c r="C7136" s="2" t="s">
        <v>7</v>
      </c>
      <c r="D7136" s="2" t="s">
        <v>8</v>
      </c>
      <c r="E7136" s="2">
        <v>25.0</v>
      </c>
      <c r="F7136" s="4" t="s">
        <v>40</v>
      </c>
    </row>
    <row r="7137">
      <c r="A7137" s="2">
        <v>7143.0</v>
      </c>
      <c r="B7137" s="3">
        <v>38762.0</v>
      </c>
      <c r="C7137" s="2" t="s">
        <v>10</v>
      </c>
      <c r="D7137" s="2" t="s">
        <v>6</v>
      </c>
      <c r="E7137" s="2">
        <v>3.0</v>
      </c>
      <c r="F7137" s="4" t="s">
        <v>28</v>
      </c>
    </row>
    <row r="7138">
      <c r="A7138" s="2">
        <v>7144.0</v>
      </c>
      <c r="B7138" s="3">
        <v>38762.0</v>
      </c>
      <c r="C7138" s="2" t="s">
        <v>10</v>
      </c>
      <c r="D7138" s="2" t="s">
        <v>8</v>
      </c>
      <c r="E7138" s="2">
        <v>3.0</v>
      </c>
      <c r="F7138" s="4" t="s">
        <v>28</v>
      </c>
    </row>
    <row r="7139">
      <c r="A7139" s="2">
        <v>7145.0</v>
      </c>
      <c r="B7139" s="3">
        <v>38763.0</v>
      </c>
      <c r="C7139" s="2" t="s">
        <v>13</v>
      </c>
      <c r="D7139" s="2" t="s">
        <v>6</v>
      </c>
      <c r="E7139" s="2">
        <v>16.0</v>
      </c>
      <c r="F7139" s="4" t="s">
        <v>45</v>
      </c>
    </row>
    <row r="7140">
      <c r="A7140" s="2">
        <v>7146.0</v>
      </c>
      <c r="B7140" s="3">
        <v>38763.0</v>
      </c>
      <c r="C7140" s="2" t="s">
        <v>13</v>
      </c>
      <c r="D7140" s="2" t="s">
        <v>8</v>
      </c>
      <c r="E7140" s="2">
        <v>33.0</v>
      </c>
      <c r="F7140" s="4" t="s">
        <v>26</v>
      </c>
    </row>
    <row r="7141">
      <c r="A7141" s="2">
        <v>7147.0</v>
      </c>
      <c r="B7141" s="3">
        <v>38764.0</v>
      </c>
      <c r="C7141" s="2" t="s">
        <v>15</v>
      </c>
      <c r="D7141" s="2" t="s">
        <v>6</v>
      </c>
      <c r="E7141" s="2">
        <v>33.0</v>
      </c>
      <c r="F7141" s="4" t="s">
        <v>26</v>
      </c>
    </row>
    <row r="7142">
      <c r="A7142" s="2">
        <v>7148.0</v>
      </c>
      <c r="B7142" s="3">
        <v>38764.0</v>
      </c>
      <c r="C7142" s="2" t="s">
        <v>15</v>
      </c>
      <c r="D7142" s="2" t="s">
        <v>8</v>
      </c>
      <c r="E7142" s="2">
        <v>25.0</v>
      </c>
      <c r="F7142" s="4" t="s">
        <v>40</v>
      </c>
    </row>
    <row r="7143">
      <c r="A7143" s="2">
        <v>7149.0</v>
      </c>
      <c r="B7143" s="3">
        <v>38765.0</v>
      </c>
      <c r="C7143" s="2" t="s">
        <v>18</v>
      </c>
      <c r="D7143" s="2" t="s">
        <v>6</v>
      </c>
      <c r="E7143" s="2">
        <v>6.0</v>
      </c>
      <c r="F7143" s="4" t="s">
        <v>16</v>
      </c>
    </row>
    <row r="7144">
      <c r="A7144" s="2">
        <v>7150.0</v>
      </c>
      <c r="B7144" s="3">
        <v>38765.0</v>
      </c>
      <c r="C7144" s="2" t="s">
        <v>18</v>
      </c>
      <c r="D7144" s="2" t="s">
        <v>8</v>
      </c>
      <c r="E7144" s="2">
        <v>2.0</v>
      </c>
      <c r="F7144" s="4" t="s">
        <v>39</v>
      </c>
    </row>
    <row r="7145">
      <c r="A7145" s="2">
        <v>7151.0</v>
      </c>
      <c r="B7145" s="3">
        <v>38766.0</v>
      </c>
      <c r="C7145" s="2" t="s">
        <v>21</v>
      </c>
      <c r="D7145" s="2" t="s">
        <v>6</v>
      </c>
      <c r="E7145" s="2">
        <v>19.0</v>
      </c>
      <c r="F7145" s="4" t="s">
        <v>30</v>
      </c>
    </row>
    <row r="7146">
      <c r="A7146" s="2">
        <v>7152.0</v>
      </c>
      <c r="B7146" s="3">
        <v>38766.0</v>
      </c>
      <c r="C7146" s="2" t="s">
        <v>21</v>
      </c>
      <c r="D7146" s="2" t="s">
        <v>8</v>
      </c>
      <c r="E7146" s="2">
        <v>7.0</v>
      </c>
      <c r="F7146" s="4" t="s">
        <v>35</v>
      </c>
    </row>
    <row r="7147">
      <c r="A7147" s="2">
        <v>7153.0</v>
      </c>
      <c r="B7147" s="3">
        <v>38768.0</v>
      </c>
      <c r="C7147" s="2" t="s">
        <v>7</v>
      </c>
      <c r="D7147" s="2" t="s">
        <v>6</v>
      </c>
      <c r="E7147" s="2">
        <v>35.0</v>
      </c>
      <c r="F7147" s="4" t="s">
        <v>49</v>
      </c>
    </row>
    <row r="7148">
      <c r="A7148" s="2">
        <v>7154.0</v>
      </c>
      <c r="B7148" s="3">
        <v>38768.0</v>
      </c>
      <c r="C7148" s="2" t="s">
        <v>7</v>
      </c>
      <c r="D7148" s="2" t="s">
        <v>8</v>
      </c>
      <c r="E7148" s="2">
        <v>36.0</v>
      </c>
      <c r="F7148" s="4" t="s">
        <v>11</v>
      </c>
    </row>
    <row r="7149">
      <c r="A7149" s="2">
        <v>7155.0</v>
      </c>
      <c r="B7149" s="3">
        <v>38769.0</v>
      </c>
      <c r="C7149" s="2" t="s">
        <v>10</v>
      </c>
      <c r="D7149" s="2" t="s">
        <v>6</v>
      </c>
      <c r="E7149" s="2">
        <v>31.0</v>
      </c>
      <c r="F7149" s="4" t="s">
        <v>12</v>
      </c>
    </row>
    <row r="7150">
      <c r="A7150" s="2">
        <v>7156.0</v>
      </c>
      <c r="B7150" s="3">
        <v>38769.0</v>
      </c>
      <c r="C7150" s="2" t="s">
        <v>10</v>
      </c>
      <c r="D7150" s="2" t="s">
        <v>8</v>
      </c>
      <c r="E7150" s="2">
        <v>31.0</v>
      </c>
      <c r="F7150" s="4" t="s">
        <v>12</v>
      </c>
    </row>
    <row r="7151">
      <c r="A7151" s="2">
        <v>7157.0</v>
      </c>
      <c r="B7151" s="3">
        <v>38770.0</v>
      </c>
      <c r="C7151" s="2" t="s">
        <v>13</v>
      </c>
      <c r="D7151" s="2" t="s">
        <v>6</v>
      </c>
      <c r="E7151" s="2">
        <v>29.0</v>
      </c>
      <c r="F7151" s="4" t="s">
        <v>43</v>
      </c>
    </row>
    <row r="7152">
      <c r="A7152" s="2">
        <v>7158.0</v>
      </c>
      <c r="B7152" s="3">
        <v>38770.0</v>
      </c>
      <c r="C7152" s="2" t="s">
        <v>13</v>
      </c>
      <c r="D7152" s="2" t="s">
        <v>8</v>
      </c>
      <c r="E7152" s="2">
        <v>34.0</v>
      </c>
      <c r="F7152" s="4" t="s">
        <v>48</v>
      </c>
    </row>
    <row r="7153">
      <c r="A7153" s="2">
        <v>7159.0</v>
      </c>
      <c r="B7153" s="3">
        <v>38771.0</v>
      </c>
      <c r="C7153" s="2" t="s">
        <v>15</v>
      </c>
      <c r="D7153" s="2" t="s">
        <v>6</v>
      </c>
      <c r="E7153" s="2">
        <v>14.0</v>
      </c>
      <c r="F7153" s="4" t="s">
        <v>46</v>
      </c>
    </row>
    <row r="7154">
      <c r="A7154" s="2">
        <v>7160.0</v>
      </c>
      <c r="B7154" s="3">
        <v>38771.0</v>
      </c>
      <c r="C7154" s="2" t="s">
        <v>15</v>
      </c>
      <c r="D7154" s="2" t="s">
        <v>8</v>
      </c>
      <c r="E7154" s="2">
        <v>30.0</v>
      </c>
      <c r="F7154" s="4" t="s">
        <v>23</v>
      </c>
    </row>
    <row r="7155">
      <c r="A7155" s="2">
        <v>7161.0</v>
      </c>
      <c r="B7155" s="3">
        <v>38772.0</v>
      </c>
      <c r="C7155" s="2" t="s">
        <v>18</v>
      </c>
      <c r="D7155" s="2" t="s">
        <v>6</v>
      </c>
      <c r="E7155" s="2">
        <v>17.0</v>
      </c>
      <c r="F7155" s="4" t="s">
        <v>42</v>
      </c>
    </row>
    <row r="7156">
      <c r="A7156" s="2">
        <v>7162.0</v>
      </c>
      <c r="B7156" s="3">
        <v>38772.0</v>
      </c>
      <c r="C7156" s="2" t="s">
        <v>18</v>
      </c>
      <c r="D7156" s="2" t="s">
        <v>8</v>
      </c>
      <c r="E7156" s="2">
        <v>15.0</v>
      </c>
      <c r="F7156" s="4" t="s">
        <v>27</v>
      </c>
    </row>
    <row r="7157">
      <c r="A7157" s="2">
        <v>7163.0</v>
      </c>
      <c r="B7157" s="3">
        <v>38773.0</v>
      </c>
      <c r="C7157" s="2" t="s">
        <v>21</v>
      </c>
      <c r="D7157" s="2" t="s">
        <v>6</v>
      </c>
      <c r="E7157" s="2">
        <v>28.0</v>
      </c>
      <c r="F7157" s="4" t="s">
        <v>31</v>
      </c>
    </row>
    <row r="7158">
      <c r="A7158" s="2">
        <v>7164.0</v>
      </c>
      <c r="B7158" s="3">
        <v>38773.0</v>
      </c>
      <c r="C7158" s="2" t="s">
        <v>21</v>
      </c>
      <c r="D7158" s="2" t="s">
        <v>8</v>
      </c>
      <c r="E7158" s="2">
        <v>4.0</v>
      </c>
      <c r="F7158" s="4" t="s">
        <v>34</v>
      </c>
    </row>
    <row r="7159">
      <c r="A7159" s="2">
        <v>7165.0</v>
      </c>
      <c r="B7159" s="3">
        <v>38775.0</v>
      </c>
      <c r="C7159" s="2" t="s">
        <v>7</v>
      </c>
      <c r="D7159" s="2" t="s">
        <v>6</v>
      </c>
      <c r="E7159" s="2">
        <v>13.0</v>
      </c>
      <c r="F7159" s="4" t="s">
        <v>33</v>
      </c>
    </row>
    <row r="7160">
      <c r="A7160" s="2">
        <v>7166.0</v>
      </c>
      <c r="B7160" s="3">
        <v>38775.0</v>
      </c>
      <c r="C7160" s="2" t="s">
        <v>7</v>
      </c>
      <c r="D7160" s="2" t="s">
        <v>8</v>
      </c>
      <c r="E7160" s="2">
        <v>16.0</v>
      </c>
      <c r="F7160" s="4" t="s">
        <v>45</v>
      </c>
    </row>
    <row r="7161">
      <c r="A7161" s="2">
        <v>7167.0</v>
      </c>
      <c r="B7161" s="3">
        <v>38776.0</v>
      </c>
      <c r="C7161" s="2" t="s">
        <v>10</v>
      </c>
      <c r="D7161" s="2" t="s">
        <v>6</v>
      </c>
      <c r="E7161" s="2">
        <v>6.0</v>
      </c>
      <c r="F7161" s="4" t="s">
        <v>16</v>
      </c>
    </row>
    <row r="7162">
      <c r="A7162" s="2">
        <v>7168.0</v>
      </c>
      <c r="B7162" s="3">
        <v>38776.0</v>
      </c>
      <c r="C7162" s="2" t="s">
        <v>10</v>
      </c>
      <c r="D7162" s="2" t="s">
        <v>8</v>
      </c>
      <c r="E7162" s="2">
        <v>21.0</v>
      </c>
      <c r="F7162" s="4" t="s">
        <v>20</v>
      </c>
    </row>
    <row r="7163">
      <c r="A7163" s="2">
        <v>7169.0</v>
      </c>
      <c r="B7163" s="3">
        <v>38777.0</v>
      </c>
      <c r="C7163" s="2" t="s">
        <v>13</v>
      </c>
      <c r="D7163" s="2" t="s">
        <v>6</v>
      </c>
      <c r="E7163" s="2">
        <v>17.0</v>
      </c>
      <c r="F7163" s="4" t="s">
        <v>42</v>
      </c>
    </row>
    <row r="7164">
      <c r="A7164" s="2">
        <v>7170.0</v>
      </c>
      <c r="B7164" s="3">
        <v>38777.0</v>
      </c>
      <c r="C7164" s="2" t="s">
        <v>13</v>
      </c>
      <c r="D7164" s="2" t="s">
        <v>8</v>
      </c>
      <c r="E7164" s="2">
        <v>6.0</v>
      </c>
      <c r="F7164" s="4" t="s">
        <v>16</v>
      </c>
    </row>
    <row r="7165">
      <c r="A7165" s="2">
        <v>7171.0</v>
      </c>
      <c r="B7165" s="3">
        <v>38778.0</v>
      </c>
      <c r="C7165" s="2" t="s">
        <v>15</v>
      </c>
      <c r="D7165" s="2" t="s">
        <v>6</v>
      </c>
      <c r="E7165" s="2">
        <v>24.0</v>
      </c>
      <c r="F7165" s="4" t="s">
        <v>22</v>
      </c>
    </row>
    <row r="7166">
      <c r="A7166" s="2">
        <v>7172.0</v>
      </c>
      <c r="B7166" s="3">
        <v>38778.0</v>
      </c>
      <c r="C7166" s="2" t="s">
        <v>15</v>
      </c>
      <c r="D7166" s="2" t="s">
        <v>8</v>
      </c>
      <c r="E7166" s="2">
        <v>33.0</v>
      </c>
      <c r="F7166" s="4" t="s">
        <v>26</v>
      </c>
    </row>
    <row r="7167">
      <c r="A7167" s="2">
        <v>7173.0</v>
      </c>
      <c r="B7167" s="3">
        <v>38779.0</v>
      </c>
      <c r="C7167" s="2" t="s">
        <v>18</v>
      </c>
      <c r="D7167" s="2" t="s">
        <v>6</v>
      </c>
      <c r="E7167" s="2">
        <v>29.0</v>
      </c>
      <c r="F7167" s="4" t="s">
        <v>43</v>
      </c>
    </row>
    <row r="7168">
      <c r="A7168" s="2">
        <v>7174.0</v>
      </c>
      <c r="B7168" s="3">
        <v>38779.0</v>
      </c>
      <c r="C7168" s="2" t="s">
        <v>18</v>
      </c>
      <c r="D7168" s="2" t="s">
        <v>8</v>
      </c>
      <c r="E7168" s="2">
        <v>1.0</v>
      </c>
      <c r="F7168" s="4" t="s">
        <v>19</v>
      </c>
    </row>
    <row r="7169">
      <c r="A7169" s="2">
        <v>7175.0</v>
      </c>
      <c r="B7169" s="3">
        <v>38780.0</v>
      </c>
      <c r="C7169" s="2" t="s">
        <v>21</v>
      </c>
      <c r="D7169" s="2" t="s">
        <v>6</v>
      </c>
      <c r="E7169" s="2">
        <v>30.0</v>
      </c>
      <c r="F7169" s="4" t="s">
        <v>23</v>
      </c>
    </row>
    <row r="7170">
      <c r="A7170" s="2">
        <v>7176.0</v>
      </c>
      <c r="B7170" s="3">
        <v>38780.0</v>
      </c>
      <c r="C7170" s="2" t="s">
        <v>21</v>
      </c>
      <c r="D7170" s="2" t="s">
        <v>8</v>
      </c>
      <c r="E7170" s="2">
        <v>8.0</v>
      </c>
      <c r="F7170" s="4" t="s">
        <v>37</v>
      </c>
    </row>
    <row r="7171">
      <c r="A7171" s="2">
        <v>7177.0</v>
      </c>
      <c r="B7171" s="3">
        <v>38782.0</v>
      </c>
      <c r="C7171" s="2" t="s">
        <v>7</v>
      </c>
      <c r="D7171" s="2" t="s">
        <v>6</v>
      </c>
      <c r="E7171" s="2">
        <v>35.0</v>
      </c>
      <c r="F7171" s="4" t="s">
        <v>49</v>
      </c>
    </row>
    <row r="7172">
      <c r="A7172" s="2">
        <v>7178.0</v>
      </c>
      <c r="B7172" s="3">
        <v>38782.0</v>
      </c>
      <c r="C7172" s="2" t="s">
        <v>7</v>
      </c>
      <c r="D7172" s="2" t="s">
        <v>8</v>
      </c>
      <c r="E7172" s="2">
        <v>11.0</v>
      </c>
      <c r="F7172" s="4" t="s">
        <v>9</v>
      </c>
    </row>
    <row r="7173">
      <c r="A7173" s="2">
        <v>7179.0</v>
      </c>
      <c r="B7173" s="3">
        <v>38783.0</v>
      </c>
      <c r="C7173" s="2" t="s">
        <v>10</v>
      </c>
      <c r="D7173" s="2" t="s">
        <v>6</v>
      </c>
      <c r="E7173" s="2">
        <v>12.0</v>
      </c>
      <c r="F7173" s="4" t="s">
        <v>14</v>
      </c>
    </row>
    <row r="7174">
      <c r="A7174" s="2">
        <v>7180.0</v>
      </c>
      <c r="B7174" s="3">
        <v>38783.0</v>
      </c>
      <c r="C7174" s="2" t="s">
        <v>10</v>
      </c>
      <c r="D7174" s="2" t="s">
        <v>8</v>
      </c>
      <c r="E7174" s="2">
        <v>20.0</v>
      </c>
      <c r="F7174" s="4" t="s">
        <v>47</v>
      </c>
    </row>
    <row r="7175">
      <c r="A7175" s="2">
        <v>7181.0</v>
      </c>
      <c r="B7175" s="3">
        <v>38784.0</v>
      </c>
      <c r="C7175" s="2" t="s">
        <v>13</v>
      </c>
      <c r="D7175" s="2" t="s">
        <v>6</v>
      </c>
      <c r="E7175" s="2">
        <v>23.0</v>
      </c>
      <c r="F7175" s="4" t="s">
        <v>17</v>
      </c>
    </row>
    <row r="7176">
      <c r="A7176" s="2">
        <v>7182.0</v>
      </c>
      <c r="B7176" s="3">
        <v>38784.0</v>
      </c>
      <c r="C7176" s="2" t="s">
        <v>13</v>
      </c>
      <c r="D7176" s="2" t="s">
        <v>8</v>
      </c>
      <c r="E7176" s="2">
        <v>11.0</v>
      </c>
      <c r="F7176" s="4" t="s">
        <v>9</v>
      </c>
    </row>
    <row r="7177">
      <c r="A7177" s="2">
        <v>7183.0</v>
      </c>
      <c r="B7177" s="3">
        <v>38785.0</v>
      </c>
      <c r="C7177" s="2" t="s">
        <v>15</v>
      </c>
      <c r="D7177" s="2" t="s">
        <v>6</v>
      </c>
      <c r="E7177" s="2">
        <v>8.0</v>
      </c>
      <c r="F7177" s="4" t="s">
        <v>37</v>
      </c>
    </row>
    <row r="7178">
      <c r="A7178" s="2">
        <v>7184.0</v>
      </c>
      <c r="B7178" s="3">
        <v>38785.0</v>
      </c>
      <c r="C7178" s="2" t="s">
        <v>15</v>
      </c>
      <c r="D7178" s="2" t="s">
        <v>8</v>
      </c>
      <c r="E7178" s="2">
        <v>3.0</v>
      </c>
      <c r="F7178" s="4" t="s">
        <v>28</v>
      </c>
    </row>
    <row r="7179">
      <c r="A7179" s="2">
        <v>7185.0</v>
      </c>
      <c r="B7179" s="3">
        <v>38786.0</v>
      </c>
      <c r="C7179" s="2" t="s">
        <v>18</v>
      </c>
      <c r="D7179" s="2" t="s">
        <v>6</v>
      </c>
      <c r="E7179" s="2">
        <v>21.0</v>
      </c>
      <c r="F7179" s="4" t="s">
        <v>20</v>
      </c>
    </row>
    <row r="7180">
      <c r="A7180" s="2">
        <v>7186.0</v>
      </c>
      <c r="B7180" s="3">
        <v>38786.0</v>
      </c>
      <c r="C7180" s="2" t="s">
        <v>18</v>
      </c>
      <c r="D7180" s="2" t="s">
        <v>8</v>
      </c>
      <c r="E7180" s="2">
        <v>28.0</v>
      </c>
      <c r="F7180" s="4" t="s">
        <v>31</v>
      </c>
    </row>
    <row r="7181">
      <c r="A7181" s="2">
        <v>7187.0</v>
      </c>
      <c r="B7181" s="3">
        <v>38787.0</v>
      </c>
      <c r="C7181" s="2" t="s">
        <v>21</v>
      </c>
      <c r="D7181" s="2" t="s">
        <v>6</v>
      </c>
      <c r="E7181" s="2">
        <v>17.0</v>
      </c>
      <c r="F7181" s="4" t="s">
        <v>42</v>
      </c>
    </row>
    <row r="7182">
      <c r="A7182" s="2">
        <v>7188.0</v>
      </c>
      <c r="B7182" s="3">
        <v>38787.0</v>
      </c>
      <c r="C7182" s="2" t="s">
        <v>21</v>
      </c>
      <c r="D7182" s="2" t="s">
        <v>8</v>
      </c>
      <c r="E7182" s="2">
        <v>20.0</v>
      </c>
      <c r="F7182" s="4" t="s">
        <v>47</v>
      </c>
    </row>
    <row r="7183">
      <c r="A7183" s="2">
        <v>7189.0</v>
      </c>
      <c r="B7183" s="3">
        <v>38789.0</v>
      </c>
      <c r="C7183" s="2" t="s">
        <v>7</v>
      </c>
      <c r="D7183" s="2" t="s">
        <v>6</v>
      </c>
      <c r="E7183" s="2">
        <v>3.0</v>
      </c>
      <c r="F7183" s="4" t="s">
        <v>28</v>
      </c>
    </row>
    <row r="7184">
      <c r="A7184" s="2">
        <v>7190.0</v>
      </c>
      <c r="B7184" s="3">
        <v>38789.0</v>
      </c>
      <c r="C7184" s="2" t="s">
        <v>7</v>
      </c>
      <c r="D7184" s="2" t="s">
        <v>8</v>
      </c>
      <c r="E7184" s="2">
        <v>15.0</v>
      </c>
      <c r="F7184" s="4" t="s">
        <v>27</v>
      </c>
    </row>
    <row r="7185">
      <c r="A7185" s="2">
        <v>7191.0</v>
      </c>
      <c r="B7185" s="3">
        <v>38790.0</v>
      </c>
      <c r="C7185" s="2" t="s">
        <v>10</v>
      </c>
      <c r="D7185" s="2" t="s">
        <v>6</v>
      </c>
      <c r="E7185" s="2">
        <v>23.0</v>
      </c>
      <c r="F7185" s="4" t="s">
        <v>17</v>
      </c>
    </row>
    <row r="7186">
      <c r="A7186" s="2">
        <v>7192.0</v>
      </c>
      <c r="B7186" s="3">
        <v>38790.0</v>
      </c>
      <c r="C7186" s="2" t="s">
        <v>10</v>
      </c>
      <c r="D7186" s="2" t="s">
        <v>8</v>
      </c>
      <c r="E7186" s="2">
        <v>2.0</v>
      </c>
      <c r="F7186" s="4" t="s">
        <v>39</v>
      </c>
    </row>
    <row r="7187">
      <c r="A7187" s="2">
        <v>7193.0</v>
      </c>
      <c r="B7187" s="3">
        <v>38791.0</v>
      </c>
      <c r="C7187" s="2" t="s">
        <v>13</v>
      </c>
      <c r="D7187" s="2" t="s">
        <v>6</v>
      </c>
      <c r="E7187" s="2">
        <v>35.0</v>
      </c>
      <c r="F7187" s="4" t="s">
        <v>49</v>
      </c>
    </row>
    <row r="7188">
      <c r="A7188" s="2">
        <v>7194.0</v>
      </c>
      <c r="B7188" s="3">
        <v>38791.0</v>
      </c>
      <c r="C7188" s="2" t="s">
        <v>13</v>
      </c>
      <c r="D7188" s="2" t="s">
        <v>8</v>
      </c>
      <c r="E7188" s="2">
        <v>32.0</v>
      </c>
      <c r="F7188" s="4" t="s">
        <v>36</v>
      </c>
    </row>
    <row r="7189">
      <c r="A7189" s="2">
        <v>7195.0</v>
      </c>
      <c r="B7189" s="3">
        <v>38792.0</v>
      </c>
      <c r="C7189" s="2" t="s">
        <v>15</v>
      </c>
      <c r="D7189" s="2" t="s">
        <v>6</v>
      </c>
      <c r="E7189" s="2">
        <v>29.0</v>
      </c>
      <c r="F7189" s="4" t="s">
        <v>43</v>
      </c>
    </row>
    <row r="7190">
      <c r="A7190" s="2">
        <v>7196.0</v>
      </c>
      <c r="B7190" s="3">
        <v>38792.0</v>
      </c>
      <c r="C7190" s="2" t="s">
        <v>15</v>
      </c>
      <c r="D7190" s="2" t="s">
        <v>8</v>
      </c>
      <c r="E7190" s="2">
        <v>25.0</v>
      </c>
      <c r="F7190" s="4" t="s">
        <v>40</v>
      </c>
    </row>
    <row r="7191">
      <c r="A7191" s="2">
        <v>7197.0</v>
      </c>
      <c r="B7191" s="3">
        <v>38793.0</v>
      </c>
      <c r="C7191" s="2" t="s">
        <v>18</v>
      </c>
      <c r="D7191" s="2" t="s">
        <v>6</v>
      </c>
      <c r="E7191" s="2">
        <v>33.0</v>
      </c>
      <c r="F7191" s="4" t="s">
        <v>26</v>
      </c>
    </row>
    <row r="7192">
      <c r="A7192" s="2">
        <v>7198.0</v>
      </c>
      <c r="B7192" s="3">
        <v>38793.0</v>
      </c>
      <c r="C7192" s="2" t="s">
        <v>18</v>
      </c>
      <c r="D7192" s="2" t="s">
        <v>8</v>
      </c>
      <c r="E7192" s="2">
        <v>27.0</v>
      </c>
      <c r="F7192" s="4" t="s">
        <v>32</v>
      </c>
    </row>
    <row r="7193">
      <c r="A7193" s="2">
        <v>7199.0</v>
      </c>
      <c r="B7193" s="3">
        <v>38794.0</v>
      </c>
      <c r="C7193" s="2" t="s">
        <v>21</v>
      </c>
      <c r="D7193" s="2" t="s">
        <v>6</v>
      </c>
      <c r="E7193" s="2">
        <v>25.0</v>
      </c>
      <c r="F7193" s="4" t="s">
        <v>40</v>
      </c>
    </row>
    <row r="7194">
      <c r="A7194" s="2">
        <v>7200.0</v>
      </c>
      <c r="B7194" s="3">
        <v>38794.0</v>
      </c>
      <c r="C7194" s="2" t="s">
        <v>21</v>
      </c>
      <c r="D7194" s="2" t="s">
        <v>8</v>
      </c>
      <c r="E7194" s="2">
        <v>21.0</v>
      </c>
      <c r="F7194" s="4" t="s">
        <v>20</v>
      </c>
    </row>
    <row r="7195">
      <c r="A7195" s="2">
        <v>7201.0</v>
      </c>
      <c r="B7195" s="3">
        <v>38796.0</v>
      </c>
      <c r="C7195" s="2" t="s">
        <v>7</v>
      </c>
      <c r="D7195" s="2" t="s">
        <v>6</v>
      </c>
      <c r="E7195" s="2">
        <v>17.0</v>
      </c>
      <c r="F7195" s="4" t="s">
        <v>42</v>
      </c>
    </row>
    <row r="7196">
      <c r="A7196" s="2">
        <v>7202.0</v>
      </c>
      <c r="B7196" s="3">
        <v>38796.0</v>
      </c>
      <c r="C7196" s="2" t="s">
        <v>7</v>
      </c>
      <c r="D7196" s="2" t="s">
        <v>8</v>
      </c>
      <c r="E7196" s="2">
        <v>15.0</v>
      </c>
      <c r="F7196" s="4" t="s">
        <v>27</v>
      </c>
    </row>
    <row r="7197">
      <c r="A7197" s="2">
        <v>7203.0</v>
      </c>
      <c r="B7197" s="3">
        <v>38797.0</v>
      </c>
      <c r="C7197" s="2" t="s">
        <v>10</v>
      </c>
      <c r="D7197" s="2" t="s">
        <v>6</v>
      </c>
      <c r="E7197" s="2">
        <v>25.0</v>
      </c>
      <c r="F7197" s="4" t="s">
        <v>40</v>
      </c>
    </row>
    <row r="7198">
      <c r="A7198" s="2">
        <v>7204.0</v>
      </c>
      <c r="B7198" s="3">
        <v>38797.0</v>
      </c>
      <c r="C7198" s="2" t="s">
        <v>10</v>
      </c>
      <c r="D7198" s="2" t="s">
        <v>8</v>
      </c>
      <c r="E7198" s="2">
        <v>27.0</v>
      </c>
      <c r="F7198" s="4" t="s">
        <v>32</v>
      </c>
    </row>
    <row r="7199">
      <c r="A7199" s="2">
        <v>7205.0</v>
      </c>
      <c r="B7199" s="3">
        <v>38798.0</v>
      </c>
      <c r="C7199" s="2" t="s">
        <v>13</v>
      </c>
      <c r="D7199" s="2" t="s">
        <v>6</v>
      </c>
      <c r="E7199" s="2">
        <v>24.0</v>
      </c>
      <c r="F7199" s="4" t="s">
        <v>22</v>
      </c>
    </row>
    <row r="7200">
      <c r="A7200" s="2">
        <v>7206.0</v>
      </c>
      <c r="B7200" s="3">
        <v>38798.0</v>
      </c>
      <c r="C7200" s="2" t="s">
        <v>13</v>
      </c>
      <c r="D7200" s="2" t="s">
        <v>8</v>
      </c>
      <c r="E7200" s="2">
        <v>14.0</v>
      </c>
      <c r="F7200" s="4" t="s">
        <v>46</v>
      </c>
    </row>
    <row r="7201">
      <c r="A7201" s="2">
        <v>7207.0</v>
      </c>
      <c r="B7201" s="3">
        <v>38799.0</v>
      </c>
      <c r="C7201" s="2" t="s">
        <v>15</v>
      </c>
      <c r="D7201" s="2" t="s">
        <v>6</v>
      </c>
      <c r="E7201" s="2">
        <v>35.0</v>
      </c>
      <c r="F7201" s="4" t="s">
        <v>49</v>
      </c>
    </row>
    <row r="7202">
      <c r="A7202" s="2">
        <v>7208.0</v>
      </c>
      <c r="B7202" s="3">
        <v>38799.0</v>
      </c>
      <c r="C7202" s="2" t="s">
        <v>15</v>
      </c>
      <c r="D7202" s="2" t="s">
        <v>8</v>
      </c>
      <c r="E7202" s="2">
        <v>27.0</v>
      </c>
      <c r="F7202" s="4" t="s">
        <v>32</v>
      </c>
    </row>
    <row r="7203">
      <c r="A7203" s="2">
        <v>7209.0</v>
      </c>
      <c r="B7203" s="3">
        <v>38800.0</v>
      </c>
      <c r="C7203" s="2" t="s">
        <v>18</v>
      </c>
      <c r="D7203" s="2" t="s">
        <v>6</v>
      </c>
      <c r="E7203" s="2">
        <v>26.0</v>
      </c>
      <c r="F7203" s="4" t="s">
        <v>38</v>
      </c>
    </row>
    <row r="7204">
      <c r="A7204" s="2">
        <v>7210.0</v>
      </c>
      <c r="B7204" s="3">
        <v>38800.0</v>
      </c>
      <c r="C7204" s="2" t="s">
        <v>18</v>
      </c>
      <c r="D7204" s="2" t="s">
        <v>8</v>
      </c>
      <c r="E7204" s="2">
        <v>2.0</v>
      </c>
      <c r="F7204" s="4" t="s">
        <v>39</v>
      </c>
    </row>
    <row r="7205">
      <c r="A7205" s="2">
        <v>7211.0</v>
      </c>
      <c r="B7205" s="3">
        <v>38801.0</v>
      </c>
      <c r="C7205" s="2" t="s">
        <v>21</v>
      </c>
      <c r="D7205" s="2" t="s">
        <v>6</v>
      </c>
      <c r="E7205" s="2">
        <v>12.0</v>
      </c>
      <c r="F7205" s="4" t="s">
        <v>14</v>
      </c>
    </row>
    <row r="7206">
      <c r="A7206" s="2">
        <v>7212.0</v>
      </c>
      <c r="B7206" s="3">
        <v>38801.0</v>
      </c>
      <c r="C7206" s="2" t="s">
        <v>21</v>
      </c>
      <c r="D7206" s="2" t="s">
        <v>8</v>
      </c>
      <c r="E7206" s="2">
        <v>33.0</v>
      </c>
      <c r="F7206" s="4" t="s">
        <v>26</v>
      </c>
    </row>
    <row r="7207">
      <c r="A7207" s="2">
        <v>7213.0</v>
      </c>
      <c r="B7207" s="3">
        <v>38803.0</v>
      </c>
      <c r="C7207" s="2" t="s">
        <v>7</v>
      </c>
      <c r="D7207" s="2" t="s">
        <v>6</v>
      </c>
      <c r="E7207" s="2">
        <v>16.0</v>
      </c>
      <c r="F7207" s="4" t="s">
        <v>45</v>
      </c>
    </row>
    <row r="7208">
      <c r="A7208" s="2">
        <v>7214.0</v>
      </c>
      <c r="B7208" s="3">
        <v>38803.0</v>
      </c>
      <c r="C7208" s="2" t="s">
        <v>7</v>
      </c>
      <c r="D7208" s="2" t="s">
        <v>8</v>
      </c>
      <c r="E7208" s="2">
        <v>29.0</v>
      </c>
      <c r="F7208" s="4" t="s">
        <v>43</v>
      </c>
    </row>
    <row r="7209">
      <c r="A7209" s="2">
        <v>7215.0</v>
      </c>
      <c r="B7209" s="3">
        <v>38804.0</v>
      </c>
      <c r="C7209" s="2" t="s">
        <v>10</v>
      </c>
      <c r="D7209" s="2" t="s">
        <v>6</v>
      </c>
      <c r="E7209" s="2">
        <v>28.0</v>
      </c>
      <c r="F7209" s="4" t="s">
        <v>31</v>
      </c>
    </row>
    <row r="7210">
      <c r="A7210" s="2">
        <v>7216.0</v>
      </c>
      <c r="B7210" s="3">
        <v>38804.0</v>
      </c>
      <c r="C7210" s="2" t="s">
        <v>10</v>
      </c>
      <c r="D7210" s="2" t="s">
        <v>8</v>
      </c>
      <c r="E7210" s="2">
        <v>10.0</v>
      </c>
      <c r="F7210" s="4" t="s">
        <v>41</v>
      </c>
    </row>
    <row r="7211">
      <c r="A7211" s="2">
        <v>7217.0</v>
      </c>
      <c r="B7211" s="3">
        <v>38805.0</v>
      </c>
      <c r="C7211" s="2" t="s">
        <v>13</v>
      </c>
      <c r="D7211" s="2" t="s">
        <v>6</v>
      </c>
      <c r="E7211" s="2">
        <v>2.0</v>
      </c>
      <c r="F7211" s="4" t="s">
        <v>39</v>
      </c>
    </row>
    <row r="7212">
      <c r="A7212" s="2">
        <v>7218.0</v>
      </c>
      <c r="B7212" s="3">
        <v>38805.0</v>
      </c>
      <c r="C7212" s="2" t="s">
        <v>13</v>
      </c>
      <c r="D7212" s="2" t="s">
        <v>8</v>
      </c>
      <c r="E7212" s="2">
        <v>9.0</v>
      </c>
      <c r="F7212" s="4" t="s">
        <v>24</v>
      </c>
    </row>
    <row r="7213">
      <c r="A7213" s="2">
        <v>7219.0</v>
      </c>
      <c r="B7213" s="3">
        <v>38807.0</v>
      </c>
      <c r="C7213" s="2" t="s">
        <v>18</v>
      </c>
      <c r="D7213" s="2" t="s">
        <v>6</v>
      </c>
      <c r="E7213" s="2">
        <v>17.0</v>
      </c>
      <c r="F7213" s="4" t="s">
        <v>42</v>
      </c>
    </row>
    <row r="7214">
      <c r="A7214" s="2">
        <v>7220.0</v>
      </c>
      <c r="B7214" s="3">
        <v>38807.0</v>
      </c>
      <c r="C7214" s="2" t="s">
        <v>18</v>
      </c>
      <c r="D7214" s="2" t="s">
        <v>8</v>
      </c>
      <c r="E7214" s="2">
        <v>8.0</v>
      </c>
      <c r="F7214" s="4" t="s">
        <v>37</v>
      </c>
    </row>
    <row r="7215">
      <c r="A7215" s="2">
        <v>7221.0</v>
      </c>
      <c r="B7215" s="3">
        <v>38808.0</v>
      </c>
      <c r="C7215" s="2" t="s">
        <v>21</v>
      </c>
      <c r="D7215" s="2" t="s">
        <v>6</v>
      </c>
      <c r="E7215" s="2">
        <v>5.0</v>
      </c>
      <c r="F7215" s="4" t="s">
        <v>25</v>
      </c>
    </row>
    <row r="7216">
      <c r="A7216" s="2">
        <v>7222.0</v>
      </c>
      <c r="B7216" s="3">
        <v>38808.0</v>
      </c>
      <c r="C7216" s="2" t="s">
        <v>21</v>
      </c>
      <c r="D7216" s="2" t="s">
        <v>8</v>
      </c>
      <c r="E7216" s="2">
        <v>14.0</v>
      </c>
      <c r="F7216" s="4" t="s">
        <v>46</v>
      </c>
    </row>
    <row r="7217">
      <c r="A7217" s="2">
        <v>7223.0</v>
      </c>
      <c r="B7217" s="3">
        <v>38810.0</v>
      </c>
      <c r="C7217" s="2" t="s">
        <v>7</v>
      </c>
      <c r="D7217" s="2" t="s">
        <v>6</v>
      </c>
      <c r="E7217" s="2">
        <v>18.0</v>
      </c>
      <c r="F7217" s="4" t="s">
        <v>29</v>
      </c>
    </row>
    <row r="7218">
      <c r="A7218" s="2">
        <v>7224.0</v>
      </c>
      <c r="B7218" s="3">
        <v>38810.0</v>
      </c>
      <c r="C7218" s="2" t="s">
        <v>7</v>
      </c>
      <c r="D7218" s="2" t="s">
        <v>8</v>
      </c>
      <c r="E7218" s="2">
        <v>2.0</v>
      </c>
      <c r="F7218" s="4" t="s">
        <v>39</v>
      </c>
    </row>
    <row r="7219">
      <c r="A7219" s="2">
        <v>7225.0</v>
      </c>
      <c r="B7219" s="3">
        <v>38811.0</v>
      </c>
      <c r="C7219" s="2" t="s">
        <v>10</v>
      </c>
      <c r="D7219" s="2" t="s">
        <v>6</v>
      </c>
      <c r="E7219" s="2">
        <v>21.0</v>
      </c>
      <c r="F7219" s="4" t="s">
        <v>20</v>
      </c>
    </row>
    <row r="7220">
      <c r="A7220" s="2">
        <v>7226.0</v>
      </c>
      <c r="B7220" s="3">
        <v>38811.0</v>
      </c>
      <c r="C7220" s="2" t="s">
        <v>10</v>
      </c>
      <c r="D7220" s="2" t="s">
        <v>8</v>
      </c>
      <c r="E7220" s="2">
        <v>28.0</v>
      </c>
      <c r="F7220" s="4" t="s">
        <v>31</v>
      </c>
    </row>
    <row r="7221">
      <c r="A7221" s="2">
        <v>7227.0</v>
      </c>
      <c r="B7221" s="3">
        <v>38812.0</v>
      </c>
      <c r="C7221" s="2" t="s">
        <v>13</v>
      </c>
      <c r="D7221" s="2" t="s">
        <v>6</v>
      </c>
      <c r="E7221" s="2">
        <v>5.0</v>
      </c>
      <c r="F7221" s="4" t="s">
        <v>25</v>
      </c>
    </row>
    <row r="7222">
      <c r="A7222" s="2">
        <v>7228.0</v>
      </c>
      <c r="B7222" s="3">
        <v>38812.0</v>
      </c>
      <c r="C7222" s="2" t="s">
        <v>13</v>
      </c>
      <c r="D7222" s="2" t="s">
        <v>8</v>
      </c>
      <c r="E7222" s="2">
        <v>14.0</v>
      </c>
      <c r="F7222" s="4" t="s">
        <v>46</v>
      </c>
    </row>
    <row r="7223">
      <c r="A7223" s="2">
        <v>7229.0</v>
      </c>
      <c r="B7223" s="3">
        <v>38813.0</v>
      </c>
      <c r="C7223" s="2" t="s">
        <v>15</v>
      </c>
      <c r="D7223" s="2" t="s">
        <v>6</v>
      </c>
      <c r="E7223" s="2">
        <v>10.0</v>
      </c>
      <c r="F7223" s="4" t="s">
        <v>41</v>
      </c>
    </row>
    <row r="7224">
      <c r="A7224" s="2">
        <v>7230.0</v>
      </c>
      <c r="B7224" s="3">
        <v>38813.0</v>
      </c>
      <c r="C7224" s="2" t="s">
        <v>15</v>
      </c>
      <c r="D7224" s="2" t="s">
        <v>8</v>
      </c>
      <c r="E7224" s="2">
        <v>14.0</v>
      </c>
      <c r="F7224" s="4" t="s">
        <v>46</v>
      </c>
    </row>
    <row r="7225">
      <c r="A7225" s="2">
        <v>7231.0</v>
      </c>
      <c r="B7225" s="3">
        <v>38814.0</v>
      </c>
      <c r="C7225" s="2" t="s">
        <v>18</v>
      </c>
      <c r="D7225" s="2" t="s">
        <v>6</v>
      </c>
      <c r="E7225" s="2">
        <v>33.0</v>
      </c>
      <c r="F7225" s="4" t="s">
        <v>26</v>
      </c>
    </row>
    <row r="7226">
      <c r="A7226" s="2">
        <v>7233.0</v>
      </c>
      <c r="B7226" s="3">
        <v>38815.0</v>
      </c>
      <c r="C7226" s="2" t="s">
        <v>21</v>
      </c>
      <c r="D7226" s="2" t="s">
        <v>6</v>
      </c>
      <c r="E7226" s="2">
        <v>22.0</v>
      </c>
      <c r="F7226" s="4" t="s">
        <v>44</v>
      </c>
    </row>
    <row r="7227">
      <c r="A7227" s="2">
        <v>7234.0</v>
      </c>
      <c r="B7227" s="3">
        <v>38815.0</v>
      </c>
      <c r="C7227" s="2" t="s">
        <v>21</v>
      </c>
      <c r="D7227" s="2" t="s">
        <v>8</v>
      </c>
      <c r="E7227" s="2">
        <v>2.0</v>
      </c>
      <c r="F7227" s="4" t="s">
        <v>39</v>
      </c>
    </row>
    <row r="7228">
      <c r="A7228" s="2">
        <v>7235.0</v>
      </c>
      <c r="B7228" s="3">
        <v>38817.0</v>
      </c>
      <c r="C7228" s="2" t="s">
        <v>7</v>
      </c>
      <c r="D7228" s="2" t="s">
        <v>6</v>
      </c>
      <c r="E7228" s="2">
        <v>35.0</v>
      </c>
      <c r="F7228" s="4" t="s">
        <v>49</v>
      </c>
    </row>
    <row r="7229">
      <c r="A7229" s="2">
        <v>7236.0</v>
      </c>
      <c r="B7229" s="3">
        <v>38817.0</v>
      </c>
      <c r="C7229" s="2" t="s">
        <v>7</v>
      </c>
      <c r="D7229" s="2" t="s">
        <v>8</v>
      </c>
      <c r="E7229" s="2">
        <v>27.0</v>
      </c>
      <c r="F7229" s="4" t="s">
        <v>32</v>
      </c>
    </row>
    <row r="7230">
      <c r="A7230" s="2">
        <v>7237.0</v>
      </c>
      <c r="B7230" s="3">
        <v>38818.0</v>
      </c>
      <c r="C7230" s="2" t="s">
        <v>10</v>
      </c>
      <c r="D7230" s="2" t="s">
        <v>6</v>
      </c>
      <c r="E7230" s="2">
        <v>12.0</v>
      </c>
      <c r="F7230" s="4" t="s">
        <v>14</v>
      </c>
    </row>
    <row r="7231">
      <c r="A7231" s="2">
        <v>7238.0</v>
      </c>
      <c r="B7231" s="3">
        <v>38818.0</v>
      </c>
      <c r="C7231" s="2" t="s">
        <v>10</v>
      </c>
      <c r="D7231" s="2" t="s">
        <v>8</v>
      </c>
      <c r="E7231" s="2">
        <v>2.0</v>
      </c>
      <c r="F7231" s="4" t="s">
        <v>39</v>
      </c>
    </row>
    <row r="7232">
      <c r="A7232" s="2">
        <v>7239.0</v>
      </c>
      <c r="B7232" s="3">
        <v>38819.0</v>
      </c>
      <c r="C7232" s="2" t="s">
        <v>13</v>
      </c>
      <c r="D7232" s="2" t="s">
        <v>6</v>
      </c>
      <c r="E7232" s="2">
        <v>13.0</v>
      </c>
      <c r="F7232" s="4" t="s">
        <v>33</v>
      </c>
    </row>
    <row r="7233">
      <c r="A7233" s="2">
        <v>7240.0</v>
      </c>
      <c r="B7233" s="3">
        <v>38819.0</v>
      </c>
      <c r="C7233" s="2" t="s">
        <v>13</v>
      </c>
      <c r="D7233" s="2" t="s">
        <v>8</v>
      </c>
      <c r="E7233" s="2">
        <v>32.0</v>
      </c>
      <c r="F7233" s="4" t="s">
        <v>36</v>
      </c>
    </row>
    <row r="7234">
      <c r="A7234" s="2">
        <v>7241.0</v>
      </c>
      <c r="B7234" s="3">
        <v>38820.0</v>
      </c>
      <c r="C7234" s="2" t="s">
        <v>15</v>
      </c>
      <c r="D7234" s="2" t="s">
        <v>6</v>
      </c>
      <c r="E7234" s="2">
        <v>12.0</v>
      </c>
      <c r="F7234" s="4" t="s">
        <v>14</v>
      </c>
    </row>
    <row r="7235">
      <c r="A7235" s="2">
        <v>7242.0</v>
      </c>
      <c r="B7235" s="3">
        <v>38820.0</v>
      </c>
      <c r="C7235" s="2" t="s">
        <v>15</v>
      </c>
      <c r="D7235" s="2" t="s">
        <v>8</v>
      </c>
      <c r="E7235" s="2">
        <v>34.0</v>
      </c>
      <c r="F7235" s="4" t="s">
        <v>48</v>
      </c>
    </row>
    <row r="7236">
      <c r="A7236" s="2">
        <v>7243.0</v>
      </c>
      <c r="B7236" s="3">
        <v>38822.0</v>
      </c>
      <c r="C7236" s="2" t="s">
        <v>21</v>
      </c>
      <c r="D7236" s="2" t="s">
        <v>6</v>
      </c>
      <c r="E7236" s="2">
        <v>27.0</v>
      </c>
      <c r="F7236" s="4" t="s">
        <v>32</v>
      </c>
    </row>
    <row r="7237">
      <c r="A7237" s="2">
        <v>7244.0</v>
      </c>
      <c r="B7237" s="3">
        <v>38822.0</v>
      </c>
      <c r="C7237" s="2" t="s">
        <v>21</v>
      </c>
      <c r="D7237" s="2" t="s">
        <v>8</v>
      </c>
      <c r="E7237" s="2">
        <v>8.0</v>
      </c>
      <c r="F7237" s="4" t="s">
        <v>37</v>
      </c>
    </row>
    <row r="7238">
      <c r="A7238" s="2">
        <v>7245.0</v>
      </c>
      <c r="B7238" s="3">
        <v>38824.0</v>
      </c>
      <c r="C7238" s="2" t="s">
        <v>7</v>
      </c>
      <c r="D7238" s="2" t="s">
        <v>6</v>
      </c>
      <c r="E7238" s="2">
        <v>22.0</v>
      </c>
      <c r="F7238" s="4" t="s">
        <v>44</v>
      </c>
    </row>
    <row r="7239">
      <c r="A7239" s="2">
        <v>7246.0</v>
      </c>
      <c r="B7239" s="3">
        <v>38824.0</v>
      </c>
      <c r="C7239" s="2" t="s">
        <v>7</v>
      </c>
      <c r="D7239" s="2" t="s">
        <v>8</v>
      </c>
      <c r="E7239" s="2">
        <v>13.0</v>
      </c>
      <c r="F7239" s="4" t="s">
        <v>33</v>
      </c>
    </row>
    <row r="7240">
      <c r="A7240" s="2">
        <v>7247.0</v>
      </c>
      <c r="B7240" s="3">
        <v>38825.0</v>
      </c>
      <c r="C7240" s="2" t="s">
        <v>10</v>
      </c>
      <c r="D7240" s="2" t="s">
        <v>6</v>
      </c>
      <c r="E7240" s="2">
        <v>10.0</v>
      </c>
      <c r="F7240" s="4" t="s">
        <v>41</v>
      </c>
    </row>
    <row r="7241">
      <c r="A7241" s="2">
        <v>7248.0</v>
      </c>
      <c r="B7241" s="3">
        <v>38825.0</v>
      </c>
      <c r="C7241" s="2" t="s">
        <v>10</v>
      </c>
      <c r="D7241" s="2" t="s">
        <v>8</v>
      </c>
      <c r="E7241" s="2">
        <v>12.0</v>
      </c>
      <c r="F7241" s="4" t="s">
        <v>14</v>
      </c>
    </row>
    <row r="7242">
      <c r="A7242" s="2">
        <v>7249.0</v>
      </c>
      <c r="B7242" s="3">
        <v>38826.0</v>
      </c>
      <c r="C7242" s="2" t="s">
        <v>13</v>
      </c>
      <c r="D7242" s="2" t="s">
        <v>6</v>
      </c>
      <c r="E7242" s="2">
        <v>28.0</v>
      </c>
      <c r="F7242" s="4" t="s">
        <v>31</v>
      </c>
    </row>
    <row r="7243">
      <c r="A7243" s="2">
        <v>7250.0</v>
      </c>
      <c r="B7243" s="3">
        <v>38826.0</v>
      </c>
      <c r="C7243" s="2" t="s">
        <v>13</v>
      </c>
      <c r="D7243" s="2" t="s">
        <v>8</v>
      </c>
      <c r="E7243" s="2">
        <v>36.0</v>
      </c>
      <c r="F7243" s="4" t="s">
        <v>11</v>
      </c>
    </row>
    <row r="7244">
      <c r="A7244" s="2">
        <v>7251.0</v>
      </c>
      <c r="B7244" s="3">
        <v>38827.0</v>
      </c>
      <c r="C7244" s="2" t="s">
        <v>15</v>
      </c>
      <c r="D7244" s="2" t="s">
        <v>6</v>
      </c>
      <c r="E7244" s="2">
        <v>21.0</v>
      </c>
      <c r="F7244" s="4" t="s">
        <v>20</v>
      </c>
    </row>
    <row r="7245">
      <c r="A7245" s="2">
        <v>7252.0</v>
      </c>
      <c r="B7245" s="3">
        <v>38827.0</v>
      </c>
      <c r="C7245" s="2" t="s">
        <v>15</v>
      </c>
      <c r="D7245" s="2" t="s">
        <v>8</v>
      </c>
      <c r="E7245" s="2">
        <v>36.0</v>
      </c>
      <c r="F7245" s="4" t="s">
        <v>11</v>
      </c>
    </row>
    <row r="7246">
      <c r="A7246" s="2">
        <v>7253.0</v>
      </c>
      <c r="B7246" s="3">
        <v>38828.0</v>
      </c>
      <c r="C7246" s="2" t="s">
        <v>18</v>
      </c>
      <c r="D7246" s="2" t="s">
        <v>6</v>
      </c>
      <c r="E7246" s="2">
        <v>31.0</v>
      </c>
      <c r="F7246" s="4" t="s">
        <v>12</v>
      </c>
    </row>
    <row r="7247">
      <c r="A7247" s="2">
        <v>7254.0</v>
      </c>
      <c r="B7247" s="3">
        <v>38828.0</v>
      </c>
      <c r="C7247" s="2" t="s">
        <v>18</v>
      </c>
      <c r="D7247" s="2" t="s">
        <v>8</v>
      </c>
      <c r="E7247" s="2">
        <v>1.0</v>
      </c>
      <c r="F7247" s="4" t="s">
        <v>19</v>
      </c>
    </row>
    <row r="7248">
      <c r="A7248" s="2">
        <v>7255.0</v>
      </c>
      <c r="B7248" s="3">
        <v>38829.0</v>
      </c>
      <c r="C7248" s="2" t="s">
        <v>21</v>
      </c>
      <c r="D7248" s="2" t="s">
        <v>6</v>
      </c>
      <c r="E7248" s="2">
        <v>23.0</v>
      </c>
      <c r="F7248" s="4" t="s">
        <v>17</v>
      </c>
    </row>
    <row r="7249">
      <c r="A7249" s="2">
        <v>7256.0</v>
      </c>
      <c r="B7249" s="3">
        <v>38829.0</v>
      </c>
      <c r="C7249" s="2" t="s">
        <v>21</v>
      </c>
      <c r="D7249" s="2" t="s">
        <v>8</v>
      </c>
      <c r="E7249" s="2">
        <v>12.0</v>
      </c>
      <c r="F7249" s="4" t="s">
        <v>14</v>
      </c>
    </row>
    <row r="7250">
      <c r="A7250" s="2">
        <v>7257.0</v>
      </c>
      <c r="B7250" s="3">
        <v>38831.0</v>
      </c>
      <c r="C7250" s="2" t="s">
        <v>7</v>
      </c>
      <c r="D7250" s="2" t="s">
        <v>6</v>
      </c>
      <c r="E7250" s="2">
        <v>27.0</v>
      </c>
      <c r="F7250" s="4" t="s">
        <v>32</v>
      </c>
    </row>
    <row r="7251">
      <c r="A7251" s="2">
        <v>7258.0</v>
      </c>
      <c r="B7251" s="3">
        <v>38831.0</v>
      </c>
      <c r="C7251" s="2" t="s">
        <v>7</v>
      </c>
      <c r="D7251" s="2" t="s">
        <v>8</v>
      </c>
      <c r="E7251" s="2">
        <v>12.0</v>
      </c>
      <c r="F7251" s="4" t="s">
        <v>14</v>
      </c>
    </row>
    <row r="7252">
      <c r="A7252" s="2">
        <v>7259.0</v>
      </c>
      <c r="B7252" s="3">
        <v>38832.0</v>
      </c>
      <c r="C7252" s="2" t="s">
        <v>10</v>
      </c>
      <c r="D7252" s="2" t="s">
        <v>6</v>
      </c>
      <c r="E7252" s="2">
        <v>7.0</v>
      </c>
      <c r="F7252" s="4" t="s">
        <v>35</v>
      </c>
    </row>
    <row r="7253">
      <c r="A7253" s="2">
        <v>7260.0</v>
      </c>
      <c r="B7253" s="3">
        <v>38832.0</v>
      </c>
      <c r="C7253" s="2" t="s">
        <v>10</v>
      </c>
      <c r="D7253" s="2" t="s">
        <v>8</v>
      </c>
      <c r="E7253" s="2">
        <v>7.0</v>
      </c>
      <c r="F7253" s="4" t="s">
        <v>35</v>
      </c>
    </row>
    <row r="7254">
      <c r="A7254" s="2">
        <v>7261.0</v>
      </c>
      <c r="B7254" s="3">
        <v>38833.0</v>
      </c>
      <c r="C7254" s="2" t="s">
        <v>13</v>
      </c>
      <c r="D7254" s="2" t="s">
        <v>6</v>
      </c>
      <c r="E7254" s="2">
        <v>18.0</v>
      </c>
      <c r="F7254" s="4" t="s">
        <v>29</v>
      </c>
    </row>
    <row r="7255">
      <c r="A7255" s="2">
        <v>7262.0</v>
      </c>
      <c r="B7255" s="3">
        <v>38833.0</v>
      </c>
      <c r="C7255" s="2" t="s">
        <v>13</v>
      </c>
      <c r="D7255" s="2" t="s">
        <v>8</v>
      </c>
      <c r="E7255" s="2">
        <v>3.0</v>
      </c>
      <c r="F7255" s="4" t="s">
        <v>28</v>
      </c>
    </row>
    <row r="7256">
      <c r="A7256" s="2">
        <v>7263.0</v>
      </c>
      <c r="B7256" s="3">
        <v>38834.0</v>
      </c>
      <c r="C7256" s="2" t="s">
        <v>15</v>
      </c>
      <c r="D7256" s="2" t="s">
        <v>6</v>
      </c>
      <c r="E7256" s="2">
        <v>35.0</v>
      </c>
      <c r="F7256" s="4" t="s">
        <v>49</v>
      </c>
    </row>
    <row r="7257">
      <c r="A7257" s="2">
        <v>7264.0</v>
      </c>
      <c r="B7257" s="3">
        <v>38834.0</v>
      </c>
      <c r="C7257" s="2" t="s">
        <v>15</v>
      </c>
      <c r="D7257" s="2" t="s">
        <v>8</v>
      </c>
      <c r="E7257" s="2">
        <v>18.0</v>
      </c>
      <c r="F7257" s="4" t="s">
        <v>29</v>
      </c>
    </row>
    <row r="7258">
      <c r="A7258" s="2">
        <v>7265.0</v>
      </c>
      <c r="B7258" s="3">
        <v>38835.0</v>
      </c>
      <c r="C7258" s="2" t="s">
        <v>18</v>
      </c>
      <c r="D7258" s="2" t="s">
        <v>6</v>
      </c>
      <c r="E7258" s="2">
        <v>3.0</v>
      </c>
      <c r="F7258" s="4" t="s">
        <v>28</v>
      </c>
    </row>
    <row r="7259">
      <c r="A7259" s="2">
        <v>7266.0</v>
      </c>
      <c r="B7259" s="3">
        <v>38835.0</v>
      </c>
      <c r="C7259" s="2" t="s">
        <v>18</v>
      </c>
      <c r="D7259" s="2" t="s">
        <v>8</v>
      </c>
      <c r="E7259" s="2">
        <v>18.0</v>
      </c>
      <c r="F7259" s="4" t="s">
        <v>29</v>
      </c>
    </row>
    <row r="7260">
      <c r="A7260" s="2">
        <v>7267.0</v>
      </c>
      <c r="B7260" s="3">
        <v>38836.0</v>
      </c>
      <c r="C7260" s="2" t="s">
        <v>21</v>
      </c>
      <c r="D7260" s="2" t="s">
        <v>6</v>
      </c>
      <c r="E7260" s="2">
        <v>15.0</v>
      </c>
      <c r="F7260" s="4" t="s">
        <v>27</v>
      </c>
    </row>
    <row r="7261">
      <c r="A7261" s="2">
        <v>7268.0</v>
      </c>
      <c r="B7261" s="3">
        <v>38836.0</v>
      </c>
      <c r="C7261" s="2" t="s">
        <v>21</v>
      </c>
      <c r="D7261" s="2" t="s">
        <v>8</v>
      </c>
      <c r="E7261" s="2">
        <v>34.0</v>
      </c>
      <c r="F7261" s="4" t="s">
        <v>48</v>
      </c>
    </row>
    <row r="7262">
      <c r="A7262" s="2">
        <v>7269.0</v>
      </c>
      <c r="B7262" s="3">
        <v>38838.0</v>
      </c>
      <c r="C7262" s="2" t="s">
        <v>7</v>
      </c>
      <c r="D7262" s="2" t="s">
        <v>6</v>
      </c>
      <c r="E7262" s="2">
        <v>12.0</v>
      </c>
      <c r="F7262" s="4" t="s">
        <v>14</v>
      </c>
    </row>
    <row r="7263">
      <c r="A7263" s="2">
        <v>7270.0</v>
      </c>
      <c r="B7263" s="3">
        <v>38838.0</v>
      </c>
      <c r="C7263" s="2" t="s">
        <v>7</v>
      </c>
      <c r="D7263" s="2" t="s">
        <v>8</v>
      </c>
      <c r="E7263" s="2">
        <v>23.0</v>
      </c>
      <c r="F7263" s="4" t="s">
        <v>17</v>
      </c>
    </row>
    <row r="7264">
      <c r="A7264" s="2">
        <v>7271.0</v>
      </c>
      <c r="B7264" s="3">
        <v>38839.0</v>
      </c>
      <c r="C7264" s="2" t="s">
        <v>10</v>
      </c>
      <c r="D7264" s="2" t="s">
        <v>6</v>
      </c>
      <c r="E7264" s="2">
        <v>35.0</v>
      </c>
      <c r="F7264" s="4" t="s">
        <v>49</v>
      </c>
    </row>
    <row r="7265">
      <c r="A7265" s="2">
        <v>7272.0</v>
      </c>
      <c r="B7265" s="3">
        <v>38839.0</v>
      </c>
      <c r="C7265" s="2" t="s">
        <v>10</v>
      </c>
      <c r="D7265" s="2" t="s">
        <v>8</v>
      </c>
      <c r="E7265" s="2">
        <v>27.0</v>
      </c>
      <c r="F7265" s="4" t="s">
        <v>32</v>
      </c>
    </row>
    <row r="7266">
      <c r="A7266" s="2">
        <v>7273.0</v>
      </c>
      <c r="B7266" s="3">
        <v>38840.0</v>
      </c>
      <c r="C7266" s="2" t="s">
        <v>13</v>
      </c>
      <c r="D7266" s="2" t="s">
        <v>6</v>
      </c>
      <c r="E7266" s="2">
        <v>5.0</v>
      </c>
      <c r="F7266" s="4" t="s">
        <v>25</v>
      </c>
    </row>
    <row r="7267">
      <c r="A7267" s="2">
        <v>7274.0</v>
      </c>
      <c r="B7267" s="3">
        <v>38840.0</v>
      </c>
      <c r="C7267" s="2" t="s">
        <v>13</v>
      </c>
      <c r="D7267" s="2" t="s">
        <v>8</v>
      </c>
      <c r="E7267" s="2">
        <v>17.0</v>
      </c>
      <c r="F7267" s="4" t="s">
        <v>42</v>
      </c>
    </row>
    <row r="7268">
      <c r="A7268" s="2">
        <v>7275.0</v>
      </c>
      <c r="B7268" s="3">
        <v>38841.0</v>
      </c>
      <c r="C7268" s="2" t="s">
        <v>15</v>
      </c>
      <c r="D7268" s="2" t="s">
        <v>6</v>
      </c>
      <c r="E7268" s="2">
        <v>36.0</v>
      </c>
      <c r="F7268" s="4" t="s">
        <v>11</v>
      </c>
    </row>
    <row r="7269">
      <c r="A7269" s="2">
        <v>7276.0</v>
      </c>
      <c r="B7269" s="3">
        <v>38841.0</v>
      </c>
      <c r="C7269" s="2" t="s">
        <v>15</v>
      </c>
      <c r="D7269" s="2" t="s">
        <v>8</v>
      </c>
      <c r="E7269" s="2">
        <v>29.0</v>
      </c>
      <c r="F7269" s="4" t="s">
        <v>43</v>
      </c>
    </row>
    <row r="7270">
      <c r="A7270" s="2">
        <v>7277.0</v>
      </c>
      <c r="B7270" s="3">
        <v>38842.0</v>
      </c>
      <c r="C7270" s="2" t="s">
        <v>18</v>
      </c>
      <c r="D7270" s="2" t="s">
        <v>6</v>
      </c>
      <c r="E7270" s="2">
        <v>31.0</v>
      </c>
      <c r="F7270" s="4" t="s">
        <v>12</v>
      </c>
    </row>
    <row r="7271">
      <c r="A7271" s="2">
        <v>7278.0</v>
      </c>
      <c r="B7271" s="3">
        <v>38842.0</v>
      </c>
      <c r="C7271" s="2" t="s">
        <v>18</v>
      </c>
      <c r="D7271" s="2" t="s">
        <v>8</v>
      </c>
      <c r="E7271" s="2">
        <v>31.0</v>
      </c>
      <c r="F7271" s="4" t="s">
        <v>12</v>
      </c>
    </row>
    <row r="7272">
      <c r="A7272" s="2">
        <v>7279.0</v>
      </c>
      <c r="B7272" s="3">
        <v>38843.0</v>
      </c>
      <c r="C7272" s="2" t="s">
        <v>21</v>
      </c>
      <c r="D7272" s="2" t="s">
        <v>6</v>
      </c>
      <c r="E7272" s="2">
        <v>11.0</v>
      </c>
      <c r="F7272" s="4" t="s">
        <v>9</v>
      </c>
    </row>
    <row r="7273">
      <c r="A7273" s="2">
        <v>7280.0</v>
      </c>
      <c r="B7273" s="3">
        <v>38843.0</v>
      </c>
      <c r="C7273" s="2" t="s">
        <v>21</v>
      </c>
      <c r="D7273" s="2" t="s">
        <v>8</v>
      </c>
      <c r="E7273" s="2">
        <v>31.0</v>
      </c>
      <c r="F7273" s="4" t="s">
        <v>12</v>
      </c>
    </row>
    <row r="7274">
      <c r="A7274" s="2">
        <v>7281.0</v>
      </c>
      <c r="B7274" s="3">
        <v>38845.0</v>
      </c>
      <c r="C7274" s="2" t="s">
        <v>7</v>
      </c>
      <c r="D7274" s="2" t="s">
        <v>6</v>
      </c>
      <c r="E7274" s="2">
        <v>20.0</v>
      </c>
      <c r="F7274" s="4" t="s">
        <v>47</v>
      </c>
    </row>
    <row r="7275">
      <c r="A7275" s="2">
        <v>7282.0</v>
      </c>
      <c r="B7275" s="3">
        <v>38845.0</v>
      </c>
      <c r="C7275" s="2" t="s">
        <v>7</v>
      </c>
      <c r="D7275" s="2" t="s">
        <v>8</v>
      </c>
      <c r="E7275" s="2">
        <v>13.0</v>
      </c>
      <c r="F7275" s="4" t="s">
        <v>33</v>
      </c>
    </row>
    <row r="7276">
      <c r="A7276" s="2">
        <v>7283.0</v>
      </c>
      <c r="B7276" s="3">
        <v>38846.0</v>
      </c>
      <c r="C7276" s="2" t="s">
        <v>10</v>
      </c>
      <c r="D7276" s="2" t="s">
        <v>6</v>
      </c>
      <c r="E7276" s="2">
        <v>20.0</v>
      </c>
      <c r="F7276" s="4" t="s">
        <v>47</v>
      </c>
    </row>
    <row r="7277">
      <c r="A7277" s="2">
        <v>7284.0</v>
      </c>
      <c r="B7277" s="3">
        <v>38846.0</v>
      </c>
      <c r="C7277" s="2" t="s">
        <v>10</v>
      </c>
      <c r="D7277" s="2" t="s">
        <v>8</v>
      </c>
      <c r="E7277" s="2">
        <v>30.0</v>
      </c>
      <c r="F7277" s="4" t="s">
        <v>23</v>
      </c>
    </row>
    <row r="7278">
      <c r="A7278" s="2">
        <v>7285.0</v>
      </c>
      <c r="B7278" s="3">
        <v>38847.0</v>
      </c>
      <c r="C7278" s="2" t="s">
        <v>13</v>
      </c>
      <c r="D7278" s="2" t="s">
        <v>6</v>
      </c>
      <c r="E7278" s="2">
        <v>32.0</v>
      </c>
      <c r="F7278" s="4" t="s">
        <v>36</v>
      </c>
    </row>
    <row r="7279">
      <c r="A7279" s="2">
        <v>7286.0</v>
      </c>
      <c r="B7279" s="3">
        <v>38847.0</v>
      </c>
      <c r="C7279" s="2" t="s">
        <v>13</v>
      </c>
      <c r="D7279" s="2" t="s">
        <v>8</v>
      </c>
      <c r="E7279" s="2">
        <v>24.0</v>
      </c>
      <c r="F7279" s="4" t="s">
        <v>22</v>
      </c>
    </row>
    <row r="7280">
      <c r="A7280" s="2">
        <v>7287.0</v>
      </c>
      <c r="B7280" s="3">
        <v>38848.0</v>
      </c>
      <c r="C7280" s="2" t="s">
        <v>15</v>
      </c>
      <c r="D7280" s="2" t="s">
        <v>6</v>
      </c>
      <c r="E7280" s="2">
        <v>9.0</v>
      </c>
      <c r="F7280" s="4" t="s">
        <v>24</v>
      </c>
    </row>
    <row r="7281">
      <c r="A7281" s="2">
        <v>7288.0</v>
      </c>
      <c r="B7281" s="3">
        <v>38848.0</v>
      </c>
      <c r="C7281" s="2" t="s">
        <v>15</v>
      </c>
      <c r="D7281" s="2" t="s">
        <v>8</v>
      </c>
      <c r="E7281" s="2">
        <v>14.0</v>
      </c>
      <c r="F7281" s="4" t="s">
        <v>46</v>
      </c>
    </row>
    <row r="7282">
      <c r="A7282" s="2">
        <v>7289.0</v>
      </c>
      <c r="B7282" s="3">
        <v>38849.0</v>
      </c>
      <c r="C7282" s="2" t="s">
        <v>18</v>
      </c>
      <c r="D7282" s="2" t="s">
        <v>6</v>
      </c>
      <c r="E7282" s="2">
        <v>16.0</v>
      </c>
      <c r="F7282" s="4" t="s">
        <v>45</v>
      </c>
    </row>
    <row r="7283">
      <c r="A7283" s="2">
        <v>7290.0</v>
      </c>
      <c r="B7283" s="3">
        <v>38849.0</v>
      </c>
      <c r="C7283" s="2" t="s">
        <v>18</v>
      </c>
      <c r="D7283" s="2" t="s">
        <v>8</v>
      </c>
      <c r="E7283" s="2">
        <v>6.0</v>
      </c>
      <c r="F7283" s="4" t="s">
        <v>16</v>
      </c>
    </row>
    <row r="7284">
      <c r="A7284" s="2">
        <v>7291.0</v>
      </c>
      <c r="B7284" s="3">
        <v>38850.0</v>
      </c>
      <c r="C7284" s="2" t="s">
        <v>21</v>
      </c>
      <c r="D7284" s="2" t="s">
        <v>6</v>
      </c>
      <c r="E7284" s="2">
        <v>16.0</v>
      </c>
      <c r="F7284" s="4" t="s">
        <v>45</v>
      </c>
    </row>
    <row r="7285">
      <c r="A7285" s="2">
        <v>7292.0</v>
      </c>
      <c r="B7285" s="3">
        <v>38850.0</v>
      </c>
      <c r="C7285" s="2" t="s">
        <v>21</v>
      </c>
      <c r="D7285" s="2" t="s">
        <v>8</v>
      </c>
      <c r="E7285" s="2">
        <v>29.0</v>
      </c>
      <c r="F7285" s="4" t="s">
        <v>43</v>
      </c>
    </row>
    <row r="7286">
      <c r="A7286" s="2">
        <v>7293.0</v>
      </c>
      <c r="B7286" s="3">
        <v>38852.0</v>
      </c>
      <c r="C7286" s="2" t="s">
        <v>7</v>
      </c>
      <c r="D7286" s="2" t="s">
        <v>6</v>
      </c>
      <c r="E7286" s="2">
        <v>13.0</v>
      </c>
      <c r="F7286" s="4" t="s">
        <v>33</v>
      </c>
    </row>
    <row r="7287">
      <c r="A7287" s="2">
        <v>7294.0</v>
      </c>
      <c r="B7287" s="3">
        <v>38852.0</v>
      </c>
      <c r="C7287" s="2" t="s">
        <v>7</v>
      </c>
      <c r="D7287" s="2" t="s">
        <v>8</v>
      </c>
      <c r="E7287" s="2">
        <v>27.0</v>
      </c>
      <c r="F7287" s="4" t="s">
        <v>32</v>
      </c>
    </row>
    <row r="7288">
      <c r="A7288" s="2">
        <v>7295.0</v>
      </c>
      <c r="B7288" s="3">
        <v>38853.0</v>
      </c>
      <c r="C7288" s="2" t="s">
        <v>10</v>
      </c>
      <c r="D7288" s="2" t="s">
        <v>6</v>
      </c>
      <c r="E7288" s="2">
        <v>6.0</v>
      </c>
      <c r="F7288" s="4" t="s">
        <v>16</v>
      </c>
    </row>
    <row r="7289">
      <c r="A7289" s="2">
        <v>7296.0</v>
      </c>
      <c r="B7289" s="3">
        <v>38853.0</v>
      </c>
      <c r="C7289" s="2" t="s">
        <v>10</v>
      </c>
      <c r="D7289" s="2" t="s">
        <v>8</v>
      </c>
      <c r="E7289" s="2">
        <v>9.0</v>
      </c>
      <c r="F7289" s="4" t="s">
        <v>24</v>
      </c>
    </row>
    <row r="7290">
      <c r="A7290" s="2">
        <v>7297.0</v>
      </c>
      <c r="B7290" s="3">
        <v>38854.0</v>
      </c>
      <c r="C7290" s="2" t="s">
        <v>13</v>
      </c>
      <c r="D7290" s="2" t="s">
        <v>6</v>
      </c>
      <c r="E7290" s="2">
        <v>25.0</v>
      </c>
      <c r="F7290" s="4" t="s">
        <v>40</v>
      </c>
    </row>
    <row r="7291">
      <c r="A7291" s="2">
        <v>7298.0</v>
      </c>
      <c r="B7291" s="3">
        <v>38854.0</v>
      </c>
      <c r="C7291" s="2" t="s">
        <v>13</v>
      </c>
      <c r="D7291" s="2" t="s">
        <v>8</v>
      </c>
      <c r="E7291" s="2">
        <v>31.0</v>
      </c>
      <c r="F7291" s="4" t="s">
        <v>12</v>
      </c>
    </row>
    <row r="7292">
      <c r="A7292" s="2">
        <v>7299.0</v>
      </c>
      <c r="B7292" s="3">
        <v>38855.0</v>
      </c>
      <c r="C7292" s="2" t="s">
        <v>15</v>
      </c>
      <c r="D7292" s="2" t="s">
        <v>6</v>
      </c>
      <c r="E7292" s="2">
        <v>32.0</v>
      </c>
      <c r="F7292" s="4" t="s">
        <v>36</v>
      </c>
    </row>
    <row r="7293">
      <c r="A7293" s="2">
        <v>7300.0</v>
      </c>
      <c r="B7293" s="3">
        <v>38855.0</v>
      </c>
      <c r="C7293" s="2" t="s">
        <v>15</v>
      </c>
      <c r="D7293" s="2" t="s">
        <v>8</v>
      </c>
      <c r="E7293" s="2">
        <v>11.0</v>
      </c>
      <c r="F7293" s="4" t="s">
        <v>9</v>
      </c>
    </row>
    <row r="7294">
      <c r="A7294" s="2">
        <v>7301.0</v>
      </c>
      <c r="B7294" s="3">
        <v>38856.0</v>
      </c>
      <c r="C7294" s="2" t="s">
        <v>18</v>
      </c>
      <c r="D7294" s="2" t="s">
        <v>6</v>
      </c>
      <c r="E7294" s="2">
        <v>3.0</v>
      </c>
      <c r="F7294" s="4" t="s">
        <v>28</v>
      </c>
    </row>
    <row r="7295">
      <c r="A7295" s="2">
        <v>7302.0</v>
      </c>
      <c r="B7295" s="3">
        <v>38856.0</v>
      </c>
      <c r="C7295" s="2" t="s">
        <v>18</v>
      </c>
      <c r="D7295" s="2" t="s">
        <v>8</v>
      </c>
      <c r="E7295" s="2">
        <v>13.0</v>
      </c>
      <c r="F7295" s="4" t="s">
        <v>33</v>
      </c>
    </row>
    <row r="7296">
      <c r="A7296" s="2">
        <v>7303.0</v>
      </c>
      <c r="B7296" s="3">
        <v>38857.0</v>
      </c>
      <c r="C7296" s="2" t="s">
        <v>21</v>
      </c>
      <c r="D7296" s="2" t="s">
        <v>6</v>
      </c>
      <c r="E7296" s="2">
        <v>25.0</v>
      </c>
      <c r="F7296" s="4" t="s">
        <v>40</v>
      </c>
    </row>
    <row r="7297">
      <c r="A7297" s="2">
        <v>7304.0</v>
      </c>
      <c r="B7297" s="3">
        <v>38857.0</v>
      </c>
      <c r="C7297" s="2" t="s">
        <v>21</v>
      </c>
      <c r="D7297" s="2" t="s">
        <v>8</v>
      </c>
      <c r="E7297" s="2">
        <v>21.0</v>
      </c>
      <c r="F7297" s="4" t="s">
        <v>20</v>
      </c>
    </row>
    <row r="7298">
      <c r="A7298" s="2">
        <v>7305.0</v>
      </c>
      <c r="B7298" s="3">
        <v>38859.0</v>
      </c>
      <c r="C7298" s="2" t="s">
        <v>7</v>
      </c>
      <c r="D7298" s="2" t="s">
        <v>6</v>
      </c>
      <c r="E7298" s="2">
        <v>19.0</v>
      </c>
      <c r="F7298" s="4" t="s">
        <v>30</v>
      </c>
    </row>
    <row r="7299">
      <c r="A7299" s="2">
        <v>7306.0</v>
      </c>
      <c r="B7299" s="3">
        <v>38859.0</v>
      </c>
      <c r="C7299" s="2" t="s">
        <v>7</v>
      </c>
      <c r="D7299" s="2" t="s">
        <v>8</v>
      </c>
      <c r="E7299" s="2">
        <v>6.0</v>
      </c>
      <c r="F7299" s="4" t="s">
        <v>16</v>
      </c>
    </row>
    <row r="7300">
      <c r="A7300" s="2">
        <v>7307.0</v>
      </c>
      <c r="B7300" s="3">
        <v>38860.0</v>
      </c>
      <c r="C7300" s="2" t="s">
        <v>10</v>
      </c>
      <c r="D7300" s="2" t="s">
        <v>6</v>
      </c>
      <c r="E7300" s="2">
        <v>18.0</v>
      </c>
      <c r="F7300" s="4" t="s">
        <v>29</v>
      </c>
    </row>
    <row r="7301">
      <c r="A7301" s="2">
        <v>7308.0</v>
      </c>
      <c r="B7301" s="3">
        <v>38860.0</v>
      </c>
      <c r="C7301" s="2" t="s">
        <v>10</v>
      </c>
      <c r="D7301" s="2" t="s">
        <v>8</v>
      </c>
      <c r="E7301" s="2">
        <v>27.0</v>
      </c>
      <c r="F7301" s="4" t="s">
        <v>32</v>
      </c>
    </row>
    <row r="7302">
      <c r="A7302" s="2">
        <v>7309.0</v>
      </c>
      <c r="B7302" s="3">
        <v>38861.0</v>
      </c>
      <c r="C7302" s="2" t="s">
        <v>13</v>
      </c>
      <c r="D7302" s="2" t="s">
        <v>6</v>
      </c>
      <c r="E7302" s="2">
        <v>13.0</v>
      </c>
      <c r="F7302" s="4" t="s">
        <v>33</v>
      </c>
    </row>
    <row r="7303">
      <c r="A7303" s="2">
        <v>7310.0</v>
      </c>
      <c r="B7303" s="3">
        <v>38861.0</v>
      </c>
      <c r="C7303" s="2" t="s">
        <v>13</v>
      </c>
      <c r="D7303" s="2" t="s">
        <v>8</v>
      </c>
      <c r="E7303" s="2">
        <v>11.0</v>
      </c>
      <c r="F7303" s="4" t="s">
        <v>9</v>
      </c>
    </row>
    <row r="7304">
      <c r="A7304" s="2">
        <v>7311.0</v>
      </c>
      <c r="B7304" s="3">
        <v>38862.0</v>
      </c>
      <c r="C7304" s="2" t="s">
        <v>15</v>
      </c>
      <c r="D7304" s="2" t="s">
        <v>6</v>
      </c>
      <c r="E7304" s="2">
        <v>26.0</v>
      </c>
      <c r="F7304" s="4" t="s">
        <v>38</v>
      </c>
    </row>
    <row r="7305">
      <c r="A7305" s="2">
        <v>7312.0</v>
      </c>
      <c r="B7305" s="3">
        <v>38862.0</v>
      </c>
      <c r="C7305" s="2" t="s">
        <v>15</v>
      </c>
      <c r="D7305" s="2" t="s">
        <v>8</v>
      </c>
      <c r="E7305" s="2">
        <v>7.0</v>
      </c>
      <c r="F7305" s="4" t="s">
        <v>35</v>
      </c>
    </row>
    <row r="7306">
      <c r="A7306" s="2">
        <v>7313.0</v>
      </c>
      <c r="B7306" s="3">
        <v>38863.0</v>
      </c>
      <c r="C7306" s="2" t="s">
        <v>18</v>
      </c>
      <c r="D7306" s="2" t="s">
        <v>6</v>
      </c>
      <c r="E7306" s="2">
        <v>26.0</v>
      </c>
      <c r="F7306" s="4" t="s">
        <v>38</v>
      </c>
    </row>
    <row r="7307">
      <c r="A7307" s="2">
        <v>7314.0</v>
      </c>
      <c r="B7307" s="3">
        <v>38863.0</v>
      </c>
      <c r="C7307" s="2" t="s">
        <v>18</v>
      </c>
      <c r="D7307" s="2" t="s">
        <v>8</v>
      </c>
      <c r="E7307" s="2">
        <v>21.0</v>
      </c>
      <c r="F7307" s="4" t="s">
        <v>20</v>
      </c>
    </row>
    <row r="7308">
      <c r="A7308" s="2">
        <v>7315.0</v>
      </c>
      <c r="B7308" s="3">
        <v>38864.0</v>
      </c>
      <c r="C7308" s="2" t="s">
        <v>21</v>
      </c>
      <c r="D7308" s="2" t="s">
        <v>6</v>
      </c>
      <c r="E7308" s="2">
        <v>22.0</v>
      </c>
      <c r="F7308" s="4" t="s">
        <v>44</v>
      </c>
    </row>
    <row r="7309">
      <c r="A7309" s="2">
        <v>7316.0</v>
      </c>
      <c r="B7309" s="3">
        <v>38864.0</v>
      </c>
      <c r="C7309" s="2" t="s">
        <v>21</v>
      </c>
      <c r="D7309" s="2" t="s">
        <v>8</v>
      </c>
      <c r="E7309" s="2">
        <v>19.0</v>
      </c>
      <c r="F7309" s="4" t="s">
        <v>30</v>
      </c>
    </row>
    <row r="7310">
      <c r="A7310" s="2">
        <v>7317.0</v>
      </c>
      <c r="B7310" s="3">
        <v>38866.0</v>
      </c>
      <c r="C7310" s="2" t="s">
        <v>7</v>
      </c>
      <c r="D7310" s="2" t="s">
        <v>6</v>
      </c>
      <c r="E7310" s="2">
        <v>8.0</v>
      </c>
      <c r="F7310" s="4" t="s">
        <v>37</v>
      </c>
    </row>
    <row r="7311">
      <c r="A7311" s="2">
        <v>7318.0</v>
      </c>
      <c r="B7311" s="3">
        <v>38866.0</v>
      </c>
      <c r="C7311" s="2" t="s">
        <v>7</v>
      </c>
      <c r="D7311" s="2" t="s">
        <v>8</v>
      </c>
      <c r="E7311" s="2">
        <v>6.0</v>
      </c>
      <c r="F7311" s="4" t="s">
        <v>16</v>
      </c>
    </row>
    <row r="7312">
      <c r="A7312" s="2">
        <v>7319.0</v>
      </c>
      <c r="B7312" s="3">
        <v>38867.0</v>
      </c>
      <c r="C7312" s="2" t="s">
        <v>10</v>
      </c>
      <c r="D7312" s="2" t="s">
        <v>6</v>
      </c>
      <c r="E7312" s="2">
        <v>10.0</v>
      </c>
      <c r="F7312" s="4" t="s">
        <v>41</v>
      </c>
    </row>
    <row r="7313">
      <c r="A7313" s="2">
        <v>7320.0</v>
      </c>
      <c r="B7313" s="3">
        <v>38867.0</v>
      </c>
      <c r="C7313" s="2" t="s">
        <v>10</v>
      </c>
      <c r="D7313" s="2" t="s">
        <v>8</v>
      </c>
      <c r="E7313" s="2">
        <v>27.0</v>
      </c>
      <c r="F7313" s="4" t="s">
        <v>32</v>
      </c>
    </row>
    <row r="7314">
      <c r="A7314" s="2">
        <v>7321.0</v>
      </c>
      <c r="B7314" s="3">
        <v>38868.0</v>
      </c>
      <c r="C7314" s="2" t="s">
        <v>13</v>
      </c>
      <c r="D7314" s="2" t="s">
        <v>6</v>
      </c>
      <c r="E7314" s="2">
        <v>16.0</v>
      </c>
      <c r="F7314" s="4" t="s">
        <v>45</v>
      </c>
    </row>
    <row r="7315">
      <c r="A7315" s="2">
        <v>7322.0</v>
      </c>
      <c r="B7315" s="3">
        <v>38868.0</v>
      </c>
      <c r="C7315" s="2" t="s">
        <v>13</v>
      </c>
      <c r="D7315" s="2" t="s">
        <v>8</v>
      </c>
      <c r="E7315" s="2">
        <v>21.0</v>
      </c>
      <c r="F7315" s="4" t="s">
        <v>20</v>
      </c>
    </row>
    <row r="7316">
      <c r="A7316" s="2">
        <v>7323.0</v>
      </c>
      <c r="B7316" s="3">
        <v>38869.0</v>
      </c>
      <c r="C7316" s="2" t="s">
        <v>15</v>
      </c>
      <c r="D7316" s="2" t="s">
        <v>6</v>
      </c>
      <c r="E7316" s="2">
        <v>3.0</v>
      </c>
      <c r="F7316" s="4" t="s">
        <v>28</v>
      </c>
    </row>
    <row r="7317">
      <c r="A7317" s="2">
        <v>7324.0</v>
      </c>
      <c r="B7317" s="3">
        <v>38869.0</v>
      </c>
      <c r="C7317" s="2" t="s">
        <v>15</v>
      </c>
      <c r="D7317" s="2" t="s">
        <v>8</v>
      </c>
      <c r="E7317" s="2">
        <v>8.0</v>
      </c>
      <c r="F7317" s="4" t="s">
        <v>37</v>
      </c>
    </row>
    <row r="7318">
      <c r="A7318" s="2">
        <v>7326.0</v>
      </c>
      <c r="B7318" s="3">
        <v>38870.0</v>
      </c>
      <c r="C7318" s="2" t="s">
        <v>18</v>
      </c>
      <c r="D7318" s="2" t="s">
        <v>8</v>
      </c>
      <c r="E7318" s="2">
        <v>36.0</v>
      </c>
      <c r="F7318" s="4" t="s">
        <v>11</v>
      </c>
    </row>
    <row r="7319">
      <c r="A7319" s="2">
        <v>7327.0</v>
      </c>
      <c r="B7319" s="3">
        <v>38871.0</v>
      </c>
      <c r="C7319" s="2" t="s">
        <v>21</v>
      </c>
      <c r="D7319" s="2" t="s">
        <v>6</v>
      </c>
      <c r="E7319" s="2">
        <v>20.0</v>
      </c>
      <c r="F7319" s="4" t="s">
        <v>47</v>
      </c>
    </row>
    <row r="7320">
      <c r="A7320" s="2">
        <v>7328.0</v>
      </c>
      <c r="B7320" s="3">
        <v>38871.0</v>
      </c>
      <c r="C7320" s="2" t="s">
        <v>21</v>
      </c>
      <c r="D7320" s="2" t="s">
        <v>8</v>
      </c>
      <c r="E7320" s="2">
        <v>28.0</v>
      </c>
      <c r="F7320" s="4" t="s">
        <v>31</v>
      </c>
    </row>
    <row r="7321">
      <c r="A7321" s="2">
        <v>7329.0</v>
      </c>
      <c r="B7321" s="3">
        <v>38873.0</v>
      </c>
      <c r="C7321" s="2" t="s">
        <v>7</v>
      </c>
      <c r="D7321" s="2" t="s">
        <v>6</v>
      </c>
      <c r="E7321" s="2">
        <v>6.0</v>
      </c>
      <c r="F7321" s="4" t="s">
        <v>16</v>
      </c>
    </row>
    <row r="7322">
      <c r="A7322" s="2">
        <v>7330.0</v>
      </c>
      <c r="B7322" s="3">
        <v>38873.0</v>
      </c>
      <c r="C7322" s="2" t="s">
        <v>7</v>
      </c>
      <c r="D7322" s="2" t="s">
        <v>8</v>
      </c>
      <c r="E7322" s="2">
        <v>1.0</v>
      </c>
      <c r="F7322" s="4" t="s">
        <v>19</v>
      </c>
    </row>
    <row r="7323">
      <c r="A7323" s="2">
        <v>7331.0</v>
      </c>
      <c r="B7323" s="3">
        <v>38874.0</v>
      </c>
      <c r="C7323" s="2" t="s">
        <v>10</v>
      </c>
      <c r="D7323" s="2" t="s">
        <v>6</v>
      </c>
      <c r="E7323" s="2">
        <v>21.0</v>
      </c>
      <c r="F7323" s="4" t="s">
        <v>20</v>
      </c>
    </row>
    <row r="7324">
      <c r="A7324" s="2">
        <v>7332.0</v>
      </c>
      <c r="B7324" s="3">
        <v>38874.0</v>
      </c>
      <c r="C7324" s="2" t="s">
        <v>10</v>
      </c>
      <c r="D7324" s="2" t="s">
        <v>8</v>
      </c>
      <c r="E7324" s="2">
        <v>10.0</v>
      </c>
      <c r="F7324" s="4" t="s">
        <v>41</v>
      </c>
    </row>
    <row r="7325">
      <c r="A7325" s="2">
        <v>7333.0</v>
      </c>
      <c r="B7325" s="3">
        <v>38875.0</v>
      </c>
      <c r="C7325" s="2" t="s">
        <v>13</v>
      </c>
      <c r="D7325" s="2" t="s">
        <v>6</v>
      </c>
      <c r="E7325" s="2">
        <v>34.0</v>
      </c>
      <c r="F7325" s="4" t="s">
        <v>48</v>
      </c>
    </row>
    <row r="7326">
      <c r="A7326" s="2">
        <v>7334.0</v>
      </c>
      <c r="B7326" s="3">
        <v>38875.0</v>
      </c>
      <c r="C7326" s="2" t="s">
        <v>13</v>
      </c>
      <c r="D7326" s="2" t="s">
        <v>8</v>
      </c>
      <c r="E7326" s="2">
        <v>12.0</v>
      </c>
      <c r="F7326" s="4" t="s">
        <v>14</v>
      </c>
    </row>
    <row r="7327">
      <c r="A7327" s="2">
        <v>7335.0</v>
      </c>
      <c r="B7327" s="3">
        <v>38876.0</v>
      </c>
      <c r="C7327" s="2" t="s">
        <v>15</v>
      </c>
      <c r="D7327" s="2" t="s">
        <v>6</v>
      </c>
      <c r="E7327" s="2">
        <v>18.0</v>
      </c>
      <c r="F7327" s="4" t="s">
        <v>29</v>
      </c>
    </row>
    <row r="7328">
      <c r="A7328" s="2">
        <v>7336.0</v>
      </c>
      <c r="B7328" s="3">
        <v>38876.0</v>
      </c>
      <c r="C7328" s="2" t="s">
        <v>15</v>
      </c>
      <c r="D7328" s="2" t="s">
        <v>8</v>
      </c>
      <c r="E7328" s="2">
        <v>33.0</v>
      </c>
      <c r="F7328" s="4" t="s">
        <v>26</v>
      </c>
    </row>
    <row r="7329">
      <c r="A7329" s="2">
        <v>7337.0</v>
      </c>
      <c r="B7329" s="3">
        <v>38877.0</v>
      </c>
      <c r="C7329" s="2" t="s">
        <v>18</v>
      </c>
      <c r="D7329" s="2" t="s">
        <v>6</v>
      </c>
      <c r="E7329" s="2">
        <v>5.0</v>
      </c>
      <c r="F7329" s="4" t="s">
        <v>25</v>
      </c>
    </row>
    <row r="7330">
      <c r="A7330" s="2">
        <v>7338.0</v>
      </c>
      <c r="B7330" s="3">
        <v>38877.0</v>
      </c>
      <c r="C7330" s="2" t="s">
        <v>18</v>
      </c>
      <c r="D7330" s="2" t="s">
        <v>8</v>
      </c>
      <c r="E7330" s="2">
        <v>14.0</v>
      </c>
      <c r="F7330" s="4" t="s">
        <v>46</v>
      </c>
    </row>
    <row r="7331">
      <c r="A7331" s="2">
        <v>7339.0</v>
      </c>
      <c r="B7331" s="3">
        <v>38878.0</v>
      </c>
      <c r="C7331" s="2" t="s">
        <v>21</v>
      </c>
      <c r="D7331" s="2" t="s">
        <v>6</v>
      </c>
      <c r="E7331" s="2">
        <v>11.0</v>
      </c>
      <c r="F7331" s="4" t="s">
        <v>9</v>
      </c>
    </row>
    <row r="7332">
      <c r="A7332" s="2">
        <v>7340.0</v>
      </c>
      <c r="B7332" s="3">
        <v>38878.0</v>
      </c>
      <c r="C7332" s="2" t="s">
        <v>21</v>
      </c>
      <c r="D7332" s="2" t="s">
        <v>8</v>
      </c>
      <c r="E7332" s="2">
        <v>13.0</v>
      </c>
      <c r="F7332" s="4" t="s">
        <v>33</v>
      </c>
    </row>
    <row r="7333">
      <c r="A7333" s="2">
        <v>7341.0</v>
      </c>
      <c r="B7333" s="3">
        <v>38880.0</v>
      </c>
      <c r="C7333" s="2" t="s">
        <v>7</v>
      </c>
      <c r="D7333" s="2" t="s">
        <v>6</v>
      </c>
      <c r="E7333" s="2">
        <v>8.0</v>
      </c>
      <c r="F7333" s="4" t="s">
        <v>37</v>
      </c>
    </row>
    <row r="7334">
      <c r="A7334" s="2">
        <v>7342.0</v>
      </c>
      <c r="B7334" s="3">
        <v>38880.0</v>
      </c>
      <c r="C7334" s="2" t="s">
        <v>7</v>
      </c>
      <c r="D7334" s="2" t="s">
        <v>8</v>
      </c>
      <c r="E7334" s="2">
        <v>26.0</v>
      </c>
      <c r="F7334" s="4" t="s">
        <v>38</v>
      </c>
    </row>
    <row r="7335">
      <c r="A7335" s="2">
        <v>7343.0</v>
      </c>
      <c r="B7335" s="3">
        <v>38881.0</v>
      </c>
      <c r="C7335" s="2" t="s">
        <v>10</v>
      </c>
      <c r="D7335" s="2" t="s">
        <v>6</v>
      </c>
      <c r="E7335" s="2">
        <v>5.0</v>
      </c>
      <c r="F7335" s="4" t="s">
        <v>25</v>
      </c>
    </row>
    <row r="7336">
      <c r="A7336" s="2">
        <v>7344.0</v>
      </c>
      <c r="B7336" s="3">
        <v>38881.0</v>
      </c>
      <c r="C7336" s="2" t="s">
        <v>10</v>
      </c>
      <c r="D7336" s="2" t="s">
        <v>8</v>
      </c>
      <c r="E7336" s="2">
        <v>27.0</v>
      </c>
      <c r="F7336" s="4" t="s">
        <v>32</v>
      </c>
    </row>
    <row r="7337">
      <c r="A7337" s="2">
        <v>7345.0</v>
      </c>
      <c r="B7337" s="3">
        <v>38882.0</v>
      </c>
      <c r="C7337" s="2" t="s">
        <v>13</v>
      </c>
      <c r="D7337" s="2" t="s">
        <v>6</v>
      </c>
      <c r="E7337" s="2">
        <v>14.0</v>
      </c>
      <c r="F7337" s="4" t="s">
        <v>46</v>
      </c>
    </row>
    <row r="7338">
      <c r="A7338" s="2">
        <v>7346.0</v>
      </c>
      <c r="B7338" s="3">
        <v>38882.0</v>
      </c>
      <c r="C7338" s="2" t="s">
        <v>13</v>
      </c>
      <c r="D7338" s="2" t="s">
        <v>8</v>
      </c>
      <c r="E7338" s="2">
        <v>26.0</v>
      </c>
      <c r="F7338" s="4" t="s">
        <v>38</v>
      </c>
    </row>
    <row r="7339">
      <c r="A7339" s="2">
        <v>7347.0</v>
      </c>
      <c r="B7339" s="3">
        <v>38884.0</v>
      </c>
      <c r="C7339" s="2" t="s">
        <v>18</v>
      </c>
      <c r="D7339" s="2" t="s">
        <v>6</v>
      </c>
      <c r="E7339" s="2">
        <v>1.0</v>
      </c>
      <c r="F7339" s="4" t="s">
        <v>19</v>
      </c>
    </row>
    <row r="7340">
      <c r="A7340" s="2">
        <v>7348.0</v>
      </c>
      <c r="B7340" s="3">
        <v>38884.0</v>
      </c>
      <c r="C7340" s="2" t="s">
        <v>18</v>
      </c>
      <c r="D7340" s="2" t="s">
        <v>8</v>
      </c>
      <c r="E7340" s="2">
        <v>23.0</v>
      </c>
      <c r="F7340" s="4" t="s">
        <v>17</v>
      </c>
    </row>
    <row r="7341">
      <c r="A7341" s="2">
        <v>7349.0</v>
      </c>
      <c r="B7341" s="3">
        <v>38885.0</v>
      </c>
      <c r="C7341" s="2" t="s">
        <v>21</v>
      </c>
      <c r="D7341" s="2" t="s">
        <v>6</v>
      </c>
      <c r="E7341" s="2">
        <v>1.0</v>
      </c>
      <c r="F7341" s="4" t="s">
        <v>19</v>
      </c>
    </row>
    <row r="7342">
      <c r="A7342" s="2">
        <v>7350.0</v>
      </c>
      <c r="B7342" s="3">
        <v>38885.0</v>
      </c>
      <c r="C7342" s="2" t="s">
        <v>21</v>
      </c>
      <c r="D7342" s="2" t="s">
        <v>8</v>
      </c>
      <c r="E7342" s="2">
        <v>26.0</v>
      </c>
      <c r="F7342" s="4" t="s">
        <v>38</v>
      </c>
    </row>
    <row r="7343">
      <c r="A7343" s="2">
        <v>7351.0</v>
      </c>
      <c r="B7343" s="3">
        <v>38887.0</v>
      </c>
      <c r="C7343" s="2" t="s">
        <v>7</v>
      </c>
      <c r="D7343" s="2" t="s">
        <v>6</v>
      </c>
      <c r="E7343" s="2">
        <v>21.0</v>
      </c>
      <c r="F7343" s="4" t="s">
        <v>20</v>
      </c>
    </row>
    <row r="7344">
      <c r="A7344" s="2">
        <v>7352.0</v>
      </c>
      <c r="B7344" s="3">
        <v>38887.0</v>
      </c>
      <c r="C7344" s="2" t="s">
        <v>7</v>
      </c>
      <c r="D7344" s="2" t="s">
        <v>8</v>
      </c>
      <c r="E7344" s="2">
        <v>16.0</v>
      </c>
      <c r="F7344" s="4" t="s">
        <v>45</v>
      </c>
    </row>
    <row r="7345">
      <c r="A7345" s="2">
        <v>7353.0</v>
      </c>
      <c r="B7345" s="3">
        <v>38888.0</v>
      </c>
      <c r="C7345" s="2" t="s">
        <v>10</v>
      </c>
      <c r="D7345" s="2" t="s">
        <v>6</v>
      </c>
      <c r="E7345" s="2">
        <v>21.0</v>
      </c>
      <c r="F7345" s="4" t="s">
        <v>20</v>
      </c>
    </row>
    <row r="7346">
      <c r="A7346" s="2">
        <v>7354.0</v>
      </c>
      <c r="B7346" s="3">
        <v>38888.0</v>
      </c>
      <c r="C7346" s="2" t="s">
        <v>10</v>
      </c>
      <c r="D7346" s="2" t="s">
        <v>8</v>
      </c>
      <c r="E7346" s="2">
        <v>10.0</v>
      </c>
      <c r="F7346" s="4" t="s">
        <v>41</v>
      </c>
    </row>
    <row r="7347">
      <c r="A7347" s="2">
        <v>7355.0</v>
      </c>
      <c r="B7347" s="3">
        <v>38889.0</v>
      </c>
      <c r="C7347" s="2" t="s">
        <v>13</v>
      </c>
      <c r="D7347" s="2" t="s">
        <v>6</v>
      </c>
      <c r="E7347" s="2">
        <v>10.0</v>
      </c>
      <c r="F7347" s="4" t="s">
        <v>41</v>
      </c>
    </row>
    <row r="7348">
      <c r="A7348" s="2">
        <v>7356.0</v>
      </c>
      <c r="B7348" s="3">
        <v>38889.0</v>
      </c>
      <c r="C7348" s="2" t="s">
        <v>13</v>
      </c>
      <c r="D7348" s="2" t="s">
        <v>8</v>
      </c>
      <c r="E7348" s="2">
        <v>8.0</v>
      </c>
      <c r="F7348" s="4" t="s">
        <v>37</v>
      </c>
    </row>
    <row r="7349">
      <c r="A7349" s="2">
        <v>7357.0</v>
      </c>
      <c r="B7349" s="3">
        <v>38890.0</v>
      </c>
      <c r="C7349" s="2" t="s">
        <v>15</v>
      </c>
      <c r="D7349" s="2" t="s">
        <v>6</v>
      </c>
      <c r="E7349" s="2">
        <v>4.0</v>
      </c>
      <c r="F7349" s="4" t="s">
        <v>34</v>
      </c>
    </row>
    <row r="7350">
      <c r="A7350" s="2">
        <v>7358.0</v>
      </c>
      <c r="B7350" s="3">
        <v>38890.0</v>
      </c>
      <c r="C7350" s="2" t="s">
        <v>15</v>
      </c>
      <c r="D7350" s="2" t="s">
        <v>8</v>
      </c>
      <c r="E7350" s="2">
        <v>16.0</v>
      </c>
      <c r="F7350" s="4" t="s">
        <v>45</v>
      </c>
    </row>
    <row r="7351">
      <c r="A7351" s="2">
        <v>7359.0</v>
      </c>
      <c r="B7351" s="3">
        <v>38891.0</v>
      </c>
      <c r="C7351" s="2" t="s">
        <v>18</v>
      </c>
      <c r="D7351" s="2" t="s">
        <v>6</v>
      </c>
      <c r="E7351" s="2">
        <v>8.0</v>
      </c>
      <c r="F7351" s="4" t="s">
        <v>37</v>
      </c>
    </row>
    <row r="7352">
      <c r="A7352" s="2">
        <v>7360.0</v>
      </c>
      <c r="B7352" s="3">
        <v>38891.0</v>
      </c>
      <c r="C7352" s="2" t="s">
        <v>18</v>
      </c>
      <c r="D7352" s="2" t="s">
        <v>8</v>
      </c>
      <c r="E7352" s="2">
        <v>18.0</v>
      </c>
      <c r="F7352" s="4" t="s">
        <v>29</v>
      </c>
    </row>
    <row r="7353">
      <c r="A7353" s="2">
        <v>7362.0</v>
      </c>
      <c r="B7353" s="3">
        <v>38892.0</v>
      </c>
      <c r="C7353" s="2" t="s">
        <v>21</v>
      </c>
      <c r="D7353" s="2" t="s">
        <v>8</v>
      </c>
      <c r="E7353" s="2">
        <v>32.0</v>
      </c>
      <c r="F7353" s="4" t="s">
        <v>36</v>
      </c>
    </row>
    <row r="7354">
      <c r="A7354" s="2">
        <v>7363.0</v>
      </c>
      <c r="B7354" s="3">
        <v>38894.0</v>
      </c>
      <c r="C7354" s="2" t="s">
        <v>7</v>
      </c>
      <c r="D7354" s="2" t="s">
        <v>6</v>
      </c>
      <c r="E7354" s="2">
        <v>25.0</v>
      </c>
      <c r="F7354" s="4" t="s">
        <v>40</v>
      </c>
    </row>
    <row r="7355">
      <c r="A7355" s="2">
        <v>7364.0</v>
      </c>
      <c r="B7355" s="3">
        <v>38894.0</v>
      </c>
      <c r="C7355" s="2" t="s">
        <v>7</v>
      </c>
      <c r="D7355" s="2" t="s">
        <v>8</v>
      </c>
      <c r="E7355" s="2">
        <v>33.0</v>
      </c>
      <c r="F7355" s="4" t="s">
        <v>26</v>
      </c>
    </row>
    <row r="7356">
      <c r="A7356" s="2">
        <v>7365.0</v>
      </c>
      <c r="B7356" s="3">
        <v>38895.0</v>
      </c>
      <c r="C7356" s="2" t="s">
        <v>10</v>
      </c>
      <c r="D7356" s="2" t="s">
        <v>6</v>
      </c>
      <c r="E7356" s="2">
        <v>34.0</v>
      </c>
      <c r="F7356" s="4" t="s">
        <v>48</v>
      </c>
    </row>
    <row r="7357">
      <c r="A7357" s="2">
        <v>7366.0</v>
      </c>
      <c r="B7357" s="3">
        <v>38895.0</v>
      </c>
      <c r="C7357" s="2" t="s">
        <v>10</v>
      </c>
      <c r="D7357" s="2" t="s">
        <v>8</v>
      </c>
      <c r="E7357" s="2">
        <v>14.0</v>
      </c>
      <c r="F7357" s="4" t="s">
        <v>46</v>
      </c>
    </row>
    <row r="7358">
      <c r="A7358" s="2">
        <v>7367.0</v>
      </c>
      <c r="B7358" s="3">
        <v>38896.0</v>
      </c>
      <c r="C7358" s="2" t="s">
        <v>13</v>
      </c>
      <c r="D7358" s="2" t="s">
        <v>6</v>
      </c>
      <c r="E7358" s="2">
        <v>34.0</v>
      </c>
      <c r="F7358" s="4" t="s">
        <v>48</v>
      </c>
    </row>
    <row r="7359">
      <c r="A7359" s="2">
        <v>7368.0</v>
      </c>
      <c r="B7359" s="3">
        <v>38896.0</v>
      </c>
      <c r="C7359" s="2" t="s">
        <v>13</v>
      </c>
      <c r="D7359" s="2" t="s">
        <v>8</v>
      </c>
      <c r="E7359" s="2">
        <v>31.0</v>
      </c>
      <c r="F7359" s="4" t="s">
        <v>12</v>
      </c>
    </row>
    <row r="7360">
      <c r="A7360" s="2">
        <v>7369.0</v>
      </c>
      <c r="B7360" s="3">
        <v>38897.0</v>
      </c>
      <c r="C7360" s="2" t="s">
        <v>15</v>
      </c>
      <c r="D7360" s="2" t="s">
        <v>6</v>
      </c>
      <c r="E7360" s="2">
        <v>25.0</v>
      </c>
      <c r="F7360" s="4" t="s">
        <v>40</v>
      </c>
    </row>
    <row r="7361">
      <c r="A7361" s="2">
        <v>7370.0</v>
      </c>
      <c r="B7361" s="3">
        <v>38897.0</v>
      </c>
      <c r="C7361" s="2" t="s">
        <v>15</v>
      </c>
      <c r="D7361" s="2" t="s">
        <v>8</v>
      </c>
      <c r="E7361" s="2">
        <v>5.0</v>
      </c>
      <c r="F7361" s="4" t="s">
        <v>25</v>
      </c>
    </row>
    <row r="7362">
      <c r="A7362" s="2">
        <v>7371.0</v>
      </c>
      <c r="B7362" s="3">
        <v>38898.0</v>
      </c>
      <c r="C7362" s="2" t="s">
        <v>18</v>
      </c>
      <c r="D7362" s="2" t="s">
        <v>6</v>
      </c>
      <c r="E7362" s="2">
        <v>18.0</v>
      </c>
      <c r="F7362" s="4" t="s">
        <v>29</v>
      </c>
    </row>
    <row r="7363">
      <c r="A7363" s="2">
        <v>7372.0</v>
      </c>
      <c r="B7363" s="3">
        <v>38898.0</v>
      </c>
      <c r="C7363" s="2" t="s">
        <v>18</v>
      </c>
      <c r="D7363" s="2" t="s">
        <v>8</v>
      </c>
      <c r="E7363" s="2">
        <v>21.0</v>
      </c>
      <c r="F7363" s="4" t="s">
        <v>20</v>
      </c>
    </row>
    <row r="7364">
      <c r="A7364" s="2">
        <v>7373.0</v>
      </c>
      <c r="B7364" s="3">
        <v>38899.0</v>
      </c>
      <c r="C7364" s="2" t="s">
        <v>21</v>
      </c>
      <c r="D7364" s="2" t="s">
        <v>6</v>
      </c>
      <c r="E7364" s="2">
        <v>20.0</v>
      </c>
      <c r="F7364" s="4" t="s">
        <v>47</v>
      </c>
    </row>
    <row r="7365">
      <c r="A7365" s="2">
        <v>7374.0</v>
      </c>
      <c r="B7365" s="3">
        <v>38899.0</v>
      </c>
      <c r="C7365" s="2" t="s">
        <v>21</v>
      </c>
      <c r="D7365" s="2" t="s">
        <v>8</v>
      </c>
      <c r="E7365" s="2">
        <v>25.0</v>
      </c>
      <c r="F7365" s="4" t="s">
        <v>40</v>
      </c>
    </row>
    <row r="7366">
      <c r="A7366" s="2">
        <v>7375.0</v>
      </c>
      <c r="B7366" s="3">
        <v>38901.0</v>
      </c>
      <c r="C7366" s="2" t="s">
        <v>7</v>
      </c>
      <c r="D7366" s="2" t="s">
        <v>6</v>
      </c>
      <c r="E7366" s="2">
        <v>6.0</v>
      </c>
      <c r="F7366" s="4" t="s">
        <v>16</v>
      </c>
    </row>
    <row r="7367">
      <c r="A7367" s="2">
        <v>7376.0</v>
      </c>
      <c r="B7367" s="3">
        <v>38901.0</v>
      </c>
      <c r="C7367" s="2" t="s">
        <v>7</v>
      </c>
      <c r="D7367" s="2" t="s">
        <v>8</v>
      </c>
      <c r="E7367" s="2">
        <v>1.0</v>
      </c>
      <c r="F7367" s="4" t="s">
        <v>19</v>
      </c>
    </row>
    <row r="7368">
      <c r="A7368" s="2">
        <v>7377.0</v>
      </c>
      <c r="B7368" s="3">
        <v>38902.0</v>
      </c>
      <c r="C7368" s="2" t="s">
        <v>10</v>
      </c>
      <c r="D7368" s="2" t="s">
        <v>6</v>
      </c>
      <c r="E7368" s="2">
        <v>8.0</v>
      </c>
      <c r="F7368" s="4" t="s">
        <v>37</v>
      </c>
    </row>
    <row r="7369">
      <c r="A7369" s="2">
        <v>7378.0</v>
      </c>
      <c r="B7369" s="3">
        <v>38902.0</v>
      </c>
      <c r="C7369" s="2" t="s">
        <v>10</v>
      </c>
      <c r="D7369" s="2" t="s">
        <v>8</v>
      </c>
      <c r="E7369" s="2">
        <v>9.0</v>
      </c>
      <c r="F7369" s="4" t="s">
        <v>24</v>
      </c>
    </row>
    <row r="7370">
      <c r="A7370" s="2">
        <v>7379.0</v>
      </c>
      <c r="B7370" s="3">
        <v>38903.0</v>
      </c>
      <c r="C7370" s="2" t="s">
        <v>13</v>
      </c>
      <c r="D7370" s="2" t="s">
        <v>6</v>
      </c>
      <c r="E7370" s="2">
        <v>7.0</v>
      </c>
      <c r="F7370" s="4" t="s">
        <v>35</v>
      </c>
    </row>
    <row r="7371">
      <c r="A7371" s="2">
        <v>7380.0</v>
      </c>
      <c r="B7371" s="3">
        <v>38903.0</v>
      </c>
      <c r="C7371" s="2" t="s">
        <v>13</v>
      </c>
      <c r="D7371" s="2" t="s">
        <v>8</v>
      </c>
      <c r="E7371" s="2">
        <v>32.0</v>
      </c>
      <c r="F7371" s="4" t="s">
        <v>36</v>
      </c>
    </row>
    <row r="7372">
      <c r="A7372" s="2">
        <v>7381.0</v>
      </c>
      <c r="B7372" s="3">
        <v>38904.0</v>
      </c>
      <c r="C7372" s="2" t="s">
        <v>15</v>
      </c>
      <c r="D7372" s="2" t="s">
        <v>6</v>
      </c>
      <c r="E7372" s="2">
        <v>20.0</v>
      </c>
      <c r="F7372" s="4" t="s">
        <v>47</v>
      </c>
    </row>
    <row r="7373">
      <c r="A7373" s="2">
        <v>7382.0</v>
      </c>
      <c r="B7373" s="3">
        <v>38904.0</v>
      </c>
      <c r="C7373" s="2" t="s">
        <v>15</v>
      </c>
      <c r="D7373" s="2" t="s">
        <v>8</v>
      </c>
      <c r="E7373" s="2">
        <v>15.0</v>
      </c>
      <c r="F7373" s="4" t="s">
        <v>27</v>
      </c>
    </row>
    <row r="7374">
      <c r="A7374" s="2">
        <v>7383.0</v>
      </c>
      <c r="B7374" s="3">
        <v>38905.0</v>
      </c>
      <c r="C7374" s="2" t="s">
        <v>18</v>
      </c>
      <c r="D7374" s="2" t="s">
        <v>6</v>
      </c>
      <c r="E7374" s="2">
        <v>9.0</v>
      </c>
      <c r="F7374" s="4" t="s">
        <v>24</v>
      </c>
    </row>
    <row r="7375">
      <c r="A7375" s="2">
        <v>7384.0</v>
      </c>
      <c r="B7375" s="3">
        <v>38905.0</v>
      </c>
      <c r="C7375" s="2" t="s">
        <v>18</v>
      </c>
      <c r="D7375" s="2" t="s">
        <v>8</v>
      </c>
      <c r="E7375" s="2">
        <v>4.0</v>
      </c>
      <c r="F7375" s="4" t="s">
        <v>34</v>
      </c>
    </row>
    <row r="7376">
      <c r="A7376" s="2">
        <v>7385.0</v>
      </c>
      <c r="B7376" s="3">
        <v>38906.0</v>
      </c>
      <c r="C7376" s="2" t="s">
        <v>21</v>
      </c>
      <c r="D7376" s="2" t="s">
        <v>6</v>
      </c>
      <c r="E7376" s="2">
        <v>17.0</v>
      </c>
      <c r="F7376" s="4" t="s">
        <v>42</v>
      </c>
    </row>
    <row r="7377">
      <c r="A7377" s="2">
        <v>7386.0</v>
      </c>
      <c r="B7377" s="3">
        <v>38906.0</v>
      </c>
      <c r="C7377" s="2" t="s">
        <v>21</v>
      </c>
      <c r="D7377" s="2" t="s">
        <v>8</v>
      </c>
      <c r="E7377" s="2">
        <v>2.0</v>
      </c>
      <c r="F7377" s="4" t="s">
        <v>39</v>
      </c>
    </row>
    <row r="7378">
      <c r="A7378" s="2">
        <v>7387.0</v>
      </c>
      <c r="B7378" s="3">
        <v>38908.0</v>
      </c>
      <c r="C7378" s="2" t="s">
        <v>7</v>
      </c>
      <c r="D7378" s="2" t="s">
        <v>6</v>
      </c>
      <c r="E7378" s="2">
        <v>20.0</v>
      </c>
      <c r="F7378" s="4" t="s">
        <v>47</v>
      </c>
    </row>
    <row r="7379">
      <c r="A7379" s="2">
        <v>7388.0</v>
      </c>
      <c r="B7379" s="3">
        <v>38908.0</v>
      </c>
      <c r="C7379" s="2" t="s">
        <v>7</v>
      </c>
      <c r="D7379" s="2" t="s">
        <v>8</v>
      </c>
      <c r="E7379" s="2">
        <v>6.0</v>
      </c>
      <c r="F7379" s="4" t="s">
        <v>16</v>
      </c>
    </row>
    <row r="7380">
      <c r="A7380" s="2">
        <v>7389.0</v>
      </c>
      <c r="B7380" s="3">
        <v>38909.0</v>
      </c>
      <c r="C7380" s="2" t="s">
        <v>10</v>
      </c>
      <c r="D7380" s="2" t="s">
        <v>6</v>
      </c>
      <c r="E7380" s="2">
        <v>14.0</v>
      </c>
      <c r="F7380" s="4" t="s">
        <v>46</v>
      </c>
    </row>
    <row r="7381">
      <c r="A7381" s="2">
        <v>7390.0</v>
      </c>
      <c r="B7381" s="3">
        <v>38909.0</v>
      </c>
      <c r="C7381" s="2" t="s">
        <v>10</v>
      </c>
      <c r="D7381" s="2" t="s">
        <v>8</v>
      </c>
      <c r="E7381" s="2">
        <v>25.0</v>
      </c>
      <c r="F7381" s="4" t="s">
        <v>40</v>
      </c>
    </row>
    <row r="7382">
      <c r="A7382" s="2">
        <v>7391.0</v>
      </c>
      <c r="B7382" s="3">
        <v>38910.0</v>
      </c>
      <c r="C7382" s="2" t="s">
        <v>13</v>
      </c>
      <c r="D7382" s="2" t="s">
        <v>6</v>
      </c>
      <c r="E7382" s="2">
        <v>4.0</v>
      </c>
      <c r="F7382" s="4" t="s">
        <v>34</v>
      </c>
    </row>
    <row r="7383">
      <c r="A7383" s="2">
        <v>7392.0</v>
      </c>
      <c r="B7383" s="3">
        <v>38910.0</v>
      </c>
      <c r="C7383" s="2" t="s">
        <v>13</v>
      </c>
      <c r="D7383" s="2" t="s">
        <v>8</v>
      </c>
      <c r="E7383" s="2">
        <v>10.0</v>
      </c>
      <c r="F7383" s="4" t="s">
        <v>41</v>
      </c>
    </row>
    <row r="7384">
      <c r="A7384" s="2">
        <v>7393.0</v>
      </c>
      <c r="B7384" s="3">
        <v>38911.0</v>
      </c>
      <c r="C7384" s="2" t="s">
        <v>15</v>
      </c>
      <c r="D7384" s="2" t="s">
        <v>6</v>
      </c>
      <c r="E7384" s="2">
        <v>9.0</v>
      </c>
      <c r="F7384" s="4" t="s">
        <v>24</v>
      </c>
    </row>
    <row r="7385">
      <c r="A7385" s="2">
        <v>7394.0</v>
      </c>
      <c r="B7385" s="3">
        <v>38911.0</v>
      </c>
      <c r="C7385" s="2" t="s">
        <v>15</v>
      </c>
      <c r="D7385" s="2" t="s">
        <v>8</v>
      </c>
      <c r="E7385" s="2">
        <v>17.0</v>
      </c>
      <c r="F7385" s="4" t="s">
        <v>42</v>
      </c>
    </row>
    <row r="7386">
      <c r="A7386" s="2">
        <v>7395.0</v>
      </c>
      <c r="B7386" s="3">
        <v>38912.0</v>
      </c>
      <c r="C7386" s="2" t="s">
        <v>18</v>
      </c>
      <c r="D7386" s="2" t="s">
        <v>6</v>
      </c>
      <c r="E7386" s="2">
        <v>10.0</v>
      </c>
      <c r="F7386" s="4" t="s">
        <v>41</v>
      </c>
    </row>
    <row r="7387">
      <c r="A7387" s="2">
        <v>7396.0</v>
      </c>
      <c r="B7387" s="3">
        <v>38912.0</v>
      </c>
      <c r="C7387" s="2" t="s">
        <v>18</v>
      </c>
      <c r="D7387" s="2" t="s">
        <v>8</v>
      </c>
      <c r="E7387" s="2">
        <v>30.0</v>
      </c>
      <c r="F7387" s="4" t="s">
        <v>23</v>
      </c>
    </row>
    <row r="7388">
      <c r="A7388" s="2">
        <v>7398.0</v>
      </c>
      <c r="B7388" s="3">
        <v>38913.0</v>
      </c>
      <c r="C7388" s="2" t="s">
        <v>21</v>
      </c>
      <c r="D7388" s="2" t="s">
        <v>8</v>
      </c>
      <c r="E7388" s="2">
        <v>36.0</v>
      </c>
      <c r="F7388" s="4" t="s">
        <v>11</v>
      </c>
    </row>
    <row r="7389">
      <c r="A7389" s="2">
        <v>7399.0</v>
      </c>
      <c r="B7389" s="3">
        <v>38915.0</v>
      </c>
      <c r="C7389" s="2" t="s">
        <v>7</v>
      </c>
      <c r="D7389" s="2" t="s">
        <v>6</v>
      </c>
      <c r="E7389" s="2">
        <v>15.0</v>
      </c>
      <c r="F7389" s="4" t="s">
        <v>27</v>
      </c>
    </row>
    <row r="7390">
      <c r="A7390" s="2">
        <v>7400.0</v>
      </c>
      <c r="B7390" s="3">
        <v>38915.0</v>
      </c>
      <c r="C7390" s="2" t="s">
        <v>7</v>
      </c>
      <c r="D7390" s="2" t="s">
        <v>8</v>
      </c>
      <c r="E7390" s="2">
        <v>28.0</v>
      </c>
      <c r="F7390" s="4" t="s">
        <v>31</v>
      </c>
    </row>
    <row r="7391">
      <c r="A7391" s="2">
        <v>7401.0</v>
      </c>
      <c r="B7391" s="3">
        <v>38916.0</v>
      </c>
      <c r="C7391" s="2" t="s">
        <v>10</v>
      </c>
      <c r="D7391" s="2" t="s">
        <v>6</v>
      </c>
      <c r="E7391" s="2">
        <v>3.0</v>
      </c>
      <c r="F7391" s="4" t="s">
        <v>28</v>
      </c>
    </row>
    <row r="7392">
      <c r="A7392" s="2">
        <v>7402.0</v>
      </c>
      <c r="B7392" s="3">
        <v>38916.0</v>
      </c>
      <c r="C7392" s="2" t="s">
        <v>10</v>
      </c>
      <c r="D7392" s="2" t="s">
        <v>8</v>
      </c>
      <c r="E7392" s="2">
        <v>17.0</v>
      </c>
      <c r="F7392" s="4" t="s">
        <v>42</v>
      </c>
    </row>
    <row r="7393">
      <c r="A7393" s="2">
        <v>7403.0</v>
      </c>
      <c r="B7393" s="3">
        <v>38917.0</v>
      </c>
      <c r="C7393" s="2" t="s">
        <v>13</v>
      </c>
      <c r="D7393" s="2" t="s">
        <v>6</v>
      </c>
      <c r="E7393" s="2">
        <v>18.0</v>
      </c>
      <c r="F7393" s="4" t="s">
        <v>29</v>
      </c>
    </row>
    <row r="7394">
      <c r="A7394" s="2">
        <v>7404.0</v>
      </c>
      <c r="B7394" s="3">
        <v>38917.0</v>
      </c>
      <c r="C7394" s="2" t="s">
        <v>13</v>
      </c>
      <c r="D7394" s="2" t="s">
        <v>8</v>
      </c>
      <c r="E7394" s="2">
        <v>23.0</v>
      </c>
      <c r="F7394" s="4" t="s">
        <v>17</v>
      </c>
    </row>
    <row r="7395">
      <c r="A7395" s="2">
        <v>7405.0</v>
      </c>
      <c r="B7395" s="3">
        <v>38918.0</v>
      </c>
      <c r="C7395" s="2" t="s">
        <v>15</v>
      </c>
      <c r="D7395" s="2" t="s">
        <v>6</v>
      </c>
      <c r="E7395" s="2">
        <v>4.0</v>
      </c>
      <c r="F7395" s="4" t="s">
        <v>34</v>
      </c>
    </row>
    <row r="7396">
      <c r="A7396" s="2">
        <v>7406.0</v>
      </c>
      <c r="B7396" s="3">
        <v>38918.0</v>
      </c>
      <c r="C7396" s="2" t="s">
        <v>15</v>
      </c>
      <c r="D7396" s="2" t="s">
        <v>8</v>
      </c>
      <c r="E7396" s="2">
        <v>16.0</v>
      </c>
      <c r="F7396" s="4" t="s">
        <v>45</v>
      </c>
    </row>
    <row r="7397">
      <c r="A7397" s="2">
        <v>7407.0</v>
      </c>
      <c r="B7397" s="3">
        <v>38919.0</v>
      </c>
      <c r="C7397" s="2" t="s">
        <v>18</v>
      </c>
      <c r="D7397" s="2" t="s">
        <v>6</v>
      </c>
      <c r="E7397" s="2">
        <v>24.0</v>
      </c>
      <c r="F7397" s="4" t="s">
        <v>22</v>
      </c>
    </row>
    <row r="7398">
      <c r="A7398" s="2">
        <v>7408.0</v>
      </c>
      <c r="B7398" s="3">
        <v>38919.0</v>
      </c>
      <c r="C7398" s="2" t="s">
        <v>18</v>
      </c>
      <c r="D7398" s="2" t="s">
        <v>8</v>
      </c>
      <c r="E7398" s="2">
        <v>27.0</v>
      </c>
      <c r="F7398" s="4" t="s">
        <v>32</v>
      </c>
    </row>
    <row r="7399">
      <c r="A7399" s="2">
        <v>7409.0</v>
      </c>
      <c r="B7399" s="3">
        <v>38920.0</v>
      </c>
      <c r="C7399" s="2" t="s">
        <v>21</v>
      </c>
      <c r="D7399" s="2" t="s">
        <v>6</v>
      </c>
      <c r="E7399" s="2">
        <v>18.0</v>
      </c>
      <c r="F7399" s="4" t="s">
        <v>29</v>
      </c>
    </row>
    <row r="7400">
      <c r="A7400" s="2">
        <v>7410.0</v>
      </c>
      <c r="B7400" s="3">
        <v>38920.0</v>
      </c>
      <c r="C7400" s="2" t="s">
        <v>21</v>
      </c>
      <c r="D7400" s="2" t="s">
        <v>8</v>
      </c>
      <c r="E7400" s="2">
        <v>21.0</v>
      </c>
      <c r="F7400" s="4" t="s">
        <v>20</v>
      </c>
    </row>
    <row r="7401">
      <c r="A7401" s="2">
        <v>7411.0</v>
      </c>
      <c r="B7401" s="3">
        <v>38922.0</v>
      </c>
      <c r="C7401" s="2" t="s">
        <v>7</v>
      </c>
      <c r="D7401" s="2" t="s">
        <v>6</v>
      </c>
      <c r="E7401" s="2">
        <v>11.0</v>
      </c>
      <c r="F7401" s="4" t="s">
        <v>9</v>
      </c>
    </row>
    <row r="7402">
      <c r="A7402" s="2">
        <v>7412.0</v>
      </c>
      <c r="B7402" s="3">
        <v>38922.0</v>
      </c>
      <c r="C7402" s="2" t="s">
        <v>7</v>
      </c>
      <c r="D7402" s="2" t="s">
        <v>8</v>
      </c>
      <c r="E7402" s="2">
        <v>4.0</v>
      </c>
      <c r="F7402" s="4" t="s">
        <v>34</v>
      </c>
    </row>
    <row r="7403">
      <c r="A7403" s="2">
        <v>7413.0</v>
      </c>
      <c r="B7403" s="3">
        <v>38923.0</v>
      </c>
      <c r="C7403" s="2" t="s">
        <v>10</v>
      </c>
      <c r="D7403" s="2" t="s">
        <v>6</v>
      </c>
      <c r="E7403" s="2">
        <v>19.0</v>
      </c>
      <c r="F7403" s="4" t="s">
        <v>30</v>
      </c>
    </row>
    <row r="7404">
      <c r="A7404" s="2">
        <v>7414.0</v>
      </c>
      <c r="B7404" s="3">
        <v>38923.0</v>
      </c>
      <c r="C7404" s="2" t="s">
        <v>10</v>
      </c>
      <c r="D7404" s="2" t="s">
        <v>8</v>
      </c>
      <c r="E7404" s="2">
        <v>17.0</v>
      </c>
      <c r="F7404" s="4" t="s">
        <v>42</v>
      </c>
    </row>
    <row r="7405">
      <c r="A7405" s="2">
        <v>7415.0</v>
      </c>
      <c r="B7405" s="3">
        <v>38924.0</v>
      </c>
      <c r="C7405" s="2" t="s">
        <v>13</v>
      </c>
      <c r="D7405" s="2" t="s">
        <v>6</v>
      </c>
      <c r="E7405" s="2">
        <v>20.0</v>
      </c>
      <c r="F7405" s="4" t="s">
        <v>47</v>
      </c>
    </row>
    <row r="7406">
      <c r="A7406" s="2">
        <v>7416.0</v>
      </c>
      <c r="B7406" s="3">
        <v>38924.0</v>
      </c>
      <c r="C7406" s="2" t="s">
        <v>13</v>
      </c>
      <c r="D7406" s="2" t="s">
        <v>8</v>
      </c>
      <c r="E7406" s="2">
        <v>32.0</v>
      </c>
      <c r="F7406" s="4" t="s">
        <v>36</v>
      </c>
    </row>
    <row r="7407">
      <c r="A7407" s="2">
        <v>7417.0</v>
      </c>
      <c r="B7407" s="3">
        <v>38925.0</v>
      </c>
      <c r="C7407" s="2" t="s">
        <v>15</v>
      </c>
      <c r="D7407" s="2" t="s">
        <v>6</v>
      </c>
      <c r="E7407" s="2">
        <v>32.0</v>
      </c>
      <c r="F7407" s="4" t="s">
        <v>36</v>
      </c>
    </row>
    <row r="7408">
      <c r="A7408" s="2">
        <v>7418.0</v>
      </c>
      <c r="B7408" s="3">
        <v>38925.0</v>
      </c>
      <c r="C7408" s="2" t="s">
        <v>15</v>
      </c>
      <c r="D7408" s="2" t="s">
        <v>8</v>
      </c>
      <c r="E7408" s="2">
        <v>28.0</v>
      </c>
      <c r="F7408" s="4" t="s">
        <v>31</v>
      </c>
    </row>
    <row r="7409">
      <c r="A7409" s="2">
        <v>7419.0</v>
      </c>
      <c r="B7409" s="3">
        <v>38926.0</v>
      </c>
      <c r="C7409" s="2" t="s">
        <v>18</v>
      </c>
      <c r="D7409" s="2" t="s">
        <v>6</v>
      </c>
      <c r="E7409" s="2">
        <v>28.0</v>
      </c>
      <c r="F7409" s="4" t="s">
        <v>31</v>
      </c>
    </row>
    <row r="7410">
      <c r="A7410" s="2">
        <v>7420.0</v>
      </c>
      <c r="B7410" s="3">
        <v>38926.0</v>
      </c>
      <c r="C7410" s="2" t="s">
        <v>18</v>
      </c>
      <c r="D7410" s="2" t="s">
        <v>8</v>
      </c>
      <c r="E7410" s="2">
        <v>3.0</v>
      </c>
      <c r="F7410" s="4" t="s">
        <v>28</v>
      </c>
    </row>
    <row r="7411">
      <c r="A7411" s="2">
        <v>7421.0</v>
      </c>
      <c r="B7411" s="3">
        <v>38927.0</v>
      </c>
      <c r="C7411" s="2" t="s">
        <v>21</v>
      </c>
      <c r="D7411" s="2" t="s">
        <v>6</v>
      </c>
      <c r="E7411" s="2">
        <v>36.0</v>
      </c>
      <c r="F7411" s="4" t="s">
        <v>11</v>
      </c>
    </row>
    <row r="7412">
      <c r="A7412" s="2">
        <v>7422.0</v>
      </c>
      <c r="B7412" s="3">
        <v>38927.0</v>
      </c>
      <c r="C7412" s="2" t="s">
        <v>21</v>
      </c>
      <c r="D7412" s="2" t="s">
        <v>8</v>
      </c>
      <c r="E7412" s="2">
        <v>14.0</v>
      </c>
      <c r="F7412" s="4" t="s">
        <v>46</v>
      </c>
    </row>
    <row r="7413">
      <c r="A7413" s="2">
        <v>7423.0</v>
      </c>
      <c r="B7413" s="3">
        <v>38929.0</v>
      </c>
      <c r="C7413" s="2" t="s">
        <v>7</v>
      </c>
      <c r="D7413" s="2" t="s">
        <v>6</v>
      </c>
      <c r="E7413" s="2">
        <v>13.0</v>
      </c>
      <c r="F7413" s="4" t="s">
        <v>33</v>
      </c>
    </row>
    <row r="7414">
      <c r="A7414" s="2">
        <v>7424.0</v>
      </c>
      <c r="B7414" s="3">
        <v>38929.0</v>
      </c>
      <c r="C7414" s="2" t="s">
        <v>7</v>
      </c>
      <c r="D7414" s="2" t="s">
        <v>8</v>
      </c>
      <c r="E7414" s="2">
        <v>20.0</v>
      </c>
      <c r="F7414" s="4" t="s">
        <v>47</v>
      </c>
    </row>
    <row r="7415">
      <c r="A7415" s="2">
        <v>7425.0</v>
      </c>
      <c r="B7415" s="3">
        <v>38930.0</v>
      </c>
      <c r="C7415" s="2" t="s">
        <v>10</v>
      </c>
      <c r="D7415" s="2" t="s">
        <v>6</v>
      </c>
      <c r="E7415" s="2">
        <v>17.0</v>
      </c>
      <c r="F7415" s="4" t="s">
        <v>42</v>
      </c>
    </row>
    <row r="7416">
      <c r="A7416" s="2">
        <v>7426.0</v>
      </c>
      <c r="B7416" s="3">
        <v>38930.0</v>
      </c>
      <c r="C7416" s="2" t="s">
        <v>10</v>
      </c>
      <c r="D7416" s="2" t="s">
        <v>8</v>
      </c>
      <c r="E7416" s="2">
        <v>7.0</v>
      </c>
      <c r="F7416" s="4" t="s">
        <v>35</v>
      </c>
    </row>
    <row r="7417">
      <c r="A7417" s="2">
        <v>7427.0</v>
      </c>
      <c r="B7417" s="3">
        <v>38931.0</v>
      </c>
      <c r="C7417" s="2" t="s">
        <v>13</v>
      </c>
      <c r="D7417" s="2" t="s">
        <v>6</v>
      </c>
      <c r="E7417" s="2">
        <v>3.0</v>
      </c>
      <c r="F7417" s="4" t="s">
        <v>28</v>
      </c>
    </row>
    <row r="7418">
      <c r="A7418" s="2">
        <v>7428.0</v>
      </c>
      <c r="B7418" s="3">
        <v>38931.0</v>
      </c>
      <c r="C7418" s="2" t="s">
        <v>13</v>
      </c>
      <c r="D7418" s="2" t="s">
        <v>8</v>
      </c>
      <c r="E7418" s="2">
        <v>35.0</v>
      </c>
      <c r="F7418" s="4" t="s">
        <v>49</v>
      </c>
    </row>
    <row r="7419">
      <c r="A7419" s="2">
        <v>7429.0</v>
      </c>
      <c r="B7419" s="3">
        <v>38932.0</v>
      </c>
      <c r="C7419" s="2" t="s">
        <v>15</v>
      </c>
      <c r="D7419" s="2" t="s">
        <v>6</v>
      </c>
      <c r="E7419" s="2">
        <v>18.0</v>
      </c>
      <c r="F7419" s="4" t="s">
        <v>29</v>
      </c>
    </row>
    <row r="7420">
      <c r="A7420" s="2">
        <v>7430.0</v>
      </c>
      <c r="B7420" s="3">
        <v>38932.0</v>
      </c>
      <c r="C7420" s="2" t="s">
        <v>15</v>
      </c>
      <c r="D7420" s="2" t="s">
        <v>8</v>
      </c>
      <c r="E7420" s="2">
        <v>14.0</v>
      </c>
      <c r="F7420" s="4" t="s">
        <v>46</v>
      </c>
    </row>
    <row r="7421">
      <c r="A7421" s="2">
        <v>7431.0</v>
      </c>
      <c r="B7421" s="3">
        <v>38933.0</v>
      </c>
      <c r="C7421" s="2" t="s">
        <v>18</v>
      </c>
      <c r="D7421" s="2" t="s">
        <v>6</v>
      </c>
      <c r="E7421" s="2">
        <v>25.0</v>
      </c>
      <c r="F7421" s="4" t="s">
        <v>40</v>
      </c>
    </row>
    <row r="7422">
      <c r="A7422" s="2">
        <v>7432.0</v>
      </c>
      <c r="B7422" s="3">
        <v>38933.0</v>
      </c>
      <c r="C7422" s="2" t="s">
        <v>18</v>
      </c>
      <c r="D7422" s="2" t="s">
        <v>8</v>
      </c>
      <c r="E7422" s="2">
        <v>31.0</v>
      </c>
      <c r="F7422" s="4" t="s">
        <v>12</v>
      </c>
    </row>
    <row r="7423">
      <c r="A7423" s="2">
        <v>7433.0</v>
      </c>
      <c r="B7423" s="3">
        <v>38934.0</v>
      </c>
      <c r="C7423" s="2" t="s">
        <v>21</v>
      </c>
      <c r="D7423" s="2" t="s">
        <v>6</v>
      </c>
      <c r="E7423" s="2">
        <v>32.0</v>
      </c>
      <c r="F7423" s="4" t="s">
        <v>36</v>
      </c>
    </row>
    <row r="7424">
      <c r="A7424" s="2">
        <v>7434.0</v>
      </c>
      <c r="B7424" s="3">
        <v>38934.0</v>
      </c>
      <c r="C7424" s="2" t="s">
        <v>21</v>
      </c>
      <c r="D7424" s="2" t="s">
        <v>8</v>
      </c>
      <c r="E7424" s="2">
        <v>14.0</v>
      </c>
      <c r="F7424" s="4" t="s">
        <v>46</v>
      </c>
    </row>
    <row r="7425">
      <c r="A7425" s="2">
        <v>7435.0</v>
      </c>
      <c r="B7425" s="3">
        <v>38936.0</v>
      </c>
      <c r="C7425" s="2" t="s">
        <v>7</v>
      </c>
      <c r="D7425" s="2" t="s">
        <v>6</v>
      </c>
      <c r="E7425" s="2">
        <v>36.0</v>
      </c>
      <c r="F7425" s="4" t="s">
        <v>11</v>
      </c>
    </row>
    <row r="7426">
      <c r="A7426" s="2">
        <v>7436.0</v>
      </c>
      <c r="B7426" s="3">
        <v>38936.0</v>
      </c>
      <c r="C7426" s="2" t="s">
        <v>7</v>
      </c>
      <c r="D7426" s="2" t="s">
        <v>8</v>
      </c>
      <c r="E7426" s="2">
        <v>4.0</v>
      </c>
      <c r="F7426" s="4" t="s">
        <v>34</v>
      </c>
    </row>
    <row r="7427">
      <c r="A7427" s="2">
        <v>7437.0</v>
      </c>
      <c r="B7427" s="3">
        <v>38937.0</v>
      </c>
      <c r="C7427" s="2" t="s">
        <v>10</v>
      </c>
      <c r="D7427" s="2" t="s">
        <v>6</v>
      </c>
      <c r="E7427" s="2">
        <v>29.0</v>
      </c>
      <c r="F7427" s="4" t="s">
        <v>43</v>
      </c>
    </row>
    <row r="7428">
      <c r="A7428" s="2">
        <v>7438.0</v>
      </c>
      <c r="B7428" s="3">
        <v>38937.0</v>
      </c>
      <c r="C7428" s="2" t="s">
        <v>10</v>
      </c>
      <c r="D7428" s="2" t="s">
        <v>8</v>
      </c>
      <c r="E7428" s="2">
        <v>23.0</v>
      </c>
      <c r="F7428" s="4" t="s">
        <v>17</v>
      </c>
    </row>
    <row r="7429">
      <c r="A7429" s="2">
        <v>7439.0</v>
      </c>
      <c r="B7429" s="3">
        <v>38938.0</v>
      </c>
      <c r="C7429" s="2" t="s">
        <v>13</v>
      </c>
      <c r="D7429" s="2" t="s">
        <v>6</v>
      </c>
      <c r="E7429" s="2">
        <v>9.0</v>
      </c>
      <c r="F7429" s="4" t="s">
        <v>24</v>
      </c>
    </row>
    <row r="7430">
      <c r="A7430" s="2">
        <v>7440.0</v>
      </c>
      <c r="B7430" s="3">
        <v>38938.0</v>
      </c>
      <c r="C7430" s="2" t="s">
        <v>13</v>
      </c>
      <c r="D7430" s="2" t="s">
        <v>8</v>
      </c>
      <c r="E7430" s="2">
        <v>10.0</v>
      </c>
      <c r="F7430" s="4" t="s">
        <v>41</v>
      </c>
    </row>
    <row r="7431">
      <c r="A7431" s="2">
        <v>7441.0</v>
      </c>
      <c r="B7431" s="3">
        <v>38939.0</v>
      </c>
      <c r="C7431" s="2" t="s">
        <v>15</v>
      </c>
      <c r="D7431" s="2" t="s">
        <v>6</v>
      </c>
      <c r="E7431" s="2">
        <v>28.0</v>
      </c>
      <c r="F7431" s="4" t="s">
        <v>31</v>
      </c>
    </row>
    <row r="7432">
      <c r="A7432" s="2">
        <v>7442.0</v>
      </c>
      <c r="B7432" s="3">
        <v>38939.0</v>
      </c>
      <c r="C7432" s="2" t="s">
        <v>15</v>
      </c>
      <c r="D7432" s="2" t="s">
        <v>8</v>
      </c>
      <c r="E7432" s="2">
        <v>30.0</v>
      </c>
      <c r="F7432" s="4" t="s">
        <v>23</v>
      </c>
    </row>
    <row r="7433">
      <c r="A7433" s="2">
        <v>7443.0</v>
      </c>
      <c r="B7433" s="3">
        <v>38940.0</v>
      </c>
      <c r="C7433" s="2" t="s">
        <v>18</v>
      </c>
      <c r="D7433" s="2" t="s">
        <v>6</v>
      </c>
      <c r="E7433" s="2">
        <v>14.0</v>
      </c>
      <c r="F7433" s="4" t="s">
        <v>46</v>
      </c>
    </row>
    <row r="7434">
      <c r="A7434" s="2">
        <v>7444.0</v>
      </c>
      <c r="B7434" s="3">
        <v>38940.0</v>
      </c>
      <c r="C7434" s="2" t="s">
        <v>18</v>
      </c>
      <c r="D7434" s="2" t="s">
        <v>8</v>
      </c>
      <c r="E7434" s="2">
        <v>33.0</v>
      </c>
      <c r="F7434" s="4" t="s">
        <v>26</v>
      </c>
    </row>
    <row r="7435">
      <c r="A7435" s="2">
        <v>7445.0</v>
      </c>
      <c r="B7435" s="3">
        <v>38941.0</v>
      </c>
      <c r="C7435" s="2" t="s">
        <v>21</v>
      </c>
      <c r="D7435" s="2" t="s">
        <v>6</v>
      </c>
      <c r="E7435" s="2">
        <v>19.0</v>
      </c>
      <c r="F7435" s="4" t="s">
        <v>30</v>
      </c>
    </row>
    <row r="7436">
      <c r="A7436" s="2">
        <v>7446.0</v>
      </c>
      <c r="B7436" s="3">
        <v>38941.0</v>
      </c>
      <c r="C7436" s="2" t="s">
        <v>21</v>
      </c>
      <c r="D7436" s="2" t="s">
        <v>8</v>
      </c>
      <c r="E7436" s="2">
        <v>5.0</v>
      </c>
      <c r="F7436" s="4" t="s">
        <v>25</v>
      </c>
    </row>
    <row r="7437">
      <c r="A7437" s="2">
        <v>7447.0</v>
      </c>
      <c r="B7437" s="3">
        <v>38943.0</v>
      </c>
      <c r="C7437" s="2" t="s">
        <v>7</v>
      </c>
      <c r="D7437" s="2" t="s">
        <v>6</v>
      </c>
      <c r="E7437" s="2">
        <v>34.0</v>
      </c>
      <c r="F7437" s="4" t="s">
        <v>48</v>
      </c>
    </row>
    <row r="7438">
      <c r="A7438" s="2">
        <v>7448.0</v>
      </c>
      <c r="B7438" s="3">
        <v>38943.0</v>
      </c>
      <c r="C7438" s="2" t="s">
        <v>7</v>
      </c>
      <c r="D7438" s="2" t="s">
        <v>8</v>
      </c>
      <c r="E7438" s="2">
        <v>13.0</v>
      </c>
      <c r="F7438" s="4" t="s">
        <v>33</v>
      </c>
    </row>
    <row r="7439">
      <c r="A7439" s="2">
        <v>7449.0</v>
      </c>
      <c r="B7439" s="3">
        <v>38944.0</v>
      </c>
      <c r="C7439" s="2" t="s">
        <v>10</v>
      </c>
      <c r="D7439" s="2" t="s">
        <v>6</v>
      </c>
      <c r="E7439" s="2">
        <v>14.0</v>
      </c>
      <c r="F7439" s="4" t="s">
        <v>46</v>
      </c>
    </row>
    <row r="7440">
      <c r="A7440" s="2">
        <v>7450.0</v>
      </c>
      <c r="B7440" s="3">
        <v>38944.0</v>
      </c>
      <c r="C7440" s="2" t="s">
        <v>10</v>
      </c>
      <c r="D7440" s="2" t="s">
        <v>8</v>
      </c>
      <c r="E7440" s="2">
        <v>28.0</v>
      </c>
      <c r="F7440" s="4" t="s">
        <v>31</v>
      </c>
    </row>
    <row r="7441">
      <c r="A7441" s="2">
        <v>7451.0</v>
      </c>
      <c r="B7441" s="3">
        <v>38945.0</v>
      </c>
      <c r="C7441" s="2" t="s">
        <v>13</v>
      </c>
      <c r="D7441" s="2" t="s">
        <v>6</v>
      </c>
      <c r="E7441" s="2">
        <v>30.0</v>
      </c>
      <c r="F7441" s="4" t="s">
        <v>23</v>
      </c>
    </row>
    <row r="7442">
      <c r="A7442" s="2">
        <v>7452.0</v>
      </c>
      <c r="B7442" s="3">
        <v>38945.0</v>
      </c>
      <c r="C7442" s="2" t="s">
        <v>13</v>
      </c>
      <c r="D7442" s="2" t="s">
        <v>8</v>
      </c>
      <c r="E7442" s="2">
        <v>28.0</v>
      </c>
      <c r="F7442" s="4" t="s">
        <v>31</v>
      </c>
    </row>
    <row r="7443">
      <c r="A7443" s="2">
        <v>7453.0</v>
      </c>
      <c r="B7443" s="3">
        <v>38946.0</v>
      </c>
      <c r="C7443" s="2" t="s">
        <v>15</v>
      </c>
      <c r="D7443" s="2" t="s">
        <v>6</v>
      </c>
      <c r="E7443" s="2">
        <v>13.0</v>
      </c>
      <c r="F7443" s="4" t="s">
        <v>33</v>
      </c>
    </row>
    <row r="7444">
      <c r="A7444" s="2">
        <v>7454.0</v>
      </c>
      <c r="B7444" s="3">
        <v>38946.0</v>
      </c>
      <c r="C7444" s="2" t="s">
        <v>15</v>
      </c>
      <c r="D7444" s="2" t="s">
        <v>8</v>
      </c>
      <c r="E7444" s="2">
        <v>9.0</v>
      </c>
      <c r="F7444" s="4" t="s">
        <v>24</v>
      </c>
    </row>
    <row r="7445">
      <c r="A7445" s="2">
        <v>7455.0</v>
      </c>
      <c r="B7445" s="3">
        <v>38947.0</v>
      </c>
      <c r="C7445" s="2" t="s">
        <v>18</v>
      </c>
      <c r="D7445" s="2" t="s">
        <v>6</v>
      </c>
      <c r="E7445" s="2">
        <v>17.0</v>
      </c>
      <c r="F7445" s="4" t="s">
        <v>42</v>
      </c>
    </row>
    <row r="7446">
      <c r="A7446" s="2">
        <v>7456.0</v>
      </c>
      <c r="B7446" s="3">
        <v>38947.0</v>
      </c>
      <c r="C7446" s="2" t="s">
        <v>18</v>
      </c>
      <c r="D7446" s="2" t="s">
        <v>8</v>
      </c>
      <c r="E7446" s="2">
        <v>35.0</v>
      </c>
      <c r="F7446" s="4" t="s">
        <v>49</v>
      </c>
    </row>
    <row r="7447">
      <c r="A7447" s="2">
        <v>7457.0</v>
      </c>
      <c r="B7447" s="3">
        <v>38948.0</v>
      </c>
      <c r="C7447" s="2" t="s">
        <v>21</v>
      </c>
      <c r="D7447" s="2" t="s">
        <v>6</v>
      </c>
      <c r="E7447" s="2">
        <v>29.0</v>
      </c>
      <c r="F7447" s="4" t="s">
        <v>43</v>
      </c>
    </row>
    <row r="7448">
      <c r="A7448" s="2">
        <v>7458.0</v>
      </c>
      <c r="B7448" s="3">
        <v>38948.0</v>
      </c>
      <c r="C7448" s="2" t="s">
        <v>21</v>
      </c>
      <c r="D7448" s="2" t="s">
        <v>8</v>
      </c>
      <c r="E7448" s="2">
        <v>35.0</v>
      </c>
      <c r="F7448" s="4" t="s">
        <v>49</v>
      </c>
    </row>
    <row r="7449">
      <c r="A7449" s="2">
        <v>7459.0</v>
      </c>
      <c r="B7449" s="3">
        <v>38950.0</v>
      </c>
      <c r="C7449" s="2" t="s">
        <v>7</v>
      </c>
      <c r="D7449" s="2" t="s">
        <v>6</v>
      </c>
      <c r="E7449" s="2">
        <v>5.0</v>
      </c>
      <c r="F7449" s="4" t="s">
        <v>25</v>
      </c>
    </row>
    <row r="7450">
      <c r="A7450" s="2">
        <v>7460.0</v>
      </c>
      <c r="B7450" s="3">
        <v>38950.0</v>
      </c>
      <c r="C7450" s="2" t="s">
        <v>7</v>
      </c>
      <c r="D7450" s="2" t="s">
        <v>8</v>
      </c>
      <c r="E7450" s="2">
        <v>31.0</v>
      </c>
      <c r="F7450" s="4" t="s">
        <v>12</v>
      </c>
    </row>
    <row r="7451">
      <c r="A7451" s="2">
        <v>7461.0</v>
      </c>
      <c r="B7451" s="3">
        <v>38951.0</v>
      </c>
      <c r="C7451" s="2" t="s">
        <v>10</v>
      </c>
      <c r="D7451" s="2" t="s">
        <v>6</v>
      </c>
      <c r="E7451" s="2">
        <v>13.0</v>
      </c>
      <c r="F7451" s="4" t="s">
        <v>33</v>
      </c>
    </row>
    <row r="7452">
      <c r="A7452" s="2">
        <v>7462.0</v>
      </c>
      <c r="B7452" s="3">
        <v>38951.0</v>
      </c>
      <c r="C7452" s="2" t="s">
        <v>10</v>
      </c>
      <c r="D7452" s="2" t="s">
        <v>8</v>
      </c>
      <c r="E7452" s="2">
        <v>17.0</v>
      </c>
      <c r="F7452" s="4" t="s">
        <v>42</v>
      </c>
    </row>
    <row r="7453">
      <c r="A7453" s="2">
        <v>7463.0</v>
      </c>
      <c r="B7453" s="3">
        <v>38952.0</v>
      </c>
      <c r="C7453" s="2" t="s">
        <v>13</v>
      </c>
      <c r="D7453" s="2" t="s">
        <v>6</v>
      </c>
      <c r="E7453" s="2">
        <v>21.0</v>
      </c>
      <c r="F7453" s="4" t="s">
        <v>20</v>
      </c>
    </row>
    <row r="7454">
      <c r="A7454" s="2">
        <v>7464.0</v>
      </c>
      <c r="B7454" s="3">
        <v>38952.0</v>
      </c>
      <c r="C7454" s="2" t="s">
        <v>13</v>
      </c>
      <c r="D7454" s="2" t="s">
        <v>8</v>
      </c>
      <c r="E7454" s="2">
        <v>33.0</v>
      </c>
      <c r="F7454" s="4" t="s">
        <v>26</v>
      </c>
    </row>
    <row r="7455">
      <c r="A7455" s="2">
        <v>7465.0</v>
      </c>
      <c r="B7455" s="3">
        <v>38953.0</v>
      </c>
      <c r="C7455" s="2" t="s">
        <v>15</v>
      </c>
      <c r="D7455" s="2" t="s">
        <v>6</v>
      </c>
      <c r="E7455" s="2">
        <v>4.0</v>
      </c>
      <c r="F7455" s="4" t="s">
        <v>34</v>
      </c>
    </row>
    <row r="7456">
      <c r="A7456" s="2">
        <v>7466.0</v>
      </c>
      <c r="B7456" s="3">
        <v>38953.0</v>
      </c>
      <c r="C7456" s="2" t="s">
        <v>15</v>
      </c>
      <c r="D7456" s="2" t="s">
        <v>8</v>
      </c>
      <c r="E7456" s="2">
        <v>28.0</v>
      </c>
      <c r="F7456" s="4" t="s">
        <v>31</v>
      </c>
    </row>
    <row r="7457">
      <c r="A7457" s="2">
        <v>7467.0</v>
      </c>
      <c r="B7457" s="3">
        <v>38954.0</v>
      </c>
      <c r="C7457" s="2" t="s">
        <v>18</v>
      </c>
      <c r="D7457" s="2" t="s">
        <v>6</v>
      </c>
      <c r="E7457" s="2">
        <v>10.0</v>
      </c>
      <c r="F7457" s="4" t="s">
        <v>41</v>
      </c>
    </row>
    <row r="7458">
      <c r="A7458" s="2">
        <v>7468.0</v>
      </c>
      <c r="B7458" s="3">
        <v>38954.0</v>
      </c>
      <c r="C7458" s="2" t="s">
        <v>18</v>
      </c>
      <c r="D7458" s="2" t="s">
        <v>8</v>
      </c>
      <c r="E7458" s="2">
        <v>9.0</v>
      </c>
      <c r="F7458" s="4" t="s">
        <v>24</v>
      </c>
    </row>
    <row r="7459">
      <c r="A7459" s="2">
        <v>7469.0</v>
      </c>
      <c r="B7459" s="3">
        <v>38955.0</v>
      </c>
      <c r="C7459" s="2" t="s">
        <v>21</v>
      </c>
      <c r="D7459" s="2" t="s">
        <v>6</v>
      </c>
      <c r="E7459" s="2">
        <v>20.0</v>
      </c>
      <c r="F7459" s="4" t="s">
        <v>47</v>
      </c>
    </row>
    <row r="7460">
      <c r="A7460" s="2">
        <v>7470.0</v>
      </c>
      <c r="B7460" s="3">
        <v>38955.0</v>
      </c>
      <c r="C7460" s="2" t="s">
        <v>21</v>
      </c>
      <c r="D7460" s="2" t="s">
        <v>8</v>
      </c>
      <c r="E7460" s="2">
        <v>11.0</v>
      </c>
      <c r="F7460" s="4" t="s">
        <v>9</v>
      </c>
    </row>
    <row r="7461">
      <c r="A7461" s="2">
        <v>7471.0</v>
      </c>
      <c r="B7461" s="3">
        <v>38592.0</v>
      </c>
      <c r="C7461" s="2" t="s">
        <v>50</v>
      </c>
      <c r="D7461" s="2" t="s">
        <v>6</v>
      </c>
      <c r="E7461" s="2">
        <v>7.0</v>
      </c>
      <c r="F7461" s="4" t="s">
        <v>35</v>
      </c>
    </row>
    <row r="7462">
      <c r="A7462" s="2">
        <v>7472.0</v>
      </c>
      <c r="B7462" s="3">
        <v>38957.0</v>
      </c>
      <c r="C7462" s="2" t="s">
        <v>7</v>
      </c>
      <c r="D7462" s="2" t="s">
        <v>8</v>
      </c>
      <c r="E7462" s="2">
        <v>31.0</v>
      </c>
      <c r="F7462" s="4" t="s">
        <v>12</v>
      </c>
    </row>
    <row r="7463">
      <c r="A7463" s="2">
        <v>7473.0</v>
      </c>
      <c r="B7463" s="3">
        <v>38958.0</v>
      </c>
      <c r="C7463" s="2" t="s">
        <v>10</v>
      </c>
      <c r="D7463" s="2" t="s">
        <v>6</v>
      </c>
      <c r="E7463" s="2">
        <v>30.0</v>
      </c>
      <c r="F7463" s="4" t="s">
        <v>23</v>
      </c>
    </row>
    <row r="7464">
      <c r="A7464" s="2">
        <v>7474.0</v>
      </c>
      <c r="B7464" s="3">
        <v>38958.0</v>
      </c>
      <c r="C7464" s="2" t="s">
        <v>10</v>
      </c>
      <c r="D7464" s="2" t="s">
        <v>8</v>
      </c>
      <c r="E7464" s="2">
        <v>19.0</v>
      </c>
      <c r="F7464" s="4" t="s">
        <v>30</v>
      </c>
    </row>
    <row r="7465">
      <c r="A7465" s="2">
        <v>7475.0</v>
      </c>
      <c r="B7465" s="3">
        <v>38959.0</v>
      </c>
      <c r="C7465" s="2" t="s">
        <v>13</v>
      </c>
      <c r="D7465" s="2" t="s">
        <v>6</v>
      </c>
      <c r="E7465" s="2">
        <v>7.0</v>
      </c>
      <c r="F7465" s="4" t="s">
        <v>35</v>
      </c>
    </row>
    <row r="7466">
      <c r="A7466" s="2">
        <v>7476.0</v>
      </c>
      <c r="B7466" s="3">
        <v>38959.0</v>
      </c>
      <c r="C7466" s="2" t="s">
        <v>13</v>
      </c>
      <c r="D7466" s="2" t="s">
        <v>8</v>
      </c>
      <c r="E7466" s="2">
        <v>5.0</v>
      </c>
      <c r="F7466" s="4" t="s">
        <v>25</v>
      </c>
    </row>
    <row r="7467">
      <c r="A7467" s="2">
        <v>7477.0</v>
      </c>
      <c r="B7467" s="3">
        <v>38960.0</v>
      </c>
      <c r="C7467" s="2" t="s">
        <v>15</v>
      </c>
      <c r="D7467" s="2" t="s">
        <v>6</v>
      </c>
      <c r="E7467" s="2">
        <v>36.0</v>
      </c>
      <c r="F7467" s="4" t="s">
        <v>11</v>
      </c>
    </row>
    <row r="7468">
      <c r="A7468" s="2">
        <v>7478.0</v>
      </c>
      <c r="B7468" s="3">
        <v>38960.0</v>
      </c>
      <c r="C7468" s="2" t="s">
        <v>15</v>
      </c>
      <c r="D7468" s="2" t="s">
        <v>8</v>
      </c>
      <c r="E7468" s="2">
        <v>24.0</v>
      </c>
      <c r="F7468" s="4" t="s">
        <v>22</v>
      </c>
    </row>
    <row r="7469">
      <c r="A7469" s="2">
        <v>7479.0</v>
      </c>
      <c r="B7469" s="3">
        <v>38961.0</v>
      </c>
      <c r="C7469" s="2" t="s">
        <v>18</v>
      </c>
      <c r="D7469" s="2" t="s">
        <v>6</v>
      </c>
      <c r="E7469" s="2">
        <v>13.0</v>
      </c>
      <c r="F7469" s="4" t="s">
        <v>33</v>
      </c>
    </row>
    <row r="7470">
      <c r="A7470" s="2">
        <v>7480.0</v>
      </c>
      <c r="B7470" s="3">
        <v>38961.0</v>
      </c>
      <c r="C7470" s="2" t="s">
        <v>18</v>
      </c>
      <c r="D7470" s="2" t="s">
        <v>8</v>
      </c>
      <c r="E7470" s="2">
        <v>10.0</v>
      </c>
      <c r="F7470" s="4" t="s">
        <v>41</v>
      </c>
    </row>
    <row r="7471">
      <c r="A7471" s="2">
        <v>7481.0</v>
      </c>
      <c r="B7471" s="3">
        <v>38962.0</v>
      </c>
      <c r="C7471" s="2" t="s">
        <v>21</v>
      </c>
      <c r="D7471" s="2" t="s">
        <v>6</v>
      </c>
      <c r="E7471" s="2">
        <v>9.0</v>
      </c>
      <c r="F7471" s="4" t="s">
        <v>24</v>
      </c>
    </row>
    <row r="7472">
      <c r="A7472" s="2">
        <v>7482.0</v>
      </c>
      <c r="B7472" s="3">
        <v>38962.0</v>
      </c>
      <c r="C7472" s="2" t="s">
        <v>21</v>
      </c>
      <c r="D7472" s="2" t="s">
        <v>8</v>
      </c>
      <c r="E7472" s="2">
        <v>3.0</v>
      </c>
      <c r="F7472" s="4" t="s">
        <v>28</v>
      </c>
    </row>
    <row r="7473">
      <c r="A7473" s="2">
        <v>7483.0</v>
      </c>
      <c r="B7473" s="3">
        <v>38964.0</v>
      </c>
      <c r="C7473" s="2" t="s">
        <v>7</v>
      </c>
      <c r="D7473" s="2" t="s">
        <v>6</v>
      </c>
      <c r="E7473" s="2">
        <v>3.0</v>
      </c>
      <c r="F7473" s="4" t="s">
        <v>28</v>
      </c>
    </row>
    <row r="7474">
      <c r="A7474" s="2">
        <v>7484.0</v>
      </c>
      <c r="B7474" s="3">
        <v>38964.0</v>
      </c>
      <c r="C7474" s="2" t="s">
        <v>7</v>
      </c>
      <c r="D7474" s="2" t="s">
        <v>8</v>
      </c>
      <c r="E7474" s="2">
        <v>1.0</v>
      </c>
      <c r="F7474" s="4" t="s">
        <v>19</v>
      </c>
    </row>
    <row r="7475">
      <c r="A7475" s="2">
        <v>7485.0</v>
      </c>
      <c r="B7475" s="3">
        <v>38965.0</v>
      </c>
      <c r="C7475" s="2" t="s">
        <v>10</v>
      </c>
      <c r="D7475" s="2" t="s">
        <v>6</v>
      </c>
      <c r="E7475" s="2">
        <v>30.0</v>
      </c>
      <c r="F7475" s="4" t="s">
        <v>23</v>
      </c>
    </row>
    <row r="7476">
      <c r="A7476" s="2">
        <v>7486.0</v>
      </c>
      <c r="B7476" s="3">
        <v>38965.0</v>
      </c>
      <c r="C7476" s="2" t="s">
        <v>10</v>
      </c>
      <c r="D7476" s="2" t="s">
        <v>8</v>
      </c>
      <c r="E7476" s="2">
        <v>36.0</v>
      </c>
      <c r="F7476" s="4" t="s">
        <v>11</v>
      </c>
    </row>
    <row r="7477">
      <c r="A7477" s="2">
        <v>7487.0</v>
      </c>
      <c r="B7477" s="3">
        <v>38966.0</v>
      </c>
      <c r="C7477" s="2" t="s">
        <v>13</v>
      </c>
      <c r="D7477" s="2" t="s">
        <v>6</v>
      </c>
      <c r="E7477" s="2">
        <v>34.0</v>
      </c>
      <c r="F7477" s="4" t="s">
        <v>48</v>
      </c>
    </row>
    <row r="7478">
      <c r="A7478" s="2">
        <v>7488.0</v>
      </c>
      <c r="B7478" s="3">
        <v>38966.0</v>
      </c>
      <c r="C7478" s="2" t="s">
        <v>13</v>
      </c>
      <c r="D7478" s="2" t="s">
        <v>8</v>
      </c>
      <c r="E7478" s="2">
        <v>12.0</v>
      </c>
      <c r="F7478" s="4" t="s">
        <v>14</v>
      </c>
    </row>
    <row r="7479">
      <c r="A7479" s="2">
        <v>7489.0</v>
      </c>
      <c r="B7479" s="3">
        <v>38967.0</v>
      </c>
      <c r="C7479" s="2" t="s">
        <v>15</v>
      </c>
      <c r="D7479" s="2" t="s">
        <v>6</v>
      </c>
      <c r="E7479" s="2">
        <v>36.0</v>
      </c>
      <c r="F7479" s="4" t="s">
        <v>11</v>
      </c>
    </row>
    <row r="7480">
      <c r="A7480" s="2">
        <v>7490.0</v>
      </c>
      <c r="B7480" s="3">
        <v>38967.0</v>
      </c>
      <c r="C7480" s="2" t="s">
        <v>15</v>
      </c>
      <c r="D7480" s="2" t="s">
        <v>8</v>
      </c>
      <c r="E7480" s="2">
        <v>11.0</v>
      </c>
      <c r="F7480" s="4" t="s">
        <v>9</v>
      </c>
    </row>
    <row r="7481">
      <c r="A7481" s="2">
        <v>7491.0</v>
      </c>
      <c r="B7481" s="3">
        <v>38968.0</v>
      </c>
      <c r="C7481" s="2" t="s">
        <v>18</v>
      </c>
      <c r="D7481" s="2" t="s">
        <v>6</v>
      </c>
      <c r="E7481" s="2">
        <v>1.0</v>
      </c>
      <c r="F7481" s="4" t="s">
        <v>19</v>
      </c>
    </row>
    <row r="7482">
      <c r="A7482" s="2">
        <v>7492.0</v>
      </c>
      <c r="B7482" s="3">
        <v>38968.0</v>
      </c>
      <c r="C7482" s="2" t="s">
        <v>18</v>
      </c>
      <c r="D7482" s="2" t="s">
        <v>8</v>
      </c>
      <c r="E7482" s="2">
        <v>9.0</v>
      </c>
      <c r="F7482" s="4" t="s">
        <v>24</v>
      </c>
    </row>
    <row r="7483">
      <c r="A7483" s="2">
        <v>7493.0</v>
      </c>
      <c r="B7483" s="3">
        <v>38969.0</v>
      </c>
      <c r="C7483" s="2" t="s">
        <v>21</v>
      </c>
      <c r="D7483" s="2" t="s">
        <v>6</v>
      </c>
      <c r="E7483" s="2">
        <v>24.0</v>
      </c>
      <c r="F7483" s="4" t="s">
        <v>22</v>
      </c>
    </row>
    <row r="7484">
      <c r="A7484" s="2">
        <v>7494.0</v>
      </c>
      <c r="B7484" s="3">
        <v>38969.0</v>
      </c>
      <c r="C7484" s="2" t="s">
        <v>21</v>
      </c>
      <c r="D7484" s="2" t="s">
        <v>8</v>
      </c>
      <c r="E7484" s="2">
        <v>33.0</v>
      </c>
      <c r="F7484" s="4" t="s">
        <v>26</v>
      </c>
    </row>
    <row r="7485">
      <c r="A7485" s="2">
        <v>7495.0</v>
      </c>
      <c r="B7485" s="3">
        <v>38971.0</v>
      </c>
      <c r="C7485" s="2" t="s">
        <v>7</v>
      </c>
      <c r="D7485" s="2" t="s">
        <v>6</v>
      </c>
      <c r="E7485" s="2">
        <v>5.0</v>
      </c>
      <c r="F7485" s="4" t="s">
        <v>25</v>
      </c>
    </row>
    <row r="7486">
      <c r="A7486" s="2">
        <v>7496.0</v>
      </c>
      <c r="B7486" s="3">
        <v>38971.0</v>
      </c>
      <c r="C7486" s="2" t="s">
        <v>7</v>
      </c>
      <c r="D7486" s="2" t="s">
        <v>8</v>
      </c>
      <c r="E7486" s="2">
        <v>15.0</v>
      </c>
      <c r="F7486" s="4" t="s">
        <v>27</v>
      </c>
    </row>
    <row r="7487">
      <c r="A7487" s="2">
        <v>7497.0</v>
      </c>
      <c r="B7487" s="3">
        <v>38972.0</v>
      </c>
      <c r="C7487" s="2" t="s">
        <v>10</v>
      </c>
      <c r="D7487" s="2" t="s">
        <v>6</v>
      </c>
      <c r="E7487" s="2">
        <v>12.0</v>
      </c>
      <c r="F7487" s="4" t="s">
        <v>14</v>
      </c>
    </row>
    <row r="7488">
      <c r="A7488" s="2">
        <v>7498.0</v>
      </c>
      <c r="B7488" s="3">
        <v>38972.0</v>
      </c>
      <c r="C7488" s="2" t="s">
        <v>10</v>
      </c>
      <c r="D7488" s="2" t="s">
        <v>8</v>
      </c>
      <c r="E7488" s="2">
        <v>32.0</v>
      </c>
      <c r="F7488" s="4" t="s">
        <v>36</v>
      </c>
    </row>
    <row r="7489">
      <c r="A7489" s="2">
        <v>7499.0</v>
      </c>
      <c r="B7489" s="3">
        <v>38973.0</v>
      </c>
      <c r="C7489" s="2" t="s">
        <v>13</v>
      </c>
      <c r="D7489" s="2" t="s">
        <v>6</v>
      </c>
      <c r="E7489" s="2">
        <v>2.0</v>
      </c>
      <c r="F7489" s="4" t="s">
        <v>39</v>
      </c>
    </row>
    <row r="7490">
      <c r="A7490" s="2">
        <v>7500.0</v>
      </c>
      <c r="B7490" s="3">
        <v>38973.0</v>
      </c>
      <c r="C7490" s="2" t="s">
        <v>13</v>
      </c>
      <c r="D7490" s="2" t="s">
        <v>8</v>
      </c>
      <c r="E7490" s="2">
        <v>25.0</v>
      </c>
      <c r="F7490" s="4" t="s">
        <v>40</v>
      </c>
    </row>
    <row r="7491">
      <c r="A7491" s="2">
        <v>7501.0</v>
      </c>
      <c r="B7491" s="3">
        <v>38974.0</v>
      </c>
      <c r="C7491" s="2" t="s">
        <v>15</v>
      </c>
      <c r="D7491" s="2" t="s">
        <v>6</v>
      </c>
      <c r="E7491" s="2">
        <v>6.0</v>
      </c>
      <c r="F7491" s="4" t="s">
        <v>16</v>
      </c>
    </row>
    <row r="7492">
      <c r="A7492" s="2">
        <v>7502.0</v>
      </c>
      <c r="B7492" s="3">
        <v>38974.0</v>
      </c>
      <c r="C7492" s="2" t="s">
        <v>15</v>
      </c>
      <c r="D7492" s="2" t="s">
        <v>8</v>
      </c>
      <c r="E7492" s="2">
        <v>6.0</v>
      </c>
      <c r="F7492" s="4" t="s">
        <v>16</v>
      </c>
    </row>
    <row r="7493">
      <c r="A7493" s="2">
        <v>7503.0</v>
      </c>
      <c r="B7493" s="3">
        <v>38975.0</v>
      </c>
      <c r="C7493" s="2" t="s">
        <v>18</v>
      </c>
      <c r="D7493" s="2" t="s">
        <v>6</v>
      </c>
      <c r="E7493" s="2">
        <v>19.0</v>
      </c>
      <c r="F7493" s="4" t="s">
        <v>30</v>
      </c>
    </row>
    <row r="7494">
      <c r="A7494" s="2">
        <v>7504.0</v>
      </c>
      <c r="B7494" s="3">
        <v>38975.0</v>
      </c>
      <c r="C7494" s="2" t="s">
        <v>18</v>
      </c>
      <c r="D7494" s="2" t="s">
        <v>8</v>
      </c>
      <c r="E7494" s="2">
        <v>17.0</v>
      </c>
      <c r="F7494" s="4" t="s">
        <v>42</v>
      </c>
    </row>
    <row r="7495">
      <c r="A7495" s="2">
        <v>7505.0</v>
      </c>
      <c r="B7495" s="3">
        <v>38976.0</v>
      </c>
      <c r="C7495" s="2" t="s">
        <v>21</v>
      </c>
      <c r="D7495" s="2" t="s">
        <v>6</v>
      </c>
      <c r="E7495" s="2">
        <v>2.0</v>
      </c>
      <c r="F7495" s="4" t="s">
        <v>39</v>
      </c>
    </row>
    <row r="7496">
      <c r="A7496" s="2">
        <v>7506.0</v>
      </c>
      <c r="B7496" s="3">
        <v>38976.0</v>
      </c>
      <c r="C7496" s="2" t="s">
        <v>21</v>
      </c>
      <c r="D7496" s="2" t="s">
        <v>8</v>
      </c>
      <c r="E7496" s="2">
        <v>31.0</v>
      </c>
      <c r="F7496" s="4" t="s">
        <v>12</v>
      </c>
    </row>
    <row r="7497">
      <c r="A7497" s="2">
        <v>7507.0</v>
      </c>
      <c r="B7497" s="3">
        <v>38978.0</v>
      </c>
      <c r="C7497" s="2" t="s">
        <v>7</v>
      </c>
      <c r="D7497" s="2" t="s">
        <v>6</v>
      </c>
      <c r="E7497" s="2">
        <v>17.0</v>
      </c>
      <c r="F7497" s="4" t="s">
        <v>42</v>
      </c>
    </row>
    <row r="7498">
      <c r="A7498" s="2">
        <v>7508.0</v>
      </c>
      <c r="B7498" s="3">
        <v>38978.0</v>
      </c>
      <c r="C7498" s="2" t="s">
        <v>7</v>
      </c>
      <c r="D7498" s="2" t="s">
        <v>8</v>
      </c>
      <c r="E7498" s="2">
        <v>13.0</v>
      </c>
      <c r="F7498" s="4" t="s">
        <v>33</v>
      </c>
    </row>
    <row r="7499">
      <c r="A7499" s="2">
        <v>7509.0</v>
      </c>
      <c r="B7499" s="3">
        <v>38979.0</v>
      </c>
      <c r="C7499" s="2" t="s">
        <v>10</v>
      </c>
      <c r="D7499" s="2" t="s">
        <v>6</v>
      </c>
      <c r="E7499" s="2">
        <v>19.0</v>
      </c>
      <c r="F7499" s="4" t="s">
        <v>30</v>
      </c>
    </row>
    <row r="7500">
      <c r="A7500" s="2">
        <v>7510.0</v>
      </c>
      <c r="B7500" s="3">
        <v>38979.0</v>
      </c>
      <c r="C7500" s="2" t="s">
        <v>10</v>
      </c>
      <c r="D7500" s="2" t="s">
        <v>8</v>
      </c>
      <c r="E7500" s="2">
        <v>15.0</v>
      </c>
      <c r="F7500" s="4" t="s">
        <v>27</v>
      </c>
    </row>
    <row r="7501">
      <c r="A7501" s="2">
        <v>7511.0</v>
      </c>
      <c r="B7501" s="3">
        <v>38980.0</v>
      </c>
      <c r="C7501" s="2" t="s">
        <v>13</v>
      </c>
      <c r="D7501" s="2" t="s">
        <v>6</v>
      </c>
      <c r="E7501" s="2">
        <v>12.0</v>
      </c>
      <c r="F7501" s="4" t="s">
        <v>14</v>
      </c>
    </row>
    <row r="7502">
      <c r="A7502" s="2">
        <v>7512.0</v>
      </c>
      <c r="B7502" s="3">
        <v>38980.0</v>
      </c>
      <c r="C7502" s="2" t="s">
        <v>13</v>
      </c>
      <c r="D7502" s="2" t="s">
        <v>8</v>
      </c>
      <c r="E7502" s="2">
        <v>27.0</v>
      </c>
      <c r="F7502" s="4" t="s">
        <v>32</v>
      </c>
    </row>
    <row r="7503">
      <c r="A7503" s="2">
        <v>7513.0</v>
      </c>
      <c r="B7503" s="3">
        <v>38981.0</v>
      </c>
      <c r="C7503" s="2" t="s">
        <v>15</v>
      </c>
      <c r="D7503" s="2" t="s">
        <v>6</v>
      </c>
      <c r="E7503" s="2">
        <v>19.0</v>
      </c>
      <c r="F7503" s="4" t="s">
        <v>30</v>
      </c>
    </row>
    <row r="7504">
      <c r="A7504" s="2">
        <v>7514.0</v>
      </c>
      <c r="B7504" s="3">
        <v>38981.0</v>
      </c>
      <c r="C7504" s="2" t="s">
        <v>15</v>
      </c>
      <c r="D7504" s="2" t="s">
        <v>8</v>
      </c>
      <c r="E7504" s="2">
        <v>34.0</v>
      </c>
      <c r="F7504" s="4" t="s">
        <v>48</v>
      </c>
    </row>
    <row r="7505">
      <c r="A7505" s="2">
        <v>7515.0</v>
      </c>
      <c r="B7505" s="3">
        <v>38982.0</v>
      </c>
      <c r="C7505" s="2" t="s">
        <v>18</v>
      </c>
      <c r="D7505" s="2" t="s">
        <v>6</v>
      </c>
      <c r="E7505" s="2">
        <v>4.0</v>
      </c>
      <c r="F7505" s="4" t="s">
        <v>34</v>
      </c>
    </row>
    <row r="7506">
      <c r="A7506" s="2">
        <v>7516.0</v>
      </c>
      <c r="B7506" s="3">
        <v>38982.0</v>
      </c>
      <c r="C7506" s="2" t="s">
        <v>18</v>
      </c>
      <c r="D7506" s="2" t="s">
        <v>8</v>
      </c>
      <c r="E7506" s="2">
        <v>17.0</v>
      </c>
      <c r="F7506" s="4" t="s">
        <v>42</v>
      </c>
    </row>
    <row r="7507">
      <c r="A7507" s="2">
        <v>7517.0</v>
      </c>
      <c r="B7507" s="3">
        <v>38983.0</v>
      </c>
      <c r="C7507" s="2" t="s">
        <v>21</v>
      </c>
      <c r="D7507" s="2" t="s">
        <v>6</v>
      </c>
      <c r="E7507" s="2">
        <v>23.0</v>
      </c>
      <c r="F7507" s="4" t="s">
        <v>17</v>
      </c>
    </row>
    <row r="7508">
      <c r="A7508" s="2">
        <v>7518.0</v>
      </c>
      <c r="B7508" s="3">
        <v>38983.0</v>
      </c>
      <c r="C7508" s="2" t="s">
        <v>21</v>
      </c>
      <c r="D7508" s="2" t="s">
        <v>8</v>
      </c>
      <c r="E7508" s="2">
        <v>36.0</v>
      </c>
      <c r="F7508" s="4" t="s">
        <v>11</v>
      </c>
    </row>
    <row r="7509">
      <c r="A7509" s="2">
        <v>7519.0</v>
      </c>
      <c r="B7509" s="3">
        <v>38985.0</v>
      </c>
      <c r="C7509" s="2" t="s">
        <v>7</v>
      </c>
      <c r="D7509" s="2" t="s">
        <v>6</v>
      </c>
      <c r="E7509" s="2">
        <v>19.0</v>
      </c>
      <c r="F7509" s="4" t="s">
        <v>30</v>
      </c>
    </row>
    <row r="7510">
      <c r="A7510" s="2">
        <v>7520.0</v>
      </c>
      <c r="B7510" s="3">
        <v>38985.0</v>
      </c>
      <c r="C7510" s="2" t="s">
        <v>7</v>
      </c>
      <c r="D7510" s="2" t="s">
        <v>8</v>
      </c>
      <c r="E7510" s="2">
        <v>30.0</v>
      </c>
      <c r="F7510" s="4" t="s">
        <v>23</v>
      </c>
    </row>
    <row r="7511">
      <c r="A7511" s="2">
        <v>7521.0</v>
      </c>
      <c r="B7511" s="3">
        <v>38986.0</v>
      </c>
      <c r="C7511" s="2" t="s">
        <v>10</v>
      </c>
      <c r="D7511" s="2" t="s">
        <v>6</v>
      </c>
      <c r="E7511" s="2">
        <v>28.0</v>
      </c>
      <c r="F7511" s="4" t="s">
        <v>31</v>
      </c>
    </row>
    <row r="7512">
      <c r="A7512" s="2">
        <v>7522.0</v>
      </c>
      <c r="B7512" s="3">
        <v>38986.0</v>
      </c>
      <c r="C7512" s="2" t="s">
        <v>10</v>
      </c>
      <c r="D7512" s="2" t="s">
        <v>8</v>
      </c>
      <c r="E7512" s="2">
        <v>18.0</v>
      </c>
      <c r="F7512" s="4" t="s">
        <v>29</v>
      </c>
    </row>
    <row r="7513">
      <c r="A7513" s="2">
        <v>7523.0</v>
      </c>
      <c r="B7513" s="3">
        <v>38987.0</v>
      </c>
      <c r="C7513" s="2" t="s">
        <v>13</v>
      </c>
      <c r="D7513" s="2" t="s">
        <v>6</v>
      </c>
      <c r="E7513" s="2">
        <v>8.0</v>
      </c>
      <c r="F7513" s="4" t="s">
        <v>37</v>
      </c>
    </row>
    <row r="7514">
      <c r="A7514" s="2">
        <v>7524.0</v>
      </c>
      <c r="B7514" s="3">
        <v>38987.0</v>
      </c>
      <c r="C7514" s="2" t="s">
        <v>13</v>
      </c>
      <c r="D7514" s="2" t="s">
        <v>8</v>
      </c>
      <c r="E7514" s="2">
        <v>4.0</v>
      </c>
      <c r="F7514" s="4" t="s">
        <v>34</v>
      </c>
    </row>
    <row r="7515">
      <c r="A7515" s="2">
        <v>7525.0</v>
      </c>
      <c r="B7515" s="3">
        <v>38988.0</v>
      </c>
      <c r="C7515" s="2" t="s">
        <v>15</v>
      </c>
      <c r="D7515" s="2" t="s">
        <v>6</v>
      </c>
      <c r="E7515" s="2">
        <v>20.0</v>
      </c>
      <c r="F7515" s="4" t="s">
        <v>47</v>
      </c>
    </row>
    <row r="7516">
      <c r="A7516" s="2">
        <v>7526.0</v>
      </c>
      <c r="B7516" s="3">
        <v>38988.0</v>
      </c>
      <c r="C7516" s="2" t="s">
        <v>15</v>
      </c>
      <c r="D7516" s="2" t="s">
        <v>8</v>
      </c>
      <c r="E7516" s="2">
        <v>4.0</v>
      </c>
      <c r="F7516" s="4" t="s">
        <v>34</v>
      </c>
    </row>
    <row r="7517">
      <c r="A7517" s="2">
        <v>7527.0</v>
      </c>
      <c r="B7517" s="3">
        <v>38989.0</v>
      </c>
      <c r="C7517" s="2" t="s">
        <v>18</v>
      </c>
      <c r="D7517" s="2" t="s">
        <v>6</v>
      </c>
      <c r="E7517" s="2">
        <v>3.0</v>
      </c>
      <c r="F7517" s="4" t="s">
        <v>28</v>
      </c>
    </row>
    <row r="7518">
      <c r="A7518" s="2">
        <v>7528.0</v>
      </c>
      <c r="B7518" s="3">
        <v>38989.0</v>
      </c>
      <c r="C7518" s="2" t="s">
        <v>18</v>
      </c>
      <c r="D7518" s="2" t="s">
        <v>8</v>
      </c>
      <c r="E7518" s="2">
        <v>7.0</v>
      </c>
      <c r="F7518" s="4" t="s">
        <v>35</v>
      </c>
    </row>
    <row r="7519">
      <c r="A7519" s="2">
        <v>7529.0</v>
      </c>
      <c r="B7519" s="3">
        <v>38990.0</v>
      </c>
      <c r="C7519" s="2" t="s">
        <v>21</v>
      </c>
      <c r="D7519" s="2" t="s">
        <v>6</v>
      </c>
      <c r="E7519" s="2">
        <v>20.0</v>
      </c>
      <c r="F7519" s="4" t="s">
        <v>47</v>
      </c>
    </row>
    <row r="7520">
      <c r="A7520" s="2">
        <v>7530.0</v>
      </c>
      <c r="B7520" s="3">
        <v>38990.0</v>
      </c>
      <c r="C7520" s="2" t="s">
        <v>21</v>
      </c>
      <c r="D7520" s="2" t="s">
        <v>8</v>
      </c>
      <c r="E7520" s="2">
        <v>12.0</v>
      </c>
      <c r="F7520" s="4" t="s">
        <v>14</v>
      </c>
    </row>
    <row r="7521">
      <c r="A7521" s="2">
        <v>7531.0</v>
      </c>
      <c r="B7521" s="3">
        <v>38992.0</v>
      </c>
      <c r="C7521" s="2" t="s">
        <v>7</v>
      </c>
      <c r="D7521" s="2" t="s">
        <v>6</v>
      </c>
      <c r="E7521" s="2">
        <v>23.0</v>
      </c>
      <c r="F7521" s="4" t="s">
        <v>17</v>
      </c>
    </row>
    <row r="7522">
      <c r="A7522" s="2">
        <v>7532.0</v>
      </c>
      <c r="B7522" s="3">
        <v>38992.0</v>
      </c>
      <c r="C7522" s="2" t="s">
        <v>7</v>
      </c>
      <c r="D7522" s="2" t="s">
        <v>8</v>
      </c>
      <c r="E7522" s="2">
        <v>8.0</v>
      </c>
      <c r="F7522" s="4" t="s">
        <v>37</v>
      </c>
    </row>
    <row r="7523">
      <c r="A7523" s="2">
        <v>7533.0</v>
      </c>
      <c r="B7523" s="3">
        <v>38993.0</v>
      </c>
      <c r="C7523" s="2" t="s">
        <v>10</v>
      </c>
      <c r="D7523" s="2" t="s">
        <v>6</v>
      </c>
      <c r="E7523" s="2">
        <v>18.0</v>
      </c>
      <c r="F7523" s="4" t="s">
        <v>29</v>
      </c>
    </row>
    <row r="7524">
      <c r="A7524" s="2">
        <v>7534.0</v>
      </c>
      <c r="B7524" s="3">
        <v>38993.0</v>
      </c>
      <c r="C7524" s="2" t="s">
        <v>10</v>
      </c>
      <c r="D7524" s="2" t="s">
        <v>8</v>
      </c>
      <c r="E7524" s="2">
        <v>36.0</v>
      </c>
      <c r="F7524" s="4" t="s">
        <v>11</v>
      </c>
    </row>
    <row r="7525">
      <c r="A7525" s="2">
        <v>7535.0</v>
      </c>
      <c r="B7525" s="3">
        <v>38994.0</v>
      </c>
      <c r="C7525" s="2" t="s">
        <v>13</v>
      </c>
      <c r="D7525" s="2" t="s">
        <v>6</v>
      </c>
      <c r="E7525" s="2">
        <v>12.0</v>
      </c>
      <c r="F7525" s="4" t="s">
        <v>14</v>
      </c>
    </row>
    <row r="7526">
      <c r="A7526" s="2">
        <v>7536.0</v>
      </c>
      <c r="B7526" s="3">
        <v>38994.0</v>
      </c>
      <c r="C7526" s="2" t="s">
        <v>13</v>
      </c>
      <c r="D7526" s="2" t="s">
        <v>8</v>
      </c>
      <c r="E7526" s="2">
        <v>13.0</v>
      </c>
      <c r="F7526" s="4" t="s">
        <v>33</v>
      </c>
    </row>
    <row r="7527">
      <c r="A7527" s="2">
        <v>7537.0</v>
      </c>
      <c r="B7527" s="3">
        <v>38995.0</v>
      </c>
      <c r="C7527" s="2" t="s">
        <v>15</v>
      </c>
      <c r="D7527" s="2" t="s">
        <v>6</v>
      </c>
      <c r="E7527" s="2">
        <v>23.0</v>
      </c>
      <c r="F7527" s="4" t="s">
        <v>17</v>
      </c>
    </row>
    <row r="7528">
      <c r="A7528" s="2">
        <v>7538.0</v>
      </c>
      <c r="B7528" s="3">
        <v>38995.0</v>
      </c>
      <c r="C7528" s="2" t="s">
        <v>15</v>
      </c>
      <c r="D7528" s="2" t="s">
        <v>8</v>
      </c>
      <c r="E7528" s="2">
        <v>24.0</v>
      </c>
      <c r="F7528" s="4" t="s">
        <v>22</v>
      </c>
    </row>
    <row r="7529">
      <c r="A7529" s="2">
        <v>7539.0</v>
      </c>
      <c r="B7529" s="3">
        <v>38996.0</v>
      </c>
      <c r="C7529" s="2" t="s">
        <v>18</v>
      </c>
      <c r="D7529" s="2" t="s">
        <v>6</v>
      </c>
      <c r="E7529" s="2">
        <v>36.0</v>
      </c>
      <c r="F7529" s="4" t="s">
        <v>11</v>
      </c>
    </row>
    <row r="7530">
      <c r="A7530" s="2">
        <v>7540.0</v>
      </c>
      <c r="B7530" s="3">
        <v>38996.0</v>
      </c>
      <c r="C7530" s="2" t="s">
        <v>18</v>
      </c>
      <c r="D7530" s="2" t="s">
        <v>8</v>
      </c>
      <c r="E7530" s="2">
        <v>22.0</v>
      </c>
      <c r="F7530" s="4" t="s">
        <v>44</v>
      </c>
    </row>
    <row r="7531">
      <c r="A7531" s="2">
        <v>7541.0</v>
      </c>
      <c r="B7531" s="3">
        <v>38997.0</v>
      </c>
      <c r="C7531" s="2" t="s">
        <v>21</v>
      </c>
      <c r="D7531" s="2" t="s">
        <v>6</v>
      </c>
      <c r="E7531" s="2">
        <v>24.0</v>
      </c>
      <c r="F7531" s="4" t="s">
        <v>22</v>
      </c>
    </row>
    <row r="7532">
      <c r="A7532" s="2">
        <v>7542.0</v>
      </c>
      <c r="B7532" s="3">
        <v>38997.0</v>
      </c>
      <c r="C7532" s="2" t="s">
        <v>21</v>
      </c>
      <c r="D7532" s="2" t="s">
        <v>8</v>
      </c>
      <c r="E7532" s="2">
        <v>22.0</v>
      </c>
      <c r="F7532" s="4" t="s">
        <v>44</v>
      </c>
    </row>
    <row r="7533">
      <c r="A7533" s="2">
        <v>7543.0</v>
      </c>
      <c r="B7533" s="3">
        <v>38999.0</v>
      </c>
      <c r="C7533" s="2" t="s">
        <v>7</v>
      </c>
      <c r="D7533" s="2" t="s">
        <v>6</v>
      </c>
      <c r="E7533" s="2">
        <v>34.0</v>
      </c>
      <c r="F7533" s="4" t="s">
        <v>48</v>
      </c>
    </row>
    <row r="7534">
      <c r="A7534" s="2">
        <v>7544.0</v>
      </c>
      <c r="B7534" s="3">
        <v>38999.0</v>
      </c>
      <c r="C7534" s="2" t="s">
        <v>7</v>
      </c>
      <c r="D7534" s="2" t="s">
        <v>8</v>
      </c>
      <c r="E7534" s="2">
        <v>26.0</v>
      </c>
      <c r="F7534" s="4" t="s">
        <v>38</v>
      </c>
    </row>
    <row r="7535">
      <c r="A7535" s="2">
        <v>7545.0</v>
      </c>
      <c r="B7535" s="3">
        <v>39000.0</v>
      </c>
      <c r="C7535" s="2" t="s">
        <v>10</v>
      </c>
      <c r="D7535" s="2" t="s">
        <v>6</v>
      </c>
      <c r="E7535" s="2">
        <v>30.0</v>
      </c>
      <c r="F7535" s="4" t="s">
        <v>23</v>
      </c>
    </row>
    <row r="7536">
      <c r="A7536" s="2">
        <v>7546.0</v>
      </c>
      <c r="B7536" s="3">
        <v>39000.0</v>
      </c>
      <c r="C7536" s="2" t="s">
        <v>10</v>
      </c>
      <c r="D7536" s="2" t="s">
        <v>8</v>
      </c>
      <c r="E7536" s="2">
        <v>10.0</v>
      </c>
      <c r="F7536" s="4" t="s">
        <v>41</v>
      </c>
    </row>
    <row r="7537">
      <c r="A7537" s="2">
        <v>7547.0</v>
      </c>
      <c r="B7537" s="3">
        <v>39001.0</v>
      </c>
      <c r="C7537" s="2" t="s">
        <v>13</v>
      </c>
      <c r="D7537" s="2" t="s">
        <v>6</v>
      </c>
      <c r="E7537" s="2">
        <v>30.0</v>
      </c>
      <c r="F7537" s="4" t="s">
        <v>23</v>
      </c>
    </row>
    <row r="7538">
      <c r="A7538" s="2">
        <v>7548.0</v>
      </c>
      <c r="B7538" s="3">
        <v>39001.0</v>
      </c>
      <c r="C7538" s="2" t="s">
        <v>13</v>
      </c>
      <c r="D7538" s="2" t="s">
        <v>8</v>
      </c>
      <c r="E7538" s="2">
        <v>24.0</v>
      </c>
      <c r="F7538" s="4" t="s">
        <v>22</v>
      </c>
    </row>
    <row r="7539">
      <c r="A7539" s="2">
        <v>7549.0</v>
      </c>
      <c r="B7539" s="3">
        <v>39002.0</v>
      </c>
      <c r="C7539" s="2" t="s">
        <v>15</v>
      </c>
      <c r="D7539" s="2" t="s">
        <v>6</v>
      </c>
      <c r="E7539" s="2">
        <v>28.0</v>
      </c>
      <c r="F7539" s="4" t="s">
        <v>31</v>
      </c>
    </row>
    <row r="7540">
      <c r="A7540" s="2">
        <v>7550.0</v>
      </c>
      <c r="B7540" s="3">
        <v>39002.0</v>
      </c>
      <c r="C7540" s="2" t="s">
        <v>15</v>
      </c>
      <c r="D7540" s="2" t="s">
        <v>8</v>
      </c>
      <c r="E7540" s="2">
        <v>28.0</v>
      </c>
      <c r="F7540" s="4" t="s">
        <v>31</v>
      </c>
    </row>
    <row r="7541">
      <c r="A7541" s="2">
        <v>7551.0</v>
      </c>
      <c r="B7541" s="3">
        <v>39003.0</v>
      </c>
      <c r="C7541" s="2" t="s">
        <v>18</v>
      </c>
      <c r="D7541" s="2" t="s">
        <v>6</v>
      </c>
      <c r="E7541" s="2">
        <v>18.0</v>
      </c>
      <c r="F7541" s="4" t="s">
        <v>29</v>
      </c>
    </row>
    <row r="7542">
      <c r="A7542" s="2">
        <v>7552.0</v>
      </c>
      <c r="B7542" s="3">
        <v>39003.0</v>
      </c>
      <c r="C7542" s="2" t="s">
        <v>18</v>
      </c>
      <c r="D7542" s="2" t="s">
        <v>8</v>
      </c>
      <c r="E7542" s="2">
        <v>30.0</v>
      </c>
      <c r="F7542" s="4" t="s">
        <v>23</v>
      </c>
    </row>
    <row r="7543">
      <c r="A7543" s="2">
        <v>7553.0</v>
      </c>
      <c r="B7543" s="3">
        <v>39004.0</v>
      </c>
      <c r="C7543" s="2" t="s">
        <v>21</v>
      </c>
      <c r="D7543" s="2" t="s">
        <v>6</v>
      </c>
      <c r="E7543" s="2">
        <v>4.0</v>
      </c>
      <c r="F7543" s="4" t="s">
        <v>34</v>
      </c>
    </row>
    <row r="7544">
      <c r="A7544" s="2">
        <v>7554.0</v>
      </c>
      <c r="B7544" s="3">
        <v>39004.0</v>
      </c>
      <c r="C7544" s="2" t="s">
        <v>21</v>
      </c>
      <c r="D7544" s="2" t="s">
        <v>8</v>
      </c>
      <c r="E7544" s="2">
        <v>21.0</v>
      </c>
      <c r="F7544" s="4" t="s">
        <v>20</v>
      </c>
    </row>
    <row r="7545">
      <c r="A7545" s="2">
        <v>7555.0</v>
      </c>
      <c r="B7545" s="3">
        <v>39006.0</v>
      </c>
      <c r="C7545" s="2" t="s">
        <v>7</v>
      </c>
      <c r="D7545" s="2" t="s">
        <v>6</v>
      </c>
      <c r="E7545" s="2">
        <v>25.0</v>
      </c>
      <c r="F7545" s="4" t="s">
        <v>40</v>
      </c>
    </row>
    <row r="7546">
      <c r="A7546" s="2">
        <v>7556.0</v>
      </c>
      <c r="B7546" s="3">
        <v>39006.0</v>
      </c>
      <c r="C7546" s="2" t="s">
        <v>7</v>
      </c>
      <c r="D7546" s="2" t="s">
        <v>8</v>
      </c>
      <c r="E7546" s="2">
        <v>13.0</v>
      </c>
      <c r="F7546" s="4" t="s">
        <v>33</v>
      </c>
    </row>
    <row r="7547">
      <c r="A7547" s="2">
        <v>7557.0</v>
      </c>
      <c r="B7547" s="3">
        <v>39007.0</v>
      </c>
      <c r="C7547" s="2" t="s">
        <v>10</v>
      </c>
      <c r="D7547" s="2" t="s">
        <v>6</v>
      </c>
      <c r="E7547" s="2">
        <v>1.0</v>
      </c>
      <c r="F7547" s="4" t="s">
        <v>19</v>
      </c>
    </row>
    <row r="7548">
      <c r="A7548" s="2">
        <v>7558.0</v>
      </c>
      <c r="B7548" s="3">
        <v>39007.0</v>
      </c>
      <c r="C7548" s="2" t="s">
        <v>10</v>
      </c>
      <c r="D7548" s="2" t="s">
        <v>8</v>
      </c>
      <c r="E7548" s="2">
        <v>28.0</v>
      </c>
      <c r="F7548" s="4" t="s">
        <v>31</v>
      </c>
    </row>
    <row r="7549">
      <c r="A7549" s="2">
        <v>7559.0</v>
      </c>
      <c r="B7549" s="3">
        <v>39008.0</v>
      </c>
      <c r="C7549" s="2" t="s">
        <v>13</v>
      </c>
      <c r="D7549" s="2" t="s">
        <v>6</v>
      </c>
      <c r="E7549" s="2">
        <v>8.0</v>
      </c>
      <c r="F7549" s="4" t="s">
        <v>37</v>
      </c>
    </row>
    <row r="7550">
      <c r="A7550" s="2">
        <v>7560.0</v>
      </c>
      <c r="B7550" s="3">
        <v>39008.0</v>
      </c>
      <c r="C7550" s="2" t="s">
        <v>13</v>
      </c>
      <c r="D7550" s="2" t="s">
        <v>8</v>
      </c>
      <c r="E7550" s="2">
        <v>1.0</v>
      </c>
      <c r="F7550" s="4" t="s">
        <v>19</v>
      </c>
    </row>
    <row r="7551">
      <c r="A7551" s="2">
        <v>7561.0</v>
      </c>
      <c r="B7551" s="3">
        <v>39009.0</v>
      </c>
      <c r="C7551" s="2" t="s">
        <v>15</v>
      </c>
      <c r="D7551" s="2" t="s">
        <v>6</v>
      </c>
      <c r="E7551" s="2">
        <v>27.0</v>
      </c>
      <c r="F7551" s="4" t="s">
        <v>32</v>
      </c>
    </row>
    <row r="7552">
      <c r="A7552" s="2">
        <v>7562.0</v>
      </c>
      <c r="B7552" s="3">
        <v>39009.0</v>
      </c>
      <c r="C7552" s="2" t="s">
        <v>15</v>
      </c>
      <c r="D7552" s="2" t="s">
        <v>8</v>
      </c>
      <c r="E7552" s="2">
        <v>27.0</v>
      </c>
      <c r="F7552" s="4" t="s">
        <v>32</v>
      </c>
    </row>
    <row r="7553">
      <c r="A7553" s="2">
        <v>7563.0</v>
      </c>
      <c r="B7553" s="3">
        <v>39010.0</v>
      </c>
      <c r="C7553" s="2" t="s">
        <v>18</v>
      </c>
      <c r="D7553" s="2" t="s">
        <v>6</v>
      </c>
      <c r="E7553" s="2">
        <v>18.0</v>
      </c>
      <c r="F7553" s="4" t="s">
        <v>29</v>
      </c>
    </row>
    <row r="7554">
      <c r="A7554" s="2">
        <v>7564.0</v>
      </c>
      <c r="B7554" s="3">
        <v>39010.0</v>
      </c>
      <c r="C7554" s="2" t="s">
        <v>18</v>
      </c>
      <c r="D7554" s="2" t="s">
        <v>8</v>
      </c>
      <c r="E7554" s="2">
        <v>3.0</v>
      </c>
      <c r="F7554" s="4" t="s">
        <v>28</v>
      </c>
    </row>
    <row r="7555">
      <c r="A7555" s="2">
        <v>7565.0</v>
      </c>
      <c r="B7555" s="3">
        <v>39013.0</v>
      </c>
      <c r="C7555" s="2" t="s">
        <v>7</v>
      </c>
      <c r="D7555" s="2" t="s">
        <v>6</v>
      </c>
      <c r="E7555" s="2">
        <v>5.0</v>
      </c>
      <c r="F7555" s="4" t="s">
        <v>25</v>
      </c>
    </row>
    <row r="7556">
      <c r="A7556" s="2">
        <v>7566.0</v>
      </c>
      <c r="B7556" s="3">
        <v>39013.0</v>
      </c>
      <c r="C7556" s="2" t="s">
        <v>7</v>
      </c>
      <c r="D7556" s="2" t="s">
        <v>8</v>
      </c>
      <c r="E7556" s="2">
        <v>32.0</v>
      </c>
      <c r="F7556" s="4" t="s">
        <v>36</v>
      </c>
    </row>
    <row r="7557">
      <c r="A7557" s="2">
        <v>7567.0</v>
      </c>
      <c r="B7557" s="3">
        <v>39015.0</v>
      </c>
      <c r="C7557" s="2" t="s">
        <v>13</v>
      </c>
      <c r="D7557" s="2" t="s">
        <v>6</v>
      </c>
      <c r="E7557" s="2">
        <v>29.0</v>
      </c>
      <c r="F7557" s="4" t="s">
        <v>43</v>
      </c>
    </row>
    <row r="7558">
      <c r="A7558" s="2">
        <v>7568.0</v>
      </c>
      <c r="B7558" s="3">
        <v>39015.0</v>
      </c>
      <c r="C7558" s="2" t="s">
        <v>13</v>
      </c>
      <c r="D7558" s="2" t="s">
        <v>8</v>
      </c>
      <c r="E7558" s="2">
        <v>10.0</v>
      </c>
      <c r="F7558" s="4" t="s">
        <v>41</v>
      </c>
    </row>
    <row r="7559">
      <c r="A7559" s="2">
        <v>7569.0</v>
      </c>
      <c r="B7559" s="3">
        <v>39016.0</v>
      </c>
      <c r="C7559" s="2" t="s">
        <v>15</v>
      </c>
      <c r="D7559" s="2" t="s">
        <v>6</v>
      </c>
      <c r="E7559" s="2">
        <v>28.0</v>
      </c>
      <c r="F7559" s="4" t="s">
        <v>31</v>
      </c>
    </row>
    <row r="7560">
      <c r="A7560" s="2">
        <v>7570.0</v>
      </c>
      <c r="B7560" s="3">
        <v>39016.0</v>
      </c>
      <c r="C7560" s="2" t="s">
        <v>15</v>
      </c>
      <c r="D7560" s="2" t="s">
        <v>8</v>
      </c>
      <c r="E7560" s="2">
        <v>26.0</v>
      </c>
      <c r="F7560" s="4" t="s">
        <v>38</v>
      </c>
    </row>
    <row r="7561">
      <c r="A7561" s="2">
        <v>7571.0</v>
      </c>
      <c r="B7561" s="3">
        <v>39017.0</v>
      </c>
      <c r="C7561" s="2" t="s">
        <v>18</v>
      </c>
      <c r="D7561" s="2" t="s">
        <v>6</v>
      </c>
      <c r="E7561" s="2">
        <v>1.0</v>
      </c>
      <c r="F7561" s="4" t="s">
        <v>19</v>
      </c>
    </row>
    <row r="7562">
      <c r="A7562" s="2">
        <v>7572.0</v>
      </c>
      <c r="B7562" s="3">
        <v>39017.0</v>
      </c>
      <c r="C7562" s="2" t="s">
        <v>18</v>
      </c>
      <c r="D7562" s="2" t="s">
        <v>8</v>
      </c>
      <c r="E7562" s="2">
        <v>1.0</v>
      </c>
      <c r="F7562" s="4" t="s">
        <v>19</v>
      </c>
    </row>
    <row r="7563">
      <c r="A7563" s="2">
        <v>7573.0</v>
      </c>
      <c r="B7563" s="3">
        <v>39018.0</v>
      </c>
      <c r="C7563" s="2" t="s">
        <v>21</v>
      </c>
      <c r="D7563" s="2" t="s">
        <v>6</v>
      </c>
      <c r="E7563" s="2">
        <v>16.0</v>
      </c>
      <c r="F7563" s="4" t="s">
        <v>45</v>
      </c>
    </row>
    <row r="7564">
      <c r="A7564" s="2">
        <v>7574.0</v>
      </c>
      <c r="B7564" s="3">
        <v>39018.0</v>
      </c>
      <c r="C7564" s="2" t="s">
        <v>21</v>
      </c>
      <c r="D7564" s="2" t="s">
        <v>8</v>
      </c>
      <c r="E7564" s="2">
        <v>33.0</v>
      </c>
      <c r="F7564" s="4" t="s">
        <v>26</v>
      </c>
    </row>
    <row r="7565">
      <c r="A7565" s="2">
        <v>7575.0</v>
      </c>
      <c r="B7565" s="3">
        <v>39020.0</v>
      </c>
      <c r="C7565" s="2" t="s">
        <v>7</v>
      </c>
      <c r="D7565" s="2" t="s">
        <v>6</v>
      </c>
      <c r="E7565" s="2">
        <v>2.0</v>
      </c>
      <c r="F7565" s="4" t="s">
        <v>39</v>
      </c>
    </row>
    <row r="7566">
      <c r="A7566" s="2">
        <v>7576.0</v>
      </c>
      <c r="B7566" s="3">
        <v>39020.0</v>
      </c>
      <c r="C7566" s="2" t="s">
        <v>7</v>
      </c>
      <c r="D7566" s="2" t="s">
        <v>8</v>
      </c>
      <c r="E7566" s="2">
        <v>5.0</v>
      </c>
      <c r="F7566" s="4" t="s">
        <v>25</v>
      </c>
    </row>
    <row r="7567">
      <c r="A7567" s="2">
        <v>7577.0</v>
      </c>
      <c r="B7567" s="3">
        <v>39021.0</v>
      </c>
      <c r="C7567" s="2" t="s">
        <v>10</v>
      </c>
      <c r="D7567" s="2" t="s">
        <v>6</v>
      </c>
      <c r="E7567" s="2">
        <v>28.0</v>
      </c>
      <c r="F7567" s="4" t="s">
        <v>31</v>
      </c>
    </row>
    <row r="7568">
      <c r="A7568" s="2">
        <v>7578.0</v>
      </c>
      <c r="B7568" s="3">
        <v>39021.0</v>
      </c>
      <c r="C7568" s="2" t="s">
        <v>10</v>
      </c>
      <c r="D7568" s="2" t="s">
        <v>8</v>
      </c>
      <c r="E7568" s="2">
        <v>4.0</v>
      </c>
      <c r="F7568" s="4" t="s">
        <v>34</v>
      </c>
    </row>
    <row r="7569">
      <c r="A7569" s="2">
        <v>7579.0</v>
      </c>
      <c r="B7569" s="3">
        <v>39022.0</v>
      </c>
      <c r="C7569" s="2" t="s">
        <v>13</v>
      </c>
      <c r="D7569" s="2" t="s">
        <v>6</v>
      </c>
      <c r="E7569" s="2">
        <v>28.0</v>
      </c>
      <c r="F7569" s="4" t="s">
        <v>31</v>
      </c>
    </row>
    <row r="7570">
      <c r="A7570" s="2">
        <v>7580.0</v>
      </c>
      <c r="B7570" s="3">
        <v>39022.0</v>
      </c>
      <c r="C7570" s="2" t="s">
        <v>13</v>
      </c>
      <c r="D7570" s="2" t="s">
        <v>8</v>
      </c>
      <c r="E7570" s="2">
        <v>16.0</v>
      </c>
      <c r="F7570" s="4" t="s">
        <v>45</v>
      </c>
    </row>
    <row r="7571">
      <c r="A7571" s="2">
        <v>7581.0</v>
      </c>
      <c r="B7571" s="3">
        <v>39023.0</v>
      </c>
      <c r="C7571" s="2" t="s">
        <v>15</v>
      </c>
      <c r="D7571" s="2" t="s">
        <v>6</v>
      </c>
      <c r="E7571" s="2">
        <v>8.0</v>
      </c>
      <c r="F7571" s="4" t="s">
        <v>37</v>
      </c>
    </row>
    <row r="7572">
      <c r="A7572" s="2">
        <v>7582.0</v>
      </c>
      <c r="B7572" s="3">
        <v>39023.0</v>
      </c>
      <c r="C7572" s="2" t="s">
        <v>15</v>
      </c>
      <c r="D7572" s="2" t="s">
        <v>8</v>
      </c>
      <c r="E7572" s="2">
        <v>8.0</v>
      </c>
      <c r="F7572" s="4" t="s">
        <v>37</v>
      </c>
    </row>
    <row r="7573">
      <c r="A7573" s="2">
        <v>7583.0</v>
      </c>
      <c r="B7573" s="3">
        <v>39024.0</v>
      </c>
      <c r="C7573" s="2" t="s">
        <v>18</v>
      </c>
      <c r="D7573" s="2" t="s">
        <v>6</v>
      </c>
      <c r="E7573" s="2">
        <v>14.0</v>
      </c>
      <c r="F7573" s="4" t="s">
        <v>46</v>
      </c>
    </row>
    <row r="7574">
      <c r="A7574" s="2">
        <v>7584.0</v>
      </c>
      <c r="B7574" s="3">
        <v>39024.0</v>
      </c>
      <c r="C7574" s="2" t="s">
        <v>18</v>
      </c>
      <c r="D7574" s="2" t="s">
        <v>8</v>
      </c>
      <c r="E7574" s="2">
        <v>22.0</v>
      </c>
      <c r="F7574" s="4" t="s">
        <v>44</v>
      </c>
    </row>
    <row r="7575">
      <c r="A7575" s="2">
        <v>7585.0</v>
      </c>
      <c r="B7575" s="3">
        <v>39025.0</v>
      </c>
      <c r="C7575" s="2" t="s">
        <v>21</v>
      </c>
      <c r="D7575" s="2" t="s">
        <v>6</v>
      </c>
      <c r="E7575" s="2">
        <v>4.0</v>
      </c>
      <c r="F7575" s="4" t="s">
        <v>34</v>
      </c>
    </row>
    <row r="7576">
      <c r="A7576" s="2">
        <v>7586.0</v>
      </c>
      <c r="B7576" s="3">
        <v>39025.0</v>
      </c>
      <c r="C7576" s="2" t="s">
        <v>21</v>
      </c>
      <c r="D7576" s="2" t="s">
        <v>8</v>
      </c>
      <c r="E7576" s="2">
        <v>8.0</v>
      </c>
      <c r="F7576" s="4" t="s">
        <v>37</v>
      </c>
    </row>
    <row r="7577">
      <c r="A7577" s="2">
        <v>7587.0</v>
      </c>
      <c r="B7577" s="3">
        <v>39027.0</v>
      </c>
      <c r="C7577" s="2" t="s">
        <v>7</v>
      </c>
      <c r="D7577" s="2" t="s">
        <v>6</v>
      </c>
      <c r="E7577" s="2">
        <v>5.0</v>
      </c>
      <c r="F7577" s="4" t="s">
        <v>25</v>
      </c>
    </row>
    <row r="7578">
      <c r="A7578" s="2">
        <v>7588.0</v>
      </c>
      <c r="B7578" s="3">
        <v>39027.0</v>
      </c>
      <c r="C7578" s="2" t="s">
        <v>7</v>
      </c>
      <c r="D7578" s="2" t="s">
        <v>8</v>
      </c>
      <c r="E7578" s="2">
        <v>1.0</v>
      </c>
      <c r="F7578" s="4" t="s">
        <v>19</v>
      </c>
    </row>
    <row r="7579">
      <c r="A7579" s="2">
        <v>7589.0</v>
      </c>
      <c r="B7579" s="3">
        <v>39028.0</v>
      </c>
      <c r="C7579" s="2" t="s">
        <v>10</v>
      </c>
      <c r="D7579" s="2" t="s">
        <v>6</v>
      </c>
      <c r="E7579" s="2">
        <v>14.0</v>
      </c>
      <c r="F7579" s="4" t="s">
        <v>46</v>
      </c>
    </row>
    <row r="7580">
      <c r="A7580" s="2">
        <v>7590.0</v>
      </c>
      <c r="B7580" s="3">
        <v>39028.0</v>
      </c>
      <c r="C7580" s="2" t="s">
        <v>10</v>
      </c>
      <c r="D7580" s="2" t="s">
        <v>8</v>
      </c>
      <c r="E7580" s="2">
        <v>27.0</v>
      </c>
      <c r="F7580" s="4" t="s">
        <v>32</v>
      </c>
    </row>
    <row r="7581">
      <c r="A7581" s="2">
        <v>7591.0</v>
      </c>
      <c r="B7581" s="3">
        <v>39029.0</v>
      </c>
      <c r="C7581" s="2" t="s">
        <v>13</v>
      </c>
      <c r="D7581" s="2" t="s">
        <v>6</v>
      </c>
      <c r="E7581" s="2">
        <v>20.0</v>
      </c>
      <c r="F7581" s="4" t="s">
        <v>47</v>
      </c>
    </row>
    <row r="7582">
      <c r="A7582" s="2">
        <v>7592.0</v>
      </c>
      <c r="B7582" s="3">
        <v>39029.0</v>
      </c>
      <c r="C7582" s="2" t="s">
        <v>13</v>
      </c>
      <c r="D7582" s="2" t="s">
        <v>8</v>
      </c>
      <c r="E7582" s="2">
        <v>8.0</v>
      </c>
      <c r="F7582" s="4" t="s">
        <v>37</v>
      </c>
    </row>
    <row r="7583">
      <c r="A7583" s="2">
        <v>7593.0</v>
      </c>
      <c r="B7583" s="3">
        <v>39030.0</v>
      </c>
      <c r="C7583" s="2" t="s">
        <v>15</v>
      </c>
      <c r="D7583" s="2" t="s">
        <v>6</v>
      </c>
      <c r="E7583" s="2">
        <v>21.0</v>
      </c>
      <c r="F7583" s="4" t="s">
        <v>20</v>
      </c>
    </row>
    <row r="7584">
      <c r="A7584" s="2">
        <v>7594.0</v>
      </c>
      <c r="B7584" s="3">
        <v>39030.0</v>
      </c>
      <c r="C7584" s="2" t="s">
        <v>15</v>
      </c>
      <c r="D7584" s="2" t="s">
        <v>8</v>
      </c>
      <c r="E7584" s="2">
        <v>35.0</v>
      </c>
      <c r="F7584" s="4" t="s">
        <v>49</v>
      </c>
    </row>
    <row r="7585">
      <c r="A7585" s="2">
        <v>7595.0</v>
      </c>
      <c r="B7585" s="3">
        <v>39031.0</v>
      </c>
      <c r="C7585" s="2" t="s">
        <v>18</v>
      </c>
      <c r="D7585" s="2" t="s">
        <v>6</v>
      </c>
      <c r="E7585" s="2">
        <v>9.0</v>
      </c>
      <c r="F7585" s="4" t="s">
        <v>24</v>
      </c>
    </row>
    <row r="7586">
      <c r="A7586" s="2">
        <v>7596.0</v>
      </c>
      <c r="B7586" s="3">
        <v>39031.0</v>
      </c>
      <c r="C7586" s="2" t="s">
        <v>18</v>
      </c>
      <c r="D7586" s="2" t="s">
        <v>8</v>
      </c>
      <c r="E7586" s="2">
        <v>22.0</v>
      </c>
      <c r="F7586" s="4" t="s">
        <v>44</v>
      </c>
    </row>
    <row r="7587">
      <c r="A7587" s="2">
        <v>7597.0</v>
      </c>
      <c r="B7587" s="3">
        <v>39032.0</v>
      </c>
      <c r="C7587" s="2" t="s">
        <v>21</v>
      </c>
      <c r="D7587" s="2" t="s">
        <v>6</v>
      </c>
      <c r="E7587" s="2">
        <v>16.0</v>
      </c>
      <c r="F7587" s="4" t="s">
        <v>45</v>
      </c>
    </row>
    <row r="7588">
      <c r="A7588" s="2">
        <v>7598.0</v>
      </c>
      <c r="B7588" s="3">
        <v>39032.0</v>
      </c>
      <c r="C7588" s="2" t="s">
        <v>21</v>
      </c>
      <c r="D7588" s="2" t="s">
        <v>8</v>
      </c>
      <c r="E7588" s="2">
        <v>36.0</v>
      </c>
      <c r="F7588" s="4" t="s">
        <v>11</v>
      </c>
    </row>
    <row r="7589">
      <c r="A7589" s="2">
        <v>7599.0</v>
      </c>
      <c r="B7589" s="3">
        <v>39034.0</v>
      </c>
      <c r="C7589" s="2" t="s">
        <v>7</v>
      </c>
      <c r="D7589" s="2" t="s">
        <v>6</v>
      </c>
      <c r="E7589" s="2">
        <v>8.0</v>
      </c>
      <c r="F7589" s="4" t="s">
        <v>37</v>
      </c>
    </row>
    <row r="7590">
      <c r="A7590" s="2">
        <v>7600.0</v>
      </c>
      <c r="B7590" s="3">
        <v>39034.0</v>
      </c>
      <c r="C7590" s="2" t="s">
        <v>7</v>
      </c>
      <c r="D7590" s="2" t="s">
        <v>8</v>
      </c>
      <c r="E7590" s="2">
        <v>17.0</v>
      </c>
      <c r="F7590" s="4" t="s">
        <v>42</v>
      </c>
    </row>
    <row r="7591">
      <c r="A7591" s="2">
        <v>7601.0</v>
      </c>
      <c r="B7591" s="3">
        <v>39035.0</v>
      </c>
      <c r="C7591" s="2" t="s">
        <v>10</v>
      </c>
      <c r="D7591" s="2" t="s">
        <v>6</v>
      </c>
      <c r="E7591" s="2">
        <v>28.0</v>
      </c>
      <c r="F7591" s="4" t="s">
        <v>31</v>
      </c>
    </row>
    <row r="7592">
      <c r="A7592" s="2">
        <v>7602.0</v>
      </c>
      <c r="B7592" s="3">
        <v>39035.0</v>
      </c>
      <c r="C7592" s="2" t="s">
        <v>10</v>
      </c>
      <c r="D7592" s="2" t="s">
        <v>8</v>
      </c>
      <c r="E7592" s="2">
        <v>17.0</v>
      </c>
      <c r="F7592" s="4" t="s">
        <v>42</v>
      </c>
    </row>
    <row r="7593">
      <c r="A7593" s="2">
        <v>7603.0</v>
      </c>
      <c r="B7593" s="3">
        <v>39036.0</v>
      </c>
      <c r="C7593" s="2" t="s">
        <v>13</v>
      </c>
      <c r="D7593" s="2" t="s">
        <v>6</v>
      </c>
      <c r="E7593" s="2">
        <v>29.0</v>
      </c>
      <c r="F7593" s="4" t="s">
        <v>43</v>
      </c>
    </row>
    <row r="7594">
      <c r="A7594" s="2">
        <v>7604.0</v>
      </c>
      <c r="B7594" s="3">
        <v>39036.0</v>
      </c>
      <c r="C7594" s="2" t="s">
        <v>13</v>
      </c>
      <c r="D7594" s="2" t="s">
        <v>8</v>
      </c>
      <c r="E7594" s="2">
        <v>26.0</v>
      </c>
      <c r="F7594" s="4" t="s">
        <v>38</v>
      </c>
    </row>
    <row r="7595">
      <c r="A7595" s="2">
        <v>7605.0</v>
      </c>
      <c r="B7595" s="3">
        <v>39037.0</v>
      </c>
      <c r="C7595" s="2" t="s">
        <v>15</v>
      </c>
      <c r="D7595" s="2" t="s">
        <v>6</v>
      </c>
      <c r="E7595" s="2">
        <v>12.0</v>
      </c>
      <c r="F7595" s="4" t="s">
        <v>14</v>
      </c>
    </row>
    <row r="7596">
      <c r="A7596" s="2">
        <v>7606.0</v>
      </c>
      <c r="B7596" s="3">
        <v>39037.0</v>
      </c>
      <c r="C7596" s="2" t="s">
        <v>15</v>
      </c>
      <c r="D7596" s="2" t="s">
        <v>8</v>
      </c>
      <c r="E7596" s="2">
        <v>15.0</v>
      </c>
      <c r="F7596" s="4" t="s">
        <v>27</v>
      </c>
    </row>
    <row r="7597">
      <c r="A7597" s="2">
        <v>7607.0</v>
      </c>
      <c r="B7597" s="3">
        <v>39038.0</v>
      </c>
      <c r="C7597" s="2" t="s">
        <v>18</v>
      </c>
      <c r="D7597" s="2" t="s">
        <v>6</v>
      </c>
      <c r="E7597" s="2">
        <v>22.0</v>
      </c>
      <c r="F7597" s="4" t="s">
        <v>44</v>
      </c>
    </row>
    <row r="7598">
      <c r="A7598" s="2">
        <v>7608.0</v>
      </c>
      <c r="B7598" s="3">
        <v>39038.0</v>
      </c>
      <c r="C7598" s="2" t="s">
        <v>18</v>
      </c>
      <c r="D7598" s="2" t="s">
        <v>8</v>
      </c>
      <c r="E7598" s="2">
        <v>8.0</v>
      </c>
      <c r="F7598" s="4" t="s">
        <v>37</v>
      </c>
    </row>
    <row r="7599">
      <c r="A7599" s="2">
        <v>7609.0</v>
      </c>
      <c r="B7599" s="3">
        <v>39039.0</v>
      </c>
      <c r="C7599" s="2" t="s">
        <v>21</v>
      </c>
      <c r="D7599" s="2" t="s">
        <v>6</v>
      </c>
      <c r="E7599" s="2">
        <v>26.0</v>
      </c>
      <c r="F7599" s="4" t="s">
        <v>38</v>
      </c>
    </row>
    <row r="7600">
      <c r="A7600" s="2">
        <v>7610.0</v>
      </c>
      <c r="B7600" s="3">
        <v>39039.0</v>
      </c>
      <c r="C7600" s="2" t="s">
        <v>21</v>
      </c>
      <c r="D7600" s="2" t="s">
        <v>8</v>
      </c>
      <c r="E7600" s="2">
        <v>7.0</v>
      </c>
      <c r="F7600" s="4" t="s">
        <v>35</v>
      </c>
    </row>
    <row r="7601">
      <c r="A7601" s="2">
        <v>7611.0</v>
      </c>
      <c r="B7601" s="3">
        <v>39041.0</v>
      </c>
      <c r="C7601" s="2" t="s">
        <v>7</v>
      </c>
      <c r="D7601" s="2" t="s">
        <v>6</v>
      </c>
      <c r="E7601" s="2">
        <v>4.0</v>
      </c>
      <c r="F7601" s="4" t="s">
        <v>34</v>
      </c>
    </row>
    <row r="7602">
      <c r="A7602" s="2">
        <v>7612.0</v>
      </c>
      <c r="B7602" s="3">
        <v>39041.0</v>
      </c>
      <c r="C7602" s="2" t="s">
        <v>7</v>
      </c>
      <c r="D7602" s="2" t="s">
        <v>8</v>
      </c>
      <c r="E7602" s="2">
        <v>6.0</v>
      </c>
      <c r="F7602" s="4" t="s">
        <v>16</v>
      </c>
    </row>
    <row r="7603">
      <c r="A7603" s="2">
        <v>7613.0</v>
      </c>
      <c r="B7603" s="3">
        <v>39042.0</v>
      </c>
      <c r="C7603" s="2" t="s">
        <v>10</v>
      </c>
      <c r="D7603" s="2" t="s">
        <v>6</v>
      </c>
      <c r="E7603" s="2">
        <v>8.0</v>
      </c>
      <c r="F7603" s="4" t="s">
        <v>37</v>
      </c>
    </row>
    <row r="7604">
      <c r="A7604" s="2">
        <v>7614.0</v>
      </c>
      <c r="B7604" s="3">
        <v>39042.0</v>
      </c>
      <c r="C7604" s="2" t="s">
        <v>10</v>
      </c>
      <c r="D7604" s="2" t="s">
        <v>8</v>
      </c>
      <c r="E7604" s="2">
        <v>26.0</v>
      </c>
      <c r="F7604" s="4" t="s">
        <v>38</v>
      </c>
    </row>
    <row r="7605">
      <c r="A7605" s="2">
        <v>7615.0</v>
      </c>
      <c r="B7605" s="3">
        <v>39043.0</v>
      </c>
      <c r="C7605" s="2" t="s">
        <v>13</v>
      </c>
      <c r="D7605" s="2" t="s">
        <v>6</v>
      </c>
      <c r="E7605" s="2">
        <v>7.0</v>
      </c>
      <c r="F7605" s="4" t="s">
        <v>35</v>
      </c>
    </row>
    <row r="7606">
      <c r="A7606" s="2">
        <v>7616.0</v>
      </c>
      <c r="B7606" s="3">
        <v>39043.0</v>
      </c>
      <c r="C7606" s="2" t="s">
        <v>13</v>
      </c>
      <c r="D7606" s="2" t="s">
        <v>8</v>
      </c>
      <c r="E7606" s="2">
        <v>11.0</v>
      </c>
      <c r="F7606" s="4" t="s">
        <v>9</v>
      </c>
    </row>
    <row r="7607">
      <c r="A7607" s="2">
        <v>7617.0</v>
      </c>
      <c r="B7607" s="3">
        <v>39044.0</v>
      </c>
      <c r="C7607" s="2" t="s">
        <v>15</v>
      </c>
      <c r="D7607" s="2" t="s">
        <v>6</v>
      </c>
      <c r="E7607" s="2">
        <v>11.0</v>
      </c>
      <c r="F7607" s="4" t="s">
        <v>9</v>
      </c>
    </row>
    <row r="7608">
      <c r="A7608" s="2">
        <v>7618.0</v>
      </c>
      <c r="B7608" s="3">
        <v>39044.0</v>
      </c>
      <c r="C7608" s="2" t="s">
        <v>15</v>
      </c>
      <c r="D7608" s="2" t="s">
        <v>8</v>
      </c>
      <c r="E7608" s="2">
        <v>31.0</v>
      </c>
      <c r="F7608" s="4" t="s">
        <v>12</v>
      </c>
    </row>
    <row r="7609">
      <c r="A7609" s="2">
        <v>7619.0</v>
      </c>
      <c r="B7609" s="3">
        <v>39045.0</v>
      </c>
      <c r="C7609" s="2" t="s">
        <v>18</v>
      </c>
      <c r="D7609" s="2" t="s">
        <v>6</v>
      </c>
      <c r="E7609" s="2">
        <v>34.0</v>
      </c>
      <c r="F7609" s="4" t="s">
        <v>48</v>
      </c>
    </row>
    <row r="7610">
      <c r="A7610" s="2">
        <v>7620.0</v>
      </c>
      <c r="B7610" s="3">
        <v>39045.0</v>
      </c>
      <c r="C7610" s="2" t="s">
        <v>18</v>
      </c>
      <c r="D7610" s="2" t="s">
        <v>8</v>
      </c>
      <c r="E7610" s="2">
        <v>31.0</v>
      </c>
      <c r="F7610" s="4" t="s">
        <v>12</v>
      </c>
    </row>
    <row r="7611">
      <c r="A7611" s="2">
        <v>7621.0</v>
      </c>
      <c r="B7611" s="3">
        <v>39046.0</v>
      </c>
      <c r="C7611" s="2" t="s">
        <v>21</v>
      </c>
      <c r="D7611" s="2" t="s">
        <v>6</v>
      </c>
      <c r="E7611" s="2">
        <v>28.0</v>
      </c>
      <c r="F7611" s="4" t="s">
        <v>31</v>
      </c>
    </row>
    <row r="7612">
      <c r="A7612" s="2">
        <v>7622.0</v>
      </c>
      <c r="B7612" s="3">
        <v>39046.0</v>
      </c>
      <c r="C7612" s="2" t="s">
        <v>21</v>
      </c>
      <c r="D7612" s="2" t="s">
        <v>8</v>
      </c>
      <c r="E7612" s="2">
        <v>13.0</v>
      </c>
      <c r="F7612" s="4" t="s">
        <v>33</v>
      </c>
    </row>
    <row r="7613">
      <c r="A7613" s="2">
        <v>7623.0</v>
      </c>
      <c r="B7613" s="3">
        <v>39048.0</v>
      </c>
      <c r="C7613" s="2" t="s">
        <v>7</v>
      </c>
      <c r="D7613" s="2" t="s">
        <v>6</v>
      </c>
      <c r="E7613" s="2">
        <v>26.0</v>
      </c>
      <c r="F7613" s="4" t="s">
        <v>38</v>
      </c>
    </row>
    <row r="7614">
      <c r="A7614" s="2">
        <v>7624.0</v>
      </c>
      <c r="B7614" s="3">
        <v>39048.0</v>
      </c>
      <c r="C7614" s="2" t="s">
        <v>7</v>
      </c>
      <c r="D7614" s="2" t="s">
        <v>8</v>
      </c>
      <c r="E7614" s="2">
        <v>18.0</v>
      </c>
      <c r="F7614" s="4" t="s">
        <v>29</v>
      </c>
    </row>
    <row r="7615">
      <c r="A7615" s="2">
        <v>7625.0</v>
      </c>
      <c r="B7615" s="3">
        <v>39049.0</v>
      </c>
      <c r="C7615" s="2" t="s">
        <v>10</v>
      </c>
      <c r="D7615" s="2" t="s">
        <v>6</v>
      </c>
      <c r="E7615" s="2">
        <v>32.0</v>
      </c>
      <c r="F7615" s="4" t="s">
        <v>36</v>
      </c>
    </row>
    <row r="7616">
      <c r="A7616" s="2">
        <v>7626.0</v>
      </c>
      <c r="B7616" s="3">
        <v>39049.0</v>
      </c>
      <c r="C7616" s="2" t="s">
        <v>10</v>
      </c>
      <c r="D7616" s="2" t="s">
        <v>8</v>
      </c>
      <c r="E7616" s="2">
        <v>24.0</v>
      </c>
      <c r="F7616" s="4" t="s">
        <v>22</v>
      </c>
    </row>
    <row r="7617">
      <c r="A7617" s="2">
        <v>7627.0</v>
      </c>
      <c r="B7617" s="3">
        <v>39050.0</v>
      </c>
      <c r="C7617" s="2" t="s">
        <v>13</v>
      </c>
      <c r="D7617" s="2" t="s">
        <v>6</v>
      </c>
      <c r="E7617" s="2">
        <v>5.0</v>
      </c>
      <c r="F7617" s="4" t="s">
        <v>25</v>
      </c>
    </row>
    <row r="7618">
      <c r="A7618" s="2">
        <v>7628.0</v>
      </c>
      <c r="B7618" s="3">
        <v>39050.0</v>
      </c>
      <c r="C7618" s="2" t="s">
        <v>13</v>
      </c>
      <c r="D7618" s="2" t="s">
        <v>8</v>
      </c>
      <c r="E7618" s="2">
        <v>2.0</v>
      </c>
      <c r="F7618" s="4" t="s">
        <v>39</v>
      </c>
    </row>
    <row r="7619">
      <c r="A7619" s="2">
        <v>7629.0</v>
      </c>
      <c r="B7619" s="3">
        <v>39051.0</v>
      </c>
      <c r="C7619" s="2" t="s">
        <v>15</v>
      </c>
      <c r="D7619" s="2" t="s">
        <v>6</v>
      </c>
      <c r="E7619" s="2">
        <v>30.0</v>
      </c>
      <c r="F7619" s="4" t="s">
        <v>23</v>
      </c>
    </row>
    <row r="7620">
      <c r="A7620" s="2">
        <v>7630.0</v>
      </c>
      <c r="B7620" s="3">
        <v>39051.0</v>
      </c>
      <c r="C7620" s="2" t="s">
        <v>15</v>
      </c>
      <c r="D7620" s="2" t="s">
        <v>8</v>
      </c>
      <c r="E7620" s="2">
        <v>20.0</v>
      </c>
      <c r="F7620" s="4" t="s">
        <v>47</v>
      </c>
    </row>
    <row r="7621">
      <c r="A7621" s="2">
        <v>7631.0</v>
      </c>
      <c r="B7621" s="3">
        <v>39052.0</v>
      </c>
      <c r="C7621" s="2" t="s">
        <v>18</v>
      </c>
      <c r="D7621" s="2" t="s">
        <v>6</v>
      </c>
      <c r="E7621" s="2">
        <v>30.0</v>
      </c>
      <c r="F7621" s="4" t="s">
        <v>23</v>
      </c>
    </row>
    <row r="7622">
      <c r="A7622" s="2">
        <v>7632.0</v>
      </c>
      <c r="B7622" s="3">
        <v>39052.0</v>
      </c>
      <c r="C7622" s="2" t="s">
        <v>18</v>
      </c>
      <c r="D7622" s="2" t="s">
        <v>8</v>
      </c>
      <c r="E7622" s="2">
        <v>26.0</v>
      </c>
      <c r="F7622" s="4" t="s">
        <v>38</v>
      </c>
    </row>
    <row r="7623">
      <c r="A7623" s="2">
        <v>7633.0</v>
      </c>
      <c r="B7623" s="3">
        <v>39053.0</v>
      </c>
      <c r="C7623" s="2" t="s">
        <v>21</v>
      </c>
      <c r="D7623" s="2" t="s">
        <v>6</v>
      </c>
      <c r="E7623" s="2">
        <v>22.0</v>
      </c>
      <c r="F7623" s="4" t="s">
        <v>44</v>
      </c>
    </row>
    <row r="7624">
      <c r="A7624" s="2">
        <v>7634.0</v>
      </c>
      <c r="B7624" s="3">
        <v>39053.0</v>
      </c>
      <c r="C7624" s="2" t="s">
        <v>21</v>
      </c>
      <c r="D7624" s="2" t="s">
        <v>8</v>
      </c>
      <c r="E7624" s="2">
        <v>34.0</v>
      </c>
      <c r="F7624" s="4" t="s">
        <v>48</v>
      </c>
    </row>
    <row r="7625">
      <c r="A7625" s="2">
        <v>7635.0</v>
      </c>
      <c r="B7625" s="3">
        <v>39055.0</v>
      </c>
      <c r="C7625" s="2" t="s">
        <v>7</v>
      </c>
      <c r="D7625" s="2" t="s">
        <v>6</v>
      </c>
      <c r="E7625" s="2">
        <v>22.0</v>
      </c>
      <c r="F7625" s="4" t="s">
        <v>44</v>
      </c>
    </row>
    <row r="7626">
      <c r="A7626" s="2">
        <v>7636.0</v>
      </c>
      <c r="B7626" s="3">
        <v>39055.0</v>
      </c>
      <c r="C7626" s="2" t="s">
        <v>7</v>
      </c>
      <c r="D7626" s="2" t="s">
        <v>8</v>
      </c>
      <c r="E7626" s="2">
        <v>28.0</v>
      </c>
      <c r="F7626" s="4" t="s">
        <v>31</v>
      </c>
    </row>
    <row r="7627">
      <c r="A7627" s="2">
        <v>7637.0</v>
      </c>
      <c r="B7627" s="3">
        <v>39056.0</v>
      </c>
      <c r="C7627" s="2" t="s">
        <v>10</v>
      </c>
      <c r="D7627" s="2" t="s">
        <v>6</v>
      </c>
      <c r="E7627" s="2">
        <v>34.0</v>
      </c>
      <c r="F7627" s="4" t="s">
        <v>48</v>
      </c>
    </row>
    <row r="7628">
      <c r="A7628" s="2">
        <v>7638.0</v>
      </c>
      <c r="B7628" s="3">
        <v>39056.0</v>
      </c>
      <c r="C7628" s="2" t="s">
        <v>10</v>
      </c>
      <c r="D7628" s="2" t="s">
        <v>8</v>
      </c>
      <c r="E7628" s="2">
        <v>33.0</v>
      </c>
      <c r="F7628" s="4" t="s">
        <v>26</v>
      </c>
    </row>
    <row r="7629">
      <c r="A7629" s="2">
        <v>7639.0</v>
      </c>
      <c r="B7629" s="3">
        <v>39057.0</v>
      </c>
      <c r="C7629" s="2" t="s">
        <v>13</v>
      </c>
      <c r="D7629" s="2" t="s">
        <v>6</v>
      </c>
      <c r="E7629" s="2">
        <v>8.0</v>
      </c>
      <c r="F7629" s="4" t="s">
        <v>37</v>
      </c>
    </row>
    <row r="7630">
      <c r="A7630" s="2">
        <v>7640.0</v>
      </c>
      <c r="B7630" s="3">
        <v>39057.0</v>
      </c>
      <c r="C7630" s="2" t="s">
        <v>13</v>
      </c>
      <c r="D7630" s="2" t="s">
        <v>8</v>
      </c>
      <c r="E7630" s="2">
        <v>3.0</v>
      </c>
      <c r="F7630" s="4" t="s">
        <v>28</v>
      </c>
    </row>
    <row r="7631">
      <c r="A7631" s="2">
        <v>7641.0</v>
      </c>
      <c r="B7631" s="3">
        <v>39058.0</v>
      </c>
      <c r="C7631" s="2" t="s">
        <v>15</v>
      </c>
      <c r="D7631" s="2" t="s">
        <v>6</v>
      </c>
      <c r="E7631" s="2">
        <v>33.0</v>
      </c>
      <c r="F7631" s="4" t="s">
        <v>26</v>
      </c>
    </row>
    <row r="7632">
      <c r="A7632" s="2">
        <v>7642.0</v>
      </c>
      <c r="B7632" s="3">
        <v>39058.0</v>
      </c>
      <c r="C7632" s="2" t="s">
        <v>15</v>
      </c>
      <c r="D7632" s="2" t="s">
        <v>8</v>
      </c>
      <c r="E7632" s="2">
        <v>9.0</v>
      </c>
      <c r="F7632" s="4" t="s">
        <v>24</v>
      </c>
    </row>
    <row r="7633">
      <c r="A7633" s="2">
        <v>7643.0</v>
      </c>
      <c r="B7633" s="3">
        <v>39059.0</v>
      </c>
      <c r="C7633" s="2" t="s">
        <v>18</v>
      </c>
      <c r="D7633" s="2" t="s">
        <v>6</v>
      </c>
      <c r="E7633" s="2">
        <v>3.0</v>
      </c>
      <c r="F7633" s="4" t="s">
        <v>28</v>
      </c>
    </row>
    <row r="7634">
      <c r="A7634" s="2">
        <v>7644.0</v>
      </c>
      <c r="B7634" s="3">
        <v>39059.0</v>
      </c>
      <c r="C7634" s="2" t="s">
        <v>18</v>
      </c>
      <c r="D7634" s="2" t="s">
        <v>8</v>
      </c>
      <c r="E7634" s="2">
        <v>13.0</v>
      </c>
      <c r="F7634" s="4" t="s">
        <v>33</v>
      </c>
    </row>
    <row r="7635">
      <c r="A7635" s="2">
        <v>7645.0</v>
      </c>
      <c r="B7635" s="3">
        <v>39060.0</v>
      </c>
      <c r="C7635" s="2" t="s">
        <v>21</v>
      </c>
      <c r="D7635" s="2" t="s">
        <v>6</v>
      </c>
      <c r="E7635" s="2">
        <v>13.0</v>
      </c>
      <c r="F7635" s="4" t="s">
        <v>33</v>
      </c>
    </row>
    <row r="7636">
      <c r="A7636" s="2">
        <v>7646.0</v>
      </c>
      <c r="B7636" s="3">
        <v>39060.0</v>
      </c>
      <c r="C7636" s="2" t="s">
        <v>21</v>
      </c>
      <c r="D7636" s="2" t="s">
        <v>8</v>
      </c>
      <c r="E7636" s="2">
        <v>2.0</v>
      </c>
      <c r="F7636" s="4" t="s">
        <v>39</v>
      </c>
    </row>
    <row r="7637">
      <c r="A7637" s="2">
        <v>7647.0</v>
      </c>
      <c r="B7637" s="3">
        <v>39062.0</v>
      </c>
      <c r="C7637" s="2" t="s">
        <v>7</v>
      </c>
      <c r="D7637" s="2" t="s">
        <v>6</v>
      </c>
      <c r="E7637" s="2">
        <v>36.0</v>
      </c>
      <c r="F7637" s="4" t="s">
        <v>11</v>
      </c>
    </row>
    <row r="7638">
      <c r="A7638" s="2">
        <v>7648.0</v>
      </c>
      <c r="B7638" s="3">
        <v>39062.0</v>
      </c>
      <c r="C7638" s="2" t="s">
        <v>7</v>
      </c>
      <c r="D7638" s="2" t="s">
        <v>8</v>
      </c>
      <c r="E7638" s="2">
        <v>32.0</v>
      </c>
      <c r="F7638" s="4" t="s">
        <v>36</v>
      </c>
    </row>
    <row r="7639">
      <c r="A7639" s="2">
        <v>7649.0</v>
      </c>
      <c r="B7639" s="3">
        <v>39063.0</v>
      </c>
      <c r="C7639" s="2" t="s">
        <v>10</v>
      </c>
      <c r="D7639" s="2" t="s">
        <v>6</v>
      </c>
      <c r="E7639" s="2">
        <v>11.0</v>
      </c>
      <c r="F7639" s="4" t="s">
        <v>9</v>
      </c>
    </row>
    <row r="7640">
      <c r="A7640" s="2">
        <v>7650.0</v>
      </c>
      <c r="B7640" s="3">
        <v>39063.0</v>
      </c>
      <c r="C7640" s="2" t="s">
        <v>10</v>
      </c>
      <c r="D7640" s="2" t="s">
        <v>8</v>
      </c>
      <c r="E7640" s="2">
        <v>30.0</v>
      </c>
      <c r="F7640" s="4" t="s">
        <v>23</v>
      </c>
    </row>
    <row r="7641">
      <c r="A7641" s="2">
        <v>7651.0</v>
      </c>
      <c r="B7641" s="3">
        <v>39064.0</v>
      </c>
      <c r="C7641" s="2" t="s">
        <v>13</v>
      </c>
      <c r="D7641" s="2" t="s">
        <v>6</v>
      </c>
      <c r="E7641" s="2">
        <v>34.0</v>
      </c>
      <c r="F7641" s="4" t="s">
        <v>48</v>
      </c>
    </row>
    <row r="7642">
      <c r="A7642" s="2">
        <v>7652.0</v>
      </c>
      <c r="B7642" s="3">
        <v>39064.0</v>
      </c>
      <c r="C7642" s="2" t="s">
        <v>13</v>
      </c>
      <c r="D7642" s="2" t="s">
        <v>8</v>
      </c>
      <c r="E7642" s="2">
        <v>16.0</v>
      </c>
      <c r="F7642" s="4" t="s">
        <v>45</v>
      </c>
    </row>
    <row r="7643">
      <c r="A7643" s="2">
        <v>7653.0</v>
      </c>
      <c r="B7643" s="3">
        <v>39065.0</v>
      </c>
      <c r="C7643" s="2" t="s">
        <v>15</v>
      </c>
      <c r="D7643" s="2" t="s">
        <v>6</v>
      </c>
      <c r="E7643" s="2">
        <v>5.0</v>
      </c>
      <c r="F7643" s="4" t="s">
        <v>25</v>
      </c>
    </row>
    <row r="7644">
      <c r="A7644" s="2">
        <v>7654.0</v>
      </c>
      <c r="B7644" s="3">
        <v>39065.0</v>
      </c>
      <c r="C7644" s="2" t="s">
        <v>15</v>
      </c>
      <c r="D7644" s="2" t="s">
        <v>8</v>
      </c>
      <c r="E7644" s="2">
        <v>11.0</v>
      </c>
      <c r="F7644" s="4" t="s">
        <v>9</v>
      </c>
    </row>
    <row r="7645">
      <c r="A7645" s="2">
        <v>7655.0</v>
      </c>
      <c r="B7645" s="3">
        <v>39066.0</v>
      </c>
      <c r="C7645" s="2" t="s">
        <v>18</v>
      </c>
      <c r="D7645" s="2" t="s">
        <v>6</v>
      </c>
      <c r="E7645" s="2">
        <v>21.0</v>
      </c>
      <c r="F7645" s="4" t="s">
        <v>20</v>
      </c>
    </row>
    <row r="7646">
      <c r="A7646" s="2">
        <v>7656.0</v>
      </c>
      <c r="B7646" s="3">
        <v>39066.0</v>
      </c>
      <c r="C7646" s="2" t="s">
        <v>18</v>
      </c>
      <c r="D7646" s="2" t="s">
        <v>8</v>
      </c>
      <c r="E7646" s="2">
        <v>11.0</v>
      </c>
      <c r="F7646" s="4" t="s">
        <v>9</v>
      </c>
    </row>
    <row r="7647">
      <c r="A7647" s="2">
        <v>7657.0</v>
      </c>
      <c r="B7647" s="3">
        <v>39067.0</v>
      </c>
      <c r="C7647" s="2" t="s">
        <v>21</v>
      </c>
      <c r="D7647" s="2" t="s">
        <v>6</v>
      </c>
      <c r="E7647" s="2">
        <v>36.0</v>
      </c>
      <c r="F7647" s="4" t="s">
        <v>11</v>
      </c>
    </row>
    <row r="7648">
      <c r="A7648" s="2">
        <v>7658.0</v>
      </c>
      <c r="B7648" s="3">
        <v>39067.0</v>
      </c>
      <c r="C7648" s="2" t="s">
        <v>21</v>
      </c>
      <c r="D7648" s="2" t="s">
        <v>8</v>
      </c>
      <c r="E7648" s="2">
        <v>3.0</v>
      </c>
      <c r="F7648" s="4" t="s">
        <v>28</v>
      </c>
    </row>
    <row r="7649">
      <c r="A7649" s="2">
        <v>7659.0</v>
      </c>
      <c r="B7649" s="3">
        <v>39069.0</v>
      </c>
      <c r="C7649" s="2" t="s">
        <v>7</v>
      </c>
      <c r="D7649" s="2" t="s">
        <v>6</v>
      </c>
      <c r="E7649" s="2">
        <v>11.0</v>
      </c>
      <c r="F7649" s="4" t="s">
        <v>9</v>
      </c>
    </row>
    <row r="7650">
      <c r="A7650" s="2">
        <v>7660.0</v>
      </c>
      <c r="B7650" s="3">
        <v>39069.0</v>
      </c>
      <c r="C7650" s="2" t="s">
        <v>7</v>
      </c>
      <c r="D7650" s="2" t="s">
        <v>8</v>
      </c>
      <c r="E7650" s="2">
        <v>34.0</v>
      </c>
      <c r="F7650" s="4" t="s">
        <v>48</v>
      </c>
    </row>
    <row r="7651">
      <c r="A7651" s="2">
        <v>7661.0</v>
      </c>
      <c r="B7651" s="3">
        <v>39070.0</v>
      </c>
      <c r="C7651" s="2" t="s">
        <v>10</v>
      </c>
      <c r="D7651" s="2" t="s">
        <v>8</v>
      </c>
      <c r="E7651" s="2">
        <v>7.0</v>
      </c>
      <c r="F7651" s="4" t="s">
        <v>35</v>
      </c>
    </row>
    <row r="7652">
      <c r="A7652" s="2">
        <v>7663.0</v>
      </c>
      <c r="B7652" s="3">
        <v>39071.0</v>
      </c>
      <c r="C7652" s="2" t="s">
        <v>13</v>
      </c>
      <c r="D7652" s="2" t="s">
        <v>6</v>
      </c>
      <c r="E7652" s="2">
        <v>32.0</v>
      </c>
      <c r="F7652" s="4" t="s">
        <v>36</v>
      </c>
    </row>
    <row r="7653">
      <c r="A7653" s="2">
        <v>7664.0</v>
      </c>
      <c r="B7653" s="3">
        <v>39071.0</v>
      </c>
      <c r="C7653" s="2" t="s">
        <v>13</v>
      </c>
      <c r="D7653" s="2" t="s">
        <v>8</v>
      </c>
      <c r="E7653" s="2">
        <v>7.0</v>
      </c>
      <c r="F7653" s="4" t="s">
        <v>35</v>
      </c>
    </row>
    <row r="7654">
      <c r="A7654" s="2">
        <v>7665.0</v>
      </c>
      <c r="B7654" s="3">
        <v>39072.0</v>
      </c>
      <c r="C7654" s="2" t="s">
        <v>15</v>
      </c>
      <c r="D7654" s="2" t="s">
        <v>6</v>
      </c>
      <c r="E7654" s="2">
        <v>16.0</v>
      </c>
      <c r="F7654" s="4" t="s">
        <v>45</v>
      </c>
    </row>
    <row r="7655">
      <c r="A7655" s="2">
        <v>7666.0</v>
      </c>
      <c r="B7655" s="3">
        <v>39072.0</v>
      </c>
      <c r="C7655" s="2" t="s">
        <v>15</v>
      </c>
      <c r="D7655" s="2" t="s">
        <v>8</v>
      </c>
      <c r="E7655" s="2">
        <v>14.0</v>
      </c>
      <c r="F7655" s="4" t="s">
        <v>46</v>
      </c>
    </row>
    <row r="7656">
      <c r="A7656" s="2">
        <v>7667.0</v>
      </c>
      <c r="B7656" s="3">
        <v>39073.0</v>
      </c>
      <c r="C7656" s="2" t="s">
        <v>18</v>
      </c>
      <c r="D7656" s="2" t="s">
        <v>6</v>
      </c>
      <c r="E7656" s="2">
        <v>35.0</v>
      </c>
      <c r="F7656" s="4" t="s">
        <v>49</v>
      </c>
    </row>
    <row r="7657">
      <c r="A7657" s="2">
        <v>7668.0</v>
      </c>
      <c r="B7657" s="3">
        <v>39073.0</v>
      </c>
      <c r="C7657" s="2" t="s">
        <v>18</v>
      </c>
      <c r="D7657" s="2" t="s">
        <v>8</v>
      </c>
      <c r="E7657" s="2">
        <v>22.0</v>
      </c>
      <c r="F7657" s="4" t="s">
        <v>44</v>
      </c>
    </row>
    <row r="7658">
      <c r="A7658" s="2">
        <v>7669.0</v>
      </c>
      <c r="B7658" s="3">
        <v>39074.0</v>
      </c>
      <c r="C7658" s="2" t="s">
        <v>21</v>
      </c>
      <c r="D7658" s="2" t="s">
        <v>6</v>
      </c>
      <c r="E7658" s="2">
        <v>5.0</v>
      </c>
      <c r="F7658" s="4" t="s">
        <v>25</v>
      </c>
    </row>
    <row r="7659">
      <c r="A7659" s="2">
        <v>7670.0</v>
      </c>
      <c r="B7659" s="3">
        <v>39074.0</v>
      </c>
      <c r="C7659" s="2" t="s">
        <v>21</v>
      </c>
      <c r="D7659" s="2" t="s">
        <v>8</v>
      </c>
      <c r="E7659" s="2">
        <v>4.0</v>
      </c>
      <c r="F7659" s="4" t="s">
        <v>34</v>
      </c>
    </row>
    <row r="7660">
      <c r="A7660" s="2">
        <v>7671.0</v>
      </c>
      <c r="B7660" s="3">
        <v>39077.0</v>
      </c>
      <c r="C7660" s="2" t="s">
        <v>10</v>
      </c>
      <c r="D7660" s="2" t="s">
        <v>6</v>
      </c>
      <c r="E7660" s="2">
        <v>23.0</v>
      </c>
      <c r="F7660" s="4" t="s">
        <v>17</v>
      </c>
    </row>
    <row r="7661">
      <c r="A7661" s="2">
        <v>7672.0</v>
      </c>
      <c r="B7661" s="3">
        <v>39077.0</v>
      </c>
      <c r="C7661" s="2" t="s">
        <v>10</v>
      </c>
      <c r="D7661" s="2" t="s">
        <v>8</v>
      </c>
      <c r="E7661" s="2">
        <v>24.0</v>
      </c>
      <c r="F7661" s="4" t="s">
        <v>22</v>
      </c>
    </row>
    <row r="7662">
      <c r="A7662" s="2">
        <v>7673.0</v>
      </c>
      <c r="B7662" s="3">
        <v>39078.0</v>
      </c>
      <c r="C7662" s="2" t="s">
        <v>13</v>
      </c>
      <c r="D7662" s="2" t="s">
        <v>6</v>
      </c>
      <c r="E7662" s="2">
        <v>24.0</v>
      </c>
      <c r="F7662" s="4" t="s">
        <v>22</v>
      </c>
    </row>
    <row r="7663">
      <c r="A7663" s="2">
        <v>7674.0</v>
      </c>
      <c r="B7663" s="3">
        <v>39078.0</v>
      </c>
      <c r="C7663" s="2" t="s">
        <v>13</v>
      </c>
      <c r="D7663" s="2" t="s">
        <v>8</v>
      </c>
      <c r="E7663" s="2">
        <v>2.0</v>
      </c>
      <c r="F7663" s="4" t="s">
        <v>39</v>
      </c>
    </row>
    <row r="7664">
      <c r="A7664" s="2">
        <v>7675.0</v>
      </c>
      <c r="B7664" s="3">
        <v>39079.0</v>
      </c>
      <c r="C7664" s="2" t="s">
        <v>15</v>
      </c>
      <c r="D7664" s="2" t="s">
        <v>6</v>
      </c>
      <c r="E7664" s="2">
        <v>10.0</v>
      </c>
      <c r="F7664" s="4" t="s">
        <v>41</v>
      </c>
    </row>
    <row r="7665">
      <c r="A7665" s="2">
        <v>7676.0</v>
      </c>
      <c r="B7665" s="3">
        <v>39079.0</v>
      </c>
      <c r="C7665" s="2" t="s">
        <v>15</v>
      </c>
      <c r="D7665" s="2" t="s">
        <v>8</v>
      </c>
      <c r="E7665" s="2">
        <v>2.0</v>
      </c>
      <c r="F7665" s="4" t="s">
        <v>39</v>
      </c>
    </row>
    <row r="7666">
      <c r="A7666" s="2">
        <v>7677.0</v>
      </c>
      <c r="B7666" s="3">
        <v>39080.0</v>
      </c>
      <c r="C7666" s="2" t="s">
        <v>18</v>
      </c>
      <c r="D7666" s="2" t="s">
        <v>6</v>
      </c>
      <c r="E7666" s="2">
        <v>29.0</v>
      </c>
      <c r="F7666" s="4" t="s">
        <v>43</v>
      </c>
    </row>
    <row r="7667">
      <c r="A7667" s="2">
        <v>7678.0</v>
      </c>
      <c r="B7667" s="3">
        <v>39080.0</v>
      </c>
      <c r="C7667" s="2" t="s">
        <v>18</v>
      </c>
      <c r="D7667" s="2" t="s">
        <v>8</v>
      </c>
      <c r="E7667" s="2">
        <v>25.0</v>
      </c>
      <c r="F7667" s="4" t="s">
        <v>40</v>
      </c>
    </row>
    <row r="7668">
      <c r="A7668" s="2">
        <v>7679.0</v>
      </c>
      <c r="B7668" s="3">
        <v>39081.0</v>
      </c>
      <c r="C7668" s="2" t="s">
        <v>21</v>
      </c>
      <c r="D7668" s="2" t="s">
        <v>6</v>
      </c>
      <c r="E7668" s="2">
        <v>12.0</v>
      </c>
      <c r="F7668" s="4" t="s">
        <v>14</v>
      </c>
    </row>
    <row r="7669">
      <c r="A7669" s="2">
        <v>7680.0</v>
      </c>
      <c r="B7669" s="3">
        <v>39081.0</v>
      </c>
      <c r="C7669" s="2" t="s">
        <v>21</v>
      </c>
      <c r="D7669" s="2" t="s">
        <v>8</v>
      </c>
      <c r="E7669" s="2">
        <v>23.0</v>
      </c>
      <c r="F7669" s="4" t="s">
        <v>17</v>
      </c>
    </row>
    <row r="7670">
      <c r="A7670" s="2">
        <v>7683.0</v>
      </c>
      <c r="B7670" s="3">
        <v>39084.0</v>
      </c>
      <c r="C7670" s="2" t="s">
        <v>10</v>
      </c>
      <c r="D7670" s="2" t="s">
        <v>6</v>
      </c>
      <c r="E7670" s="2">
        <v>17.0</v>
      </c>
      <c r="F7670" s="4" t="s">
        <v>42</v>
      </c>
    </row>
    <row r="7671">
      <c r="A7671" s="2">
        <v>7684.0</v>
      </c>
      <c r="B7671" s="3">
        <v>39084.0</v>
      </c>
      <c r="C7671" s="2" t="s">
        <v>10</v>
      </c>
      <c r="D7671" s="2" t="s">
        <v>8</v>
      </c>
      <c r="E7671" s="2">
        <v>8.0</v>
      </c>
      <c r="F7671" s="4" t="s">
        <v>37</v>
      </c>
    </row>
    <row r="7672">
      <c r="A7672" s="2">
        <v>7685.0</v>
      </c>
      <c r="B7672" s="3">
        <v>39085.0</v>
      </c>
      <c r="C7672" s="2" t="s">
        <v>13</v>
      </c>
      <c r="D7672" s="2" t="s">
        <v>6</v>
      </c>
      <c r="E7672" s="2">
        <v>23.0</v>
      </c>
      <c r="F7672" s="4" t="s">
        <v>17</v>
      </c>
    </row>
    <row r="7673">
      <c r="A7673" s="2">
        <v>7686.0</v>
      </c>
      <c r="B7673" s="3">
        <v>39085.0</v>
      </c>
      <c r="C7673" s="2" t="s">
        <v>13</v>
      </c>
      <c r="D7673" s="2" t="s">
        <v>8</v>
      </c>
      <c r="E7673" s="2">
        <v>35.0</v>
      </c>
      <c r="F7673" s="4" t="s">
        <v>49</v>
      </c>
    </row>
    <row r="7674">
      <c r="A7674" s="2">
        <v>7687.0</v>
      </c>
      <c r="B7674" s="3">
        <v>39086.0</v>
      </c>
      <c r="C7674" s="2" t="s">
        <v>15</v>
      </c>
      <c r="D7674" s="2" t="s">
        <v>6</v>
      </c>
      <c r="E7674" s="2">
        <v>24.0</v>
      </c>
      <c r="F7674" s="4" t="s">
        <v>22</v>
      </c>
    </row>
    <row r="7675">
      <c r="A7675" s="2">
        <v>7688.0</v>
      </c>
      <c r="B7675" s="3">
        <v>39086.0</v>
      </c>
      <c r="C7675" s="2" t="s">
        <v>15</v>
      </c>
      <c r="D7675" s="2" t="s">
        <v>8</v>
      </c>
      <c r="E7675" s="2">
        <v>10.0</v>
      </c>
      <c r="F7675" s="4" t="s">
        <v>41</v>
      </c>
    </row>
    <row r="7676">
      <c r="A7676" s="2">
        <v>7689.0</v>
      </c>
      <c r="B7676" s="3">
        <v>39087.0</v>
      </c>
      <c r="C7676" s="2" t="s">
        <v>18</v>
      </c>
      <c r="D7676" s="2" t="s">
        <v>6</v>
      </c>
      <c r="E7676" s="2">
        <v>32.0</v>
      </c>
      <c r="F7676" s="4" t="s">
        <v>36</v>
      </c>
    </row>
    <row r="7677">
      <c r="A7677" s="2">
        <v>7690.0</v>
      </c>
      <c r="B7677" s="3">
        <v>39087.0</v>
      </c>
      <c r="C7677" s="2" t="s">
        <v>18</v>
      </c>
      <c r="D7677" s="2" t="s">
        <v>8</v>
      </c>
      <c r="E7677" s="2">
        <v>22.0</v>
      </c>
      <c r="F7677" s="4" t="s">
        <v>44</v>
      </c>
    </row>
    <row r="7678">
      <c r="A7678" s="2">
        <v>7691.0</v>
      </c>
      <c r="B7678" s="3">
        <v>39088.0</v>
      </c>
      <c r="C7678" s="2" t="s">
        <v>21</v>
      </c>
      <c r="D7678" s="2" t="s">
        <v>6</v>
      </c>
      <c r="E7678" s="2">
        <v>36.0</v>
      </c>
      <c r="F7678" s="4" t="s">
        <v>11</v>
      </c>
    </row>
    <row r="7679">
      <c r="A7679" s="2">
        <v>7692.0</v>
      </c>
      <c r="B7679" s="3">
        <v>39088.0</v>
      </c>
      <c r="C7679" s="2" t="s">
        <v>21</v>
      </c>
      <c r="D7679" s="2" t="s">
        <v>8</v>
      </c>
      <c r="E7679" s="2">
        <v>24.0</v>
      </c>
      <c r="F7679" s="4" t="s">
        <v>22</v>
      </c>
    </row>
    <row r="7680">
      <c r="A7680" s="2">
        <v>7693.0</v>
      </c>
      <c r="B7680" s="3">
        <v>39090.0</v>
      </c>
      <c r="C7680" s="2" t="s">
        <v>7</v>
      </c>
      <c r="D7680" s="2" t="s">
        <v>6</v>
      </c>
      <c r="E7680" s="2">
        <v>12.0</v>
      </c>
      <c r="F7680" s="4" t="s">
        <v>14</v>
      </c>
    </row>
    <row r="7681">
      <c r="A7681" s="2">
        <v>7694.0</v>
      </c>
      <c r="B7681" s="3">
        <v>39090.0</v>
      </c>
      <c r="C7681" s="2" t="s">
        <v>7</v>
      </c>
      <c r="D7681" s="2" t="s">
        <v>8</v>
      </c>
      <c r="E7681" s="2">
        <v>35.0</v>
      </c>
      <c r="F7681" s="4" t="s">
        <v>49</v>
      </c>
    </row>
    <row r="7682">
      <c r="A7682" s="2">
        <v>7695.0</v>
      </c>
      <c r="B7682" s="3">
        <v>39091.0</v>
      </c>
      <c r="C7682" s="2" t="s">
        <v>10</v>
      </c>
      <c r="D7682" s="2" t="s">
        <v>6</v>
      </c>
      <c r="E7682" s="2">
        <v>12.0</v>
      </c>
      <c r="F7682" s="4" t="s">
        <v>14</v>
      </c>
    </row>
    <row r="7683">
      <c r="A7683" s="2">
        <v>7696.0</v>
      </c>
      <c r="B7683" s="3">
        <v>39091.0</v>
      </c>
      <c r="C7683" s="2" t="s">
        <v>10</v>
      </c>
      <c r="D7683" s="2" t="s">
        <v>8</v>
      </c>
      <c r="E7683" s="2">
        <v>21.0</v>
      </c>
      <c r="F7683" s="4" t="s">
        <v>20</v>
      </c>
    </row>
    <row r="7684">
      <c r="A7684" s="2">
        <v>7697.0</v>
      </c>
      <c r="B7684" s="3">
        <v>39092.0</v>
      </c>
      <c r="C7684" s="2" t="s">
        <v>13</v>
      </c>
      <c r="D7684" s="2" t="s">
        <v>6</v>
      </c>
      <c r="E7684" s="2">
        <v>22.0</v>
      </c>
      <c r="F7684" s="4" t="s">
        <v>44</v>
      </c>
    </row>
    <row r="7685">
      <c r="A7685" s="2">
        <v>7698.0</v>
      </c>
      <c r="B7685" s="3">
        <v>39092.0</v>
      </c>
      <c r="C7685" s="2" t="s">
        <v>13</v>
      </c>
      <c r="D7685" s="2" t="s">
        <v>8</v>
      </c>
      <c r="E7685" s="2">
        <v>13.0</v>
      </c>
      <c r="F7685" s="4" t="s">
        <v>33</v>
      </c>
    </row>
    <row r="7686">
      <c r="A7686" s="2">
        <v>7699.0</v>
      </c>
      <c r="B7686" s="3">
        <v>39093.0</v>
      </c>
      <c r="C7686" s="2" t="s">
        <v>15</v>
      </c>
      <c r="D7686" s="2" t="s">
        <v>6</v>
      </c>
      <c r="E7686" s="2">
        <v>25.0</v>
      </c>
      <c r="F7686" s="4" t="s">
        <v>40</v>
      </c>
    </row>
    <row r="7687">
      <c r="A7687" s="2">
        <v>7700.0</v>
      </c>
      <c r="B7687" s="3">
        <v>39093.0</v>
      </c>
      <c r="C7687" s="2" t="s">
        <v>15</v>
      </c>
      <c r="D7687" s="2" t="s">
        <v>8</v>
      </c>
      <c r="E7687" s="2">
        <v>2.0</v>
      </c>
      <c r="F7687" s="4" t="s">
        <v>39</v>
      </c>
    </row>
    <row r="7688">
      <c r="A7688" s="2">
        <v>7701.0</v>
      </c>
      <c r="B7688" s="3">
        <v>39094.0</v>
      </c>
      <c r="C7688" s="2" t="s">
        <v>18</v>
      </c>
      <c r="D7688" s="2" t="s">
        <v>6</v>
      </c>
      <c r="E7688" s="2">
        <v>24.0</v>
      </c>
      <c r="F7688" s="4" t="s">
        <v>22</v>
      </c>
    </row>
    <row r="7689">
      <c r="A7689" s="2">
        <v>7702.0</v>
      </c>
      <c r="B7689" s="3">
        <v>39094.0</v>
      </c>
      <c r="C7689" s="2" t="s">
        <v>18</v>
      </c>
      <c r="D7689" s="2" t="s">
        <v>8</v>
      </c>
      <c r="E7689" s="2">
        <v>24.0</v>
      </c>
      <c r="F7689" s="4" t="s">
        <v>22</v>
      </c>
    </row>
    <row r="7690">
      <c r="A7690" s="2">
        <v>7703.0</v>
      </c>
      <c r="B7690" s="3">
        <v>39095.0</v>
      </c>
      <c r="C7690" s="2" t="s">
        <v>21</v>
      </c>
      <c r="D7690" s="2" t="s">
        <v>6</v>
      </c>
      <c r="E7690" s="2">
        <v>21.0</v>
      </c>
      <c r="F7690" s="4" t="s">
        <v>20</v>
      </c>
    </row>
    <row r="7691">
      <c r="A7691" s="2">
        <v>7704.0</v>
      </c>
      <c r="B7691" s="3">
        <v>39095.0</v>
      </c>
      <c r="C7691" s="2" t="s">
        <v>21</v>
      </c>
      <c r="D7691" s="2" t="s">
        <v>8</v>
      </c>
      <c r="E7691" s="2">
        <v>10.0</v>
      </c>
      <c r="F7691" s="4" t="s">
        <v>41</v>
      </c>
    </row>
    <row r="7692">
      <c r="A7692" s="2">
        <v>7705.0</v>
      </c>
      <c r="B7692" s="3">
        <v>39097.0</v>
      </c>
      <c r="C7692" s="2" t="s">
        <v>7</v>
      </c>
      <c r="D7692" s="2" t="s">
        <v>6</v>
      </c>
      <c r="E7692" s="2">
        <v>15.0</v>
      </c>
      <c r="F7692" s="4" t="s">
        <v>27</v>
      </c>
    </row>
    <row r="7693">
      <c r="A7693" s="2">
        <v>7706.0</v>
      </c>
      <c r="B7693" s="3">
        <v>39097.0</v>
      </c>
      <c r="C7693" s="2" t="s">
        <v>7</v>
      </c>
      <c r="D7693" s="2" t="s">
        <v>8</v>
      </c>
      <c r="E7693" s="2">
        <v>20.0</v>
      </c>
      <c r="F7693" s="4" t="s">
        <v>47</v>
      </c>
    </row>
    <row r="7694">
      <c r="A7694" s="2">
        <v>7707.0</v>
      </c>
      <c r="B7694" s="3">
        <v>39098.0</v>
      </c>
      <c r="C7694" s="2" t="s">
        <v>10</v>
      </c>
      <c r="D7694" s="2" t="s">
        <v>6</v>
      </c>
      <c r="E7694" s="2">
        <v>5.0</v>
      </c>
      <c r="F7694" s="4" t="s">
        <v>25</v>
      </c>
    </row>
    <row r="7695">
      <c r="A7695" s="2">
        <v>7708.0</v>
      </c>
      <c r="B7695" s="3">
        <v>39098.0</v>
      </c>
      <c r="C7695" s="2" t="s">
        <v>10</v>
      </c>
      <c r="D7695" s="2" t="s">
        <v>8</v>
      </c>
      <c r="E7695" s="2">
        <v>26.0</v>
      </c>
      <c r="F7695" s="4" t="s">
        <v>38</v>
      </c>
    </row>
    <row r="7696">
      <c r="A7696" s="2">
        <v>7709.0</v>
      </c>
      <c r="B7696" s="3">
        <v>39099.0</v>
      </c>
      <c r="C7696" s="2" t="s">
        <v>13</v>
      </c>
      <c r="D7696" s="2" t="s">
        <v>6</v>
      </c>
      <c r="E7696" s="2">
        <v>8.0</v>
      </c>
      <c r="F7696" s="4" t="s">
        <v>37</v>
      </c>
    </row>
    <row r="7697">
      <c r="A7697" s="2">
        <v>7710.0</v>
      </c>
      <c r="B7697" s="3">
        <v>39099.0</v>
      </c>
      <c r="C7697" s="2" t="s">
        <v>13</v>
      </c>
      <c r="D7697" s="2" t="s">
        <v>8</v>
      </c>
      <c r="E7697" s="2">
        <v>8.0</v>
      </c>
      <c r="F7697" s="4" t="s">
        <v>37</v>
      </c>
    </row>
    <row r="7698">
      <c r="A7698" s="2">
        <v>7711.0</v>
      </c>
      <c r="B7698" s="3">
        <v>39100.0</v>
      </c>
      <c r="C7698" s="2" t="s">
        <v>15</v>
      </c>
      <c r="D7698" s="2" t="s">
        <v>6</v>
      </c>
      <c r="E7698" s="2">
        <v>19.0</v>
      </c>
      <c r="F7698" s="4" t="s">
        <v>30</v>
      </c>
    </row>
    <row r="7699">
      <c r="A7699" s="2">
        <v>7712.0</v>
      </c>
      <c r="B7699" s="3">
        <v>39100.0</v>
      </c>
      <c r="C7699" s="2" t="s">
        <v>15</v>
      </c>
      <c r="D7699" s="2" t="s">
        <v>8</v>
      </c>
      <c r="E7699" s="2">
        <v>10.0</v>
      </c>
      <c r="F7699" s="4" t="s">
        <v>41</v>
      </c>
    </row>
    <row r="7700">
      <c r="A7700" s="2">
        <v>7713.0</v>
      </c>
      <c r="B7700" s="3">
        <v>39101.0</v>
      </c>
      <c r="C7700" s="2" t="s">
        <v>18</v>
      </c>
      <c r="D7700" s="2" t="s">
        <v>6</v>
      </c>
      <c r="E7700" s="2">
        <v>35.0</v>
      </c>
      <c r="F7700" s="4" t="s">
        <v>49</v>
      </c>
    </row>
    <row r="7701">
      <c r="A7701" s="2">
        <v>7714.0</v>
      </c>
      <c r="B7701" s="3">
        <v>39101.0</v>
      </c>
      <c r="C7701" s="2" t="s">
        <v>18</v>
      </c>
      <c r="D7701" s="2" t="s">
        <v>8</v>
      </c>
      <c r="E7701" s="2">
        <v>27.0</v>
      </c>
      <c r="F7701" s="4" t="s">
        <v>32</v>
      </c>
    </row>
    <row r="7702">
      <c r="A7702" s="2">
        <v>7715.0</v>
      </c>
      <c r="B7702" s="3">
        <v>39102.0</v>
      </c>
      <c r="C7702" s="2" t="s">
        <v>21</v>
      </c>
      <c r="D7702" s="2" t="s">
        <v>6</v>
      </c>
      <c r="E7702" s="2">
        <v>12.0</v>
      </c>
      <c r="F7702" s="4" t="s">
        <v>14</v>
      </c>
    </row>
    <row r="7703">
      <c r="A7703" s="2">
        <v>7716.0</v>
      </c>
      <c r="B7703" s="3">
        <v>39102.0</v>
      </c>
      <c r="C7703" s="2" t="s">
        <v>21</v>
      </c>
      <c r="D7703" s="2" t="s">
        <v>8</v>
      </c>
      <c r="E7703" s="2">
        <v>18.0</v>
      </c>
      <c r="F7703" s="4" t="s">
        <v>29</v>
      </c>
    </row>
    <row r="7704">
      <c r="A7704" s="2">
        <v>7717.0</v>
      </c>
      <c r="B7704" s="3">
        <v>39104.0</v>
      </c>
      <c r="C7704" s="2" t="s">
        <v>7</v>
      </c>
      <c r="D7704" s="2" t="s">
        <v>6</v>
      </c>
      <c r="E7704" s="2">
        <v>27.0</v>
      </c>
      <c r="F7704" s="4" t="s">
        <v>32</v>
      </c>
    </row>
    <row r="7705">
      <c r="A7705" s="2">
        <v>7718.0</v>
      </c>
      <c r="B7705" s="3">
        <v>39104.0</v>
      </c>
      <c r="C7705" s="2" t="s">
        <v>7</v>
      </c>
      <c r="D7705" s="2" t="s">
        <v>8</v>
      </c>
      <c r="E7705" s="2">
        <v>35.0</v>
      </c>
      <c r="F7705" s="4" t="s">
        <v>49</v>
      </c>
    </row>
    <row r="7706">
      <c r="A7706" s="2">
        <v>7719.0</v>
      </c>
      <c r="B7706" s="3">
        <v>39105.0</v>
      </c>
      <c r="C7706" s="2" t="s">
        <v>10</v>
      </c>
      <c r="D7706" s="2" t="s">
        <v>6</v>
      </c>
      <c r="E7706" s="2">
        <v>36.0</v>
      </c>
      <c r="F7706" s="4" t="s">
        <v>11</v>
      </c>
    </row>
    <row r="7707">
      <c r="A7707" s="2">
        <v>7720.0</v>
      </c>
      <c r="B7707" s="3">
        <v>39105.0</v>
      </c>
      <c r="C7707" s="2" t="s">
        <v>10</v>
      </c>
      <c r="D7707" s="2" t="s">
        <v>8</v>
      </c>
      <c r="E7707" s="2">
        <v>3.0</v>
      </c>
      <c r="F7707" s="4" t="s">
        <v>28</v>
      </c>
    </row>
    <row r="7708">
      <c r="A7708" s="2">
        <v>7721.0</v>
      </c>
      <c r="B7708" s="3">
        <v>39106.0</v>
      </c>
      <c r="C7708" s="2" t="s">
        <v>13</v>
      </c>
      <c r="D7708" s="2" t="s">
        <v>6</v>
      </c>
      <c r="E7708" s="2">
        <v>27.0</v>
      </c>
      <c r="F7708" s="4" t="s">
        <v>32</v>
      </c>
    </row>
    <row r="7709">
      <c r="A7709" s="2">
        <v>7722.0</v>
      </c>
      <c r="B7709" s="3">
        <v>39106.0</v>
      </c>
      <c r="C7709" s="2" t="s">
        <v>13</v>
      </c>
      <c r="D7709" s="2" t="s">
        <v>8</v>
      </c>
      <c r="E7709" s="2">
        <v>35.0</v>
      </c>
      <c r="F7709" s="4" t="s">
        <v>49</v>
      </c>
    </row>
    <row r="7710">
      <c r="A7710" s="2">
        <v>7723.0</v>
      </c>
      <c r="B7710" s="3">
        <v>39107.0</v>
      </c>
      <c r="C7710" s="2" t="s">
        <v>15</v>
      </c>
      <c r="D7710" s="2" t="s">
        <v>6</v>
      </c>
      <c r="E7710" s="2">
        <v>15.0</v>
      </c>
      <c r="F7710" s="4" t="s">
        <v>27</v>
      </c>
    </row>
    <row r="7711">
      <c r="A7711" s="2">
        <v>7724.0</v>
      </c>
      <c r="B7711" s="3">
        <v>39107.0</v>
      </c>
      <c r="C7711" s="2" t="s">
        <v>15</v>
      </c>
      <c r="D7711" s="2" t="s">
        <v>8</v>
      </c>
      <c r="E7711" s="2">
        <v>13.0</v>
      </c>
      <c r="F7711" s="4" t="s">
        <v>33</v>
      </c>
    </row>
    <row r="7712">
      <c r="A7712" s="2">
        <v>7725.0</v>
      </c>
      <c r="B7712" s="3">
        <v>39108.0</v>
      </c>
      <c r="C7712" s="2" t="s">
        <v>18</v>
      </c>
      <c r="D7712" s="2" t="s">
        <v>6</v>
      </c>
      <c r="E7712" s="2">
        <v>33.0</v>
      </c>
      <c r="F7712" s="4" t="s">
        <v>26</v>
      </c>
    </row>
    <row r="7713">
      <c r="A7713" s="2">
        <v>7726.0</v>
      </c>
      <c r="B7713" s="3">
        <v>39108.0</v>
      </c>
      <c r="C7713" s="2" t="s">
        <v>18</v>
      </c>
      <c r="D7713" s="2" t="s">
        <v>8</v>
      </c>
      <c r="E7713" s="2">
        <v>35.0</v>
      </c>
      <c r="F7713" s="4" t="s">
        <v>49</v>
      </c>
    </row>
    <row r="7714">
      <c r="A7714" s="2">
        <v>7727.0</v>
      </c>
      <c r="B7714" s="3">
        <v>39109.0</v>
      </c>
      <c r="C7714" s="2" t="s">
        <v>21</v>
      </c>
      <c r="D7714" s="2" t="s">
        <v>6</v>
      </c>
      <c r="E7714" s="2">
        <v>25.0</v>
      </c>
      <c r="F7714" s="4" t="s">
        <v>40</v>
      </c>
    </row>
    <row r="7715">
      <c r="A7715" s="2">
        <v>7728.0</v>
      </c>
      <c r="B7715" s="3">
        <v>39109.0</v>
      </c>
      <c r="C7715" s="2" t="s">
        <v>21</v>
      </c>
      <c r="D7715" s="2" t="s">
        <v>8</v>
      </c>
      <c r="E7715" s="2">
        <v>5.0</v>
      </c>
      <c r="F7715" s="4" t="s">
        <v>25</v>
      </c>
    </row>
    <row r="7716">
      <c r="A7716" s="2">
        <v>7729.0</v>
      </c>
      <c r="B7716" s="3">
        <v>39111.0</v>
      </c>
      <c r="C7716" s="2" t="s">
        <v>7</v>
      </c>
      <c r="D7716" s="2" t="s">
        <v>6</v>
      </c>
      <c r="E7716" s="2">
        <v>12.0</v>
      </c>
      <c r="F7716" s="4" t="s">
        <v>14</v>
      </c>
    </row>
    <row r="7717">
      <c r="A7717" s="2">
        <v>7730.0</v>
      </c>
      <c r="B7717" s="3">
        <v>39111.0</v>
      </c>
      <c r="C7717" s="2" t="s">
        <v>7</v>
      </c>
      <c r="D7717" s="2" t="s">
        <v>8</v>
      </c>
      <c r="E7717" s="2">
        <v>22.0</v>
      </c>
      <c r="F7717" s="4" t="s">
        <v>44</v>
      </c>
    </row>
    <row r="7718">
      <c r="A7718" s="2">
        <v>7731.0</v>
      </c>
      <c r="B7718" s="3">
        <v>39112.0</v>
      </c>
      <c r="C7718" s="2" t="s">
        <v>10</v>
      </c>
      <c r="D7718" s="2" t="s">
        <v>6</v>
      </c>
      <c r="E7718" s="2">
        <v>12.0</v>
      </c>
      <c r="F7718" s="4" t="s">
        <v>14</v>
      </c>
    </row>
    <row r="7719">
      <c r="A7719" s="2">
        <v>7732.0</v>
      </c>
      <c r="B7719" s="3">
        <v>39112.0</v>
      </c>
      <c r="C7719" s="2" t="s">
        <v>10</v>
      </c>
      <c r="D7719" s="2" t="s">
        <v>8</v>
      </c>
      <c r="E7719" s="2">
        <v>6.0</v>
      </c>
      <c r="F7719" s="4" t="s">
        <v>16</v>
      </c>
    </row>
    <row r="7720">
      <c r="A7720" s="2">
        <v>7734.0</v>
      </c>
      <c r="B7720" s="3">
        <v>39113.0</v>
      </c>
      <c r="C7720" s="2" t="s">
        <v>13</v>
      </c>
      <c r="D7720" s="2" t="s">
        <v>8</v>
      </c>
      <c r="E7720" s="2">
        <v>34.0</v>
      </c>
      <c r="F7720" s="4" t="s">
        <v>48</v>
      </c>
    </row>
    <row r="7721">
      <c r="A7721" s="2">
        <v>7735.0</v>
      </c>
      <c r="B7721" s="3">
        <v>39114.0</v>
      </c>
      <c r="C7721" s="2" t="s">
        <v>15</v>
      </c>
      <c r="D7721" s="2" t="s">
        <v>6</v>
      </c>
      <c r="E7721" s="2">
        <v>17.0</v>
      </c>
      <c r="F7721" s="4" t="s">
        <v>42</v>
      </c>
    </row>
    <row r="7722">
      <c r="A7722" s="2">
        <v>7736.0</v>
      </c>
      <c r="B7722" s="3">
        <v>39114.0</v>
      </c>
      <c r="C7722" s="2" t="s">
        <v>15</v>
      </c>
      <c r="D7722" s="2" t="s">
        <v>8</v>
      </c>
      <c r="E7722" s="2">
        <v>31.0</v>
      </c>
      <c r="F7722" s="4" t="s">
        <v>12</v>
      </c>
    </row>
    <row r="7723">
      <c r="A7723" s="2">
        <v>7737.0</v>
      </c>
      <c r="B7723" s="3">
        <v>39115.0</v>
      </c>
      <c r="C7723" s="2" t="s">
        <v>18</v>
      </c>
      <c r="D7723" s="2" t="s">
        <v>6</v>
      </c>
      <c r="E7723" s="2">
        <v>17.0</v>
      </c>
      <c r="F7723" s="4" t="s">
        <v>42</v>
      </c>
    </row>
    <row r="7724">
      <c r="A7724" s="2">
        <v>7738.0</v>
      </c>
      <c r="B7724" s="3">
        <v>39115.0</v>
      </c>
      <c r="C7724" s="2" t="s">
        <v>18</v>
      </c>
      <c r="D7724" s="2" t="s">
        <v>8</v>
      </c>
      <c r="E7724" s="2">
        <v>24.0</v>
      </c>
      <c r="F7724" s="4" t="s">
        <v>22</v>
      </c>
    </row>
    <row r="7725">
      <c r="A7725" s="2">
        <v>7739.0</v>
      </c>
      <c r="B7725" s="3">
        <v>39116.0</v>
      </c>
      <c r="C7725" s="2" t="s">
        <v>21</v>
      </c>
      <c r="D7725" s="2" t="s">
        <v>6</v>
      </c>
      <c r="E7725" s="2">
        <v>36.0</v>
      </c>
      <c r="F7725" s="4" t="s">
        <v>11</v>
      </c>
    </row>
    <row r="7726">
      <c r="A7726" s="2">
        <v>7740.0</v>
      </c>
      <c r="B7726" s="3">
        <v>39116.0</v>
      </c>
      <c r="C7726" s="2" t="s">
        <v>21</v>
      </c>
      <c r="D7726" s="2" t="s">
        <v>8</v>
      </c>
      <c r="E7726" s="2">
        <v>4.0</v>
      </c>
      <c r="F7726" s="4" t="s">
        <v>34</v>
      </c>
    </row>
    <row r="7727">
      <c r="A7727" s="2">
        <v>7741.0</v>
      </c>
      <c r="B7727" s="3">
        <v>39118.0</v>
      </c>
      <c r="C7727" s="2" t="s">
        <v>7</v>
      </c>
      <c r="D7727" s="2" t="s">
        <v>6</v>
      </c>
      <c r="E7727" s="2">
        <v>6.0</v>
      </c>
      <c r="F7727" s="4" t="s">
        <v>16</v>
      </c>
    </row>
    <row r="7728">
      <c r="A7728" s="2">
        <v>7742.0</v>
      </c>
      <c r="B7728" s="3">
        <v>39118.0</v>
      </c>
      <c r="C7728" s="2" t="s">
        <v>7</v>
      </c>
      <c r="D7728" s="2" t="s">
        <v>8</v>
      </c>
      <c r="E7728" s="2">
        <v>1.0</v>
      </c>
      <c r="F7728" s="4" t="s">
        <v>19</v>
      </c>
    </row>
    <row r="7729">
      <c r="A7729" s="2">
        <v>7743.0</v>
      </c>
      <c r="B7729" s="3">
        <v>39119.0</v>
      </c>
      <c r="C7729" s="2" t="s">
        <v>10</v>
      </c>
      <c r="D7729" s="2" t="s">
        <v>6</v>
      </c>
      <c r="E7729" s="2">
        <v>34.0</v>
      </c>
      <c r="F7729" s="4" t="s">
        <v>48</v>
      </c>
    </row>
    <row r="7730">
      <c r="A7730" s="2">
        <v>7744.0</v>
      </c>
      <c r="B7730" s="3">
        <v>39119.0</v>
      </c>
      <c r="C7730" s="2" t="s">
        <v>10</v>
      </c>
      <c r="D7730" s="2" t="s">
        <v>8</v>
      </c>
      <c r="E7730" s="2">
        <v>2.0</v>
      </c>
      <c r="F7730" s="4" t="s">
        <v>39</v>
      </c>
    </row>
    <row r="7731">
      <c r="A7731" s="2">
        <v>7745.0</v>
      </c>
      <c r="B7731" s="3">
        <v>39120.0</v>
      </c>
      <c r="C7731" s="2" t="s">
        <v>13</v>
      </c>
      <c r="D7731" s="2" t="s">
        <v>6</v>
      </c>
      <c r="E7731" s="2">
        <v>36.0</v>
      </c>
      <c r="F7731" s="4" t="s">
        <v>11</v>
      </c>
    </row>
    <row r="7732">
      <c r="A7732" s="2">
        <v>7746.0</v>
      </c>
      <c r="B7732" s="3">
        <v>39120.0</v>
      </c>
      <c r="C7732" s="2" t="s">
        <v>13</v>
      </c>
      <c r="D7732" s="2" t="s">
        <v>8</v>
      </c>
      <c r="E7732" s="2">
        <v>20.0</v>
      </c>
      <c r="F7732" s="4" t="s">
        <v>47</v>
      </c>
    </row>
    <row r="7733">
      <c r="A7733" s="2">
        <v>7747.0</v>
      </c>
      <c r="B7733" s="3">
        <v>39121.0</v>
      </c>
      <c r="C7733" s="2" t="s">
        <v>15</v>
      </c>
      <c r="D7733" s="2" t="s">
        <v>6</v>
      </c>
      <c r="E7733" s="2">
        <v>21.0</v>
      </c>
      <c r="F7733" s="4" t="s">
        <v>20</v>
      </c>
    </row>
    <row r="7734">
      <c r="A7734" s="2">
        <v>7748.0</v>
      </c>
      <c r="B7734" s="3">
        <v>39121.0</v>
      </c>
      <c r="C7734" s="2" t="s">
        <v>15</v>
      </c>
      <c r="D7734" s="2" t="s">
        <v>8</v>
      </c>
      <c r="E7734" s="2">
        <v>35.0</v>
      </c>
      <c r="F7734" s="4" t="s">
        <v>49</v>
      </c>
    </row>
    <row r="7735">
      <c r="A7735" s="2">
        <v>7749.0</v>
      </c>
      <c r="B7735" s="3">
        <v>39122.0</v>
      </c>
      <c r="C7735" s="2" t="s">
        <v>18</v>
      </c>
      <c r="D7735" s="2" t="s">
        <v>6</v>
      </c>
      <c r="E7735" s="2">
        <v>10.0</v>
      </c>
      <c r="F7735" s="4" t="s">
        <v>41</v>
      </c>
    </row>
    <row r="7736">
      <c r="A7736" s="2">
        <v>7750.0</v>
      </c>
      <c r="B7736" s="3">
        <v>39122.0</v>
      </c>
      <c r="C7736" s="2" t="s">
        <v>18</v>
      </c>
      <c r="D7736" s="2" t="s">
        <v>8</v>
      </c>
      <c r="E7736" s="2">
        <v>14.0</v>
      </c>
      <c r="F7736" s="4" t="s">
        <v>46</v>
      </c>
    </row>
    <row r="7737">
      <c r="A7737" s="2">
        <v>7751.0</v>
      </c>
      <c r="B7737" s="3">
        <v>39123.0</v>
      </c>
      <c r="C7737" s="2" t="s">
        <v>21</v>
      </c>
      <c r="D7737" s="2" t="s">
        <v>6</v>
      </c>
      <c r="E7737" s="2">
        <v>2.0</v>
      </c>
      <c r="F7737" s="4" t="s">
        <v>39</v>
      </c>
    </row>
    <row r="7738">
      <c r="A7738" s="2">
        <v>7752.0</v>
      </c>
      <c r="B7738" s="3">
        <v>39123.0</v>
      </c>
      <c r="C7738" s="2" t="s">
        <v>21</v>
      </c>
      <c r="D7738" s="2" t="s">
        <v>8</v>
      </c>
      <c r="E7738" s="2">
        <v>27.0</v>
      </c>
      <c r="F7738" s="4" t="s">
        <v>32</v>
      </c>
    </row>
    <row r="7739">
      <c r="A7739" s="2">
        <v>7753.0</v>
      </c>
      <c r="B7739" s="3">
        <v>39125.0</v>
      </c>
      <c r="C7739" s="2" t="s">
        <v>7</v>
      </c>
      <c r="D7739" s="2" t="s">
        <v>6</v>
      </c>
      <c r="E7739" s="2">
        <v>33.0</v>
      </c>
      <c r="F7739" s="4" t="s">
        <v>26</v>
      </c>
    </row>
    <row r="7740">
      <c r="A7740" s="2">
        <v>7754.0</v>
      </c>
      <c r="B7740" s="3">
        <v>39125.0</v>
      </c>
      <c r="C7740" s="2" t="s">
        <v>7</v>
      </c>
      <c r="D7740" s="2" t="s">
        <v>8</v>
      </c>
      <c r="E7740" s="2">
        <v>11.0</v>
      </c>
      <c r="F7740" s="4" t="s">
        <v>9</v>
      </c>
    </row>
    <row r="7741">
      <c r="A7741" s="2">
        <v>7755.0</v>
      </c>
      <c r="B7741" s="3">
        <v>39126.0</v>
      </c>
      <c r="C7741" s="2" t="s">
        <v>10</v>
      </c>
      <c r="D7741" s="2" t="s">
        <v>6</v>
      </c>
      <c r="E7741" s="2">
        <v>25.0</v>
      </c>
      <c r="F7741" s="4" t="s">
        <v>40</v>
      </c>
    </row>
    <row r="7742">
      <c r="A7742" s="2">
        <v>7756.0</v>
      </c>
      <c r="B7742" s="3">
        <v>39126.0</v>
      </c>
      <c r="C7742" s="2" t="s">
        <v>10</v>
      </c>
      <c r="D7742" s="2" t="s">
        <v>8</v>
      </c>
      <c r="E7742" s="2">
        <v>32.0</v>
      </c>
      <c r="F7742" s="4" t="s">
        <v>36</v>
      </c>
    </row>
    <row r="7743">
      <c r="A7743" s="2">
        <v>7757.0</v>
      </c>
      <c r="B7743" s="3">
        <v>39127.0</v>
      </c>
      <c r="C7743" s="2" t="s">
        <v>13</v>
      </c>
      <c r="D7743" s="2" t="s">
        <v>6</v>
      </c>
      <c r="E7743" s="2">
        <v>14.0</v>
      </c>
      <c r="F7743" s="4" t="s">
        <v>46</v>
      </c>
    </row>
    <row r="7744">
      <c r="A7744" s="2">
        <v>7758.0</v>
      </c>
      <c r="B7744" s="3">
        <v>39127.0</v>
      </c>
      <c r="C7744" s="2" t="s">
        <v>13</v>
      </c>
      <c r="D7744" s="2" t="s">
        <v>8</v>
      </c>
      <c r="E7744" s="2">
        <v>26.0</v>
      </c>
      <c r="F7744" s="4" t="s">
        <v>38</v>
      </c>
    </row>
    <row r="7745">
      <c r="A7745" s="2">
        <v>7759.0</v>
      </c>
      <c r="B7745" s="3">
        <v>39128.0</v>
      </c>
      <c r="C7745" s="2" t="s">
        <v>15</v>
      </c>
      <c r="D7745" s="2" t="s">
        <v>6</v>
      </c>
      <c r="E7745" s="2">
        <v>18.0</v>
      </c>
      <c r="F7745" s="4" t="s">
        <v>29</v>
      </c>
    </row>
    <row r="7746">
      <c r="A7746" s="2">
        <v>7760.0</v>
      </c>
      <c r="B7746" s="3">
        <v>39128.0</v>
      </c>
      <c r="C7746" s="2" t="s">
        <v>15</v>
      </c>
      <c r="D7746" s="2" t="s">
        <v>8</v>
      </c>
      <c r="E7746" s="2">
        <v>1.0</v>
      </c>
      <c r="F7746" s="4" t="s">
        <v>19</v>
      </c>
    </row>
    <row r="7747">
      <c r="A7747" s="2">
        <v>7761.0</v>
      </c>
      <c r="B7747" s="3">
        <v>39129.0</v>
      </c>
      <c r="C7747" s="2" t="s">
        <v>18</v>
      </c>
      <c r="D7747" s="2" t="s">
        <v>6</v>
      </c>
      <c r="E7747" s="2">
        <v>25.0</v>
      </c>
      <c r="F7747" s="4" t="s">
        <v>40</v>
      </c>
    </row>
    <row r="7748">
      <c r="A7748" s="2">
        <v>7762.0</v>
      </c>
      <c r="B7748" s="3">
        <v>39129.0</v>
      </c>
      <c r="C7748" s="2" t="s">
        <v>18</v>
      </c>
      <c r="D7748" s="2" t="s">
        <v>8</v>
      </c>
      <c r="E7748" s="2">
        <v>10.0</v>
      </c>
      <c r="F7748" s="4" t="s">
        <v>41</v>
      </c>
    </row>
    <row r="7749">
      <c r="A7749" s="2">
        <v>7763.0</v>
      </c>
      <c r="B7749" s="3">
        <v>39130.0</v>
      </c>
      <c r="C7749" s="2" t="s">
        <v>21</v>
      </c>
      <c r="D7749" s="2" t="s">
        <v>6</v>
      </c>
      <c r="E7749" s="2">
        <v>36.0</v>
      </c>
      <c r="F7749" s="4" t="s">
        <v>11</v>
      </c>
    </row>
    <row r="7750">
      <c r="A7750" s="2">
        <v>7764.0</v>
      </c>
      <c r="B7750" s="3">
        <v>39130.0</v>
      </c>
      <c r="C7750" s="2" t="s">
        <v>21</v>
      </c>
      <c r="D7750" s="2" t="s">
        <v>8</v>
      </c>
      <c r="E7750" s="2">
        <v>30.0</v>
      </c>
      <c r="F7750" s="4" t="s">
        <v>23</v>
      </c>
    </row>
    <row r="7751">
      <c r="A7751" s="2">
        <v>7765.0</v>
      </c>
      <c r="B7751" s="3">
        <v>39132.0</v>
      </c>
      <c r="C7751" s="2" t="s">
        <v>7</v>
      </c>
      <c r="D7751" s="2" t="s">
        <v>6</v>
      </c>
      <c r="E7751" s="2">
        <v>28.0</v>
      </c>
      <c r="F7751" s="4" t="s">
        <v>31</v>
      </c>
    </row>
    <row r="7752">
      <c r="A7752" s="2">
        <v>7766.0</v>
      </c>
      <c r="B7752" s="3">
        <v>39132.0</v>
      </c>
      <c r="C7752" s="2" t="s">
        <v>7</v>
      </c>
      <c r="D7752" s="2" t="s">
        <v>8</v>
      </c>
      <c r="E7752" s="2">
        <v>2.0</v>
      </c>
      <c r="F7752" s="4" t="s">
        <v>39</v>
      </c>
    </row>
    <row r="7753">
      <c r="A7753" s="2">
        <v>7767.0</v>
      </c>
      <c r="B7753" s="3">
        <v>39133.0</v>
      </c>
      <c r="C7753" s="2" t="s">
        <v>10</v>
      </c>
      <c r="D7753" s="2" t="s">
        <v>6</v>
      </c>
      <c r="E7753" s="2">
        <v>5.0</v>
      </c>
      <c r="F7753" s="4" t="s">
        <v>25</v>
      </c>
    </row>
    <row r="7754">
      <c r="A7754" s="2">
        <v>7768.0</v>
      </c>
      <c r="B7754" s="3">
        <v>39133.0</v>
      </c>
      <c r="C7754" s="2" t="s">
        <v>10</v>
      </c>
      <c r="D7754" s="2" t="s">
        <v>8</v>
      </c>
      <c r="E7754" s="2">
        <v>16.0</v>
      </c>
      <c r="F7754" s="4" t="s">
        <v>45</v>
      </c>
    </row>
    <row r="7755">
      <c r="A7755" s="2">
        <v>7769.0</v>
      </c>
      <c r="B7755" s="3">
        <v>39134.0</v>
      </c>
      <c r="C7755" s="2" t="s">
        <v>13</v>
      </c>
      <c r="D7755" s="2" t="s">
        <v>6</v>
      </c>
      <c r="E7755" s="2">
        <v>19.0</v>
      </c>
      <c r="F7755" s="4" t="s">
        <v>30</v>
      </c>
    </row>
    <row r="7756">
      <c r="A7756" s="2">
        <v>7770.0</v>
      </c>
      <c r="B7756" s="3">
        <v>39134.0</v>
      </c>
      <c r="C7756" s="2" t="s">
        <v>13</v>
      </c>
      <c r="D7756" s="2" t="s">
        <v>8</v>
      </c>
      <c r="E7756" s="2">
        <v>14.0</v>
      </c>
      <c r="F7756" s="4" t="s">
        <v>46</v>
      </c>
    </row>
    <row r="7757">
      <c r="A7757" s="2">
        <v>7771.0</v>
      </c>
      <c r="B7757" s="3">
        <v>39135.0</v>
      </c>
      <c r="C7757" s="2" t="s">
        <v>15</v>
      </c>
      <c r="D7757" s="2" t="s">
        <v>6</v>
      </c>
      <c r="E7757" s="2">
        <v>26.0</v>
      </c>
      <c r="F7757" s="4" t="s">
        <v>38</v>
      </c>
    </row>
    <row r="7758">
      <c r="A7758" s="2">
        <v>7772.0</v>
      </c>
      <c r="B7758" s="3">
        <v>39135.0</v>
      </c>
      <c r="C7758" s="2" t="s">
        <v>15</v>
      </c>
      <c r="D7758" s="2" t="s">
        <v>8</v>
      </c>
      <c r="E7758" s="2">
        <v>11.0</v>
      </c>
      <c r="F7758" s="4" t="s">
        <v>9</v>
      </c>
    </row>
    <row r="7759">
      <c r="A7759" s="2">
        <v>7773.0</v>
      </c>
      <c r="B7759" s="3">
        <v>39136.0</v>
      </c>
      <c r="C7759" s="2" t="s">
        <v>18</v>
      </c>
      <c r="D7759" s="2" t="s">
        <v>6</v>
      </c>
      <c r="E7759" s="2">
        <v>8.0</v>
      </c>
      <c r="F7759" s="4" t="s">
        <v>37</v>
      </c>
    </row>
    <row r="7760">
      <c r="A7760" s="2">
        <v>7774.0</v>
      </c>
      <c r="B7760" s="3">
        <v>39136.0</v>
      </c>
      <c r="C7760" s="2" t="s">
        <v>18</v>
      </c>
      <c r="D7760" s="2" t="s">
        <v>8</v>
      </c>
      <c r="E7760" s="2">
        <v>24.0</v>
      </c>
      <c r="F7760" s="4" t="s">
        <v>22</v>
      </c>
    </row>
    <row r="7761">
      <c r="A7761" s="2">
        <v>7775.0</v>
      </c>
      <c r="B7761" s="3">
        <v>39137.0</v>
      </c>
      <c r="C7761" s="2" t="s">
        <v>21</v>
      </c>
      <c r="D7761" s="2" t="s">
        <v>6</v>
      </c>
      <c r="E7761" s="2">
        <v>31.0</v>
      </c>
      <c r="F7761" s="4" t="s">
        <v>12</v>
      </c>
    </row>
    <row r="7762">
      <c r="A7762" s="2">
        <v>7776.0</v>
      </c>
      <c r="B7762" s="3">
        <v>39137.0</v>
      </c>
      <c r="C7762" s="2" t="s">
        <v>21</v>
      </c>
      <c r="D7762" s="2" t="s">
        <v>8</v>
      </c>
      <c r="E7762" s="2">
        <v>35.0</v>
      </c>
      <c r="F7762" s="4" t="s">
        <v>49</v>
      </c>
    </row>
    <row r="7763">
      <c r="A7763" s="2">
        <v>7777.0</v>
      </c>
      <c r="B7763" s="3">
        <v>39139.0</v>
      </c>
      <c r="C7763" s="2" t="s">
        <v>7</v>
      </c>
      <c r="D7763" s="2" t="s">
        <v>6</v>
      </c>
      <c r="E7763" s="2">
        <v>17.0</v>
      </c>
      <c r="F7763" s="4" t="s">
        <v>42</v>
      </c>
    </row>
    <row r="7764">
      <c r="A7764" s="2">
        <v>7778.0</v>
      </c>
      <c r="B7764" s="3">
        <v>39139.0</v>
      </c>
      <c r="C7764" s="2" t="s">
        <v>7</v>
      </c>
      <c r="D7764" s="2" t="s">
        <v>8</v>
      </c>
      <c r="E7764" s="2">
        <v>21.0</v>
      </c>
      <c r="F7764" s="4" t="s">
        <v>20</v>
      </c>
    </row>
    <row r="7765">
      <c r="A7765" s="2">
        <v>7779.0</v>
      </c>
      <c r="B7765" s="3">
        <v>39140.0</v>
      </c>
      <c r="C7765" s="2" t="s">
        <v>10</v>
      </c>
      <c r="D7765" s="2" t="s">
        <v>6</v>
      </c>
      <c r="E7765" s="2">
        <v>33.0</v>
      </c>
      <c r="F7765" s="4" t="s">
        <v>26</v>
      </c>
    </row>
    <row r="7766">
      <c r="A7766" s="2">
        <v>7780.0</v>
      </c>
      <c r="B7766" s="3">
        <v>39140.0</v>
      </c>
      <c r="C7766" s="2" t="s">
        <v>10</v>
      </c>
      <c r="D7766" s="2" t="s">
        <v>8</v>
      </c>
      <c r="E7766" s="2">
        <v>7.0</v>
      </c>
      <c r="F7766" s="4" t="s">
        <v>35</v>
      </c>
    </row>
    <row r="7767">
      <c r="A7767" s="2">
        <v>7781.0</v>
      </c>
      <c r="B7767" s="3">
        <v>39141.0</v>
      </c>
      <c r="C7767" s="2" t="s">
        <v>13</v>
      </c>
      <c r="D7767" s="2" t="s">
        <v>6</v>
      </c>
      <c r="E7767" s="2">
        <v>2.0</v>
      </c>
      <c r="F7767" s="4" t="s">
        <v>39</v>
      </c>
    </row>
    <row r="7768">
      <c r="A7768" s="2">
        <v>7782.0</v>
      </c>
      <c r="B7768" s="3">
        <v>39141.0</v>
      </c>
      <c r="C7768" s="2" t="s">
        <v>13</v>
      </c>
      <c r="D7768" s="2" t="s">
        <v>8</v>
      </c>
      <c r="E7768" s="2">
        <v>35.0</v>
      </c>
      <c r="F7768" s="4" t="s">
        <v>49</v>
      </c>
    </row>
    <row r="7769">
      <c r="A7769" s="2">
        <v>7783.0</v>
      </c>
      <c r="B7769" s="3">
        <v>39142.0</v>
      </c>
      <c r="C7769" s="2" t="s">
        <v>15</v>
      </c>
      <c r="D7769" s="2" t="s">
        <v>6</v>
      </c>
      <c r="E7769" s="2">
        <v>29.0</v>
      </c>
      <c r="F7769" s="4" t="s">
        <v>43</v>
      </c>
    </row>
    <row r="7770">
      <c r="A7770" s="2">
        <v>7784.0</v>
      </c>
      <c r="B7770" s="3">
        <v>39142.0</v>
      </c>
      <c r="C7770" s="2" t="s">
        <v>15</v>
      </c>
      <c r="D7770" s="2" t="s">
        <v>8</v>
      </c>
      <c r="E7770" s="2">
        <v>11.0</v>
      </c>
      <c r="F7770" s="4" t="s">
        <v>9</v>
      </c>
    </row>
    <row r="7771">
      <c r="A7771" s="2">
        <v>7785.0</v>
      </c>
      <c r="B7771" s="3">
        <v>39143.0</v>
      </c>
      <c r="C7771" s="2" t="s">
        <v>18</v>
      </c>
      <c r="D7771" s="2" t="s">
        <v>6</v>
      </c>
      <c r="E7771" s="2">
        <v>13.0</v>
      </c>
      <c r="F7771" s="4" t="s">
        <v>33</v>
      </c>
    </row>
    <row r="7772">
      <c r="A7772" s="2">
        <v>7786.0</v>
      </c>
      <c r="B7772" s="3">
        <v>39143.0</v>
      </c>
      <c r="C7772" s="2" t="s">
        <v>18</v>
      </c>
      <c r="D7772" s="2" t="s">
        <v>8</v>
      </c>
      <c r="E7772" s="2">
        <v>22.0</v>
      </c>
      <c r="F7772" s="4" t="s">
        <v>44</v>
      </c>
    </row>
    <row r="7773">
      <c r="A7773" s="2">
        <v>7787.0</v>
      </c>
      <c r="B7773" s="3">
        <v>39144.0</v>
      </c>
      <c r="C7773" s="2" t="s">
        <v>21</v>
      </c>
      <c r="D7773" s="2" t="s">
        <v>6</v>
      </c>
      <c r="E7773" s="2">
        <v>22.0</v>
      </c>
      <c r="F7773" s="4" t="s">
        <v>44</v>
      </c>
    </row>
    <row r="7774">
      <c r="A7774" s="2">
        <v>7788.0</v>
      </c>
      <c r="B7774" s="3">
        <v>39144.0</v>
      </c>
      <c r="C7774" s="2" t="s">
        <v>21</v>
      </c>
      <c r="D7774" s="2" t="s">
        <v>8</v>
      </c>
      <c r="E7774" s="2">
        <v>7.0</v>
      </c>
      <c r="F7774" s="4" t="s">
        <v>35</v>
      </c>
    </row>
    <row r="7775">
      <c r="A7775" s="2">
        <v>7789.0</v>
      </c>
      <c r="B7775" s="3">
        <v>39146.0</v>
      </c>
      <c r="C7775" s="2" t="s">
        <v>7</v>
      </c>
      <c r="D7775" s="2" t="s">
        <v>6</v>
      </c>
      <c r="E7775" s="2">
        <v>36.0</v>
      </c>
      <c r="F7775" s="4" t="s">
        <v>11</v>
      </c>
    </row>
    <row r="7776">
      <c r="A7776" s="2">
        <v>7790.0</v>
      </c>
      <c r="B7776" s="3">
        <v>39146.0</v>
      </c>
      <c r="C7776" s="2" t="s">
        <v>7</v>
      </c>
      <c r="D7776" s="2" t="s">
        <v>8</v>
      </c>
      <c r="E7776" s="2">
        <v>1.0</v>
      </c>
      <c r="F7776" s="4" t="s">
        <v>19</v>
      </c>
    </row>
    <row r="7777">
      <c r="A7777" s="2">
        <v>7791.0</v>
      </c>
      <c r="B7777" s="3">
        <v>39147.0</v>
      </c>
      <c r="C7777" s="2" t="s">
        <v>10</v>
      </c>
      <c r="D7777" s="2" t="s">
        <v>6</v>
      </c>
      <c r="E7777" s="2">
        <v>5.0</v>
      </c>
      <c r="F7777" s="4" t="s">
        <v>25</v>
      </c>
    </row>
    <row r="7778">
      <c r="A7778" s="2">
        <v>7792.0</v>
      </c>
      <c r="B7778" s="3">
        <v>39147.0</v>
      </c>
      <c r="C7778" s="2" t="s">
        <v>10</v>
      </c>
      <c r="D7778" s="2" t="s">
        <v>8</v>
      </c>
      <c r="E7778" s="2">
        <v>14.0</v>
      </c>
      <c r="F7778" s="4" t="s">
        <v>46</v>
      </c>
    </row>
    <row r="7779">
      <c r="A7779" s="2">
        <v>7793.0</v>
      </c>
      <c r="B7779" s="3">
        <v>39148.0</v>
      </c>
      <c r="C7779" s="2" t="s">
        <v>13</v>
      </c>
      <c r="D7779" s="2" t="s">
        <v>6</v>
      </c>
      <c r="E7779" s="2">
        <v>24.0</v>
      </c>
      <c r="F7779" s="4" t="s">
        <v>22</v>
      </c>
    </row>
    <row r="7780">
      <c r="A7780" s="2">
        <v>7794.0</v>
      </c>
      <c r="B7780" s="3">
        <v>39148.0</v>
      </c>
      <c r="C7780" s="2" t="s">
        <v>13</v>
      </c>
      <c r="D7780" s="2" t="s">
        <v>8</v>
      </c>
      <c r="E7780" s="2">
        <v>30.0</v>
      </c>
      <c r="F7780" s="4" t="s">
        <v>23</v>
      </c>
    </row>
    <row r="7781">
      <c r="A7781" s="2">
        <v>7795.0</v>
      </c>
      <c r="B7781" s="3">
        <v>39149.0</v>
      </c>
      <c r="C7781" s="2" t="s">
        <v>15</v>
      </c>
      <c r="D7781" s="2" t="s">
        <v>6</v>
      </c>
      <c r="E7781" s="2">
        <v>30.0</v>
      </c>
      <c r="F7781" s="4" t="s">
        <v>23</v>
      </c>
    </row>
    <row r="7782">
      <c r="A7782" s="2">
        <v>7796.0</v>
      </c>
      <c r="B7782" s="3">
        <v>39149.0</v>
      </c>
      <c r="C7782" s="2" t="s">
        <v>15</v>
      </c>
      <c r="D7782" s="2" t="s">
        <v>8</v>
      </c>
      <c r="E7782" s="2">
        <v>19.0</v>
      </c>
      <c r="F7782" s="4" t="s">
        <v>30</v>
      </c>
    </row>
    <row r="7783">
      <c r="A7783" s="2">
        <v>7797.0</v>
      </c>
      <c r="B7783" s="3">
        <v>39150.0</v>
      </c>
      <c r="C7783" s="2" t="s">
        <v>18</v>
      </c>
      <c r="D7783" s="2" t="s">
        <v>6</v>
      </c>
      <c r="E7783" s="2">
        <v>9.0</v>
      </c>
      <c r="F7783" s="4" t="s">
        <v>24</v>
      </c>
    </row>
    <row r="7784">
      <c r="A7784" s="2">
        <v>7798.0</v>
      </c>
      <c r="B7784" s="3">
        <v>39150.0</v>
      </c>
      <c r="C7784" s="2" t="s">
        <v>18</v>
      </c>
      <c r="D7784" s="2" t="s">
        <v>8</v>
      </c>
      <c r="E7784" s="2">
        <v>16.0</v>
      </c>
      <c r="F7784" s="4" t="s">
        <v>45</v>
      </c>
    </row>
    <row r="7785">
      <c r="A7785" s="2">
        <v>7799.0</v>
      </c>
      <c r="B7785" s="3">
        <v>39151.0</v>
      </c>
      <c r="C7785" s="2" t="s">
        <v>21</v>
      </c>
      <c r="D7785" s="2" t="s">
        <v>6</v>
      </c>
      <c r="E7785" s="2">
        <v>11.0</v>
      </c>
      <c r="F7785" s="4" t="s">
        <v>9</v>
      </c>
    </row>
    <row r="7786">
      <c r="A7786" s="2">
        <v>7800.0</v>
      </c>
      <c r="B7786" s="3">
        <v>39151.0</v>
      </c>
      <c r="C7786" s="2" t="s">
        <v>21</v>
      </c>
      <c r="D7786" s="2" t="s">
        <v>8</v>
      </c>
      <c r="E7786" s="2">
        <v>7.0</v>
      </c>
      <c r="F7786" s="4" t="s">
        <v>35</v>
      </c>
    </row>
    <row r="7787">
      <c r="A7787" s="2">
        <v>7801.0</v>
      </c>
      <c r="B7787" s="3">
        <v>39153.0</v>
      </c>
      <c r="C7787" s="2" t="s">
        <v>7</v>
      </c>
      <c r="D7787" s="2" t="s">
        <v>6</v>
      </c>
      <c r="E7787" s="2">
        <v>6.0</v>
      </c>
      <c r="F7787" s="4" t="s">
        <v>16</v>
      </c>
    </row>
    <row r="7788">
      <c r="A7788" s="2">
        <v>7802.0</v>
      </c>
      <c r="B7788" s="3">
        <v>39153.0</v>
      </c>
      <c r="C7788" s="2" t="s">
        <v>7</v>
      </c>
      <c r="D7788" s="2" t="s">
        <v>8</v>
      </c>
      <c r="E7788" s="2">
        <v>11.0</v>
      </c>
      <c r="F7788" s="4" t="s">
        <v>9</v>
      </c>
    </row>
    <row r="7789">
      <c r="A7789" s="2">
        <v>7803.0</v>
      </c>
      <c r="B7789" s="3">
        <v>39154.0</v>
      </c>
      <c r="C7789" s="2" t="s">
        <v>10</v>
      </c>
      <c r="D7789" s="2" t="s">
        <v>6</v>
      </c>
      <c r="E7789" s="2">
        <v>36.0</v>
      </c>
      <c r="F7789" s="4" t="s">
        <v>11</v>
      </c>
    </row>
    <row r="7790">
      <c r="A7790" s="2">
        <v>7805.0</v>
      </c>
      <c r="B7790" s="3">
        <v>39155.0</v>
      </c>
      <c r="C7790" s="2" t="s">
        <v>13</v>
      </c>
      <c r="D7790" s="2" t="s">
        <v>6</v>
      </c>
      <c r="E7790" s="2">
        <v>7.0</v>
      </c>
      <c r="F7790" s="4" t="s">
        <v>35</v>
      </c>
    </row>
    <row r="7791">
      <c r="A7791" s="2">
        <v>7806.0</v>
      </c>
      <c r="B7791" s="3">
        <v>39155.0</v>
      </c>
      <c r="C7791" s="2" t="s">
        <v>13</v>
      </c>
      <c r="D7791" s="2" t="s">
        <v>8</v>
      </c>
      <c r="E7791" s="2">
        <v>2.0</v>
      </c>
      <c r="F7791" s="4" t="s">
        <v>39</v>
      </c>
    </row>
    <row r="7792">
      <c r="A7792" s="2">
        <v>7807.0</v>
      </c>
      <c r="B7792" s="3">
        <v>39156.0</v>
      </c>
      <c r="C7792" s="2" t="s">
        <v>15</v>
      </c>
      <c r="D7792" s="2" t="s">
        <v>6</v>
      </c>
      <c r="E7792" s="2">
        <v>13.0</v>
      </c>
      <c r="F7792" s="4" t="s">
        <v>33</v>
      </c>
    </row>
    <row r="7793">
      <c r="A7793" s="2">
        <v>7808.0</v>
      </c>
      <c r="B7793" s="3">
        <v>39156.0</v>
      </c>
      <c r="C7793" s="2" t="s">
        <v>15</v>
      </c>
      <c r="D7793" s="2" t="s">
        <v>8</v>
      </c>
      <c r="E7793" s="2">
        <v>18.0</v>
      </c>
      <c r="F7793" s="4" t="s">
        <v>29</v>
      </c>
    </row>
    <row r="7794">
      <c r="A7794" s="2">
        <v>7809.0</v>
      </c>
      <c r="B7794" s="3">
        <v>39157.0</v>
      </c>
      <c r="C7794" s="2" t="s">
        <v>18</v>
      </c>
      <c r="D7794" s="2" t="s">
        <v>6</v>
      </c>
      <c r="E7794" s="2">
        <v>21.0</v>
      </c>
      <c r="F7794" s="4" t="s">
        <v>20</v>
      </c>
    </row>
    <row r="7795">
      <c r="A7795" s="2">
        <v>7810.0</v>
      </c>
      <c r="B7795" s="3">
        <v>39157.0</v>
      </c>
      <c r="C7795" s="2" t="s">
        <v>18</v>
      </c>
      <c r="D7795" s="2" t="s">
        <v>8</v>
      </c>
      <c r="E7795" s="2">
        <v>23.0</v>
      </c>
      <c r="F7795" s="4" t="s">
        <v>17</v>
      </c>
    </row>
    <row r="7796">
      <c r="A7796" s="2">
        <v>7811.0</v>
      </c>
      <c r="B7796" s="3">
        <v>39158.0</v>
      </c>
      <c r="C7796" s="2" t="s">
        <v>21</v>
      </c>
      <c r="D7796" s="2" t="s">
        <v>6</v>
      </c>
      <c r="E7796" s="2">
        <v>6.0</v>
      </c>
      <c r="F7796" s="4" t="s">
        <v>16</v>
      </c>
    </row>
    <row r="7797">
      <c r="A7797" s="2">
        <v>7812.0</v>
      </c>
      <c r="B7797" s="3">
        <v>39158.0</v>
      </c>
      <c r="C7797" s="2" t="s">
        <v>21</v>
      </c>
      <c r="D7797" s="2" t="s">
        <v>8</v>
      </c>
      <c r="E7797" s="2">
        <v>17.0</v>
      </c>
      <c r="F7797" s="4" t="s">
        <v>42</v>
      </c>
    </row>
    <row r="7798">
      <c r="A7798" s="2">
        <v>7813.0</v>
      </c>
      <c r="B7798" s="3">
        <v>39160.0</v>
      </c>
      <c r="C7798" s="2" t="s">
        <v>7</v>
      </c>
      <c r="D7798" s="2" t="s">
        <v>6</v>
      </c>
      <c r="E7798" s="2">
        <v>12.0</v>
      </c>
      <c r="F7798" s="4" t="s">
        <v>14</v>
      </c>
    </row>
    <row r="7799">
      <c r="A7799" s="2">
        <v>7814.0</v>
      </c>
      <c r="B7799" s="3">
        <v>39160.0</v>
      </c>
      <c r="C7799" s="2" t="s">
        <v>7</v>
      </c>
      <c r="D7799" s="2" t="s">
        <v>8</v>
      </c>
      <c r="E7799" s="2">
        <v>17.0</v>
      </c>
      <c r="F7799" s="4" t="s">
        <v>42</v>
      </c>
    </row>
    <row r="7800">
      <c r="A7800" s="2">
        <v>7815.0</v>
      </c>
      <c r="B7800" s="3">
        <v>39161.0</v>
      </c>
      <c r="C7800" s="2" t="s">
        <v>10</v>
      </c>
      <c r="D7800" s="2" t="s">
        <v>6</v>
      </c>
      <c r="E7800" s="2">
        <v>22.0</v>
      </c>
      <c r="F7800" s="4" t="s">
        <v>44</v>
      </c>
    </row>
    <row r="7801">
      <c r="A7801" s="2">
        <v>7816.0</v>
      </c>
      <c r="B7801" s="3">
        <v>39161.0</v>
      </c>
      <c r="C7801" s="2" t="s">
        <v>10</v>
      </c>
      <c r="D7801" s="2" t="s">
        <v>8</v>
      </c>
      <c r="E7801" s="2">
        <v>5.0</v>
      </c>
      <c r="F7801" s="4" t="s">
        <v>25</v>
      </c>
    </row>
    <row r="7802">
      <c r="A7802" s="2">
        <v>7817.0</v>
      </c>
      <c r="B7802" s="3">
        <v>39162.0</v>
      </c>
      <c r="C7802" s="2" t="s">
        <v>13</v>
      </c>
      <c r="D7802" s="2" t="s">
        <v>6</v>
      </c>
      <c r="E7802" s="2">
        <v>17.0</v>
      </c>
      <c r="F7802" s="4" t="s">
        <v>42</v>
      </c>
    </row>
    <row r="7803">
      <c r="A7803" s="2">
        <v>7818.0</v>
      </c>
      <c r="B7803" s="3">
        <v>39162.0</v>
      </c>
      <c r="C7803" s="2" t="s">
        <v>13</v>
      </c>
      <c r="D7803" s="2" t="s">
        <v>8</v>
      </c>
      <c r="E7803" s="2">
        <v>1.0</v>
      </c>
      <c r="F7803" s="4" t="s">
        <v>19</v>
      </c>
    </row>
    <row r="7804">
      <c r="A7804" s="2">
        <v>7819.0</v>
      </c>
      <c r="B7804" s="3">
        <v>39163.0</v>
      </c>
      <c r="C7804" s="2" t="s">
        <v>15</v>
      </c>
      <c r="D7804" s="2" t="s">
        <v>6</v>
      </c>
      <c r="E7804" s="2">
        <v>1.0</v>
      </c>
      <c r="F7804" s="4" t="s">
        <v>19</v>
      </c>
    </row>
    <row r="7805">
      <c r="A7805" s="2">
        <v>7820.0</v>
      </c>
      <c r="B7805" s="3">
        <v>39163.0</v>
      </c>
      <c r="C7805" s="2" t="s">
        <v>15</v>
      </c>
      <c r="D7805" s="2" t="s">
        <v>8</v>
      </c>
      <c r="E7805" s="2">
        <v>27.0</v>
      </c>
      <c r="F7805" s="4" t="s">
        <v>32</v>
      </c>
    </row>
    <row r="7806">
      <c r="A7806" s="2">
        <v>7821.0</v>
      </c>
      <c r="B7806" s="3">
        <v>39164.0</v>
      </c>
      <c r="C7806" s="2" t="s">
        <v>18</v>
      </c>
      <c r="D7806" s="2" t="s">
        <v>6</v>
      </c>
      <c r="E7806" s="2">
        <v>11.0</v>
      </c>
      <c r="F7806" s="4" t="s">
        <v>9</v>
      </c>
    </row>
    <row r="7807">
      <c r="A7807" s="2">
        <v>7822.0</v>
      </c>
      <c r="B7807" s="3">
        <v>39164.0</v>
      </c>
      <c r="C7807" s="2" t="s">
        <v>18</v>
      </c>
      <c r="D7807" s="2" t="s">
        <v>8</v>
      </c>
      <c r="E7807" s="2">
        <v>27.0</v>
      </c>
      <c r="F7807" s="4" t="s">
        <v>32</v>
      </c>
    </row>
    <row r="7808">
      <c r="A7808" s="2">
        <v>7823.0</v>
      </c>
      <c r="B7808" s="3">
        <v>39165.0</v>
      </c>
      <c r="C7808" s="2" t="s">
        <v>21</v>
      </c>
      <c r="D7808" s="2" t="s">
        <v>6</v>
      </c>
      <c r="E7808" s="2">
        <v>8.0</v>
      </c>
      <c r="F7808" s="4" t="s">
        <v>37</v>
      </c>
    </row>
    <row r="7809">
      <c r="A7809" s="2">
        <v>7824.0</v>
      </c>
      <c r="B7809" s="3">
        <v>39165.0</v>
      </c>
      <c r="C7809" s="2" t="s">
        <v>21</v>
      </c>
      <c r="D7809" s="2" t="s">
        <v>8</v>
      </c>
      <c r="E7809" s="2">
        <v>3.0</v>
      </c>
      <c r="F7809" s="4" t="s">
        <v>28</v>
      </c>
    </row>
    <row r="7810">
      <c r="A7810" s="2">
        <v>7825.0</v>
      </c>
      <c r="B7810" s="3">
        <v>39167.0</v>
      </c>
      <c r="C7810" s="2" t="s">
        <v>7</v>
      </c>
      <c r="D7810" s="2" t="s">
        <v>6</v>
      </c>
      <c r="E7810" s="2">
        <v>35.0</v>
      </c>
      <c r="F7810" s="4" t="s">
        <v>49</v>
      </c>
    </row>
    <row r="7811">
      <c r="A7811" s="2">
        <v>7826.0</v>
      </c>
      <c r="B7811" s="3">
        <v>39167.0</v>
      </c>
      <c r="C7811" s="2" t="s">
        <v>7</v>
      </c>
      <c r="D7811" s="2" t="s">
        <v>8</v>
      </c>
      <c r="E7811" s="2">
        <v>29.0</v>
      </c>
      <c r="F7811" s="4" t="s">
        <v>43</v>
      </c>
    </row>
    <row r="7812">
      <c r="A7812" s="2">
        <v>7827.0</v>
      </c>
      <c r="B7812" s="3">
        <v>39168.0</v>
      </c>
      <c r="C7812" s="2" t="s">
        <v>10</v>
      </c>
      <c r="D7812" s="2" t="s">
        <v>6</v>
      </c>
      <c r="E7812" s="2">
        <v>10.0</v>
      </c>
      <c r="F7812" s="4" t="s">
        <v>41</v>
      </c>
    </row>
    <row r="7813">
      <c r="A7813" s="2">
        <v>7828.0</v>
      </c>
      <c r="B7813" s="3">
        <v>39168.0</v>
      </c>
      <c r="C7813" s="2" t="s">
        <v>10</v>
      </c>
      <c r="D7813" s="2" t="s">
        <v>8</v>
      </c>
      <c r="E7813" s="2">
        <v>25.0</v>
      </c>
      <c r="F7813" s="4" t="s">
        <v>40</v>
      </c>
    </row>
    <row r="7814">
      <c r="A7814" s="2">
        <v>7829.0</v>
      </c>
      <c r="B7814" s="3">
        <v>39169.0</v>
      </c>
      <c r="C7814" s="2" t="s">
        <v>13</v>
      </c>
      <c r="D7814" s="2" t="s">
        <v>6</v>
      </c>
      <c r="E7814" s="2">
        <v>3.0</v>
      </c>
      <c r="F7814" s="4" t="s">
        <v>28</v>
      </c>
    </row>
    <row r="7815">
      <c r="A7815" s="2">
        <v>7830.0</v>
      </c>
      <c r="B7815" s="3">
        <v>39169.0</v>
      </c>
      <c r="C7815" s="2" t="s">
        <v>13</v>
      </c>
      <c r="D7815" s="2" t="s">
        <v>8</v>
      </c>
      <c r="E7815" s="2">
        <v>7.0</v>
      </c>
      <c r="F7815" s="4" t="s">
        <v>35</v>
      </c>
    </row>
    <row r="7816">
      <c r="A7816" s="2">
        <v>7832.0</v>
      </c>
      <c r="B7816" s="3">
        <v>39170.0</v>
      </c>
      <c r="C7816" s="2" t="s">
        <v>15</v>
      </c>
      <c r="D7816" s="2" t="s">
        <v>8</v>
      </c>
      <c r="E7816" s="2">
        <v>4.0</v>
      </c>
      <c r="F7816" s="4" t="s">
        <v>34</v>
      </c>
    </row>
    <row r="7817">
      <c r="A7817" s="2">
        <v>7833.0</v>
      </c>
      <c r="B7817" s="3">
        <v>39172.0</v>
      </c>
      <c r="C7817" s="2" t="s">
        <v>21</v>
      </c>
      <c r="D7817" s="2" t="s">
        <v>6</v>
      </c>
      <c r="E7817" s="2">
        <v>35.0</v>
      </c>
      <c r="F7817" s="4" t="s">
        <v>49</v>
      </c>
    </row>
    <row r="7818">
      <c r="A7818" s="2">
        <v>7834.0</v>
      </c>
      <c r="B7818" s="3">
        <v>39172.0</v>
      </c>
      <c r="C7818" s="2" t="s">
        <v>21</v>
      </c>
      <c r="D7818" s="2" t="s">
        <v>8</v>
      </c>
      <c r="E7818" s="2">
        <v>29.0</v>
      </c>
      <c r="F7818" s="4" t="s">
        <v>43</v>
      </c>
    </row>
    <row r="7819">
      <c r="A7819" s="2">
        <v>7835.0</v>
      </c>
      <c r="B7819" s="3">
        <v>39174.0</v>
      </c>
      <c r="C7819" s="2" t="s">
        <v>7</v>
      </c>
      <c r="D7819" s="2" t="s">
        <v>6</v>
      </c>
      <c r="E7819" s="2">
        <v>20.0</v>
      </c>
      <c r="F7819" s="4" t="s">
        <v>47</v>
      </c>
    </row>
    <row r="7820">
      <c r="A7820" s="2">
        <v>7836.0</v>
      </c>
      <c r="B7820" s="3">
        <v>39174.0</v>
      </c>
      <c r="C7820" s="2" t="s">
        <v>7</v>
      </c>
      <c r="D7820" s="2" t="s">
        <v>8</v>
      </c>
      <c r="E7820" s="2">
        <v>7.0</v>
      </c>
      <c r="F7820" s="4" t="s">
        <v>35</v>
      </c>
    </row>
    <row r="7821">
      <c r="A7821" s="2">
        <v>7837.0</v>
      </c>
      <c r="B7821" s="3">
        <v>39175.0</v>
      </c>
      <c r="C7821" s="2" t="s">
        <v>10</v>
      </c>
      <c r="D7821" s="2" t="s">
        <v>6</v>
      </c>
      <c r="E7821" s="2">
        <v>34.0</v>
      </c>
      <c r="F7821" s="4" t="s">
        <v>48</v>
      </c>
    </row>
    <row r="7822">
      <c r="A7822" s="2">
        <v>7838.0</v>
      </c>
      <c r="B7822" s="3">
        <v>39175.0</v>
      </c>
      <c r="C7822" s="2" t="s">
        <v>10</v>
      </c>
      <c r="D7822" s="2" t="s">
        <v>8</v>
      </c>
      <c r="E7822" s="2">
        <v>10.0</v>
      </c>
      <c r="F7822" s="4" t="s">
        <v>41</v>
      </c>
    </row>
    <row r="7823">
      <c r="A7823" s="2">
        <v>7839.0</v>
      </c>
      <c r="B7823" s="3">
        <v>39176.0</v>
      </c>
      <c r="C7823" s="2" t="s">
        <v>13</v>
      </c>
      <c r="D7823" s="2" t="s">
        <v>6</v>
      </c>
      <c r="E7823" s="2">
        <v>3.0</v>
      </c>
      <c r="F7823" s="4" t="s">
        <v>28</v>
      </c>
    </row>
    <row r="7824">
      <c r="A7824" s="2">
        <v>7840.0</v>
      </c>
      <c r="B7824" s="3">
        <v>39176.0</v>
      </c>
      <c r="C7824" s="2" t="s">
        <v>13</v>
      </c>
      <c r="D7824" s="2" t="s">
        <v>8</v>
      </c>
      <c r="E7824" s="2">
        <v>15.0</v>
      </c>
      <c r="F7824" s="4" t="s">
        <v>27</v>
      </c>
    </row>
    <row r="7825">
      <c r="A7825" s="2">
        <v>7841.0</v>
      </c>
      <c r="B7825" s="3">
        <v>39177.0</v>
      </c>
      <c r="C7825" s="2" t="s">
        <v>15</v>
      </c>
      <c r="D7825" s="2" t="s">
        <v>6</v>
      </c>
      <c r="E7825" s="2">
        <v>17.0</v>
      </c>
      <c r="F7825" s="4" t="s">
        <v>42</v>
      </c>
    </row>
    <row r="7826">
      <c r="A7826" s="2">
        <v>7842.0</v>
      </c>
      <c r="B7826" s="3">
        <v>39177.0</v>
      </c>
      <c r="C7826" s="2" t="s">
        <v>15</v>
      </c>
      <c r="D7826" s="2" t="s">
        <v>8</v>
      </c>
      <c r="E7826" s="2">
        <v>12.0</v>
      </c>
      <c r="F7826" s="4" t="s">
        <v>14</v>
      </c>
    </row>
    <row r="7827">
      <c r="A7827" s="2">
        <v>7843.0</v>
      </c>
      <c r="B7827" s="3">
        <v>39179.0</v>
      </c>
      <c r="C7827" s="2" t="s">
        <v>21</v>
      </c>
      <c r="D7827" s="2" t="s">
        <v>6</v>
      </c>
      <c r="E7827" s="2">
        <v>22.0</v>
      </c>
      <c r="F7827" s="4" t="s">
        <v>44</v>
      </c>
    </row>
    <row r="7828">
      <c r="A7828" s="2">
        <v>7844.0</v>
      </c>
      <c r="B7828" s="3">
        <v>39179.0</v>
      </c>
      <c r="C7828" s="2" t="s">
        <v>21</v>
      </c>
      <c r="D7828" s="2" t="s">
        <v>8</v>
      </c>
      <c r="E7828" s="2">
        <v>14.0</v>
      </c>
      <c r="F7828" s="4" t="s">
        <v>46</v>
      </c>
    </row>
    <row r="7829">
      <c r="A7829" s="2">
        <v>7845.0</v>
      </c>
      <c r="B7829" s="3">
        <v>39181.0</v>
      </c>
      <c r="C7829" s="2" t="s">
        <v>7</v>
      </c>
      <c r="D7829" s="2" t="s">
        <v>6</v>
      </c>
      <c r="E7829" s="2">
        <v>9.0</v>
      </c>
      <c r="F7829" s="4" t="s">
        <v>24</v>
      </c>
    </row>
    <row r="7830">
      <c r="A7830" s="2">
        <v>7846.0</v>
      </c>
      <c r="B7830" s="3">
        <v>39181.0</v>
      </c>
      <c r="C7830" s="2" t="s">
        <v>7</v>
      </c>
      <c r="D7830" s="2" t="s">
        <v>8</v>
      </c>
      <c r="E7830" s="2">
        <v>22.0</v>
      </c>
      <c r="F7830" s="4" t="s">
        <v>44</v>
      </c>
    </row>
    <row r="7831">
      <c r="A7831" s="2">
        <v>7847.0</v>
      </c>
      <c r="B7831" s="3">
        <v>39182.0</v>
      </c>
      <c r="C7831" s="2" t="s">
        <v>10</v>
      </c>
      <c r="D7831" s="2" t="s">
        <v>6</v>
      </c>
      <c r="E7831" s="2">
        <v>5.0</v>
      </c>
      <c r="F7831" s="4" t="s">
        <v>25</v>
      </c>
    </row>
    <row r="7832">
      <c r="A7832" s="2">
        <v>7849.0</v>
      </c>
      <c r="B7832" s="3">
        <v>39183.0</v>
      </c>
      <c r="C7832" s="2" t="s">
        <v>13</v>
      </c>
      <c r="D7832" s="2" t="s">
        <v>6</v>
      </c>
      <c r="E7832" s="2">
        <v>2.0</v>
      </c>
      <c r="F7832" s="4" t="s">
        <v>39</v>
      </c>
    </row>
    <row r="7833">
      <c r="A7833" s="2">
        <v>7850.0</v>
      </c>
      <c r="B7833" s="3">
        <v>39183.0</v>
      </c>
      <c r="C7833" s="2" t="s">
        <v>13</v>
      </c>
      <c r="D7833" s="2" t="s">
        <v>8</v>
      </c>
      <c r="E7833" s="2">
        <v>23.0</v>
      </c>
      <c r="F7833" s="4" t="s">
        <v>17</v>
      </c>
    </row>
    <row r="7834">
      <c r="A7834" s="2">
        <v>7851.0</v>
      </c>
      <c r="B7834" s="3">
        <v>39184.0</v>
      </c>
      <c r="C7834" s="2" t="s">
        <v>15</v>
      </c>
      <c r="D7834" s="2" t="s">
        <v>6</v>
      </c>
      <c r="E7834" s="2">
        <v>16.0</v>
      </c>
      <c r="F7834" s="4" t="s">
        <v>45</v>
      </c>
    </row>
    <row r="7835">
      <c r="A7835" s="2">
        <v>7852.0</v>
      </c>
      <c r="B7835" s="3">
        <v>39184.0</v>
      </c>
      <c r="C7835" s="2" t="s">
        <v>15</v>
      </c>
      <c r="D7835" s="2" t="s">
        <v>8</v>
      </c>
      <c r="E7835" s="2">
        <v>2.0</v>
      </c>
      <c r="F7835" s="4" t="s">
        <v>39</v>
      </c>
    </row>
    <row r="7836">
      <c r="A7836" s="2">
        <v>7853.0</v>
      </c>
      <c r="B7836" s="3">
        <v>39185.0</v>
      </c>
      <c r="C7836" s="2" t="s">
        <v>18</v>
      </c>
      <c r="D7836" s="2" t="s">
        <v>6</v>
      </c>
      <c r="E7836" s="2">
        <v>18.0</v>
      </c>
      <c r="F7836" s="4" t="s">
        <v>29</v>
      </c>
    </row>
    <row r="7837">
      <c r="A7837" s="2">
        <v>7854.0</v>
      </c>
      <c r="B7837" s="3">
        <v>39185.0</v>
      </c>
      <c r="C7837" s="2" t="s">
        <v>18</v>
      </c>
      <c r="D7837" s="2" t="s">
        <v>8</v>
      </c>
      <c r="E7837" s="2">
        <v>18.0</v>
      </c>
      <c r="F7837" s="4" t="s">
        <v>29</v>
      </c>
    </row>
    <row r="7838">
      <c r="A7838" s="2">
        <v>7855.0</v>
      </c>
      <c r="B7838" s="3">
        <v>39186.0</v>
      </c>
      <c r="C7838" s="2" t="s">
        <v>21</v>
      </c>
      <c r="D7838" s="2" t="s">
        <v>6</v>
      </c>
      <c r="E7838" s="2">
        <v>29.0</v>
      </c>
      <c r="F7838" s="4" t="s">
        <v>43</v>
      </c>
    </row>
    <row r="7839">
      <c r="A7839" s="2">
        <v>7856.0</v>
      </c>
      <c r="B7839" s="3">
        <v>39186.0</v>
      </c>
      <c r="C7839" s="2" t="s">
        <v>21</v>
      </c>
      <c r="D7839" s="2" t="s">
        <v>8</v>
      </c>
      <c r="E7839" s="2">
        <v>12.0</v>
      </c>
      <c r="F7839" s="4" t="s">
        <v>14</v>
      </c>
    </row>
    <row r="7840">
      <c r="A7840" s="2">
        <v>7857.0</v>
      </c>
      <c r="B7840" s="3">
        <v>39188.0</v>
      </c>
      <c r="C7840" s="2" t="s">
        <v>7</v>
      </c>
      <c r="D7840" s="2" t="s">
        <v>6</v>
      </c>
      <c r="E7840" s="2">
        <v>9.0</v>
      </c>
      <c r="F7840" s="4" t="s">
        <v>24</v>
      </c>
    </row>
    <row r="7841">
      <c r="A7841" s="2">
        <v>7858.0</v>
      </c>
      <c r="B7841" s="3">
        <v>39188.0</v>
      </c>
      <c r="C7841" s="2" t="s">
        <v>7</v>
      </c>
      <c r="D7841" s="2" t="s">
        <v>8</v>
      </c>
      <c r="E7841" s="2">
        <v>25.0</v>
      </c>
      <c r="F7841" s="4" t="s">
        <v>40</v>
      </c>
    </row>
    <row r="7842">
      <c r="A7842" s="2">
        <v>7859.0</v>
      </c>
      <c r="B7842" s="3">
        <v>39189.0</v>
      </c>
      <c r="C7842" s="2" t="s">
        <v>10</v>
      </c>
      <c r="D7842" s="2" t="s">
        <v>6</v>
      </c>
      <c r="E7842" s="2">
        <v>23.0</v>
      </c>
      <c r="F7842" s="4" t="s">
        <v>17</v>
      </c>
    </row>
    <row r="7843">
      <c r="A7843" s="2">
        <v>7860.0</v>
      </c>
      <c r="B7843" s="3">
        <v>39189.0</v>
      </c>
      <c r="C7843" s="2" t="s">
        <v>10</v>
      </c>
      <c r="D7843" s="2" t="s">
        <v>8</v>
      </c>
      <c r="E7843" s="2">
        <v>18.0</v>
      </c>
      <c r="F7843" s="4" t="s">
        <v>29</v>
      </c>
    </row>
    <row r="7844">
      <c r="A7844" s="2">
        <v>7861.0</v>
      </c>
      <c r="B7844" s="3">
        <v>39190.0</v>
      </c>
      <c r="C7844" s="2" t="s">
        <v>13</v>
      </c>
      <c r="D7844" s="2" t="s">
        <v>6</v>
      </c>
      <c r="E7844" s="2">
        <v>27.0</v>
      </c>
      <c r="F7844" s="4" t="s">
        <v>32</v>
      </c>
    </row>
    <row r="7845">
      <c r="A7845" s="2">
        <v>7862.0</v>
      </c>
      <c r="B7845" s="3">
        <v>39190.0</v>
      </c>
      <c r="C7845" s="2" t="s">
        <v>13</v>
      </c>
      <c r="D7845" s="2" t="s">
        <v>8</v>
      </c>
      <c r="E7845" s="2">
        <v>5.0</v>
      </c>
      <c r="F7845" s="4" t="s">
        <v>25</v>
      </c>
    </row>
    <row r="7846">
      <c r="A7846" s="2">
        <v>7863.0</v>
      </c>
      <c r="B7846" s="3">
        <v>39191.0</v>
      </c>
      <c r="C7846" s="2" t="s">
        <v>15</v>
      </c>
      <c r="D7846" s="2" t="s">
        <v>6</v>
      </c>
      <c r="E7846" s="2">
        <v>21.0</v>
      </c>
      <c r="F7846" s="4" t="s">
        <v>20</v>
      </c>
    </row>
    <row r="7847">
      <c r="A7847" s="2">
        <v>7864.0</v>
      </c>
      <c r="B7847" s="3">
        <v>39191.0</v>
      </c>
      <c r="C7847" s="2" t="s">
        <v>15</v>
      </c>
      <c r="D7847" s="2" t="s">
        <v>8</v>
      </c>
      <c r="E7847" s="2">
        <v>16.0</v>
      </c>
      <c r="F7847" s="4" t="s">
        <v>45</v>
      </c>
    </row>
    <row r="7848">
      <c r="A7848" s="2">
        <v>7865.0</v>
      </c>
      <c r="B7848" s="3">
        <v>39192.0</v>
      </c>
      <c r="C7848" s="2" t="s">
        <v>18</v>
      </c>
      <c r="D7848" s="2" t="s">
        <v>6</v>
      </c>
      <c r="E7848" s="2">
        <v>17.0</v>
      </c>
      <c r="F7848" s="4" t="s">
        <v>42</v>
      </c>
    </row>
    <row r="7849">
      <c r="A7849" s="2">
        <v>7866.0</v>
      </c>
      <c r="B7849" s="3">
        <v>39192.0</v>
      </c>
      <c r="C7849" s="2" t="s">
        <v>18</v>
      </c>
      <c r="D7849" s="2" t="s">
        <v>8</v>
      </c>
      <c r="E7849" s="2">
        <v>6.0</v>
      </c>
      <c r="F7849" s="4" t="s">
        <v>16</v>
      </c>
    </row>
    <row r="7850">
      <c r="A7850" s="2">
        <v>7867.0</v>
      </c>
      <c r="B7850" s="3">
        <v>39193.0</v>
      </c>
      <c r="C7850" s="2" t="s">
        <v>21</v>
      </c>
      <c r="D7850" s="2" t="s">
        <v>6</v>
      </c>
      <c r="E7850" s="2">
        <v>19.0</v>
      </c>
      <c r="F7850" s="4" t="s">
        <v>30</v>
      </c>
    </row>
    <row r="7851">
      <c r="A7851" s="2">
        <v>7868.0</v>
      </c>
      <c r="B7851" s="3">
        <v>39193.0</v>
      </c>
      <c r="C7851" s="2" t="s">
        <v>21</v>
      </c>
      <c r="D7851" s="2" t="s">
        <v>8</v>
      </c>
      <c r="E7851" s="2">
        <v>16.0</v>
      </c>
      <c r="F7851" s="4" t="s">
        <v>45</v>
      </c>
    </row>
    <row r="7852">
      <c r="A7852" s="2">
        <v>7869.0</v>
      </c>
      <c r="B7852" s="3">
        <v>39195.0</v>
      </c>
      <c r="C7852" s="2" t="s">
        <v>7</v>
      </c>
      <c r="D7852" s="2" t="s">
        <v>6</v>
      </c>
      <c r="E7852" s="2">
        <v>25.0</v>
      </c>
      <c r="F7852" s="4" t="s">
        <v>40</v>
      </c>
    </row>
    <row r="7853">
      <c r="A7853" s="2">
        <v>7870.0</v>
      </c>
      <c r="B7853" s="3">
        <v>39195.0</v>
      </c>
      <c r="C7853" s="2" t="s">
        <v>7</v>
      </c>
      <c r="D7853" s="2" t="s">
        <v>8</v>
      </c>
      <c r="E7853" s="2">
        <v>23.0</v>
      </c>
      <c r="F7853" s="4" t="s">
        <v>17</v>
      </c>
    </row>
    <row r="7854">
      <c r="A7854" s="2">
        <v>7871.0</v>
      </c>
      <c r="B7854" s="3">
        <v>39196.0</v>
      </c>
      <c r="C7854" s="2" t="s">
        <v>10</v>
      </c>
      <c r="D7854" s="2" t="s">
        <v>6</v>
      </c>
      <c r="E7854" s="2">
        <v>22.0</v>
      </c>
      <c r="F7854" s="4" t="s">
        <v>44</v>
      </c>
    </row>
    <row r="7855">
      <c r="A7855" s="2">
        <v>7872.0</v>
      </c>
      <c r="B7855" s="3">
        <v>39196.0</v>
      </c>
      <c r="C7855" s="2" t="s">
        <v>10</v>
      </c>
      <c r="D7855" s="2" t="s">
        <v>8</v>
      </c>
      <c r="E7855" s="2">
        <v>35.0</v>
      </c>
      <c r="F7855" s="4" t="s">
        <v>49</v>
      </c>
    </row>
    <row r="7856">
      <c r="A7856" s="2">
        <v>7873.0</v>
      </c>
      <c r="B7856" s="3">
        <v>39197.0</v>
      </c>
      <c r="C7856" s="2" t="s">
        <v>13</v>
      </c>
      <c r="D7856" s="2" t="s">
        <v>6</v>
      </c>
      <c r="E7856" s="2">
        <v>26.0</v>
      </c>
      <c r="F7856" s="4" t="s">
        <v>38</v>
      </c>
    </row>
    <row r="7857">
      <c r="A7857" s="2">
        <v>7874.0</v>
      </c>
      <c r="B7857" s="3">
        <v>39197.0</v>
      </c>
      <c r="C7857" s="2" t="s">
        <v>13</v>
      </c>
      <c r="D7857" s="2" t="s">
        <v>8</v>
      </c>
      <c r="E7857" s="2">
        <v>29.0</v>
      </c>
      <c r="F7857" s="4" t="s">
        <v>43</v>
      </c>
    </row>
    <row r="7858">
      <c r="A7858" s="2">
        <v>7875.0</v>
      </c>
      <c r="B7858" s="3">
        <v>39198.0</v>
      </c>
      <c r="C7858" s="2" t="s">
        <v>15</v>
      </c>
      <c r="D7858" s="2" t="s">
        <v>6</v>
      </c>
      <c r="E7858" s="2">
        <v>29.0</v>
      </c>
      <c r="F7858" s="4" t="s">
        <v>43</v>
      </c>
    </row>
    <row r="7859">
      <c r="A7859" s="2">
        <v>7876.0</v>
      </c>
      <c r="B7859" s="3">
        <v>39198.0</v>
      </c>
      <c r="C7859" s="2" t="s">
        <v>15</v>
      </c>
      <c r="D7859" s="2" t="s">
        <v>8</v>
      </c>
      <c r="E7859" s="2">
        <v>7.0</v>
      </c>
      <c r="F7859" s="4" t="s">
        <v>35</v>
      </c>
    </row>
    <row r="7860">
      <c r="A7860" s="2">
        <v>7877.0</v>
      </c>
      <c r="B7860" s="3">
        <v>39199.0</v>
      </c>
      <c r="C7860" s="2" t="s">
        <v>18</v>
      </c>
      <c r="D7860" s="2" t="s">
        <v>6</v>
      </c>
      <c r="E7860" s="2">
        <v>29.0</v>
      </c>
      <c r="F7860" s="4" t="s">
        <v>43</v>
      </c>
    </row>
    <row r="7861">
      <c r="A7861" s="2">
        <v>7878.0</v>
      </c>
      <c r="B7861" s="3">
        <v>39199.0</v>
      </c>
      <c r="C7861" s="2" t="s">
        <v>18</v>
      </c>
      <c r="D7861" s="2" t="s">
        <v>8</v>
      </c>
      <c r="E7861" s="2">
        <v>4.0</v>
      </c>
      <c r="F7861" s="4" t="s">
        <v>34</v>
      </c>
    </row>
    <row r="7862">
      <c r="A7862" s="2">
        <v>7879.0</v>
      </c>
      <c r="B7862" s="3">
        <v>39200.0</v>
      </c>
      <c r="C7862" s="2" t="s">
        <v>21</v>
      </c>
      <c r="D7862" s="2" t="s">
        <v>6</v>
      </c>
      <c r="E7862" s="2">
        <v>16.0</v>
      </c>
      <c r="F7862" s="4" t="s">
        <v>45</v>
      </c>
    </row>
    <row r="7863">
      <c r="A7863" s="2">
        <v>7880.0</v>
      </c>
      <c r="B7863" s="3">
        <v>39200.0</v>
      </c>
      <c r="C7863" s="2" t="s">
        <v>21</v>
      </c>
      <c r="D7863" s="2" t="s">
        <v>8</v>
      </c>
      <c r="E7863" s="2">
        <v>1.0</v>
      </c>
      <c r="F7863" s="4" t="s">
        <v>19</v>
      </c>
    </row>
    <row r="7864">
      <c r="A7864" s="2">
        <v>7881.0</v>
      </c>
      <c r="B7864" s="3">
        <v>39202.0</v>
      </c>
      <c r="C7864" s="2" t="s">
        <v>7</v>
      </c>
      <c r="D7864" s="2" t="s">
        <v>6</v>
      </c>
      <c r="E7864" s="2">
        <v>25.0</v>
      </c>
      <c r="F7864" s="4" t="s">
        <v>40</v>
      </c>
    </row>
    <row r="7865">
      <c r="A7865" s="2">
        <v>7882.0</v>
      </c>
      <c r="B7865" s="3">
        <v>39202.0</v>
      </c>
      <c r="C7865" s="2" t="s">
        <v>7</v>
      </c>
      <c r="D7865" s="2" t="s">
        <v>8</v>
      </c>
      <c r="E7865" s="2">
        <v>5.0</v>
      </c>
      <c r="F7865" s="4" t="s">
        <v>25</v>
      </c>
    </row>
    <row r="7866">
      <c r="A7866" s="2">
        <v>7883.0</v>
      </c>
      <c r="B7866" s="3">
        <v>39203.0</v>
      </c>
      <c r="C7866" s="2" t="s">
        <v>10</v>
      </c>
      <c r="D7866" s="2" t="s">
        <v>6</v>
      </c>
      <c r="E7866" s="2">
        <v>32.0</v>
      </c>
      <c r="F7866" s="4" t="s">
        <v>36</v>
      </c>
    </row>
    <row r="7867">
      <c r="A7867" s="2">
        <v>7884.0</v>
      </c>
      <c r="B7867" s="3">
        <v>39203.0</v>
      </c>
      <c r="C7867" s="2" t="s">
        <v>10</v>
      </c>
      <c r="D7867" s="2" t="s">
        <v>8</v>
      </c>
      <c r="E7867" s="2">
        <v>8.0</v>
      </c>
      <c r="F7867" s="4" t="s">
        <v>37</v>
      </c>
    </row>
    <row r="7868">
      <c r="A7868" s="2">
        <v>7885.0</v>
      </c>
      <c r="B7868" s="3">
        <v>39204.0</v>
      </c>
      <c r="C7868" s="2" t="s">
        <v>13</v>
      </c>
      <c r="D7868" s="2" t="s">
        <v>6</v>
      </c>
      <c r="E7868" s="2">
        <v>12.0</v>
      </c>
      <c r="F7868" s="4" t="s">
        <v>14</v>
      </c>
    </row>
    <row r="7869">
      <c r="A7869" s="2">
        <v>7886.0</v>
      </c>
      <c r="B7869" s="3">
        <v>39204.0</v>
      </c>
      <c r="C7869" s="2" t="s">
        <v>13</v>
      </c>
      <c r="D7869" s="2" t="s">
        <v>8</v>
      </c>
      <c r="E7869" s="2">
        <v>13.0</v>
      </c>
      <c r="F7869" s="4" t="s">
        <v>33</v>
      </c>
    </row>
    <row r="7870">
      <c r="A7870" s="2">
        <v>7887.0</v>
      </c>
      <c r="B7870" s="3">
        <v>39205.0</v>
      </c>
      <c r="C7870" s="2" t="s">
        <v>15</v>
      </c>
      <c r="D7870" s="2" t="s">
        <v>6</v>
      </c>
      <c r="E7870" s="2">
        <v>19.0</v>
      </c>
      <c r="F7870" s="4" t="s">
        <v>30</v>
      </c>
    </row>
    <row r="7871">
      <c r="A7871" s="2">
        <v>7888.0</v>
      </c>
      <c r="B7871" s="3">
        <v>39205.0</v>
      </c>
      <c r="C7871" s="2" t="s">
        <v>15</v>
      </c>
      <c r="D7871" s="2" t="s">
        <v>8</v>
      </c>
      <c r="E7871" s="2">
        <v>16.0</v>
      </c>
      <c r="F7871" s="4" t="s">
        <v>45</v>
      </c>
    </row>
    <row r="7872">
      <c r="A7872" s="2">
        <v>7889.0</v>
      </c>
      <c r="B7872" s="3">
        <v>39206.0</v>
      </c>
      <c r="C7872" s="2" t="s">
        <v>18</v>
      </c>
      <c r="D7872" s="2" t="s">
        <v>6</v>
      </c>
      <c r="E7872" s="2">
        <v>29.0</v>
      </c>
      <c r="F7872" s="4" t="s">
        <v>43</v>
      </c>
    </row>
    <row r="7873">
      <c r="A7873" s="2">
        <v>7890.0</v>
      </c>
      <c r="B7873" s="3">
        <v>39206.0</v>
      </c>
      <c r="C7873" s="2" t="s">
        <v>18</v>
      </c>
      <c r="D7873" s="2" t="s">
        <v>8</v>
      </c>
      <c r="E7873" s="2">
        <v>27.0</v>
      </c>
      <c r="F7873" s="4" t="s">
        <v>32</v>
      </c>
    </row>
    <row r="7874">
      <c r="A7874" s="2">
        <v>7891.0</v>
      </c>
      <c r="B7874" s="3">
        <v>39207.0</v>
      </c>
      <c r="C7874" s="2" t="s">
        <v>21</v>
      </c>
      <c r="D7874" s="2" t="s">
        <v>6</v>
      </c>
      <c r="E7874" s="2">
        <v>26.0</v>
      </c>
      <c r="F7874" s="4" t="s">
        <v>38</v>
      </c>
    </row>
    <row r="7875">
      <c r="A7875" s="2">
        <v>7892.0</v>
      </c>
      <c r="B7875" s="3">
        <v>39207.0</v>
      </c>
      <c r="C7875" s="2" t="s">
        <v>21</v>
      </c>
      <c r="D7875" s="2" t="s">
        <v>8</v>
      </c>
      <c r="E7875" s="2">
        <v>1.0</v>
      </c>
      <c r="F7875" s="4" t="s">
        <v>19</v>
      </c>
    </row>
    <row r="7876">
      <c r="A7876" s="2">
        <v>7893.0</v>
      </c>
      <c r="B7876" s="3">
        <v>39209.0</v>
      </c>
      <c r="C7876" s="2" t="s">
        <v>7</v>
      </c>
      <c r="D7876" s="2" t="s">
        <v>6</v>
      </c>
      <c r="E7876" s="2">
        <v>33.0</v>
      </c>
      <c r="F7876" s="4" t="s">
        <v>26</v>
      </c>
    </row>
    <row r="7877">
      <c r="A7877" s="2">
        <v>7894.0</v>
      </c>
      <c r="B7877" s="3">
        <v>39209.0</v>
      </c>
      <c r="C7877" s="2" t="s">
        <v>7</v>
      </c>
      <c r="D7877" s="2" t="s">
        <v>8</v>
      </c>
      <c r="E7877" s="2">
        <v>7.0</v>
      </c>
      <c r="F7877" s="4" t="s">
        <v>35</v>
      </c>
    </row>
    <row r="7878">
      <c r="A7878" s="2">
        <v>7895.0</v>
      </c>
      <c r="B7878" s="3">
        <v>39210.0</v>
      </c>
      <c r="C7878" s="2" t="s">
        <v>10</v>
      </c>
      <c r="D7878" s="2" t="s">
        <v>6</v>
      </c>
      <c r="E7878" s="2">
        <v>26.0</v>
      </c>
      <c r="F7878" s="4" t="s">
        <v>38</v>
      </c>
    </row>
    <row r="7879">
      <c r="A7879" s="2">
        <v>7896.0</v>
      </c>
      <c r="B7879" s="3">
        <v>39210.0</v>
      </c>
      <c r="C7879" s="2" t="s">
        <v>10</v>
      </c>
      <c r="D7879" s="2" t="s">
        <v>8</v>
      </c>
      <c r="E7879" s="2">
        <v>8.0</v>
      </c>
      <c r="F7879" s="4" t="s">
        <v>37</v>
      </c>
    </row>
    <row r="7880">
      <c r="A7880" s="2">
        <v>7897.0</v>
      </c>
      <c r="B7880" s="3">
        <v>39211.0</v>
      </c>
      <c r="C7880" s="2" t="s">
        <v>13</v>
      </c>
      <c r="D7880" s="2" t="s">
        <v>6</v>
      </c>
      <c r="E7880" s="2">
        <v>3.0</v>
      </c>
      <c r="F7880" s="4" t="s">
        <v>28</v>
      </c>
    </row>
    <row r="7881">
      <c r="A7881" s="2">
        <v>7898.0</v>
      </c>
      <c r="B7881" s="3">
        <v>39211.0</v>
      </c>
      <c r="C7881" s="2" t="s">
        <v>13</v>
      </c>
      <c r="D7881" s="2" t="s">
        <v>8</v>
      </c>
      <c r="E7881" s="2">
        <v>34.0</v>
      </c>
      <c r="F7881" s="4" t="s">
        <v>48</v>
      </c>
    </row>
    <row r="7882">
      <c r="A7882" s="2">
        <v>7899.0</v>
      </c>
      <c r="B7882" s="3">
        <v>39212.0</v>
      </c>
      <c r="C7882" s="2" t="s">
        <v>15</v>
      </c>
      <c r="D7882" s="2" t="s">
        <v>6</v>
      </c>
      <c r="E7882" s="2">
        <v>16.0</v>
      </c>
      <c r="F7882" s="4" t="s">
        <v>45</v>
      </c>
    </row>
    <row r="7883">
      <c r="A7883" s="2">
        <v>7900.0</v>
      </c>
      <c r="B7883" s="3">
        <v>39212.0</v>
      </c>
      <c r="C7883" s="2" t="s">
        <v>15</v>
      </c>
      <c r="D7883" s="2" t="s">
        <v>8</v>
      </c>
      <c r="E7883" s="2">
        <v>2.0</v>
      </c>
      <c r="F7883" s="4" t="s">
        <v>39</v>
      </c>
    </row>
    <row r="7884">
      <c r="A7884" s="2">
        <v>7901.0</v>
      </c>
      <c r="B7884" s="3">
        <v>39213.0</v>
      </c>
      <c r="C7884" s="2" t="s">
        <v>18</v>
      </c>
      <c r="D7884" s="2" t="s">
        <v>6</v>
      </c>
      <c r="E7884" s="2">
        <v>7.0</v>
      </c>
      <c r="F7884" s="4" t="s">
        <v>35</v>
      </c>
    </row>
    <row r="7885">
      <c r="A7885" s="2">
        <v>7902.0</v>
      </c>
      <c r="B7885" s="3">
        <v>39213.0</v>
      </c>
      <c r="C7885" s="2" t="s">
        <v>18</v>
      </c>
      <c r="D7885" s="2" t="s">
        <v>8</v>
      </c>
      <c r="E7885" s="2">
        <v>5.0</v>
      </c>
      <c r="F7885" s="4" t="s">
        <v>25</v>
      </c>
    </row>
    <row r="7886">
      <c r="A7886" s="2">
        <v>7903.0</v>
      </c>
      <c r="B7886" s="3">
        <v>39214.0</v>
      </c>
      <c r="C7886" s="2" t="s">
        <v>21</v>
      </c>
      <c r="D7886" s="2" t="s">
        <v>6</v>
      </c>
      <c r="E7886" s="2">
        <v>36.0</v>
      </c>
      <c r="F7886" s="4" t="s">
        <v>11</v>
      </c>
    </row>
    <row r="7887">
      <c r="A7887" s="2">
        <v>7904.0</v>
      </c>
      <c r="B7887" s="3">
        <v>39214.0</v>
      </c>
      <c r="C7887" s="2" t="s">
        <v>21</v>
      </c>
      <c r="D7887" s="2" t="s">
        <v>8</v>
      </c>
      <c r="E7887" s="2">
        <v>17.0</v>
      </c>
      <c r="F7887" s="4" t="s">
        <v>42</v>
      </c>
    </row>
    <row r="7888">
      <c r="A7888" s="2">
        <v>7905.0</v>
      </c>
      <c r="B7888" s="3">
        <v>39216.0</v>
      </c>
      <c r="C7888" s="2" t="s">
        <v>7</v>
      </c>
      <c r="D7888" s="2" t="s">
        <v>6</v>
      </c>
      <c r="E7888" s="2">
        <v>8.0</v>
      </c>
      <c r="F7888" s="4" t="s">
        <v>37</v>
      </c>
    </row>
    <row r="7889">
      <c r="A7889" s="2">
        <v>7906.0</v>
      </c>
      <c r="B7889" s="3">
        <v>39216.0</v>
      </c>
      <c r="C7889" s="2" t="s">
        <v>7</v>
      </c>
      <c r="D7889" s="2" t="s">
        <v>8</v>
      </c>
      <c r="E7889" s="2">
        <v>22.0</v>
      </c>
      <c r="F7889" s="4" t="s">
        <v>44</v>
      </c>
    </row>
    <row r="7890">
      <c r="A7890" s="2">
        <v>7907.0</v>
      </c>
      <c r="B7890" s="3">
        <v>39217.0</v>
      </c>
      <c r="C7890" s="2" t="s">
        <v>10</v>
      </c>
      <c r="D7890" s="2" t="s">
        <v>6</v>
      </c>
      <c r="E7890" s="2">
        <v>12.0</v>
      </c>
      <c r="F7890" s="4" t="s">
        <v>14</v>
      </c>
    </row>
    <row r="7891">
      <c r="A7891" s="2">
        <v>7908.0</v>
      </c>
      <c r="B7891" s="3">
        <v>39217.0</v>
      </c>
      <c r="C7891" s="2" t="s">
        <v>10</v>
      </c>
      <c r="D7891" s="2" t="s">
        <v>8</v>
      </c>
      <c r="E7891" s="2">
        <v>34.0</v>
      </c>
      <c r="F7891" s="4" t="s">
        <v>48</v>
      </c>
    </row>
    <row r="7892">
      <c r="A7892" s="2">
        <v>7909.0</v>
      </c>
      <c r="B7892" s="3">
        <v>39218.0</v>
      </c>
      <c r="C7892" s="2" t="s">
        <v>13</v>
      </c>
      <c r="D7892" s="2" t="s">
        <v>6</v>
      </c>
      <c r="E7892" s="2">
        <v>22.0</v>
      </c>
      <c r="F7892" s="4" t="s">
        <v>44</v>
      </c>
    </row>
    <row r="7893">
      <c r="A7893" s="2">
        <v>7910.0</v>
      </c>
      <c r="B7893" s="3">
        <v>39218.0</v>
      </c>
      <c r="C7893" s="2" t="s">
        <v>13</v>
      </c>
      <c r="D7893" s="2" t="s">
        <v>8</v>
      </c>
      <c r="E7893" s="2">
        <v>31.0</v>
      </c>
      <c r="F7893" s="4" t="s">
        <v>12</v>
      </c>
    </row>
    <row r="7894">
      <c r="A7894" s="2">
        <v>7911.0</v>
      </c>
      <c r="B7894" s="3">
        <v>39219.0</v>
      </c>
      <c r="C7894" s="2" t="s">
        <v>15</v>
      </c>
      <c r="D7894" s="2" t="s">
        <v>6</v>
      </c>
      <c r="E7894" s="2">
        <v>2.0</v>
      </c>
      <c r="F7894" s="4" t="s">
        <v>39</v>
      </c>
    </row>
    <row r="7895">
      <c r="A7895" s="2">
        <v>7912.0</v>
      </c>
      <c r="B7895" s="3">
        <v>39219.0</v>
      </c>
      <c r="C7895" s="2" t="s">
        <v>15</v>
      </c>
      <c r="D7895" s="2" t="s">
        <v>8</v>
      </c>
      <c r="E7895" s="2">
        <v>25.0</v>
      </c>
      <c r="F7895" s="4" t="s">
        <v>40</v>
      </c>
    </row>
    <row r="7896">
      <c r="A7896" s="2">
        <v>7913.0</v>
      </c>
      <c r="B7896" s="3">
        <v>39220.0</v>
      </c>
      <c r="C7896" s="2" t="s">
        <v>18</v>
      </c>
      <c r="D7896" s="2" t="s">
        <v>6</v>
      </c>
      <c r="E7896" s="2">
        <v>1.0</v>
      </c>
      <c r="F7896" s="4" t="s">
        <v>19</v>
      </c>
    </row>
    <row r="7897">
      <c r="A7897" s="2">
        <v>7914.0</v>
      </c>
      <c r="B7897" s="3">
        <v>39220.0</v>
      </c>
      <c r="C7897" s="2" t="s">
        <v>18</v>
      </c>
      <c r="D7897" s="2" t="s">
        <v>8</v>
      </c>
      <c r="E7897" s="2">
        <v>23.0</v>
      </c>
      <c r="F7897" s="4" t="s">
        <v>17</v>
      </c>
    </row>
    <row r="7898">
      <c r="A7898" s="2">
        <v>7915.0</v>
      </c>
      <c r="B7898" s="3">
        <v>39221.0</v>
      </c>
      <c r="C7898" s="2" t="s">
        <v>21</v>
      </c>
      <c r="D7898" s="2" t="s">
        <v>6</v>
      </c>
      <c r="E7898" s="2">
        <v>28.0</v>
      </c>
      <c r="F7898" s="4" t="s">
        <v>31</v>
      </c>
    </row>
    <row r="7899">
      <c r="A7899" s="2">
        <v>7916.0</v>
      </c>
      <c r="B7899" s="3">
        <v>39221.0</v>
      </c>
      <c r="C7899" s="2" t="s">
        <v>21</v>
      </c>
      <c r="D7899" s="2" t="s">
        <v>8</v>
      </c>
      <c r="E7899" s="2">
        <v>9.0</v>
      </c>
      <c r="F7899" s="4" t="s">
        <v>24</v>
      </c>
    </row>
    <row r="7900">
      <c r="A7900" s="2">
        <v>7917.0</v>
      </c>
      <c r="B7900" s="3">
        <v>39223.0</v>
      </c>
      <c r="C7900" s="2" t="s">
        <v>7</v>
      </c>
      <c r="D7900" s="2" t="s">
        <v>6</v>
      </c>
      <c r="E7900" s="2">
        <v>31.0</v>
      </c>
      <c r="F7900" s="4" t="s">
        <v>12</v>
      </c>
    </row>
    <row r="7901">
      <c r="A7901" s="2">
        <v>7918.0</v>
      </c>
      <c r="B7901" s="3">
        <v>39223.0</v>
      </c>
      <c r="C7901" s="2" t="s">
        <v>7</v>
      </c>
      <c r="D7901" s="2" t="s">
        <v>8</v>
      </c>
      <c r="E7901" s="2">
        <v>26.0</v>
      </c>
      <c r="F7901" s="4" t="s">
        <v>38</v>
      </c>
    </row>
    <row r="7902">
      <c r="A7902" s="2">
        <v>7919.0</v>
      </c>
      <c r="B7902" s="3">
        <v>39224.0</v>
      </c>
      <c r="C7902" s="2" t="s">
        <v>10</v>
      </c>
      <c r="D7902" s="2" t="s">
        <v>6</v>
      </c>
      <c r="E7902" s="2">
        <v>28.0</v>
      </c>
      <c r="F7902" s="4" t="s">
        <v>31</v>
      </c>
    </row>
    <row r="7903">
      <c r="A7903" s="2">
        <v>7920.0</v>
      </c>
      <c r="B7903" s="3">
        <v>39224.0</v>
      </c>
      <c r="C7903" s="2" t="s">
        <v>10</v>
      </c>
      <c r="D7903" s="2" t="s">
        <v>8</v>
      </c>
      <c r="E7903" s="2">
        <v>3.0</v>
      </c>
      <c r="F7903" s="4" t="s">
        <v>28</v>
      </c>
    </row>
    <row r="7904">
      <c r="A7904" s="2">
        <v>7921.0</v>
      </c>
      <c r="B7904" s="3">
        <v>39225.0</v>
      </c>
      <c r="C7904" s="2" t="s">
        <v>13</v>
      </c>
      <c r="D7904" s="2" t="s">
        <v>6</v>
      </c>
      <c r="E7904" s="2">
        <v>13.0</v>
      </c>
      <c r="F7904" s="4" t="s">
        <v>33</v>
      </c>
    </row>
    <row r="7905">
      <c r="A7905" s="2">
        <v>7922.0</v>
      </c>
      <c r="B7905" s="3">
        <v>39225.0</v>
      </c>
      <c r="C7905" s="2" t="s">
        <v>13</v>
      </c>
      <c r="D7905" s="2" t="s">
        <v>8</v>
      </c>
      <c r="E7905" s="2">
        <v>19.0</v>
      </c>
      <c r="F7905" s="4" t="s">
        <v>30</v>
      </c>
    </row>
    <row r="7906">
      <c r="A7906" s="2">
        <v>7923.0</v>
      </c>
      <c r="B7906" s="3">
        <v>39226.0</v>
      </c>
      <c r="C7906" s="2" t="s">
        <v>15</v>
      </c>
      <c r="D7906" s="2" t="s">
        <v>6</v>
      </c>
      <c r="E7906" s="2">
        <v>14.0</v>
      </c>
      <c r="F7906" s="4" t="s">
        <v>46</v>
      </c>
    </row>
    <row r="7907">
      <c r="A7907" s="2">
        <v>7924.0</v>
      </c>
      <c r="B7907" s="3">
        <v>39226.0</v>
      </c>
      <c r="C7907" s="2" t="s">
        <v>15</v>
      </c>
      <c r="D7907" s="2" t="s">
        <v>8</v>
      </c>
      <c r="E7907" s="2">
        <v>21.0</v>
      </c>
      <c r="F7907" s="4" t="s">
        <v>20</v>
      </c>
    </row>
    <row r="7908">
      <c r="A7908" s="2">
        <v>7925.0</v>
      </c>
      <c r="B7908" s="3">
        <v>39227.0</v>
      </c>
      <c r="C7908" s="2" t="s">
        <v>18</v>
      </c>
      <c r="D7908" s="2" t="s">
        <v>6</v>
      </c>
      <c r="E7908" s="2">
        <v>6.0</v>
      </c>
      <c r="F7908" s="4" t="s">
        <v>16</v>
      </c>
    </row>
    <row r="7909">
      <c r="A7909" s="2">
        <v>7926.0</v>
      </c>
      <c r="B7909" s="3">
        <v>39227.0</v>
      </c>
      <c r="C7909" s="2" t="s">
        <v>18</v>
      </c>
      <c r="D7909" s="2" t="s">
        <v>8</v>
      </c>
      <c r="E7909" s="2">
        <v>27.0</v>
      </c>
      <c r="F7909" s="4" t="s">
        <v>32</v>
      </c>
    </row>
    <row r="7910">
      <c r="A7910" s="2">
        <v>7927.0</v>
      </c>
      <c r="B7910" s="3">
        <v>39228.0</v>
      </c>
      <c r="C7910" s="2" t="s">
        <v>21</v>
      </c>
      <c r="D7910" s="2" t="s">
        <v>6</v>
      </c>
      <c r="E7910" s="2">
        <v>34.0</v>
      </c>
      <c r="F7910" s="4" t="s">
        <v>48</v>
      </c>
    </row>
    <row r="7911">
      <c r="A7911" s="2">
        <v>7928.0</v>
      </c>
      <c r="B7911" s="3">
        <v>39228.0</v>
      </c>
      <c r="C7911" s="2" t="s">
        <v>21</v>
      </c>
      <c r="D7911" s="2" t="s">
        <v>8</v>
      </c>
      <c r="E7911" s="2">
        <v>5.0</v>
      </c>
      <c r="F7911" s="4" t="s">
        <v>25</v>
      </c>
    </row>
    <row r="7912">
      <c r="A7912" s="2">
        <v>7929.0</v>
      </c>
      <c r="B7912" s="3">
        <v>39230.0</v>
      </c>
      <c r="C7912" s="2" t="s">
        <v>7</v>
      </c>
      <c r="D7912" s="2" t="s">
        <v>6</v>
      </c>
      <c r="E7912" s="2">
        <v>24.0</v>
      </c>
      <c r="F7912" s="4" t="s">
        <v>22</v>
      </c>
    </row>
    <row r="7913">
      <c r="A7913" s="2">
        <v>7930.0</v>
      </c>
      <c r="B7913" s="3">
        <v>39230.0</v>
      </c>
      <c r="C7913" s="2" t="s">
        <v>7</v>
      </c>
      <c r="D7913" s="2" t="s">
        <v>8</v>
      </c>
      <c r="E7913" s="2">
        <v>26.0</v>
      </c>
      <c r="F7913" s="4" t="s">
        <v>38</v>
      </c>
    </row>
    <row r="7914">
      <c r="A7914" s="2">
        <v>7931.0</v>
      </c>
      <c r="B7914" s="3">
        <v>39231.0</v>
      </c>
      <c r="C7914" s="2" t="s">
        <v>10</v>
      </c>
      <c r="D7914" s="2" t="s">
        <v>6</v>
      </c>
      <c r="E7914" s="2">
        <v>13.0</v>
      </c>
      <c r="F7914" s="4" t="s">
        <v>33</v>
      </c>
    </row>
    <row r="7915">
      <c r="A7915" s="2">
        <v>7932.0</v>
      </c>
      <c r="B7915" s="3">
        <v>39231.0</v>
      </c>
      <c r="C7915" s="2" t="s">
        <v>10</v>
      </c>
      <c r="D7915" s="2" t="s">
        <v>8</v>
      </c>
      <c r="E7915" s="2">
        <v>30.0</v>
      </c>
      <c r="F7915" s="4" t="s">
        <v>23</v>
      </c>
    </row>
    <row r="7916">
      <c r="A7916" s="2">
        <v>7933.0</v>
      </c>
      <c r="B7916" s="3">
        <v>39232.0</v>
      </c>
      <c r="C7916" s="2" t="s">
        <v>13</v>
      </c>
      <c r="D7916" s="2" t="s">
        <v>6</v>
      </c>
      <c r="E7916" s="2">
        <v>31.0</v>
      </c>
      <c r="F7916" s="4" t="s">
        <v>12</v>
      </c>
    </row>
    <row r="7917">
      <c r="A7917" s="2">
        <v>7934.0</v>
      </c>
      <c r="B7917" s="3">
        <v>39232.0</v>
      </c>
      <c r="C7917" s="2" t="s">
        <v>13</v>
      </c>
      <c r="D7917" s="2" t="s">
        <v>8</v>
      </c>
      <c r="E7917" s="2">
        <v>17.0</v>
      </c>
      <c r="F7917" s="4" t="s">
        <v>42</v>
      </c>
    </row>
    <row r="7918">
      <c r="A7918" s="2">
        <v>7935.0</v>
      </c>
      <c r="B7918" s="3">
        <v>39233.0</v>
      </c>
      <c r="C7918" s="2" t="s">
        <v>15</v>
      </c>
      <c r="D7918" s="2" t="s">
        <v>6</v>
      </c>
      <c r="E7918" s="2">
        <v>28.0</v>
      </c>
      <c r="F7918" s="4" t="s">
        <v>31</v>
      </c>
    </row>
    <row r="7919">
      <c r="A7919" s="2">
        <v>7936.0</v>
      </c>
      <c r="B7919" s="3">
        <v>39233.0</v>
      </c>
      <c r="C7919" s="2" t="s">
        <v>15</v>
      </c>
      <c r="D7919" s="2" t="s">
        <v>8</v>
      </c>
      <c r="E7919" s="2">
        <v>13.0</v>
      </c>
      <c r="F7919" s="4" t="s">
        <v>33</v>
      </c>
    </row>
    <row r="7920">
      <c r="A7920" s="2">
        <v>7937.0</v>
      </c>
      <c r="B7920" s="3">
        <v>39234.0</v>
      </c>
      <c r="C7920" s="2" t="s">
        <v>18</v>
      </c>
      <c r="D7920" s="2" t="s">
        <v>6</v>
      </c>
      <c r="E7920" s="2">
        <v>31.0</v>
      </c>
      <c r="F7920" s="4" t="s">
        <v>12</v>
      </c>
    </row>
    <row r="7921">
      <c r="A7921" s="2">
        <v>7938.0</v>
      </c>
      <c r="B7921" s="3">
        <v>39234.0</v>
      </c>
      <c r="C7921" s="2" t="s">
        <v>18</v>
      </c>
      <c r="D7921" s="2" t="s">
        <v>8</v>
      </c>
      <c r="E7921" s="2">
        <v>35.0</v>
      </c>
      <c r="F7921" s="4" t="s">
        <v>49</v>
      </c>
    </row>
    <row r="7922">
      <c r="A7922" s="2">
        <v>7939.0</v>
      </c>
      <c r="B7922" s="3">
        <v>39235.0</v>
      </c>
      <c r="C7922" s="2" t="s">
        <v>21</v>
      </c>
      <c r="D7922" s="2" t="s">
        <v>6</v>
      </c>
      <c r="E7922" s="2">
        <v>18.0</v>
      </c>
      <c r="F7922" s="4" t="s">
        <v>29</v>
      </c>
    </row>
    <row r="7923">
      <c r="A7923" s="2">
        <v>7940.0</v>
      </c>
      <c r="B7923" s="3">
        <v>39235.0</v>
      </c>
      <c r="C7923" s="2" t="s">
        <v>21</v>
      </c>
      <c r="D7923" s="2" t="s">
        <v>8</v>
      </c>
      <c r="E7923" s="2">
        <v>36.0</v>
      </c>
      <c r="F7923" s="4" t="s">
        <v>11</v>
      </c>
    </row>
    <row r="7924">
      <c r="A7924" s="2">
        <v>7941.0</v>
      </c>
      <c r="B7924" s="3">
        <v>39237.0</v>
      </c>
      <c r="C7924" s="2" t="s">
        <v>7</v>
      </c>
      <c r="D7924" s="2" t="s">
        <v>6</v>
      </c>
      <c r="E7924" s="2">
        <v>17.0</v>
      </c>
      <c r="F7924" s="4" t="s">
        <v>42</v>
      </c>
    </row>
    <row r="7925">
      <c r="A7925" s="2">
        <v>7942.0</v>
      </c>
      <c r="B7925" s="3">
        <v>39237.0</v>
      </c>
      <c r="C7925" s="2" t="s">
        <v>7</v>
      </c>
      <c r="D7925" s="2" t="s">
        <v>8</v>
      </c>
      <c r="E7925" s="2">
        <v>4.0</v>
      </c>
      <c r="F7925" s="4" t="s">
        <v>34</v>
      </c>
    </row>
    <row r="7926">
      <c r="A7926" s="2">
        <v>7943.0</v>
      </c>
      <c r="B7926" s="3">
        <v>39238.0</v>
      </c>
      <c r="C7926" s="2" t="s">
        <v>10</v>
      </c>
      <c r="D7926" s="2" t="s">
        <v>6</v>
      </c>
      <c r="E7926" s="2">
        <v>2.0</v>
      </c>
      <c r="F7926" s="4" t="s">
        <v>39</v>
      </c>
    </row>
    <row r="7927">
      <c r="A7927" s="2">
        <v>7944.0</v>
      </c>
      <c r="B7927" s="3">
        <v>39238.0</v>
      </c>
      <c r="C7927" s="2" t="s">
        <v>10</v>
      </c>
      <c r="D7927" s="2" t="s">
        <v>8</v>
      </c>
      <c r="E7927" s="2">
        <v>3.0</v>
      </c>
      <c r="F7927" s="4" t="s">
        <v>28</v>
      </c>
    </row>
    <row r="7928">
      <c r="A7928" s="2">
        <v>7945.0</v>
      </c>
      <c r="B7928" s="3">
        <v>39239.0</v>
      </c>
      <c r="C7928" s="2" t="s">
        <v>13</v>
      </c>
      <c r="D7928" s="2" t="s">
        <v>6</v>
      </c>
      <c r="E7928" s="2">
        <v>7.0</v>
      </c>
      <c r="F7928" s="4" t="s">
        <v>35</v>
      </c>
    </row>
    <row r="7929">
      <c r="A7929" s="2">
        <v>7946.0</v>
      </c>
      <c r="B7929" s="3">
        <v>39239.0</v>
      </c>
      <c r="C7929" s="2" t="s">
        <v>13</v>
      </c>
      <c r="D7929" s="2" t="s">
        <v>8</v>
      </c>
      <c r="E7929" s="2">
        <v>10.0</v>
      </c>
      <c r="F7929" s="4" t="s">
        <v>41</v>
      </c>
    </row>
    <row r="7930">
      <c r="A7930" s="2">
        <v>7947.0</v>
      </c>
      <c r="B7930" s="3">
        <v>39241.0</v>
      </c>
      <c r="C7930" s="2" t="s">
        <v>18</v>
      </c>
      <c r="D7930" s="2" t="s">
        <v>6</v>
      </c>
      <c r="E7930" s="2">
        <v>9.0</v>
      </c>
      <c r="F7930" s="4" t="s">
        <v>24</v>
      </c>
    </row>
    <row r="7931">
      <c r="A7931" s="2">
        <v>7948.0</v>
      </c>
      <c r="B7931" s="3">
        <v>39241.0</v>
      </c>
      <c r="C7931" s="2" t="s">
        <v>18</v>
      </c>
      <c r="D7931" s="2" t="s">
        <v>8</v>
      </c>
      <c r="E7931" s="2">
        <v>14.0</v>
      </c>
      <c r="F7931" s="4" t="s">
        <v>46</v>
      </c>
    </row>
    <row r="7932">
      <c r="A7932" s="2">
        <v>7949.0</v>
      </c>
      <c r="B7932" s="3">
        <v>39242.0</v>
      </c>
      <c r="C7932" s="2" t="s">
        <v>21</v>
      </c>
      <c r="D7932" s="2" t="s">
        <v>6</v>
      </c>
      <c r="E7932" s="2">
        <v>3.0</v>
      </c>
      <c r="F7932" s="4" t="s">
        <v>28</v>
      </c>
    </row>
    <row r="7933">
      <c r="A7933" s="2">
        <v>7950.0</v>
      </c>
      <c r="B7933" s="3">
        <v>39242.0</v>
      </c>
      <c r="C7933" s="2" t="s">
        <v>21</v>
      </c>
      <c r="D7933" s="2" t="s">
        <v>8</v>
      </c>
      <c r="E7933" s="2">
        <v>12.0</v>
      </c>
      <c r="F7933" s="4" t="s">
        <v>14</v>
      </c>
    </row>
    <row r="7934">
      <c r="A7934" s="2">
        <v>7951.0</v>
      </c>
      <c r="B7934" s="3">
        <v>39244.0</v>
      </c>
      <c r="C7934" s="2" t="s">
        <v>7</v>
      </c>
      <c r="D7934" s="2" t="s">
        <v>6</v>
      </c>
      <c r="E7934" s="2">
        <v>31.0</v>
      </c>
      <c r="F7934" s="4" t="s">
        <v>12</v>
      </c>
    </row>
    <row r="7935">
      <c r="A7935" s="2">
        <v>7952.0</v>
      </c>
      <c r="B7935" s="3">
        <v>39244.0</v>
      </c>
      <c r="C7935" s="2" t="s">
        <v>7</v>
      </c>
      <c r="D7935" s="2" t="s">
        <v>8</v>
      </c>
      <c r="E7935" s="2">
        <v>2.0</v>
      </c>
      <c r="F7935" s="4" t="s">
        <v>39</v>
      </c>
    </row>
    <row r="7936">
      <c r="A7936" s="2">
        <v>7953.0</v>
      </c>
      <c r="B7936" s="3">
        <v>39245.0</v>
      </c>
      <c r="C7936" s="2" t="s">
        <v>10</v>
      </c>
      <c r="D7936" s="2" t="s">
        <v>6</v>
      </c>
      <c r="E7936" s="2">
        <v>17.0</v>
      </c>
      <c r="F7936" s="4" t="s">
        <v>42</v>
      </c>
    </row>
    <row r="7937">
      <c r="A7937" s="2">
        <v>7954.0</v>
      </c>
      <c r="B7937" s="3">
        <v>39245.0</v>
      </c>
      <c r="C7937" s="2" t="s">
        <v>10</v>
      </c>
      <c r="D7937" s="2" t="s">
        <v>8</v>
      </c>
      <c r="E7937" s="2">
        <v>17.0</v>
      </c>
      <c r="F7937" s="4" t="s">
        <v>42</v>
      </c>
    </row>
    <row r="7938">
      <c r="A7938" s="2">
        <v>7955.0</v>
      </c>
      <c r="B7938" s="3">
        <v>39246.0</v>
      </c>
      <c r="C7938" s="2" t="s">
        <v>13</v>
      </c>
      <c r="D7938" s="2" t="s">
        <v>6</v>
      </c>
      <c r="E7938" s="2">
        <v>14.0</v>
      </c>
      <c r="F7938" s="4" t="s">
        <v>46</v>
      </c>
    </row>
    <row r="7939">
      <c r="A7939" s="2">
        <v>7956.0</v>
      </c>
      <c r="B7939" s="3">
        <v>39246.0</v>
      </c>
      <c r="C7939" s="2" t="s">
        <v>13</v>
      </c>
      <c r="D7939" s="2" t="s">
        <v>8</v>
      </c>
      <c r="E7939" s="2">
        <v>13.0</v>
      </c>
      <c r="F7939" s="4" t="s">
        <v>33</v>
      </c>
    </row>
    <row r="7940">
      <c r="A7940" s="2">
        <v>7957.0</v>
      </c>
      <c r="B7940" s="3">
        <v>39247.0</v>
      </c>
      <c r="C7940" s="2" t="s">
        <v>15</v>
      </c>
      <c r="D7940" s="2" t="s">
        <v>6</v>
      </c>
      <c r="E7940" s="2">
        <v>34.0</v>
      </c>
      <c r="F7940" s="4" t="s">
        <v>48</v>
      </c>
    </row>
    <row r="7941">
      <c r="A7941" s="2">
        <v>7958.0</v>
      </c>
      <c r="B7941" s="3">
        <v>39247.0</v>
      </c>
      <c r="C7941" s="2" t="s">
        <v>15</v>
      </c>
      <c r="D7941" s="2" t="s">
        <v>8</v>
      </c>
      <c r="E7941" s="2">
        <v>36.0</v>
      </c>
      <c r="F7941" s="4" t="s">
        <v>11</v>
      </c>
    </row>
    <row r="7942">
      <c r="A7942" s="2">
        <v>7959.0</v>
      </c>
      <c r="B7942" s="3">
        <v>39248.0</v>
      </c>
      <c r="C7942" s="2" t="s">
        <v>18</v>
      </c>
      <c r="D7942" s="2" t="s">
        <v>6</v>
      </c>
      <c r="E7942" s="2">
        <v>11.0</v>
      </c>
      <c r="F7942" s="4" t="s">
        <v>9</v>
      </c>
    </row>
    <row r="7943">
      <c r="A7943" s="2">
        <v>7960.0</v>
      </c>
      <c r="B7943" s="3">
        <v>39248.0</v>
      </c>
      <c r="C7943" s="2" t="s">
        <v>18</v>
      </c>
      <c r="D7943" s="2" t="s">
        <v>8</v>
      </c>
      <c r="E7943" s="2">
        <v>18.0</v>
      </c>
      <c r="F7943" s="4" t="s">
        <v>29</v>
      </c>
    </row>
    <row r="7944">
      <c r="A7944" s="2">
        <v>7961.0</v>
      </c>
      <c r="B7944" s="3">
        <v>39249.0</v>
      </c>
      <c r="C7944" s="2" t="s">
        <v>21</v>
      </c>
      <c r="D7944" s="2" t="s">
        <v>6</v>
      </c>
      <c r="E7944" s="2">
        <v>12.0</v>
      </c>
      <c r="F7944" s="4" t="s">
        <v>14</v>
      </c>
    </row>
    <row r="7945">
      <c r="A7945" s="2">
        <v>7962.0</v>
      </c>
      <c r="B7945" s="3">
        <v>39249.0</v>
      </c>
      <c r="C7945" s="2" t="s">
        <v>21</v>
      </c>
      <c r="D7945" s="2" t="s">
        <v>8</v>
      </c>
      <c r="E7945" s="2">
        <v>6.0</v>
      </c>
      <c r="F7945" s="4" t="s">
        <v>16</v>
      </c>
    </row>
    <row r="7946">
      <c r="A7946" s="2">
        <v>7963.0</v>
      </c>
      <c r="B7946" s="3">
        <v>39251.0</v>
      </c>
      <c r="C7946" s="2" t="s">
        <v>7</v>
      </c>
      <c r="D7946" s="2" t="s">
        <v>6</v>
      </c>
      <c r="E7946" s="2">
        <v>11.0</v>
      </c>
      <c r="F7946" s="4" t="s">
        <v>9</v>
      </c>
    </row>
    <row r="7947">
      <c r="A7947" s="2">
        <v>7964.0</v>
      </c>
      <c r="B7947" s="3">
        <v>39251.0</v>
      </c>
      <c r="C7947" s="2" t="s">
        <v>7</v>
      </c>
      <c r="D7947" s="2" t="s">
        <v>8</v>
      </c>
      <c r="E7947" s="2">
        <v>35.0</v>
      </c>
      <c r="F7947" s="4" t="s">
        <v>49</v>
      </c>
    </row>
    <row r="7948">
      <c r="A7948" s="2">
        <v>7965.0</v>
      </c>
      <c r="B7948" s="3">
        <v>39252.0</v>
      </c>
      <c r="C7948" s="2" t="s">
        <v>10</v>
      </c>
      <c r="D7948" s="2" t="s">
        <v>6</v>
      </c>
      <c r="E7948" s="2">
        <v>1.0</v>
      </c>
      <c r="F7948" s="4" t="s">
        <v>19</v>
      </c>
    </row>
    <row r="7949">
      <c r="A7949" s="2">
        <v>7966.0</v>
      </c>
      <c r="B7949" s="3">
        <v>39252.0</v>
      </c>
      <c r="C7949" s="2" t="s">
        <v>10</v>
      </c>
      <c r="D7949" s="2" t="s">
        <v>8</v>
      </c>
      <c r="E7949" s="2">
        <v>34.0</v>
      </c>
      <c r="F7949" s="4" t="s">
        <v>48</v>
      </c>
    </row>
    <row r="7950">
      <c r="A7950" s="2">
        <v>7967.0</v>
      </c>
      <c r="B7950" s="3">
        <v>39253.0</v>
      </c>
      <c r="C7950" s="2" t="s">
        <v>13</v>
      </c>
      <c r="D7950" s="2" t="s">
        <v>6</v>
      </c>
      <c r="E7950" s="2">
        <v>18.0</v>
      </c>
      <c r="F7950" s="4" t="s">
        <v>29</v>
      </c>
    </row>
    <row r="7951">
      <c r="A7951" s="2">
        <v>7968.0</v>
      </c>
      <c r="B7951" s="3">
        <v>39253.0</v>
      </c>
      <c r="C7951" s="2" t="s">
        <v>13</v>
      </c>
      <c r="D7951" s="2" t="s">
        <v>8</v>
      </c>
      <c r="E7951" s="2">
        <v>34.0</v>
      </c>
      <c r="F7951" s="4" t="s">
        <v>48</v>
      </c>
    </row>
    <row r="7952">
      <c r="A7952" s="2">
        <v>7969.0</v>
      </c>
      <c r="B7952" s="3">
        <v>39254.0</v>
      </c>
      <c r="C7952" s="2" t="s">
        <v>15</v>
      </c>
      <c r="D7952" s="2" t="s">
        <v>6</v>
      </c>
      <c r="E7952" s="2">
        <v>4.0</v>
      </c>
      <c r="F7952" s="4" t="s">
        <v>34</v>
      </c>
    </row>
    <row r="7953">
      <c r="A7953" s="2">
        <v>7970.0</v>
      </c>
      <c r="B7953" s="3">
        <v>39254.0</v>
      </c>
      <c r="C7953" s="2" t="s">
        <v>15</v>
      </c>
      <c r="D7953" s="2" t="s">
        <v>8</v>
      </c>
      <c r="E7953" s="2">
        <v>18.0</v>
      </c>
      <c r="F7953" s="4" t="s">
        <v>29</v>
      </c>
    </row>
    <row r="7954">
      <c r="A7954" s="2">
        <v>7971.0</v>
      </c>
      <c r="B7954" s="3">
        <v>39255.0</v>
      </c>
      <c r="C7954" s="2" t="s">
        <v>18</v>
      </c>
      <c r="D7954" s="2" t="s">
        <v>6</v>
      </c>
      <c r="E7954" s="2">
        <v>7.0</v>
      </c>
      <c r="F7954" s="4" t="s">
        <v>35</v>
      </c>
    </row>
    <row r="7955">
      <c r="A7955" s="2">
        <v>7972.0</v>
      </c>
      <c r="B7955" s="3">
        <v>39255.0</v>
      </c>
      <c r="C7955" s="2" t="s">
        <v>18</v>
      </c>
      <c r="D7955" s="2" t="s">
        <v>8</v>
      </c>
      <c r="E7955" s="2">
        <v>1.0</v>
      </c>
      <c r="F7955" s="4" t="s">
        <v>19</v>
      </c>
    </row>
    <row r="7956">
      <c r="A7956" s="2">
        <v>7973.0</v>
      </c>
      <c r="B7956" s="3">
        <v>39256.0</v>
      </c>
      <c r="C7956" s="2" t="s">
        <v>21</v>
      </c>
      <c r="D7956" s="2" t="s">
        <v>6</v>
      </c>
      <c r="E7956" s="2">
        <v>19.0</v>
      </c>
      <c r="F7956" s="4" t="s">
        <v>30</v>
      </c>
    </row>
    <row r="7957">
      <c r="A7957" s="2">
        <v>7974.0</v>
      </c>
      <c r="B7957" s="3">
        <v>39256.0</v>
      </c>
      <c r="C7957" s="2" t="s">
        <v>21</v>
      </c>
      <c r="D7957" s="2" t="s">
        <v>8</v>
      </c>
      <c r="E7957" s="2">
        <v>24.0</v>
      </c>
      <c r="F7957" s="4" t="s">
        <v>22</v>
      </c>
    </row>
    <row r="7958">
      <c r="A7958" s="2">
        <v>7975.0</v>
      </c>
      <c r="B7958" s="3">
        <v>39258.0</v>
      </c>
      <c r="C7958" s="2" t="s">
        <v>7</v>
      </c>
      <c r="D7958" s="2" t="s">
        <v>6</v>
      </c>
      <c r="E7958" s="2">
        <v>2.0</v>
      </c>
      <c r="F7958" s="4" t="s">
        <v>39</v>
      </c>
    </row>
    <row r="7959">
      <c r="A7959" s="2">
        <v>7976.0</v>
      </c>
      <c r="B7959" s="3">
        <v>39258.0</v>
      </c>
      <c r="C7959" s="2" t="s">
        <v>7</v>
      </c>
      <c r="D7959" s="2" t="s">
        <v>8</v>
      </c>
      <c r="E7959" s="2">
        <v>9.0</v>
      </c>
      <c r="F7959" s="4" t="s">
        <v>24</v>
      </c>
    </row>
    <row r="7960">
      <c r="A7960" s="2">
        <v>7977.0</v>
      </c>
      <c r="B7960" s="3">
        <v>39259.0</v>
      </c>
      <c r="C7960" s="2" t="s">
        <v>10</v>
      </c>
      <c r="D7960" s="2" t="s">
        <v>6</v>
      </c>
      <c r="E7960" s="2">
        <v>33.0</v>
      </c>
      <c r="F7960" s="4" t="s">
        <v>26</v>
      </c>
    </row>
    <row r="7961">
      <c r="A7961" s="2">
        <v>7978.0</v>
      </c>
      <c r="B7961" s="3">
        <v>39259.0</v>
      </c>
      <c r="C7961" s="2" t="s">
        <v>10</v>
      </c>
      <c r="D7961" s="2" t="s">
        <v>8</v>
      </c>
      <c r="E7961" s="2">
        <v>17.0</v>
      </c>
      <c r="F7961" s="4" t="s">
        <v>42</v>
      </c>
    </row>
    <row r="7962">
      <c r="A7962" s="2">
        <v>7979.0</v>
      </c>
      <c r="B7962" s="3">
        <v>39260.0</v>
      </c>
      <c r="C7962" s="2" t="s">
        <v>13</v>
      </c>
      <c r="D7962" s="2" t="s">
        <v>6</v>
      </c>
      <c r="E7962" s="2">
        <v>5.0</v>
      </c>
      <c r="F7962" s="4" t="s">
        <v>25</v>
      </c>
    </row>
    <row r="7963">
      <c r="A7963" s="2">
        <v>7980.0</v>
      </c>
      <c r="B7963" s="3">
        <v>39260.0</v>
      </c>
      <c r="C7963" s="2" t="s">
        <v>13</v>
      </c>
      <c r="D7963" s="2" t="s">
        <v>8</v>
      </c>
      <c r="E7963" s="2">
        <v>31.0</v>
      </c>
      <c r="F7963" s="4" t="s">
        <v>12</v>
      </c>
    </row>
    <row r="7964">
      <c r="A7964" s="2">
        <v>7981.0</v>
      </c>
      <c r="B7964" s="3">
        <v>39261.0</v>
      </c>
      <c r="C7964" s="2" t="s">
        <v>15</v>
      </c>
      <c r="D7964" s="2" t="s">
        <v>6</v>
      </c>
      <c r="E7964" s="2">
        <v>12.0</v>
      </c>
      <c r="F7964" s="4" t="s">
        <v>14</v>
      </c>
    </row>
    <row r="7965">
      <c r="A7965" s="2">
        <v>7982.0</v>
      </c>
      <c r="B7965" s="3">
        <v>39261.0</v>
      </c>
      <c r="C7965" s="2" t="s">
        <v>15</v>
      </c>
      <c r="D7965" s="2" t="s">
        <v>8</v>
      </c>
      <c r="E7965" s="2">
        <v>22.0</v>
      </c>
      <c r="F7965" s="4" t="s">
        <v>44</v>
      </c>
    </row>
    <row r="7966">
      <c r="A7966" s="2">
        <v>7983.0</v>
      </c>
      <c r="B7966" s="3">
        <v>39262.0</v>
      </c>
      <c r="C7966" s="2" t="s">
        <v>18</v>
      </c>
      <c r="D7966" s="2" t="s">
        <v>6</v>
      </c>
      <c r="E7966" s="2">
        <v>2.0</v>
      </c>
      <c r="F7966" s="4" t="s">
        <v>39</v>
      </c>
    </row>
    <row r="7967">
      <c r="A7967" s="2">
        <v>7984.0</v>
      </c>
      <c r="B7967" s="3">
        <v>39262.0</v>
      </c>
      <c r="C7967" s="2" t="s">
        <v>18</v>
      </c>
      <c r="D7967" s="2" t="s">
        <v>8</v>
      </c>
      <c r="E7967" s="2">
        <v>16.0</v>
      </c>
      <c r="F7967" s="4" t="s">
        <v>45</v>
      </c>
    </row>
    <row r="7968">
      <c r="A7968" s="2">
        <v>7985.0</v>
      </c>
      <c r="B7968" s="3">
        <v>39263.0</v>
      </c>
      <c r="C7968" s="2" t="s">
        <v>21</v>
      </c>
      <c r="D7968" s="2" t="s">
        <v>6</v>
      </c>
      <c r="E7968" s="2">
        <v>18.0</v>
      </c>
      <c r="F7968" s="4" t="s">
        <v>29</v>
      </c>
    </row>
    <row r="7969">
      <c r="A7969" s="2">
        <v>7986.0</v>
      </c>
      <c r="B7969" s="3">
        <v>39263.0</v>
      </c>
      <c r="C7969" s="2" t="s">
        <v>21</v>
      </c>
      <c r="D7969" s="2" t="s">
        <v>8</v>
      </c>
      <c r="E7969" s="2">
        <v>19.0</v>
      </c>
      <c r="F7969" s="4" t="s">
        <v>30</v>
      </c>
    </row>
    <row r="7970">
      <c r="A7970" s="2">
        <v>7987.0</v>
      </c>
      <c r="B7970" s="3">
        <v>39265.0</v>
      </c>
      <c r="C7970" s="2" t="s">
        <v>7</v>
      </c>
      <c r="D7970" s="2" t="s">
        <v>6</v>
      </c>
      <c r="E7970" s="2">
        <v>14.0</v>
      </c>
      <c r="F7970" s="4" t="s">
        <v>46</v>
      </c>
    </row>
    <row r="7971">
      <c r="A7971" s="2">
        <v>7989.0</v>
      </c>
      <c r="B7971" s="3">
        <v>39266.0</v>
      </c>
      <c r="C7971" s="2" t="s">
        <v>10</v>
      </c>
      <c r="D7971" s="2" t="s">
        <v>6</v>
      </c>
      <c r="E7971" s="2">
        <v>34.0</v>
      </c>
      <c r="F7971" s="4" t="s">
        <v>48</v>
      </c>
    </row>
    <row r="7972">
      <c r="A7972" s="2">
        <v>7990.0</v>
      </c>
      <c r="B7972" s="3">
        <v>39266.0</v>
      </c>
      <c r="C7972" s="2" t="s">
        <v>10</v>
      </c>
      <c r="D7972" s="2" t="s">
        <v>8</v>
      </c>
      <c r="E7972" s="2">
        <v>15.0</v>
      </c>
      <c r="F7972" s="4" t="s">
        <v>27</v>
      </c>
    </row>
    <row r="7973">
      <c r="A7973" s="2">
        <v>7991.0</v>
      </c>
      <c r="B7973" s="3">
        <v>39267.0</v>
      </c>
      <c r="C7973" s="2" t="s">
        <v>13</v>
      </c>
      <c r="D7973" s="2" t="s">
        <v>6</v>
      </c>
      <c r="E7973" s="2">
        <v>12.0</v>
      </c>
      <c r="F7973" s="4" t="s">
        <v>14</v>
      </c>
    </row>
    <row r="7974">
      <c r="A7974" s="2">
        <v>7992.0</v>
      </c>
      <c r="B7974" s="3">
        <v>39267.0</v>
      </c>
      <c r="C7974" s="2" t="s">
        <v>13</v>
      </c>
      <c r="D7974" s="2" t="s">
        <v>8</v>
      </c>
      <c r="E7974" s="2">
        <v>1.0</v>
      </c>
      <c r="F7974" s="4" t="s">
        <v>19</v>
      </c>
    </row>
    <row r="7975">
      <c r="A7975" s="2">
        <v>7993.0</v>
      </c>
      <c r="B7975" s="3">
        <v>39268.0</v>
      </c>
      <c r="C7975" s="2" t="s">
        <v>15</v>
      </c>
      <c r="D7975" s="2" t="s">
        <v>6</v>
      </c>
      <c r="E7975" s="2">
        <v>15.0</v>
      </c>
      <c r="F7975" s="4" t="s">
        <v>27</v>
      </c>
    </row>
    <row r="7976">
      <c r="A7976" s="2">
        <v>7994.0</v>
      </c>
      <c r="B7976" s="3">
        <v>39268.0</v>
      </c>
      <c r="C7976" s="2" t="s">
        <v>15</v>
      </c>
      <c r="D7976" s="2" t="s">
        <v>8</v>
      </c>
      <c r="E7976" s="2">
        <v>36.0</v>
      </c>
      <c r="F7976" s="4" t="s">
        <v>11</v>
      </c>
    </row>
    <row r="7977">
      <c r="A7977" s="2">
        <v>7995.0</v>
      </c>
      <c r="B7977" s="3">
        <v>39269.0</v>
      </c>
      <c r="C7977" s="2" t="s">
        <v>18</v>
      </c>
      <c r="D7977" s="2" t="s">
        <v>6</v>
      </c>
      <c r="E7977" s="2">
        <v>6.0</v>
      </c>
      <c r="F7977" s="4" t="s">
        <v>16</v>
      </c>
    </row>
    <row r="7978">
      <c r="A7978" s="2">
        <v>7996.0</v>
      </c>
      <c r="B7978" s="3">
        <v>39269.0</v>
      </c>
      <c r="C7978" s="2" t="s">
        <v>18</v>
      </c>
      <c r="D7978" s="2" t="s">
        <v>8</v>
      </c>
      <c r="E7978" s="2">
        <v>24.0</v>
      </c>
      <c r="F7978" s="4" t="s">
        <v>22</v>
      </c>
    </row>
    <row r="7979">
      <c r="A7979" s="2">
        <v>7997.0</v>
      </c>
      <c r="B7979" s="3">
        <v>39270.0</v>
      </c>
      <c r="C7979" s="2" t="s">
        <v>21</v>
      </c>
      <c r="D7979" s="2" t="s">
        <v>6</v>
      </c>
      <c r="E7979" s="2">
        <v>20.0</v>
      </c>
      <c r="F7979" s="4" t="s">
        <v>47</v>
      </c>
    </row>
    <row r="7980">
      <c r="A7980" s="2">
        <v>7998.0</v>
      </c>
      <c r="B7980" s="3">
        <v>39270.0</v>
      </c>
      <c r="C7980" s="2" t="s">
        <v>21</v>
      </c>
      <c r="D7980" s="2" t="s">
        <v>8</v>
      </c>
      <c r="E7980" s="2">
        <v>22.0</v>
      </c>
      <c r="F7980" s="4" t="s">
        <v>44</v>
      </c>
    </row>
    <row r="7981">
      <c r="A7981" s="2">
        <v>7999.0</v>
      </c>
      <c r="B7981" s="3">
        <v>39272.0</v>
      </c>
      <c r="C7981" s="2" t="s">
        <v>7</v>
      </c>
      <c r="D7981" s="2" t="s">
        <v>6</v>
      </c>
      <c r="E7981" s="2">
        <v>14.0</v>
      </c>
      <c r="F7981" s="4" t="s">
        <v>46</v>
      </c>
    </row>
    <row r="7982">
      <c r="A7982" s="2">
        <v>8000.0</v>
      </c>
      <c r="B7982" s="3">
        <v>39272.0</v>
      </c>
      <c r="C7982" s="2" t="s">
        <v>7</v>
      </c>
      <c r="D7982" s="2" t="s">
        <v>8</v>
      </c>
      <c r="E7982" s="2">
        <v>22.0</v>
      </c>
      <c r="F7982" s="4" t="s">
        <v>44</v>
      </c>
    </row>
    <row r="7983">
      <c r="A7983" s="2">
        <v>8001.0</v>
      </c>
      <c r="B7983" s="3">
        <v>39273.0</v>
      </c>
      <c r="C7983" s="2" t="s">
        <v>10</v>
      </c>
      <c r="D7983" s="2" t="s">
        <v>6</v>
      </c>
      <c r="E7983" s="2">
        <v>1.0</v>
      </c>
      <c r="F7983" s="4" t="s">
        <v>19</v>
      </c>
    </row>
    <row r="7984">
      <c r="A7984" s="2">
        <v>8002.0</v>
      </c>
      <c r="B7984" s="3">
        <v>39273.0</v>
      </c>
      <c r="C7984" s="2" t="s">
        <v>10</v>
      </c>
      <c r="D7984" s="2" t="s">
        <v>8</v>
      </c>
      <c r="E7984" s="2">
        <v>2.0</v>
      </c>
      <c r="F7984" s="4" t="s">
        <v>39</v>
      </c>
    </row>
    <row r="7985">
      <c r="A7985" s="2">
        <v>8003.0</v>
      </c>
      <c r="B7985" s="3">
        <v>39274.0</v>
      </c>
      <c r="C7985" s="2" t="s">
        <v>13</v>
      </c>
      <c r="D7985" s="2" t="s">
        <v>6</v>
      </c>
      <c r="E7985" s="2">
        <v>24.0</v>
      </c>
      <c r="F7985" s="4" t="s">
        <v>22</v>
      </c>
    </row>
    <row r="7986">
      <c r="A7986" s="2">
        <v>8004.0</v>
      </c>
      <c r="B7986" s="3">
        <v>39274.0</v>
      </c>
      <c r="C7986" s="2" t="s">
        <v>13</v>
      </c>
      <c r="D7986" s="2" t="s">
        <v>8</v>
      </c>
      <c r="E7986" s="2">
        <v>28.0</v>
      </c>
      <c r="F7986" s="4" t="s">
        <v>31</v>
      </c>
    </row>
    <row r="7987">
      <c r="A7987" s="2">
        <v>8005.0</v>
      </c>
      <c r="B7987" s="3">
        <v>39275.0</v>
      </c>
      <c r="C7987" s="2" t="s">
        <v>15</v>
      </c>
      <c r="D7987" s="2" t="s">
        <v>6</v>
      </c>
      <c r="E7987" s="2">
        <v>1.0</v>
      </c>
      <c r="F7987" s="4" t="s">
        <v>19</v>
      </c>
    </row>
    <row r="7988">
      <c r="A7988" s="2">
        <v>8006.0</v>
      </c>
      <c r="B7988" s="3">
        <v>39275.0</v>
      </c>
      <c r="C7988" s="2" t="s">
        <v>15</v>
      </c>
      <c r="D7988" s="2" t="s">
        <v>8</v>
      </c>
      <c r="E7988" s="2">
        <v>29.0</v>
      </c>
      <c r="F7988" s="4" t="s">
        <v>43</v>
      </c>
    </row>
    <row r="7989">
      <c r="A7989" s="2">
        <v>8007.0</v>
      </c>
      <c r="B7989" s="3">
        <v>39276.0</v>
      </c>
      <c r="C7989" s="2" t="s">
        <v>18</v>
      </c>
      <c r="D7989" s="2" t="s">
        <v>6</v>
      </c>
      <c r="E7989" s="2">
        <v>27.0</v>
      </c>
      <c r="F7989" s="4" t="s">
        <v>32</v>
      </c>
    </row>
    <row r="7990">
      <c r="A7990" s="2">
        <v>8008.0</v>
      </c>
      <c r="B7990" s="3">
        <v>39276.0</v>
      </c>
      <c r="C7990" s="2" t="s">
        <v>18</v>
      </c>
      <c r="D7990" s="2" t="s">
        <v>8</v>
      </c>
      <c r="E7990" s="2">
        <v>9.0</v>
      </c>
      <c r="F7990" s="4" t="s">
        <v>24</v>
      </c>
    </row>
    <row r="7991">
      <c r="A7991" s="2">
        <v>8009.0</v>
      </c>
      <c r="B7991" s="3">
        <v>39277.0</v>
      </c>
      <c r="C7991" s="2" t="s">
        <v>21</v>
      </c>
      <c r="D7991" s="2" t="s">
        <v>6</v>
      </c>
      <c r="E7991" s="2">
        <v>30.0</v>
      </c>
      <c r="F7991" s="4" t="s">
        <v>23</v>
      </c>
    </row>
    <row r="7992">
      <c r="A7992" s="2">
        <v>8010.0</v>
      </c>
      <c r="B7992" s="3">
        <v>39277.0</v>
      </c>
      <c r="C7992" s="2" t="s">
        <v>21</v>
      </c>
      <c r="D7992" s="2" t="s">
        <v>8</v>
      </c>
      <c r="E7992" s="2">
        <v>35.0</v>
      </c>
      <c r="F7992" s="4" t="s">
        <v>49</v>
      </c>
    </row>
    <row r="7993">
      <c r="A7993" s="2">
        <v>8011.0</v>
      </c>
      <c r="B7993" s="3">
        <v>39279.0</v>
      </c>
      <c r="C7993" s="2" t="s">
        <v>7</v>
      </c>
      <c r="D7993" s="2" t="s">
        <v>6</v>
      </c>
      <c r="E7993" s="2">
        <v>31.0</v>
      </c>
      <c r="F7993" s="4" t="s">
        <v>12</v>
      </c>
    </row>
    <row r="7994">
      <c r="A7994" s="2">
        <v>8012.0</v>
      </c>
      <c r="B7994" s="3">
        <v>39279.0</v>
      </c>
      <c r="C7994" s="2" t="s">
        <v>7</v>
      </c>
      <c r="D7994" s="2" t="s">
        <v>8</v>
      </c>
      <c r="E7994" s="2">
        <v>6.0</v>
      </c>
      <c r="F7994" s="4" t="s">
        <v>16</v>
      </c>
    </row>
    <row r="7995">
      <c r="A7995" s="2">
        <v>8013.0</v>
      </c>
      <c r="B7995" s="3">
        <v>39280.0</v>
      </c>
      <c r="C7995" s="2" t="s">
        <v>10</v>
      </c>
      <c r="D7995" s="2" t="s">
        <v>6</v>
      </c>
      <c r="E7995" s="2">
        <v>19.0</v>
      </c>
      <c r="F7995" s="4" t="s">
        <v>30</v>
      </c>
    </row>
    <row r="7996">
      <c r="A7996" s="2">
        <v>8014.0</v>
      </c>
      <c r="B7996" s="3">
        <v>39280.0</v>
      </c>
      <c r="C7996" s="2" t="s">
        <v>10</v>
      </c>
      <c r="D7996" s="2" t="s">
        <v>8</v>
      </c>
      <c r="E7996" s="2">
        <v>1.0</v>
      </c>
      <c r="F7996" s="4" t="s">
        <v>19</v>
      </c>
    </row>
    <row r="7997">
      <c r="A7997" s="2">
        <v>8015.0</v>
      </c>
      <c r="B7997" s="3">
        <v>39281.0</v>
      </c>
      <c r="C7997" s="2" t="s">
        <v>13</v>
      </c>
      <c r="D7997" s="2" t="s">
        <v>6</v>
      </c>
      <c r="E7997" s="2">
        <v>36.0</v>
      </c>
      <c r="F7997" s="4" t="s">
        <v>11</v>
      </c>
    </row>
    <row r="7998">
      <c r="A7998" s="2">
        <v>8016.0</v>
      </c>
      <c r="B7998" s="3">
        <v>39281.0</v>
      </c>
      <c r="C7998" s="2" t="s">
        <v>13</v>
      </c>
      <c r="D7998" s="2" t="s">
        <v>8</v>
      </c>
      <c r="E7998" s="2">
        <v>24.0</v>
      </c>
      <c r="F7998" s="4" t="s">
        <v>22</v>
      </c>
    </row>
    <row r="7999">
      <c r="A7999" s="2">
        <v>8017.0</v>
      </c>
      <c r="B7999" s="3">
        <v>39282.0</v>
      </c>
      <c r="C7999" s="2" t="s">
        <v>15</v>
      </c>
      <c r="D7999" s="2" t="s">
        <v>6</v>
      </c>
      <c r="E7999" s="2">
        <v>25.0</v>
      </c>
      <c r="F7999" s="4" t="s">
        <v>40</v>
      </c>
    </row>
    <row r="8000">
      <c r="A8000" s="2">
        <v>8018.0</v>
      </c>
      <c r="B8000" s="3">
        <v>39282.0</v>
      </c>
      <c r="C8000" s="2" t="s">
        <v>15</v>
      </c>
      <c r="D8000" s="2" t="s">
        <v>8</v>
      </c>
      <c r="E8000" s="2">
        <v>23.0</v>
      </c>
      <c r="F8000" s="4" t="s">
        <v>17</v>
      </c>
    </row>
    <row r="8001">
      <c r="A8001" s="2">
        <v>8019.0</v>
      </c>
      <c r="B8001" s="3">
        <v>39283.0</v>
      </c>
      <c r="C8001" s="2" t="s">
        <v>18</v>
      </c>
      <c r="D8001" s="2" t="s">
        <v>6</v>
      </c>
      <c r="E8001" s="2">
        <v>12.0</v>
      </c>
      <c r="F8001" s="4" t="s">
        <v>14</v>
      </c>
    </row>
    <row r="8002">
      <c r="A8002" s="2">
        <v>8020.0</v>
      </c>
      <c r="B8002" s="3">
        <v>39283.0</v>
      </c>
      <c r="C8002" s="2" t="s">
        <v>18</v>
      </c>
      <c r="D8002" s="2" t="s">
        <v>8</v>
      </c>
      <c r="E8002" s="2">
        <v>24.0</v>
      </c>
      <c r="F8002" s="4" t="s">
        <v>22</v>
      </c>
    </row>
    <row r="8003">
      <c r="A8003" s="2">
        <v>8021.0</v>
      </c>
      <c r="B8003" s="3">
        <v>39284.0</v>
      </c>
      <c r="C8003" s="2" t="s">
        <v>21</v>
      </c>
      <c r="D8003" s="2" t="s">
        <v>6</v>
      </c>
      <c r="E8003" s="2">
        <v>13.0</v>
      </c>
      <c r="F8003" s="4" t="s">
        <v>33</v>
      </c>
    </row>
    <row r="8004">
      <c r="A8004" s="2">
        <v>8022.0</v>
      </c>
      <c r="B8004" s="3">
        <v>39284.0</v>
      </c>
      <c r="C8004" s="2" t="s">
        <v>21</v>
      </c>
      <c r="D8004" s="2" t="s">
        <v>8</v>
      </c>
      <c r="E8004" s="2">
        <v>31.0</v>
      </c>
      <c r="F8004" s="4" t="s">
        <v>12</v>
      </c>
    </row>
    <row r="8005">
      <c r="A8005" s="2">
        <v>8023.0</v>
      </c>
      <c r="B8005" s="3">
        <v>39286.0</v>
      </c>
      <c r="C8005" s="2" t="s">
        <v>7</v>
      </c>
      <c r="D8005" s="2" t="s">
        <v>6</v>
      </c>
      <c r="E8005" s="2">
        <v>35.0</v>
      </c>
      <c r="F8005" s="4" t="s">
        <v>49</v>
      </c>
    </row>
    <row r="8006">
      <c r="A8006" s="2">
        <v>8024.0</v>
      </c>
      <c r="B8006" s="3">
        <v>39286.0</v>
      </c>
      <c r="C8006" s="2" t="s">
        <v>7</v>
      </c>
      <c r="D8006" s="2" t="s">
        <v>8</v>
      </c>
      <c r="E8006" s="2">
        <v>5.0</v>
      </c>
      <c r="F8006" s="4" t="s">
        <v>25</v>
      </c>
    </row>
    <row r="8007">
      <c r="A8007" s="2">
        <v>8025.0</v>
      </c>
      <c r="B8007" s="3">
        <v>39287.0</v>
      </c>
      <c r="C8007" s="2" t="s">
        <v>10</v>
      </c>
      <c r="D8007" s="2" t="s">
        <v>6</v>
      </c>
      <c r="E8007" s="2">
        <v>5.0</v>
      </c>
      <c r="F8007" s="4" t="s">
        <v>25</v>
      </c>
    </row>
    <row r="8008">
      <c r="A8008" s="2">
        <v>8026.0</v>
      </c>
      <c r="B8008" s="3">
        <v>39287.0</v>
      </c>
      <c r="C8008" s="2" t="s">
        <v>10</v>
      </c>
      <c r="D8008" s="2" t="s">
        <v>8</v>
      </c>
      <c r="E8008" s="2">
        <v>28.0</v>
      </c>
      <c r="F8008" s="4" t="s">
        <v>31</v>
      </c>
    </row>
    <row r="8009">
      <c r="A8009" s="2">
        <v>8027.0</v>
      </c>
      <c r="B8009" s="3">
        <v>39288.0</v>
      </c>
      <c r="C8009" s="2" t="s">
        <v>13</v>
      </c>
      <c r="D8009" s="2" t="s">
        <v>6</v>
      </c>
      <c r="E8009" s="2">
        <v>12.0</v>
      </c>
      <c r="F8009" s="4" t="s">
        <v>14</v>
      </c>
    </row>
    <row r="8010">
      <c r="A8010" s="2">
        <v>8028.0</v>
      </c>
      <c r="B8010" s="3">
        <v>39288.0</v>
      </c>
      <c r="C8010" s="2" t="s">
        <v>13</v>
      </c>
      <c r="D8010" s="2" t="s">
        <v>8</v>
      </c>
      <c r="E8010" s="2">
        <v>16.0</v>
      </c>
      <c r="F8010" s="4" t="s">
        <v>45</v>
      </c>
    </row>
    <row r="8011">
      <c r="A8011" s="2">
        <v>8029.0</v>
      </c>
      <c r="B8011" s="3">
        <v>39289.0</v>
      </c>
      <c r="C8011" s="2" t="s">
        <v>15</v>
      </c>
      <c r="D8011" s="2" t="s">
        <v>6</v>
      </c>
      <c r="E8011" s="2">
        <v>27.0</v>
      </c>
      <c r="F8011" s="4" t="s">
        <v>32</v>
      </c>
    </row>
    <row r="8012">
      <c r="A8012" s="2">
        <v>8030.0</v>
      </c>
      <c r="B8012" s="3">
        <v>39289.0</v>
      </c>
      <c r="C8012" s="2" t="s">
        <v>15</v>
      </c>
      <c r="D8012" s="2" t="s">
        <v>8</v>
      </c>
      <c r="E8012" s="2">
        <v>14.0</v>
      </c>
      <c r="F8012" s="4" t="s">
        <v>46</v>
      </c>
    </row>
    <row r="8013">
      <c r="A8013" s="2">
        <v>8031.0</v>
      </c>
      <c r="B8013" s="3">
        <v>39290.0</v>
      </c>
      <c r="C8013" s="2" t="s">
        <v>18</v>
      </c>
      <c r="D8013" s="2" t="s">
        <v>6</v>
      </c>
      <c r="E8013" s="2">
        <v>7.0</v>
      </c>
      <c r="F8013" s="4" t="s">
        <v>35</v>
      </c>
    </row>
    <row r="8014">
      <c r="A8014" s="2">
        <v>8032.0</v>
      </c>
      <c r="B8014" s="3">
        <v>39290.0</v>
      </c>
      <c r="C8014" s="2" t="s">
        <v>18</v>
      </c>
      <c r="D8014" s="2" t="s">
        <v>8</v>
      </c>
      <c r="E8014" s="2">
        <v>16.0</v>
      </c>
      <c r="F8014" s="4" t="s">
        <v>45</v>
      </c>
    </row>
    <row r="8015">
      <c r="A8015" s="2">
        <v>8033.0</v>
      </c>
      <c r="B8015" s="3">
        <v>39291.0</v>
      </c>
      <c r="C8015" s="2" t="s">
        <v>21</v>
      </c>
      <c r="D8015" s="2" t="s">
        <v>6</v>
      </c>
      <c r="E8015" s="2">
        <v>22.0</v>
      </c>
      <c r="F8015" s="4" t="s">
        <v>44</v>
      </c>
    </row>
    <row r="8016">
      <c r="A8016" s="2">
        <v>8034.0</v>
      </c>
      <c r="B8016" s="3">
        <v>39291.0</v>
      </c>
      <c r="C8016" s="2" t="s">
        <v>21</v>
      </c>
      <c r="D8016" s="2" t="s">
        <v>8</v>
      </c>
      <c r="E8016" s="2">
        <v>10.0</v>
      </c>
      <c r="F8016" s="4" t="s">
        <v>41</v>
      </c>
    </row>
    <row r="8017">
      <c r="A8017" s="2">
        <v>8035.0</v>
      </c>
      <c r="B8017" s="3">
        <v>39293.0</v>
      </c>
      <c r="C8017" s="2" t="s">
        <v>7</v>
      </c>
      <c r="D8017" s="2" t="s">
        <v>6</v>
      </c>
      <c r="E8017" s="2">
        <v>11.0</v>
      </c>
      <c r="F8017" s="4" t="s">
        <v>9</v>
      </c>
    </row>
    <row r="8018">
      <c r="A8018" s="2">
        <v>8036.0</v>
      </c>
      <c r="B8018" s="3">
        <v>39293.0</v>
      </c>
      <c r="C8018" s="2" t="s">
        <v>7</v>
      </c>
      <c r="D8018" s="2" t="s">
        <v>8</v>
      </c>
      <c r="E8018" s="2">
        <v>11.0</v>
      </c>
      <c r="F8018" s="4" t="s">
        <v>9</v>
      </c>
    </row>
    <row r="8019">
      <c r="A8019" s="2">
        <v>8037.0</v>
      </c>
      <c r="B8019" s="3">
        <v>39294.0</v>
      </c>
      <c r="C8019" s="2" t="s">
        <v>10</v>
      </c>
      <c r="D8019" s="2" t="s">
        <v>6</v>
      </c>
      <c r="E8019" s="2">
        <v>34.0</v>
      </c>
      <c r="F8019" s="4" t="s">
        <v>48</v>
      </c>
    </row>
    <row r="8020">
      <c r="A8020" s="2">
        <v>8038.0</v>
      </c>
      <c r="B8020" s="3">
        <v>39294.0</v>
      </c>
      <c r="C8020" s="2" t="s">
        <v>10</v>
      </c>
      <c r="D8020" s="2" t="s">
        <v>8</v>
      </c>
      <c r="E8020" s="2">
        <v>33.0</v>
      </c>
      <c r="F8020" s="4" t="s">
        <v>26</v>
      </c>
    </row>
    <row r="8021">
      <c r="A8021" s="2">
        <v>8039.0</v>
      </c>
      <c r="B8021" s="3">
        <v>39295.0</v>
      </c>
      <c r="C8021" s="2" t="s">
        <v>13</v>
      </c>
      <c r="D8021" s="2" t="s">
        <v>6</v>
      </c>
      <c r="E8021" s="2">
        <v>30.0</v>
      </c>
      <c r="F8021" s="4" t="s">
        <v>23</v>
      </c>
    </row>
    <row r="8022">
      <c r="A8022" s="2">
        <v>8040.0</v>
      </c>
      <c r="B8022" s="3">
        <v>39295.0</v>
      </c>
      <c r="C8022" s="2" t="s">
        <v>13</v>
      </c>
      <c r="D8022" s="2" t="s">
        <v>8</v>
      </c>
      <c r="E8022" s="2">
        <v>22.0</v>
      </c>
      <c r="F8022" s="4" t="s">
        <v>44</v>
      </c>
    </row>
    <row r="8023">
      <c r="A8023" s="2">
        <v>8041.0</v>
      </c>
      <c r="B8023" s="3">
        <v>39296.0</v>
      </c>
      <c r="C8023" s="2" t="s">
        <v>15</v>
      </c>
      <c r="D8023" s="2" t="s">
        <v>6</v>
      </c>
      <c r="E8023" s="2">
        <v>27.0</v>
      </c>
      <c r="F8023" s="4" t="s">
        <v>32</v>
      </c>
    </row>
    <row r="8024">
      <c r="A8024" s="2">
        <v>8042.0</v>
      </c>
      <c r="B8024" s="3">
        <v>39296.0</v>
      </c>
      <c r="C8024" s="2" t="s">
        <v>15</v>
      </c>
      <c r="D8024" s="2" t="s">
        <v>8</v>
      </c>
      <c r="E8024" s="2">
        <v>2.0</v>
      </c>
      <c r="F8024" s="4" t="s">
        <v>39</v>
      </c>
    </row>
    <row r="8025">
      <c r="A8025" s="2">
        <v>8043.0</v>
      </c>
      <c r="B8025" s="3">
        <v>39297.0</v>
      </c>
      <c r="C8025" s="2" t="s">
        <v>18</v>
      </c>
      <c r="D8025" s="2" t="s">
        <v>6</v>
      </c>
      <c r="E8025" s="2">
        <v>30.0</v>
      </c>
      <c r="F8025" s="4" t="s">
        <v>23</v>
      </c>
    </row>
    <row r="8026">
      <c r="A8026" s="2">
        <v>8044.0</v>
      </c>
      <c r="B8026" s="3">
        <v>39297.0</v>
      </c>
      <c r="C8026" s="2" t="s">
        <v>18</v>
      </c>
      <c r="D8026" s="2" t="s">
        <v>8</v>
      </c>
      <c r="E8026" s="2">
        <v>32.0</v>
      </c>
      <c r="F8026" s="4" t="s">
        <v>36</v>
      </c>
    </row>
    <row r="8027">
      <c r="A8027" s="2">
        <v>8045.0</v>
      </c>
      <c r="B8027" s="3">
        <v>39298.0</v>
      </c>
      <c r="C8027" s="2" t="s">
        <v>21</v>
      </c>
      <c r="D8027" s="2" t="s">
        <v>6</v>
      </c>
      <c r="E8027" s="2">
        <v>33.0</v>
      </c>
      <c r="F8027" s="4" t="s">
        <v>26</v>
      </c>
    </row>
    <row r="8028">
      <c r="A8028" s="2">
        <v>8046.0</v>
      </c>
      <c r="B8028" s="3">
        <v>39298.0</v>
      </c>
      <c r="C8028" s="2" t="s">
        <v>21</v>
      </c>
      <c r="D8028" s="2" t="s">
        <v>8</v>
      </c>
      <c r="E8028" s="2">
        <v>15.0</v>
      </c>
      <c r="F8028" s="4" t="s">
        <v>27</v>
      </c>
    </row>
    <row r="8029">
      <c r="A8029" s="2">
        <v>8047.0</v>
      </c>
      <c r="B8029" s="3">
        <v>39300.0</v>
      </c>
      <c r="C8029" s="2" t="s">
        <v>7</v>
      </c>
      <c r="D8029" s="2" t="s">
        <v>6</v>
      </c>
      <c r="E8029" s="2">
        <v>19.0</v>
      </c>
      <c r="F8029" s="4" t="s">
        <v>30</v>
      </c>
    </row>
    <row r="8030">
      <c r="A8030" s="2">
        <v>8048.0</v>
      </c>
      <c r="B8030" s="3">
        <v>39300.0</v>
      </c>
      <c r="C8030" s="2" t="s">
        <v>7</v>
      </c>
      <c r="D8030" s="2" t="s">
        <v>8</v>
      </c>
      <c r="E8030" s="2">
        <v>28.0</v>
      </c>
      <c r="F8030" s="4" t="s">
        <v>31</v>
      </c>
    </row>
    <row r="8031">
      <c r="A8031" s="2">
        <v>8049.0</v>
      </c>
      <c r="B8031" s="3">
        <v>39301.0</v>
      </c>
      <c r="C8031" s="2" t="s">
        <v>10</v>
      </c>
      <c r="D8031" s="2" t="s">
        <v>6</v>
      </c>
      <c r="E8031" s="2">
        <v>21.0</v>
      </c>
      <c r="F8031" s="4" t="s">
        <v>20</v>
      </c>
    </row>
    <row r="8032">
      <c r="A8032" s="2">
        <v>8050.0</v>
      </c>
      <c r="B8032" s="3">
        <v>39301.0</v>
      </c>
      <c r="C8032" s="2" t="s">
        <v>10</v>
      </c>
      <c r="D8032" s="2" t="s">
        <v>8</v>
      </c>
      <c r="E8032" s="2">
        <v>36.0</v>
      </c>
      <c r="F8032" s="4" t="s">
        <v>11</v>
      </c>
    </row>
    <row r="8033">
      <c r="A8033" s="2">
        <v>8051.0</v>
      </c>
      <c r="B8033" s="3">
        <v>39302.0</v>
      </c>
      <c r="C8033" s="2" t="s">
        <v>13</v>
      </c>
      <c r="D8033" s="2" t="s">
        <v>6</v>
      </c>
      <c r="E8033" s="2">
        <v>5.0</v>
      </c>
      <c r="F8033" s="4" t="s">
        <v>25</v>
      </c>
    </row>
    <row r="8034">
      <c r="A8034" s="2">
        <v>8052.0</v>
      </c>
      <c r="B8034" s="3">
        <v>39302.0</v>
      </c>
      <c r="C8034" s="2" t="s">
        <v>13</v>
      </c>
      <c r="D8034" s="2" t="s">
        <v>8</v>
      </c>
      <c r="E8034" s="2">
        <v>19.0</v>
      </c>
      <c r="F8034" s="4" t="s">
        <v>30</v>
      </c>
    </row>
    <row r="8035">
      <c r="A8035" s="2">
        <v>8053.0</v>
      </c>
      <c r="B8035" s="3">
        <v>39303.0</v>
      </c>
      <c r="C8035" s="2" t="s">
        <v>15</v>
      </c>
      <c r="D8035" s="2" t="s">
        <v>6</v>
      </c>
      <c r="E8035" s="2">
        <v>12.0</v>
      </c>
      <c r="F8035" s="4" t="s">
        <v>14</v>
      </c>
    </row>
    <row r="8036">
      <c r="A8036" s="2">
        <v>8054.0</v>
      </c>
      <c r="B8036" s="3">
        <v>39303.0</v>
      </c>
      <c r="C8036" s="2" t="s">
        <v>15</v>
      </c>
      <c r="D8036" s="2" t="s">
        <v>8</v>
      </c>
      <c r="E8036" s="2">
        <v>22.0</v>
      </c>
      <c r="F8036" s="4" t="s">
        <v>44</v>
      </c>
    </row>
    <row r="8037">
      <c r="A8037" s="2">
        <v>8055.0</v>
      </c>
      <c r="B8037" s="3">
        <v>39304.0</v>
      </c>
      <c r="C8037" s="2" t="s">
        <v>18</v>
      </c>
      <c r="D8037" s="2" t="s">
        <v>6</v>
      </c>
      <c r="E8037" s="2">
        <v>20.0</v>
      </c>
      <c r="F8037" s="4" t="s">
        <v>47</v>
      </c>
    </row>
    <row r="8038">
      <c r="A8038" s="2">
        <v>8056.0</v>
      </c>
      <c r="B8038" s="3">
        <v>39304.0</v>
      </c>
      <c r="C8038" s="2" t="s">
        <v>18</v>
      </c>
      <c r="D8038" s="2" t="s">
        <v>8</v>
      </c>
      <c r="E8038" s="2">
        <v>31.0</v>
      </c>
      <c r="F8038" s="4" t="s">
        <v>12</v>
      </c>
    </row>
    <row r="8039">
      <c r="A8039" s="2">
        <v>8057.0</v>
      </c>
      <c r="B8039" s="3">
        <v>39305.0</v>
      </c>
      <c r="C8039" s="2" t="s">
        <v>21</v>
      </c>
      <c r="D8039" s="2" t="s">
        <v>6</v>
      </c>
      <c r="E8039" s="2">
        <v>33.0</v>
      </c>
      <c r="F8039" s="4" t="s">
        <v>26</v>
      </c>
    </row>
    <row r="8040">
      <c r="A8040" s="2">
        <v>8058.0</v>
      </c>
      <c r="B8040" s="3">
        <v>39305.0</v>
      </c>
      <c r="C8040" s="2" t="s">
        <v>21</v>
      </c>
      <c r="D8040" s="2" t="s">
        <v>8</v>
      </c>
      <c r="E8040" s="2">
        <v>28.0</v>
      </c>
      <c r="F8040" s="4" t="s">
        <v>31</v>
      </c>
    </row>
    <row r="8041">
      <c r="A8041" s="2">
        <v>8059.0</v>
      </c>
      <c r="B8041" s="3">
        <v>39307.0</v>
      </c>
      <c r="C8041" s="2" t="s">
        <v>7</v>
      </c>
      <c r="D8041" s="2" t="s">
        <v>6</v>
      </c>
      <c r="E8041" s="2">
        <v>23.0</v>
      </c>
      <c r="F8041" s="4" t="s">
        <v>17</v>
      </c>
    </row>
    <row r="8042">
      <c r="A8042" s="2">
        <v>8061.0</v>
      </c>
      <c r="B8042" s="3">
        <v>39308.0</v>
      </c>
      <c r="C8042" s="2" t="s">
        <v>10</v>
      </c>
      <c r="D8042" s="2" t="s">
        <v>6</v>
      </c>
      <c r="E8042" s="2">
        <v>35.0</v>
      </c>
      <c r="F8042" s="4" t="s">
        <v>49</v>
      </c>
    </row>
    <row r="8043">
      <c r="A8043" s="2">
        <v>8062.0</v>
      </c>
      <c r="B8043" s="3">
        <v>39308.0</v>
      </c>
      <c r="C8043" s="2" t="s">
        <v>10</v>
      </c>
      <c r="D8043" s="2" t="s">
        <v>8</v>
      </c>
      <c r="E8043" s="2">
        <v>14.0</v>
      </c>
      <c r="F8043" s="4" t="s">
        <v>46</v>
      </c>
    </row>
    <row r="8044">
      <c r="A8044" s="2">
        <v>8063.0</v>
      </c>
      <c r="B8044" s="3">
        <v>39309.0</v>
      </c>
      <c r="C8044" s="2" t="s">
        <v>13</v>
      </c>
      <c r="D8044" s="2" t="s">
        <v>6</v>
      </c>
      <c r="E8044" s="2">
        <v>28.0</v>
      </c>
      <c r="F8044" s="4" t="s">
        <v>31</v>
      </c>
    </row>
    <row r="8045">
      <c r="A8045" s="2">
        <v>8064.0</v>
      </c>
      <c r="B8045" s="3">
        <v>39309.0</v>
      </c>
      <c r="C8045" s="2" t="s">
        <v>13</v>
      </c>
      <c r="D8045" s="2" t="s">
        <v>8</v>
      </c>
      <c r="E8045" s="2">
        <v>29.0</v>
      </c>
      <c r="F8045" s="4" t="s">
        <v>43</v>
      </c>
    </row>
    <row r="8046">
      <c r="A8046" s="2">
        <v>8065.0</v>
      </c>
      <c r="B8046" s="3">
        <v>39310.0</v>
      </c>
      <c r="C8046" s="2" t="s">
        <v>15</v>
      </c>
      <c r="D8046" s="2" t="s">
        <v>6</v>
      </c>
      <c r="E8046" s="2">
        <v>23.0</v>
      </c>
      <c r="F8046" s="4" t="s">
        <v>17</v>
      </c>
    </row>
    <row r="8047">
      <c r="A8047" s="2">
        <v>8066.0</v>
      </c>
      <c r="B8047" s="3">
        <v>39310.0</v>
      </c>
      <c r="C8047" s="2" t="s">
        <v>15</v>
      </c>
      <c r="D8047" s="2" t="s">
        <v>8</v>
      </c>
      <c r="E8047" s="2">
        <v>19.0</v>
      </c>
      <c r="F8047" s="4" t="s">
        <v>30</v>
      </c>
    </row>
    <row r="8048">
      <c r="A8048" s="2">
        <v>8067.0</v>
      </c>
      <c r="B8048" s="3">
        <v>39311.0</v>
      </c>
      <c r="C8048" s="2" t="s">
        <v>18</v>
      </c>
      <c r="D8048" s="2" t="s">
        <v>6</v>
      </c>
      <c r="E8048" s="2">
        <v>27.0</v>
      </c>
      <c r="F8048" s="4" t="s">
        <v>32</v>
      </c>
    </row>
    <row r="8049">
      <c r="A8049" s="2">
        <v>8068.0</v>
      </c>
      <c r="B8049" s="3">
        <v>39311.0</v>
      </c>
      <c r="C8049" s="2" t="s">
        <v>18</v>
      </c>
      <c r="D8049" s="2" t="s">
        <v>8</v>
      </c>
      <c r="E8049" s="2">
        <v>29.0</v>
      </c>
      <c r="F8049" s="4" t="s">
        <v>43</v>
      </c>
    </row>
    <row r="8050">
      <c r="A8050" s="2">
        <v>8069.0</v>
      </c>
      <c r="B8050" s="3">
        <v>39312.0</v>
      </c>
      <c r="C8050" s="2" t="s">
        <v>21</v>
      </c>
      <c r="D8050" s="2" t="s">
        <v>6</v>
      </c>
      <c r="E8050" s="2">
        <v>30.0</v>
      </c>
      <c r="F8050" s="4" t="s">
        <v>23</v>
      </c>
    </row>
    <row r="8051">
      <c r="A8051" s="2">
        <v>8070.0</v>
      </c>
      <c r="B8051" s="3">
        <v>39312.0</v>
      </c>
      <c r="C8051" s="2" t="s">
        <v>21</v>
      </c>
      <c r="D8051" s="2" t="s">
        <v>8</v>
      </c>
      <c r="E8051" s="2">
        <v>1.0</v>
      </c>
      <c r="F8051" s="4" t="s">
        <v>19</v>
      </c>
    </row>
    <row r="8052">
      <c r="A8052" s="2">
        <v>8071.0</v>
      </c>
      <c r="B8052" s="3">
        <v>39314.0</v>
      </c>
      <c r="C8052" s="2" t="s">
        <v>7</v>
      </c>
      <c r="D8052" s="2" t="s">
        <v>6</v>
      </c>
      <c r="E8052" s="2">
        <v>23.0</v>
      </c>
      <c r="F8052" s="4" t="s">
        <v>17</v>
      </c>
    </row>
    <row r="8053">
      <c r="A8053" s="2">
        <v>8072.0</v>
      </c>
      <c r="B8053" s="3">
        <v>39314.0</v>
      </c>
      <c r="C8053" s="2" t="s">
        <v>7</v>
      </c>
      <c r="D8053" s="2" t="s">
        <v>8</v>
      </c>
      <c r="E8053" s="2">
        <v>34.0</v>
      </c>
      <c r="F8053" s="4" t="s">
        <v>48</v>
      </c>
    </row>
    <row r="8054">
      <c r="A8054" s="2">
        <v>8073.0</v>
      </c>
      <c r="B8054" s="3">
        <v>39315.0</v>
      </c>
      <c r="C8054" s="2" t="s">
        <v>10</v>
      </c>
      <c r="D8054" s="2" t="s">
        <v>6</v>
      </c>
      <c r="E8054" s="2">
        <v>15.0</v>
      </c>
      <c r="F8054" s="4" t="s">
        <v>27</v>
      </c>
    </row>
    <row r="8055">
      <c r="A8055" s="2">
        <v>8074.0</v>
      </c>
      <c r="B8055" s="3">
        <v>39315.0</v>
      </c>
      <c r="C8055" s="2" t="s">
        <v>10</v>
      </c>
      <c r="D8055" s="2" t="s">
        <v>8</v>
      </c>
      <c r="E8055" s="2">
        <v>32.0</v>
      </c>
      <c r="F8055" s="4" t="s">
        <v>36</v>
      </c>
    </row>
    <row r="8056">
      <c r="A8056" s="2">
        <v>8075.0</v>
      </c>
      <c r="B8056" s="3">
        <v>39316.0</v>
      </c>
      <c r="C8056" s="2" t="s">
        <v>13</v>
      </c>
      <c r="D8056" s="2" t="s">
        <v>6</v>
      </c>
      <c r="E8056" s="2">
        <v>30.0</v>
      </c>
      <c r="F8056" s="4" t="s">
        <v>23</v>
      </c>
    </row>
    <row r="8057">
      <c r="A8057" s="2">
        <v>8076.0</v>
      </c>
      <c r="B8057" s="3">
        <v>39316.0</v>
      </c>
      <c r="C8057" s="2" t="s">
        <v>13</v>
      </c>
      <c r="D8057" s="2" t="s">
        <v>8</v>
      </c>
      <c r="E8057" s="2">
        <v>8.0</v>
      </c>
      <c r="F8057" s="4" t="s">
        <v>37</v>
      </c>
    </row>
    <row r="8058">
      <c r="A8058" s="2">
        <v>8077.0</v>
      </c>
      <c r="B8058" s="3">
        <v>39317.0</v>
      </c>
      <c r="C8058" s="2" t="s">
        <v>15</v>
      </c>
      <c r="D8058" s="2" t="s">
        <v>6</v>
      </c>
      <c r="E8058" s="2">
        <v>30.0</v>
      </c>
      <c r="F8058" s="4" t="s">
        <v>23</v>
      </c>
    </row>
    <row r="8059">
      <c r="A8059" s="2">
        <v>8078.0</v>
      </c>
      <c r="B8059" s="3">
        <v>39317.0</v>
      </c>
      <c r="C8059" s="2" t="s">
        <v>15</v>
      </c>
      <c r="D8059" s="2" t="s">
        <v>8</v>
      </c>
      <c r="E8059" s="2">
        <v>4.0</v>
      </c>
      <c r="F8059" s="4" t="s">
        <v>34</v>
      </c>
    </row>
    <row r="8060">
      <c r="A8060" s="2">
        <v>8079.0</v>
      </c>
      <c r="B8060" s="3">
        <v>39318.0</v>
      </c>
      <c r="C8060" s="2" t="s">
        <v>18</v>
      </c>
      <c r="D8060" s="2" t="s">
        <v>6</v>
      </c>
      <c r="E8060" s="2">
        <v>32.0</v>
      </c>
      <c r="F8060" s="4" t="s">
        <v>36</v>
      </c>
    </row>
    <row r="8061">
      <c r="A8061" s="2">
        <v>8080.0</v>
      </c>
      <c r="B8061" s="3">
        <v>39318.0</v>
      </c>
      <c r="C8061" s="2" t="s">
        <v>18</v>
      </c>
      <c r="D8061" s="2" t="s">
        <v>8</v>
      </c>
      <c r="E8061" s="2">
        <v>18.0</v>
      </c>
      <c r="F8061" s="4" t="s">
        <v>29</v>
      </c>
    </row>
    <row r="8062">
      <c r="A8062" s="2">
        <v>8081.0</v>
      </c>
      <c r="B8062" s="3">
        <v>39319.0</v>
      </c>
      <c r="C8062" s="2" t="s">
        <v>21</v>
      </c>
      <c r="D8062" s="2" t="s">
        <v>6</v>
      </c>
      <c r="E8062" s="2">
        <v>35.0</v>
      </c>
      <c r="F8062" s="4" t="s">
        <v>49</v>
      </c>
    </row>
    <row r="8063">
      <c r="A8063" s="2">
        <v>8082.0</v>
      </c>
      <c r="B8063" s="3">
        <v>39319.0</v>
      </c>
      <c r="C8063" s="2" t="s">
        <v>21</v>
      </c>
      <c r="D8063" s="2" t="s">
        <v>8</v>
      </c>
      <c r="E8063" s="2">
        <v>25.0</v>
      </c>
      <c r="F8063" s="4" t="s">
        <v>40</v>
      </c>
    </row>
    <row r="8064">
      <c r="A8064" s="2">
        <v>8083.0</v>
      </c>
      <c r="B8064" s="3">
        <v>39321.0</v>
      </c>
      <c r="C8064" s="2" t="s">
        <v>7</v>
      </c>
      <c r="D8064" s="2" t="s">
        <v>6</v>
      </c>
      <c r="E8064" s="2">
        <v>21.0</v>
      </c>
      <c r="F8064" s="4" t="s">
        <v>20</v>
      </c>
    </row>
    <row r="8065">
      <c r="A8065" s="2">
        <v>8084.0</v>
      </c>
      <c r="B8065" s="3">
        <v>39321.0</v>
      </c>
      <c r="C8065" s="2" t="s">
        <v>7</v>
      </c>
      <c r="D8065" s="2" t="s">
        <v>8</v>
      </c>
      <c r="E8065" s="2">
        <v>17.0</v>
      </c>
      <c r="F8065" s="4" t="s">
        <v>42</v>
      </c>
    </row>
    <row r="8066">
      <c r="A8066" s="2">
        <v>8085.0</v>
      </c>
      <c r="B8066" s="3">
        <v>39322.0</v>
      </c>
      <c r="C8066" s="2" t="s">
        <v>10</v>
      </c>
      <c r="D8066" s="2" t="s">
        <v>6</v>
      </c>
      <c r="E8066" s="2">
        <v>19.0</v>
      </c>
      <c r="F8066" s="4" t="s">
        <v>30</v>
      </c>
    </row>
    <row r="8067">
      <c r="A8067" s="2">
        <v>8086.0</v>
      </c>
      <c r="B8067" s="3">
        <v>39322.0</v>
      </c>
      <c r="C8067" s="2" t="s">
        <v>10</v>
      </c>
      <c r="D8067" s="2" t="s">
        <v>8</v>
      </c>
      <c r="E8067" s="2">
        <v>20.0</v>
      </c>
      <c r="F8067" s="4" t="s">
        <v>47</v>
      </c>
    </row>
    <row r="8068">
      <c r="A8068" s="2">
        <v>8087.0</v>
      </c>
      <c r="B8068" s="3">
        <v>39323.0</v>
      </c>
      <c r="C8068" s="2" t="s">
        <v>13</v>
      </c>
      <c r="D8068" s="2" t="s">
        <v>6</v>
      </c>
      <c r="E8068" s="2">
        <v>17.0</v>
      </c>
      <c r="F8068" s="4" t="s">
        <v>42</v>
      </c>
    </row>
    <row r="8069">
      <c r="A8069" s="2">
        <v>8088.0</v>
      </c>
      <c r="B8069" s="3">
        <v>39323.0</v>
      </c>
      <c r="C8069" s="2" t="s">
        <v>13</v>
      </c>
      <c r="D8069" s="2" t="s">
        <v>8</v>
      </c>
      <c r="E8069" s="2">
        <v>29.0</v>
      </c>
      <c r="F8069" s="4" t="s">
        <v>43</v>
      </c>
    </row>
    <row r="8070">
      <c r="A8070" s="2">
        <v>8089.0</v>
      </c>
      <c r="B8070" s="3">
        <v>39324.0</v>
      </c>
      <c r="C8070" s="2" t="s">
        <v>15</v>
      </c>
      <c r="D8070" s="2" t="s">
        <v>6</v>
      </c>
      <c r="E8070" s="2">
        <v>8.0</v>
      </c>
      <c r="F8070" s="4" t="s">
        <v>37</v>
      </c>
    </row>
    <row r="8071">
      <c r="A8071" s="2">
        <v>8090.0</v>
      </c>
      <c r="B8071" s="3">
        <v>39324.0</v>
      </c>
      <c r="C8071" s="2" t="s">
        <v>15</v>
      </c>
      <c r="D8071" s="2" t="s">
        <v>8</v>
      </c>
      <c r="E8071" s="2">
        <v>25.0</v>
      </c>
      <c r="F8071" s="4" t="s">
        <v>40</v>
      </c>
    </row>
    <row r="8072">
      <c r="A8072" s="2">
        <v>8091.0</v>
      </c>
      <c r="B8072" s="3">
        <v>39325.0</v>
      </c>
      <c r="C8072" s="2" t="s">
        <v>18</v>
      </c>
      <c r="D8072" s="2" t="s">
        <v>6</v>
      </c>
      <c r="E8072" s="2">
        <v>29.0</v>
      </c>
      <c r="F8072" s="4" t="s">
        <v>43</v>
      </c>
    </row>
    <row r="8073">
      <c r="A8073" s="2">
        <v>8092.0</v>
      </c>
      <c r="B8073" s="3">
        <v>39325.0</v>
      </c>
      <c r="C8073" s="2" t="s">
        <v>18</v>
      </c>
      <c r="D8073" s="2" t="s">
        <v>8</v>
      </c>
      <c r="E8073" s="2">
        <v>17.0</v>
      </c>
      <c r="F8073" s="4" t="s">
        <v>42</v>
      </c>
    </row>
    <row r="8074">
      <c r="A8074" s="2">
        <v>8093.0</v>
      </c>
      <c r="B8074" s="3">
        <v>39326.0</v>
      </c>
      <c r="C8074" s="2" t="s">
        <v>21</v>
      </c>
      <c r="D8074" s="2" t="s">
        <v>6</v>
      </c>
      <c r="E8074" s="2">
        <v>29.0</v>
      </c>
      <c r="F8074" s="4" t="s">
        <v>43</v>
      </c>
    </row>
    <row r="8075">
      <c r="A8075" s="2">
        <v>8094.0</v>
      </c>
      <c r="B8075" s="3">
        <v>39326.0</v>
      </c>
      <c r="C8075" s="2" t="s">
        <v>21</v>
      </c>
      <c r="D8075" s="2" t="s">
        <v>8</v>
      </c>
      <c r="E8075" s="2">
        <v>31.0</v>
      </c>
      <c r="F8075" s="4" t="s">
        <v>12</v>
      </c>
    </row>
    <row r="8076">
      <c r="A8076" s="2">
        <v>8095.0</v>
      </c>
      <c r="B8076" s="3">
        <v>39328.0</v>
      </c>
      <c r="C8076" s="2" t="s">
        <v>7</v>
      </c>
      <c r="D8076" s="2" t="s">
        <v>6</v>
      </c>
      <c r="E8076" s="2">
        <v>32.0</v>
      </c>
      <c r="F8076" s="4" t="s">
        <v>36</v>
      </c>
    </row>
    <row r="8077">
      <c r="A8077" s="2">
        <v>8096.0</v>
      </c>
      <c r="B8077" s="3">
        <v>39328.0</v>
      </c>
      <c r="C8077" s="2" t="s">
        <v>7</v>
      </c>
      <c r="D8077" s="2" t="s">
        <v>8</v>
      </c>
      <c r="E8077" s="2">
        <v>35.0</v>
      </c>
      <c r="F8077" s="4" t="s">
        <v>49</v>
      </c>
    </row>
    <row r="8078">
      <c r="A8078" s="2">
        <v>8097.0</v>
      </c>
      <c r="B8078" s="3">
        <v>39329.0</v>
      </c>
      <c r="C8078" s="2" t="s">
        <v>10</v>
      </c>
      <c r="D8078" s="2" t="s">
        <v>6</v>
      </c>
      <c r="E8078" s="2">
        <v>2.0</v>
      </c>
      <c r="F8078" s="4" t="s">
        <v>39</v>
      </c>
    </row>
    <row r="8079">
      <c r="A8079" s="2">
        <v>8098.0</v>
      </c>
      <c r="B8079" s="3">
        <v>39329.0</v>
      </c>
      <c r="C8079" s="2" t="s">
        <v>10</v>
      </c>
      <c r="D8079" s="2" t="s">
        <v>8</v>
      </c>
      <c r="E8079" s="2">
        <v>14.0</v>
      </c>
      <c r="F8079" s="4" t="s">
        <v>46</v>
      </c>
    </row>
    <row r="8080">
      <c r="A8080" s="2">
        <v>8099.0</v>
      </c>
      <c r="B8080" s="3">
        <v>39330.0</v>
      </c>
      <c r="C8080" s="2" t="s">
        <v>13</v>
      </c>
      <c r="D8080" s="2" t="s">
        <v>6</v>
      </c>
      <c r="E8080" s="2">
        <v>25.0</v>
      </c>
      <c r="F8080" s="4" t="s">
        <v>40</v>
      </c>
    </row>
    <row r="8081">
      <c r="A8081" s="2">
        <v>8100.0</v>
      </c>
      <c r="B8081" s="3">
        <v>39330.0</v>
      </c>
      <c r="C8081" s="2" t="s">
        <v>13</v>
      </c>
      <c r="D8081" s="2" t="s">
        <v>8</v>
      </c>
      <c r="E8081" s="2">
        <v>14.0</v>
      </c>
      <c r="F8081" s="4" t="s">
        <v>46</v>
      </c>
    </row>
    <row r="8082">
      <c r="A8082" s="2">
        <v>8101.0</v>
      </c>
      <c r="B8082" s="3">
        <v>39331.0</v>
      </c>
      <c r="C8082" s="2" t="s">
        <v>15</v>
      </c>
      <c r="D8082" s="2" t="s">
        <v>6</v>
      </c>
      <c r="E8082" s="2">
        <v>28.0</v>
      </c>
      <c r="F8082" s="4" t="s">
        <v>31</v>
      </c>
    </row>
    <row r="8083">
      <c r="A8083" s="2">
        <v>8102.0</v>
      </c>
      <c r="B8083" s="3">
        <v>39331.0</v>
      </c>
      <c r="C8083" s="2" t="s">
        <v>15</v>
      </c>
      <c r="D8083" s="2" t="s">
        <v>8</v>
      </c>
      <c r="E8083" s="2">
        <v>6.0</v>
      </c>
      <c r="F8083" s="4" t="s">
        <v>16</v>
      </c>
    </row>
    <row r="8084">
      <c r="A8084" s="2">
        <v>8104.0</v>
      </c>
      <c r="B8084" s="3">
        <v>39332.0</v>
      </c>
      <c r="C8084" s="2" t="s">
        <v>18</v>
      </c>
      <c r="D8084" s="2" t="s">
        <v>8</v>
      </c>
      <c r="E8084" s="2">
        <v>26.0</v>
      </c>
      <c r="F8084" s="4" t="s">
        <v>38</v>
      </c>
    </row>
    <row r="8085">
      <c r="A8085" s="2">
        <v>8105.0</v>
      </c>
      <c r="B8085" s="3">
        <v>39333.0</v>
      </c>
      <c r="C8085" s="2" t="s">
        <v>21</v>
      </c>
      <c r="D8085" s="2" t="s">
        <v>6</v>
      </c>
      <c r="E8085" s="2">
        <v>12.0</v>
      </c>
      <c r="F8085" s="4" t="s">
        <v>14</v>
      </c>
    </row>
    <row r="8086">
      <c r="A8086" s="2">
        <v>8106.0</v>
      </c>
      <c r="B8086" s="3">
        <v>39333.0</v>
      </c>
      <c r="C8086" s="2" t="s">
        <v>21</v>
      </c>
      <c r="D8086" s="2" t="s">
        <v>8</v>
      </c>
      <c r="E8086" s="2">
        <v>28.0</v>
      </c>
      <c r="F8086" s="4" t="s">
        <v>31</v>
      </c>
    </row>
    <row r="8087">
      <c r="A8087" s="2">
        <v>8107.0</v>
      </c>
      <c r="B8087" s="3">
        <v>39335.0</v>
      </c>
      <c r="C8087" s="2" t="s">
        <v>7</v>
      </c>
      <c r="D8087" s="2" t="s">
        <v>6</v>
      </c>
      <c r="E8087" s="2">
        <v>22.0</v>
      </c>
      <c r="F8087" s="4" t="s">
        <v>44</v>
      </c>
    </row>
    <row r="8088">
      <c r="A8088" s="2">
        <v>8108.0</v>
      </c>
      <c r="B8088" s="3">
        <v>39335.0</v>
      </c>
      <c r="C8088" s="2" t="s">
        <v>7</v>
      </c>
      <c r="D8088" s="2" t="s">
        <v>8</v>
      </c>
      <c r="E8088" s="2">
        <v>22.0</v>
      </c>
      <c r="F8088" s="4" t="s">
        <v>44</v>
      </c>
    </row>
    <row r="8089">
      <c r="A8089" s="2">
        <v>8109.0</v>
      </c>
      <c r="B8089" s="3">
        <v>39336.0</v>
      </c>
      <c r="C8089" s="2" t="s">
        <v>10</v>
      </c>
      <c r="D8089" s="2" t="s">
        <v>6</v>
      </c>
      <c r="E8089" s="2">
        <v>35.0</v>
      </c>
      <c r="F8089" s="4" t="s">
        <v>49</v>
      </c>
    </row>
    <row r="8090">
      <c r="A8090" s="2">
        <v>8110.0</v>
      </c>
      <c r="B8090" s="3">
        <v>39336.0</v>
      </c>
      <c r="C8090" s="2" t="s">
        <v>10</v>
      </c>
      <c r="D8090" s="2" t="s">
        <v>8</v>
      </c>
      <c r="E8090" s="2">
        <v>31.0</v>
      </c>
      <c r="F8090" s="4" t="s">
        <v>12</v>
      </c>
    </row>
    <row r="8091">
      <c r="A8091" s="2">
        <v>8111.0</v>
      </c>
      <c r="B8091" s="3">
        <v>39337.0</v>
      </c>
      <c r="C8091" s="2" t="s">
        <v>13</v>
      </c>
      <c r="D8091" s="2" t="s">
        <v>6</v>
      </c>
      <c r="E8091" s="2">
        <v>19.0</v>
      </c>
      <c r="F8091" s="4" t="s">
        <v>30</v>
      </c>
    </row>
    <row r="8092">
      <c r="A8092" s="2">
        <v>8112.0</v>
      </c>
      <c r="B8092" s="3">
        <v>39337.0</v>
      </c>
      <c r="C8092" s="2" t="s">
        <v>13</v>
      </c>
      <c r="D8092" s="2" t="s">
        <v>8</v>
      </c>
      <c r="E8092" s="2">
        <v>15.0</v>
      </c>
      <c r="F8092" s="4" t="s">
        <v>27</v>
      </c>
    </row>
    <row r="8093">
      <c r="A8093" s="2">
        <v>8113.0</v>
      </c>
      <c r="B8093" s="3">
        <v>39338.0</v>
      </c>
      <c r="C8093" s="2" t="s">
        <v>15</v>
      </c>
      <c r="D8093" s="2" t="s">
        <v>6</v>
      </c>
      <c r="E8093" s="2">
        <v>16.0</v>
      </c>
      <c r="F8093" s="4" t="s">
        <v>45</v>
      </c>
    </row>
    <row r="8094">
      <c r="A8094" s="2">
        <v>8114.0</v>
      </c>
      <c r="B8094" s="3">
        <v>39338.0</v>
      </c>
      <c r="C8094" s="2" t="s">
        <v>15</v>
      </c>
      <c r="D8094" s="2" t="s">
        <v>8</v>
      </c>
      <c r="E8094" s="2">
        <v>20.0</v>
      </c>
      <c r="F8094" s="4" t="s">
        <v>47</v>
      </c>
    </row>
    <row r="8095">
      <c r="A8095" s="2">
        <v>8115.0</v>
      </c>
      <c r="B8095" s="3">
        <v>39339.0</v>
      </c>
      <c r="C8095" s="2" t="s">
        <v>18</v>
      </c>
      <c r="D8095" s="2" t="s">
        <v>6</v>
      </c>
      <c r="E8095" s="2">
        <v>9.0</v>
      </c>
      <c r="F8095" s="4" t="s">
        <v>24</v>
      </c>
    </row>
    <row r="8096">
      <c r="A8096" s="2">
        <v>8116.0</v>
      </c>
      <c r="B8096" s="3">
        <v>39339.0</v>
      </c>
      <c r="C8096" s="2" t="s">
        <v>18</v>
      </c>
      <c r="D8096" s="2" t="s">
        <v>8</v>
      </c>
      <c r="E8096" s="2">
        <v>17.0</v>
      </c>
      <c r="F8096" s="4" t="s">
        <v>42</v>
      </c>
    </row>
    <row r="8097">
      <c r="A8097" s="2">
        <v>8117.0</v>
      </c>
      <c r="B8097" s="3">
        <v>39340.0</v>
      </c>
      <c r="C8097" s="2" t="s">
        <v>21</v>
      </c>
      <c r="D8097" s="2" t="s">
        <v>6</v>
      </c>
      <c r="E8097" s="2">
        <v>30.0</v>
      </c>
      <c r="F8097" s="4" t="s">
        <v>23</v>
      </c>
    </row>
    <row r="8098">
      <c r="A8098" s="2">
        <v>8118.0</v>
      </c>
      <c r="B8098" s="3">
        <v>39340.0</v>
      </c>
      <c r="C8098" s="2" t="s">
        <v>21</v>
      </c>
      <c r="D8098" s="2" t="s">
        <v>8</v>
      </c>
      <c r="E8098" s="2">
        <v>5.0</v>
      </c>
      <c r="F8098" s="4" t="s">
        <v>25</v>
      </c>
    </row>
    <row r="8099">
      <c r="A8099" s="2">
        <v>8119.0</v>
      </c>
      <c r="B8099" s="3">
        <v>39342.0</v>
      </c>
      <c r="C8099" s="2" t="s">
        <v>7</v>
      </c>
      <c r="D8099" s="2" t="s">
        <v>6</v>
      </c>
      <c r="E8099" s="2">
        <v>16.0</v>
      </c>
      <c r="F8099" s="4" t="s">
        <v>45</v>
      </c>
    </row>
    <row r="8100">
      <c r="A8100" s="2">
        <v>8121.0</v>
      </c>
      <c r="B8100" s="3">
        <v>39343.0</v>
      </c>
      <c r="C8100" s="2" t="s">
        <v>10</v>
      </c>
      <c r="D8100" s="2" t="s">
        <v>6</v>
      </c>
      <c r="E8100" s="2">
        <v>3.0</v>
      </c>
      <c r="F8100" s="4" t="s">
        <v>28</v>
      </c>
    </row>
    <row r="8101">
      <c r="A8101" s="2">
        <v>8122.0</v>
      </c>
      <c r="B8101" s="3">
        <v>39343.0</v>
      </c>
      <c r="C8101" s="2" t="s">
        <v>10</v>
      </c>
      <c r="D8101" s="2" t="s">
        <v>8</v>
      </c>
      <c r="E8101" s="2">
        <v>13.0</v>
      </c>
      <c r="F8101" s="4" t="s">
        <v>33</v>
      </c>
    </row>
    <row r="8102">
      <c r="A8102" s="2">
        <v>8123.0</v>
      </c>
      <c r="B8102" s="3">
        <v>39344.0</v>
      </c>
      <c r="C8102" s="2" t="s">
        <v>13</v>
      </c>
      <c r="D8102" s="2" t="s">
        <v>6</v>
      </c>
      <c r="E8102" s="2">
        <v>10.0</v>
      </c>
      <c r="F8102" s="4" t="s">
        <v>41</v>
      </c>
    </row>
    <row r="8103">
      <c r="A8103" s="2">
        <v>8129.0</v>
      </c>
      <c r="B8103" s="3">
        <v>39347.0</v>
      </c>
      <c r="C8103" s="2" t="s">
        <v>21</v>
      </c>
      <c r="D8103" s="2" t="s">
        <v>6</v>
      </c>
      <c r="E8103" s="2">
        <v>22.0</v>
      </c>
      <c r="F8103" s="4" t="s">
        <v>44</v>
      </c>
    </row>
    <row r="8104">
      <c r="A8104" s="2">
        <v>8130.0</v>
      </c>
      <c r="B8104" s="3">
        <v>39347.0</v>
      </c>
      <c r="C8104" s="2" t="s">
        <v>21</v>
      </c>
      <c r="D8104" s="2" t="s">
        <v>8</v>
      </c>
      <c r="E8104" s="2">
        <v>22.0</v>
      </c>
      <c r="F8104" s="4" t="s">
        <v>44</v>
      </c>
    </row>
    <row r="8105">
      <c r="A8105" s="2">
        <v>8133.0</v>
      </c>
      <c r="B8105" s="3">
        <v>39350.0</v>
      </c>
      <c r="C8105" s="2" t="s">
        <v>10</v>
      </c>
      <c r="D8105" s="2" t="s">
        <v>6</v>
      </c>
      <c r="E8105" s="2">
        <v>18.0</v>
      </c>
      <c r="F8105" s="4" t="s">
        <v>29</v>
      </c>
    </row>
    <row r="8106">
      <c r="A8106" s="2">
        <v>8134.0</v>
      </c>
      <c r="B8106" s="3">
        <v>39350.0</v>
      </c>
      <c r="C8106" s="2" t="s">
        <v>10</v>
      </c>
      <c r="D8106" s="2" t="s">
        <v>8</v>
      </c>
      <c r="E8106" s="2">
        <v>1.0</v>
      </c>
      <c r="F8106" s="4" t="s">
        <v>19</v>
      </c>
    </row>
    <row r="8107">
      <c r="A8107" s="2">
        <v>8135.0</v>
      </c>
      <c r="B8107" s="3">
        <v>39351.0</v>
      </c>
      <c r="C8107" s="2" t="s">
        <v>13</v>
      </c>
      <c r="D8107" s="2" t="s">
        <v>6</v>
      </c>
      <c r="E8107" s="2">
        <v>32.0</v>
      </c>
      <c r="F8107" s="4" t="s">
        <v>36</v>
      </c>
    </row>
    <row r="8108">
      <c r="A8108" s="2">
        <v>8136.0</v>
      </c>
      <c r="B8108" s="3">
        <v>39351.0</v>
      </c>
      <c r="C8108" s="2" t="s">
        <v>13</v>
      </c>
      <c r="D8108" s="2" t="s">
        <v>8</v>
      </c>
      <c r="E8108" s="2">
        <v>25.0</v>
      </c>
      <c r="F8108" s="4" t="s">
        <v>40</v>
      </c>
    </row>
    <row r="8109">
      <c r="A8109" s="2">
        <v>8138.0</v>
      </c>
      <c r="B8109" s="3">
        <v>39352.0</v>
      </c>
      <c r="C8109" s="2" t="s">
        <v>15</v>
      </c>
      <c r="D8109" s="2" t="s">
        <v>8</v>
      </c>
      <c r="E8109" s="2">
        <v>6.0</v>
      </c>
      <c r="F8109" s="4" t="s">
        <v>16</v>
      </c>
    </row>
    <row r="8110">
      <c r="A8110" s="2">
        <v>8139.0</v>
      </c>
      <c r="B8110" s="3">
        <v>39353.0</v>
      </c>
      <c r="C8110" s="2" t="s">
        <v>18</v>
      </c>
      <c r="D8110" s="2" t="s">
        <v>6</v>
      </c>
      <c r="E8110" s="2">
        <v>23.0</v>
      </c>
      <c r="F8110" s="4" t="s">
        <v>17</v>
      </c>
    </row>
    <row r="8111">
      <c r="A8111" s="2">
        <v>8140.0</v>
      </c>
      <c r="B8111" s="3">
        <v>39353.0</v>
      </c>
      <c r="C8111" s="2" t="s">
        <v>18</v>
      </c>
      <c r="D8111" s="2" t="s">
        <v>8</v>
      </c>
      <c r="E8111" s="2">
        <v>13.0</v>
      </c>
      <c r="F8111" s="4" t="s">
        <v>33</v>
      </c>
    </row>
    <row r="8112">
      <c r="A8112" s="2">
        <v>8141.0</v>
      </c>
      <c r="B8112" s="3">
        <v>39354.0</v>
      </c>
      <c r="C8112" s="2" t="s">
        <v>21</v>
      </c>
      <c r="D8112" s="2" t="s">
        <v>6</v>
      </c>
      <c r="E8112" s="2">
        <v>6.0</v>
      </c>
      <c r="F8112" s="4" t="s">
        <v>16</v>
      </c>
    </row>
    <row r="8113">
      <c r="A8113" s="2">
        <v>8142.0</v>
      </c>
      <c r="B8113" s="3">
        <v>39354.0</v>
      </c>
      <c r="C8113" s="2" t="s">
        <v>21</v>
      </c>
      <c r="D8113" s="2" t="s">
        <v>8</v>
      </c>
      <c r="E8113" s="2">
        <v>12.0</v>
      </c>
      <c r="F8113" s="4" t="s">
        <v>14</v>
      </c>
    </row>
    <row r="8114">
      <c r="A8114" s="2">
        <v>8143.0</v>
      </c>
      <c r="B8114" s="3">
        <v>39356.0</v>
      </c>
      <c r="C8114" s="2" t="s">
        <v>7</v>
      </c>
      <c r="D8114" s="2" t="s">
        <v>6</v>
      </c>
      <c r="E8114" s="2">
        <v>31.0</v>
      </c>
      <c r="F8114" s="4" t="s">
        <v>12</v>
      </c>
    </row>
    <row r="8115">
      <c r="A8115" s="2">
        <v>8144.0</v>
      </c>
      <c r="B8115" s="3">
        <v>39356.0</v>
      </c>
      <c r="C8115" s="2" t="s">
        <v>7</v>
      </c>
      <c r="D8115" s="2" t="s">
        <v>8</v>
      </c>
      <c r="E8115" s="2">
        <v>26.0</v>
      </c>
      <c r="F8115" s="4" t="s">
        <v>38</v>
      </c>
    </row>
    <row r="8116">
      <c r="A8116" s="2">
        <v>8145.0</v>
      </c>
      <c r="B8116" s="3">
        <v>39357.0</v>
      </c>
      <c r="C8116" s="2" t="s">
        <v>10</v>
      </c>
      <c r="D8116" s="2" t="s">
        <v>6</v>
      </c>
      <c r="E8116" s="2">
        <v>17.0</v>
      </c>
      <c r="F8116" s="4" t="s">
        <v>42</v>
      </c>
    </row>
    <row r="8117">
      <c r="A8117" s="2">
        <v>8146.0</v>
      </c>
      <c r="B8117" s="3">
        <v>39357.0</v>
      </c>
      <c r="C8117" s="2" t="s">
        <v>10</v>
      </c>
      <c r="D8117" s="2" t="s">
        <v>8</v>
      </c>
      <c r="E8117" s="2">
        <v>22.0</v>
      </c>
      <c r="F8117" s="4" t="s">
        <v>44</v>
      </c>
    </row>
    <row r="8118">
      <c r="A8118" s="2">
        <v>8147.0</v>
      </c>
      <c r="B8118" s="3">
        <v>39358.0</v>
      </c>
      <c r="C8118" s="2" t="s">
        <v>13</v>
      </c>
      <c r="D8118" s="2" t="s">
        <v>6</v>
      </c>
      <c r="E8118" s="2">
        <v>5.0</v>
      </c>
      <c r="F8118" s="4" t="s">
        <v>25</v>
      </c>
    </row>
    <row r="8119">
      <c r="A8119" s="2">
        <v>8148.0</v>
      </c>
      <c r="B8119" s="3">
        <v>39358.0</v>
      </c>
      <c r="C8119" s="2" t="s">
        <v>13</v>
      </c>
      <c r="D8119" s="2" t="s">
        <v>8</v>
      </c>
      <c r="E8119" s="2">
        <v>31.0</v>
      </c>
      <c r="F8119" s="4" t="s">
        <v>12</v>
      </c>
    </row>
    <row r="8120">
      <c r="A8120" s="2">
        <v>8149.0</v>
      </c>
      <c r="B8120" s="3">
        <v>39359.0</v>
      </c>
      <c r="C8120" s="2" t="s">
        <v>15</v>
      </c>
      <c r="D8120" s="2" t="s">
        <v>6</v>
      </c>
      <c r="E8120" s="2">
        <v>28.0</v>
      </c>
      <c r="F8120" s="4" t="s">
        <v>31</v>
      </c>
    </row>
    <row r="8121">
      <c r="A8121" s="2">
        <v>8150.0</v>
      </c>
      <c r="B8121" s="3">
        <v>39359.0</v>
      </c>
      <c r="C8121" s="2" t="s">
        <v>15</v>
      </c>
      <c r="D8121" s="2" t="s">
        <v>8</v>
      </c>
      <c r="E8121" s="2">
        <v>25.0</v>
      </c>
      <c r="F8121" s="4" t="s">
        <v>40</v>
      </c>
    </row>
    <row r="8122">
      <c r="A8122" s="2">
        <v>8151.0</v>
      </c>
      <c r="B8122" s="3">
        <v>39360.0</v>
      </c>
      <c r="C8122" s="2" t="s">
        <v>18</v>
      </c>
      <c r="D8122" s="2" t="s">
        <v>6</v>
      </c>
      <c r="E8122" s="2">
        <v>1.0</v>
      </c>
      <c r="F8122" s="4" t="s">
        <v>19</v>
      </c>
    </row>
    <row r="8123">
      <c r="A8123" s="2">
        <v>8152.0</v>
      </c>
      <c r="B8123" s="3">
        <v>39360.0</v>
      </c>
      <c r="C8123" s="2" t="s">
        <v>18</v>
      </c>
      <c r="D8123" s="2" t="s">
        <v>8</v>
      </c>
      <c r="E8123" s="2">
        <v>5.0</v>
      </c>
      <c r="F8123" s="4" t="s">
        <v>25</v>
      </c>
    </row>
    <row r="8124">
      <c r="A8124" s="2">
        <v>8153.0</v>
      </c>
      <c r="B8124" s="3">
        <v>39361.0</v>
      </c>
      <c r="C8124" s="2" t="s">
        <v>21</v>
      </c>
      <c r="D8124" s="2" t="s">
        <v>6</v>
      </c>
      <c r="E8124" s="2">
        <v>5.0</v>
      </c>
      <c r="F8124" s="4" t="s">
        <v>25</v>
      </c>
    </row>
    <row r="8125">
      <c r="A8125" s="2">
        <v>8154.0</v>
      </c>
      <c r="B8125" s="3">
        <v>39361.0</v>
      </c>
      <c r="C8125" s="2" t="s">
        <v>21</v>
      </c>
      <c r="D8125" s="2" t="s">
        <v>8</v>
      </c>
      <c r="E8125" s="2">
        <v>18.0</v>
      </c>
      <c r="F8125" s="4" t="s">
        <v>29</v>
      </c>
    </row>
    <row r="8126">
      <c r="A8126" s="2">
        <v>8155.0</v>
      </c>
      <c r="B8126" s="3">
        <v>39363.0</v>
      </c>
      <c r="C8126" s="2" t="s">
        <v>7</v>
      </c>
      <c r="D8126" s="2" t="s">
        <v>6</v>
      </c>
      <c r="E8126" s="2">
        <v>3.0</v>
      </c>
      <c r="F8126" s="4" t="s">
        <v>28</v>
      </c>
    </row>
    <row r="8127">
      <c r="A8127" s="2">
        <v>8156.0</v>
      </c>
      <c r="B8127" s="3">
        <v>39363.0</v>
      </c>
      <c r="C8127" s="2" t="s">
        <v>7</v>
      </c>
      <c r="D8127" s="2" t="s">
        <v>8</v>
      </c>
      <c r="E8127" s="2">
        <v>14.0</v>
      </c>
      <c r="F8127" s="4" t="s">
        <v>46</v>
      </c>
    </row>
    <row r="8128">
      <c r="A8128" s="2">
        <v>8157.0</v>
      </c>
      <c r="B8128" s="3">
        <v>39364.0</v>
      </c>
      <c r="C8128" s="2" t="s">
        <v>10</v>
      </c>
      <c r="D8128" s="2" t="s">
        <v>6</v>
      </c>
      <c r="E8128" s="2">
        <v>11.0</v>
      </c>
      <c r="F8128" s="4" t="s">
        <v>9</v>
      </c>
    </row>
    <row r="8129">
      <c r="A8129" s="2">
        <v>8158.0</v>
      </c>
      <c r="B8129" s="3">
        <v>39364.0</v>
      </c>
      <c r="C8129" s="2" t="s">
        <v>10</v>
      </c>
      <c r="D8129" s="2" t="s">
        <v>8</v>
      </c>
      <c r="E8129" s="2">
        <v>23.0</v>
      </c>
      <c r="F8129" s="4" t="s">
        <v>17</v>
      </c>
    </row>
    <row r="8130">
      <c r="A8130" s="2">
        <v>8159.0</v>
      </c>
      <c r="B8130" s="3">
        <v>39365.0</v>
      </c>
      <c r="C8130" s="2" t="s">
        <v>13</v>
      </c>
      <c r="D8130" s="2" t="s">
        <v>6</v>
      </c>
      <c r="E8130" s="2">
        <v>35.0</v>
      </c>
      <c r="F8130" s="4" t="s">
        <v>49</v>
      </c>
    </row>
    <row r="8131">
      <c r="A8131" s="2">
        <v>8160.0</v>
      </c>
      <c r="B8131" s="3">
        <v>39365.0</v>
      </c>
      <c r="C8131" s="2" t="s">
        <v>13</v>
      </c>
      <c r="D8131" s="2" t="s">
        <v>8</v>
      </c>
      <c r="E8131" s="2">
        <v>20.0</v>
      </c>
      <c r="F8131" s="4" t="s">
        <v>47</v>
      </c>
    </row>
    <row r="8132">
      <c r="A8132" s="2">
        <v>8161.0</v>
      </c>
      <c r="B8132" s="3">
        <v>39366.0</v>
      </c>
      <c r="C8132" s="2" t="s">
        <v>15</v>
      </c>
      <c r="D8132" s="2" t="s">
        <v>6</v>
      </c>
      <c r="E8132" s="2">
        <v>25.0</v>
      </c>
      <c r="F8132" s="4" t="s">
        <v>40</v>
      </c>
    </row>
    <row r="8133">
      <c r="A8133" s="2">
        <v>8162.0</v>
      </c>
      <c r="B8133" s="3">
        <v>39366.0</v>
      </c>
      <c r="C8133" s="2" t="s">
        <v>15</v>
      </c>
      <c r="D8133" s="2" t="s">
        <v>8</v>
      </c>
      <c r="E8133" s="2">
        <v>15.0</v>
      </c>
      <c r="F8133" s="4" t="s">
        <v>27</v>
      </c>
    </row>
    <row r="8134">
      <c r="A8134" s="2">
        <v>8163.0</v>
      </c>
      <c r="B8134" s="3">
        <v>39367.0</v>
      </c>
      <c r="C8134" s="2" t="s">
        <v>18</v>
      </c>
      <c r="D8134" s="2" t="s">
        <v>6</v>
      </c>
      <c r="E8134" s="2">
        <v>27.0</v>
      </c>
      <c r="F8134" s="4" t="s">
        <v>32</v>
      </c>
    </row>
    <row r="8135">
      <c r="A8135" s="2">
        <v>8164.0</v>
      </c>
      <c r="B8135" s="3">
        <v>39367.0</v>
      </c>
      <c r="C8135" s="2" t="s">
        <v>18</v>
      </c>
      <c r="D8135" s="2" t="s">
        <v>8</v>
      </c>
      <c r="E8135" s="2">
        <v>36.0</v>
      </c>
      <c r="F8135" s="4" t="s">
        <v>11</v>
      </c>
    </row>
    <row r="8136">
      <c r="A8136" s="2">
        <v>8165.0</v>
      </c>
      <c r="B8136" s="3">
        <v>39370.0</v>
      </c>
      <c r="C8136" s="2" t="s">
        <v>7</v>
      </c>
      <c r="D8136" s="2" t="s">
        <v>6</v>
      </c>
      <c r="E8136" s="2">
        <v>14.0</v>
      </c>
      <c r="F8136" s="4" t="s">
        <v>46</v>
      </c>
    </row>
    <row r="8137">
      <c r="A8137" s="2">
        <v>8166.0</v>
      </c>
      <c r="B8137" s="3">
        <v>39370.0</v>
      </c>
      <c r="C8137" s="2" t="s">
        <v>7</v>
      </c>
      <c r="D8137" s="2" t="s">
        <v>8</v>
      </c>
      <c r="E8137" s="2">
        <v>5.0</v>
      </c>
      <c r="F8137" s="4" t="s">
        <v>25</v>
      </c>
    </row>
    <row r="8138">
      <c r="A8138" s="2">
        <v>8167.0</v>
      </c>
      <c r="B8138" s="3">
        <v>39371.0</v>
      </c>
      <c r="C8138" s="2" t="s">
        <v>10</v>
      </c>
      <c r="D8138" s="2" t="s">
        <v>6</v>
      </c>
      <c r="E8138" s="2">
        <v>28.0</v>
      </c>
      <c r="F8138" s="4" t="s">
        <v>31</v>
      </c>
    </row>
    <row r="8139">
      <c r="A8139" s="2">
        <v>8168.0</v>
      </c>
      <c r="B8139" s="3">
        <v>39371.0</v>
      </c>
      <c r="C8139" s="2" t="s">
        <v>10</v>
      </c>
      <c r="D8139" s="2" t="s">
        <v>8</v>
      </c>
      <c r="E8139" s="2">
        <v>4.0</v>
      </c>
      <c r="F8139" s="4" t="s">
        <v>34</v>
      </c>
    </row>
    <row r="8140">
      <c r="A8140" s="2">
        <v>8169.0</v>
      </c>
      <c r="B8140" s="3">
        <v>39372.0</v>
      </c>
      <c r="C8140" s="2" t="s">
        <v>13</v>
      </c>
      <c r="D8140" s="2" t="s">
        <v>6</v>
      </c>
      <c r="E8140" s="2">
        <v>5.0</v>
      </c>
      <c r="F8140" s="4" t="s">
        <v>25</v>
      </c>
    </row>
    <row r="8141">
      <c r="A8141" s="2">
        <v>8170.0</v>
      </c>
      <c r="B8141" s="3">
        <v>39372.0</v>
      </c>
      <c r="C8141" s="2" t="s">
        <v>13</v>
      </c>
      <c r="D8141" s="2" t="s">
        <v>8</v>
      </c>
      <c r="E8141" s="2">
        <v>33.0</v>
      </c>
      <c r="F8141" s="4" t="s">
        <v>26</v>
      </c>
    </row>
    <row r="8142">
      <c r="A8142" s="2">
        <v>8171.0</v>
      </c>
      <c r="B8142" s="3">
        <v>39373.0</v>
      </c>
      <c r="C8142" s="2" t="s">
        <v>15</v>
      </c>
      <c r="D8142" s="2" t="s">
        <v>6</v>
      </c>
      <c r="E8142" s="2">
        <v>29.0</v>
      </c>
      <c r="F8142" s="4" t="s">
        <v>43</v>
      </c>
    </row>
    <row r="8143">
      <c r="A8143" s="2">
        <v>8172.0</v>
      </c>
      <c r="B8143" s="3">
        <v>39373.0</v>
      </c>
      <c r="C8143" s="2" t="s">
        <v>15</v>
      </c>
      <c r="D8143" s="2" t="s">
        <v>8</v>
      </c>
      <c r="E8143" s="2">
        <v>36.0</v>
      </c>
      <c r="F8143" s="4" t="s">
        <v>11</v>
      </c>
    </row>
    <row r="8144">
      <c r="A8144" s="2">
        <v>8173.0</v>
      </c>
      <c r="B8144" s="3">
        <v>39374.0</v>
      </c>
      <c r="C8144" s="2" t="s">
        <v>18</v>
      </c>
      <c r="D8144" s="2" t="s">
        <v>6</v>
      </c>
      <c r="E8144" s="2">
        <v>11.0</v>
      </c>
      <c r="F8144" s="4" t="s">
        <v>9</v>
      </c>
    </row>
    <row r="8145">
      <c r="A8145" s="2">
        <v>8174.0</v>
      </c>
      <c r="B8145" s="3">
        <v>39374.0</v>
      </c>
      <c r="C8145" s="2" t="s">
        <v>18</v>
      </c>
      <c r="D8145" s="2" t="s">
        <v>8</v>
      </c>
      <c r="E8145" s="2">
        <v>35.0</v>
      </c>
      <c r="F8145" s="4" t="s">
        <v>49</v>
      </c>
    </row>
    <row r="8146">
      <c r="A8146" s="2">
        <v>8175.0</v>
      </c>
      <c r="B8146" s="3">
        <v>39375.0</v>
      </c>
      <c r="C8146" s="2" t="s">
        <v>21</v>
      </c>
      <c r="D8146" s="2" t="s">
        <v>6</v>
      </c>
      <c r="E8146" s="2">
        <v>29.0</v>
      </c>
      <c r="F8146" s="4" t="s">
        <v>43</v>
      </c>
    </row>
    <row r="8147">
      <c r="A8147" s="2">
        <v>8176.0</v>
      </c>
      <c r="B8147" s="3">
        <v>39375.0</v>
      </c>
      <c r="C8147" s="2" t="s">
        <v>21</v>
      </c>
      <c r="D8147" s="2" t="s">
        <v>8</v>
      </c>
      <c r="E8147" s="2">
        <v>6.0</v>
      </c>
      <c r="F8147" s="4" t="s">
        <v>16</v>
      </c>
    </row>
    <row r="8148">
      <c r="A8148" s="2">
        <v>8177.0</v>
      </c>
      <c r="B8148" s="3">
        <v>39377.0</v>
      </c>
      <c r="C8148" s="2" t="s">
        <v>7</v>
      </c>
      <c r="D8148" s="2" t="s">
        <v>6</v>
      </c>
      <c r="E8148" s="2">
        <v>7.0</v>
      </c>
      <c r="F8148" s="4" t="s">
        <v>35</v>
      </c>
    </row>
    <row r="8149">
      <c r="A8149" s="2">
        <v>8178.0</v>
      </c>
      <c r="B8149" s="3">
        <v>39377.0</v>
      </c>
      <c r="C8149" s="2" t="s">
        <v>7</v>
      </c>
      <c r="D8149" s="2" t="s">
        <v>8</v>
      </c>
      <c r="E8149" s="2">
        <v>20.0</v>
      </c>
      <c r="F8149" s="4" t="s">
        <v>47</v>
      </c>
    </row>
    <row r="8150">
      <c r="A8150" s="2">
        <v>8179.0</v>
      </c>
      <c r="B8150" s="3">
        <v>39378.0</v>
      </c>
      <c r="C8150" s="2" t="s">
        <v>10</v>
      </c>
      <c r="D8150" s="2" t="s">
        <v>6</v>
      </c>
      <c r="E8150" s="2">
        <v>14.0</v>
      </c>
      <c r="F8150" s="4" t="s">
        <v>46</v>
      </c>
    </row>
    <row r="8151">
      <c r="A8151" s="2">
        <v>8180.0</v>
      </c>
      <c r="B8151" s="3">
        <v>39378.0</v>
      </c>
      <c r="C8151" s="2" t="s">
        <v>10</v>
      </c>
      <c r="D8151" s="2" t="s">
        <v>8</v>
      </c>
      <c r="E8151" s="2">
        <v>12.0</v>
      </c>
      <c r="F8151" s="4" t="s">
        <v>14</v>
      </c>
    </row>
    <row r="8152">
      <c r="A8152" s="2">
        <v>8181.0</v>
      </c>
      <c r="B8152" s="3">
        <v>39379.0</v>
      </c>
      <c r="C8152" s="2" t="s">
        <v>13</v>
      </c>
      <c r="D8152" s="2" t="s">
        <v>6</v>
      </c>
      <c r="E8152" s="2">
        <v>12.0</v>
      </c>
      <c r="F8152" s="4" t="s">
        <v>14</v>
      </c>
    </row>
    <row r="8153">
      <c r="A8153" s="2">
        <v>8182.0</v>
      </c>
      <c r="B8153" s="3">
        <v>39379.0</v>
      </c>
      <c r="C8153" s="2" t="s">
        <v>13</v>
      </c>
      <c r="D8153" s="2" t="s">
        <v>8</v>
      </c>
      <c r="E8153" s="2">
        <v>32.0</v>
      </c>
      <c r="F8153" s="4" t="s">
        <v>36</v>
      </c>
    </row>
    <row r="8154">
      <c r="A8154" s="2">
        <v>8183.0</v>
      </c>
      <c r="B8154" s="3">
        <v>39380.0</v>
      </c>
      <c r="C8154" s="2" t="s">
        <v>15</v>
      </c>
      <c r="D8154" s="2" t="s">
        <v>6</v>
      </c>
      <c r="E8154" s="2">
        <v>31.0</v>
      </c>
      <c r="F8154" s="4" t="s">
        <v>12</v>
      </c>
    </row>
    <row r="8155">
      <c r="A8155" s="2">
        <v>8184.0</v>
      </c>
      <c r="B8155" s="3">
        <v>39380.0</v>
      </c>
      <c r="C8155" s="2" t="s">
        <v>15</v>
      </c>
      <c r="D8155" s="2" t="s">
        <v>8</v>
      </c>
      <c r="E8155" s="2">
        <v>21.0</v>
      </c>
      <c r="F8155" s="4" t="s">
        <v>20</v>
      </c>
    </row>
    <row r="8156">
      <c r="A8156" s="2">
        <v>8185.0</v>
      </c>
      <c r="B8156" s="3">
        <v>39381.0</v>
      </c>
      <c r="C8156" s="2" t="s">
        <v>18</v>
      </c>
      <c r="D8156" s="2" t="s">
        <v>6</v>
      </c>
      <c r="E8156" s="2">
        <v>15.0</v>
      </c>
      <c r="F8156" s="4" t="s">
        <v>27</v>
      </c>
    </row>
    <row r="8157">
      <c r="A8157" s="2">
        <v>8186.0</v>
      </c>
      <c r="B8157" s="3">
        <v>39381.0</v>
      </c>
      <c r="C8157" s="2" t="s">
        <v>18</v>
      </c>
      <c r="D8157" s="2" t="s">
        <v>8</v>
      </c>
      <c r="E8157" s="2">
        <v>16.0</v>
      </c>
      <c r="F8157" s="4" t="s">
        <v>45</v>
      </c>
    </row>
    <row r="8158">
      <c r="A8158" s="2">
        <v>8187.0</v>
      </c>
      <c r="B8158" s="3">
        <v>39382.0</v>
      </c>
      <c r="C8158" s="2" t="s">
        <v>21</v>
      </c>
      <c r="D8158" s="2" t="s">
        <v>6</v>
      </c>
      <c r="E8158" s="2">
        <v>6.0</v>
      </c>
      <c r="F8158" s="4" t="s">
        <v>16</v>
      </c>
    </row>
    <row r="8159">
      <c r="A8159" s="2">
        <v>8188.0</v>
      </c>
      <c r="B8159" s="3">
        <v>39382.0</v>
      </c>
      <c r="C8159" s="2" t="s">
        <v>21</v>
      </c>
      <c r="D8159" s="2" t="s">
        <v>8</v>
      </c>
      <c r="E8159" s="2">
        <v>24.0</v>
      </c>
      <c r="F8159" s="4" t="s">
        <v>22</v>
      </c>
    </row>
    <row r="8160">
      <c r="A8160" s="2">
        <v>8189.0</v>
      </c>
      <c r="B8160" s="3">
        <v>39384.0</v>
      </c>
      <c r="C8160" s="2" t="s">
        <v>7</v>
      </c>
      <c r="D8160" s="2" t="s">
        <v>6</v>
      </c>
      <c r="E8160" s="2">
        <v>18.0</v>
      </c>
      <c r="F8160" s="4" t="s">
        <v>29</v>
      </c>
    </row>
    <row r="8161">
      <c r="A8161" s="2">
        <v>8190.0</v>
      </c>
      <c r="B8161" s="3">
        <v>39384.0</v>
      </c>
      <c r="C8161" s="2" t="s">
        <v>7</v>
      </c>
      <c r="D8161" s="2" t="s">
        <v>8</v>
      </c>
      <c r="E8161" s="2">
        <v>13.0</v>
      </c>
      <c r="F8161" s="4" t="s">
        <v>33</v>
      </c>
    </row>
    <row r="8162">
      <c r="A8162" s="2">
        <v>8191.0</v>
      </c>
      <c r="B8162" s="3">
        <v>39385.0</v>
      </c>
      <c r="C8162" s="2" t="s">
        <v>10</v>
      </c>
      <c r="D8162" s="2" t="s">
        <v>6</v>
      </c>
      <c r="E8162" s="2">
        <v>11.0</v>
      </c>
      <c r="F8162" s="4" t="s">
        <v>9</v>
      </c>
    </row>
    <row r="8163">
      <c r="A8163" s="2">
        <v>8192.0</v>
      </c>
      <c r="B8163" s="3">
        <v>39385.0</v>
      </c>
      <c r="C8163" s="2" t="s">
        <v>10</v>
      </c>
      <c r="D8163" s="2" t="s">
        <v>8</v>
      </c>
      <c r="E8163" s="2">
        <v>34.0</v>
      </c>
      <c r="F8163" s="4" t="s">
        <v>48</v>
      </c>
    </row>
    <row r="8164">
      <c r="A8164" s="2">
        <v>8193.0</v>
      </c>
      <c r="B8164" s="3">
        <v>39386.0</v>
      </c>
      <c r="C8164" s="2" t="s">
        <v>13</v>
      </c>
      <c r="D8164" s="2" t="s">
        <v>6</v>
      </c>
      <c r="E8164" s="2">
        <v>18.0</v>
      </c>
      <c r="F8164" s="4" t="s">
        <v>29</v>
      </c>
    </row>
    <row r="8165">
      <c r="A8165" s="2">
        <v>8194.0</v>
      </c>
      <c r="B8165" s="3">
        <v>39386.0</v>
      </c>
      <c r="C8165" s="2" t="s">
        <v>13</v>
      </c>
      <c r="D8165" s="2" t="s">
        <v>8</v>
      </c>
      <c r="E8165" s="2">
        <v>3.0</v>
      </c>
      <c r="F8165" s="4" t="s">
        <v>28</v>
      </c>
    </row>
    <row r="8166">
      <c r="A8166" s="2">
        <v>8195.0</v>
      </c>
      <c r="B8166" s="3">
        <v>39387.0</v>
      </c>
      <c r="C8166" s="2" t="s">
        <v>15</v>
      </c>
      <c r="D8166" s="2" t="s">
        <v>6</v>
      </c>
      <c r="E8166" s="2">
        <v>22.0</v>
      </c>
      <c r="F8166" s="4" t="s">
        <v>44</v>
      </c>
    </row>
    <row r="8167">
      <c r="A8167" s="2">
        <v>8196.0</v>
      </c>
      <c r="B8167" s="3">
        <v>39387.0</v>
      </c>
      <c r="C8167" s="2" t="s">
        <v>15</v>
      </c>
      <c r="D8167" s="2" t="s">
        <v>8</v>
      </c>
      <c r="E8167" s="2">
        <v>19.0</v>
      </c>
      <c r="F8167" s="4" t="s">
        <v>30</v>
      </c>
    </row>
    <row r="8168">
      <c r="A8168" s="2">
        <v>8197.0</v>
      </c>
      <c r="B8168" s="3">
        <v>39388.0</v>
      </c>
      <c r="C8168" s="2" t="s">
        <v>18</v>
      </c>
      <c r="D8168" s="2" t="s">
        <v>6</v>
      </c>
      <c r="E8168" s="2">
        <v>15.0</v>
      </c>
      <c r="F8168" s="4" t="s">
        <v>27</v>
      </c>
    </row>
    <row r="8169">
      <c r="A8169" s="2">
        <v>8198.0</v>
      </c>
      <c r="B8169" s="3">
        <v>39388.0</v>
      </c>
      <c r="C8169" s="2" t="s">
        <v>18</v>
      </c>
      <c r="D8169" s="2" t="s">
        <v>8</v>
      </c>
      <c r="E8169" s="2">
        <v>24.0</v>
      </c>
      <c r="F8169" s="4" t="s">
        <v>22</v>
      </c>
    </row>
    <row r="8170">
      <c r="A8170" s="2">
        <v>8199.0</v>
      </c>
      <c r="B8170" s="3">
        <v>39389.0</v>
      </c>
      <c r="C8170" s="2" t="s">
        <v>21</v>
      </c>
      <c r="D8170" s="2" t="s">
        <v>6</v>
      </c>
      <c r="E8170" s="2">
        <v>2.0</v>
      </c>
      <c r="F8170" s="4" t="s">
        <v>39</v>
      </c>
    </row>
    <row r="8171">
      <c r="A8171" s="2">
        <v>8200.0</v>
      </c>
      <c r="B8171" s="3">
        <v>39389.0</v>
      </c>
      <c r="C8171" s="2" t="s">
        <v>21</v>
      </c>
      <c r="D8171" s="2" t="s">
        <v>8</v>
      </c>
      <c r="E8171" s="2">
        <v>28.0</v>
      </c>
      <c r="F8171" s="4" t="s">
        <v>31</v>
      </c>
    </row>
    <row r="8172">
      <c r="A8172" s="2">
        <v>8201.0</v>
      </c>
      <c r="B8172" s="3">
        <v>39391.0</v>
      </c>
      <c r="C8172" s="2" t="s">
        <v>7</v>
      </c>
      <c r="D8172" s="2" t="s">
        <v>6</v>
      </c>
      <c r="E8172" s="2">
        <v>1.0</v>
      </c>
      <c r="F8172" s="4" t="s">
        <v>19</v>
      </c>
    </row>
    <row r="8173">
      <c r="A8173" s="2">
        <v>8202.0</v>
      </c>
      <c r="B8173" s="3">
        <v>39391.0</v>
      </c>
      <c r="C8173" s="2" t="s">
        <v>7</v>
      </c>
      <c r="D8173" s="2" t="s">
        <v>8</v>
      </c>
      <c r="E8173" s="2">
        <v>26.0</v>
      </c>
      <c r="F8173" s="4" t="s">
        <v>38</v>
      </c>
    </row>
    <row r="8174">
      <c r="A8174" s="2">
        <v>8203.0</v>
      </c>
      <c r="B8174" s="3">
        <v>39392.0</v>
      </c>
      <c r="C8174" s="2" t="s">
        <v>10</v>
      </c>
      <c r="D8174" s="2" t="s">
        <v>6</v>
      </c>
      <c r="E8174" s="2">
        <v>20.0</v>
      </c>
      <c r="F8174" s="4" t="s">
        <v>47</v>
      </c>
    </row>
    <row r="8175">
      <c r="A8175" s="2">
        <v>8204.0</v>
      </c>
      <c r="B8175" s="3">
        <v>39392.0</v>
      </c>
      <c r="C8175" s="2" t="s">
        <v>10</v>
      </c>
      <c r="D8175" s="2" t="s">
        <v>8</v>
      </c>
      <c r="E8175" s="2">
        <v>14.0</v>
      </c>
      <c r="F8175" s="4" t="s">
        <v>46</v>
      </c>
    </row>
    <row r="8176">
      <c r="A8176" s="2">
        <v>8205.0</v>
      </c>
      <c r="B8176" s="3">
        <v>39393.0</v>
      </c>
      <c r="C8176" s="2" t="s">
        <v>13</v>
      </c>
      <c r="D8176" s="2" t="s">
        <v>6</v>
      </c>
      <c r="E8176" s="2">
        <v>19.0</v>
      </c>
      <c r="F8176" s="4" t="s">
        <v>30</v>
      </c>
    </row>
    <row r="8177">
      <c r="A8177" s="2">
        <v>8206.0</v>
      </c>
      <c r="B8177" s="3">
        <v>39393.0</v>
      </c>
      <c r="C8177" s="2" t="s">
        <v>13</v>
      </c>
      <c r="D8177" s="2" t="s">
        <v>8</v>
      </c>
      <c r="E8177" s="2">
        <v>2.0</v>
      </c>
      <c r="F8177" s="4" t="s">
        <v>39</v>
      </c>
    </row>
    <row r="8178">
      <c r="A8178" s="2">
        <v>8207.0</v>
      </c>
      <c r="B8178" s="3">
        <v>39394.0</v>
      </c>
      <c r="C8178" s="2" t="s">
        <v>15</v>
      </c>
      <c r="D8178" s="2" t="s">
        <v>6</v>
      </c>
      <c r="E8178" s="2">
        <v>5.0</v>
      </c>
      <c r="F8178" s="4" t="s">
        <v>25</v>
      </c>
    </row>
    <row r="8179">
      <c r="A8179" s="2">
        <v>8208.0</v>
      </c>
      <c r="B8179" s="3">
        <v>39394.0</v>
      </c>
      <c r="C8179" s="2" t="s">
        <v>15</v>
      </c>
      <c r="D8179" s="2" t="s">
        <v>8</v>
      </c>
      <c r="E8179" s="2">
        <v>13.0</v>
      </c>
      <c r="F8179" s="4" t="s">
        <v>33</v>
      </c>
    </row>
    <row r="8180">
      <c r="A8180" s="2">
        <v>8209.0</v>
      </c>
      <c r="B8180" s="3">
        <v>39396.0</v>
      </c>
      <c r="C8180" s="2" t="s">
        <v>21</v>
      </c>
      <c r="D8180" s="2" t="s">
        <v>6</v>
      </c>
      <c r="E8180" s="2">
        <v>13.0</v>
      </c>
      <c r="F8180" s="4" t="s">
        <v>33</v>
      </c>
    </row>
    <row r="8181">
      <c r="A8181" s="2">
        <v>8210.0</v>
      </c>
      <c r="B8181" s="3">
        <v>39396.0</v>
      </c>
      <c r="C8181" s="2" t="s">
        <v>21</v>
      </c>
      <c r="D8181" s="2" t="s">
        <v>8</v>
      </c>
      <c r="E8181" s="2">
        <v>14.0</v>
      </c>
      <c r="F8181" s="4" t="s">
        <v>46</v>
      </c>
    </row>
    <row r="8182">
      <c r="A8182" s="2">
        <v>8211.0</v>
      </c>
      <c r="B8182" s="3">
        <v>39398.0</v>
      </c>
      <c r="C8182" s="2" t="s">
        <v>7</v>
      </c>
      <c r="D8182" s="2" t="s">
        <v>6</v>
      </c>
      <c r="E8182" s="2">
        <v>13.0</v>
      </c>
      <c r="F8182" s="4" t="s">
        <v>33</v>
      </c>
    </row>
    <row r="8183">
      <c r="A8183" s="2">
        <v>8212.0</v>
      </c>
      <c r="B8183" s="3">
        <v>39398.0</v>
      </c>
      <c r="C8183" s="2" t="s">
        <v>7</v>
      </c>
      <c r="D8183" s="2" t="s">
        <v>8</v>
      </c>
      <c r="E8183" s="2">
        <v>1.0</v>
      </c>
      <c r="F8183" s="4" t="s">
        <v>19</v>
      </c>
    </row>
    <row r="8184">
      <c r="A8184" s="2">
        <v>8213.0</v>
      </c>
      <c r="B8184" s="3">
        <v>39399.0</v>
      </c>
      <c r="C8184" s="2" t="s">
        <v>10</v>
      </c>
      <c r="D8184" s="2" t="s">
        <v>6</v>
      </c>
      <c r="E8184" s="2">
        <v>36.0</v>
      </c>
      <c r="F8184" s="4" t="s">
        <v>11</v>
      </c>
    </row>
    <row r="8185">
      <c r="A8185" s="2">
        <v>8214.0</v>
      </c>
      <c r="B8185" s="3">
        <v>39399.0</v>
      </c>
      <c r="C8185" s="2" t="s">
        <v>10</v>
      </c>
      <c r="D8185" s="2" t="s">
        <v>8</v>
      </c>
      <c r="E8185" s="2">
        <v>10.0</v>
      </c>
      <c r="F8185" s="4" t="s">
        <v>41</v>
      </c>
    </row>
    <row r="8186">
      <c r="A8186" s="2">
        <v>8215.0</v>
      </c>
      <c r="B8186" s="3">
        <v>39400.0</v>
      </c>
      <c r="C8186" s="2" t="s">
        <v>13</v>
      </c>
      <c r="D8186" s="2" t="s">
        <v>6</v>
      </c>
      <c r="E8186" s="2">
        <v>10.0</v>
      </c>
      <c r="F8186" s="4" t="s">
        <v>41</v>
      </c>
    </row>
    <row r="8187">
      <c r="A8187" s="2">
        <v>8216.0</v>
      </c>
      <c r="B8187" s="3">
        <v>39400.0</v>
      </c>
      <c r="C8187" s="2" t="s">
        <v>13</v>
      </c>
      <c r="D8187" s="2" t="s">
        <v>8</v>
      </c>
      <c r="E8187" s="2">
        <v>11.0</v>
      </c>
      <c r="F8187" s="4" t="s">
        <v>9</v>
      </c>
    </row>
    <row r="8188">
      <c r="A8188" s="2">
        <v>8217.0</v>
      </c>
      <c r="B8188" s="3">
        <v>39401.0</v>
      </c>
      <c r="C8188" s="2" t="s">
        <v>15</v>
      </c>
      <c r="D8188" s="2" t="s">
        <v>6</v>
      </c>
      <c r="E8188" s="2">
        <v>1.0</v>
      </c>
      <c r="F8188" s="4" t="s">
        <v>19</v>
      </c>
    </row>
    <row r="8189">
      <c r="A8189" s="2">
        <v>8218.0</v>
      </c>
      <c r="B8189" s="3">
        <v>39401.0</v>
      </c>
      <c r="C8189" s="2" t="s">
        <v>15</v>
      </c>
      <c r="D8189" s="2" t="s">
        <v>8</v>
      </c>
      <c r="E8189" s="2">
        <v>33.0</v>
      </c>
      <c r="F8189" s="4" t="s">
        <v>26</v>
      </c>
    </row>
    <row r="8190">
      <c r="A8190" s="2">
        <v>8219.0</v>
      </c>
      <c r="B8190" s="3">
        <v>39402.0</v>
      </c>
      <c r="C8190" s="2" t="s">
        <v>18</v>
      </c>
      <c r="D8190" s="2" t="s">
        <v>6</v>
      </c>
      <c r="E8190" s="2">
        <v>4.0</v>
      </c>
      <c r="F8190" s="4" t="s">
        <v>34</v>
      </c>
    </row>
    <row r="8191">
      <c r="A8191" s="2">
        <v>8220.0</v>
      </c>
      <c r="B8191" s="3">
        <v>39402.0</v>
      </c>
      <c r="C8191" s="2" t="s">
        <v>18</v>
      </c>
      <c r="D8191" s="2" t="s">
        <v>8</v>
      </c>
      <c r="E8191" s="2">
        <v>17.0</v>
      </c>
      <c r="F8191" s="4" t="s">
        <v>42</v>
      </c>
    </row>
    <row r="8192">
      <c r="A8192" s="2">
        <v>8221.0</v>
      </c>
      <c r="B8192" s="3">
        <v>39403.0</v>
      </c>
      <c r="C8192" s="2" t="s">
        <v>21</v>
      </c>
      <c r="D8192" s="2" t="s">
        <v>6</v>
      </c>
      <c r="E8192" s="2">
        <v>13.0</v>
      </c>
      <c r="F8192" s="4" t="s">
        <v>33</v>
      </c>
    </row>
    <row r="8193">
      <c r="A8193" s="2">
        <v>8222.0</v>
      </c>
      <c r="B8193" s="3">
        <v>39403.0</v>
      </c>
      <c r="C8193" s="2" t="s">
        <v>21</v>
      </c>
      <c r="D8193" s="2" t="s">
        <v>8</v>
      </c>
      <c r="E8193" s="2">
        <v>15.0</v>
      </c>
      <c r="F8193" s="4" t="s">
        <v>27</v>
      </c>
    </row>
    <row r="8194">
      <c r="A8194" s="2">
        <v>8223.0</v>
      </c>
      <c r="B8194" s="3">
        <v>39405.0</v>
      </c>
      <c r="C8194" s="2" t="s">
        <v>7</v>
      </c>
      <c r="D8194" s="2" t="s">
        <v>6</v>
      </c>
      <c r="E8194" s="2">
        <v>9.0</v>
      </c>
      <c r="F8194" s="4" t="s">
        <v>24</v>
      </c>
    </row>
    <row r="8195">
      <c r="A8195" s="2">
        <v>8224.0</v>
      </c>
      <c r="B8195" s="3">
        <v>39405.0</v>
      </c>
      <c r="C8195" s="2" t="s">
        <v>7</v>
      </c>
      <c r="D8195" s="2" t="s">
        <v>8</v>
      </c>
      <c r="E8195" s="2">
        <v>17.0</v>
      </c>
      <c r="F8195" s="4" t="s">
        <v>42</v>
      </c>
    </row>
    <row r="8196">
      <c r="A8196" s="2">
        <v>8225.0</v>
      </c>
      <c r="B8196" s="3">
        <v>39406.0</v>
      </c>
      <c r="C8196" s="2" t="s">
        <v>10</v>
      </c>
      <c r="D8196" s="2" t="s">
        <v>6</v>
      </c>
      <c r="E8196" s="2">
        <v>36.0</v>
      </c>
      <c r="F8196" s="4" t="s">
        <v>11</v>
      </c>
    </row>
    <row r="8197">
      <c r="A8197" s="2">
        <v>8226.0</v>
      </c>
      <c r="B8197" s="3">
        <v>39406.0</v>
      </c>
      <c r="C8197" s="2" t="s">
        <v>10</v>
      </c>
      <c r="D8197" s="2" t="s">
        <v>8</v>
      </c>
      <c r="E8197" s="2">
        <v>24.0</v>
      </c>
      <c r="F8197" s="4" t="s">
        <v>22</v>
      </c>
    </row>
    <row r="8198">
      <c r="A8198" s="2">
        <v>8227.0</v>
      </c>
      <c r="B8198" s="3">
        <v>39407.0</v>
      </c>
      <c r="C8198" s="2" t="s">
        <v>13</v>
      </c>
      <c r="D8198" s="2" t="s">
        <v>6</v>
      </c>
      <c r="E8198" s="2">
        <v>24.0</v>
      </c>
      <c r="F8198" s="4" t="s">
        <v>22</v>
      </c>
    </row>
    <row r="8199">
      <c r="A8199" s="2">
        <v>8228.0</v>
      </c>
      <c r="B8199" s="3">
        <v>39407.0</v>
      </c>
      <c r="C8199" s="2" t="s">
        <v>13</v>
      </c>
      <c r="D8199" s="2" t="s">
        <v>8</v>
      </c>
      <c r="E8199" s="2">
        <v>36.0</v>
      </c>
      <c r="F8199" s="4" t="s">
        <v>11</v>
      </c>
    </row>
    <row r="8200">
      <c r="A8200" s="2">
        <v>8229.0</v>
      </c>
      <c r="B8200" s="3">
        <v>39408.0</v>
      </c>
      <c r="C8200" s="2" t="s">
        <v>15</v>
      </c>
      <c r="D8200" s="2" t="s">
        <v>6</v>
      </c>
      <c r="E8200" s="2">
        <v>13.0</v>
      </c>
      <c r="F8200" s="4" t="s">
        <v>33</v>
      </c>
    </row>
    <row r="8201">
      <c r="A8201" s="2">
        <v>8230.0</v>
      </c>
      <c r="B8201" s="3">
        <v>39408.0</v>
      </c>
      <c r="C8201" s="2" t="s">
        <v>15</v>
      </c>
      <c r="D8201" s="2" t="s">
        <v>8</v>
      </c>
      <c r="E8201" s="2">
        <v>14.0</v>
      </c>
      <c r="F8201" s="4" t="s">
        <v>46</v>
      </c>
    </row>
    <row r="8202">
      <c r="A8202" s="2">
        <v>8231.0</v>
      </c>
      <c r="B8202" s="3">
        <v>39409.0</v>
      </c>
      <c r="C8202" s="2" t="s">
        <v>18</v>
      </c>
      <c r="D8202" s="2" t="s">
        <v>6</v>
      </c>
      <c r="E8202" s="2">
        <v>1.0</v>
      </c>
      <c r="F8202" s="4" t="s">
        <v>19</v>
      </c>
    </row>
    <row r="8203">
      <c r="A8203" s="2">
        <v>8232.0</v>
      </c>
      <c r="B8203" s="3">
        <v>39409.0</v>
      </c>
      <c r="C8203" s="2" t="s">
        <v>18</v>
      </c>
      <c r="D8203" s="2" t="s">
        <v>8</v>
      </c>
      <c r="E8203" s="2">
        <v>25.0</v>
      </c>
      <c r="F8203" s="4" t="s">
        <v>40</v>
      </c>
    </row>
    <row r="8204">
      <c r="A8204" s="2">
        <v>8233.0</v>
      </c>
      <c r="B8204" s="3">
        <v>39410.0</v>
      </c>
      <c r="C8204" s="2" t="s">
        <v>21</v>
      </c>
      <c r="D8204" s="2" t="s">
        <v>6</v>
      </c>
      <c r="E8204" s="2">
        <v>12.0</v>
      </c>
      <c r="F8204" s="4" t="s">
        <v>14</v>
      </c>
    </row>
    <row r="8205">
      <c r="A8205" s="2">
        <v>8234.0</v>
      </c>
      <c r="B8205" s="3">
        <v>39410.0</v>
      </c>
      <c r="C8205" s="2" t="s">
        <v>21</v>
      </c>
      <c r="D8205" s="2" t="s">
        <v>8</v>
      </c>
      <c r="E8205" s="2">
        <v>32.0</v>
      </c>
      <c r="F8205" s="4" t="s">
        <v>36</v>
      </c>
    </row>
    <row r="8206">
      <c r="A8206" s="2">
        <v>8235.0</v>
      </c>
      <c r="B8206" s="3">
        <v>39412.0</v>
      </c>
      <c r="C8206" s="2" t="s">
        <v>7</v>
      </c>
      <c r="D8206" s="2" t="s">
        <v>6</v>
      </c>
      <c r="E8206" s="2">
        <v>19.0</v>
      </c>
      <c r="F8206" s="4" t="s">
        <v>30</v>
      </c>
    </row>
    <row r="8207">
      <c r="A8207" s="2">
        <v>8236.0</v>
      </c>
      <c r="B8207" s="3">
        <v>39412.0</v>
      </c>
      <c r="C8207" s="2" t="s">
        <v>7</v>
      </c>
      <c r="D8207" s="2" t="s">
        <v>8</v>
      </c>
      <c r="E8207" s="2">
        <v>31.0</v>
      </c>
      <c r="F8207" s="4" t="s">
        <v>12</v>
      </c>
    </row>
    <row r="8208">
      <c r="A8208" s="2">
        <v>8237.0</v>
      </c>
      <c r="B8208" s="3">
        <v>39413.0</v>
      </c>
      <c r="C8208" s="2" t="s">
        <v>10</v>
      </c>
      <c r="D8208" s="2" t="s">
        <v>6</v>
      </c>
      <c r="E8208" s="2">
        <v>22.0</v>
      </c>
      <c r="F8208" s="4" t="s">
        <v>44</v>
      </c>
    </row>
    <row r="8209">
      <c r="A8209" s="2">
        <v>8238.0</v>
      </c>
      <c r="B8209" s="3">
        <v>39413.0</v>
      </c>
      <c r="C8209" s="2" t="s">
        <v>10</v>
      </c>
      <c r="D8209" s="2" t="s">
        <v>8</v>
      </c>
      <c r="E8209" s="2">
        <v>27.0</v>
      </c>
      <c r="F8209" s="4" t="s">
        <v>32</v>
      </c>
    </row>
    <row r="8210">
      <c r="A8210" s="2">
        <v>8239.0</v>
      </c>
      <c r="B8210" s="3">
        <v>39414.0</v>
      </c>
      <c r="C8210" s="2" t="s">
        <v>13</v>
      </c>
      <c r="D8210" s="2" t="s">
        <v>6</v>
      </c>
      <c r="E8210" s="2">
        <v>28.0</v>
      </c>
      <c r="F8210" s="4" t="s">
        <v>31</v>
      </c>
    </row>
    <row r="8211">
      <c r="A8211" s="2">
        <v>8240.0</v>
      </c>
      <c r="B8211" s="3">
        <v>39414.0</v>
      </c>
      <c r="C8211" s="2" t="s">
        <v>13</v>
      </c>
      <c r="D8211" s="2" t="s">
        <v>8</v>
      </c>
      <c r="E8211" s="2">
        <v>2.0</v>
      </c>
      <c r="F8211" s="4" t="s">
        <v>39</v>
      </c>
    </row>
    <row r="8212">
      <c r="A8212" s="2">
        <v>8241.0</v>
      </c>
      <c r="B8212" s="3">
        <v>39415.0</v>
      </c>
      <c r="C8212" s="2" t="s">
        <v>15</v>
      </c>
      <c r="D8212" s="2" t="s">
        <v>6</v>
      </c>
      <c r="E8212" s="2">
        <v>6.0</v>
      </c>
      <c r="F8212" s="4" t="s">
        <v>16</v>
      </c>
    </row>
    <row r="8213">
      <c r="A8213" s="2">
        <v>8242.0</v>
      </c>
      <c r="B8213" s="3">
        <v>39415.0</v>
      </c>
      <c r="C8213" s="2" t="s">
        <v>15</v>
      </c>
      <c r="D8213" s="2" t="s">
        <v>8</v>
      </c>
      <c r="E8213" s="2">
        <v>7.0</v>
      </c>
      <c r="F8213" s="4" t="s">
        <v>35</v>
      </c>
    </row>
    <row r="8214">
      <c r="A8214" s="2">
        <v>8243.0</v>
      </c>
      <c r="B8214" s="3">
        <v>39416.0</v>
      </c>
      <c r="C8214" s="2" t="s">
        <v>18</v>
      </c>
      <c r="D8214" s="2" t="s">
        <v>6</v>
      </c>
      <c r="E8214" s="2">
        <v>11.0</v>
      </c>
      <c r="F8214" s="4" t="s">
        <v>9</v>
      </c>
    </row>
    <row r="8215">
      <c r="A8215" s="2">
        <v>8244.0</v>
      </c>
      <c r="B8215" s="3">
        <v>39416.0</v>
      </c>
      <c r="C8215" s="2" t="s">
        <v>18</v>
      </c>
      <c r="D8215" s="2" t="s">
        <v>8</v>
      </c>
      <c r="E8215" s="2">
        <v>6.0</v>
      </c>
      <c r="F8215" s="4" t="s">
        <v>16</v>
      </c>
    </row>
    <row r="8216">
      <c r="A8216" s="2">
        <v>8245.0</v>
      </c>
      <c r="B8216" s="3">
        <v>39417.0</v>
      </c>
      <c r="C8216" s="2" t="s">
        <v>21</v>
      </c>
      <c r="D8216" s="2" t="s">
        <v>6</v>
      </c>
      <c r="E8216" s="2">
        <v>35.0</v>
      </c>
      <c r="F8216" s="4" t="s">
        <v>49</v>
      </c>
    </row>
    <row r="8217">
      <c r="A8217" s="2">
        <v>8246.0</v>
      </c>
      <c r="B8217" s="3">
        <v>39417.0</v>
      </c>
      <c r="C8217" s="2" t="s">
        <v>21</v>
      </c>
      <c r="D8217" s="2" t="s">
        <v>8</v>
      </c>
      <c r="E8217" s="2">
        <v>29.0</v>
      </c>
      <c r="F8217" s="4" t="s">
        <v>43</v>
      </c>
    </row>
    <row r="8218">
      <c r="A8218" s="2">
        <v>8247.0</v>
      </c>
      <c r="B8218" s="3">
        <v>39419.0</v>
      </c>
      <c r="C8218" s="2" t="s">
        <v>7</v>
      </c>
      <c r="D8218" s="2" t="s">
        <v>6</v>
      </c>
      <c r="E8218" s="2">
        <v>13.0</v>
      </c>
      <c r="F8218" s="4" t="s">
        <v>33</v>
      </c>
    </row>
    <row r="8219">
      <c r="A8219" s="2">
        <v>8248.0</v>
      </c>
      <c r="B8219" s="3">
        <v>39419.0</v>
      </c>
      <c r="C8219" s="2" t="s">
        <v>7</v>
      </c>
      <c r="D8219" s="2" t="s">
        <v>8</v>
      </c>
      <c r="E8219" s="2">
        <v>17.0</v>
      </c>
      <c r="F8219" s="4" t="s">
        <v>42</v>
      </c>
    </row>
    <row r="8220">
      <c r="A8220" s="2">
        <v>8249.0</v>
      </c>
      <c r="B8220" s="3">
        <v>39420.0</v>
      </c>
      <c r="C8220" s="2" t="s">
        <v>10</v>
      </c>
      <c r="D8220" s="2" t="s">
        <v>6</v>
      </c>
      <c r="E8220" s="2">
        <v>35.0</v>
      </c>
      <c r="F8220" s="4" t="s">
        <v>49</v>
      </c>
    </row>
    <row r="8221">
      <c r="A8221" s="2">
        <v>8250.0</v>
      </c>
      <c r="B8221" s="3">
        <v>39420.0</v>
      </c>
      <c r="C8221" s="2" t="s">
        <v>10</v>
      </c>
      <c r="D8221" s="2" t="s">
        <v>8</v>
      </c>
      <c r="E8221" s="2">
        <v>1.0</v>
      </c>
      <c r="F8221" s="4" t="s">
        <v>19</v>
      </c>
    </row>
    <row r="8222">
      <c r="A8222" s="2">
        <v>8251.0</v>
      </c>
      <c r="B8222" s="3">
        <v>39421.0</v>
      </c>
      <c r="C8222" s="2" t="s">
        <v>13</v>
      </c>
      <c r="D8222" s="2" t="s">
        <v>6</v>
      </c>
      <c r="E8222" s="2">
        <v>34.0</v>
      </c>
      <c r="F8222" s="4" t="s">
        <v>48</v>
      </c>
    </row>
    <row r="8223">
      <c r="A8223" s="2">
        <v>8252.0</v>
      </c>
      <c r="B8223" s="3">
        <v>39421.0</v>
      </c>
      <c r="C8223" s="2" t="s">
        <v>13</v>
      </c>
      <c r="D8223" s="2" t="s">
        <v>8</v>
      </c>
      <c r="E8223" s="2">
        <v>20.0</v>
      </c>
      <c r="F8223" s="4" t="s">
        <v>47</v>
      </c>
    </row>
    <row r="8224">
      <c r="A8224" s="2">
        <v>8253.0</v>
      </c>
      <c r="B8224" s="3">
        <v>39422.0</v>
      </c>
      <c r="C8224" s="2" t="s">
        <v>15</v>
      </c>
      <c r="D8224" s="2" t="s">
        <v>6</v>
      </c>
      <c r="E8224" s="2">
        <v>2.0</v>
      </c>
      <c r="F8224" s="4" t="s">
        <v>39</v>
      </c>
    </row>
    <row r="8225">
      <c r="A8225" s="2">
        <v>8254.0</v>
      </c>
      <c r="B8225" s="3">
        <v>39422.0</v>
      </c>
      <c r="C8225" s="2" t="s">
        <v>15</v>
      </c>
      <c r="D8225" s="2" t="s">
        <v>8</v>
      </c>
      <c r="E8225" s="2">
        <v>24.0</v>
      </c>
      <c r="F8225" s="4" t="s">
        <v>22</v>
      </c>
    </row>
    <row r="8226">
      <c r="A8226" s="2">
        <v>8255.0</v>
      </c>
      <c r="B8226" s="3">
        <v>39423.0</v>
      </c>
      <c r="C8226" s="2" t="s">
        <v>18</v>
      </c>
      <c r="D8226" s="2" t="s">
        <v>6</v>
      </c>
      <c r="E8226" s="2">
        <v>15.0</v>
      </c>
      <c r="F8226" s="4" t="s">
        <v>27</v>
      </c>
    </row>
    <row r="8227">
      <c r="A8227" s="2">
        <v>8256.0</v>
      </c>
      <c r="B8227" s="3">
        <v>39423.0</v>
      </c>
      <c r="C8227" s="2" t="s">
        <v>18</v>
      </c>
      <c r="D8227" s="2" t="s">
        <v>8</v>
      </c>
      <c r="E8227" s="2">
        <v>4.0</v>
      </c>
      <c r="F8227" s="4" t="s">
        <v>34</v>
      </c>
    </row>
    <row r="8228">
      <c r="A8228" s="2">
        <v>8257.0</v>
      </c>
      <c r="B8228" s="3">
        <v>39424.0</v>
      </c>
      <c r="C8228" s="2" t="s">
        <v>21</v>
      </c>
      <c r="D8228" s="2" t="s">
        <v>6</v>
      </c>
      <c r="E8228" s="2">
        <v>33.0</v>
      </c>
      <c r="F8228" s="4" t="s">
        <v>26</v>
      </c>
    </row>
    <row r="8229">
      <c r="A8229" s="2">
        <v>8258.0</v>
      </c>
      <c r="B8229" s="3">
        <v>39424.0</v>
      </c>
      <c r="C8229" s="2" t="s">
        <v>21</v>
      </c>
      <c r="D8229" s="2" t="s">
        <v>8</v>
      </c>
      <c r="E8229" s="2">
        <v>31.0</v>
      </c>
      <c r="F8229" s="4" t="s">
        <v>12</v>
      </c>
    </row>
    <row r="8230">
      <c r="A8230" s="2">
        <v>8259.0</v>
      </c>
      <c r="B8230" s="3">
        <v>39426.0</v>
      </c>
      <c r="C8230" s="2" t="s">
        <v>7</v>
      </c>
      <c r="D8230" s="2" t="s">
        <v>6</v>
      </c>
      <c r="E8230" s="2">
        <v>34.0</v>
      </c>
      <c r="F8230" s="4" t="s">
        <v>48</v>
      </c>
    </row>
    <row r="8231">
      <c r="A8231" s="2">
        <v>8260.0</v>
      </c>
      <c r="B8231" s="3">
        <v>39426.0</v>
      </c>
      <c r="C8231" s="2" t="s">
        <v>7</v>
      </c>
      <c r="D8231" s="2" t="s">
        <v>8</v>
      </c>
      <c r="E8231" s="2">
        <v>26.0</v>
      </c>
      <c r="F8231" s="4" t="s">
        <v>38</v>
      </c>
    </row>
    <row r="8232">
      <c r="A8232" s="2">
        <v>8261.0</v>
      </c>
      <c r="B8232" s="3">
        <v>39427.0</v>
      </c>
      <c r="C8232" s="2" t="s">
        <v>10</v>
      </c>
      <c r="D8232" s="2" t="s">
        <v>6</v>
      </c>
      <c r="E8232" s="2">
        <v>18.0</v>
      </c>
      <c r="F8232" s="4" t="s">
        <v>29</v>
      </c>
    </row>
    <row r="8233">
      <c r="A8233" s="2">
        <v>8262.0</v>
      </c>
      <c r="B8233" s="3">
        <v>39427.0</v>
      </c>
      <c r="C8233" s="2" t="s">
        <v>10</v>
      </c>
      <c r="D8233" s="2" t="s">
        <v>8</v>
      </c>
      <c r="E8233" s="2">
        <v>7.0</v>
      </c>
      <c r="F8233" s="4" t="s">
        <v>35</v>
      </c>
    </row>
    <row r="8234">
      <c r="A8234" s="2">
        <v>8263.0</v>
      </c>
      <c r="B8234" s="3">
        <v>39428.0</v>
      </c>
      <c r="C8234" s="2" t="s">
        <v>13</v>
      </c>
      <c r="D8234" s="2" t="s">
        <v>6</v>
      </c>
      <c r="E8234" s="2">
        <v>36.0</v>
      </c>
      <c r="F8234" s="4" t="s">
        <v>11</v>
      </c>
    </row>
    <row r="8235">
      <c r="A8235" s="2">
        <v>8264.0</v>
      </c>
      <c r="B8235" s="3">
        <v>39428.0</v>
      </c>
      <c r="C8235" s="2" t="s">
        <v>13</v>
      </c>
      <c r="D8235" s="2" t="s">
        <v>8</v>
      </c>
      <c r="E8235" s="2">
        <v>28.0</v>
      </c>
      <c r="F8235" s="4" t="s">
        <v>31</v>
      </c>
    </row>
    <row r="8236">
      <c r="A8236" s="2">
        <v>8265.0</v>
      </c>
      <c r="B8236" s="3">
        <v>39429.0</v>
      </c>
      <c r="C8236" s="2" t="s">
        <v>15</v>
      </c>
      <c r="D8236" s="2" t="s">
        <v>6</v>
      </c>
      <c r="E8236" s="2">
        <v>26.0</v>
      </c>
      <c r="F8236" s="4" t="s">
        <v>38</v>
      </c>
    </row>
    <row r="8237">
      <c r="A8237" s="2">
        <v>8266.0</v>
      </c>
      <c r="B8237" s="3">
        <v>39429.0</v>
      </c>
      <c r="C8237" s="2" t="s">
        <v>15</v>
      </c>
      <c r="D8237" s="2" t="s">
        <v>8</v>
      </c>
      <c r="E8237" s="2">
        <v>17.0</v>
      </c>
      <c r="F8237" s="4" t="s">
        <v>42</v>
      </c>
    </row>
    <row r="8238">
      <c r="A8238" s="2">
        <v>8267.0</v>
      </c>
      <c r="B8238" s="3">
        <v>39430.0</v>
      </c>
      <c r="C8238" s="2" t="s">
        <v>18</v>
      </c>
      <c r="D8238" s="2" t="s">
        <v>6</v>
      </c>
      <c r="E8238" s="2">
        <v>27.0</v>
      </c>
      <c r="F8238" s="4" t="s">
        <v>32</v>
      </c>
    </row>
    <row r="8239">
      <c r="A8239" s="2">
        <v>8268.0</v>
      </c>
      <c r="B8239" s="3">
        <v>39430.0</v>
      </c>
      <c r="C8239" s="2" t="s">
        <v>18</v>
      </c>
      <c r="D8239" s="2" t="s">
        <v>8</v>
      </c>
      <c r="E8239" s="2">
        <v>17.0</v>
      </c>
      <c r="F8239" s="4" t="s">
        <v>42</v>
      </c>
    </row>
    <row r="8240">
      <c r="A8240" s="2">
        <v>8269.0</v>
      </c>
      <c r="B8240" s="3">
        <v>39431.0</v>
      </c>
      <c r="C8240" s="2" t="s">
        <v>21</v>
      </c>
      <c r="D8240" s="2" t="s">
        <v>6</v>
      </c>
      <c r="E8240" s="2">
        <v>30.0</v>
      </c>
      <c r="F8240" s="4" t="s">
        <v>23</v>
      </c>
    </row>
    <row r="8241">
      <c r="A8241" s="2">
        <v>8270.0</v>
      </c>
      <c r="B8241" s="3">
        <v>39431.0</v>
      </c>
      <c r="C8241" s="2" t="s">
        <v>21</v>
      </c>
      <c r="D8241" s="2" t="s">
        <v>8</v>
      </c>
      <c r="E8241" s="2">
        <v>33.0</v>
      </c>
      <c r="F8241" s="4" t="s">
        <v>26</v>
      </c>
    </row>
    <row r="8242">
      <c r="A8242" s="2">
        <v>8271.0</v>
      </c>
      <c r="B8242" s="3">
        <v>39433.0</v>
      </c>
      <c r="C8242" s="2" t="s">
        <v>7</v>
      </c>
      <c r="D8242" s="2" t="s">
        <v>6</v>
      </c>
      <c r="E8242" s="2">
        <v>36.0</v>
      </c>
      <c r="F8242" s="4" t="s">
        <v>11</v>
      </c>
    </row>
    <row r="8243">
      <c r="A8243" s="2">
        <v>8272.0</v>
      </c>
      <c r="B8243" s="3">
        <v>39433.0</v>
      </c>
      <c r="C8243" s="2" t="s">
        <v>7</v>
      </c>
      <c r="D8243" s="2" t="s">
        <v>8</v>
      </c>
      <c r="E8243" s="2">
        <v>20.0</v>
      </c>
      <c r="F8243" s="4" t="s">
        <v>47</v>
      </c>
    </row>
    <row r="8244">
      <c r="A8244" s="2">
        <v>8273.0</v>
      </c>
      <c r="B8244" s="3">
        <v>39434.0</v>
      </c>
      <c r="C8244" s="2" t="s">
        <v>10</v>
      </c>
      <c r="D8244" s="2" t="s">
        <v>6</v>
      </c>
      <c r="E8244" s="2">
        <v>30.0</v>
      </c>
      <c r="F8244" s="4" t="s">
        <v>23</v>
      </c>
    </row>
    <row r="8245">
      <c r="A8245" s="2">
        <v>8274.0</v>
      </c>
      <c r="B8245" s="3">
        <v>39434.0</v>
      </c>
      <c r="C8245" s="2" t="s">
        <v>10</v>
      </c>
      <c r="D8245" s="2" t="s">
        <v>8</v>
      </c>
      <c r="E8245" s="2">
        <v>12.0</v>
      </c>
      <c r="F8245" s="4" t="s">
        <v>14</v>
      </c>
    </row>
    <row r="8246">
      <c r="A8246" s="2">
        <v>8275.0</v>
      </c>
      <c r="B8246" s="3">
        <v>39435.0</v>
      </c>
      <c r="C8246" s="2" t="s">
        <v>13</v>
      </c>
      <c r="D8246" s="2" t="s">
        <v>6</v>
      </c>
      <c r="E8246" s="2">
        <v>13.0</v>
      </c>
      <c r="F8246" s="4" t="s">
        <v>33</v>
      </c>
    </row>
    <row r="8247">
      <c r="A8247" s="2">
        <v>8276.0</v>
      </c>
      <c r="B8247" s="3">
        <v>39435.0</v>
      </c>
      <c r="C8247" s="2" t="s">
        <v>13</v>
      </c>
      <c r="D8247" s="2" t="s">
        <v>8</v>
      </c>
      <c r="E8247" s="2">
        <v>21.0</v>
      </c>
      <c r="F8247" s="4" t="s">
        <v>20</v>
      </c>
    </row>
    <row r="8248">
      <c r="A8248" s="2">
        <v>8277.0</v>
      </c>
      <c r="B8248" s="3">
        <v>39436.0</v>
      </c>
      <c r="C8248" s="2" t="s">
        <v>15</v>
      </c>
      <c r="D8248" s="2" t="s">
        <v>6</v>
      </c>
      <c r="E8248" s="2">
        <v>10.0</v>
      </c>
      <c r="F8248" s="4" t="s">
        <v>41</v>
      </c>
    </row>
    <row r="8249">
      <c r="A8249" s="2">
        <v>8278.0</v>
      </c>
      <c r="B8249" s="3">
        <v>39436.0</v>
      </c>
      <c r="C8249" s="2" t="s">
        <v>15</v>
      </c>
      <c r="D8249" s="2" t="s">
        <v>8</v>
      </c>
      <c r="E8249" s="2">
        <v>31.0</v>
      </c>
      <c r="F8249" s="4" t="s">
        <v>12</v>
      </c>
    </row>
    <row r="8250">
      <c r="A8250" s="2">
        <v>8279.0</v>
      </c>
      <c r="B8250" s="3">
        <v>39437.0</v>
      </c>
      <c r="C8250" s="2" t="s">
        <v>18</v>
      </c>
      <c r="D8250" s="2" t="s">
        <v>6</v>
      </c>
      <c r="E8250" s="2">
        <v>6.0</v>
      </c>
      <c r="F8250" s="4" t="s">
        <v>16</v>
      </c>
    </row>
    <row r="8251">
      <c r="A8251" s="2">
        <v>8280.0</v>
      </c>
      <c r="B8251" s="3">
        <v>39437.0</v>
      </c>
      <c r="C8251" s="2" t="s">
        <v>18</v>
      </c>
      <c r="D8251" s="2" t="s">
        <v>8</v>
      </c>
      <c r="E8251" s="2">
        <v>2.0</v>
      </c>
      <c r="F8251" s="4" t="s">
        <v>39</v>
      </c>
    </row>
    <row r="8252">
      <c r="A8252" s="2">
        <v>8281.0</v>
      </c>
      <c r="B8252" s="3">
        <v>39438.0</v>
      </c>
      <c r="C8252" s="2" t="s">
        <v>21</v>
      </c>
      <c r="D8252" s="2" t="s">
        <v>6</v>
      </c>
      <c r="E8252" s="2">
        <v>11.0</v>
      </c>
      <c r="F8252" s="4" t="s">
        <v>9</v>
      </c>
    </row>
    <row r="8253">
      <c r="A8253" s="2">
        <v>8282.0</v>
      </c>
      <c r="B8253" s="3">
        <v>39438.0</v>
      </c>
      <c r="C8253" s="2" t="s">
        <v>21</v>
      </c>
      <c r="D8253" s="2" t="s">
        <v>8</v>
      </c>
      <c r="E8253" s="2">
        <v>12.0</v>
      </c>
      <c r="F8253" s="4" t="s">
        <v>14</v>
      </c>
    </row>
    <row r="8254">
      <c r="A8254" s="2">
        <v>8283.0</v>
      </c>
      <c r="B8254" s="3">
        <v>39440.0</v>
      </c>
      <c r="C8254" s="2" t="s">
        <v>7</v>
      </c>
      <c r="D8254" s="2" t="s">
        <v>6</v>
      </c>
      <c r="E8254" s="2">
        <v>16.0</v>
      </c>
      <c r="F8254" s="4" t="s">
        <v>45</v>
      </c>
    </row>
    <row r="8255">
      <c r="A8255" s="2">
        <v>8284.0</v>
      </c>
      <c r="B8255" s="3">
        <v>39440.0</v>
      </c>
      <c r="C8255" s="2" t="s">
        <v>7</v>
      </c>
      <c r="D8255" s="2" t="s">
        <v>8</v>
      </c>
      <c r="E8255" s="2">
        <v>7.0</v>
      </c>
      <c r="F8255" s="4" t="s">
        <v>35</v>
      </c>
    </row>
    <row r="8256">
      <c r="A8256" s="2">
        <v>8285.0</v>
      </c>
      <c r="B8256" s="3">
        <v>39442.0</v>
      </c>
      <c r="C8256" s="2" t="s">
        <v>13</v>
      </c>
      <c r="D8256" s="2" t="s">
        <v>6</v>
      </c>
      <c r="E8256" s="2">
        <v>30.0</v>
      </c>
      <c r="F8256" s="4" t="s">
        <v>23</v>
      </c>
    </row>
    <row r="8257">
      <c r="A8257" s="2">
        <v>8286.0</v>
      </c>
      <c r="B8257" s="3">
        <v>39442.0</v>
      </c>
      <c r="C8257" s="2" t="s">
        <v>13</v>
      </c>
      <c r="D8257" s="2" t="s">
        <v>8</v>
      </c>
      <c r="E8257" s="2">
        <v>31.0</v>
      </c>
      <c r="F8257" s="4" t="s">
        <v>12</v>
      </c>
    </row>
    <row r="8258">
      <c r="A8258" s="2">
        <v>8287.0</v>
      </c>
      <c r="B8258" s="3">
        <v>39443.0</v>
      </c>
      <c r="C8258" s="2" t="s">
        <v>15</v>
      </c>
      <c r="D8258" s="2" t="s">
        <v>6</v>
      </c>
      <c r="E8258" s="2">
        <v>16.0</v>
      </c>
      <c r="F8258" s="4" t="s">
        <v>45</v>
      </c>
    </row>
    <row r="8259">
      <c r="A8259" s="2">
        <v>8288.0</v>
      </c>
      <c r="B8259" s="3">
        <v>39443.0</v>
      </c>
      <c r="C8259" s="2" t="s">
        <v>15</v>
      </c>
      <c r="D8259" s="2" t="s">
        <v>8</v>
      </c>
      <c r="E8259" s="2">
        <v>12.0</v>
      </c>
      <c r="F8259" s="4" t="s">
        <v>14</v>
      </c>
    </row>
    <row r="8260">
      <c r="A8260" s="2">
        <v>8289.0</v>
      </c>
      <c r="B8260" s="3">
        <v>39444.0</v>
      </c>
      <c r="C8260" s="2" t="s">
        <v>18</v>
      </c>
      <c r="D8260" s="2" t="s">
        <v>6</v>
      </c>
      <c r="E8260" s="2">
        <v>16.0</v>
      </c>
      <c r="F8260" s="4" t="s">
        <v>45</v>
      </c>
    </row>
    <row r="8261">
      <c r="A8261" s="2">
        <v>8290.0</v>
      </c>
      <c r="B8261" s="3">
        <v>39444.0</v>
      </c>
      <c r="C8261" s="2" t="s">
        <v>18</v>
      </c>
      <c r="D8261" s="2" t="s">
        <v>8</v>
      </c>
      <c r="E8261" s="2">
        <v>4.0</v>
      </c>
      <c r="F8261" s="4" t="s">
        <v>34</v>
      </c>
    </row>
    <row r="8262">
      <c r="A8262" s="2">
        <v>8291.0</v>
      </c>
      <c r="B8262" s="3">
        <v>39445.0</v>
      </c>
      <c r="C8262" s="2" t="s">
        <v>21</v>
      </c>
      <c r="D8262" s="2" t="s">
        <v>6</v>
      </c>
      <c r="E8262" s="2">
        <v>29.0</v>
      </c>
      <c r="F8262" s="4" t="s">
        <v>43</v>
      </c>
    </row>
    <row r="8263">
      <c r="A8263" s="2">
        <v>8292.0</v>
      </c>
      <c r="B8263" s="3">
        <v>39445.0</v>
      </c>
      <c r="C8263" s="2" t="s">
        <v>21</v>
      </c>
      <c r="D8263" s="2" t="s">
        <v>8</v>
      </c>
      <c r="E8263" s="2">
        <v>24.0</v>
      </c>
      <c r="F8263" s="4" t="s">
        <v>22</v>
      </c>
    </row>
    <row r="8264">
      <c r="A8264" s="2">
        <v>8293.0</v>
      </c>
      <c r="B8264" s="3">
        <v>39447.0</v>
      </c>
      <c r="C8264" s="2" t="s">
        <v>7</v>
      </c>
      <c r="D8264" s="2" t="s">
        <v>6</v>
      </c>
      <c r="E8264" s="2">
        <v>17.0</v>
      </c>
      <c r="F8264" s="4" t="s">
        <v>42</v>
      </c>
    </row>
    <row r="8265">
      <c r="A8265" s="2">
        <v>8294.0</v>
      </c>
      <c r="B8265" s="3">
        <v>39447.0</v>
      </c>
      <c r="C8265" s="2" t="s">
        <v>7</v>
      </c>
      <c r="D8265" s="2" t="s">
        <v>8</v>
      </c>
      <c r="E8265" s="2">
        <v>9.0</v>
      </c>
      <c r="F8265" s="4" t="s">
        <v>24</v>
      </c>
    </row>
    <row r="8266">
      <c r="A8266" s="2">
        <v>8295.0</v>
      </c>
      <c r="B8266" s="3">
        <v>39448.0</v>
      </c>
      <c r="C8266" s="2" t="s">
        <v>10</v>
      </c>
      <c r="D8266" s="2" t="s">
        <v>6</v>
      </c>
      <c r="E8266" s="2">
        <v>17.0</v>
      </c>
      <c r="F8266" s="4" t="s">
        <v>42</v>
      </c>
    </row>
    <row r="8267">
      <c r="A8267" s="2">
        <v>8296.0</v>
      </c>
      <c r="B8267" s="3">
        <v>39448.0</v>
      </c>
      <c r="C8267" s="2" t="s">
        <v>10</v>
      </c>
      <c r="D8267" s="2" t="s">
        <v>8</v>
      </c>
      <c r="E8267" s="2">
        <v>35.0</v>
      </c>
      <c r="F8267" s="4" t="s">
        <v>49</v>
      </c>
    </row>
    <row r="8268">
      <c r="A8268" s="2">
        <v>8297.0</v>
      </c>
      <c r="B8268" s="3">
        <v>39449.0</v>
      </c>
      <c r="C8268" s="2" t="s">
        <v>13</v>
      </c>
      <c r="D8268" s="2" t="s">
        <v>6</v>
      </c>
      <c r="E8268" s="2">
        <v>19.0</v>
      </c>
      <c r="F8268" s="4" t="s">
        <v>30</v>
      </c>
    </row>
    <row r="8269">
      <c r="A8269" s="2">
        <v>8298.0</v>
      </c>
      <c r="B8269" s="3">
        <v>39449.0</v>
      </c>
      <c r="C8269" s="2" t="s">
        <v>13</v>
      </c>
      <c r="D8269" s="2" t="s">
        <v>8</v>
      </c>
      <c r="E8269" s="2">
        <v>5.0</v>
      </c>
      <c r="F8269" s="4" t="s">
        <v>25</v>
      </c>
    </row>
    <row r="8270">
      <c r="A8270" s="2">
        <v>8299.0</v>
      </c>
      <c r="B8270" s="3">
        <v>39450.0</v>
      </c>
      <c r="C8270" s="2" t="s">
        <v>15</v>
      </c>
      <c r="D8270" s="2" t="s">
        <v>6</v>
      </c>
      <c r="E8270" s="2">
        <v>26.0</v>
      </c>
      <c r="F8270" s="4" t="s">
        <v>38</v>
      </c>
    </row>
    <row r="8271">
      <c r="A8271" s="2">
        <v>8300.0</v>
      </c>
      <c r="B8271" s="3">
        <v>39450.0</v>
      </c>
      <c r="C8271" s="2" t="s">
        <v>15</v>
      </c>
      <c r="D8271" s="2" t="s">
        <v>8</v>
      </c>
      <c r="E8271" s="2">
        <v>11.0</v>
      </c>
      <c r="F8271" s="4" t="s">
        <v>9</v>
      </c>
    </row>
    <row r="8272">
      <c r="A8272" s="2">
        <v>8301.0</v>
      </c>
      <c r="B8272" s="3">
        <v>39451.0</v>
      </c>
      <c r="C8272" s="2" t="s">
        <v>18</v>
      </c>
      <c r="D8272" s="2" t="s">
        <v>6</v>
      </c>
      <c r="E8272" s="2">
        <v>15.0</v>
      </c>
      <c r="F8272" s="4" t="s">
        <v>27</v>
      </c>
    </row>
    <row r="8273">
      <c r="A8273" s="2">
        <v>8302.0</v>
      </c>
      <c r="B8273" s="3">
        <v>39451.0</v>
      </c>
      <c r="C8273" s="2" t="s">
        <v>18</v>
      </c>
      <c r="D8273" s="2" t="s">
        <v>8</v>
      </c>
      <c r="E8273" s="2">
        <v>36.0</v>
      </c>
      <c r="F8273" s="4" t="s">
        <v>11</v>
      </c>
    </row>
    <row r="8274">
      <c r="A8274" s="2">
        <v>8303.0</v>
      </c>
      <c r="B8274" s="3">
        <v>39452.0</v>
      </c>
      <c r="C8274" s="2" t="s">
        <v>21</v>
      </c>
      <c r="D8274" s="2" t="s">
        <v>6</v>
      </c>
      <c r="E8274" s="2">
        <v>1.0</v>
      </c>
      <c r="F8274" s="4" t="s">
        <v>19</v>
      </c>
    </row>
    <row r="8275">
      <c r="A8275" s="2">
        <v>8304.0</v>
      </c>
      <c r="B8275" s="3">
        <v>39452.0</v>
      </c>
      <c r="C8275" s="2" t="s">
        <v>21</v>
      </c>
      <c r="D8275" s="2" t="s">
        <v>8</v>
      </c>
      <c r="E8275" s="2">
        <v>12.0</v>
      </c>
      <c r="F8275" s="4" t="s">
        <v>14</v>
      </c>
    </row>
    <row r="8276">
      <c r="A8276" s="2">
        <v>8305.0</v>
      </c>
      <c r="B8276" s="3">
        <v>39454.0</v>
      </c>
      <c r="C8276" s="2" t="s">
        <v>7</v>
      </c>
      <c r="D8276" s="2" t="s">
        <v>6</v>
      </c>
      <c r="E8276" s="2">
        <v>14.0</v>
      </c>
      <c r="F8276" s="4" t="s">
        <v>46</v>
      </c>
    </row>
    <row r="8277">
      <c r="A8277" s="2">
        <v>8306.0</v>
      </c>
      <c r="B8277" s="3">
        <v>39454.0</v>
      </c>
      <c r="C8277" s="2" t="s">
        <v>7</v>
      </c>
      <c r="D8277" s="2" t="s">
        <v>8</v>
      </c>
      <c r="E8277" s="2">
        <v>30.0</v>
      </c>
      <c r="F8277" s="4" t="s">
        <v>23</v>
      </c>
    </row>
    <row r="8278">
      <c r="A8278" s="2">
        <v>8307.0</v>
      </c>
      <c r="B8278" s="3">
        <v>39455.0</v>
      </c>
      <c r="C8278" s="2" t="s">
        <v>10</v>
      </c>
      <c r="D8278" s="2" t="s">
        <v>6</v>
      </c>
      <c r="E8278" s="2">
        <v>26.0</v>
      </c>
      <c r="F8278" s="4" t="s">
        <v>38</v>
      </c>
    </row>
    <row r="8279">
      <c r="A8279" s="2">
        <v>8308.0</v>
      </c>
      <c r="B8279" s="3">
        <v>39455.0</v>
      </c>
      <c r="C8279" s="2" t="s">
        <v>10</v>
      </c>
      <c r="D8279" s="2" t="s">
        <v>8</v>
      </c>
      <c r="E8279" s="2">
        <v>23.0</v>
      </c>
      <c r="F8279" s="4" t="s">
        <v>17</v>
      </c>
    </row>
    <row r="8280">
      <c r="A8280" s="2">
        <v>8309.0</v>
      </c>
      <c r="B8280" s="3">
        <v>39456.0</v>
      </c>
      <c r="C8280" s="2" t="s">
        <v>13</v>
      </c>
      <c r="D8280" s="2" t="s">
        <v>6</v>
      </c>
      <c r="E8280" s="2">
        <v>31.0</v>
      </c>
      <c r="F8280" s="4" t="s">
        <v>12</v>
      </c>
    </row>
    <row r="8281">
      <c r="A8281" s="2">
        <v>8310.0</v>
      </c>
      <c r="B8281" s="3">
        <v>39456.0</v>
      </c>
      <c r="C8281" s="2" t="s">
        <v>13</v>
      </c>
      <c r="D8281" s="2" t="s">
        <v>8</v>
      </c>
      <c r="E8281" s="2">
        <v>30.0</v>
      </c>
      <c r="F8281" s="4" t="s">
        <v>23</v>
      </c>
    </row>
    <row r="8282">
      <c r="A8282" s="2">
        <v>8311.0</v>
      </c>
      <c r="B8282" s="3">
        <v>39457.0</v>
      </c>
      <c r="C8282" s="2" t="s">
        <v>15</v>
      </c>
      <c r="D8282" s="2" t="s">
        <v>6</v>
      </c>
      <c r="E8282" s="2">
        <v>28.0</v>
      </c>
      <c r="F8282" s="4" t="s">
        <v>31</v>
      </c>
    </row>
    <row r="8283">
      <c r="A8283" s="2">
        <v>8312.0</v>
      </c>
      <c r="B8283" s="3">
        <v>39457.0</v>
      </c>
      <c r="C8283" s="2" t="s">
        <v>15</v>
      </c>
      <c r="D8283" s="2" t="s">
        <v>8</v>
      </c>
      <c r="E8283" s="2">
        <v>21.0</v>
      </c>
      <c r="F8283" s="4" t="s">
        <v>20</v>
      </c>
    </row>
    <row r="8284">
      <c r="A8284" s="2">
        <v>8313.0</v>
      </c>
      <c r="B8284" s="3">
        <v>39458.0</v>
      </c>
      <c r="C8284" s="2" t="s">
        <v>18</v>
      </c>
      <c r="D8284" s="2" t="s">
        <v>6</v>
      </c>
      <c r="E8284" s="2">
        <v>7.0</v>
      </c>
      <c r="F8284" s="4" t="s">
        <v>35</v>
      </c>
    </row>
    <row r="8285">
      <c r="A8285" s="2">
        <v>8314.0</v>
      </c>
      <c r="B8285" s="3">
        <v>39458.0</v>
      </c>
      <c r="C8285" s="2" t="s">
        <v>18</v>
      </c>
      <c r="D8285" s="2" t="s">
        <v>8</v>
      </c>
      <c r="E8285" s="2">
        <v>29.0</v>
      </c>
      <c r="F8285" s="4" t="s">
        <v>43</v>
      </c>
    </row>
    <row r="8286">
      <c r="A8286" s="2">
        <v>8315.0</v>
      </c>
      <c r="B8286" s="3">
        <v>39459.0</v>
      </c>
      <c r="C8286" s="2" t="s">
        <v>21</v>
      </c>
      <c r="D8286" s="2" t="s">
        <v>6</v>
      </c>
      <c r="E8286" s="2">
        <v>32.0</v>
      </c>
      <c r="F8286" s="4" t="s">
        <v>36</v>
      </c>
    </row>
    <row r="8287">
      <c r="A8287" s="2">
        <v>8316.0</v>
      </c>
      <c r="B8287" s="3">
        <v>39459.0</v>
      </c>
      <c r="C8287" s="2" t="s">
        <v>21</v>
      </c>
      <c r="D8287" s="2" t="s">
        <v>8</v>
      </c>
      <c r="E8287" s="2">
        <v>32.0</v>
      </c>
      <c r="F8287" s="4" t="s">
        <v>36</v>
      </c>
    </row>
    <row r="8288">
      <c r="A8288" s="2">
        <v>8317.0</v>
      </c>
      <c r="B8288" s="3">
        <v>39461.0</v>
      </c>
      <c r="C8288" s="2" t="s">
        <v>7</v>
      </c>
      <c r="D8288" s="2" t="s">
        <v>6</v>
      </c>
      <c r="E8288" s="2">
        <v>36.0</v>
      </c>
      <c r="F8288" s="4" t="s">
        <v>11</v>
      </c>
    </row>
    <row r="8289">
      <c r="A8289" s="2">
        <v>8318.0</v>
      </c>
      <c r="B8289" s="3">
        <v>39461.0</v>
      </c>
      <c r="C8289" s="2" t="s">
        <v>7</v>
      </c>
      <c r="D8289" s="2" t="s">
        <v>8</v>
      </c>
      <c r="E8289" s="2">
        <v>35.0</v>
      </c>
      <c r="F8289" s="4" t="s">
        <v>49</v>
      </c>
    </row>
    <row r="8290">
      <c r="A8290" s="2">
        <v>8319.0</v>
      </c>
      <c r="B8290" s="3">
        <v>39462.0</v>
      </c>
      <c r="C8290" s="2" t="s">
        <v>10</v>
      </c>
      <c r="D8290" s="2" t="s">
        <v>6</v>
      </c>
      <c r="E8290" s="2">
        <v>5.0</v>
      </c>
      <c r="F8290" s="4" t="s">
        <v>25</v>
      </c>
    </row>
    <row r="8291">
      <c r="A8291" s="2">
        <v>8320.0</v>
      </c>
      <c r="B8291" s="3">
        <v>39462.0</v>
      </c>
      <c r="C8291" s="2" t="s">
        <v>10</v>
      </c>
      <c r="D8291" s="2" t="s">
        <v>8</v>
      </c>
      <c r="E8291" s="2">
        <v>25.0</v>
      </c>
      <c r="F8291" s="4" t="s">
        <v>40</v>
      </c>
    </row>
    <row r="8292">
      <c r="A8292" s="2">
        <v>8321.0</v>
      </c>
      <c r="B8292" s="3">
        <v>39463.0</v>
      </c>
      <c r="C8292" s="2" t="s">
        <v>13</v>
      </c>
      <c r="D8292" s="2" t="s">
        <v>6</v>
      </c>
      <c r="E8292" s="2">
        <v>35.0</v>
      </c>
      <c r="F8292" s="4" t="s">
        <v>49</v>
      </c>
    </row>
    <row r="8293">
      <c r="A8293" s="2">
        <v>8322.0</v>
      </c>
      <c r="B8293" s="3">
        <v>39463.0</v>
      </c>
      <c r="C8293" s="2" t="s">
        <v>13</v>
      </c>
      <c r="D8293" s="2" t="s">
        <v>8</v>
      </c>
      <c r="E8293" s="2">
        <v>18.0</v>
      </c>
      <c r="F8293" s="4" t="s">
        <v>29</v>
      </c>
    </row>
    <row r="8294">
      <c r="A8294" s="2">
        <v>8323.0</v>
      </c>
      <c r="B8294" s="3">
        <v>39464.0</v>
      </c>
      <c r="C8294" s="2" t="s">
        <v>15</v>
      </c>
      <c r="D8294" s="2" t="s">
        <v>6</v>
      </c>
      <c r="E8294" s="2">
        <v>11.0</v>
      </c>
      <c r="F8294" s="4" t="s">
        <v>9</v>
      </c>
    </row>
    <row r="8295">
      <c r="A8295" s="2">
        <v>8324.0</v>
      </c>
      <c r="B8295" s="3">
        <v>39464.0</v>
      </c>
      <c r="C8295" s="2" t="s">
        <v>15</v>
      </c>
      <c r="D8295" s="2" t="s">
        <v>8</v>
      </c>
      <c r="E8295" s="2">
        <v>17.0</v>
      </c>
      <c r="F8295" s="4" t="s">
        <v>42</v>
      </c>
    </row>
    <row r="8296">
      <c r="A8296" s="2">
        <v>8325.0</v>
      </c>
      <c r="B8296" s="3">
        <v>39465.0</v>
      </c>
      <c r="C8296" s="2" t="s">
        <v>18</v>
      </c>
      <c r="D8296" s="2" t="s">
        <v>6</v>
      </c>
      <c r="E8296" s="2">
        <v>25.0</v>
      </c>
      <c r="F8296" s="4" t="s">
        <v>40</v>
      </c>
    </row>
    <row r="8297">
      <c r="A8297" s="2">
        <v>8326.0</v>
      </c>
      <c r="B8297" s="3">
        <v>39465.0</v>
      </c>
      <c r="C8297" s="2" t="s">
        <v>18</v>
      </c>
      <c r="D8297" s="2" t="s">
        <v>8</v>
      </c>
      <c r="E8297" s="2">
        <v>10.0</v>
      </c>
      <c r="F8297" s="4" t="s">
        <v>41</v>
      </c>
    </row>
    <row r="8298">
      <c r="A8298" s="2">
        <v>8327.0</v>
      </c>
      <c r="B8298" s="3">
        <v>39466.0</v>
      </c>
      <c r="C8298" s="2" t="s">
        <v>21</v>
      </c>
      <c r="D8298" s="2" t="s">
        <v>6</v>
      </c>
      <c r="E8298" s="2">
        <v>34.0</v>
      </c>
      <c r="F8298" s="4" t="s">
        <v>48</v>
      </c>
    </row>
    <row r="8299">
      <c r="A8299" s="2">
        <v>8328.0</v>
      </c>
      <c r="B8299" s="3">
        <v>39466.0</v>
      </c>
      <c r="C8299" s="2" t="s">
        <v>21</v>
      </c>
      <c r="D8299" s="2" t="s">
        <v>8</v>
      </c>
      <c r="E8299" s="2">
        <v>20.0</v>
      </c>
      <c r="F8299" s="4" t="s">
        <v>47</v>
      </c>
    </row>
    <row r="8300">
      <c r="A8300" s="2">
        <v>8329.0</v>
      </c>
      <c r="B8300" s="3">
        <v>39468.0</v>
      </c>
      <c r="C8300" s="2" t="s">
        <v>7</v>
      </c>
      <c r="D8300" s="2" t="s">
        <v>6</v>
      </c>
      <c r="E8300" s="2">
        <v>24.0</v>
      </c>
      <c r="F8300" s="4" t="s">
        <v>22</v>
      </c>
    </row>
    <row r="8301">
      <c r="A8301" s="2">
        <v>8330.0</v>
      </c>
      <c r="B8301" s="3">
        <v>39468.0</v>
      </c>
      <c r="C8301" s="2" t="s">
        <v>7</v>
      </c>
      <c r="D8301" s="2" t="s">
        <v>8</v>
      </c>
      <c r="E8301" s="2">
        <v>8.0</v>
      </c>
      <c r="F8301" s="4" t="s">
        <v>37</v>
      </c>
    </row>
    <row r="8302">
      <c r="A8302" s="2">
        <v>8331.0</v>
      </c>
      <c r="B8302" s="3">
        <v>39469.0</v>
      </c>
      <c r="C8302" s="2" t="s">
        <v>10</v>
      </c>
      <c r="D8302" s="2" t="s">
        <v>6</v>
      </c>
      <c r="E8302" s="2">
        <v>22.0</v>
      </c>
      <c r="F8302" s="4" t="s">
        <v>44</v>
      </c>
    </row>
    <row r="8303">
      <c r="A8303" s="2">
        <v>8332.0</v>
      </c>
      <c r="B8303" s="3">
        <v>39469.0</v>
      </c>
      <c r="C8303" s="2" t="s">
        <v>10</v>
      </c>
      <c r="D8303" s="2" t="s">
        <v>8</v>
      </c>
      <c r="E8303" s="2">
        <v>21.0</v>
      </c>
      <c r="F8303" s="4" t="s">
        <v>20</v>
      </c>
    </row>
    <row r="8304">
      <c r="A8304" s="2">
        <v>8333.0</v>
      </c>
      <c r="B8304" s="3">
        <v>39470.0</v>
      </c>
      <c r="C8304" s="2" t="s">
        <v>13</v>
      </c>
      <c r="D8304" s="2" t="s">
        <v>6</v>
      </c>
      <c r="E8304" s="2">
        <v>27.0</v>
      </c>
      <c r="F8304" s="4" t="s">
        <v>32</v>
      </c>
    </row>
    <row r="8305">
      <c r="A8305" s="2">
        <v>8334.0</v>
      </c>
      <c r="B8305" s="3">
        <v>39470.0</v>
      </c>
      <c r="C8305" s="2" t="s">
        <v>13</v>
      </c>
      <c r="D8305" s="2" t="s">
        <v>8</v>
      </c>
      <c r="E8305" s="2">
        <v>22.0</v>
      </c>
      <c r="F8305" s="4" t="s">
        <v>44</v>
      </c>
    </row>
    <row r="8306">
      <c r="A8306" s="2">
        <v>8335.0</v>
      </c>
      <c r="B8306" s="3">
        <v>39471.0</v>
      </c>
      <c r="C8306" s="2" t="s">
        <v>15</v>
      </c>
      <c r="D8306" s="2" t="s">
        <v>6</v>
      </c>
      <c r="E8306" s="2">
        <v>15.0</v>
      </c>
      <c r="F8306" s="4" t="s">
        <v>27</v>
      </c>
    </row>
    <row r="8307">
      <c r="A8307" s="2">
        <v>8336.0</v>
      </c>
      <c r="B8307" s="3">
        <v>39471.0</v>
      </c>
      <c r="C8307" s="2" t="s">
        <v>15</v>
      </c>
      <c r="D8307" s="2" t="s">
        <v>8</v>
      </c>
      <c r="E8307" s="2">
        <v>28.0</v>
      </c>
      <c r="F8307" s="4" t="s">
        <v>31</v>
      </c>
    </row>
    <row r="8308">
      <c r="A8308" s="2">
        <v>8337.0</v>
      </c>
      <c r="B8308" s="3">
        <v>39472.0</v>
      </c>
      <c r="C8308" s="2" t="s">
        <v>18</v>
      </c>
      <c r="D8308" s="2" t="s">
        <v>6</v>
      </c>
      <c r="E8308" s="2">
        <v>18.0</v>
      </c>
      <c r="F8308" s="4" t="s">
        <v>29</v>
      </c>
    </row>
    <row r="8309">
      <c r="A8309" s="2">
        <v>8338.0</v>
      </c>
      <c r="B8309" s="3">
        <v>39472.0</v>
      </c>
      <c r="C8309" s="2" t="s">
        <v>18</v>
      </c>
      <c r="D8309" s="2" t="s">
        <v>8</v>
      </c>
      <c r="E8309" s="2">
        <v>3.0</v>
      </c>
      <c r="F8309" s="4" t="s">
        <v>28</v>
      </c>
    </row>
    <row r="8310">
      <c r="A8310" s="2">
        <v>8339.0</v>
      </c>
      <c r="B8310" s="3">
        <v>39473.0</v>
      </c>
      <c r="C8310" s="2" t="s">
        <v>21</v>
      </c>
      <c r="D8310" s="2" t="s">
        <v>6</v>
      </c>
      <c r="E8310" s="2">
        <v>31.0</v>
      </c>
      <c r="F8310" s="4" t="s">
        <v>12</v>
      </c>
    </row>
    <row r="8311">
      <c r="A8311" s="2">
        <v>8340.0</v>
      </c>
      <c r="B8311" s="3">
        <v>39473.0</v>
      </c>
      <c r="C8311" s="2" t="s">
        <v>21</v>
      </c>
      <c r="D8311" s="2" t="s">
        <v>8</v>
      </c>
      <c r="E8311" s="2">
        <v>25.0</v>
      </c>
      <c r="F8311" s="4" t="s">
        <v>40</v>
      </c>
    </row>
    <row r="8312">
      <c r="A8312" s="2">
        <v>8341.0</v>
      </c>
      <c r="B8312" s="3">
        <v>39475.0</v>
      </c>
      <c r="C8312" s="2" t="s">
        <v>7</v>
      </c>
      <c r="D8312" s="2" t="s">
        <v>6</v>
      </c>
      <c r="E8312" s="2">
        <v>17.0</v>
      </c>
      <c r="F8312" s="4" t="s">
        <v>42</v>
      </c>
    </row>
    <row r="8313">
      <c r="A8313" s="2">
        <v>8342.0</v>
      </c>
      <c r="B8313" s="3">
        <v>39475.0</v>
      </c>
      <c r="C8313" s="2" t="s">
        <v>7</v>
      </c>
      <c r="D8313" s="2" t="s">
        <v>8</v>
      </c>
      <c r="E8313" s="2">
        <v>18.0</v>
      </c>
      <c r="F8313" s="4" t="s">
        <v>29</v>
      </c>
    </row>
    <row r="8314">
      <c r="A8314" s="2">
        <v>8343.0</v>
      </c>
      <c r="B8314" s="3">
        <v>39476.0</v>
      </c>
      <c r="C8314" s="2" t="s">
        <v>10</v>
      </c>
      <c r="D8314" s="2" t="s">
        <v>6</v>
      </c>
      <c r="E8314" s="2">
        <v>9.0</v>
      </c>
      <c r="F8314" s="4" t="s">
        <v>24</v>
      </c>
    </row>
    <row r="8315">
      <c r="A8315" s="2">
        <v>8344.0</v>
      </c>
      <c r="B8315" s="3">
        <v>39476.0</v>
      </c>
      <c r="C8315" s="2" t="s">
        <v>10</v>
      </c>
      <c r="D8315" s="2" t="s">
        <v>8</v>
      </c>
      <c r="E8315" s="2">
        <v>26.0</v>
      </c>
      <c r="F8315" s="4" t="s">
        <v>38</v>
      </c>
    </row>
    <row r="8316">
      <c r="A8316" s="2">
        <v>8345.0</v>
      </c>
      <c r="B8316" s="3">
        <v>39477.0</v>
      </c>
      <c r="C8316" s="2" t="s">
        <v>13</v>
      </c>
      <c r="D8316" s="2" t="s">
        <v>6</v>
      </c>
      <c r="E8316" s="2">
        <v>5.0</v>
      </c>
      <c r="F8316" s="4" t="s">
        <v>25</v>
      </c>
    </row>
    <row r="8317">
      <c r="A8317" s="2">
        <v>8346.0</v>
      </c>
      <c r="B8317" s="3">
        <v>39477.0</v>
      </c>
      <c r="C8317" s="2" t="s">
        <v>13</v>
      </c>
      <c r="D8317" s="2" t="s">
        <v>8</v>
      </c>
      <c r="E8317" s="2">
        <v>31.0</v>
      </c>
      <c r="F8317" s="4" t="s">
        <v>12</v>
      </c>
    </row>
    <row r="8318">
      <c r="A8318" s="2">
        <v>8347.0</v>
      </c>
      <c r="B8318" s="3">
        <v>39478.0</v>
      </c>
      <c r="C8318" s="2" t="s">
        <v>15</v>
      </c>
      <c r="D8318" s="2" t="s">
        <v>6</v>
      </c>
      <c r="E8318" s="2">
        <v>13.0</v>
      </c>
      <c r="F8318" s="4" t="s">
        <v>33</v>
      </c>
    </row>
    <row r="8319">
      <c r="A8319" s="2">
        <v>8348.0</v>
      </c>
      <c r="B8319" s="3">
        <v>39478.0</v>
      </c>
      <c r="C8319" s="2" t="s">
        <v>15</v>
      </c>
      <c r="D8319" s="2" t="s">
        <v>8</v>
      </c>
      <c r="E8319" s="2">
        <v>34.0</v>
      </c>
      <c r="F8319" s="4" t="s">
        <v>48</v>
      </c>
    </row>
    <row r="8320">
      <c r="A8320" s="2">
        <v>8349.0</v>
      </c>
      <c r="B8320" s="3">
        <v>39479.0</v>
      </c>
      <c r="C8320" s="2" t="s">
        <v>18</v>
      </c>
      <c r="D8320" s="2" t="s">
        <v>6</v>
      </c>
      <c r="E8320" s="2">
        <v>6.0</v>
      </c>
      <c r="F8320" s="4" t="s">
        <v>16</v>
      </c>
    </row>
    <row r="8321">
      <c r="A8321" s="2">
        <v>8350.0</v>
      </c>
      <c r="B8321" s="3">
        <v>39479.0</v>
      </c>
      <c r="C8321" s="2" t="s">
        <v>18</v>
      </c>
      <c r="D8321" s="2" t="s">
        <v>8</v>
      </c>
      <c r="E8321" s="2">
        <v>9.0</v>
      </c>
      <c r="F8321" s="4" t="s">
        <v>24</v>
      </c>
    </row>
    <row r="8322">
      <c r="A8322" s="2">
        <v>8351.0</v>
      </c>
      <c r="B8322" s="3">
        <v>39480.0</v>
      </c>
      <c r="C8322" s="2" t="s">
        <v>21</v>
      </c>
      <c r="D8322" s="2" t="s">
        <v>6</v>
      </c>
      <c r="E8322" s="2">
        <v>8.0</v>
      </c>
      <c r="F8322" s="4" t="s">
        <v>37</v>
      </c>
    </row>
    <row r="8323">
      <c r="A8323" s="2">
        <v>8352.0</v>
      </c>
      <c r="B8323" s="3">
        <v>39480.0</v>
      </c>
      <c r="C8323" s="2" t="s">
        <v>21</v>
      </c>
      <c r="D8323" s="2" t="s">
        <v>8</v>
      </c>
      <c r="E8323" s="2">
        <v>5.0</v>
      </c>
      <c r="F8323" s="4" t="s">
        <v>25</v>
      </c>
    </row>
    <row r="8324">
      <c r="A8324" s="2">
        <v>8353.0</v>
      </c>
      <c r="B8324" s="3">
        <v>39482.0</v>
      </c>
      <c r="C8324" s="2" t="s">
        <v>7</v>
      </c>
      <c r="D8324" s="2" t="s">
        <v>6</v>
      </c>
      <c r="E8324" s="2">
        <v>24.0</v>
      </c>
      <c r="F8324" s="4" t="s">
        <v>22</v>
      </c>
    </row>
    <row r="8325">
      <c r="A8325" s="2">
        <v>8354.0</v>
      </c>
      <c r="B8325" s="3">
        <v>39482.0</v>
      </c>
      <c r="C8325" s="2" t="s">
        <v>7</v>
      </c>
      <c r="D8325" s="2" t="s">
        <v>8</v>
      </c>
      <c r="E8325" s="2">
        <v>14.0</v>
      </c>
      <c r="F8325" s="4" t="s">
        <v>46</v>
      </c>
    </row>
    <row r="8326">
      <c r="A8326" s="2">
        <v>8355.0</v>
      </c>
      <c r="B8326" s="3">
        <v>39483.0</v>
      </c>
      <c r="C8326" s="2" t="s">
        <v>10</v>
      </c>
      <c r="D8326" s="2" t="s">
        <v>6</v>
      </c>
      <c r="E8326" s="2">
        <v>34.0</v>
      </c>
      <c r="F8326" s="4" t="s">
        <v>48</v>
      </c>
    </row>
    <row r="8327">
      <c r="A8327" s="2">
        <v>8356.0</v>
      </c>
      <c r="B8327" s="3">
        <v>39483.0</v>
      </c>
      <c r="C8327" s="2" t="s">
        <v>10</v>
      </c>
      <c r="D8327" s="2" t="s">
        <v>8</v>
      </c>
      <c r="E8327" s="2">
        <v>16.0</v>
      </c>
      <c r="F8327" s="4" t="s">
        <v>45</v>
      </c>
    </row>
    <row r="8328">
      <c r="A8328" s="2">
        <v>8357.0</v>
      </c>
      <c r="B8328" s="3">
        <v>39484.0</v>
      </c>
      <c r="C8328" s="2" t="s">
        <v>13</v>
      </c>
      <c r="D8328" s="2" t="s">
        <v>6</v>
      </c>
      <c r="E8328" s="2">
        <v>35.0</v>
      </c>
      <c r="F8328" s="4" t="s">
        <v>49</v>
      </c>
    </row>
    <row r="8329">
      <c r="A8329" s="2">
        <v>8358.0</v>
      </c>
      <c r="B8329" s="3">
        <v>39484.0</v>
      </c>
      <c r="C8329" s="2" t="s">
        <v>13</v>
      </c>
      <c r="D8329" s="2" t="s">
        <v>8</v>
      </c>
      <c r="E8329" s="2">
        <v>26.0</v>
      </c>
      <c r="F8329" s="4" t="s">
        <v>38</v>
      </c>
    </row>
    <row r="8330">
      <c r="A8330" s="2">
        <v>8359.0</v>
      </c>
      <c r="B8330" s="3">
        <v>39485.0</v>
      </c>
      <c r="C8330" s="2" t="s">
        <v>15</v>
      </c>
      <c r="D8330" s="2" t="s">
        <v>6</v>
      </c>
      <c r="E8330" s="2">
        <v>21.0</v>
      </c>
      <c r="F8330" s="4" t="s">
        <v>20</v>
      </c>
    </row>
    <row r="8331">
      <c r="A8331" s="2">
        <v>8360.0</v>
      </c>
      <c r="B8331" s="3">
        <v>39485.0</v>
      </c>
      <c r="C8331" s="2" t="s">
        <v>15</v>
      </c>
      <c r="D8331" s="2" t="s">
        <v>8</v>
      </c>
      <c r="E8331" s="2">
        <v>1.0</v>
      </c>
      <c r="F8331" s="4" t="s">
        <v>19</v>
      </c>
    </row>
    <row r="8332">
      <c r="A8332" s="2">
        <v>8361.0</v>
      </c>
      <c r="B8332" s="3">
        <v>39486.0</v>
      </c>
      <c r="C8332" s="2" t="s">
        <v>18</v>
      </c>
      <c r="D8332" s="2" t="s">
        <v>6</v>
      </c>
      <c r="E8332" s="2">
        <v>13.0</v>
      </c>
      <c r="F8332" s="4" t="s">
        <v>33</v>
      </c>
    </row>
    <row r="8333">
      <c r="A8333" s="2">
        <v>8362.0</v>
      </c>
      <c r="B8333" s="3">
        <v>39486.0</v>
      </c>
      <c r="C8333" s="2" t="s">
        <v>18</v>
      </c>
      <c r="D8333" s="2" t="s">
        <v>8</v>
      </c>
      <c r="E8333" s="2">
        <v>17.0</v>
      </c>
      <c r="F8333" s="4" t="s">
        <v>42</v>
      </c>
    </row>
    <row r="8334">
      <c r="A8334" s="2">
        <v>8363.0</v>
      </c>
      <c r="B8334" s="3">
        <v>39487.0</v>
      </c>
      <c r="C8334" s="2" t="s">
        <v>21</v>
      </c>
      <c r="D8334" s="2" t="s">
        <v>6</v>
      </c>
      <c r="E8334" s="2">
        <v>32.0</v>
      </c>
      <c r="F8334" s="4" t="s">
        <v>36</v>
      </c>
    </row>
    <row r="8335">
      <c r="A8335" s="2">
        <v>8364.0</v>
      </c>
      <c r="B8335" s="3">
        <v>39487.0</v>
      </c>
      <c r="C8335" s="2" t="s">
        <v>21</v>
      </c>
      <c r="D8335" s="2" t="s">
        <v>8</v>
      </c>
      <c r="E8335" s="2">
        <v>2.0</v>
      </c>
      <c r="F8335" s="4" t="s">
        <v>39</v>
      </c>
    </row>
    <row r="8336">
      <c r="A8336" s="2">
        <v>8365.0</v>
      </c>
      <c r="B8336" s="3">
        <v>39489.0</v>
      </c>
      <c r="C8336" s="2" t="s">
        <v>7</v>
      </c>
      <c r="D8336" s="2" t="s">
        <v>6</v>
      </c>
      <c r="E8336" s="2">
        <v>20.0</v>
      </c>
      <c r="F8336" s="4" t="s">
        <v>47</v>
      </c>
    </row>
    <row r="8337">
      <c r="A8337" s="2">
        <v>8366.0</v>
      </c>
      <c r="B8337" s="3">
        <v>39489.0</v>
      </c>
      <c r="C8337" s="2" t="s">
        <v>7</v>
      </c>
      <c r="D8337" s="2" t="s">
        <v>8</v>
      </c>
      <c r="E8337" s="2">
        <v>12.0</v>
      </c>
      <c r="F8337" s="4" t="s">
        <v>14</v>
      </c>
    </row>
    <row r="8338">
      <c r="A8338" s="2">
        <v>8367.0</v>
      </c>
      <c r="B8338" s="3">
        <v>39490.0</v>
      </c>
      <c r="C8338" s="2" t="s">
        <v>10</v>
      </c>
      <c r="D8338" s="2" t="s">
        <v>6</v>
      </c>
      <c r="E8338" s="2">
        <v>32.0</v>
      </c>
      <c r="F8338" s="4" t="s">
        <v>36</v>
      </c>
    </row>
    <row r="8339">
      <c r="A8339" s="2">
        <v>8368.0</v>
      </c>
      <c r="B8339" s="3">
        <v>39490.0</v>
      </c>
      <c r="C8339" s="2" t="s">
        <v>10</v>
      </c>
      <c r="D8339" s="2" t="s">
        <v>8</v>
      </c>
      <c r="E8339" s="2">
        <v>26.0</v>
      </c>
      <c r="F8339" s="4" t="s">
        <v>38</v>
      </c>
    </row>
    <row r="8340">
      <c r="A8340" s="2">
        <v>8369.0</v>
      </c>
      <c r="B8340" s="3">
        <v>39491.0</v>
      </c>
      <c r="C8340" s="2" t="s">
        <v>13</v>
      </c>
      <c r="D8340" s="2" t="s">
        <v>6</v>
      </c>
      <c r="E8340" s="2">
        <v>35.0</v>
      </c>
      <c r="F8340" s="4" t="s">
        <v>49</v>
      </c>
    </row>
    <row r="8341">
      <c r="A8341" s="2">
        <v>8370.0</v>
      </c>
      <c r="B8341" s="3">
        <v>39491.0</v>
      </c>
      <c r="C8341" s="2" t="s">
        <v>13</v>
      </c>
      <c r="D8341" s="2" t="s">
        <v>8</v>
      </c>
      <c r="E8341" s="2">
        <v>17.0</v>
      </c>
      <c r="F8341" s="4" t="s">
        <v>42</v>
      </c>
    </row>
    <row r="8342">
      <c r="A8342" s="2">
        <v>8371.0</v>
      </c>
      <c r="B8342" s="3">
        <v>39492.0</v>
      </c>
      <c r="C8342" s="2" t="s">
        <v>15</v>
      </c>
      <c r="D8342" s="2" t="s">
        <v>6</v>
      </c>
      <c r="E8342" s="2">
        <v>25.0</v>
      </c>
      <c r="F8342" s="4" t="s">
        <v>40</v>
      </c>
    </row>
    <row r="8343">
      <c r="A8343" s="2">
        <v>8372.0</v>
      </c>
      <c r="B8343" s="3">
        <v>39492.0</v>
      </c>
      <c r="C8343" s="2" t="s">
        <v>15</v>
      </c>
      <c r="D8343" s="2" t="s">
        <v>8</v>
      </c>
      <c r="E8343" s="2">
        <v>29.0</v>
      </c>
      <c r="F8343" s="4" t="s">
        <v>43</v>
      </c>
    </row>
    <row r="8344">
      <c r="A8344" s="2">
        <v>8373.0</v>
      </c>
      <c r="B8344" s="3">
        <v>39493.0</v>
      </c>
      <c r="C8344" s="2" t="s">
        <v>18</v>
      </c>
      <c r="D8344" s="2" t="s">
        <v>6</v>
      </c>
      <c r="E8344" s="2">
        <v>11.0</v>
      </c>
      <c r="F8344" s="4" t="s">
        <v>9</v>
      </c>
    </row>
    <row r="8345">
      <c r="A8345" s="2">
        <v>8374.0</v>
      </c>
      <c r="B8345" s="3">
        <v>39493.0</v>
      </c>
      <c r="C8345" s="2" t="s">
        <v>18</v>
      </c>
      <c r="D8345" s="2" t="s">
        <v>8</v>
      </c>
      <c r="E8345" s="2">
        <v>3.0</v>
      </c>
      <c r="F8345" s="4" t="s">
        <v>28</v>
      </c>
    </row>
    <row r="8346">
      <c r="A8346" s="2">
        <v>8375.0</v>
      </c>
      <c r="B8346" s="3">
        <v>39494.0</v>
      </c>
      <c r="C8346" s="2" t="s">
        <v>21</v>
      </c>
      <c r="D8346" s="2" t="s">
        <v>6</v>
      </c>
      <c r="E8346" s="2">
        <v>4.0</v>
      </c>
      <c r="F8346" s="4" t="s">
        <v>34</v>
      </c>
    </row>
    <row r="8347">
      <c r="A8347" s="2">
        <v>8376.0</v>
      </c>
      <c r="B8347" s="3">
        <v>39494.0</v>
      </c>
      <c r="C8347" s="2" t="s">
        <v>21</v>
      </c>
      <c r="D8347" s="2" t="s">
        <v>8</v>
      </c>
      <c r="E8347" s="2">
        <v>4.0</v>
      </c>
      <c r="F8347" s="4" t="s">
        <v>34</v>
      </c>
    </row>
    <row r="8348">
      <c r="A8348" s="2">
        <v>8377.0</v>
      </c>
      <c r="B8348" s="3">
        <v>39496.0</v>
      </c>
      <c r="C8348" s="2" t="s">
        <v>7</v>
      </c>
      <c r="D8348" s="2" t="s">
        <v>6</v>
      </c>
      <c r="E8348" s="2">
        <v>14.0</v>
      </c>
      <c r="F8348" s="4" t="s">
        <v>46</v>
      </c>
    </row>
    <row r="8349">
      <c r="A8349" s="2">
        <v>8378.0</v>
      </c>
      <c r="B8349" s="3">
        <v>39496.0</v>
      </c>
      <c r="C8349" s="2" t="s">
        <v>7</v>
      </c>
      <c r="D8349" s="2" t="s">
        <v>8</v>
      </c>
      <c r="E8349" s="2">
        <v>4.0</v>
      </c>
      <c r="F8349" s="4" t="s">
        <v>34</v>
      </c>
    </row>
    <row r="8350">
      <c r="A8350" s="2">
        <v>8379.0</v>
      </c>
      <c r="B8350" s="3">
        <v>39497.0</v>
      </c>
      <c r="C8350" s="2" t="s">
        <v>10</v>
      </c>
      <c r="D8350" s="2" t="s">
        <v>6</v>
      </c>
      <c r="E8350" s="2">
        <v>34.0</v>
      </c>
      <c r="F8350" s="4" t="s">
        <v>48</v>
      </c>
    </row>
    <row r="8351">
      <c r="A8351" s="2">
        <v>8380.0</v>
      </c>
      <c r="B8351" s="3">
        <v>39497.0</v>
      </c>
      <c r="C8351" s="2" t="s">
        <v>10</v>
      </c>
      <c r="D8351" s="2" t="s">
        <v>8</v>
      </c>
      <c r="E8351" s="2">
        <v>28.0</v>
      </c>
      <c r="F8351" s="4" t="s">
        <v>31</v>
      </c>
    </row>
    <row r="8352">
      <c r="A8352" s="2">
        <v>8381.0</v>
      </c>
      <c r="B8352" s="3">
        <v>39498.0</v>
      </c>
      <c r="C8352" s="2" t="s">
        <v>13</v>
      </c>
      <c r="D8352" s="2" t="s">
        <v>6</v>
      </c>
      <c r="E8352" s="2">
        <v>5.0</v>
      </c>
      <c r="F8352" s="4" t="s">
        <v>25</v>
      </c>
    </row>
    <row r="8353">
      <c r="A8353" s="2">
        <v>8382.0</v>
      </c>
      <c r="B8353" s="3">
        <v>39498.0</v>
      </c>
      <c r="C8353" s="2" t="s">
        <v>13</v>
      </c>
      <c r="D8353" s="2" t="s">
        <v>8</v>
      </c>
      <c r="E8353" s="2">
        <v>20.0</v>
      </c>
      <c r="F8353" s="4" t="s">
        <v>47</v>
      </c>
    </row>
    <row r="8354">
      <c r="A8354" s="2">
        <v>8383.0</v>
      </c>
      <c r="B8354" s="3">
        <v>39499.0</v>
      </c>
      <c r="C8354" s="2" t="s">
        <v>15</v>
      </c>
      <c r="D8354" s="2" t="s">
        <v>6</v>
      </c>
      <c r="E8354" s="2">
        <v>27.0</v>
      </c>
      <c r="F8354" s="4" t="s">
        <v>32</v>
      </c>
    </row>
    <row r="8355">
      <c r="A8355" s="2">
        <v>8384.0</v>
      </c>
      <c r="B8355" s="3">
        <v>39499.0</v>
      </c>
      <c r="C8355" s="2" t="s">
        <v>15</v>
      </c>
      <c r="D8355" s="2" t="s">
        <v>8</v>
      </c>
      <c r="E8355" s="2">
        <v>2.0</v>
      </c>
      <c r="F8355" s="4" t="s">
        <v>39</v>
      </c>
    </row>
    <row r="8356">
      <c r="A8356" s="2">
        <v>8385.0</v>
      </c>
      <c r="B8356" s="3">
        <v>39500.0</v>
      </c>
      <c r="C8356" s="2" t="s">
        <v>18</v>
      </c>
      <c r="D8356" s="2" t="s">
        <v>6</v>
      </c>
      <c r="E8356" s="2">
        <v>25.0</v>
      </c>
      <c r="F8356" s="4" t="s">
        <v>40</v>
      </c>
    </row>
    <row r="8357">
      <c r="A8357" s="2">
        <v>8386.0</v>
      </c>
      <c r="B8357" s="3">
        <v>39500.0</v>
      </c>
      <c r="C8357" s="2" t="s">
        <v>18</v>
      </c>
      <c r="D8357" s="2" t="s">
        <v>8</v>
      </c>
      <c r="E8357" s="2">
        <v>2.0</v>
      </c>
      <c r="F8357" s="4" t="s">
        <v>39</v>
      </c>
    </row>
    <row r="8358">
      <c r="A8358" s="2">
        <v>8387.0</v>
      </c>
      <c r="B8358" s="3">
        <v>39501.0</v>
      </c>
      <c r="C8358" s="2" t="s">
        <v>21</v>
      </c>
      <c r="D8358" s="2" t="s">
        <v>6</v>
      </c>
      <c r="E8358" s="2">
        <v>27.0</v>
      </c>
      <c r="F8358" s="4" t="s">
        <v>32</v>
      </c>
    </row>
    <row r="8359">
      <c r="A8359" s="2">
        <v>8388.0</v>
      </c>
      <c r="B8359" s="3">
        <v>39501.0</v>
      </c>
      <c r="C8359" s="2" t="s">
        <v>21</v>
      </c>
      <c r="D8359" s="2" t="s">
        <v>8</v>
      </c>
      <c r="E8359" s="2">
        <v>22.0</v>
      </c>
      <c r="F8359" s="4" t="s">
        <v>44</v>
      </c>
    </row>
    <row r="8360">
      <c r="A8360" s="2">
        <v>8389.0</v>
      </c>
      <c r="B8360" s="3">
        <v>39503.0</v>
      </c>
      <c r="C8360" s="2" t="s">
        <v>7</v>
      </c>
      <c r="D8360" s="2" t="s">
        <v>6</v>
      </c>
      <c r="E8360" s="2">
        <v>32.0</v>
      </c>
      <c r="F8360" s="4" t="s">
        <v>36</v>
      </c>
    </row>
    <row r="8361">
      <c r="A8361" s="2">
        <v>8390.0</v>
      </c>
      <c r="B8361" s="3">
        <v>39503.0</v>
      </c>
      <c r="C8361" s="2" t="s">
        <v>7</v>
      </c>
      <c r="D8361" s="2" t="s">
        <v>8</v>
      </c>
      <c r="E8361" s="2">
        <v>33.0</v>
      </c>
      <c r="F8361" s="4" t="s">
        <v>26</v>
      </c>
    </row>
    <row r="8362">
      <c r="A8362" s="2">
        <v>8391.0</v>
      </c>
      <c r="B8362" s="3">
        <v>39504.0</v>
      </c>
      <c r="C8362" s="2" t="s">
        <v>10</v>
      </c>
      <c r="D8362" s="2" t="s">
        <v>6</v>
      </c>
      <c r="E8362" s="2">
        <v>5.0</v>
      </c>
      <c r="F8362" s="4" t="s">
        <v>25</v>
      </c>
    </row>
    <row r="8363">
      <c r="A8363" s="2">
        <v>8392.0</v>
      </c>
      <c r="B8363" s="3">
        <v>39504.0</v>
      </c>
      <c r="C8363" s="2" t="s">
        <v>10</v>
      </c>
      <c r="D8363" s="2" t="s">
        <v>8</v>
      </c>
      <c r="E8363" s="2">
        <v>33.0</v>
      </c>
      <c r="F8363" s="4" t="s">
        <v>26</v>
      </c>
    </row>
    <row r="8364">
      <c r="A8364" s="2">
        <v>8393.0</v>
      </c>
      <c r="B8364" s="3">
        <v>39505.0</v>
      </c>
      <c r="C8364" s="2" t="s">
        <v>13</v>
      </c>
      <c r="D8364" s="2" t="s">
        <v>6</v>
      </c>
      <c r="E8364" s="2">
        <v>32.0</v>
      </c>
      <c r="F8364" s="4" t="s">
        <v>36</v>
      </c>
    </row>
    <row r="8365">
      <c r="A8365" s="2">
        <v>8394.0</v>
      </c>
      <c r="B8365" s="3">
        <v>39505.0</v>
      </c>
      <c r="C8365" s="2" t="s">
        <v>13</v>
      </c>
      <c r="D8365" s="2" t="s">
        <v>8</v>
      </c>
      <c r="E8365" s="2">
        <v>21.0</v>
      </c>
      <c r="F8365" s="4" t="s">
        <v>20</v>
      </c>
    </row>
    <row r="8366">
      <c r="A8366" s="2">
        <v>8395.0</v>
      </c>
      <c r="B8366" s="3">
        <v>39506.0</v>
      </c>
      <c r="C8366" s="2" t="s">
        <v>15</v>
      </c>
      <c r="D8366" s="2" t="s">
        <v>6</v>
      </c>
      <c r="E8366" s="2">
        <v>30.0</v>
      </c>
      <c r="F8366" s="4" t="s">
        <v>23</v>
      </c>
    </row>
    <row r="8367">
      <c r="A8367" s="2">
        <v>8396.0</v>
      </c>
      <c r="B8367" s="3">
        <v>39506.0</v>
      </c>
      <c r="C8367" s="2" t="s">
        <v>15</v>
      </c>
      <c r="D8367" s="2" t="s">
        <v>8</v>
      </c>
      <c r="E8367" s="2">
        <v>36.0</v>
      </c>
      <c r="F8367" s="4" t="s">
        <v>11</v>
      </c>
    </row>
    <row r="8368">
      <c r="A8368" s="2">
        <v>8397.0</v>
      </c>
      <c r="B8368" s="3">
        <v>39507.0</v>
      </c>
      <c r="C8368" s="2" t="s">
        <v>18</v>
      </c>
      <c r="D8368" s="2" t="s">
        <v>6</v>
      </c>
      <c r="E8368" s="2">
        <v>36.0</v>
      </c>
      <c r="F8368" s="4" t="s">
        <v>11</v>
      </c>
    </row>
    <row r="8369">
      <c r="A8369" s="2">
        <v>8398.0</v>
      </c>
      <c r="B8369" s="3">
        <v>39507.0</v>
      </c>
      <c r="C8369" s="2" t="s">
        <v>18</v>
      </c>
      <c r="D8369" s="2" t="s">
        <v>8</v>
      </c>
      <c r="E8369" s="2">
        <v>23.0</v>
      </c>
      <c r="F8369" s="4" t="s">
        <v>17</v>
      </c>
    </row>
    <row r="8370">
      <c r="A8370" s="2">
        <v>8399.0</v>
      </c>
      <c r="B8370" s="3">
        <v>39508.0</v>
      </c>
      <c r="C8370" s="2" t="s">
        <v>21</v>
      </c>
      <c r="D8370" s="2" t="s">
        <v>6</v>
      </c>
      <c r="E8370" s="2">
        <v>35.0</v>
      </c>
      <c r="F8370" s="4" t="s">
        <v>49</v>
      </c>
    </row>
    <row r="8371">
      <c r="A8371" s="2">
        <v>8400.0</v>
      </c>
      <c r="B8371" s="3">
        <v>39508.0</v>
      </c>
      <c r="C8371" s="2" t="s">
        <v>21</v>
      </c>
      <c r="D8371" s="2" t="s">
        <v>8</v>
      </c>
      <c r="E8371" s="2">
        <v>31.0</v>
      </c>
      <c r="F8371" s="4" t="s">
        <v>12</v>
      </c>
    </row>
    <row r="8372">
      <c r="A8372" s="2">
        <v>8401.0</v>
      </c>
      <c r="B8372" s="3">
        <v>39510.0</v>
      </c>
      <c r="C8372" s="2" t="s">
        <v>7</v>
      </c>
      <c r="D8372" s="2" t="s">
        <v>6</v>
      </c>
      <c r="E8372" s="2">
        <v>2.0</v>
      </c>
      <c r="F8372" s="4" t="s">
        <v>39</v>
      </c>
    </row>
    <row r="8373">
      <c r="A8373" s="2">
        <v>8402.0</v>
      </c>
      <c r="B8373" s="3">
        <v>39510.0</v>
      </c>
      <c r="C8373" s="2" t="s">
        <v>7</v>
      </c>
      <c r="D8373" s="2" t="s">
        <v>8</v>
      </c>
      <c r="E8373" s="2">
        <v>12.0</v>
      </c>
      <c r="F8373" s="4" t="s">
        <v>14</v>
      </c>
    </row>
    <row r="8374">
      <c r="A8374" s="2">
        <v>8403.0</v>
      </c>
      <c r="B8374" s="3">
        <v>39511.0</v>
      </c>
      <c r="C8374" s="2" t="s">
        <v>10</v>
      </c>
      <c r="D8374" s="2" t="s">
        <v>6</v>
      </c>
      <c r="E8374" s="2">
        <v>4.0</v>
      </c>
      <c r="F8374" s="4" t="s">
        <v>34</v>
      </c>
    </row>
    <row r="8375">
      <c r="A8375" s="2">
        <v>8404.0</v>
      </c>
      <c r="B8375" s="3">
        <v>39511.0</v>
      </c>
      <c r="C8375" s="2" t="s">
        <v>10</v>
      </c>
      <c r="D8375" s="2" t="s">
        <v>8</v>
      </c>
      <c r="E8375" s="2">
        <v>25.0</v>
      </c>
      <c r="F8375" s="4" t="s">
        <v>40</v>
      </c>
    </row>
    <row r="8376">
      <c r="A8376" s="2">
        <v>8405.0</v>
      </c>
      <c r="B8376" s="3">
        <v>39512.0</v>
      </c>
      <c r="C8376" s="2" t="s">
        <v>13</v>
      </c>
      <c r="D8376" s="2" t="s">
        <v>6</v>
      </c>
      <c r="E8376" s="2">
        <v>12.0</v>
      </c>
      <c r="F8376" s="4" t="s">
        <v>14</v>
      </c>
    </row>
    <row r="8377">
      <c r="A8377" s="2">
        <v>8406.0</v>
      </c>
      <c r="B8377" s="3">
        <v>39512.0</v>
      </c>
      <c r="C8377" s="2" t="s">
        <v>13</v>
      </c>
      <c r="D8377" s="2" t="s">
        <v>8</v>
      </c>
      <c r="E8377" s="2">
        <v>14.0</v>
      </c>
      <c r="F8377" s="4" t="s">
        <v>46</v>
      </c>
    </row>
    <row r="8378">
      <c r="A8378" s="2">
        <v>8407.0</v>
      </c>
      <c r="B8378" s="3">
        <v>39513.0</v>
      </c>
      <c r="C8378" s="2" t="s">
        <v>15</v>
      </c>
      <c r="D8378" s="2" t="s">
        <v>6</v>
      </c>
      <c r="E8378" s="2">
        <v>7.0</v>
      </c>
      <c r="F8378" s="4" t="s">
        <v>35</v>
      </c>
    </row>
    <row r="8379">
      <c r="A8379" s="2">
        <v>8408.0</v>
      </c>
      <c r="B8379" s="3">
        <v>39513.0</v>
      </c>
      <c r="C8379" s="2" t="s">
        <v>15</v>
      </c>
      <c r="D8379" s="2" t="s">
        <v>8</v>
      </c>
      <c r="E8379" s="2">
        <v>13.0</v>
      </c>
      <c r="F8379" s="4" t="s">
        <v>33</v>
      </c>
    </row>
    <row r="8380">
      <c r="A8380" s="2">
        <v>8409.0</v>
      </c>
      <c r="B8380" s="3">
        <v>39514.0</v>
      </c>
      <c r="C8380" s="2" t="s">
        <v>18</v>
      </c>
      <c r="D8380" s="2" t="s">
        <v>6</v>
      </c>
      <c r="E8380" s="2">
        <v>19.0</v>
      </c>
      <c r="F8380" s="4" t="s">
        <v>30</v>
      </c>
    </row>
    <row r="8381">
      <c r="A8381" s="2">
        <v>8410.0</v>
      </c>
      <c r="B8381" s="3">
        <v>39514.0</v>
      </c>
      <c r="C8381" s="2" t="s">
        <v>18</v>
      </c>
      <c r="D8381" s="2" t="s">
        <v>8</v>
      </c>
      <c r="E8381" s="2">
        <v>27.0</v>
      </c>
      <c r="F8381" s="4" t="s">
        <v>32</v>
      </c>
    </row>
    <row r="8382">
      <c r="A8382" s="2">
        <v>8411.0</v>
      </c>
      <c r="B8382" s="3">
        <v>39515.0</v>
      </c>
      <c r="C8382" s="2" t="s">
        <v>21</v>
      </c>
      <c r="D8382" s="2" t="s">
        <v>6</v>
      </c>
      <c r="E8382" s="2">
        <v>13.0</v>
      </c>
      <c r="F8382" s="4" t="s">
        <v>33</v>
      </c>
    </row>
    <row r="8383">
      <c r="A8383" s="2">
        <v>8412.0</v>
      </c>
      <c r="B8383" s="3">
        <v>39515.0</v>
      </c>
      <c r="C8383" s="2" t="s">
        <v>21</v>
      </c>
      <c r="D8383" s="2" t="s">
        <v>8</v>
      </c>
      <c r="E8383" s="2">
        <v>34.0</v>
      </c>
      <c r="F8383" s="4" t="s">
        <v>48</v>
      </c>
    </row>
    <row r="8384">
      <c r="A8384" s="2">
        <v>8413.0</v>
      </c>
      <c r="B8384" s="3">
        <v>39517.0</v>
      </c>
      <c r="C8384" s="2" t="s">
        <v>7</v>
      </c>
      <c r="D8384" s="2" t="s">
        <v>6</v>
      </c>
      <c r="E8384" s="2">
        <v>25.0</v>
      </c>
      <c r="F8384" s="4" t="s">
        <v>40</v>
      </c>
    </row>
    <row r="8385">
      <c r="A8385" s="2">
        <v>8414.0</v>
      </c>
      <c r="B8385" s="3">
        <v>39517.0</v>
      </c>
      <c r="C8385" s="2" t="s">
        <v>7</v>
      </c>
      <c r="D8385" s="2" t="s">
        <v>8</v>
      </c>
      <c r="E8385" s="2">
        <v>31.0</v>
      </c>
      <c r="F8385" s="4" t="s">
        <v>12</v>
      </c>
    </row>
    <row r="8386">
      <c r="A8386" s="2">
        <v>8415.0</v>
      </c>
      <c r="B8386" s="3">
        <v>39518.0</v>
      </c>
      <c r="C8386" s="2" t="s">
        <v>10</v>
      </c>
      <c r="D8386" s="2" t="s">
        <v>6</v>
      </c>
      <c r="E8386" s="2">
        <v>34.0</v>
      </c>
      <c r="F8386" s="4" t="s">
        <v>48</v>
      </c>
    </row>
    <row r="8387">
      <c r="A8387" s="2">
        <v>8416.0</v>
      </c>
      <c r="B8387" s="3">
        <v>39518.0</v>
      </c>
      <c r="C8387" s="2" t="s">
        <v>10</v>
      </c>
      <c r="D8387" s="2" t="s">
        <v>8</v>
      </c>
      <c r="E8387" s="2">
        <v>16.0</v>
      </c>
      <c r="F8387" s="4" t="s">
        <v>45</v>
      </c>
    </row>
    <row r="8388">
      <c r="A8388" s="2">
        <v>8417.0</v>
      </c>
      <c r="B8388" s="3">
        <v>39519.0</v>
      </c>
      <c r="C8388" s="2" t="s">
        <v>13</v>
      </c>
      <c r="D8388" s="2" t="s">
        <v>6</v>
      </c>
      <c r="E8388" s="2">
        <v>2.0</v>
      </c>
      <c r="F8388" s="4" t="s">
        <v>39</v>
      </c>
    </row>
    <row r="8389">
      <c r="A8389" s="2">
        <v>8418.0</v>
      </c>
      <c r="B8389" s="3">
        <v>39519.0</v>
      </c>
      <c r="C8389" s="2" t="s">
        <v>13</v>
      </c>
      <c r="D8389" s="2" t="s">
        <v>8</v>
      </c>
      <c r="E8389" s="2">
        <v>15.0</v>
      </c>
      <c r="F8389" s="4" t="s">
        <v>27</v>
      </c>
    </row>
    <row r="8390">
      <c r="A8390" s="2">
        <v>8419.0</v>
      </c>
      <c r="B8390" s="3">
        <v>39520.0</v>
      </c>
      <c r="C8390" s="2" t="s">
        <v>15</v>
      </c>
      <c r="D8390" s="2" t="s">
        <v>6</v>
      </c>
      <c r="E8390" s="2">
        <v>36.0</v>
      </c>
      <c r="F8390" s="4" t="s">
        <v>11</v>
      </c>
    </row>
    <row r="8391">
      <c r="A8391" s="2">
        <v>8420.0</v>
      </c>
      <c r="B8391" s="3">
        <v>39520.0</v>
      </c>
      <c r="C8391" s="2" t="s">
        <v>15</v>
      </c>
      <c r="D8391" s="2" t="s">
        <v>8</v>
      </c>
      <c r="E8391" s="2">
        <v>3.0</v>
      </c>
      <c r="F8391" s="4" t="s">
        <v>28</v>
      </c>
    </row>
    <row r="8392">
      <c r="A8392" s="2">
        <v>8421.0</v>
      </c>
      <c r="B8392" s="3">
        <v>39521.0</v>
      </c>
      <c r="C8392" s="2" t="s">
        <v>18</v>
      </c>
      <c r="D8392" s="2" t="s">
        <v>6</v>
      </c>
      <c r="E8392" s="2">
        <v>34.0</v>
      </c>
      <c r="F8392" s="4" t="s">
        <v>48</v>
      </c>
    </row>
    <row r="8393">
      <c r="A8393" s="2">
        <v>8422.0</v>
      </c>
      <c r="B8393" s="3">
        <v>39521.0</v>
      </c>
      <c r="C8393" s="2" t="s">
        <v>18</v>
      </c>
      <c r="D8393" s="2" t="s">
        <v>8</v>
      </c>
      <c r="E8393" s="2">
        <v>11.0</v>
      </c>
      <c r="F8393" s="4" t="s">
        <v>9</v>
      </c>
    </row>
    <row r="8394">
      <c r="A8394" s="2">
        <v>8423.0</v>
      </c>
      <c r="B8394" s="3">
        <v>39522.0</v>
      </c>
      <c r="C8394" s="2" t="s">
        <v>21</v>
      </c>
      <c r="D8394" s="2" t="s">
        <v>6</v>
      </c>
      <c r="E8394" s="2">
        <v>15.0</v>
      </c>
      <c r="F8394" s="4" t="s">
        <v>27</v>
      </c>
    </row>
    <row r="8395">
      <c r="A8395" s="2">
        <v>8424.0</v>
      </c>
      <c r="B8395" s="3">
        <v>39522.0</v>
      </c>
      <c r="C8395" s="2" t="s">
        <v>21</v>
      </c>
      <c r="D8395" s="2" t="s">
        <v>8</v>
      </c>
      <c r="E8395" s="2">
        <v>2.0</v>
      </c>
      <c r="F8395" s="4" t="s">
        <v>39</v>
      </c>
    </row>
    <row r="8396">
      <c r="A8396" s="2">
        <v>8425.0</v>
      </c>
      <c r="B8396" s="3">
        <v>39524.0</v>
      </c>
      <c r="C8396" s="2" t="s">
        <v>7</v>
      </c>
      <c r="D8396" s="2" t="s">
        <v>6</v>
      </c>
      <c r="E8396" s="2">
        <v>28.0</v>
      </c>
      <c r="F8396" s="4" t="s">
        <v>31</v>
      </c>
    </row>
    <row r="8397">
      <c r="A8397" s="2">
        <v>8426.0</v>
      </c>
      <c r="B8397" s="3">
        <v>39524.0</v>
      </c>
      <c r="C8397" s="2" t="s">
        <v>7</v>
      </c>
      <c r="D8397" s="2" t="s">
        <v>8</v>
      </c>
      <c r="E8397" s="2">
        <v>11.0</v>
      </c>
      <c r="F8397" s="4" t="s">
        <v>9</v>
      </c>
    </row>
    <row r="8398">
      <c r="A8398" s="2">
        <v>8427.0</v>
      </c>
      <c r="B8398" s="3">
        <v>39525.0</v>
      </c>
      <c r="C8398" s="2" t="s">
        <v>10</v>
      </c>
      <c r="D8398" s="2" t="s">
        <v>6</v>
      </c>
      <c r="E8398" s="2">
        <v>3.0</v>
      </c>
      <c r="F8398" s="4" t="s">
        <v>28</v>
      </c>
    </row>
    <row r="8399">
      <c r="A8399" s="2">
        <v>8428.0</v>
      </c>
      <c r="B8399" s="3">
        <v>39525.0</v>
      </c>
      <c r="C8399" s="2" t="s">
        <v>10</v>
      </c>
      <c r="D8399" s="2" t="s">
        <v>8</v>
      </c>
      <c r="E8399" s="2">
        <v>19.0</v>
      </c>
      <c r="F8399" s="4" t="s">
        <v>30</v>
      </c>
    </row>
    <row r="8400">
      <c r="A8400" s="2">
        <v>8429.0</v>
      </c>
      <c r="B8400" s="3">
        <v>39526.0</v>
      </c>
      <c r="C8400" s="2" t="s">
        <v>13</v>
      </c>
      <c r="D8400" s="2" t="s">
        <v>6</v>
      </c>
      <c r="E8400" s="2">
        <v>12.0</v>
      </c>
      <c r="F8400" s="4" t="s">
        <v>14</v>
      </c>
    </row>
    <row r="8401">
      <c r="A8401" s="2">
        <v>8430.0</v>
      </c>
      <c r="B8401" s="3">
        <v>39526.0</v>
      </c>
      <c r="C8401" s="2" t="s">
        <v>13</v>
      </c>
      <c r="D8401" s="2" t="s">
        <v>8</v>
      </c>
      <c r="E8401" s="2">
        <v>21.0</v>
      </c>
      <c r="F8401" s="4" t="s">
        <v>20</v>
      </c>
    </row>
    <row r="8402">
      <c r="A8402" s="2">
        <v>8431.0</v>
      </c>
      <c r="B8402" s="3">
        <v>39527.0</v>
      </c>
      <c r="C8402" s="2" t="s">
        <v>15</v>
      </c>
      <c r="D8402" s="2" t="s">
        <v>6</v>
      </c>
      <c r="E8402" s="2">
        <v>8.0</v>
      </c>
      <c r="F8402" s="4" t="s">
        <v>37</v>
      </c>
    </row>
    <row r="8403">
      <c r="A8403" s="2">
        <v>8432.0</v>
      </c>
      <c r="B8403" s="3">
        <v>39527.0</v>
      </c>
      <c r="C8403" s="2" t="s">
        <v>15</v>
      </c>
      <c r="D8403" s="2" t="s">
        <v>8</v>
      </c>
      <c r="E8403" s="2">
        <v>19.0</v>
      </c>
      <c r="F8403" s="4" t="s">
        <v>30</v>
      </c>
    </row>
    <row r="8404">
      <c r="A8404" s="2">
        <v>8433.0</v>
      </c>
      <c r="B8404" s="3">
        <v>39529.0</v>
      </c>
      <c r="C8404" s="2" t="s">
        <v>21</v>
      </c>
      <c r="D8404" s="2" t="s">
        <v>6</v>
      </c>
      <c r="E8404" s="2">
        <v>12.0</v>
      </c>
      <c r="F8404" s="4" t="s">
        <v>14</v>
      </c>
    </row>
    <row r="8405">
      <c r="A8405" s="2">
        <v>8434.0</v>
      </c>
      <c r="B8405" s="3">
        <v>39529.0</v>
      </c>
      <c r="C8405" s="2" t="s">
        <v>21</v>
      </c>
      <c r="D8405" s="2" t="s">
        <v>8</v>
      </c>
      <c r="E8405" s="2">
        <v>33.0</v>
      </c>
      <c r="F8405" s="4" t="s">
        <v>26</v>
      </c>
    </row>
    <row r="8406">
      <c r="A8406" s="2">
        <v>8435.0</v>
      </c>
      <c r="B8406" s="3">
        <v>39531.0</v>
      </c>
      <c r="C8406" s="2" t="s">
        <v>7</v>
      </c>
      <c r="D8406" s="2" t="s">
        <v>6</v>
      </c>
      <c r="E8406" s="2">
        <v>9.0</v>
      </c>
      <c r="F8406" s="4" t="s">
        <v>24</v>
      </c>
    </row>
    <row r="8407">
      <c r="A8407" s="2">
        <v>8436.0</v>
      </c>
      <c r="B8407" s="3">
        <v>39531.0</v>
      </c>
      <c r="C8407" s="2" t="s">
        <v>7</v>
      </c>
      <c r="D8407" s="2" t="s">
        <v>8</v>
      </c>
      <c r="E8407" s="2">
        <v>30.0</v>
      </c>
      <c r="F8407" s="4" t="s">
        <v>23</v>
      </c>
    </row>
    <row r="8408">
      <c r="A8408" s="2">
        <v>8437.0</v>
      </c>
      <c r="B8408" s="3">
        <v>39532.0</v>
      </c>
      <c r="C8408" s="2" t="s">
        <v>10</v>
      </c>
      <c r="D8408" s="2" t="s">
        <v>6</v>
      </c>
      <c r="E8408" s="2">
        <v>6.0</v>
      </c>
      <c r="F8408" s="4" t="s">
        <v>16</v>
      </c>
    </row>
    <row r="8409">
      <c r="A8409" s="2">
        <v>8438.0</v>
      </c>
      <c r="B8409" s="3">
        <v>39532.0</v>
      </c>
      <c r="C8409" s="2" t="s">
        <v>10</v>
      </c>
      <c r="D8409" s="2" t="s">
        <v>8</v>
      </c>
      <c r="E8409" s="2">
        <v>17.0</v>
      </c>
      <c r="F8409" s="4" t="s">
        <v>42</v>
      </c>
    </row>
    <row r="8410">
      <c r="A8410" s="2">
        <v>8439.0</v>
      </c>
      <c r="B8410" s="3">
        <v>39533.0</v>
      </c>
      <c r="C8410" s="2" t="s">
        <v>13</v>
      </c>
      <c r="D8410" s="2" t="s">
        <v>6</v>
      </c>
      <c r="E8410" s="2">
        <v>17.0</v>
      </c>
      <c r="F8410" s="4" t="s">
        <v>42</v>
      </c>
    </row>
    <row r="8411">
      <c r="A8411" s="2">
        <v>8440.0</v>
      </c>
      <c r="B8411" s="3">
        <v>39533.0</v>
      </c>
      <c r="C8411" s="2" t="s">
        <v>13</v>
      </c>
      <c r="D8411" s="2" t="s">
        <v>8</v>
      </c>
      <c r="E8411" s="2">
        <v>3.0</v>
      </c>
      <c r="F8411" s="4" t="s">
        <v>28</v>
      </c>
    </row>
    <row r="8412">
      <c r="A8412" s="2">
        <v>8441.0</v>
      </c>
      <c r="B8412" s="3">
        <v>39534.0</v>
      </c>
      <c r="C8412" s="2" t="s">
        <v>15</v>
      </c>
      <c r="D8412" s="2" t="s">
        <v>6</v>
      </c>
      <c r="E8412" s="2">
        <v>22.0</v>
      </c>
      <c r="F8412" s="4" t="s">
        <v>44</v>
      </c>
    </row>
    <row r="8413">
      <c r="A8413" s="2">
        <v>8442.0</v>
      </c>
      <c r="B8413" s="3">
        <v>39534.0</v>
      </c>
      <c r="C8413" s="2" t="s">
        <v>15</v>
      </c>
      <c r="D8413" s="2" t="s">
        <v>8</v>
      </c>
      <c r="E8413" s="2">
        <v>32.0</v>
      </c>
      <c r="F8413" s="4" t="s">
        <v>36</v>
      </c>
    </row>
    <row r="8414">
      <c r="A8414" s="2">
        <v>8443.0</v>
      </c>
      <c r="B8414" s="3">
        <v>39535.0</v>
      </c>
      <c r="C8414" s="2" t="s">
        <v>18</v>
      </c>
      <c r="D8414" s="2" t="s">
        <v>6</v>
      </c>
      <c r="E8414" s="2">
        <v>6.0</v>
      </c>
      <c r="F8414" s="4" t="s">
        <v>16</v>
      </c>
    </row>
    <row r="8415">
      <c r="A8415" s="2">
        <v>8444.0</v>
      </c>
      <c r="B8415" s="3">
        <v>39535.0</v>
      </c>
      <c r="C8415" s="2" t="s">
        <v>18</v>
      </c>
      <c r="D8415" s="2" t="s">
        <v>8</v>
      </c>
      <c r="E8415" s="2">
        <v>18.0</v>
      </c>
      <c r="F8415" s="4" t="s">
        <v>29</v>
      </c>
    </row>
    <row r="8416">
      <c r="A8416" s="2">
        <v>8445.0</v>
      </c>
      <c r="B8416" s="3">
        <v>39536.0</v>
      </c>
      <c r="C8416" s="2" t="s">
        <v>21</v>
      </c>
      <c r="D8416" s="2" t="s">
        <v>6</v>
      </c>
      <c r="E8416" s="2">
        <v>24.0</v>
      </c>
      <c r="F8416" s="4" t="s">
        <v>22</v>
      </c>
    </row>
    <row r="8417">
      <c r="A8417" s="2">
        <v>8446.0</v>
      </c>
      <c r="B8417" s="3">
        <v>39536.0</v>
      </c>
      <c r="C8417" s="2" t="s">
        <v>21</v>
      </c>
      <c r="D8417" s="2" t="s">
        <v>8</v>
      </c>
      <c r="E8417" s="2">
        <v>12.0</v>
      </c>
      <c r="F8417" s="4" t="s">
        <v>14</v>
      </c>
    </row>
    <row r="8418">
      <c r="A8418" s="2">
        <v>8447.0</v>
      </c>
      <c r="B8418" s="3">
        <v>39538.0</v>
      </c>
      <c r="C8418" s="2" t="s">
        <v>7</v>
      </c>
      <c r="D8418" s="2" t="s">
        <v>6</v>
      </c>
      <c r="E8418" s="2">
        <v>3.0</v>
      </c>
      <c r="F8418" s="4" t="s">
        <v>28</v>
      </c>
    </row>
    <row r="8419">
      <c r="A8419" s="2">
        <v>8448.0</v>
      </c>
      <c r="B8419" s="3">
        <v>39538.0</v>
      </c>
      <c r="C8419" s="2" t="s">
        <v>7</v>
      </c>
      <c r="D8419" s="2" t="s">
        <v>8</v>
      </c>
      <c r="E8419" s="2">
        <v>23.0</v>
      </c>
      <c r="F8419" s="4" t="s">
        <v>17</v>
      </c>
    </row>
    <row r="8420">
      <c r="A8420" s="2">
        <v>8449.0</v>
      </c>
      <c r="B8420" s="3">
        <v>39539.0</v>
      </c>
      <c r="C8420" s="2" t="s">
        <v>10</v>
      </c>
      <c r="D8420" s="2" t="s">
        <v>6</v>
      </c>
      <c r="E8420" s="2">
        <v>29.0</v>
      </c>
      <c r="F8420" s="4" t="s">
        <v>43</v>
      </c>
    </row>
    <row r="8421">
      <c r="A8421" s="2">
        <v>8450.0</v>
      </c>
      <c r="B8421" s="3">
        <v>39539.0</v>
      </c>
      <c r="C8421" s="2" t="s">
        <v>10</v>
      </c>
      <c r="D8421" s="2" t="s">
        <v>8</v>
      </c>
      <c r="E8421" s="2">
        <v>1.0</v>
      </c>
      <c r="F8421" s="4" t="s">
        <v>19</v>
      </c>
    </row>
    <row r="8422">
      <c r="A8422" s="2">
        <v>8451.0</v>
      </c>
      <c r="B8422" s="3">
        <v>39540.0</v>
      </c>
      <c r="C8422" s="2" t="s">
        <v>13</v>
      </c>
      <c r="D8422" s="2" t="s">
        <v>6</v>
      </c>
      <c r="E8422" s="2">
        <v>19.0</v>
      </c>
      <c r="F8422" s="4" t="s">
        <v>30</v>
      </c>
    </row>
    <row r="8423">
      <c r="A8423" s="2">
        <v>8452.0</v>
      </c>
      <c r="B8423" s="3">
        <v>39540.0</v>
      </c>
      <c r="C8423" s="2" t="s">
        <v>13</v>
      </c>
      <c r="D8423" s="2" t="s">
        <v>8</v>
      </c>
      <c r="E8423" s="2">
        <v>13.0</v>
      </c>
      <c r="F8423" s="4" t="s">
        <v>33</v>
      </c>
    </row>
    <row r="8424">
      <c r="A8424" s="2">
        <v>8453.0</v>
      </c>
      <c r="B8424" s="3">
        <v>39541.0</v>
      </c>
      <c r="C8424" s="2" t="s">
        <v>15</v>
      </c>
      <c r="D8424" s="2" t="s">
        <v>6</v>
      </c>
      <c r="E8424" s="2">
        <v>2.0</v>
      </c>
      <c r="F8424" s="4" t="s">
        <v>39</v>
      </c>
    </row>
    <row r="8425">
      <c r="A8425" s="2">
        <v>8454.0</v>
      </c>
      <c r="B8425" s="3">
        <v>39541.0</v>
      </c>
      <c r="C8425" s="2" t="s">
        <v>15</v>
      </c>
      <c r="D8425" s="2" t="s">
        <v>8</v>
      </c>
      <c r="E8425" s="2">
        <v>1.0</v>
      </c>
      <c r="F8425" s="4" t="s">
        <v>19</v>
      </c>
    </row>
    <row r="8426">
      <c r="A8426" s="2">
        <v>8455.0</v>
      </c>
      <c r="B8426" s="3">
        <v>39542.0</v>
      </c>
      <c r="C8426" s="2" t="s">
        <v>18</v>
      </c>
      <c r="D8426" s="2" t="s">
        <v>6</v>
      </c>
      <c r="E8426" s="2">
        <v>25.0</v>
      </c>
      <c r="F8426" s="4" t="s">
        <v>40</v>
      </c>
    </row>
    <row r="8427">
      <c r="A8427" s="2">
        <v>8456.0</v>
      </c>
      <c r="B8427" s="3">
        <v>39542.0</v>
      </c>
      <c r="C8427" s="2" t="s">
        <v>18</v>
      </c>
      <c r="D8427" s="2" t="s">
        <v>8</v>
      </c>
      <c r="E8427" s="2">
        <v>36.0</v>
      </c>
      <c r="F8427" s="4" t="s">
        <v>11</v>
      </c>
    </row>
    <row r="8428">
      <c r="A8428" s="2">
        <v>8457.0</v>
      </c>
      <c r="B8428" s="3">
        <v>39543.0</v>
      </c>
      <c r="C8428" s="2" t="s">
        <v>21</v>
      </c>
      <c r="D8428" s="2" t="s">
        <v>6</v>
      </c>
      <c r="E8428" s="2">
        <v>34.0</v>
      </c>
      <c r="F8428" s="4" t="s">
        <v>48</v>
      </c>
    </row>
    <row r="8429">
      <c r="A8429" s="2">
        <v>8458.0</v>
      </c>
      <c r="B8429" s="3">
        <v>39543.0</v>
      </c>
      <c r="C8429" s="2" t="s">
        <v>21</v>
      </c>
      <c r="D8429" s="2" t="s">
        <v>8</v>
      </c>
      <c r="E8429" s="2">
        <v>30.0</v>
      </c>
      <c r="F8429" s="4" t="s">
        <v>23</v>
      </c>
    </row>
    <row r="8430">
      <c r="A8430" s="2">
        <v>8459.0</v>
      </c>
      <c r="B8430" s="3">
        <v>39545.0</v>
      </c>
      <c r="C8430" s="2" t="s">
        <v>7</v>
      </c>
      <c r="D8430" s="2" t="s">
        <v>6</v>
      </c>
      <c r="E8430" s="2">
        <v>15.0</v>
      </c>
      <c r="F8430" s="4" t="s">
        <v>27</v>
      </c>
    </row>
    <row r="8431">
      <c r="A8431" s="2">
        <v>8460.0</v>
      </c>
      <c r="B8431" s="3">
        <v>39545.0</v>
      </c>
      <c r="C8431" s="2" t="s">
        <v>7</v>
      </c>
      <c r="D8431" s="2" t="s">
        <v>8</v>
      </c>
      <c r="E8431" s="2">
        <v>31.0</v>
      </c>
      <c r="F8431" s="4" t="s">
        <v>12</v>
      </c>
    </row>
    <row r="8432">
      <c r="A8432" s="2">
        <v>8461.0</v>
      </c>
      <c r="B8432" s="3">
        <v>39546.0</v>
      </c>
      <c r="C8432" s="2" t="s">
        <v>10</v>
      </c>
      <c r="D8432" s="2" t="s">
        <v>6</v>
      </c>
      <c r="E8432" s="2">
        <v>12.0</v>
      </c>
      <c r="F8432" s="4" t="s">
        <v>14</v>
      </c>
    </row>
    <row r="8433">
      <c r="A8433" s="2">
        <v>8462.0</v>
      </c>
      <c r="B8433" s="3">
        <v>39546.0</v>
      </c>
      <c r="C8433" s="2" t="s">
        <v>10</v>
      </c>
      <c r="D8433" s="2" t="s">
        <v>8</v>
      </c>
      <c r="E8433" s="2">
        <v>7.0</v>
      </c>
      <c r="F8433" s="4" t="s">
        <v>35</v>
      </c>
    </row>
    <row r="8434">
      <c r="A8434" s="2">
        <v>8463.0</v>
      </c>
      <c r="B8434" s="3">
        <v>39547.0</v>
      </c>
      <c r="C8434" s="2" t="s">
        <v>13</v>
      </c>
      <c r="D8434" s="2" t="s">
        <v>6</v>
      </c>
      <c r="E8434" s="2">
        <v>16.0</v>
      </c>
      <c r="F8434" s="4" t="s">
        <v>45</v>
      </c>
    </row>
    <row r="8435">
      <c r="A8435" s="2">
        <v>8464.0</v>
      </c>
      <c r="B8435" s="3">
        <v>39547.0</v>
      </c>
      <c r="C8435" s="2" t="s">
        <v>13</v>
      </c>
      <c r="D8435" s="2" t="s">
        <v>8</v>
      </c>
      <c r="E8435" s="2">
        <v>3.0</v>
      </c>
      <c r="F8435" s="4" t="s">
        <v>28</v>
      </c>
    </row>
    <row r="8436">
      <c r="A8436" s="2">
        <v>8465.0</v>
      </c>
      <c r="B8436" s="3">
        <v>39548.0</v>
      </c>
      <c r="C8436" s="2" t="s">
        <v>15</v>
      </c>
      <c r="D8436" s="2" t="s">
        <v>6</v>
      </c>
      <c r="E8436" s="2">
        <v>22.0</v>
      </c>
      <c r="F8436" s="4" t="s">
        <v>44</v>
      </c>
    </row>
    <row r="8437">
      <c r="A8437" s="2">
        <v>8466.0</v>
      </c>
      <c r="B8437" s="3">
        <v>39548.0</v>
      </c>
      <c r="C8437" s="2" t="s">
        <v>15</v>
      </c>
      <c r="D8437" s="2" t="s">
        <v>8</v>
      </c>
      <c r="E8437" s="2">
        <v>28.0</v>
      </c>
      <c r="F8437" s="4" t="s">
        <v>31</v>
      </c>
    </row>
    <row r="8438">
      <c r="A8438" s="2">
        <v>8467.0</v>
      </c>
      <c r="B8438" s="3">
        <v>39549.0</v>
      </c>
      <c r="C8438" s="2" t="s">
        <v>18</v>
      </c>
      <c r="D8438" s="2" t="s">
        <v>6</v>
      </c>
      <c r="E8438" s="2">
        <v>10.0</v>
      </c>
      <c r="F8438" s="4" t="s">
        <v>41</v>
      </c>
    </row>
    <row r="8439">
      <c r="A8439" s="2">
        <v>8468.0</v>
      </c>
      <c r="B8439" s="3">
        <v>39549.0</v>
      </c>
      <c r="C8439" s="2" t="s">
        <v>18</v>
      </c>
      <c r="D8439" s="2" t="s">
        <v>8</v>
      </c>
      <c r="E8439" s="2">
        <v>29.0</v>
      </c>
      <c r="F8439" s="4" t="s">
        <v>43</v>
      </c>
    </row>
    <row r="8440">
      <c r="A8440" s="2">
        <v>8469.0</v>
      </c>
      <c r="B8440" s="3">
        <v>39550.0</v>
      </c>
      <c r="C8440" s="2" t="s">
        <v>21</v>
      </c>
      <c r="D8440" s="2" t="s">
        <v>6</v>
      </c>
      <c r="E8440" s="2">
        <v>10.0</v>
      </c>
      <c r="F8440" s="4" t="s">
        <v>41</v>
      </c>
    </row>
    <row r="8441">
      <c r="A8441" s="2">
        <v>8470.0</v>
      </c>
      <c r="B8441" s="3">
        <v>39550.0</v>
      </c>
      <c r="C8441" s="2" t="s">
        <v>21</v>
      </c>
      <c r="D8441" s="2" t="s">
        <v>8</v>
      </c>
      <c r="E8441" s="2">
        <v>9.0</v>
      </c>
      <c r="F8441" s="4" t="s">
        <v>24</v>
      </c>
    </row>
    <row r="8442">
      <c r="A8442" s="2">
        <v>8471.0</v>
      </c>
      <c r="B8442" s="3">
        <v>39552.0</v>
      </c>
      <c r="C8442" s="2" t="s">
        <v>7</v>
      </c>
      <c r="D8442" s="2" t="s">
        <v>6</v>
      </c>
      <c r="E8442" s="2">
        <v>18.0</v>
      </c>
      <c r="F8442" s="4" t="s">
        <v>29</v>
      </c>
    </row>
    <row r="8443">
      <c r="A8443" s="2">
        <v>8472.0</v>
      </c>
      <c r="B8443" s="3">
        <v>39552.0</v>
      </c>
      <c r="C8443" s="2" t="s">
        <v>7</v>
      </c>
      <c r="D8443" s="2" t="s">
        <v>8</v>
      </c>
      <c r="E8443" s="2">
        <v>29.0</v>
      </c>
      <c r="F8443" s="4" t="s">
        <v>43</v>
      </c>
    </row>
    <row r="8444">
      <c r="A8444" s="2">
        <v>8473.0</v>
      </c>
      <c r="B8444" s="3">
        <v>39553.0</v>
      </c>
      <c r="C8444" s="2" t="s">
        <v>10</v>
      </c>
      <c r="D8444" s="2" t="s">
        <v>6</v>
      </c>
      <c r="E8444" s="2">
        <v>27.0</v>
      </c>
      <c r="F8444" s="4" t="s">
        <v>32</v>
      </c>
    </row>
    <row r="8445">
      <c r="A8445" s="2">
        <v>8474.0</v>
      </c>
      <c r="B8445" s="3">
        <v>39553.0</v>
      </c>
      <c r="C8445" s="2" t="s">
        <v>10</v>
      </c>
      <c r="D8445" s="2" t="s">
        <v>8</v>
      </c>
      <c r="E8445" s="2">
        <v>25.0</v>
      </c>
      <c r="F8445" s="4" t="s">
        <v>40</v>
      </c>
    </row>
    <row r="8446">
      <c r="A8446" s="2">
        <v>8475.0</v>
      </c>
      <c r="B8446" s="3">
        <v>39554.0</v>
      </c>
      <c r="C8446" s="2" t="s">
        <v>13</v>
      </c>
      <c r="D8446" s="2" t="s">
        <v>6</v>
      </c>
      <c r="E8446" s="2">
        <v>18.0</v>
      </c>
      <c r="F8446" s="4" t="s">
        <v>29</v>
      </c>
    </row>
    <row r="8447">
      <c r="A8447" s="2">
        <v>8476.0</v>
      </c>
      <c r="B8447" s="3">
        <v>39554.0</v>
      </c>
      <c r="C8447" s="2" t="s">
        <v>13</v>
      </c>
      <c r="D8447" s="2" t="s">
        <v>8</v>
      </c>
      <c r="E8447" s="2">
        <v>32.0</v>
      </c>
      <c r="F8447" s="4" t="s">
        <v>36</v>
      </c>
    </row>
    <row r="8448">
      <c r="A8448" s="2">
        <v>8477.0</v>
      </c>
      <c r="B8448" s="3">
        <v>39555.0</v>
      </c>
      <c r="C8448" s="2" t="s">
        <v>15</v>
      </c>
      <c r="D8448" s="2" t="s">
        <v>6</v>
      </c>
      <c r="E8448" s="2">
        <v>28.0</v>
      </c>
      <c r="F8448" s="4" t="s">
        <v>31</v>
      </c>
    </row>
    <row r="8449">
      <c r="A8449" s="2">
        <v>8478.0</v>
      </c>
      <c r="B8449" s="3">
        <v>39555.0</v>
      </c>
      <c r="C8449" s="2" t="s">
        <v>15</v>
      </c>
      <c r="D8449" s="2" t="s">
        <v>8</v>
      </c>
      <c r="E8449" s="2">
        <v>8.0</v>
      </c>
      <c r="F8449" s="4" t="s">
        <v>37</v>
      </c>
    </row>
    <row r="8450">
      <c r="A8450" s="2">
        <v>8479.0</v>
      </c>
      <c r="B8450" s="3">
        <v>39556.0</v>
      </c>
      <c r="C8450" s="2" t="s">
        <v>18</v>
      </c>
      <c r="D8450" s="2" t="s">
        <v>6</v>
      </c>
      <c r="E8450" s="2">
        <v>36.0</v>
      </c>
      <c r="F8450" s="4" t="s">
        <v>11</v>
      </c>
    </row>
    <row r="8451">
      <c r="A8451" s="2">
        <v>8480.0</v>
      </c>
      <c r="B8451" s="3">
        <v>39556.0</v>
      </c>
      <c r="C8451" s="2" t="s">
        <v>18</v>
      </c>
      <c r="D8451" s="2" t="s">
        <v>8</v>
      </c>
      <c r="E8451" s="2">
        <v>6.0</v>
      </c>
      <c r="F8451" s="4" t="s">
        <v>16</v>
      </c>
    </row>
    <row r="8452">
      <c r="A8452" s="2">
        <v>8481.0</v>
      </c>
      <c r="B8452" s="3">
        <v>39557.0</v>
      </c>
      <c r="C8452" s="2" t="s">
        <v>21</v>
      </c>
      <c r="D8452" s="2" t="s">
        <v>6</v>
      </c>
      <c r="E8452" s="2">
        <v>13.0</v>
      </c>
      <c r="F8452" s="4" t="s">
        <v>33</v>
      </c>
    </row>
    <row r="8453">
      <c r="A8453" s="2">
        <v>8482.0</v>
      </c>
      <c r="B8453" s="3">
        <v>39557.0</v>
      </c>
      <c r="C8453" s="2" t="s">
        <v>21</v>
      </c>
      <c r="D8453" s="2" t="s">
        <v>8</v>
      </c>
      <c r="E8453" s="2">
        <v>14.0</v>
      </c>
      <c r="F8453" s="4" t="s">
        <v>46</v>
      </c>
    </row>
    <row r="8454">
      <c r="A8454" s="2">
        <v>8483.0</v>
      </c>
      <c r="B8454" s="3">
        <v>39559.0</v>
      </c>
      <c r="C8454" s="2" t="s">
        <v>7</v>
      </c>
      <c r="D8454" s="2" t="s">
        <v>6</v>
      </c>
      <c r="E8454" s="2">
        <v>31.0</v>
      </c>
      <c r="F8454" s="4" t="s">
        <v>12</v>
      </c>
    </row>
    <row r="8455">
      <c r="A8455" s="2">
        <v>8484.0</v>
      </c>
      <c r="B8455" s="3">
        <v>39559.0</v>
      </c>
      <c r="C8455" s="2" t="s">
        <v>7</v>
      </c>
      <c r="D8455" s="2" t="s">
        <v>8</v>
      </c>
      <c r="E8455" s="2">
        <v>13.0</v>
      </c>
      <c r="F8455" s="4" t="s">
        <v>33</v>
      </c>
    </row>
    <row r="8456">
      <c r="A8456" s="2">
        <v>8485.0</v>
      </c>
      <c r="B8456" s="3">
        <v>39560.0</v>
      </c>
      <c r="C8456" s="2" t="s">
        <v>10</v>
      </c>
      <c r="D8456" s="2" t="s">
        <v>6</v>
      </c>
      <c r="E8456" s="2">
        <v>9.0</v>
      </c>
      <c r="F8456" s="4" t="s">
        <v>24</v>
      </c>
    </row>
    <row r="8457">
      <c r="A8457" s="2">
        <v>8486.0</v>
      </c>
      <c r="B8457" s="3">
        <v>39560.0</v>
      </c>
      <c r="C8457" s="2" t="s">
        <v>10</v>
      </c>
      <c r="D8457" s="2" t="s">
        <v>8</v>
      </c>
      <c r="E8457" s="2">
        <v>7.0</v>
      </c>
      <c r="F8457" s="4" t="s">
        <v>35</v>
      </c>
    </row>
    <row r="8458">
      <c r="A8458" s="2">
        <v>8487.0</v>
      </c>
      <c r="B8458" s="3">
        <v>39561.0</v>
      </c>
      <c r="C8458" s="2" t="s">
        <v>13</v>
      </c>
      <c r="D8458" s="2" t="s">
        <v>6</v>
      </c>
      <c r="E8458" s="2">
        <v>19.0</v>
      </c>
      <c r="F8458" s="4" t="s">
        <v>30</v>
      </c>
    </row>
    <row r="8459">
      <c r="A8459" s="2">
        <v>8488.0</v>
      </c>
      <c r="B8459" s="3">
        <v>39561.0</v>
      </c>
      <c r="C8459" s="2" t="s">
        <v>13</v>
      </c>
      <c r="D8459" s="2" t="s">
        <v>8</v>
      </c>
      <c r="E8459" s="2">
        <v>8.0</v>
      </c>
      <c r="F8459" s="4" t="s">
        <v>37</v>
      </c>
    </row>
    <row r="8460">
      <c r="A8460" s="2">
        <v>8489.0</v>
      </c>
      <c r="B8460" s="3">
        <v>39562.0</v>
      </c>
      <c r="C8460" s="2" t="s">
        <v>15</v>
      </c>
      <c r="D8460" s="2" t="s">
        <v>6</v>
      </c>
      <c r="E8460" s="2">
        <v>5.0</v>
      </c>
      <c r="F8460" s="4" t="s">
        <v>25</v>
      </c>
    </row>
    <row r="8461">
      <c r="A8461" s="2">
        <v>8490.0</v>
      </c>
      <c r="B8461" s="3">
        <v>39562.0</v>
      </c>
      <c r="C8461" s="2" t="s">
        <v>15</v>
      </c>
      <c r="D8461" s="2" t="s">
        <v>8</v>
      </c>
      <c r="E8461" s="2">
        <v>14.0</v>
      </c>
      <c r="F8461" s="4" t="s">
        <v>46</v>
      </c>
    </row>
    <row r="8462">
      <c r="A8462" s="2">
        <v>8491.0</v>
      </c>
      <c r="B8462" s="3">
        <v>39563.0</v>
      </c>
      <c r="C8462" s="2" t="s">
        <v>18</v>
      </c>
      <c r="D8462" s="2" t="s">
        <v>6</v>
      </c>
      <c r="E8462" s="2">
        <v>4.0</v>
      </c>
      <c r="F8462" s="4" t="s">
        <v>34</v>
      </c>
    </row>
    <row r="8463">
      <c r="A8463" s="2">
        <v>8492.0</v>
      </c>
      <c r="B8463" s="3">
        <v>39563.0</v>
      </c>
      <c r="C8463" s="2" t="s">
        <v>18</v>
      </c>
      <c r="D8463" s="2" t="s">
        <v>8</v>
      </c>
      <c r="E8463" s="2">
        <v>15.0</v>
      </c>
      <c r="F8463" s="4" t="s">
        <v>27</v>
      </c>
    </row>
    <row r="8464">
      <c r="A8464" s="2">
        <v>8493.0</v>
      </c>
      <c r="B8464" s="3">
        <v>39564.0</v>
      </c>
      <c r="C8464" s="2" t="s">
        <v>21</v>
      </c>
      <c r="D8464" s="2" t="s">
        <v>6</v>
      </c>
      <c r="E8464" s="2">
        <v>29.0</v>
      </c>
      <c r="F8464" s="4" t="s">
        <v>43</v>
      </c>
    </row>
    <row r="8465">
      <c r="A8465" s="2">
        <v>8494.0</v>
      </c>
      <c r="B8465" s="3">
        <v>39564.0</v>
      </c>
      <c r="C8465" s="2" t="s">
        <v>21</v>
      </c>
      <c r="D8465" s="2" t="s">
        <v>8</v>
      </c>
      <c r="E8465" s="2">
        <v>36.0</v>
      </c>
      <c r="F8465" s="4" t="s">
        <v>11</v>
      </c>
    </row>
    <row r="8466">
      <c r="A8466" s="2">
        <v>8495.0</v>
      </c>
      <c r="B8466" s="3">
        <v>39566.0</v>
      </c>
      <c r="C8466" s="2" t="s">
        <v>7</v>
      </c>
      <c r="D8466" s="2" t="s">
        <v>6</v>
      </c>
      <c r="E8466" s="2">
        <v>27.0</v>
      </c>
      <c r="F8466" s="4" t="s">
        <v>32</v>
      </c>
    </row>
    <row r="8467">
      <c r="A8467" s="2">
        <v>8496.0</v>
      </c>
      <c r="B8467" s="3">
        <v>39566.0</v>
      </c>
      <c r="C8467" s="2" t="s">
        <v>7</v>
      </c>
      <c r="D8467" s="2" t="s">
        <v>8</v>
      </c>
      <c r="E8467" s="2">
        <v>18.0</v>
      </c>
      <c r="F8467" s="4" t="s">
        <v>29</v>
      </c>
    </row>
    <row r="8468">
      <c r="A8468" s="2">
        <v>8497.0</v>
      </c>
      <c r="B8468" s="3">
        <v>39567.0</v>
      </c>
      <c r="C8468" s="2" t="s">
        <v>10</v>
      </c>
      <c r="D8468" s="2" t="s">
        <v>6</v>
      </c>
      <c r="E8468" s="2">
        <v>25.0</v>
      </c>
      <c r="F8468" s="4" t="s">
        <v>40</v>
      </c>
    </row>
    <row r="8469">
      <c r="A8469" s="2">
        <v>8498.0</v>
      </c>
      <c r="B8469" s="3">
        <v>39567.0</v>
      </c>
      <c r="C8469" s="2" t="s">
        <v>10</v>
      </c>
      <c r="D8469" s="2" t="s">
        <v>8</v>
      </c>
      <c r="E8469" s="2">
        <v>23.0</v>
      </c>
      <c r="F8469" s="4" t="s">
        <v>17</v>
      </c>
    </row>
    <row r="8470">
      <c r="A8470" s="2">
        <v>8499.0</v>
      </c>
      <c r="B8470" s="3">
        <v>39568.0</v>
      </c>
      <c r="C8470" s="2" t="s">
        <v>13</v>
      </c>
      <c r="D8470" s="2" t="s">
        <v>6</v>
      </c>
      <c r="E8470" s="2">
        <v>32.0</v>
      </c>
      <c r="F8470" s="4" t="s">
        <v>36</v>
      </c>
    </row>
    <row r="8471">
      <c r="A8471" s="2">
        <v>8500.0</v>
      </c>
      <c r="B8471" s="3">
        <v>39568.0</v>
      </c>
      <c r="C8471" s="2" t="s">
        <v>13</v>
      </c>
      <c r="D8471" s="2" t="s">
        <v>8</v>
      </c>
      <c r="E8471" s="2">
        <v>4.0</v>
      </c>
      <c r="F8471" s="4" t="s">
        <v>34</v>
      </c>
    </row>
    <row r="8472">
      <c r="A8472" s="2">
        <v>8501.0</v>
      </c>
      <c r="B8472" s="3">
        <v>39569.0</v>
      </c>
      <c r="C8472" s="2" t="s">
        <v>15</v>
      </c>
      <c r="D8472" s="2" t="s">
        <v>6</v>
      </c>
      <c r="E8472" s="2">
        <v>17.0</v>
      </c>
      <c r="F8472" s="4" t="s">
        <v>42</v>
      </c>
    </row>
    <row r="8473">
      <c r="A8473" s="2">
        <v>8502.0</v>
      </c>
      <c r="B8473" s="3">
        <v>39569.0</v>
      </c>
      <c r="C8473" s="2" t="s">
        <v>15</v>
      </c>
      <c r="D8473" s="2" t="s">
        <v>8</v>
      </c>
      <c r="E8473" s="2">
        <v>29.0</v>
      </c>
      <c r="F8473" s="4" t="s">
        <v>43</v>
      </c>
    </row>
    <row r="8474">
      <c r="A8474" s="2">
        <v>8503.0</v>
      </c>
      <c r="B8474" s="3">
        <v>39570.0</v>
      </c>
      <c r="C8474" s="2" t="s">
        <v>18</v>
      </c>
      <c r="D8474" s="2" t="s">
        <v>6</v>
      </c>
      <c r="E8474" s="2">
        <v>19.0</v>
      </c>
      <c r="F8474" s="4" t="s">
        <v>30</v>
      </c>
    </row>
    <row r="8475">
      <c r="A8475" s="2">
        <v>8504.0</v>
      </c>
      <c r="B8475" s="3">
        <v>39570.0</v>
      </c>
      <c r="C8475" s="2" t="s">
        <v>18</v>
      </c>
      <c r="D8475" s="2" t="s">
        <v>8</v>
      </c>
      <c r="E8475" s="2">
        <v>27.0</v>
      </c>
      <c r="F8475" s="4" t="s">
        <v>32</v>
      </c>
    </row>
    <row r="8476">
      <c r="A8476" s="2">
        <v>8505.0</v>
      </c>
      <c r="B8476" s="3">
        <v>39571.0</v>
      </c>
      <c r="C8476" s="2" t="s">
        <v>21</v>
      </c>
      <c r="D8476" s="2" t="s">
        <v>6</v>
      </c>
      <c r="E8476" s="2">
        <v>13.0</v>
      </c>
      <c r="F8476" s="4" t="s">
        <v>33</v>
      </c>
    </row>
    <row r="8477">
      <c r="A8477" s="2">
        <v>8506.0</v>
      </c>
      <c r="B8477" s="3">
        <v>39571.0</v>
      </c>
      <c r="C8477" s="2" t="s">
        <v>21</v>
      </c>
      <c r="D8477" s="2" t="s">
        <v>8</v>
      </c>
      <c r="E8477" s="2">
        <v>23.0</v>
      </c>
      <c r="F8477" s="4" t="s">
        <v>17</v>
      </c>
    </row>
    <row r="8478">
      <c r="A8478" s="2">
        <v>8507.0</v>
      </c>
      <c r="B8478" s="3">
        <v>39573.0</v>
      </c>
      <c r="C8478" s="2" t="s">
        <v>7</v>
      </c>
      <c r="D8478" s="2" t="s">
        <v>6</v>
      </c>
      <c r="E8478" s="2">
        <v>4.0</v>
      </c>
      <c r="F8478" s="4" t="s">
        <v>34</v>
      </c>
    </row>
    <row r="8479">
      <c r="A8479" s="2">
        <v>8508.0</v>
      </c>
      <c r="B8479" s="3">
        <v>39573.0</v>
      </c>
      <c r="C8479" s="2" t="s">
        <v>7</v>
      </c>
      <c r="D8479" s="2" t="s">
        <v>8</v>
      </c>
      <c r="E8479" s="2">
        <v>3.0</v>
      </c>
      <c r="F8479" s="4" t="s">
        <v>28</v>
      </c>
    </row>
    <row r="8480">
      <c r="A8480" s="2">
        <v>8509.0</v>
      </c>
      <c r="B8480" s="3">
        <v>39574.0</v>
      </c>
      <c r="C8480" s="2" t="s">
        <v>10</v>
      </c>
      <c r="D8480" s="2" t="s">
        <v>6</v>
      </c>
      <c r="E8480" s="2">
        <v>7.0</v>
      </c>
      <c r="F8480" s="4" t="s">
        <v>35</v>
      </c>
    </row>
    <row r="8481">
      <c r="A8481" s="2">
        <v>8510.0</v>
      </c>
      <c r="B8481" s="3">
        <v>39574.0</v>
      </c>
      <c r="C8481" s="2" t="s">
        <v>10</v>
      </c>
      <c r="D8481" s="2" t="s">
        <v>8</v>
      </c>
      <c r="E8481" s="2">
        <v>23.0</v>
      </c>
      <c r="F8481" s="4" t="s">
        <v>17</v>
      </c>
    </row>
    <row r="8482">
      <c r="A8482" s="2">
        <v>8511.0</v>
      </c>
      <c r="B8482" s="3">
        <v>39575.0</v>
      </c>
      <c r="C8482" s="2" t="s">
        <v>13</v>
      </c>
      <c r="D8482" s="2" t="s">
        <v>6</v>
      </c>
      <c r="E8482" s="2">
        <v>18.0</v>
      </c>
      <c r="F8482" s="4" t="s">
        <v>29</v>
      </c>
    </row>
    <row r="8483">
      <c r="A8483" s="2">
        <v>8512.0</v>
      </c>
      <c r="B8483" s="3">
        <v>39575.0</v>
      </c>
      <c r="C8483" s="2" t="s">
        <v>13</v>
      </c>
      <c r="D8483" s="2" t="s">
        <v>8</v>
      </c>
      <c r="E8483" s="2">
        <v>30.0</v>
      </c>
      <c r="F8483" s="4" t="s">
        <v>23</v>
      </c>
    </row>
    <row r="8484">
      <c r="A8484" s="2">
        <v>8513.0</v>
      </c>
      <c r="B8484" s="3">
        <v>39576.0</v>
      </c>
      <c r="C8484" s="2" t="s">
        <v>15</v>
      </c>
      <c r="D8484" s="2" t="s">
        <v>6</v>
      </c>
      <c r="E8484" s="2">
        <v>12.0</v>
      </c>
      <c r="F8484" s="4" t="s">
        <v>14</v>
      </c>
    </row>
    <row r="8485">
      <c r="A8485" s="2">
        <v>8514.0</v>
      </c>
      <c r="B8485" s="3">
        <v>39576.0</v>
      </c>
      <c r="C8485" s="2" t="s">
        <v>15</v>
      </c>
      <c r="D8485" s="2" t="s">
        <v>8</v>
      </c>
      <c r="E8485" s="2">
        <v>5.0</v>
      </c>
      <c r="F8485" s="4" t="s">
        <v>25</v>
      </c>
    </row>
    <row r="8486">
      <c r="A8486" s="2">
        <v>8515.0</v>
      </c>
      <c r="B8486" s="3">
        <v>39577.0</v>
      </c>
      <c r="C8486" s="2" t="s">
        <v>18</v>
      </c>
      <c r="D8486" s="2" t="s">
        <v>6</v>
      </c>
      <c r="E8486" s="2">
        <v>5.0</v>
      </c>
      <c r="F8486" s="4" t="s">
        <v>25</v>
      </c>
    </row>
    <row r="8487">
      <c r="A8487" s="2">
        <v>8516.0</v>
      </c>
      <c r="B8487" s="3">
        <v>39577.0</v>
      </c>
      <c r="C8487" s="2" t="s">
        <v>18</v>
      </c>
      <c r="D8487" s="2" t="s">
        <v>8</v>
      </c>
      <c r="E8487" s="2">
        <v>5.0</v>
      </c>
      <c r="F8487" s="4" t="s">
        <v>25</v>
      </c>
    </row>
    <row r="8488">
      <c r="A8488" s="2">
        <v>8517.0</v>
      </c>
      <c r="B8488" s="3">
        <v>39578.0</v>
      </c>
      <c r="C8488" s="2" t="s">
        <v>21</v>
      </c>
      <c r="D8488" s="2" t="s">
        <v>6</v>
      </c>
      <c r="E8488" s="2">
        <v>20.0</v>
      </c>
      <c r="F8488" s="4" t="s">
        <v>47</v>
      </c>
    </row>
    <row r="8489">
      <c r="A8489" s="2">
        <v>8518.0</v>
      </c>
      <c r="B8489" s="3">
        <v>39578.0</v>
      </c>
      <c r="C8489" s="2" t="s">
        <v>21</v>
      </c>
      <c r="D8489" s="2" t="s">
        <v>8</v>
      </c>
      <c r="E8489" s="2">
        <v>15.0</v>
      </c>
      <c r="F8489" s="4" t="s">
        <v>27</v>
      </c>
    </row>
    <row r="8490">
      <c r="A8490" s="2">
        <v>8519.0</v>
      </c>
      <c r="B8490" s="3">
        <v>39580.0</v>
      </c>
      <c r="C8490" s="2" t="s">
        <v>7</v>
      </c>
      <c r="D8490" s="2" t="s">
        <v>6</v>
      </c>
      <c r="E8490" s="2">
        <v>24.0</v>
      </c>
      <c r="F8490" s="4" t="s">
        <v>22</v>
      </c>
    </row>
    <row r="8491">
      <c r="A8491" s="2">
        <v>8520.0</v>
      </c>
      <c r="B8491" s="3">
        <v>39580.0</v>
      </c>
      <c r="C8491" s="2" t="s">
        <v>7</v>
      </c>
      <c r="D8491" s="2" t="s">
        <v>8</v>
      </c>
      <c r="E8491" s="2">
        <v>3.0</v>
      </c>
      <c r="F8491" s="4" t="s">
        <v>28</v>
      </c>
    </row>
    <row r="8492">
      <c r="A8492" s="2">
        <v>8521.0</v>
      </c>
      <c r="B8492" s="3">
        <v>39581.0</v>
      </c>
      <c r="C8492" s="2" t="s">
        <v>10</v>
      </c>
      <c r="D8492" s="2" t="s">
        <v>6</v>
      </c>
      <c r="E8492" s="2">
        <v>30.0</v>
      </c>
      <c r="F8492" s="4" t="s">
        <v>23</v>
      </c>
    </row>
    <row r="8493">
      <c r="A8493" s="2">
        <v>8522.0</v>
      </c>
      <c r="B8493" s="3">
        <v>39581.0</v>
      </c>
      <c r="C8493" s="2" t="s">
        <v>10</v>
      </c>
      <c r="D8493" s="2" t="s">
        <v>8</v>
      </c>
      <c r="E8493" s="2">
        <v>11.0</v>
      </c>
      <c r="F8493" s="4" t="s">
        <v>9</v>
      </c>
    </row>
    <row r="8494">
      <c r="A8494" s="2">
        <v>8523.0</v>
      </c>
      <c r="B8494" s="3">
        <v>39582.0</v>
      </c>
      <c r="C8494" s="2" t="s">
        <v>13</v>
      </c>
      <c r="D8494" s="2" t="s">
        <v>6</v>
      </c>
      <c r="E8494" s="2">
        <v>23.0</v>
      </c>
      <c r="F8494" s="4" t="s">
        <v>17</v>
      </c>
    </row>
    <row r="8495">
      <c r="A8495" s="2">
        <v>8524.0</v>
      </c>
      <c r="B8495" s="3">
        <v>39582.0</v>
      </c>
      <c r="C8495" s="2" t="s">
        <v>13</v>
      </c>
      <c r="D8495" s="2" t="s">
        <v>8</v>
      </c>
      <c r="E8495" s="2">
        <v>27.0</v>
      </c>
      <c r="F8495" s="4" t="s">
        <v>32</v>
      </c>
    </row>
    <row r="8496">
      <c r="A8496" s="2">
        <v>8525.0</v>
      </c>
      <c r="B8496" s="3">
        <v>39583.0</v>
      </c>
      <c r="C8496" s="2" t="s">
        <v>15</v>
      </c>
      <c r="D8496" s="2" t="s">
        <v>6</v>
      </c>
      <c r="E8496" s="2">
        <v>26.0</v>
      </c>
      <c r="F8496" s="4" t="s">
        <v>38</v>
      </c>
    </row>
    <row r="8497">
      <c r="A8497" s="2">
        <v>8526.0</v>
      </c>
      <c r="B8497" s="3">
        <v>39583.0</v>
      </c>
      <c r="C8497" s="2" t="s">
        <v>15</v>
      </c>
      <c r="D8497" s="2" t="s">
        <v>8</v>
      </c>
      <c r="E8497" s="2">
        <v>5.0</v>
      </c>
      <c r="F8497" s="4" t="s">
        <v>25</v>
      </c>
    </row>
    <row r="8498">
      <c r="A8498" s="2">
        <v>8527.0</v>
      </c>
      <c r="B8498" s="3">
        <v>39584.0</v>
      </c>
      <c r="C8498" s="2" t="s">
        <v>18</v>
      </c>
      <c r="D8498" s="2" t="s">
        <v>6</v>
      </c>
      <c r="E8498" s="2">
        <v>19.0</v>
      </c>
      <c r="F8498" s="4" t="s">
        <v>30</v>
      </c>
    </row>
    <row r="8499">
      <c r="A8499" s="2">
        <v>8528.0</v>
      </c>
      <c r="B8499" s="3">
        <v>39584.0</v>
      </c>
      <c r="C8499" s="2" t="s">
        <v>18</v>
      </c>
      <c r="D8499" s="2" t="s">
        <v>8</v>
      </c>
      <c r="E8499" s="2">
        <v>27.0</v>
      </c>
      <c r="F8499" s="4" t="s">
        <v>32</v>
      </c>
    </row>
    <row r="8500">
      <c r="A8500" s="2">
        <v>8529.0</v>
      </c>
      <c r="B8500" s="3">
        <v>39585.0</v>
      </c>
      <c r="C8500" s="2" t="s">
        <v>21</v>
      </c>
      <c r="D8500" s="2" t="s">
        <v>6</v>
      </c>
      <c r="E8500" s="2">
        <v>25.0</v>
      </c>
      <c r="F8500" s="4" t="s">
        <v>40</v>
      </c>
    </row>
    <row r="8501">
      <c r="A8501" s="2">
        <v>8530.0</v>
      </c>
      <c r="B8501" s="3">
        <v>39585.0</v>
      </c>
      <c r="C8501" s="2" t="s">
        <v>21</v>
      </c>
      <c r="D8501" s="2" t="s">
        <v>8</v>
      </c>
      <c r="E8501" s="2">
        <v>1.0</v>
      </c>
      <c r="F8501" s="4" t="s">
        <v>19</v>
      </c>
    </row>
    <row r="8502">
      <c r="A8502" s="2">
        <v>8531.0</v>
      </c>
      <c r="B8502" s="3">
        <v>39587.0</v>
      </c>
      <c r="C8502" s="2" t="s">
        <v>7</v>
      </c>
      <c r="D8502" s="2" t="s">
        <v>6</v>
      </c>
      <c r="E8502" s="2">
        <v>1.0</v>
      </c>
      <c r="F8502" s="4" t="s">
        <v>19</v>
      </c>
    </row>
    <row r="8503">
      <c r="A8503" s="2">
        <v>8532.0</v>
      </c>
      <c r="B8503" s="3">
        <v>39587.0</v>
      </c>
      <c r="C8503" s="2" t="s">
        <v>7</v>
      </c>
      <c r="D8503" s="2" t="s">
        <v>8</v>
      </c>
      <c r="E8503" s="2">
        <v>18.0</v>
      </c>
      <c r="F8503" s="4" t="s">
        <v>29</v>
      </c>
    </row>
    <row r="8504">
      <c r="A8504" s="2">
        <v>8533.0</v>
      </c>
      <c r="B8504" s="3">
        <v>39588.0</v>
      </c>
      <c r="C8504" s="2" t="s">
        <v>10</v>
      </c>
      <c r="D8504" s="2" t="s">
        <v>6</v>
      </c>
      <c r="E8504" s="2">
        <v>2.0</v>
      </c>
      <c r="F8504" s="4" t="s">
        <v>39</v>
      </c>
    </row>
    <row r="8505">
      <c r="A8505" s="2">
        <v>8534.0</v>
      </c>
      <c r="B8505" s="3">
        <v>39588.0</v>
      </c>
      <c r="C8505" s="2" t="s">
        <v>10</v>
      </c>
      <c r="D8505" s="2" t="s">
        <v>8</v>
      </c>
      <c r="E8505" s="2">
        <v>11.0</v>
      </c>
      <c r="F8505" s="4" t="s">
        <v>9</v>
      </c>
    </row>
    <row r="8506">
      <c r="A8506" s="2">
        <v>8535.0</v>
      </c>
      <c r="B8506" s="3">
        <v>39589.0</v>
      </c>
      <c r="C8506" s="2" t="s">
        <v>13</v>
      </c>
      <c r="D8506" s="2" t="s">
        <v>6</v>
      </c>
      <c r="E8506" s="2">
        <v>36.0</v>
      </c>
      <c r="F8506" s="4" t="s">
        <v>11</v>
      </c>
    </row>
    <row r="8507">
      <c r="A8507" s="2">
        <v>8536.0</v>
      </c>
      <c r="B8507" s="3">
        <v>39589.0</v>
      </c>
      <c r="C8507" s="2" t="s">
        <v>13</v>
      </c>
      <c r="D8507" s="2" t="s">
        <v>8</v>
      </c>
      <c r="E8507" s="2">
        <v>32.0</v>
      </c>
      <c r="F8507" s="4" t="s">
        <v>36</v>
      </c>
    </row>
    <row r="8508">
      <c r="A8508" s="2">
        <v>8537.0</v>
      </c>
      <c r="B8508" s="3">
        <v>39591.0</v>
      </c>
      <c r="C8508" s="2" t="s">
        <v>18</v>
      </c>
      <c r="D8508" s="2" t="s">
        <v>6</v>
      </c>
      <c r="E8508" s="2">
        <v>19.0</v>
      </c>
      <c r="F8508" s="4" t="s">
        <v>30</v>
      </c>
    </row>
    <row r="8509">
      <c r="A8509" s="2">
        <v>8538.0</v>
      </c>
      <c r="B8509" s="3">
        <v>39591.0</v>
      </c>
      <c r="C8509" s="2" t="s">
        <v>18</v>
      </c>
      <c r="D8509" s="2" t="s">
        <v>8</v>
      </c>
      <c r="E8509" s="2">
        <v>10.0</v>
      </c>
      <c r="F8509" s="4" t="s">
        <v>41</v>
      </c>
    </row>
    <row r="8510">
      <c r="A8510" s="2">
        <v>8539.0</v>
      </c>
      <c r="B8510" s="3">
        <v>39592.0</v>
      </c>
      <c r="C8510" s="2" t="s">
        <v>21</v>
      </c>
      <c r="D8510" s="2" t="s">
        <v>6</v>
      </c>
      <c r="E8510" s="2">
        <v>28.0</v>
      </c>
      <c r="F8510" s="4" t="s">
        <v>31</v>
      </c>
    </row>
    <row r="8511">
      <c r="A8511" s="2">
        <v>8540.0</v>
      </c>
      <c r="B8511" s="3">
        <v>39592.0</v>
      </c>
      <c r="C8511" s="2" t="s">
        <v>21</v>
      </c>
      <c r="D8511" s="2" t="s">
        <v>8</v>
      </c>
      <c r="E8511" s="2">
        <v>12.0</v>
      </c>
      <c r="F8511" s="4" t="s">
        <v>14</v>
      </c>
    </row>
    <row r="8512">
      <c r="A8512" s="2">
        <v>8541.0</v>
      </c>
      <c r="B8512" s="3">
        <v>39594.0</v>
      </c>
      <c r="C8512" s="2" t="s">
        <v>7</v>
      </c>
      <c r="D8512" s="2" t="s">
        <v>6</v>
      </c>
      <c r="E8512" s="2">
        <v>5.0</v>
      </c>
      <c r="F8512" s="4" t="s">
        <v>25</v>
      </c>
    </row>
    <row r="8513">
      <c r="A8513" s="2">
        <v>8542.0</v>
      </c>
      <c r="B8513" s="3">
        <v>39594.0</v>
      </c>
      <c r="C8513" s="2" t="s">
        <v>7</v>
      </c>
      <c r="D8513" s="2" t="s">
        <v>8</v>
      </c>
      <c r="E8513" s="2">
        <v>4.0</v>
      </c>
      <c r="F8513" s="4" t="s">
        <v>34</v>
      </c>
    </row>
    <row r="8514">
      <c r="A8514" s="2">
        <v>8543.0</v>
      </c>
      <c r="B8514" s="3">
        <v>39595.0</v>
      </c>
      <c r="C8514" s="2" t="s">
        <v>10</v>
      </c>
      <c r="D8514" s="2" t="s">
        <v>6</v>
      </c>
      <c r="E8514" s="2">
        <v>22.0</v>
      </c>
      <c r="F8514" s="4" t="s">
        <v>44</v>
      </c>
    </row>
    <row r="8515">
      <c r="A8515" s="2">
        <v>8544.0</v>
      </c>
      <c r="B8515" s="3">
        <v>39595.0</v>
      </c>
      <c r="C8515" s="2" t="s">
        <v>10</v>
      </c>
      <c r="D8515" s="2" t="s">
        <v>8</v>
      </c>
      <c r="E8515" s="2">
        <v>16.0</v>
      </c>
      <c r="F8515" s="4" t="s">
        <v>45</v>
      </c>
    </row>
    <row r="8516">
      <c r="A8516" s="2">
        <v>8545.0</v>
      </c>
      <c r="B8516" s="3">
        <v>39596.0</v>
      </c>
      <c r="C8516" s="2" t="s">
        <v>13</v>
      </c>
      <c r="D8516" s="2" t="s">
        <v>6</v>
      </c>
      <c r="E8516" s="2">
        <v>20.0</v>
      </c>
      <c r="F8516" s="4" t="s">
        <v>47</v>
      </c>
    </row>
    <row r="8517">
      <c r="A8517" s="2">
        <v>8546.0</v>
      </c>
      <c r="B8517" s="3">
        <v>39596.0</v>
      </c>
      <c r="C8517" s="2" t="s">
        <v>13</v>
      </c>
      <c r="D8517" s="2" t="s">
        <v>8</v>
      </c>
      <c r="E8517" s="2">
        <v>19.0</v>
      </c>
      <c r="F8517" s="4" t="s">
        <v>30</v>
      </c>
    </row>
    <row r="8518">
      <c r="A8518" s="2">
        <v>8553.0</v>
      </c>
      <c r="B8518" s="3">
        <v>39601.0</v>
      </c>
      <c r="C8518" s="2" t="s">
        <v>7</v>
      </c>
      <c r="D8518" s="2" t="s">
        <v>6</v>
      </c>
      <c r="E8518" s="2">
        <v>24.0</v>
      </c>
      <c r="F8518" s="4" t="s">
        <v>22</v>
      </c>
    </row>
    <row r="8519">
      <c r="A8519" s="2">
        <v>8555.0</v>
      </c>
      <c r="B8519" s="3">
        <v>39602.0</v>
      </c>
      <c r="C8519" s="2" t="s">
        <v>10</v>
      </c>
      <c r="D8519" s="2" t="s">
        <v>6</v>
      </c>
      <c r="E8519" s="2">
        <v>30.0</v>
      </c>
      <c r="F8519" s="4" t="s">
        <v>23</v>
      </c>
    </row>
    <row r="8520">
      <c r="A8520" s="2">
        <v>8557.0</v>
      </c>
      <c r="B8520" s="3">
        <v>39603.0</v>
      </c>
      <c r="C8520" s="2" t="s">
        <v>13</v>
      </c>
      <c r="D8520" s="2" t="s">
        <v>6</v>
      </c>
      <c r="E8520" s="2">
        <v>24.0</v>
      </c>
      <c r="F8520" s="4" t="s">
        <v>22</v>
      </c>
    </row>
    <row r="8521">
      <c r="A8521" s="2">
        <v>8558.0</v>
      </c>
      <c r="B8521" s="3">
        <v>39603.0</v>
      </c>
      <c r="C8521" s="2" t="s">
        <v>13</v>
      </c>
      <c r="D8521" s="2" t="s">
        <v>8</v>
      </c>
      <c r="E8521" s="2">
        <v>35.0</v>
      </c>
      <c r="F8521" s="4" t="s">
        <v>49</v>
      </c>
    </row>
    <row r="8522">
      <c r="A8522" s="2">
        <v>8559.0</v>
      </c>
      <c r="B8522" s="3">
        <v>39604.0</v>
      </c>
      <c r="C8522" s="2" t="s">
        <v>15</v>
      </c>
      <c r="D8522" s="2" t="s">
        <v>6</v>
      </c>
      <c r="E8522" s="2">
        <v>25.0</v>
      </c>
      <c r="F8522" s="4" t="s">
        <v>40</v>
      </c>
    </row>
    <row r="8523">
      <c r="A8523" s="2">
        <v>8560.0</v>
      </c>
      <c r="B8523" s="3">
        <v>39604.0</v>
      </c>
      <c r="C8523" s="2" t="s">
        <v>15</v>
      </c>
      <c r="D8523" s="2" t="s">
        <v>8</v>
      </c>
      <c r="E8523" s="2">
        <v>33.0</v>
      </c>
      <c r="F8523" s="4" t="s">
        <v>26</v>
      </c>
    </row>
    <row r="8524">
      <c r="A8524" s="2">
        <v>8561.0</v>
      </c>
      <c r="B8524" s="3">
        <v>39605.0</v>
      </c>
      <c r="C8524" s="2" t="s">
        <v>18</v>
      </c>
      <c r="D8524" s="2" t="s">
        <v>6</v>
      </c>
      <c r="E8524" s="2">
        <v>2.0</v>
      </c>
      <c r="F8524" s="4" t="s">
        <v>39</v>
      </c>
    </row>
    <row r="8525">
      <c r="A8525" s="2">
        <v>8562.0</v>
      </c>
      <c r="B8525" s="3">
        <v>39605.0</v>
      </c>
      <c r="C8525" s="2" t="s">
        <v>18</v>
      </c>
      <c r="D8525" s="2" t="s">
        <v>8</v>
      </c>
      <c r="E8525" s="2">
        <v>4.0</v>
      </c>
      <c r="F8525" s="4" t="s">
        <v>34</v>
      </c>
    </row>
    <row r="8526">
      <c r="A8526" s="2">
        <v>8563.0</v>
      </c>
      <c r="B8526" s="3">
        <v>39606.0</v>
      </c>
      <c r="C8526" s="2" t="s">
        <v>21</v>
      </c>
      <c r="D8526" s="2" t="s">
        <v>6</v>
      </c>
      <c r="E8526" s="2">
        <v>30.0</v>
      </c>
      <c r="F8526" s="4" t="s">
        <v>23</v>
      </c>
    </row>
    <row r="8527">
      <c r="A8527" s="2">
        <v>8564.0</v>
      </c>
      <c r="B8527" s="3">
        <v>39606.0</v>
      </c>
      <c r="C8527" s="2" t="s">
        <v>21</v>
      </c>
      <c r="D8527" s="2" t="s">
        <v>8</v>
      </c>
      <c r="E8527" s="2">
        <v>34.0</v>
      </c>
      <c r="F8527" s="4" t="s">
        <v>48</v>
      </c>
    </row>
    <row r="8528">
      <c r="A8528" s="2">
        <v>8565.0</v>
      </c>
      <c r="B8528" s="3">
        <v>39608.0</v>
      </c>
      <c r="C8528" s="2" t="s">
        <v>7</v>
      </c>
      <c r="D8528" s="2" t="s">
        <v>6</v>
      </c>
      <c r="E8528" s="2">
        <v>33.0</v>
      </c>
      <c r="F8528" s="4" t="s">
        <v>26</v>
      </c>
    </row>
    <row r="8529">
      <c r="A8529" s="2">
        <v>8566.0</v>
      </c>
      <c r="B8529" s="3">
        <v>39608.0</v>
      </c>
      <c r="C8529" s="2" t="s">
        <v>7</v>
      </c>
      <c r="D8529" s="2" t="s">
        <v>8</v>
      </c>
      <c r="E8529" s="2">
        <v>15.0</v>
      </c>
      <c r="F8529" s="4" t="s">
        <v>27</v>
      </c>
    </row>
    <row r="8530">
      <c r="A8530" s="2">
        <v>8567.0</v>
      </c>
      <c r="B8530" s="3">
        <v>39609.0</v>
      </c>
      <c r="C8530" s="2" t="s">
        <v>10</v>
      </c>
      <c r="D8530" s="2" t="s">
        <v>6</v>
      </c>
      <c r="E8530" s="2">
        <v>3.0</v>
      </c>
      <c r="F8530" s="4" t="s">
        <v>28</v>
      </c>
    </row>
    <row r="8531">
      <c r="A8531" s="2">
        <v>8568.0</v>
      </c>
      <c r="B8531" s="3">
        <v>39609.0</v>
      </c>
      <c r="C8531" s="2" t="s">
        <v>10</v>
      </c>
      <c r="D8531" s="2" t="s">
        <v>8</v>
      </c>
      <c r="E8531" s="2">
        <v>13.0</v>
      </c>
      <c r="F8531" s="4" t="s">
        <v>33</v>
      </c>
    </row>
    <row r="8532">
      <c r="A8532" s="2">
        <v>8569.0</v>
      </c>
      <c r="B8532" s="3">
        <v>39610.0</v>
      </c>
      <c r="C8532" s="2" t="s">
        <v>13</v>
      </c>
      <c r="D8532" s="2" t="s">
        <v>6</v>
      </c>
      <c r="E8532" s="2">
        <v>34.0</v>
      </c>
      <c r="F8532" s="4" t="s">
        <v>48</v>
      </c>
    </row>
    <row r="8533">
      <c r="A8533" s="2">
        <v>8570.0</v>
      </c>
      <c r="B8533" s="3">
        <v>39610.0</v>
      </c>
      <c r="C8533" s="2" t="s">
        <v>13</v>
      </c>
      <c r="D8533" s="2" t="s">
        <v>8</v>
      </c>
      <c r="E8533" s="2">
        <v>18.0</v>
      </c>
      <c r="F8533" s="4" t="s">
        <v>29</v>
      </c>
    </row>
    <row r="8534">
      <c r="A8534" s="2">
        <v>8571.0</v>
      </c>
      <c r="B8534" s="3">
        <v>39611.0</v>
      </c>
      <c r="C8534" s="2" t="s">
        <v>15</v>
      </c>
      <c r="D8534" s="2" t="s">
        <v>6</v>
      </c>
      <c r="E8534" s="2">
        <v>21.0</v>
      </c>
      <c r="F8534" s="4" t="s">
        <v>20</v>
      </c>
    </row>
    <row r="8535">
      <c r="A8535" s="2">
        <v>8572.0</v>
      </c>
      <c r="B8535" s="3">
        <v>39611.0</v>
      </c>
      <c r="C8535" s="2" t="s">
        <v>15</v>
      </c>
      <c r="D8535" s="2" t="s">
        <v>8</v>
      </c>
      <c r="E8535" s="2">
        <v>15.0</v>
      </c>
      <c r="F8535" s="4" t="s">
        <v>27</v>
      </c>
    </row>
    <row r="8536">
      <c r="A8536" s="2">
        <v>8573.0</v>
      </c>
      <c r="B8536" s="3">
        <v>39612.0</v>
      </c>
      <c r="C8536" s="2" t="s">
        <v>18</v>
      </c>
      <c r="D8536" s="2" t="s">
        <v>6</v>
      </c>
      <c r="E8536" s="2">
        <v>24.0</v>
      </c>
      <c r="F8536" s="4" t="s">
        <v>22</v>
      </c>
    </row>
    <row r="8537">
      <c r="A8537" s="2">
        <v>8574.0</v>
      </c>
      <c r="B8537" s="3">
        <v>39612.0</v>
      </c>
      <c r="C8537" s="2" t="s">
        <v>18</v>
      </c>
      <c r="D8537" s="2" t="s">
        <v>8</v>
      </c>
      <c r="E8537" s="2">
        <v>9.0</v>
      </c>
      <c r="F8537" s="4" t="s">
        <v>24</v>
      </c>
    </row>
    <row r="8538">
      <c r="A8538" s="2">
        <v>8575.0</v>
      </c>
      <c r="B8538" s="3">
        <v>39613.0</v>
      </c>
      <c r="C8538" s="2" t="s">
        <v>21</v>
      </c>
      <c r="D8538" s="2" t="s">
        <v>6</v>
      </c>
      <c r="E8538" s="2">
        <v>31.0</v>
      </c>
      <c r="F8538" s="4" t="s">
        <v>12</v>
      </c>
    </row>
    <row r="8539">
      <c r="A8539" s="2">
        <v>8576.0</v>
      </c>
      <c r="B8539" s="3">
        <v>39613.0</v>
      </c>
      <c r="C8539" s="2" t="s">
        <v>21</v>
      </c>
      <c r="D8539" s="2" t="s">
        <v>8</v>
      </c>
      <c r="E8539" s="2">
        <v>11.0</v>
      </c>
      <c r="F8539" s="4" t="s">
        <v>9</v>
      </c>
    </row>
    <row r="8540">
      <c r="A8540" s="2">
        <v>8577.0</v>
      </c>
      <c r="B8540" s="3">
        <v>39615.0</v>
      </c>
      <c r="C8540" s="2" t="s">
        <v>7</v>
      </c>
      <c r="D8540" s="2" t="s">
        <v>6</v>
      </c>
      <c r="E8540" s="2">
        <v>9.0</v>
      </c>
      <c r="F8540" s="4" t="s">
        <v>24</v>
      </c>
    </row>
    <row r="8541">
      <c r="A8541" s="2">
        <v>8578.0</v>
      </c>
      <c r="B8541" s="3">
        <v>39615.0</v>
      </c>
      <c r="C8541" s="2" t="s">
        <v>7</v>
      </c>
      <c r="D8541" s="2" t="s">
        <v>8</v>
      </c>
      <c r="E8541" s="2">
        <v>29.0</v>
      </c>
      <c r="F8541" s="4" t="s">
        <v>43</v>
      </c>
    </row>
    <row r="8542">
      <c r="A8542" s="2">
        <v>8579.0</v>
      </c>
      <c r="B8542" s="3">
        <v>39616.0</v>
      </c>
      <c r="C8542" s="2" t="s">
        <v>10</v>
      </c>
      <c r="D8542" s="2" t="s">
        <v>6</v>
      </c>
      <c r="E8542" s="2">
        <v>26.0</v>
      </c>
      <c r="F8542" s="4" t="s">
        <v>38</v>
      </c>
    </row>
    <row r="8543">
      <c r="A8543" s="2">
        <v>8580.0</v>
      </c>
      <c r="B8543" s="3">
        <v>39616.0</v>
      </c>
      <c r="C8543" s="2" t="s">
        <v>10</v>
      </c>
      <c r="D8543" s="2" t="s">
        <v>8</v>
      </c>
      <c r="E8543" s="2">
        <v>21.0</v>
      </c>
      <c r="F8543" s="4" t="s">
        <v>20</v>
      </c>
    </row>
    <row r="8544">
      <c r="A8544" s="2">
        <v>8582.0</v>
      </c>
      <c r="B8544" s="3">
        <v>39617.0</v>
      </c>
      <c r="C8544" s="2" t="s">
        <v>13</v>
      </c>
      <c r="D8544" s="2" t="s">
        <v>8</v>
      </c>
      <c r="E8544" s="2">
        <v>12.0</v>
      </c>
      <c r="F8544" s="4" t="s">
        <v>14</v>
      </c>
    </row>
    <row r="8545">
      <c r="A8545" s="2">
        <v>8583.0</v>
      </c>
      <c r="B8545" s="3">
        <v>39618.0</v>
      </c>
      <c r="C8545" s="2" t="s">
        <v>15</v>
      </c>
      <c r="D8545" s="2" t="s">
        <v>6</v>
      </c>
      <c r="E8545" s="2">
        <v>34.0</v>
      </c>
      <c r="F8545" s="4" t="s">
        <v>48</v>
      </c>
    </row>
    <row r="8546">
      <c r="A8546" s="2">
        <v>8584.0</v>
      </c>
      <c r="B8546" s="3">
        <v>39618.0</v>
      </c>
      <c r="C8546" s="2" t="s">
        <v>15</v>
      </c>
      <c r="D8546" s="2" t="s">
        <v>8</v>
      </c>
      <c r="E8546" s="2">
        <v>9.0</v>
      </c>
      <c r="F8546" s="4" t="s">
        <v>24</v>
      </c>
    </row>
    <row r="8547">
      <c r="A8547" s="2">
        <v>8585.0</v>
      </c>
      <c r="B8547" s="3">
        <v>39619.0</v>
      </c>
      <c r="C8547" s="2" t="s">
        <v>18</v>
      </c>
      <c r="D8547" s="2" t="s">
        <v>6</v>
      </c>
      <c r="E8547" s="2">
        <v>11.0</v>
      </c>
      <c r="F8547" s="4" t="s">
        <v>9</v>
      </c>
    </row>
    <row r="8548">
      <c r="A8548" s="2">
        <v>8586.0</v>
      </c>
      <c r="B8548" s="3">
        <v>39619.0</v>
      </c>
      <c r="C8548" s="2" t="s">
        <v>18</v>
      </c>
      <c r="D8548" s="2" t="s">
        <v>8</v>
      </c>
      <c r="E8548" s="2">
        <v>34.0</v>
      </c>
      <c r="F8548" s="4" t="s">
        <v>48</v>
      </c>
    </row>
    <row r="8549">
      <c r="A8549" s="2">
        <v>8587.0</v>
      </c>
      <c r="B8549" s="3">
        <v>39620.0</v>
      </c>
      <c r="C8549" s="2" t="s">
        <v>21</v>
      </c>
      <c r="D8549" s="2" t="s">
        <v>6</v>
      </c>
      <c r="E8549" s="2">
        <v>19.0</v>
      </c>
      <c r="F8549" s="4" t="s">
        <v>30</v>
      </c>
    </row>
    <row r="8550">
      <c r="A8550" s="2">
        <v>8588.0</v>
      </c>
      <c r="B8550" s="3">
        <v>39620.0</v>
      </c>
      <c r="C8550" s="2" t="s">
        <v>21</v>
      </c>
      <c r="D8550" s="2" t="s">
        <v>8</v>
      </c>
      <c r="E8550" s="2">
        <v>7.0</v>
      </c>
      <c r="F8550" s="4" t="s">
        <v>35</v>
      </c>
    </row>
    <row r="8551">
      <c r="A8551" s="2">
        <v>8589.0</v>
      </c>
      <c r="B8551" s="3">
        <v>39622.0</v>
      </c>
      <c r="C8551" s="2" t="s">
        <v>7</v>
      </c>
      <c r="D8551" s="2" t="s">
        <v>6</v>
      </c>
      <c r="E8551" s="2">
        <v>10.0</v>
      </c>
      <c r="F8551" s="4" t="s">
        <v>41</v>
      </c>
    </row>
    <row r="8552">
      <c r="A8552" s="2">
        <v>8590.0</v>
      </c>
      <c r="B8552" s="3">
        <v>39622.0</v>
      </c>
      <c r="C8552" s="2" t="s">
        <v>7</v>
      </c>
      <c r="D8552" s="2" t="s">
        <v>8</v>
      </c>
      <c r="E8552" s="2">
        <v>18.0</v>
      </c>
      <c r="F8552" s="4" t="s">
        <v>29</v>
      </c>
    </row>
    <row r="8553">
      <c r="A8553" s="2">
        <v>8591.0</v>
      </c>
      <c r="B8553" s="3">
        <v>39623.0</v>
      </c>
      <c r="C8553" s="2" t="s">
        <v>10</v>
      </c>
      <c r="D8553" s="2" t="s">
        <v>6</v>
      </c>
      <c r="E8553" s="2">
        <v>4.0</v>
      </c>
      <c r="F8553" s="4" t="s">
        <v>34</v>
      </c>
    </row>
    <row r="8554">
      <c r="A8554" s="2">
        <v>8592.0</v>
      </c>
      <c r="B8554" s="3">
        <v>39623.0</v>
      </c>
      <c r="C8554" s="2" t="s">
        <v>10</v>
      </c>
      <c r="D8554" s="2" t="s">
        <v>8</v>
      </c>
      <c r="E8554" s="2">
        <v>1.0</v>
      </c>
      <c r="F8554" s="4" t="s">
        <v>19</v>
      </c>
    </row>
    <row r="8555">
      <c r="A8555" s="2">
        <v>8593.0</v>
      </c>
      <c r="B8555" s="3">
        <v>39624.0</v>
      </c>
      <c r="C8555" s="2" t="s">
        <v>13</v>
      </c>
      <c r="D8555" s="2" t="s">
        <v>6</v>
      </c>
      <c r="E8555" s="2">
        <v>18.0</v>
      </c>
      <c r="F8555" s="4" t="s">
        <v>29</v>
      </c>
    </row>
    <row r="8556">
      <c r="A8556" s="2">
        <v>8594.0</v>
      </c>
      <c r="B8556" s="3">
        <v>39624.0</v>
      </c>
      <c r="C8556" s="2" t="s">
        <v>13</v>
      </c>
      <c r="D8556" s="2" t="s">
        <v>8</v>
      </c>
      <c r="E8556" s="2">
        <v>23.0</v>
      </c>
      <c r="F8556" s="4" t="s">
        <v>17</v>
      </c>
    </row>
    <row r="8557">
      <c r="A8557" s="2">
        <v>8595.0</v>
      </c>
      <c r="B8557" s="3">
        <v>39625.0</v>
      </c>
      <c r="C8557" s="2" t="s">
        <v>15</v>
      </c>
      <c r="D8557" s="2" t="s">
        <v>6</v>
      </c>
      <c r="E8557" s="2">
        <v>14.0</v>
      </c>
      <c r="F8557" s="4" t="s">
        <v>46</v>
      </c>
    </row>
    <row r="8558">
      <c r="A8558" s="2">
        <v>8596.0</v>
      </c>
      <c r="B8558" s="3">
        <v>39625.0</v>
      </c>
      <c r="C8558" s="2" t="s">
        <v>15</v>
      </c>
      <c r="D8558" s="2" t="s">
        <v>8</v>
      </c>
      <c r="E8558" s="2">
        <v>17.0</v>
      </c>
      <c r="F8558" s="4" t="s">
        <v>42</v>
      </c>
    </row>
    <row r="8559">
      <c r="A8559" s="2">
        <v>8597.0</v>
      </c>
      <c r="B8559" s="3">
        <v>39626.0</v>
      </c>
      <c r="C8559" s="2" t="s">
        <v>18</v>
      </c>
      <c r="D8559" s="2" t="s">
        <v>6</v>
      </c>
      <c r="E8559" s="2">
        <v>36.0</v>
      </c>
      <c r="F8559" s="4" t="s">
        <v>11</v>
      </c>
    </row>
    <row r="8560">
      <c r="A8560" s="2">
        <v>8598.0</v>
      </c>
      <c r="B8560" s="3">
        <v>39626.0</v>
      </c>
      <c r="C8560" s="2" t="s">
        <v>18</v>
      </c>
      <c r="D8560" s="2" t="s">
        <v>8</v>
      </c>
      <c r="E8560" s="2">
        <v>22.0</v>
      </c>
      <c r="F8560" s="4" t="s">
        <v>44</v>
      </c>
    </row>
    <row r="8561">
      <c r="A8561" s="2">
        <v>8599.0</v>
      </c>
      <c r="B8561" s="3">
        <v>39627.0</v>
      </c>
      <c r="C8561" s="2" t="s">
        <v>21</v>
      </c>
      <c r="D8561" s="2" t="s">
        <v>6</v>
      </c>
      <c r="E8561" s="2">
        <v>26.0</v>
      </c>
      <c r="F8561" s="4" t="s">
        <v>38</v>
      </c>
    </row>
    <row r="8562">
      <c r="A8562" s="2">
        <v>8600.0</v>
      </c>
      <c r="B8562" s="3">
        <v>39627.0</v>
      </c>
      <c r="C8562" s="2" t="s">
        <v>21</v>
      </c>
      <c r="D8562" s="2" t="s">
        <v>8</v>
      </c>
      <c r="E8562" s="2">
        <v>31.0</v>
      </c>
      <c r="F8562" s="4" t="s">
        <v>12</v>
      </c>
    </row>
    <row r="8563">
      <c r="A8563" s="2">
        <v>8601.0</v>
      </c>
      <c r="B8563" s="3">
        <v>39629.0</v>
      </c>
      <c r="C8563" s="2" t="s">
        <v>7</v>
      </c>
      <c r="D8563" s="2" t="s">
        <v>6</v>
      </c>
      <c r="E8563" s="2">
        <v>23.0</v>
      </c>
      <c r="F8563" s="4" t="s">
        <v>17</v>
      </c>
    </row>
    <row r="8564">
      <c r="A8564" s="2">
        <v>8602.0</v>
      </c>
      <c r="B8564" s="3">
        <v>39629.0</v>
      </c>
      <c r="C8564" s="2" t="s">
        <v>7</v>
      </c>
      <c r="D8564" s="2" t="s">
        <v>8</v>
      </c>
      <c r="E8564" s="2">
        <v>28.0</v>
      </c>
      <c r="F8564" s="4" t="s">
        <v>31</v>
      </c>
    </row>
    <row r="8565">
      <c r="A8565" s="2">
        <v>8603.0</v>
      </c>
      <c r="B8565" s="3">
        <v>39630.0</v>
      </c>
      <c r="C8565" s="2" t="s">
        <v>10</v>
      </c>
      <c r="D8565" s="2" t="s">
        <v>6</v>
      </c>
      <c r="E8565" s="2">
        <v>30.0</v>
      </c>
      <c r="F8565" s="4" t="s">
        <v>23</v>
      </c>
    </row>
    <row r="8566">
      <c r="A8566" s="2">
        <v>8604.0</v>
      </c>
      <c r="B8566" s="3">
        <v>39630.0</v>
      </c>
      <c r="C8566" s="2" t="s">
        <v>10</v>
      </c>
      <c r="D8566" s="2" t="s">
        <v>8</v>
      </c>
      <c r="E8566" s="2">
        <v>31.0</v>
      </c>
      <c r="F8566" s="4" t="s">
        <v>12</v>
      </c>
    </row>
    <row r="8567">
      <c r="A8567" s="2">
        <v>8605.0</v>
      </c>
      <c r="B8567" s="3">
        <v>39631.0</v>
      </c>
      <c r="C8567" s="2" t="s">
        <v>13</v>
      </c>
      <c r="D8567" s="2" t="s">
        <v>6</v>
      </c>
      <c r="E8567" s="2">
        <v>11.0</v>
      </c>
      <c r="F8567" s="4" t="s">
        <v>9</v>
      </c>
    </row>
    <row r="8568">
      <c r="A8568" s="2">
        <v>8606.0</v>
      </c>
      <c r="B8568" s="3">
        <v>39631.0</v>
      </c>
      <c r="C8568" s="2" t="s">
        <v>13</v>
      </c>
      <c r="D8568" s="2" t="s">
        <v>8</v>
      </c>
      <c r="E8568" s="2">
        <v>9.0</v>
      </c>
      <c r="F8568" s="4" t="s">
        <v>24</v>
      </c>
    </row>
    <row r="8569">
      <c r="A8569" s="2">
        <v>8607.0</v>
      </c>
      <c r="B8569" s="3">
        <v>39632.0</v>
      </c>
      <c r="C8569" s="2" t="s">
        <v>15</v>
      </c>
      <c r="D8569" s="2" t="s">
        <v>6</v>
      </c>
      <c r="E8569" s="2">
        <v>35.0</v>
      </c>
      <c r="F8569" s="4" t="s">
        <v>49</v>
      </c>
    </row>
    <row r="8570">
      <c r="A8570" s="2">
        <v>8608.0</v>
      </c>
      <c r="B8570" s="3">
        <v>39632.0</v>
      </c>
      <c r="C8570" s="2" t="s">
        <v>15</v>
      </c>
      <c r="D8570" s="2" t="s">
        <v>8</v>
      </c>
      <c r="E8570" s="2">
        <v>27.0</v>
      </c>
      <c r="F8570" s="4" t="s">
        <v>32</v>
      </c>
    </row>
    <row r="8571">
      <c r="A8571" s="2">
        <v>8609.0</v>
      </c>
      <c r="B8571" s="3">
        <v>39633.0</v>
      </c>
      <c r="C8571" s="2" t="s">
        <v>18</v>
      </c>
      <c r="D8571" s="2" t="s">
        <v>6</v>
      </c>
      <c r="E8571" s="2">
        <v>27.0</v>
      </c>
      <c r="F8571" s="4" t="s">
        <v>32</v>
      </c>
    </row>
    <row r="8572">
      <c r="A8572" s="2">
        <v>8610.0</v>
      </c>
      <c r="B8572" s="3">
        <v>39633.0</v>
      </c>
      <c r="C8572" s="2" t="s">
        <v>18</v>
      </c>
      <c r="D8572" s="2" t="s">
        <v>8</v>
      </c>
      <c r="E8572" s="2">
        <v>21.0</v>
      </c>
      <c r="F8572" s="4" t="s">
        <v>20</v>
      </c>
    </row>
    <row r="8573">
      <c r="A8573" s="2">
        <v>8611.0</v>
      </c>
      <c r="B8573" s="3">
        <v>39634.0</v>
      </c>
      <c r="C8573" s="2" t="s">
        <v>21</v>
      </c>
      <c r="D8573" s="2" t="s">
        <v>6</v>
      </c>
      <c r="E8573" s="2">
        <v>31.0</v>
      </c>
      <c r="F8573" s="4" t="s">
        <v>12</v>
      </c>
    </row>
    <row r="8574">
      <c r="A8574" s="2">
        <v>8612.0</v>
      </c>
      <c r="B8574" s="3">
        <v>39634.0</v>
      </c>
      <c r="C8574" s="2" t="s">
        <v>21</v>
      </c>
      <c r="D8574" s="2" t="s">
        <v>8</v>
      </c>
      <c r="E8574" s="2">
        <v>8.0</v>
      </c>
      <c r="F8574" s="4" t="s">
        <v>37</v>
      </c>
    </row>
    <row r="8575">
      <c r="A8575" s="2">
        <v>8613.0</v>
      </c>
      <c r="B8575" s="3">
        <v>39636.0</v>
      </c>
      <c r="C8575" s="2" t="s">
        <v>7</v>
      </c>
      <c r="D8575" s="2" t="s">
        <v>6</v>
      </c>
      <c r="E8575" s="2">
        <v>17.0</v>
      </c>
      <c r="F8575" s="4" t="s">
        <v>42</v>
      </c>
    </row>
    <row r="8576">
      <c r="A8576" s="2">
        <v>8614.0</v>
      </c>
      <c r="B8576" s="3">
        <v>39636.0</v>
      </c>
      <c r="C8576" s="2" t="s">
        <v>7</v>
      </c>
      <c r="D8576" s="2" t="s">
        <v>8</v>
      </c>
      <c r="E8576" s="2">
        <v>32.0</v>
      </c>
      <c r="F8576" s="4" t="s">
        <v>36</v>
      </c>
    </row>
    <row r="8577">
      <c r="A8577" s="2">
        <v>8615.0</v>
      </c>
      <c r="B8577" s="3">
        <v>39637.0</v>
      </c>
      <c r="C8577" s="2" t="s">
        <v>10</v>
      </c>
      <c r="D8577" s="2" t="s">
        <v>6</v>
      </c>
      <c r="E8577" s="2">
        <v>6.0</v>
      </c>
      <c r="F8577" s="4" t="s">
        <v>16</v>
      </c>
    </row>
    <row r="8578">
      <c r="A8578" s="2">
        <v>8616.0</v>
      </c>
      <c r="B8578" s="3">
        <v>39637.0</v>
      </c>
      <c r="C8578" s="2" t="s">
        <v>10</v>
      </c>
      <c r="D8578" s="2" t="s">
        <v>8</v>
      </c>
      <c r="E8578" s="2">
        <v>32.0</v>
      </c>
      <c r="F8578" s="4" t="s">
        <v>36</v>
      </c>
    </row>
    <row r="8579">
      <c r="A8579" s="2">
        <v>8617.0</v>
      </c>
      <c r="B8579" s="3">
        <v>39638.0</v>
      </c>
      <c r="C8579" s="2" t="s">
        <v>13</v>
      </c>
      <c r="D8579" s="2" t="s">
        <v>6</v>
      </c>
      <c r="E8579" s="2">
        <v>22.0</v>
      </c>
      <c r="F8579" s="4" t="s">
        <v>44</v>
      </c>
    </row>
    <row r="8580">
      <c r="A8580" s="2">
        <v>8618.0</v>
      </c>
      <c r="B8580" s="3">
        <v>39638.0</v>
      </c>
      <c r="C8580" s="2" t="s">
        <v>13</v>
      </c>
      <c r="D8580" s="2" t="s">
        <v>8</v>
      </c>
      <c r="E8580" s="2">
        <v>3.0</v>
      </c>
      <c r="F8580" s="4" t="s">
        <v>28</v>
      </c>
    </row>
    <row r="8581">
      <c r="A8581" s="2">
        <v>8619.0</v>
      </c>
      <c r="B8581" s="3">
        <v>39639.0</v>
      </c>
      <c r="C8581" s="2" t="s">
        <v>15</v>
      </c>
      <c r="D8581" s="2" t="s">
        <v>6</v>
      </c>
      <c r="E8581" s="2">
        <v>36.0</v>
      </c>
      <c r="F8581" s="4" t="s">
        <v>11</v>
      </c>
    </row>
    <row r="8582">
      <c r="A8582" s="2">
        <v>8620.0</v>
      </c>
      <c r="B8582" s="3">
        <v>39639.0</v>
      </c>
      <c r="C8582" s="2" t="s">
        <v>15</v>
      </c>
      <c r="D8582" s="2" t="s">
        <v>8</v>
      </c>
      <c r="E8582" s="2">
        <v>14.0</v>
      </c>
      <c r="F8582" s="4" t="s">
        <v>46</v>
      </c>
    </row>
    <row r="8583">
      <c r="A8583" s="2">
        <v>8621.0</v>
      </c>
      <c r="B8583" s="3">
        <v>39640.0</v>
      </c>
      <c r="C8583" s="2" t="s">
        <v>18</v>
      </c>
      <c r="D8583" s="2" t="s">
        <v>6</v>
      </c>
      <c r="E8583" s="2">
        <v>32.0</v>
      </c>
      <c r="F8583" s="4" t="s">
        <v>36</v>
      </c>
    </row>
    <row r="8584">
      <c r="A8584" s="2">
        <v>8622.0</v>
      </c>
      <c r="B8584" s="3">
        <v>39640.0</v>
      </c>
      <c r="C8584" s="2" t="s">
        <v>18</v>
      </c>
      <c r="D8584" s="2" t="s">
        <v>8</v>
      </c>
      <c r="E8584" s="2">
        <v>18.0</v>
      </c>
      <c r="F8584" s="4" t="s">
        <v>29</v>
      </c>
    </row>
    <row r="8585">
      <c r="A8585" s="2">
        <v>8623.0</v>
      </c>
      <c r="B8585" s="3">
        <v>39641.0</v>
      </c>
      <c r="C8585" s="2" t="s">
        <v>21</v>
      </c>
      <c r="D8585" s="2" t="s">
        <v>6</v>
      </c>
      <c r="E8585" s="2">
        <v>7.0</v>
      </c>
      <c r="F8585" s="4" t="s">
        <v>35</v>
      </c>
    </row>
    <row r="8586">
      <c r="A8586" s="2">
        <v>8624.0</v>
      </c>
      <c r="B8586" s="3">
        <v>39641.0</v>
      </c>
      <c r="C8586" s="2" t="s">
        <v>21</v>
      </c>
      <c r="D8586" s="2" t="s">
        <v>8</v>
      </c>
      <c r="E8586" s="2">
        <v>1.0</v>
      </c>
      <c r="F8586" s="4" t="s">
        <v>19</v>
      </c>
    </row>
    <row r="8587">
      <c r="A8587" s="2">
        <v>8625.0</v>
      </c>
      <c r="B8587" s="3">
        <v>39643.0</v>
      </c>
      <c r="C8587" s="2" t="s">
        <v>7</v>
      </c>
      <c r="D8587" s="2" t="s">
        <v>6</v>
      </c>
      <c r="E8587" s="2">
        <v>3.0</v>
      </c>
      <c r="F8587" s="4" t="s">
        <v>28</v>
      </c>
    </row>
    <row r="8588">
      <c r="A8588" s="2">
        <v>8626.0</v>
      </c>
      <c r="B8588" s="3">
        <v>39643.0</v>
      </c>
      <c r="C8588" s="2" t="s">
        <v>7</v>
      </c>
      <c r="D8588" s="2" t="s">
        <v>8</v>
      </c>
      <c r="E8588" s="2">
        <v>16.0</v>
      </c>
      <c r="F8588" s="4" t="s">
        <v>45</v>
      </c>
    </row>
    <row r="8589">
      <c r="A8589" s="2">
        <v>8627.0</v>
      </c>
      <c r="B8589" s="3">
        <v>39644.0</v>
      </c>
      <c r="C8589" s="2" t="s">
        <v>10</v>
      </c>
      <c r="D8589" s="2" t="s">
        <v>6</v>
      </c>
      <c r="E8589" s="2">
        <v>12.0</v>
      </c>
      <c r="F8589" s="4" t="s">
        <v>14</v>
      </c>
    </row>
    <row r="8590">
      <c r="A8590" s="2">
        <v>8628.0</v>
      </c>
      <c r="B8590" s="3">
        <v>39644.0</v>
      </c>
      <c r="C8590" s="2" t="s">
        <v>10</v>
      </c>
      <c r="D8590" s="2" t="s">
        <v>8</v>
      </c>
      <c r="E8590" s="2">
        <v>36.0</v>
      </c>
      <c r="F8590" s="4" t="s">
        <v>11</v>
      </c>
    </row>
    <row r="8591">
      <c r="A8591" s="2">
        <v>8629.0</v>
      </c>
      <c r="B8591" s="3">
        <v>39645.0</v>
      </c>
      <c r="C8591" s="2" t="s">
        <v>13</v>
      </c>
      <c r="D8591" s="2" t="s">
        <v>6</v>
      </c>
      <c r="E8591" s="2">
        <v>30.0</v>
      </c>
      <c r="F8591" s="4" t="s">
        <v>23</v>
      </c>
    </row>
    <row r="8592">
      <c r="A8592" s="2">
        <v>8630.0</v>
      </c>
      <c r="B8592" s="3">
        <v>39645.0</v>
      </c>
      <c r="C8592" s="2" t="s">
        <v>13</v>
      </c>
      <c r="D8592" s="2" t="s">
        <v>8</v>
      </c>
      <c r="E8592" s="2">
        <v>28.0</v>
      </c>
      <c r="F8592" s="4" t="s">
        <v>31</v>
      </c>
    </row>
    <row r="8593">
      <c r="A8593" s="2">
        <v>8631.0</v>
      </c>
      <c r="B8593" s="3">
        <v>39646.0</v>
      </c>
      <c r="C8593" s="2" t="s">
        <v>15</v>
      </c>
      <c r="D8593" s="2" t="s">
        <v>6</v>
      </c>
      <c r="E8593" s="2">
        <v>16.0</v>
      </c>
      <c r="F8593" s="4" t="s">
        <v>45</v>
      </c>
    </row>
    <row r="8594">
      <c r="A8594" s="2">
        <v>8632.0</v>
      </c>
      <c r="B8594" s="3">
        <v>39646.0</v>
      </c>
      <c r="C8594" s="2" t="s">
        <v>15</v>
      </c>
      <c r="D8594" s="2" t="s">
        <v>8</v>
      </c>
      <c r="E8594" s="2">
        <v>19.0</v>
      </c>
      <c r="F8594" s="4" t="s">
        <v>30</v>
      </c>
    </row>
    <row r="8595">
      <c r="A8595" s="2">
        <v>8633.0</v>
      </c>
      <c r="B8595" s="3">
        <v>39647.0</v>
      </c>
      <c r="C8595" s="2" t="s">
        <v>18</v>
      </c>
      <c r="D8595" s="2" t="s">
        <v>6</v>
      </c>
      <c r="E8595" s="2">
        <v>23.0</v>
      </c>
      <c r="F8595" s="4" t="s">
        <v>17</v>
      </c>
    </row>
    <row r="8596">
      <c r="A8596" s="2">
        <v>8634.0</v>
      </c>
      <c r="B8596" s="3">
        <v>39647.0</v>
      </c>
      <c r="C8596" s="2" t="s">
        <v>18</v>
      </c>
      <c r="D8596" s="2" t="s">
        <v>8</v>
      </c>
      <c r="E8596" s="2">
        <v>20.0</v>
      </c>
      <c r="F8596" s="4" t="s">
        <v>47</v>
      </c>
    </row>
    <row r="8597">
      <c r="A8597" s="2">
        <v>8635.0</v>
      </c>
      <c r="B8597" s="3">
        <v>39648.0</v>
      </c>
      <c r="C8597" s="2" t="s">
        <v>21</v>
      </c>
      <c r="D8597" s="2" t="s">
        <v>6</v>
      </c>
      <c r="E8597" s="2">
        <v>26.0</v>
      </c>
      <c r="F8597" s="4" t="s">
        <v>38</v>
      </c>
    </row>
    <row r="8598">
      <c r="A8598" s="2">
        <v>8636.0</v>
      </c>
      <c r="B8598" s="3">
        <v>39648.0</v>
      </c>
      <c r="C8598" s="2" t="s">
        <v>21</v>
      </c>
      <c r="D8598" s="2" t="s">
        <v>8</v>
      </c>
      <c r="E8598" s="2">
        <v>26.0</v>
      </c>
      <c r="F8598" s="4" t="s">
        <v>38</v>
      </c>
    </row>
    <row r="8599">
      <c r="A8599" s="2">
        <v>8637.0</v>
      </c>
      <c r="B8599" s="3">
        <v>39650.0</v>
      </c>
      <c r="C8599" s="2" t="s">
        <v>7</v>
      </c>
      <c r="D8599" s="2" t="s">
        <v>6</v>
      </c>
      <c r="E8599" s="2">
        <v>13.0</v>
      </c>
      <c r="F8599" s="4" t="s">
        <v>33</v>
      </c>
    </row>
    <row r="8600">
      <c r="A8600" s="2">
        <v>8638.0</v>
      </c>
      <c r="B8600" s="3">
        <v>39650.0</v>
      </c>
      <c r="C8600" s="2" t="s">
        <v>7</v>
      </c>
      <c r="D8600" s="2" t="s">
        <v>8</v>
      </c>
      <c r="E8600" s="2">
        <v>7.0</v>
      </c>
      <c r="F8600" s="4" t="s">
        <v>35</v>
      </c>
    </row>
    <row r="8601">
      <c r="A8601" s="2">
        <v>8639.0</v>
      </c>
      <c r="B8601" s="3">
        <v>39651.0</v>
      </c>
      <c r="C8601" s="2" t="s">
        <v>10</v>
      </c>
      <c r="D8601" s="2" t="s">
        <v>6</v>
      </c>
      <c r="E8601" s="2">
        <v>21.0</v>
      </c>
      <c r="F8601" s="4" t="s">
        <v>20</v>
      </c>
    </row>
    <row r="8602">
      <c r="A8602" s="2">
        <v>8640.0</v>
      </c>
      <c r="B8602" s="3">
        <v>39651.0</v>
      </c>
      <c r="C8602" s="2" t="s">
        <v>10</v>
      </c>
      <c r="D8602" s="2" t="s">
        <v>8</v>
      </c>
      <c r="E8602" s="2">
        <v>4.0</v>
      </c>
      <c r="F8602" s="4" t="s">
        <v>34</v>
      </c>
    </row>
    <row r="8603">
      <c r="A8603" s="2">
        <v>8641.0</v>
      </c>
      <c r="B8603" s="3">
        <v>39652.0</v>
      </c>
      <c r="C8603" s="2" t="s">
        <v>13</v>
      </c>
      <c r="D8603" s="2" t="s">
        <v>6</v>
      </c>
      <c r="E8603" s="2">
        <v>30.0</v>
      </c>
      <c r="F8603" s="4" t="s">
        <v>23</v>
      </c>
    </row>
    <row r="8604">
      <c r="A8604" s="2">
        <v>8642.0</v>
      </c>
      <c r="B8604" s="3">
        <v>39652.0</v>
      </c>
      <c r="C8604" s="2" t="s">
        <v>13</v>
      </c>
      <c r="D8604" s="2" t="s">
        <v>8</v>
      </c>
      <c r="E8604" s="2">
        <v>30.0</v>
      </c>
      <c r="F8604" s="4" t="s">
        <v>23</v>
      </c>
    </row>
    <row r="8605">
      <c r="A8605" s="2">
        <v>8643.0</v>
      </c>
      <c r="B8605" s="3">
        <v>39653.0</v>
      </c>
      <c r="C8605" s="2" t="s">
        <v>15</v>
      </c>
      <c r="D8605" s="2" t="s">
        <v>8</v>
      </c>
      <c r="E8605" s="2">
        <v>16.0</v>
      </c>
      <c r="F8605" s="4" t="s">
        <v>45</v>
      </c>
    </row>
    <row r="8606">
      <c r="A8606" s="2">
        <v>8645.0</v>
      </c>
      <c r="B8606" s="3">
        <v>39654.0</v>
      </c>
      <c r="C8606" s="2" t="s">
        <v>18</v>
      </c>
      <c r="D8606" s="2" t="s">
        <v>6</v>
      </c>
      <c r="E8606" s="2">
        <v>24.0</v>
      </c>
      <c r="F8606" s="4" t="s">
        <v>22</v>
      </c>
    </row>
    <row r="8607">
      <c r="A8607" s="2">
        <v>8646.0</v>
      </c>
      <c r="B8607" s="3">
        <v>39654.0</v>
      </c>
      <c r="C8607" s="2" t="s">
        <v>18</v>
      </c>
      <c r="D8607" s="2" t="s">
        <v>8</v>
      </c>
      <c r="E8607" s="2">
        <v>29.0</v>
      </c>
      <c r="F8607" s="4" t="s">
        <v>43</v>
      </c>
    </row>
    <row r="8608">
      <c r="A8608" s="2">
        <v>8647.0</v>
      </c>
      <c r="B8608" s="3">
        <v>39655.0</v>
      </c>
      <c r="C8608" s="2" t="s">
        <v>21</v>
      </c>
      <c r="D8608" s="2" t="s">
        <v>6</v>
      </c>
      <c r="E8608" s="2">
        <v>25.0</v>
      </c>
      <c r="F8608" s="4" t="s">
        <v>40</v>
      </c>
    </row>
    <row r="8609">
      <c r="A8609" s="2">
        <v>8648.0</v>
      </c>
      <c r="B8609" s="3">
        <v>39655.0</v>
      </c>
      <c r="C8609" s="2" t="s">
        <v>21</v>
      </c>
      <c r="D8609" s="2" t="s">
        <v>8</v>
      </c>
      <c r="E8609" s="2">
        <v>15.0</v>
      </c>
      <c r="F8609" s="4" t="s">
        <v>27</v>
      </c>
    </row>
    <row r="8610">
      <c r="A8610" s="2">
        <v>8649.0</v>
      </c>
      <c r="B8610" s="3">
        <v>39657.0</v>
      </c>
      <c r="C8610" s="2" t="s">
        <v>7</v>
      </c>
      <c r="D8610" s="2" t="s">
        <v>6</v>
      </c>
      <c r="E8610" s="2">
        <v>18.0</v>
      </c>
      <c r="F8610" s="4" t="s">
        <v>29</v>
      </c>
    </row>
    <row r="8611">
      <c r="A8611" s="2">
        <v>8650.0</v>
      </c>
      <c r="B8611" s="3">
        <v>39657.0</v>
      </c>
      <c r="C8611" s="2" t="s">
        <v>7</v>
      </c>
      <c r="D8611" s="2" t="s">
        <v>8</v>
      </c>
      <c r="E8611" s="2">
        <v>23.0</v>
      </c>
      <c r="F8611" s="4" t="s">
        <v>17</v>
      </c>
    </row>
    <row r="8612">
      <c r="A8612" s="2">
        <v>8651.0</v>
      </c>
      <c r="B8612" s="3">
        <v>39658.0</v>
      </c>
      <c r="C8612" s="2" t="s">
        <v>10</v>
      </c>
      <c r="D8612" s="2" t="s">
        <v>6</v>
      </c>
      <c r="E8612" s="2">
        <v>11.0</v>
      </c>
      <c r="F8612" s="4" t="s">
        <v>9</v>
      </c>
    </row>
    <row r="8613">
      <c r="A8613" s="2">
        <v>8652.0</v>
      </c>
      <c r="B8613" s="3">
        <v>39658.0</v>
      </c>
      <c r="C8613" s="2" t="s">
        <v>10</v>
      </c>
      <c r="D8613" s="2" t="s">
        <v>8</v>
      </c>
      <c r="E8613" s="2">
        <v>25.0</v>
      </c>
      <c r="F8613" s="4" t="s">
        <v>40</v>
      </c>
    </row>
    <row r="8614">
      <c r="A8614" s="2">
        <v>8653.0</v>
      </c>
      <c r="B8614" s="3">
        <v>39659.0</v>
      </c>
      <c r="C8614" s="2" t="s">
        <v>13</v>
      </c>
      <c r="D8614" s="2" t="s">
        <v>6</v>
      </c>
      <c r="E8614" s="2">
        <v>23.0</v>
      </c>
      <c r="F8614" s="4" t="s">
        <v>17</v>
      </c>
    </row>
    <row r="8615">
      <c r="A8615" s="2">
        <v>8654.0</v>
      </c>
      <c r="B8615" s="3">
        <v>39659.0</v>
      </c>
      <c r="C8615" s="2" t="s">
        <v>13</v>
      </c>
      <c r="D8615" s="2" t="s">
        <v>8</v>
      </c>
      <c r="E8615" s="2">
        <v>19.0</v>
      </c>
      <c r="F8615" s="4" t="s">
        <v>30</v>
      </c>
    </row>
    <row r="8616">
      <c r="A8616" s="2">
        <v>8655.0</v>
      </c>
      <c r="B8616" s="3">
        <v>39660.0</v>
      </c>
      <c r="C8616" s="2" t="s">
        <v>15</v>
      </c>
      <c r="D8616" s="2" t="s">
        <v>6</v>
      </c>
      <c r="E8616" s="2">
        <v>21.0</v>
      </c>
      <c r="F8616" s="4" t="s">
        <v>20</v>
      </c>
    </row>
    <row r="8617">
      <c r="A8617" s="2">
        <v>8656.0</v>
      </c>
      <c r="B8617" s="3">
        <v>39660.0</v>
      </c>
      <c r="C8617" s="2" t="s">
        <v>15</v>
      </c>
      <c r="D8617" s="2" t="s">
        <v>8</v>
      </c>
      <c r="E8617" s="2">
        <v>27.0</v>
      </c>
      <c r="F8617" s="4" t="s">
        <v>32</v>
      </c>
    </row>
    <row r="8618">
      <c r="A8618" s="2">
        <v>8657.0</v>
      </c>
      <c r="B8618" s="3">
        <v>39661.0</v>
      </c>
      <c r="C8618" s="2" t="s">
        <v>18</v>
      </c>
      <c r="D8618" s="2" t="s">
        <v>6</v>
      </c>
      <c r="E8618" s="2">
        <v>35.0</v>
      </c>
      <c r="F8618" s="4" t="s">
        <v>49</v>
      </c>
    </row>
    <row r="8619">
      <c r="A8619" s="2">
        <v>8658.0</v>
      </c>
      <c r="B8619" s="3">
        <v>39661.0</v>
      </c>
      <c r="C8619" s="2" t="s">
        <v>18</v>
      </c>
      <c r="D8619" s="2" t="s">
        <v>8</v>
      </c>
      <c r="E8619" s="2">
        <v>3.0</v>
      </c>
      <c r="F8619" s="4" t="s">
        <v>28</v>
      </c>
    </row>
    <row r="8620">
      <c r="A8620" s="2">
        <v>8659.0</v>
      </c>
      <c r="B8620" s="3">
        <v>39662.0</v>
      </c>
      <c r="C8620" s="2" t="s">
        <v>21</v>
      </c>
      <c r="D8620" s="2" t="s">
        <v>6</v>
      </c>
      <c r="E8620" s="2">
        <v>8.0</v>
      </c>
      <c r="F8620" s="4" t="s">
        <v>37</v>
      </c>
    </row>
    <row r="8621">
      <c r="A8621" s="2">
        <v>8660.0</v>
      </c>
      <c r="B8621" s="3">
        <v>39662.0</v>
      </c>
      <c r="C8621" s="2" t="s">
        <v>21</v>
      </c>
      <c r="D8621" s="2" t="s">
        <v>8</v>
      </c>
      <c r="E8621" s="2">
        <v>22.0</v>
      </c>
      <c r="F8621" s="4" t="s">
        <v>44</v>
      </c>
    </row>
    <row r="8622">
      <c r="A8622" s="2">
        <v>8661.0</v>
      </c>
      <c r="B8622" s="3">
        <v>39664.0</v>
      </c>
      <c r="C8622" s="2" t="s">
        <v>7</v>
      </c>
      <c r="D8622" s="2" t="s">
        <v>6</v>
      </c>
      <c r="E8622" s="2">
        <v>26.0</v>
      </c>
      <c r="F8622" s="4" t="s">
        <v>38</v>
      </c>
    </row>
    <row r="8623">
      <c r="A8623" s="2">
        <v>8662.0</v>
      </c>
      <c r="B8623" s="3">
        <v>39664.0</v>
      </c>
      <c r="C8623" s="2" t="s">
        <v>7</v>
      </c>
      <c r="D8623" s="2" t="s">
        <v>8</v>
      </c>
      <c r="E8623" s="2">
        <v>29.0</v>
      </c>
      <c r="F8623" s="4" t="s">
        <v>43</v>
      </c>
    </row>
    <row r="8624">
      <c r="A8624" s="2">
        <v>8663.0</v>
      </c>
      <c r="B8624" s="3">
        <v>39665.0</v>
      </c>
      <c r="C8624" s="2" t="s">
        <v>10</v>
      </c>
      <c r="D8624" s="2" t="s">
        <v>6</v>
      </c>
      <c r="E8624" s="2">
        <v>20.0</v>
      </c>
      <c r="F8624" s="4" t="s">
        <v>47</v>
      </c>
    </row>
    <row r="8625">
      <c r="A8625" s="2">
        <v>8664.0</v>
      </c>
      <c r="B8625" s="3">
        <v>39665.0</v>
      </c>
      <c r="C8625" s="2" t="s">
        <v>10</v>
      </c>
      <c r="D8625" s="2" t="s">
        <v>8</v>
      </c>
      <c r="E8625" s="2">
        <v>14.0</v>
      </c>
      <c r="F8625" s="4" t="s">
        <v>46</v>
      </c>
    </row>
    <row r="8626">
      <c r="A8626" s="2">
        <v>8665.0</v>
      </c>
      <c r="B8626" s="3">
        <v>39666.0</v>
      </c>
      <c r="C8626" s="2" t="s">
        <v>13</v>
      </c>
      <c r="D8626" s="2" t="s">
        <v>6</v>
      </c>
      <c r="E8626" s="2">
        <v>7.0</v>
      </c>
      <c r="F8626" s="4" t="s">
        <v>35</v>
      </c>
    </row>
    <row r="8627">
      <c r="A8627" s="2">
        <v>8666.0</v>
      </c>
      <c r="B8627" s="3">
        <v>39666.0</v>
      </c>
      <c r="C8627" s="2" t="s">
        <v>13</v>
      </c>
      <c r="D8627" s="2" t="s">
        <v>8</v>
      </c>
      <c r="E8627" s="2">
        <v>2.0</v>
      </c>
      <c r="F8627" s="4" t="s">
        <v>39</v>
      </c>
    </row>
    <row r="8628">
      <c r="A8628" s="2">
        <v>8667.0</v>
      </c>
      <c r="B8628" s="3">
        <v>39667.0</v>
      </c>
      <c r="C8628" s="2" t="s">
        <v>15</v>
      </c>
      <c r="D8628" s="2" t="s">
        <v>6</v>
      </c>
      <c r="E8628" s="2">
        <v>15.0</v>
      </c>
      <c r="F8628" s="4" t="s">
        <v>27</v>
      </c>
    </row>
    <row r="8629">
      <c r="A8629" s="2">
        <v>8668.0</v>
      </c>
      <c r="B8629" s="3">
        <v>39667.0</v>
      </c>
      <c r="C8629" s="2" t="s">
        <v>15</v>
      </c>
      <c r="D8629" s="2" t="s">
        <v>8</v>
      </c>
      <c r="E8629" s="2">
        <v>19.0</v>
      </c>
      <c r="F8629" s="4" t="s">
        <v>30</v>
      </c>
    </row>
    <row r="8630">
      <c r="A8630" s="2">
        <v>8669.0</v>
      </c>
      <c r="B8630" s="3">
        <v>39668.0</v>
      </c>
      <c r="C8630" s="2" t="s">
        <v>18</v>
      </c>
      <c r="D8630" s="2" t="s">
        <v>6</v>
      </c>
      <c r="E8630" s="2">
        <v>34.0</v>
      </c>
      <c r="F8630" s="4" t="s">
        <v>48</v>
      </c>
    </row>
    <row r="8631">
      <c r="A8631" s="2">
        <v>8670.0</v>
      </c>
      <c r="B8631" s="3">
        <v>39668.0</v>
      </c>
      <c r="C8631" s="2" t="s">
        <v>18</v>
      </c>
      <c r="D8631" s="2" t="s">
        <v>8</v>
      </c>
      <c r="E8631" s="2">
        <v>1.0</v>
      </c>
      <c r="F8631" s="4" t="s">
        <v>19</v>
      </c>
    </row>
    <row r="8632">
      <c r="A8632" s="2">
        <v>8671.0</v>
      </c>
      <c r="B8632" s="3">
        <v>39669.0</v>
      </c>
      <c r="C8632" s="2" t="s">
        <v>21</v>
      </c>
      <c r="D8632" s="2" t="s">
        <v>6</v>
      </c>
      <c r="E8632" s="2">
        <v>23.0</v>
      </c>
      <c r="F8632" s="4" t="s">
        <v>17</v>
      </c>
    </row>
    <row r="8633">
      <c r="A8633" s="2">
        <v>8672.0</v>
      </c>
      <c r="B8633" s="3">
        <v>39669.0</v>
      </c>
      <c r="C8633" s="2" t="s">
        <v>21</v>
      </c>
      <c r="D8633" s="2" t="s">
        <v>8</v>
      </c>
      <c r="E8633" s="2">
        <v>15.0</v>
      </c>
      <c r="F8633" s="4" t="s">
        <v>27</v>
      </c>
    </row>
    <row r="8634">
      <c r="A8634" s="2">
        <v>8673.0</v>
      </c>
      <c r="B8634" s="3">
        <v>39671.0</v>
      </c>
      <c r="C8634" s="2" t="s">
        <v>7</v>
      </c>
      <c r="D8634" s="2" t="s">
        <v>6</v>
      </c>
      <c r="E8634" s="2">
        <v>35.0</v>
      </c>
      <c r="F8634" s="4" t="s">
        <v>49</v>
      </c>
    </row>
    <row r="8635">
      <c r="A8635" s="2">
        <v>8674.0</v>
      </c>
      <c r="B8635" s="3">
        <v>39671.0</v>
      </c>
      <c r="C8635" s="2" t="s">
        <v>7</v>
      </c>
      <c r="D8635" s="2" t="s">
        <v>8</v>
      </c>
      <c r="E8635" s="2">
        <v>21.0</v>
      </c>
      <c r="F8635" s="4" t="s">
        <v>20</v>
      </c>
    </row>
    <row r="8636">
      <c r="A8636" s="2">
        <v>8675.0</v>
      </c>
      <c r="B8636" s="3">
        <v>39672.0</v>
      </c>
      <c r="C8636" s="2" t="s">
        <v>10</v>
      </c>
      <c r="D8636" s="2" t="s">
        <v>6</v>
      </c>
      <c r="E8636" s="2">
        <v>33.0</v>
      </c>
      <c r="F8636" s="4" t="s">
        <v>26</v>
      </c>
    </row>
    <row r="8637">
      <c r="A8637" s="2">
        <v>8676.0</v>
      </c>
      <c r="B8637" s="3">
        <v>39672.0</v>
      </c>
      <c r="C8637" s="2" t="s">
        <v>10</v>
      </c>
      <c r="D8637" s="2" t="s">
        <v>8</v>
      </c>
      <c r="E8637" s="2">
        <v>8.0</v>
      </c>
      <c r="F8637" s="4" t="s">
        <v>37</v>
      </c>
    </row>
    <row r="8638">
      <c r="A8638" s="2">
        <v>8677.0</v>
      </c>
      <c r="B8638" s="3">
        <v>39673.0</v>
      </c>
      <c r="C8638" s="2" t="s">
        <v>13</v>
      </c>
      <c r="D8638" s="2" t="s">
        <v>6</v>
      </c>
      <c r="E8638" s="2">
        <v>7.0</v>
      </c>
      <c r="F8638" s="4" t="s">
        <v>35</v>
      </c>
    </row>
    <row r="8639">
      <c r="A8639" s="2">
        <v>8678.0</v>
      </c>
      <c r="B8639" s="3">
        <v>39673.0</v>
      </c>
      <c r="C8639" s="2" t="s">
        <v>13</v>
      </c>
      <c r="D8639" s="2" t="s">
        <v>8</v>
      </c>
      <c r="E8639" s="2">
        <v>17.0</v>
      </c>
      <c r="F8639" s="4" t="s">
        <v>42</v>
      </c>
    </row>
    <row r="8640">
      <c r="A8640" s="2">
        <v>8679.0</v>
      </c>
      <c r="B8640" s="3">
        <v>39674.0</v>
      </c>
      <c r="C8640" s="2" t="s">
        <v>15</v>
      </c>
      <c r="D8640" s="2" t="s">
        <v>6</v>
      </c>
      <c r="E8640" s="2">
        <v>5.0</v>
      </c>
      <c r="F8640" s="4" t="s">
        <v>25</v>
      </c>
    </row>
    <row r="8641">
      <c r="A8641" s="2">
        <v>8680.0</v>
      </c>
      <c r="B8641" s="3">
        <v>39674.0</v>
      </c>
      <c r="C8641" s="2" t="s">
        <v>15</v>
      </c>
      <c r="D8641" s="2" t="s">
        <v>8</v>
      </c>
      <c r="E8641" s="2">
        <v>36.0</v>
      </c>
      <c r="F8641" s="4" t="s">
        <v>11</v>
      </c>
    </row>
    <row r="8642">
      <c r="A8642" s="2">
        <v>8681.0</v>
      </c>
      <c r="B8642" s="3">
        <v>39675.0</v>
      </c>
      <c r="C8642" s="2" t="s">
        <v>18</v>
      </c>
      <c r="D8642" s="2" t="s">
        <v>6</v>
      </c>
      <c r="E8642" s="2">
        <v>6.0</v>
      </c>
      <c r="F8642" s="4" t="s">
        <v>16</v>
      </c>
    </row>
    <row r="8643">
      <c r="A8643" s="2">
        <v>8682.0</v>
      </c>
      <c r="B8643" s="3">
        <v>39675.0</v>
      </c>
      <c r="C8643" s="2" t="s">
        <v>18</v>
      </c>
      <c r="D8643" s="2" t="s">
        <v>8</v>
      </c>
      <c r="E8643" s="2">
        <v>7.0</v>
      </c>
      <c r="F8643" s="4" t="s">
        <v>35</v>
      </c>
    </row>
    <row r="8644">
      <c r="A8644" s="2">
        <v>8683.0</v>
      </c>
      <c r="B8644" s="3">
        <v>39676.0</v>
      </c>
      <c r="C8644" s="2" t="s">
        <v>21</v>
      </c>
      <c r="D8644" s="2" t="s">
        <v>6</v>
      </c>
      <c r="E8644" s="2">
        <v>15.0</v>
      </c>
      <c r="F8644" s="4" t="s">
        <v>27</v>
      </c>
    </row>
    <row r="8645">
      <c r="A8645" s="2">
        <v>8684.0</v>
      </c>
      <c r="B8645" s="3">
        <v>39676.0</v>
      </c>
      <c r="C8645" s="2" t="s">
        <v>21</v>
      </c>
      <c r="D8645" s="2" t="s">
        <v>8</v>
      </c>
      <c r="E8645" s="2">
        <v>12.0</v>
      </c>
      <c r="F8645" s="4" t="s">
        <v>14</v>
      </c>
    </row>
    <row r="8646">
      <c r="A8646" s="2">
        <v>8685.0</v>
      </c>
      <c r="B8646" s="3">
        <v>39678.0</v>
      </c>
      <c r="C8646" s="2" t="s">
        <v>7</v>
      </c>
      <c r="D8646" s="2" t="s">
        <v>6</v>
      </c>
      <c r="E8646" s="2">
        <v>27.0</v>
      </c>
      <c r="F8646" s="4" t="s">
        <v>32</v>
      </c>
    </row>
    <row r="8647">
      <c r="A8647" s="2">
        <v>8686.0</v>
      </c>
      <c r="B8647" s="3">
        <v>39678.0</v>
      </c>
      <c r="C8647" s="2" t="s">
        <v>7</v>
      </c>
      <c r="D8647" s="2" t="s">
        <v>8</v>
      </c>
      <c r="E8647" s="2">
        <v>23.0</v>
      </c>
      <c r="F8647" s="4" t="s">
        <v>17</v>
      </c>
    </row>
    <row r="8648">
      <c r="A8648" s="2">
        <v>8687.0</v>
      </c>
      <c r="B8648" s="3">
        <v>39679.0</v>
      </c>
      <c r="C8648" s="2" t="s">
        <v>10</v>
      </c>
      <c r="D8648" s="2" t="s">
        <v>6</v>
      </c>
      <c r="E8648" s="2">
        <v>31.0</v>
      </c>
      <c r="F8648" s="4" t="s">
        <v>12</v>
      </c>
    </row>
    <row r="8649">
      <c r="A8649" s="2">
        <v>8688.0</v>
      </c>
      <c r="B8649" s="3">
        <v>39679.0</v>
      </c>
      <c r="C8649" s="2" t="s">
        <v>10</v>
      </c>
      <c r="D8649" s="2" t="s">
        <v>8</v>
      </c>
      <c r="E8649" s="2">
        <v>5.0</v>
      </c>
      <c r="F8649" s="4" t="s">
        <v>25</v>
      </c>
    </row>
    <row r="8650">
      <c r="A8650" s="2">
        <v>8689.0</v>
      </c>
      <c r="B8650" s="3">
        <v>39680.0</v>
      </c>
      <c r="C8650" s="2" t="s">
        <v>13</v>
      </c>
      <c r="D8650" s="2" t="s">
        <v>6</v>
      </c>
      <c r="E8650" s="2">
        <v>20.0</v>
      </c>
      <c r="F8650" s="4" t="s">
        <v>47</v>
      </c>
    </row>
    <row r="8651">
      <c r="A8651" s="2">
        <v>8690.0</v>
      </c>
      <c r="B8651" s="3">
        <v>39680.0</v>
      </c>
      <c r="C8651" s="2" t="s">
        <v>13</v>
      </c>
      <c r="D8651" s="2" t="s">
        <v>8</v>
      </c>
      <c r="E8651" s="2">
        <v>23.0</v>
      </c>
      <c r="F8651" s="4" t="s">
        <v>17</v>
      </c>
    </row>
    <row r="8652">
      <c r="A8652" s="2">
        <v>8691.0</v>
      </c>
      <c r="B8652" s="3">
        <v>39681.0</v>
      </c>
      <c r="C8652" s="2" t="s">
        <v>15</v>
      </c>
      <c r="D8652" s="2" t="s">
        <v>6</v>
      </c>
      <c r="E8652" s="2">
        <v>25.0</v>
      </c>
      <c r="F8652" s="4" t="s">
        <v>40</v>
      </c>
    </row>
    <row r="8653">
      <c r="A8653" s="2">
        <v>8692.0</v>
      </c>
      <c r="B8653" s="3">
        <v>39681.0</v>
      </c>
      <c r="C8653" s="2" t="s">
        <v>15</v>
      </c>
      <c r="D8653" s="2" t="s">
        <v>8</v>
      </c>
      <c r="E8653" s="2">
        <v>9.0</v>
      </c>
      <c r="F8653" s="4" t="s">
        <v>24</v>
      </c>
    </row>
    <row r="8654">
      <c r="A8654" s="2">
        <v>8693.0</v>
      </c>
      <c r="B8654" s="3">
        <v>39682.0</v>
      </c>
      <c r="C8654" s="2" t="s">
        <v>18</v>
      </c>
      <c r="D8654" s="2" t="s">
        <v>6</v>
      </c>
      <c r="E8654" s="2">
        <v>24.0</v>
      </c>
      <c r="F8654" s="4" t="s">
        <v>22</v>
      </c>
    </row>
    <row r="8655">
      <c r="A8655" s="2">
        <v>8694.0</v>
      </c>
      <c r="B8655" s="3">
        <v>39682.0</v>
      </c>
      <c r="C8655" s="2" t="s">
        <v>18</v>
      </c>
      <c r="D8655" s="2" t="s">
        <v>8</v>
      </c>
      <c r="E8655" s="2">
        <v>1.0</v>
      </c>
      <c r="F8655" s="4" t="s">
        <v>19</v>
      </c>
    </row>
    <row r="8656">
      <c r="A8656" s="2">
        <v>8695.0</v>
      </c>
      <c r="B8656" s="3">
        <v>39683.0</v>
      </c>
      <c r="C8656" s="2" t="s">
        <v>21</v>
      </c>
      <c r="D8656" s="2" t="s">
        <v>6</v>
      </c>
      <c r="E8656" s="2">
        <v>23.0</v>
      </c>
      <c r="F8656" s="4" t="s">
        <v>17</v>
      </c>
    </row>
    <row r="8657">
      <c r="A8657" s="2">
        <v>8696.0</v>
      </c>
      <c r="B8657" s="3">
        <v>39683.0</v>
      </c>
      <c r="C8657" s="2" t="s">
        <v>21</v>
      </c>
      <c r="D8657" s="2" t="s">
        <v>8</v>
      </c>
      <c r="E8657" s="2">
        <v>34.0</v>
      </c>
      <c r="F8657" s="4" t="s">
        <v>48</v>
      </c>
    </row>
    <row r="8658">
      <c r="A8658" s="2">
        <v>8697.0</v>
      </c>
      <c r="B8658" s="3">
        <v>39685.0</v>
      </c>
      <c r="C8658" s="2" t="s">
        <v>7</v>
      </c>
      <c r="D8658" s="2" t="s">
        <v>6</v>
      </c>
      <c r="E8658" s="2">
        <v>32.0</v>
      </c>
      <c r="F8658" s="4" t="s">
        <v>36</v>
      </c>
    </row>
    <row r="8659">
      <c r="A8659" s="2">
        <v>8698.0</v>
      </c>
      <c r="B8659" s="3">
        <v>39685.0</v>
      </c>
      <c r="C8659" s="2" t="s">
        <v>7</v>
      </c>
      <c r="D8659" s="2" t="s">
        <v>8</v>
      </c>
      <c r="E8659" s="2">
        <v>36.0</v>
      </c>
      <c r="F8659" s="4" t="s">
        <v>11</v>
      </c>
    </row>
    <row r="8660">
      <c r="A8660" s="2">
        <v>8699.0</v>
      </c>
      <c r="B8660" s="3">
        <v>39686.0</v>
      </c>
      <c r="C8660" s="2" t="s">
        <v>10</v>
      </c>
      <c r="D8660" s="2" t="s">
        <v>6</v>
      </c>
      <c r="E8660" s="2">
        <v>27.0</v>
      </c>
      <c r="F8660" s="4" t="s">
        <v>32</v>
      </c>
    </row>
    <row r="8661">
      <c r="A8661" s="2">
        <v>8700.0</v>
      </c>
      <c r="B8661" s="3">
        <v>39686.0</v>
      </c>
      <c r="C8661" s="2" t="s">
        <v>10</v>
      </c>
      <c r="D8661" s="2" t="s">
        <v>8</v>
      </c>
      <c r="E8661" s="2">
        <v>4.0</v>
      </c>
      <c r="F8661" s="4" t="s">
        <v>34</v>
      </c>
    </row>
    <row r="8662">
      <c r="A8662" s="2">
        <v>8701.0</v>
      </c>
      <c r="B8662" s="3">
        <v>39687.0</v>
      </c>
      <c r="C8662" s="2" t="s">
        <v>13</v>
      </c>
      <c r="D8662" s="2" t="s">
        <v>6</v>
      </c>
      <c r="E8662" s="2">
        <v>7.0</v>
      </c>
      <c r="F8662" s="4" t="s">
        <v>35</v>
      </c>
    </row>
    <row r="8663">
      <c r="A8663" s="2">
        <v>8702.0</v>
      </c>
      <c r="B8663" s="3">
        <v>39687.0</v>
      </c>
      <c r="C8663" s="2" t="s">
        <v>13</v>
      </c>
      <c r="D8663" s="2" t="s">
        <v>8</v>
      </c>
      <c r="E8663" s="2">
        <v>26.0</v>
      </c>
      <c r="F8663" s="4" t="s">
        <v>38</v>
      </c>
    </row>
    <row r="8664">
      <c r="A8664" s="2">
        <v>8703.0</v>
      </c>
      <c r="B8664" s="3">
        <v>39688.0</v>
      </c>
      <c r="C8664" s="2" t="s">
        <v>15</v>
      </c>
      <c r="D8664" s="2" t="s">
        <v>6</v>
      </c>
      <c r="E8664" s="2">
        <v>23.0</v>
      </c>
      <c r="F8664" s="4" t="s">
        <v>17</v>
      </c>
    </row>
    <row r="8665">
      <c r="A8665" s="2">
        <v>8704.0</v>
      </c>
      <c r="B8665" s="3">
        <v>39688.0</v>
      </c>
      <c r="C8665" s="2" t="s">
        <v>15</v>
      </c>
      <c r="D8665" s="2" t="s">
        <v>8</v>
      </c>
      <c r="E8665" s="2">
        <v>9.0</v>
      </c>
      <c r="F8665" s="4" t="s">
        <v>24</v>
      </c>
    </row>
    <row r="8666">
      <c r="A8666" s="2">
        <v>8705.0</v>
      </c>
      <c r="B8666" s="3">
        <v>39689.0</v>
      </c>
      <c r="C8666" s="2" t="s">
        <v>18</v>
      </c>
      <c r="D8666" s="2" t="s">
        <v>6</v>
      </c>
      <c r="E8666" s="2">
        <v>19.0</v>
      </c>
      <c r="F8666" s="4" t="s">
        <v>30</v>
      </c>
    </row>
    <row r="8667">
      <c r="A8667" s="2">
        <v>8706.0</v>
      </c>
      <c r="B8667" s="3">
        <v>39689.0</v>
      </c>
      <c r="C8667" s="2" t="s">
        <v>18</v>
      </c>
      <c r="D8667" s="2" t="s">
        <v>8</v>
      </c>
      <c r="E8667" s="2">
        <v>26.0</v>
      </c>
      <c r="F8667" s="4" t="s">
        <v>38</v>
      </c>
    </row>
    <row r="8668">
      <c r="A8668" s="2">
        <v>8707.0</v>
      </c>
      <c r="B8668" s="3">
        <v>39690.0</v>
      </c>
      <c r="C8668" s="2" t="s">
        <v>21</v>
      </c>
      <c r="D8668" s="2" t="s">
        <v>6</v>
      </c>
      <c r="E8668" s="2">
        <v>32.0</v>
      </c>
      <c r="F8668" s="4" t="s">
        <v>36</v>
      </c>
    </row>
    <row r="8669">
      <c r="A8669" s="2">
        <v>8708.0</v>
      </c>
      <c r="B8669" s="3">
        <v>39690.0</v>
      </c>
      <c r="C8669" s="2" t="s">
        <v>21</v>
      </c>
      <c r="D8669" s="2" t="s">
        <v>8</v>
      </c>
      <c r="E8669" s="2">
        <v>7.0</v>
      </c>
      <c r="F8669" s="4" t="s">
        <v>35</v>
      </c>
    </row>
    <row r="8670">
      <c r="A8670" s="2">
        <v>8709.0</v>
      </c>
      <c r="B8670" s="3">
        <v>39692.0</v>
      </c>
      <c r="C8670" s="2" t="s">
        <v>7</v>
      </c>
      <c r="D8670" s="2" t="s">
        <v>6</v>
      </c>
      <c r="E8670" s="2">
        <v>33.0</v>
      </c>
      <c r="F8670" s="4" t="s">
        <v>26</v>
      </c>
    </row>
    <row r="8671">
      <c r="A8671" s="2">
        <v>8710.0</v>
      </c>
      <c r="B8671" s="3">
        <v>39692.0</v>
      </c>
      <c r="C8671" s="2" t="s">
        <v>7</v>
      </c>
      <c r="D8671" s="2" t="s">
        <v>8</v>
      </c>
      <c r="E8671" s="2">
        <v>11.0</v>
      </c>
      <c r="F8671" s="4" t="s">
        <v>9</v>
      </c>
    </row>
    <row r="8672">
      <c r="A8672" s="2">
        <v>8711.0</v>
      </c>
      <c r="B8672" s="3">
        <v>39693.0</v>
      </c>
      <c r="C8672" s="2" t="s">
        <v>10</v>
      </c>
      <c r="D8672" s="2" t="s">
        <v>6</v>
      </c>
      <c r="E8672" s="2">
        <v>19.0</v>
      </c>
      <c r="F8672" s="4" t="s">
        <v>30</v>
      </c>
    </row>
    <row r="8673">
      <c r="A8673" s="2">
        <v>8712.0</v>
      </c>
      <c r="B8673" s="3">
        <v>39693.0</v>
      </c>
      <c r="C8673" s="2" t="s">
        <v>10</v>
      </c>
      <c r="D8673" s="2" t="s">
        <v>8</v>
      </c>
      <c r="E8673" s="2">
        <v>15.0</v>
      </c>
      <c r="F8673" s="4" t="s">
        <v>27</v>
      </c>
    </row>
    <row r="8674">
      <c r="A8674" s="2">
        <v>8713.0</v>
      </c>
      <c r="B8674" s="3">
        <v>39694.0</v>
      </c>
      <c r="C8674" s="2" t="s">
        <v>13</v>
      </c>
      <c r="D8674" s="2" t="s">
        <v>6</v>
      </c>
      <c r="E8674" s="2">
        <v>1.0</v>
      </c>
      <c r="F8674" s="4" t="s">
        <v>19</v>
      </c>
    </row>
    <row r="8675">
      <c r="A8675" s="2">
        <v>8714.0</v>
      </c>
      <c r="B8675" s="3">
        <v>39694.0</v>
      </c>
      <c r="C8675" s="2" t="s">
        <v>13</v>
      </c>
      <c r="D8675" s="2" t="s">
        <v>8</v>
      </c>
      <c r="E8675" s="2">
        <v>8.0</v>
      </c>
      <c r="F8675" s="4" t="s">
        <v>37</v>
      </c>
    </row>
    <row r="8676">
      <c r="A8676" s="2">
        <v>8715.0</v>
      </c>
      <c r="B8676" s="3">
        <v>39695.0</v>
      </c>
      <c r="C8676" s="2" t="s">
        <v>15</v>
      </c>
      <c r="D8676" s="2" t="s">
        <v>6</v>
      </c>
      <c r="E8676" s="2">
        <v>5.0</v>
      </c>
      <c r="F8676" s="4" t="s">
        <v>25</v>
      </c>
    </row>
    <row r="8677">
      <c r="A8677" s="2">
        <v>8716.0</v>
      </c>
      <c r="B8677" s="3">
        <v>39695.0</v>
      </c>
      <c r="C8677" s="2" t="s">
        <v>15</v>
      </c>
      <c r="D8677" s="2" t="s">
        <v>8</v>
      </c>
      <c r="E8677" s="2">
        <v>32.0</v>
      </c>
      <c r="F8677" s="4" t="s">
        <v>36</v>
      </c>
    </row>
    <row r="8678">
      <c r="A8678" s="2">
        <v>8717.0</v>
      </c>
      <c r="B8678" s="3">
        <v>39696.0</v>
      </c>
      <c r="C8678" s="2" t="s">
        <v>18</v>
      </c>
      <c r="D8678" s="2" t="s">
        <v>6</v>
      </c>
      <c r="E8678" s="2">
        <v>14.0</v>
      </c>
      <c r="F8678" s="4" t="s">
        <v>46</v>
      </c>
    </row>
    <row r="8679">
      <c r="A8679" s="2">
        <v>8718.0</v>
      </c>
      <c r="B8679" s="3">
        <v>39696.0</v>
      </c>
      <c r="C8679" s="2" t="s">
        <v>18</v>
      </c>
      <c r="D8679" s="2" t="s">
        <v>8</v>
      </c>
      <c r="E8679" s="2">
        <v>18.0</v>
      </c>
      <c r="F8679" s="4" t="s">
        <v>29</v>
      </c>
    </row>
    <row r="8680">
      <c r="A8680" s="2">
        <v>8719.0</v>
      </c>
      <c r="B8680" s="3">
        <v>39697.0</v>
      </c>
      <c r="C8680" s="2" t="s">
        <v>21</v>
      </c>
      <c r="D8680" s="2" t="s">
        <v>6</v>
      </c>
      <c r="E8680" s="2">
        <v>28.0</v>
      </c>
      <c r="F8680" s="4" t="s">
        <v>31</v>
      </c>
    </row>
    <row r="8681">
      <c r="A8681" s="2">
        <v>8720.0</v>
      </c>
      <c r="B8681" s="3">
        <v>39697.0</v>
      </c>
      <c r="C8681" s="2" t="s">
        <v>21</v>
      </c>
      <c r="D8681" s="2" t="s">
        <v>8</v>
      </c>
      <c r="E8681" s="2">
        <v>2.0</v>
      </c>
      <c r="F8681" s="4" t="s">
        <v>39</v>
      </c>
    </row>
    <row r="8682">
      <c r="A8682" s="2">
        <v>8721.0</v>
      </c>
      <c r="B8682" s="3">
        <v>39699.0</v>
      </c>
      <c r="C8682" s="2" t="s">
        <v>7</v>
      </c>
      <c r="D8682" s="2" t="s">
        <v>6</v>
      </c>
      <c r="E8682" s="2">
        <v>31.0</v>
      </c>
      <c r="F8682" s="4" t="s">
        <v>12</v>
      </c>
    </row>
    <row r="8683">
      <c r="A8683" s="2">
        <v>8722.0</v>
      </c>
      <c r="B8683" s="3">
        <v>39699.0</v>
      </c>
      <c r="C8683" s="2" t="s">
        <v>7</v>
      </c>
      <c r="D8683" s="2" t="s">
        <v>8</v>
      </c>
      <c r="E8683" s="2">
        <v>1.0</v>
      </c>
      <c r="F8683" s="4" t="s">
        <v>19</v>
      </c>
    </row>
    <row r="8684">
      <c r="A8684" s="2">
        <v>8723.0</v>
      </c>
      <c r="B8684" s="3">
        <v>39700.0</v>
      </c>
      <c r="C8684" s="2" t="s">
        <v>10</v>
      </c>
      <c r="D8684" s="2" t="s">
        <v>6</v>
      </c>
      <c r="E8684" s="2">
        <v>12.0</v>
      </c>
      <c r="F8684" s="4" t="s">
        <v>14</v>
      </c>
    </row>
    <row r="8685">
      <c r="A8685" s="2">
        <v>8724.0</v>
      </c>
      <c r="B8685" s="3">
        <v>39700.0</v>
      </c>
      <c r="C8685" s="2" t="s">
        <v>10</v>
      </c>
      <c r="D8685" s="2" t="s">
        <v>8</v>
      </c>
      <c r="E8685" s="2">
        <v>22.0</v>
      </c>
      <c r="F8685" s="4" t="s">
        <v>44</v>
      </c>
    </row>
    <row r="8686">
      <c r="A8686" s="2">
        <v>8725.0</v>
      </c>
      <c r="B8686" s="3">
        <v>39701.0</v>
      </c>
      <c r="C8686" s="2" t="s">
        <v>13</v>
      </c>
      <c r="D8686" s="2" t="s">
        <v>6</v>
      </c>
      <c r="E8686" s="2">
        <v>19.0</v>
      </c>
      <c r="F8686" s="4" t="s">
        <v>30</v>
      </c>
    </row>
    <row r="8687">
      <c r="A8687" s="2">
        <v>8726.0</v>
      </c>
      <c r="B8687" s="3">
        <v>39701.0</v>
      </c>
      <c r="C8687" s="2" t="s">
        <v>13</v>
      </c>
      <c r="D8687" s="2" t="s">
        <v>8</v>
      </c>
      <c r="E8687" s="2">
        <v>12.0</v>
      </c>
      <c r="F8687" s="4" t="s">
        <v>14</v>
      </c>
    </row>
    <row r="8688">
      <c r="A8688" s="2">
        <v>8727.0</v>
      </c>
      <c r="B8688" s="3">
        <v>39702.0</v>
      </c>
      <c r="C8688" s="2" t="s">
        <v>15</v>
      </c>
      <c r="D8688" s="2" t="s">
        <v>6</v>
      </c>
      <c r="E8688" s="2">
        <v>6.0</v>
      </c>
      <c r="F8688" s="4" t="s">
        <v>16</v>
      </c>
    </row>
    <row r="8689">
      <c r="A8689" s="2">
        <v>8728.0</v>
      </c>
      <c r="B8689" s="3">
        <v>39702.0</v>
      </c>
      <c r="C8689" s="2" t="s">
        <v>15</v>
      </c>
      <c r="D8689" s="2" t="s">
        <v>8</v>
      </c>
      <c r="E8689" s="2">
        <v>29.0</v>
      </c>
      <c r="F8689" s="4" t="s">
        <v>43</v>
      </c>
    </row>
    <row r="8690">
      <c r="A8690" s="2">
        <v>8729.0</v>
      </c>
      <c r="B8690" s="3">
        <v>39703.0</v>
      </c>
      <c r="C8690" s="2" t="s">
        <v>18</v>
      </c>
      <c r="D8690" s="2" t="s">
        <v>6</v>
      </c>
      <c r="E8690" s="2">
        <v>5.0</v>
      </c>
      <c r="F8690" s="4" t="s">
        <v>25</v>
      </c>
    </row>
    <row r="8691">
      <c r="A8691" s="2">
        <v>8730.0</v>
      </c>
      <c r="B8691" s="3">
        <v>39703.0</v>
      </c>
      <c r="C8691" s="2" t="s">
        <v>18</v>
      </c>
      <c r="D8691" s="2" t="s">
        <v>8</v>
      </c>
      <c r="E8691" s="2">
        <v>13.0</v>
      </c>
      <c r="F8691" s="4" t="s">
        <v>33</v>
      </c>
    </row>
    <row r="8692">
      <c r="A8692" s="2">
        <v>8731.0</v>
      </c>
      <c r="B8692" s="3">
        <v>39704.0</v>
      </c>
      <c r="C8692" s="2" t="s">
        <v>21</v>
      </c>
      <c r="D8692" s="2" t="s">
        <v>6</v>
      </c>
      <c r="E8692" s="2">
        <v>22.0</v>
      </c>
      <c r="F8692" s="4" t="s">
        <v>44</v>
      </c>
    </row>
    <row r="8693">
      <c r="A8693" s="2">
        <v>8732.0</v>
      </c>
      <c r="B8693" s="3">
        <v>39704.0</v>
      </c>
      <c r="C8693" s="2" t="s">
        <v>21</v>
      </c>
      <c r="D8693" s="2" t="s">
        <v>8</v>
      </c>
      <c r="E8693" s="2">
        <v>14.0</v>
      </c>
      <c r="F8693" s="4" t="s">
        <v>46</v>
      </c>
    </row>
    <row r="8694">
      <c r="A8694" s="2">
        <v>8733.0</v>
      </c>
      <c r="B8694" s="3">
        <v>39706.0</v>
      </c>
      <c r="C8694" s="2" t="s">
        <v>7</v>
      </c>
      <c r="D8694" s="2" t="s">
        <v>6</v>
      </c>
      <c r="E8694" s="2">
        <v>32.0</v>
      </c>
      <c r="F8694" s="4" t="s">
        <v>36</v>
      </c>
    </row>
    <row r="8695">
      <c r="A8695" s="2">
        <v>8734.0</v>
      </c>
      <c r="B8695" s="3">
        <v>39706.0</v>
      </c>
      <c r="C8695" s="2" t="s">
        <v>7</v>
      </c>
      <c r="D8695" s="2" t="s">
        <v>8</v>
      </c>
      <c r="E8695" s="2">
        <v>25.0</v>
      </c>
      <c r="F8695" s="4" t="s">
        <v>40</v>
      </c>
    </row>
    <row r="8696">
      <c r="A8696" s="2">
        <v>8735.0</v>
      </c>
      <c r="B8696" s="3">
        <v>39707.0</v>
      </c>
      <c r="C8696" s="2" t="s">
        <v>10</v>
      </c>
      <c r="D8696" s="2" t="s">
        <v>6</v>
      </c>
      <c r="E8696" s="2">
        <v>28.0</v>
      </c>
      <c r="F8696" s="4" t="s">
        <v>31</v>
      </c>
    </row>
    <row r="8697">
      <c r="A8697" s="2">
        <v>8736.0</v>
      </c>
      <c r="B8697" s="3">
        <v>39707.0</v>
      </c>
      <c r="C8697" s="2" t="s">
        <v>10</v>
      </c>
      <c r="D8697" s="2" t="s">
        <v>8</v>
      </c>
      <c r="E8697" s="2">
        <v>30.0</v>
      </c>
      <c r="F8697" s="4" t="s">
        <v>23</v>
      </c>
    </row>
    <row r="8698">
      <c r="A8698" s="2">
        <v>8737.0</v>
      </c>
      <c r="B8698" s="3">
        <v>39708.0</v>
      </c>
      <c r="C8698" s="2" t="s">
        <v>13</v>
      </c>
      <c r="D8698" s="2" t="s">
        <v>6</v>
      </c>
      <c r="E8698" s="2">
        <v>25.0</v>
      </c>
      <c r="F8698" s="4" t="s">
        <v>40</v>
      </c>
    </row>
    <row r="8699">
      <c r="A8699" s="2">
        <v>8738.0</v>
      </c>
      <c r="B8699" s="3">
        <v>39708.0</v>
      </c>
      <c r="C8699" s="2" t="s">
        <v>13</v>
      </c>
      <c r="D8699" s="2" t="s">
        <v>8</v>
      </c>
      <c r="E8699" s="2">
        <v>4.0</v>
      </c>
      <c r="F8699" s="4" t="s">
        <v>34</v>
      </c>
    </row>
    <row r="8700">
      <c r="A8700" s="2">
        <v>8739.0</v>
      </c>
      <c r="B8700" s="3">
        <v>39709.0</v>
      </c>
      <c r="C8700" s="2" t="s">
        <v>15</v>
      </c>
      <c r="D8700" s="2" t="s">
        <v>6</v>
      </c>
      <c r="E8700" s="2">
        <v>6.0</v>
      </c>
      <c r="F8700" s="4" t="s">
        <v>16</v>
      </c>
    </row>
    <row r="8701">
      <c r="A8701" s="2">
        <v>8740.0</v>
      </c>
      <c r="B8701" s="3">
        <v>39709.0</v>
      </c>
      <c r="C8701" s="2" t="s">
        <v>15</v>
      </c>
      <c r="D8701" s="2" t="s">
        <v>8</v>
      </c>
      <c r="E8701" s="2">
        <v>16.0</v>
      </c>
      <c r="F8701" s="4" t="s">
        <v>45</v>
      </c>
    </row>
    <row r="8702">
      <c r="A8702" s="2">
        <v>8741.0</v>
      </c>
      <c r="B8702" s="3">
        <v>39710.0</v>
      </c>
      <c r="C8702" s="2" t="s">
        <v>18</v>
      </c>
      <c r="D8702" s="2" t="s">
        <v>6</v>
      </c>
      <c r="E8702" s="2">
        <v>5.0</v>
      </c>
      <c r="F8702" s="4" t="s">
        <v>25</v>
      </c>
    </row>
    <row r="8703">
      <c r="A8703" s="2">
        <v>8742.0</v>
      </c>
      <c r="B8703" s="3">
        <v>39710.0</v>
      </c>
      <c r="C8703" s="2" t="s">
        <v>18</v>
      </c>
      <c r="D8703" s="2" t="s">
        <v>8</v>
      </c>
      <c r="E8703" s="2">
        <v>29.0</v>
      </c>
      <c r="F8703" s="4" t="s">
        <v>43</v>
      </c>
    </row>
    <row r="8704">
      <c r="A8704" s="2">
        <v>8743.0</v>
      </c>
      <c r="B8704" s="3">
        <v>39711.0</v>
      </c>
      <c r="C8704" s="2" t="s">
        <v>21</v>
      </c>
      <c r="D8704" s="2" t="s">
        <v>6</v>
      </c>
      <c r="E8704" s="2">
        <v>31.0</v>
      </c>
      <c r="F8704" s="4" t="s">
        <v>12</v>
      </c>
    </row>
    <row r="8705">
      <c r="A8705" s="2">
        <v>8744.0</v>
      </c>
      <c r="B8705" s="3">
        <v>39711.0</v>
      </c>
      <c r="C8705" s="2" t="s">
        <v>21</v>
      </c>
      <c r="D8705" s="2" t="s">
        <v>8</v>
      </c>
      <c r="E8705" s="2">
        <v>31.0</v>
      </c>
      <c r="F8705" s="4" t="s">
        <v>12</v>
      </c>
    </row>
    <row r="8706">
      <c r="A8706" s="2">
        <v>8745.0</v>
      </c>
      <c r="B8706" s="3">
        <v>39713.0</v>
      </c>
      <c r="C8706" s="2" t="s">
        <v>7</v>
      </c>
      <c r="D8706" s="2" t="s">
        <v>6</v>
      </c>
      <c r="E8706" s="2">
        <v>7.0</v>
      </c>
      <c r="F8706" s="4" t="s">
        <v>35</v>
      </c>
    </row>
    <row r="8707">
      <c r="A8707" s="2">
        <v>8746.0</v>
      </c>
      <c r="B8707" s="3">
        <v>39713.0</v>
      </c>
      <c r="C8707" s="2" t="s">
        <v>7</v>
      </c>
      <c r="D8707" s="2" t="s">
        <v>8</v>
      </c>
      <c r="E8707" s="2">
        <v>21.0</v>
      </c>
      <c r="F8707" s="4" t="s">
        <v>20</v>
      </c>
    </row>
    <row r="8708">
      <c r="A8708" s="2">
        <v>8747.0</v>
      </c>
      <c r="B8708" s="3">
        <v>39714.0</v>
      </c>
      <c r="C8708" s="2" t="s">
        <v>10</v>
      </c>
      <c r="D8708" s="2" t="s">
        <v>6</v>
      </c>
      <c r="E8708" s="2">
        <v>20.0</v>
      </c>
      <c r="F8708" s="4" t="s">
        <v>47</v>
      </c>
    </row>
    <row r="8709">
      <c r="A8709" s="2">
        <v>8748.0</v>
      </c>
      <c r="B8709" s="3">
        <v>39714.0</v>
      </c>
      <c r="C8709" s="2" t="s">
        <v>10</v>
      </c>
      <c r="D8709" s="2" t="s">
        <v>8</v>
      </c>
      <c r="E8709" s="2">
        <v>2.0</v>
      </c>
      <c r="F8709" s="4" t="s">
        <v>39</v>
      </c>
    </row>
    <row r="8710">
      <c r="A8710" s="2">
        <v>8749.0</v>
      </c>
      <c r="B8710" s="3">
        <v>39715.0</v>
      </c>
      <c r="C8710" s="2" t="s">
        <v>13</v>
      </c>
      <c r="D8710" s="2" t="s">
        <v>6</v>
      </c>
      <c r="E8710" s="2">
        <v>25.0</v>
      </c>
      <c r="F8710" s="4" t="s">
        <v>40</v>
      </c>
    </row>
    <row r="8711">
      <c r="A8711" s="2">
        <v>8750.0</v>
      </c>
      <c r="B8711" s="3">
        <v>39715.0</v>
      </c>
      <c r="C8711" s="2" t="s">
        <v>13</v>
      </c>
      <c r="D8711" s="2" t="s">
        <v>8</v>
      </c>
      <c r="E8711" s="2">
        <v>6.0</v>
      </c>
      <c r="F8711" s="4" t="s">
        <v>16</v>
      </c>
    </row>
    <row r="8712">
      <c r="A8712" s="2">
        <v>8751.0</v>
      </c>
      <c r="B8712" s="3">
        <v>39716.0</v>
      </c>
      <c r="C8712" s="2" t="s">
        <v>15</v>
      </c>
      <c r="D8712" s="2" t="s">
        <v>6</v>
      </c>
      <c r="E8712" s="2">
        <v>17.0</v>
      </c>
      <c r="F8712" s="4" t="s">
        <v>42</v>
      </c>
    </row>
    <row r="8713">
      <c r="A8713" s="2">
        <v>8752.0</v>
      </c>
      <c r="B8713" s="3">
        <v>39716.0</v>
      </c>
      <c r="C8713" s="2" t="s">
        <v>15</v>
      </c>
      <c r="D8713" s="2" t="s">
        <v>8</v>
      </c>
      <c r="E8713" s="2">
        <v>13.0</v>
      </c>
      <c r="F8713" s="4" t="s">
        <v>33</v>
      </c>
    </row>
    <row r="8714">
      <c r="A8714" s="2">
        <v>8753.0</v>
      </c>
      <c r="B8714" s="3">
        <v>39717.0</v>
      </c>
      <c r="C8714" s="2" t="s">
        <v>18</v>
      </c>
      <c r="D8714" s="2" t="s">
        <v>6</v>
      </c>
      <c r="E8714" s="2">
        <v>24.0</v>
      </c>
      <c r="F8714" s="4" t="s">
        <v>22</v>
      </c>
    </row>
    <row r="8715">
      <c r="A8715" s="2">
        <v>8754.0</v>
      </c>
      <c r="B8715" s="3">
        <v>39717.0</v>
      </c>
      <c r="C8715" s="2" t="s">
        <v>18</v>
      </c>
      <c r="D8715" s="2" t="s">
        <v>8</v>
      </c>
      <c r="E8715" s="2">
        <v>34.0</v>
      </c>
      <c r="F8715" s="4" t="s">
        <v>48</v>
      </c>
    </row>
    <row r="8716">
      <c r="A8716" s="2">
        <v>8755.0</v>
      </c>
      <c r="B8716" s="3">
        <v>39718.0</v>
      </c>
      <c r="C8716" s="2" t="s">
        <v>21</v>
      </c>
      <c r="D8716" s="2" t="s">
        <v>6</v>
      </c>
      <c r="E8716" s="2">
        <v>5.0</v>
      </c>
      <c r="F8716" s="4" t="s">
        <v>25</v>
      </c>
    </row>
    <row r="8717">
      <c r="A8717" s="2">
        <v>8756.0</v>
      </c>
      <c r="B8717" s="3">
        <v>39718.0</v>
      </c>
      <c r="C8717" s="2" t="s">
        <v>21</v>
      </c>
      <c r="D8717" s="2" t="s">
        <v>8</v>
      </c>
      <c r="E8717" s="2">
        <v>28.0</v>
      </c>
      <c r="F8717" s="4" t="s">
        <v>31</v>
      </c>
    </row>
    <row r="8718">
      <c r="A8718" s="2">
        <v>8757.0</v>
      </c>
      <c r="B8718" s="3">
        <v>39720.0</v>
      </c>
      <c r="C8718" s="2" t="s">
        <v>7</v>
      </c>
      <c r="D8718" s="2" t="s">
        <v>6</v>
      </c>
      <c r="E8718" s="2">
        <v>21.0</v>
      </c>
      <c r="F8718" s="4" t="s">
        <v>20</v>
      </c>
    </row>
    <row r="8719">
      <c r="A8719" s="2">
        <v>8758.0</v>
      </c>
      <c r="B8719" s="3">
        <v>39720.0</v>
      </c>
      <c r="C8719" s="2" t="s">
        <v>7</v>
      </c>
      <c r="D8719" s="2" t="s">
        <v>8</v>
      </c>
      <c r="E8719" s="2">
        <v>14.0</v>
      </c>
      <c r="F8719" s="4" t="s">
        <v>46</v>
      </c>
    </row>
    <row r="8720">
      <c r="A8720" s="2">
        <v>8759.0</v>
      </c>
      <c r="B8720" s="3">
        <v>39721.0</v>
      </c>
      <c r="C8720" s="2" t="s">
        <v>10</v>
      </c>
      <c r="D8720" s="2" t="s">
        <v>6</v>
      </c>
      <c r="E8720" s="2">
        <v>7.0</v>
      </c>
      <c r="F8720" s="4" t="s">
        <v>35</v>
      </c>
    </row>
    <row r="8721">
      <c r="A8721" s="2">
        <v>8760.0</v>
      </c>
      <c r="B8721" s="3">
        <v>39721.0</v>
      </c>
      <c r="C8721" s="2" t="s">
        <v>10</v>
      </c>
      <c r="D8721" s="2" t="s">
        <v>8</v>
      </c>
      <c r="E8721" s="2">
        <v>34.0</v>
      </c>
      <c r="F8721" s="4" t="s">
        <v>48</v>
      </c>
    </row>
    <row r="8722">
      <c r="A8722" s="2">
        <v>8761.0</v>
      </c>
      <c r="B8722" s="3">
        <v>39723.0</v>
      </c>
      <c r="C8722" s="2" t="s">
        <v>15</v>
      </c>
      <c r="D8722" s="2" t="s">
        <v>6</v>
      </c>
      <c r="E8722" s="2">
        <v>7.0</v>
      </c>
      <c r="F8722" s="4" t="s">
        <v>35</v>
      </c>
    </row>
    <row r="8723">
      <c r="A8723" s="2">
        <v>8762.0</v>
      </c>
      <c r="B8723" s="3">
        <v>39723.0</v>
      </c>
      <c r="C8723" s="2" t="s">
        <v>15</v>
      </c>
      <c r="D8723" s="2" t="s">
        <v>8</v>
      </c>
      <c r="E8723" s="2">
        <v>27.0</v>
      </c>
      <c r="F8723" s="4" t="s">
        <v>32</v>
      </c>
    </row>
    <row r="8724">
      <c r="A8724" s="2">
        <v>8763.0</v>
      </c>
      <c r="B8724" s="3">
        <v>39724.0</v>
      </c>
      <c r="C8724" s="2" t="s">
        <v>18</v>
      </c>
      <c r="D8724" s="2" t="s">
        <v>6</v>
      </c>
      <c r="E8724" s="2">
        <v>5.0</v>
      </c>
      <c r="F8724" s="4" t="s">
        <v>25</v>
      </c>
    </row>
    <row r="8725">
      <c r="A8725" s="2">
        <v>8764.0</v>
      </c>
      <c r="B8725" s="3">
        <v>39724.0</v>
      </c>
      <c r="C8725" s="2" t="s">
        <v>18</v>
      </c>
      <c r="D8725" s="2" t="s">
        <v>8</v>
      </c>
      <c r="E8725" s="2">
        <v>7.0</v>
      </c>
      <c r="F8725" s="4" t="s">
        <v>35</v>
      </c>
    </row>
    <row r="8726">
      <c r="A8726" s="2">
        <v>8765.0</v>
      </c>
      <c r="B8726" s="3">
        <v>39725.0</v>
      </c>
      <c r="C8726" s="2" t="s">
        <v>21</v>
      </c>
      <c r="D8726" s="2" t="s">
        <v>6</v>
      </c>
      <c r="E8726" s="2">
        <v>12.0</v>
      </c>
      <c r="F8726" s="4" t="s">
        <v>14</v>
      </c>
    </row>
    <row r="8727">
      <c r="A8727" s="2">
        <v>8766.0</v>
      </c>
      <c r="B8727" s="3">
        <v>39725.0</v>
      </c>
      <c r="C8727" s="2" t="s">
        <v>21</v>
      </c>
      <c r="D8727" s="2" t="s">
        <v>8</v>
      </c>
      <c r="E8727" s="2">
        <v>31.0</v>
      </c>
      <c r="F8727" s="4" t="s">
        <v>12</v>
      </c>
    </row>
    <row r="8728">
      <c r="A8728" s="2">
        <v>8767.0</v>
      </c>
      <c r="B8728" s="3">
        <v>39727.0</v>
      </c>
      <c r="C8728" s="2" t="s">
        <v>7</v>
      </c>
      <c r="D8728" s="2" t="s">
        <v>6</v>
      </c>
      <c r="E8728" s="2">
        <v>29.0</v>
      </c>
      <c r="F8728" s="4" t="s">
        <v>43</v>
      </c>
    </row>
    <row r="8729">
      <c r="A8729" s="2">
        <v>8768.0</v>
      </c>
      <c r="B8729" s="3">
        <v>39727.0</v>
      </c>
      <c r="C8729" s="2" t="s">
        <v>7</v>
      </c>
      <c r="D8729" s="2" t="s">
        <v>8</v>
      </c>
      <c r="E8729" s="2">
        <v>13.0</v>
      </c>
      <c r="F8729" s="4" t="s">
        <v>33</v>
      </c>
    </row>
    <row r="8730">
      <c r="A8730" s="2">
        <v>8769.0</v>
      </c>
      <c r="B8730" s="3">
        <v>39728.0</v>
      </c>
      <c r="C8730" s="2" t="s">
        <v>10</v>
      </c>
      <c r="D8730" s="2" t="s">
        <v>6</v>
      </c>
      <c r="E8730" s="2">
        <v>29.0</v>
      </c>
      <c r="F8730" s="4" t="s">
        <v>43</v>
      </c>
    </row>
    <row r="8731">
      <c r="A8731" s="2">
        <v>8770.0</v>
      </c>
      <c r="B8731" s="3">
        <v>39728.0</v>
      </c>
      <c r="C8731" s="2" t="s">
        <v>10</v>
      </c>
      <c r="D8731" s="2" t="s">
        <v>8</v>
      </c>
      <c r="E8731" s="2">
        <v>15.0</v>
      </c>
      <c r="F8731" s="4" t="s">
        <v>27</v>
      </c>
    </row>
    <row r="8732">
      <c r="A8732" s="2">
        <v>8771.0</v>
      </c>
      <c r="B8732" s="3">
        <v>39729.0</v>
      </c>
      <c r="C8732" s="2" t="s">
        <v>13</v>
      </c>
      <c r="D8732" s="2" t="s">
        <v>6</v>
      </c>
      <c r="E8732" s="2">
        <v>9.0</v>
      </c>
      <c r="F8732" s="4" t="s">
        <v>24</v>
      </c>
    </row>
    <row r="8733">
      <c r="A8733" s="2">
        <v>8772.0</v>
      </c>
      <c r="B8733" s="3">
        <v>39729.0</v>
      </c>
      <c r="C8733" s="2" t="s">
        <v>13</v>
      </c>
      <c r="D8733" s="2" t="s">
        <v>8</v>
      </c>
      <c r="E8733" s="2">
        <v>24.0</v>
      </c>
      <c r="F8733" s="4" t="s">
        <v>22</v>
      </c>
    </row>
    <row r="8734">
      <c r="A8734" s="2">
        <v>8773.0</v>
      </c>
      <c r="B8734" s="3">
        <v>39730.0</v>
      </c>
      <c r="C8734" s="2" t="s">
        <v>15</v>
      </c>
      <c r="D8734" s="2" t="s">
        <v>6</v>
      </c>
      <c r="E8734" s="2">
        <v>4.0</v>
      </c>
      <c r="F8734" s="4" t="s">
        <v>34</v>
      </c>
    </row>
    <row r="8735">
      <c r="A8735" s="2">
        <v>8774.0</v>
      </c>
      <c r="B8735" s="3">
        <v>39730.0</v>
      </c>
      <c r="C8735" s="2" t="s">
        <v>15</v>
      </c>
      <c r="D8735" s="2" t="s">
        <v>8</v>
      </c>
      <c r="E8735" s="2">
        <v>23.0</v>
      </c>
      <c r="F8735" s="4" t="s">
        <v>17</v>
      </c>
    </row>
    <row r="8736">
      <c r="A8736" s="2">
        <v>8775.0</v>
      </c>
      <c r="B8736" s="3">
        <v>39731.0</v>
      </c>
      <c r="C8736" s="2" t="s">
        <v>18</v>
      </c>
      <c r="D8736" s="2" t="s">
        <v>6</v>
      </c>
      <c r="E8736" s="2">
        <v>31.0</v>
      </c>
      <c r="F8736" s="4" t="s">
        <v>12</v>
      </c>
    </row>
    <row r="8737">
      <c r="A8737" s="2">
        <v>8776.0</v>
      </c>
      <c r="B8737" s="3">
        <v>39731.0</v>
      </c>
      <c r="C8737" s="2" t="s">
        <v>18</v>
      </c>
      <c r="D8737" s="2" t="s">
        <v>8</v>
      </c>
      <c r="E8737" s="2">
        <v>12.0</v>
      </c>
      <c r="F8737" s="4" t="s">
        <v>14</v>
      </c>
    </row>
    <row r="8738">
      <c r="A8738" s="2">
        <v>8777.0</v>
      </c>
      <c r="B8738" s="3">
        <v>39732.0</v>
      </c>
      <c r="C8738" s="2" t="s">
        <v>21</v>
      </c>
      <c r="D8738" s="2" t="s">
        <v>6</v>
      </c>
      <c r="E8738" s="2">
        <v>13.0</v>
      </c>
      <c r="F8738" s="4" t="s">
        <v>33</v>
      </c>
    </row>
    <row r="8739">
      <c r="A8739" s="2">
        <v>8778.0</v>
      </c>
      <c r="B8739" s="3">
        <v>39732.0</v>
      </c>
      <c r="C8739" s="2" t="s">
        <v>21</v>
      </c>
      <c r="D8739" s="2" t="s">
        <v>8</v>
      </c>
      <c r="E8739" s="2">
        <v>11.0</v>
      </c>
      <c r="F8739" s="4" t="s">
        <v>9</v>
      </c>
    </row>
    <row r="8740">
      <c r="A8740" s="2">
        <v>8779.0</v>
      </c>
      <c r="B8740" s="3">
        <v>39734.0</v>
      </c>
      <c r="C8740" s="2" t="s">
        <v>7</v>
      </c>
      <c r="D8740" s="2" t="s">
        <v>6</v>
      </c>
      <c r="E8740" s="2">
        <v>22.0</v>
      </c>
      <c r="F8740" s="4" t="s">
        <v>44</v>
      </c>
    </row>
    <row r="8741">
      <c r="A8741" s="2">
        <v>8780.0</v>
      </c>
      <c r="B8741" s="3">
        <v>39734.0</v>
      </c>
      <c r="C8741" s="2" t="s">
        <v>7</v>
      </c>
      <c r="D8741" s="2" t="s">
        <v>8</v>
      </c>
      <c r="E8741" s="2">
        <v>25.0</v>
      </c>
      <c r="F8741" s="4" t="s">
        <v>40</v>
      </c>
    </row>
    <row r="8742">
      <c r="A8742" s="2">
        <v>8781.0</v>
      </c>
      <c r="B8742" s="3">
        <v>39735.0</v>
      </c>
      <c r="C8742" s="2" t="s">
        <v>10</v>
      </c>
      <c r="D8742" s="2" t="s">
        <v>6</v>
      </c>
      <c r="E8742" s="2">
        <v>13.0</v>
      </c>
      <c r="F8742" s="4" t="s">
        <v>33</v>
      </c>
    </row>
    <row r="8743">
      <c r="A8743" s="2">
        <v>8782.0</v>
      </c>
      <c r="B8743" s="3">
        <v>39735.0</v>
      </c>
      <c r="C8743" s="2" t="s">
        <v>10</v>
      </c>
      <c r="D8743" s="2" t="s">
        <v>8</v>
      </c>
      <c r="E8743" s="2">
        <v>30.0</v>
      </c>
      <c r="F8743" s="4" t="s">
        <v>23</v>
      </c>
    </row>
    <row r="8744">
      <c r="A8744" s="2">
        <v>8783.0</v>
      </c>
      <c r="B8744" s="3">
        <v>39736.0</v>
      </c>
      <c r="C8744" s="2" t="s">
        <v>13</v>
      </c>
      <c r="D8744" s="2" t="s">
        <v>6</v>
      </c>
      <c r="E8744" s="2">
        <v>34.0</v>
      </c>
      <c r="F8744" s="4" t="s">
        <v>48</v>
      </c>
    </row>
    <row r="8745">
      <c r="A8745" s="2">
        <v>8784.0</v>
      </c>
      <c r="B8745" s="3">
        <v>39736.0</v>
      </c>
      <c r="C8745" s="2" t="s">
        <v>13</v>
      </c>
      <c r="D8745" s="2" t="s">
        <v>8</v>
      </c>
      <c r="E8745" s="2">
        <v>4.0</v>
      </c>
      <c r="F8745" s="4" t="s">
        <v>34</v>
      </c>
    </row>
    <row r="8746">
      <c r="A8746" s="2">
        <v>8785.0</v>
      </c>
      <c r="B8746" s="3">
        <v>39737.0</v>
      </c>
      <c r="C8746" s="2" t="s">
        <v>15</v>
      </c>
      <c r="D8746" s="2" t="s">
        <v>6</v>
      </c>
      <c r="E8746" s="2">
        <v>2.0</v>
      </c>
      <c r="F8746" s="4" t="s">
        <v>39</v>
      </c>
    </row>
    <row r="8747">
      <c r="A8747" s="2">
        <v>8786.0</v>
      </c>
      <c r="B8747" s="3">
        <v>39737.0</v>
      </c>
      <c r="C8747" s="2" t="s">
        <v>15</v>
      </c>
      <c r="D8747" s="2" t="s">
        <v>8</v>
      </c>
      <c r="E8747" s="2">
        <v>28.0</v>
      </c>
      <c r="F8747" s="4" t="s">
        <v>31</v>
      </c>
    </row>
    <row r="8748">
      <c r="A8748" s="2">
        <v>8787.0</v>
      </c>
      <c r="B8748" s="3">
        <v>39738.0</v>
      </c>
      <c r="C8748" s="2" t="s">
        <v>18</v>
      </c>
      <c r="D8748" s="2" t="s">
        <v>6</v>
      </c>
      <c r="E8748" s="2">
        <v>8.0</v>
      </c>
      <c r="F8748" s="4" t="s">
        <v>37</v>
      </c>
    </row>
    <row r="8749">
      <c r="A8749" s="2">
        <v>8788.0</v>
      </c>
      <c r="B8749" s="3">
        <v>39738.0</v>
      </c>
      <c r="C8749" s="2" t="s">
        <v>18</v>
      </c>
      <c r="D8749" s="2" t="s">
        <v>8</v>
      </c>
      <c r="E8749" s="2">
        <v>17.0</v>
      </c>
      <c r="F8749" s="4" t="s">
        <v>42</v>
      </c>
    </row>
    <row r="8750">
      <c r="A8750" s="2">
        <v>8789.0</v>
      </c>
      <c r="B8750" s="3">
        <v>39739.0</v>
      </c>
      <c r="C8750" s="2" t="s">
        <v>21</v>
      </c>
      <c r="D8750" s="2" t="s">
        <v>6</v>
      </c>
      <c r="E8750" s="2">
        <v>6.0</v>
      </c>
      <c r="F8750" s="4" t="s">
        <v>16</v>
      </c>
    </row>
    <row r="8751">
      <c r="A8751" s="2">
        <v>8790.0</v>
      </c>
      <c r="B8751" s="3">
        <v>39739.0</v>
      </c>
      <c r="C8751" s="2" t="s">
        <v>21</v>
      </c>
      <c r="D8751" s="2" t="s">
        <v>8</v>
      </c>
      <c r="E8751" s="2">
        <v>35.0</v>
      </c>
      <c r="F8751" s="4" t="s">
        <v>49</v>
      </c>
    </row>
    <row r="8752">
      <c r="A8752" s="2">
        <v>8791.0</v>
      </c>
      <c r="B8752" s="3">
        <v>39741.0</v>
      </c>
      <c r="C8752" s="2" t="s">
        <v>7</v>
      </c>
      <c r="D8752" s="2" t="s">
        <v>6</v>
      </c>
      <c r="E8752" s="2">
        <v>19.0</v>
      </c>
      <c r="F8752" s="4" t="s">
        <v>30</v>
      </c>
    </row>
    <row r="8753">
      <c r="A8753" s="2">
        <v>8792.0</v>
      </c>
      <c r="B8753" s="3">
        <v>39741.0</v>
      </c>
      <c r="C8753" s="2" t="s">
        <v>7</v>
      </c>
      <c r="D8753" s="2" t="s">
        <v>8</v>
      </c>
      <c r="E8753" s="2">
        <v>13.0</v>
      </c>
      <c r="F8753" s="4" t="s">
        <v>33</v>
      </c>
    </row>
    <row r="8754">
      <c r="A8754" s="2">
        <v>8793.0</v>
      </c>
      <c r="B8754" s="3">
        <v>39742.0</v>
      </c>
      <c r="C8754" s="2" t="s">
        <v>10</v>
      </c>
      <c r="D8754" s="2" t="s">
        <v>6</v>
      </c>
      <c r="E8754" s="2">
        <v>22.0</v>
      </c>
      <c r="F8754" s="4" t="s">
        <v>44</v>
      </c>
    </row>
    <row r="8755">
      <c r="A8755" s="2">
        <v>8794.0</v>
      </c>
      <c r="B8755" s="3">
        <v>39742.0</v>
      </c>
      <c r="C8755" s="2" t="s">
        <v>10</v>
      </c>
      <c r="D8755" s="2" t="s">
        <v>8</v>
      </c>
      <c r="E8755" s="2">
        <v>22.0</v>
      </c>
      <c r="F8755" s="4" t="s">
        <v>44</v>
      </c>
    </row>
    <row r="8756">
      <c r="A8756" s="2">
        <v>8795.0</v>
      </c>
      <c r="B8756" s="3">
        <v>39743.0</v>
      </c>
      <c r="C8756" s="2" t="s">
        <v>13</v>
      </c>
      <c r="D8756" s="2" t="s">
        <v>6</v>
      </c>
      <c r="E8756" s="2">
        <v>8.0</v>
      </c>
      <c r="F8756" s="4" t="s">
        <v>37</v>
      </c>
    </row>
    <row r="8757">
      <c r="A8757" s="2">
        <v>8796.0</v>
      </c>
      <c r="B8757" s="3">
        <v>39743.0</v>
      </c>
      <c r="C8757" s="2" t="s">
        <v>13</v>
      </c>
      <c r="D8757" s="2" t="s">
        <v>8</v>
      </c>
      <c r="E8757" s="2">
        <v>2.0</v>
      </c>
      <c r="F8757" s="4" t="s">
        <v>39</v>
      </c>
    </row>
    <row r="8758">
      <c r="A8758" s="2">
        <v>8797.0</v>
      </c>
      <c r="B8758" s="3">
        <v>39744.0</v>
      </c>
      <c r="C8758" s="2" t="s">
        <v>15</v>
      </c>
      <c r="D8758" s="2" t="s">
        <v>6</v>
      </c>
      <c r="E8758" s="2">
        <v>26.0</v>
      </c>
      <c r="F8758" s="4" t="s">
        <v>38</v>
      </c>
    </row>
    <row r="8759">
      <c r="A8759" s="2">
        <v>8798.0</v>
      </c>
      <c r="B8759" s="3">
        <v>39744.0</v>
      </c>
      <c r="C8759" s="2" t="s">
        <v>15</v>
      </c>
      <c r="D8759" s="2" t="s">
        <v>8</v>
      </c>
      <c r="E8759" s="2">
        <v>27.0</v>
      </c>
      <c r="F8759" s="4" t="s">
        <v>32</v>
      </c>
    </row>
    <row r="8760">
      <c r="A8760" s="2">
        <v>8799.0</v>
      </c>
      <c r="B8760" s="3">
        <v>39745.0</v>
      </c>
      <c r="C8760" s="2" t="s">
        <v>18</v>
      </c>
      <c r="D8760" s="2" t="s">
        <v>6</v>
      </c>
      <c r="E8760" s="2">
        <v>32.0</v>
      </c>
      <c r="F8760" s="4" t="s">
        <v>36</v>
      </c>
    </row>
    <row r="8761">
      <c r="A8761" s="2">
        <v>8800.0</v>
      </c>
      <c r="B8761" s="3">
        <v>39745.0</v>
      </c>
      <c r="C8761" s="2" t="s">
        <v>18</v>
      </c>
      <c r="D8761" s="2" t="s">
        <v>8</v>
      </c>
      <c r="E8761" s="2">
        <v>8.0</v>
      </c>
      <c r="F8761" s="4" t="s">
        <v>37</v>
      </c>
    </row>
    <row r="8762">
      <c r="A8762" s="2">
        <v>8801.0</v>
      </c>
      <c r="B8762" s="3">
        <v>39746.0</v>
      </c>
      <c r="C8762" s="2" t="s">
        <v>21</v>
      </c>
      <c r="D8762" s="2" t="s">
        <v>6</v>
      </c>
      <c r="E8762" s="2">
        <v>9.0</v>
      </c>
      <c r="F8762" s="4" t="s">
        <v>24</v>
      </c>
    </row>
    <row r="8763">
      <c r="A8763" s="2">
        <v>8802.0</v>
      </c>
      <c r="B8763" s="3">
        <v>39746.0</v>
      </c>
      <c r="C8763" s="2" t="s">
        <v>21</v>
      </c>
      <c r="D8763" s="2" t="s">
        <v>8</v>
      </c>
      <c r="E8763" s="2">
        <v>3.0</v>
      </c>
      <c r="F8763" s="4" t="s">
        <v>28</v>
      </c>
    </row>
    <row r="8764">
      <c r="A8764" s="2">
        <v>8803.0</v>
      </c>
      <c r="B8764" s="3">
        <v>39748.0</v>
      </c>
      <c r="C8764" s="2" t="s">
        <v>7</v>
      </c>
      <c r="D8764" s="2" t="s">
        <v>6</v>
      </c>
      <c r="E8764" s="2">
        <v>21.0</v>
      </c>
      <c r="F8764" s="4" t="s">
        <v>20</v>
      </c>
    </row>
    <row r="8765">
      <c r="A8765" s="2">
        <v>8804.0</v>
      </c>
      <c r="B8765" s="3">
        <v>39748.0</v>
      </c>
      <c r="C8765" s="2" t="s">
        <v>7</v>
      </c>
      <c r="D8765" s="2" t="s">
        <v>8</v>
      </c>
      <c r="E8765" s="2">
        <v>30.0</v>
      </c>
      <c r="F8765" s="4" t="s">
        <v>23</v>
      </c>
    </row>
    <row r="8766">
      <c r="A8766" s="2">
        <v>8805.0</v>
      </c>
      <c r="B8766" s="3">
        <v>39750.0</v>
      </c>
      <c r="C8766" s="2" t="s">
        <v>13</v>
      </c>
      <c r="D8766" s="2" t="s">
        <v>6</v>
      </c>
      <c r="E8766" s="2">
        <v>30.0</v>
      </c>
      <c r="F8766" s="4" t="s">
        <v>23</v>
      </c>
    </row>
    <row r="8767">
      <c r="A8767" s="2">
        <v>8806.0</v>
      </c>
      <c r="B8767" s="3">
        <v>39750.0</v>
      </c>
      <c r="C8767" s="2" t="s">
        <v>13</v>
      </c>
      <c r="D8767" s="2" t="s">
        <v>8</v>
      </c>
      <c r="E8767" s="2">
        <v>14.0</v>
      </c>
      <c r="F8767" s="4" t="s">
        <v>46</v>
      </c>
    </row>
    <row r="8768">
      <c r="A8768" s="2">
        <v>8807.0</v>
      </c>
      <c r="B8768" s="3">
        <v>39751.0</v>
      </c>
      <c r="C8768" s="2" t="s">
        <v>15</v>
      </c>
      <c r="D8768" s="2" t="s">
        <v>6</v>
      </c>
      <c r="E8768" s="2">
        <v>32.0</v>
      </c>
      <c r="F8768" s="4" t="s">
        <v>36</v>
      </c>
    </row>
    <row r="8769">
      <c r="A8769" s="2">
        <v>8808.0</v>
      </c>
      <c r="B8769" s="3">
        <v>39751.0</v>
      </c>
      <c r="C8769" s="2" t="s">
        <v>15</v>
      </c>
      <c r="D8769" s="2" t="s">
        <v>8</v>
      </c>
      <c r="E8769" s="2">
        <v>21.0</v>
      </c>
      <c r="F8769" s="4" t="s">
        <v>20</v>
      </c>
    </row>
    <row r="8770">
      <c r="A8770" s="2">
        <v>8809.0</v>
      </c>
      <c r="B8770" s="3">
        <v>39752.0</v>
      </c>
      <c r="C8770" s="2" t="s">
        <v>18</v>
      </c>
      <c r="D8770" s="2" t="s">
        <v>6</v>
      </c>
      <c r="E8770" s="2">
        <v>11.0</v>
      </c>
      <c r="F8770" s="4" t="s">
        <v>9</v>
      </c>
    </row>
    <row r="8771">
      <c r="A8771" s="2">
        <v>8810.0</v>
      </c>
      <c r="B8771" s="3">
        <v>39752.0</v>
      </c>
      <c r="C8771" s="2" t="s">
        <v>18</v>
      </c>
      <c r="D8771" s="2" t="s">
        <v>8</v>
      </c>
      <c r="E8771" s="2">
        <v>36.0</v>
      </c>
      <c r="F8771" s="4" t="s">
        <v>11</v>
      </c>
    </row>
    <row r="8772">
      <c r="A8772" s="2">
        <v>8811.0</v>
      </c>
      <c r="B8772" s="3">
        <v>39753.0</v>
      </c>
      <c r="C8772" s="2" t="s">
        <v>21</v>
      </c>
      <c r="D8772" s="2" t="s">
        <v>6</v>
      </c>
      <c r="E8772" s="2">
        <v>28.0</v>
      </c>
      <c r="F8772" s="4" t="s">
        <v>31</v>
      </c>
    </row>
    <row r="8773">
      <c r="A8773" s="2">
        <v>8812.0</v>
      </c>
      <c r="B8773" s="3">
        <v>39753.0</v>
      </c>
      <c r="C8773" s="2" t="s">
        <v>21</v>
      </c>
      <c r="D8773" s="2" t="s">
        <v>8</v>
      </c>
      <c r="E8773" s="2">
        <v>19.0</v>
      </c>
      <c r="F8773" s="4" t="s">
        <v>30</v>
      </c>
    </row>
    <row r="8774">
      <c r="A8774" s="2">
        <v>8813.0</v>
      </c>
      <c r="B8774" s="3">
        <v>39755.0</v>
      </c>
      <c r="C8774" s="2" t="s">
        <v>7</v>
      </c>
      <c r="D8774" s="2" t="s">
        <v>6</v>
      </c>
      <c r="E8774" s="2">
        <v>13.0</v>
      </c>
      <c r="F8774" s="4" t="s">
        <v>33</v>
      </c>
    </row>
    <row r="8775">
      <c r="A8775" s="2">
        <v>8814.0</v>
      </c>
      <c r="B8775" s="3">
        <v>39755.0</v>
      </c>
      <c r="C8775" s="2" t="s">
        <v>7</v>
      </c>
      <c r="D8775" s="2" t="s">
        <v>8</v>
      </c>
      <c r="E8775" s="2">
        <v>30.0</v>
      </c>
      <c r="F8775" s="4" t="s">
        <v>23</v>
      </c>
    </row>
    <row r="8776">
      <c r="A8776" s="2">
        <v>8815.0</v>
      </c>
      <c r="B8776" s="3">
        <v>39756.0</v>
      </c>
      <c r="C8776" s="2" t="s">
        <v>10</v>
      </c>
      <c r="D8776" s="2" t="s">
        <v>6</v>
      </c>
      <c r="E8776" s="2">
        <v>23.0</v>
      </c>
      <c r="F8776" s="4" t="s">
        <v>17</v>
      </c>
    </row>
    <row r="8777">
      <c r="A8777" s="2">
        <v>8816.0</v>
      </c>
      <c r="B8777" s="3">
        <v>39756.0</v>
      </c>
      <c r="C8777" s="2" t="s">
        <v>10</v>
      </c>
      <c r="D8777" s="2" t="s">
        <v>8</v>
      </c>
      <c r="E8777" s="2">
        <v>35.0</v>
      </c>
      <c r="F8777" s="4" t="s">
        <v>49</v>
      </c>
    </row>
    <row r="8778">
      <c r="A8778" s="2">
        <v>8817.0</v>
      </c>
      <c r="B8778" s="3">
        <v>39757.0</v>
      </c>
      <c r="C8778" s="2" t="s">
        <v>13</v>
      </c>
      <c r="D8778" s="2" t="s">
        <v>6</v>
      </c>
      <c r="E8778" s="2">
        <v>6.0</v>
      </c>
      <c r="F8778" s="4" t="s">
        <v>16</v>
      </c>
    </row>
    <row r="8779">
      <c r="A8779" s="2">
        <v>8818.0</v>
      </c>
      <c r="B8779" s="3">
        <v>39757.0</v>
      </c>
      <c r="C8779" s="2" t="s">
        <v>13</v>
      </c>
      <c r="D8779" s="2" t="s">
        <v>8</v>
      </c>
      <c r="E8779" s="2">
        <v>3.0</v>
      </c>
      <c r="F8779" s="4" t="s">
        <v>28</v>
      </c>
    </row>
    <row r="8780">
      <c r="A8780" s="2">
        <v>8819.0</v>
      </c>
      <c r="B8780" s="3">
        <v>39758.0</v>
      </c>
      <c r="C8780" s="2" t="s">
        <v>15</v>
      </c>
      <c r="D8780" s="2" t="s">
        <v>6</v>
      </c>
      <c r="E8780" s="2">
        <v>14.0</v>
      </c>
      <c r="F8780" s="4" t="s">
        <v>46</v>
      </c>
    </row>
    <row r="8781">
      <c r="A8781" s="2">
        <v>8820.0</v>
      </c>
      <c r="B8781" s="3">
        <v>39758.0</v>
      </c>
      <c r="C8781" s="2" t="s">
        <v>15</v>
      </c>
      <c r="D8781" s="2" t="s">
        <v>8</v>
      </c>
      <c r="E8781" s="2">
        <v>11.0</v>
      </c>
      <c r="F8781" s="4" t="s">
        <v>9</v>
      </c>
    </row>
    <row r="8782">
      <c r="A8782" s="2">
        <v>8821.0</v>
      </c>
      <c r="B8782" s="3">
        <v>39759.0</v>
      </c>
      <c r="C8782" s="2" t="s">
        <v>18</v>
      </c>
      <c r="D8782" s="2" t="s">
        <v>6</v>
      </c>
      <c r="E8782" s="2">
        <v>3.0</v>
      </c>
      <c r="F8782" s="4" t="s">
        <v>28</v>
      </c>
    </row>
    <row r="8783">
      <c r="A8783" s="2">
        <v>8822.0</v>
      </c>
      <c r="B8783" s="3">
        <v>39759.0</v>
      </c>
      <c r="C8783" s="2" t="s">
        <v>18</v>
      </c>
      <c r="D8783" s="2" t="s">
        <v>8</v>
      </c>
      <c r="E8783" s="2">
        <v>18.0</v>
      </c>
      <c r="F8783" s="4" t="s">
        <v>29</v>
      </c>
    </row>
    <row r="8784">
      <c r="A8784" s="2">
        <v>8823.0</v>
      </c>
      <c r="B8784" s="3">
        <v>39760.0</v>
      </c>
      <c r="C8784" s="2" t="s">
        <v>21</v>
      </c>
      <c r="D8784" s="2" t="s">
        <v>6</v>
      </c>
      <c r="E8784" s="2">
        <v>29.0</v>
      </c>
      <c r="F8784" s="4" t="s">
        <v>43</v>
      </c>
    </row>
    <row r="8785">
      <c r="A8785" s="2">
        <v>8824.0</v>
      </c>
      <c r="B8785" s="3">
        <v>39760.0</v>
      </c>
      <c r="C8785" s="2" t="s">
        <v>21</v>
      </c>
      <c r="D8785" s="2" t="s">
        <v>8</v>
      </c>
      <c r="E8785" s="2">
        <v>30.0</v>
      </c>
      <c r="F8785" s="4" t="s">
        <v>23</v>
      </c>
    </row>
    <row r="8786">
      <c r="A8786" s="2">
        <v>8825.0</v>
      </c>
      <c r="B8786" s="3">
        <v>39762.0</v>
      </c>
      <c r="C8786" s="2" t="s">
        <v>7</v>
      </c>
      <c r="D8786" s="2" t="s">
        <v>6</v>
      </c>
      <c r="E8786" s="2">
        <v>30.0</v>
      </c>
      <c r="F8786" s="4" t="s">
        <v>23</v>
      </c>
    </row>
    <row r="8787">
      <c r="A8787" s="2">
        <v>8826.0</v>
      </c>
      <c r="B8787" s="3">
        <v>39762.0</v>
      </c>
      <c r="C8787" s="2" t="s">
        <v>7</v>
      </c>
      <c r="D8787" s="2" t="s">
        <v>8</v>
      </c>
      <c r="E8787" s="2">
        <v>12.0</v>
      </c>
      <c r="F8787" s="4" t="s">
        <v>14</v>
      </c>
    </row>
    <row r="8788">
      <c r="A8788" s="2">
        <v>8827.0</v>
      </c>
      <c r="B8788" s="3">
        <v>39763.0</v>
      </c>
      <c r="C8788" s="2" t="s">
        <v>10</v>
      </c>
      <c r="D8788" s="2" t="s">
        <v>6</v>
      </c>
      <c r="E8788" s="2">
        <v>33.0</v>
      </c>
      <c r="F8788" s="4" t="s">
        <v>26</v>
      </c>
    </row>
    <row r="8789">
      <c r="A8789" s="2">
        <v>8828.0</v>
      </c>
      <c r="B8789" s="3">
        <v>39763.0</v>
      </c>
      <c r="C8789" s="2" t="s">
        <v>10</v>
      </c>
      <c r="D8789" s="2" t="s">
        <v>8</v>
      </c>
      <c r="E8789" s="2">
        <v>33.0</v>
      </c>
      <c r="F8789" s="4" t="s">
        <v>26</v>
      </c>
    </row>
    <row r="8790">
      <c r="A8790" s="2">
        <v>8829.0</v>
      </c>
      <c r="B8790" s="3">
        <v>39764.0</v>
      </c>
      <c r="C8790" s="2" t="s">
        <v>13</v>
      </c>
      <c r="D8790" s="2" t="s">
        <v>6</v>
      </c>
      <c r="E8790" s="2">
        <v>24.0</v>
      </c>
      <c r="F8790" s="4" t="s">
        <v>22</v>
      </c>
    </row>
    <row r="8791">
      <c r="A8791" s="2">
        <v>8830.0</v>
      </c>
      <c r="B8791" s="3">
        <v>39764.0</v>
      </c>
      <c r="C8791" s="2" t="s">
        <v>13</v>
      </c>
      <c r="D8791" s="2" t="s">
        <v>8</v>
      </c>
      <c r="E8791" s="2">
        <v>17.0</v>
      </c>
      <c r="F8791" s="4" t="s">
        <v>42</v>
      </c>
    </row>
    <row r="8792">
      <c r="A8792" s="2">
        <v>8831.0</v>
      </c>
      <c r="B8792" s="3">
        <v>39765.0</v>
      </c>
      <c r="C8792" s="2" t="s">
        <v>15</v>
      </c>
      <c r="D8792" s="2" t="s">
        <v>6</v>
      </c>
      <c r="E8792" s="2">
        <v>22.0</v>
      </c>
      <c r="F8792" s="4" t="s">
        <v>44</v>
      </c>
    </row>
    <row r="8793">
      <c r="A8793" s="2">
        <v>8832.0</v>
      </c>
      <c r="B8793" s="3">
        <v>39765.0</v>
      </c>
      <c r="C8793" s="2" t="s">
        <v>15</v>
      </c>
      <c r="D8793" s="2" t="s">
        <v>8</v>
      </c>
      <c r="E8793" s="2">
        <v>27.0</v>
      </c>
      <c r="F8793" s="4" t="s">
        <v>32</v>
      </c>
    </row>
    <row r="8794">
      <c r="A8794" s="2">
        <v>8833.0</v>
      </c>
      <c r="B8794" s="3">
        <v>39766.0</v>
      </c>
      <c r="C8794" s="2" t="s">
        <v>18</v>
      </c>
      <c r="D8794" s="2" t="s">
        <v>6</v>
      </c>
      <c r="E8794" s="2">
        <v>28.0</v>
      </c>
      <c r="F8794" s="4" t="s">
        <v>31</v>
      </c>
    </row>
    <row r="8795">
      <c r="A8795" s="2">
        <v>8834.0</v>
      </c>
      <c r="B8795" s="3">
        <v>39766.0</v>
      </c>
      <c r="C8795" s="2" t="s">
        <v>18</v>
      </c>
      <c r="D8795" s="2" t="s">
        <v>8</v>
      </c>
      <c r="E8795" s="2">
        <v>7.0</v>
      </c>
      <c r="F8795" s="4" t="s">
        <v>35</v>
      </c>
    </row>
    <row r="8796">
      <c r="A8796" s="2">
        <v>8835.0</v>
      </c>
      <c r="B8796" s="3">
        <v>39767.0</v>
      </c>
      <c r="C8796" s="2" t="s">
        <v>21</v>
      </c>
      <c r="D8796" s="2" t="s">
        <v>6</v>
      </c>
      <c r="E8796" s="2">
        <v>13.0</v>
      </c>
      <c r="F8796" s="4" t="s">
        <v>33</v>
      </c>
    </row>
    <row r="8797">
      <c r="A8797" s="2">
        <v>8836.0</v>
      </c>
      <c r="B8797" s="3">
        <v>39767.0</v>
      </c>
      <c r="C8797" s="2" t="s">
        <v>21</v>
      </c>
      <c r="D8797" s="2" t="s">
        <v>8</v>
      </c>
      <c r="E8797" s="2">
        <v>11.0</v>
      </c>
      <c r="F8797" s="4" t="s">
        <v>9</v>
      </c>
    </row>
    <row r="8798">
      <c r="A8798" s="2">
        <v>8837.0</v>
      </c>
      <c r="B8798" s="3">
        <v>39769.0</v>
      </c>
      <c r="C8798" s="2" t="s">
        <v>7</v>
      </c>
      <c r="D8798" s="2" t="s">
        <v>6</v>
      </c>
      <c r="E8798" s="2">
        <v>16.0</v>
      </c>
      <c r="F8798" s="4" t="s">
        <v>45</v>
      </c>
    </row>
    <row r="8799">
      <c r="A8799" s="2">
        <v>8838.0</v>
      </c>
      <c r="B8799" s="3">
        <v>39769.0</v>
      </c>
      <c r="C8799" s="2" t="s">
        <v>7</v>
      </c>
      <c r="D8799" s="2" t="s">
        <v>8</v>
      </c>
      <c r="E8799" s="2">
        <v>31.0</v>
      </c>
      <c r="F8799" s="4" t="s">
        <v>12</v>
      </c>
    </row>
    <row r="8800">
      <c r="A8800" s="2">
        <v>8839.0</v>
      </c>
      <c r="B8800" s="3">
        <v>39770.0</v>
      </c>
      <c r="C8800" s="2" t="s">
        <v>10</v>
      </c>
      <c r="D8800" s="2" t="s">
        <v>6</v>
      </c>
      <c r="E8800" s="2">
        <v>3.0</v>
      </c>
      <c r="F8800" s="4" t="s">
        <v>28</v>
      </c>
    </row>
    <row r="8801">
      <c r="A8801" s="2">
        <v>8840.0</v>
      </c>
      <c r="B8801" s="3">
        <v>39770.0</v>
      </c>
      <c r="C8801" s="2" t="s">
        <v>10</v>
      </c>
      <c r="D8801" s="2" t="s">
        <v>8</v>
      </c>
      <c r="E8801" s="2">
        <v>25.0</v>
      </c>
      <c r="F8801" s="4" t="s">
        <v>40</v>
      </c>
    </row>
    <row r="8802">
      <c r="A8802" s="2">
        <v>8841.0</v>
      </c>
      <c r="B8802" s="3">
        <v>39771.0</v>
      </c>
      <c r="C8802" s="2" t="s">
        <v>13</v>
      </c>
      <c r="D8802" s="2" t="s">
        <v>6</v>
      </c>
      <c r="E8802" s="2">
        <v>22.0</v>
      </c>
      <c r="F8802" s="4" t="s">
        <v>44</v>
      </c>
    </row>
    <row r="8803">
      <c r="A8803" s="2">
        <v>8842.0</v>
      </c>
      <c r="B8803" s="3">
        <v>39771.0</v>
      </c>
      <c r="C8803" s="2" t="s">
        <v>13</v>
      </c>
      <c r="D8803" s="2" t="s">
        <v>8</v>
      </c>
      <c r="E8803" s="2">
        <v>36.0</v>
      </c>
      <c r="F8803" s="4" t="s">
        <v>11</v>
      </c>
    </row>
    <row r="8804">
      <c r="A8804" s="2">
        <v>8843.0</v>
      </c>
      <c r="B8804" s="3">
        <v>39772.0</v>
      </c>
      <c r="C8804" s="2" t="s">
        <v>15</v>
      </c>
      <c r="D8804" s="2" t="s">
        <v>6</v>
      </c>
      <c r="E8804" s="2">
        <v>11.0</v>
      </c>
      <c r="F8804" s="4" t="s">
        <v>9</v>
      </c>
    </row>
    <row r="8805">
      <c r="A8805" s="2">
        <v>8844.0</v>
      </c>
      <c r="B8805" s="3">
        <v>39772.0</v>
      </c>
      <c r="C8805" s="2" t="s">
        <v>15</v>
      </c>
      <c r="D8805" s="2" t="s">
        <v>8</v>
      </c>
      <c r="E8805" s="2">
        <v>12.0</v>
      </c>
      <c r="F8805" s="4" t="s">
        <v>14</v>
      </c>
    </row>
    <row r="8806">
      <c r="A8806" s="2">
        <v>8845.0</v>
      </c>
      <c r="B8806" s="3">
        <v>39773.0</v>
      </c>
      <c r="C8806" s="2" t="s">
        <v>18</v>
      </c>
      <c r="D8806" s="2" t="s">
        <v>6</v>
      </c>
      <c r="E8806" s="2">
        <v>28.0</v>
      </c>
      <c r="F8806" s="4" t="s">
        <v>31</v>
      </c>
    </row>
    <row r="8807">
      <c r="A8807" s="2">
        <v>8846.0</v>
      </c>
      <c r="B8807" s="3">
        <v>39773.0</v>
      </c>
      <c r="C8807" s="2" t="s">
        <v>18</v>
      </c>
      <c r="D8807" s="2" t="s">
        <v>8</v>
      </c>
      <c r="E8807" s="2">
        <v>8.0</v>
      </c>
      <c r="F8807" s="4" t="s">
        <v>37</v>
      </c>
    </row>
    <row r="8808">
      <c r="A8808" s="2">
        <v>8847.0</v>
      </c>
      <c r="B8808" s="3">
        <v>39774.0</v>
      </c>
      <c r="C8808" s="2" t="s">
        <v>21</v>
      </c>
      <c r="D8808" s="2" t="s">
        <v>6</v>
      </c>
      <c r="E8808" s="2">
        <v>9.0</v>
      </c>
      <c r="F8808" s="4" t="s">
        <v>24</v>
      </c>
    </row>
    <row r="8809">
      <c r="A8809" s="2">
        <v>8848.0</v>
      </c>
      <c r="B8809" s="3">
        <v>39774.0</v>
      </c>
      <c r="C8809" s="2" t="s">
        <v>21</v>
      </c>
      <c r="D8809" s="2" t="s">
        <v>8</v>
      </c>
      <c r="E8809" s="2">
        <v>31.0</v>
      </c>
      <c r="F8809" s="4" t="s">
        <v>12</v>
      </c>
    </row>
    <row r="8810">
      <c r="A8810" s="2">
        <v>8849.0</v>
      </c>
      <c r="B8810" s="3">
        <v>39776.0</v>
      </c>
      <c r="C8810" s="2" t="s">
        <v>7</v>
      </c>
      <c r="D8810" s="2" t="s">
        <v>6</v>
      </c>
      <c r="E8810" s="2">
        <v>8.0</v>
      </c>
      <c r="F8810" s="4" t="s">
        <v>37</v>
      </c>
    </row>
    <row r="8811">
      <c r="A8811" s="2">
        <v>8850.0</v>
      </c>
      <c r="B8811" s="3">
        <v>39776.0</v>
      </c>
      <c r="C8811" s="2" t="s">
        <v>7</v>
      </c>
      <c r="D8811" s="2" t="s">
        <v>8</v>
      </c>
      <c r="E8811" s="2">
        <v>4.0</v>
      </c>
      <c r="F8811" s="4" t="s">
        <v>34</v>
      </c>
    </row>
    <row r="8812">
      <c r="A8812" s="2">
        <v>8851.0</v>
      </c>
      <c r="B8812" s="3">
        <v>39777.0</v>
      </c>
      <c r="C8812" s="2" t="s">
        <v>10</v>
      </c>
      <c r="D8812" s="2" t="s">
        <v>6</v>
      </c>
      <c r="E8812" s="2">
        <v>20.0</v>
      </c>
      <c r="F8812" s="4" t="s">
        <v>47</v>
      </c>
    </row>
    <row r="8813">
      <c r="A8813" s="2">
        <v>8852.0</v>
      </c>
      <c r="B8813" s="3">
        <v>39777.0</v>
      </c>
      <c r="C8813" s="2" t="s">
        <v>10</v>
      </c>
      <c r="D8813" s="2" t="s">
        <v>8</v>
      </c>
      <c r="E8813" s="2">
        <v>8.0</v>
      </c>
      <c r="F8813" s="4" t="s">
        <v>37</v>
      </c>
    </row>
    <row r="8814">
      <c r="A8814" s="2">
        <v>8853.0</v>
      </c>
      <c r="B8814" s="3">
        <v>39778.0</v>
      </c>
      <c r="C8814" s="2" t="s">
        <v>13</v>
      </c>
      <c r="D8814" s="2" t="s">
        <v>6</v>
      </c>
      <c r="E8814" s="2">
        <v>29.0</v>
      </c>
      <c r="F8814" s="4" t="s">
        <v>43</v>
      </c>
    </row>
    <row r="8815">
      <c r="A8815" s="2">
        <v>8854.0</v>
      </c>
      <c r="B8815" s="3">
        <v>39778.0</v>
      </c>
      <c r="C8815" s="2" t="s">
        <v>13</v>
      </c>
      <c r="D8815" s="2" t="s">
        <v>8</v>
      </c>
      <c r="E8815" s="2">
        <v>32.0</v>
      </c>
      <c r="F8815" s="4" t="s">
        <v>36</v>
      </c>
    </row>
    <row r="8816">
      <c r="A8816" s="2">
        <v>8855.0</v>
      </c>
      <c r="B8816" s="3">
        <v>39779.0</v>
      </c>
      <c r="C8816" s="2" t="s">
        <v>15</v>
      </c>
      <c r="D8816" s="2" t="s">
        <v>6</v>
      </c>
      <c r="E8816" s="2">
        <v>18.0</v>
      </c>
      <c r="F8816" s="4" t="s">
        <v>29</v>
      </c>
    </row>
    <row r="8817">
      <c r="A8817" s="2">
        <v>8856.0</v>
      </c>
      <c r="B8817" s="3">
        <v>39779.0</v>
      </c>
      <c r="C8817" s="2" t="s">
        <v>15</v>
      </c>
      <c r="D8817" s="2" t="s">
        <v>8</v>
      </c>
      <c r="E8817" s="2">
        <v>17.0</v>
      </c>
      <c r="F8817" s="4" t="s">
        <v>42</v>
      </c>
    </row>
    <row r="8818">
      <c r="A8818" s="2">
        <v>8857.0</v>
      </c>
      <c r="B8818" s="3">
        <v>39780.0</v>
      </c>
      <c r="C8818" s="2" t="s">
        <v>18</v>
      </c>
      <c r="D8818" s="2" t="s">
        <v>6</v>
      </c>
      <c r="E8818" s="2">
        <v>21.0</v>
      </c>
      <c r="F8818" s="4" t="s">
        <v>20</v>
      </c>
    </row>
    <row r="8819">
      <c r="A8819" s="2">
        <v>8858.0</v>
      </c>
      <c r="B8819" s="3">
        <v>39780.0</v>
      </c>
      <c r="C8819" s="2" t="s">
        <v>18</v>
      </c>
      <c r="D8819" s="2" t="s">
        <v>8</v>
      </c>
      <c r="E8819" s="2">
        <v>35.0</v>
      </c>
      <c r="F8819" s="4" t="s">
        <v>49</v>
      </c>
    </row>
    <row r="8820">
      <c r="A8820" s="2">
        <v>8859.0</v>
      </c>
      <c r="B8820" s="3">
        <v>39781.0</v>
      </c>
      <c r="C8820" s="2" t="s">
        <v>21</v>
      </c>
      <c r="D8820" s="2" t="s">
        <v>6</v>
      </c>
      <c r="E8820" s="2">
        <v>16.0</v>
      </c>
      <c r="F8820" s="4" t="s">
        <v>45</v>
      </c>
    </row>
    <row r="8821">
      <c r="A8821" s="2">
        <v>8860.0</v>
      </c>
      <c r="B8821" s="3">
        <v>39781.0</v>
      </c>
      <c r="C8821" s="2" t="s">
        <v>21</v>
      </c>
      <c r="D8821" s="2" t="s">
        <v>8</v>
      </c>
      <c r="E8821" s="2">
        <v>27.0</v>
      </c>
      <c r="F8821" s="4" t="s">
        <v>32</v>
      </c>
    </row>
    <row r="8822">
      <c r="A8822" s="2">
        <v>8861.0</v>
      </c>
      <c r="B8822" s="3">
        <v>39783.0</v>
      </c>
      <c r="C8822" s="2" t="s">
        <v>7</v>
      </c>
      <c r="D8822" s="2" t="s">
        <v>6</v>
      </c>
      <c r="E8822" s="2">
        <v>26.0</v>
      </c>
      <c r="F8822" s="4" t="s">
        <v>38</v>
      </c>
    </row>
    <row r="8823">
      <c r="A8823" s="2">
        <v>8862.0</v>
      </c>
      <c r="B8823" s="3">
        <v>39783.0</v>
      </c>
      <c r="C8823" s="2" t="s">
        <v>7</v>
      </c>
      <c r="D8823" s="2" t="s">
        <v>8</v>
      </c>
      <c r="E8823" s="2">
        <v>36.0</v>
      </c>
      <c r="F8823" s="4" t="s">
        <v>11</v>
      </c>
    </row>
    <row r="8824">
      <c r="A8824" s="2">
        <v>8863.0</v>
      </c>
      <c r="B8824" s="3">
        <v>39784.0</v>
      </c>
      <c r="C8824" s="2" t="s">
        <v>10</v>
      </c>
      <c r="D8824" s="2" t="s">
        <v>6</v>
      </c>
      <c r="E8824" s="2">
        <v>21.0</v>
      </c>
      <c r="F8824" s="4" t="s">
        <v>20</v>
      </c>
    </row>
    <row r="8825">
      <c r="A8825" s="2">
        <v>8864.0</v>
      </c>
      <c r="B8825" s="3">
        <v>39784.0</v>
      </c>
      <c r="C8825" s="2" t="s">
        <v>10</v>
      </c>
      <c r="D8825" s="2" t="s">
        <v>8</v>
      </c>
      <c r="E8825" s="2">
        <v>3.0</v>
      </c>
      <c r="F8825" s="4" t="s">
        <v>28</v>
      </c>
    </row>
    <row r="8826">
      <c r="A8826" s="2">
        <v>8865.0</v>
      </c>
      <c r="B8826" s="3">
        <v>39785.0</v>
      </c>
      <c r="C8826" s="2" t="s">
        <v>13</v>
      </c>
      <c r="D8826" s="2" t="s">
        <v>6</v>
      </c>
      <c r="E8826" s="2">
        <v>22.0</v>
      </c>
      <c r="F8826" s="4" t="s">
        <v>44</v>
      </c>
    </row>
    <row r="8827">
      <c r="A8827" s="2">
        <v>8866.0</v>
      </c>
      <c r="B8827" s="3">
        <v>39785.0</v>
      </c>
      <c r="C8827" s="2" t="s">
        <v>13</v>
      </c>
      <c r="D8827" s="2" t="s">
        <v>8</v>
      </c>
      <c r="E8827" s="2">
        <v>17.0</v>
      </c>
      <c r="F8827" s="4" t="s">
        <v>42</v>
      </c>
    </row>
    <row r="8828">
      <c r="A8828" s="2">
        <v>8867.0</v>
      </c>
      <c r="B8828" s="3">
        <v>39786.0</v>
      </c>
      <c r="C8828" s="2" t="s">
        <v>15</v>
      </c>
      <c r="D8828" s="2" t="s">
        <v>6</v>
      </c>
      <c r="E8828" s="2">
        <v>33.0</v>
      </c>
      <c r="F8828" s="4" t="s">
        <v>26</v>
      </c>
    </row>
    <row r="8829">
      <c r="A8829" s="2">
        <v>8868.0</v>
      </c>
      <c r="B8829" s="3">
        <v>39786.0</v>
      </c>
      <c r="C8829" s="2" t="s">
        <v>15</v>
      </c>
      <c r="D8829" s="2" t="s">
        <v>8</v>
      </c>
      <c r="E8829" s="2">
        <v>10.0</v>
      </c>
      <c r="F8829" s="4" t="s">
        <v>41</v>
      </c>
    </row>
    <row r="8830">
      <c r="A8830" s="2">
        <v>8869.0</v>
      </c>
      <c r="B8830" s="3">
        <v>39787.0</v>
      </c>
      <c r="C8830" s="2" t="s">
        <v>18</v>
      </c>
      <c r="D8830" s="2" t="s">
        <v>6</v>
      </c>
      <c r="E8830" s="2">
        <v>16.0</v>
      </c>
      <c r="F8830" s="4" t="s">
        <v>45</v>
      </c>
    </row>
    <row r="8831">
      <c r="A8831" s="2">
        <v>8870.0</v>
      </c>
      <c r="B8831" s="3">
        <v>39787.0</v>
      </c>
      <c r="C8831" s="2" t="s">
        <v>18</v>
      </c>
      <c r="D8831" s="2" t="s">
        <v>8</v>
      </c>
      <c r="E8831" s="2">
        <v>9.0</v>
      </c>
      <c r="F8831" s="4" t="s">
        <v>24</v>
      </c>
    </row>
    <row r="8832">
      <c r="A8832" s="2">
        <v>8871.0</v>
      </c>
      <c r="B8832" s="3">
        <v>39788.0</v>
      </c>
      <c r="C8832" s="2" t="s">
        <v>21</v>
      </c>
      <c r="D8832" s="2" t="s">
        <v>6</v>
      </c>
      <c r="E8832" s="2">
        <v>28.0</v>
      </c>
      <c r="F8832" s="4" t="s">
        <v>31</v>
      </c>
    </row>
    <row r="8833">
      <c r="A8833" s="2">
        <v>8872.0</v>
      </c>
      <c r="B8833" s="3">
        <v>39788.0</v>
      </c>
      <c r="C8833" s="2" t="s">
        <v>21</v>
      </c>
      <c r="D8833" s="2" t="s">
        <v>8</v>
      </c>
      <c r="E8833" s="2">
        <v>35.0</v>
      </c>
      <c r="F8833" s="4" t="s">
        <v>49</v>
      </c>
    </row>
    <row r="8834">
      <c r="A8834" s="2">
        <v>8873.0</v>
      </c>
      <c r="B8834" s="3">
        <v>39790.0</v>
      </c>
      <c r="C8834" s="2" t="s">
        <v>7</v>
      </c>
      <c r="D8834" s="2" t="s">
        <v>6</v>
      </c>
      <c r="E8834" s="2">
        <v>20.0</v>
      </c>
      <c r="F8834" s="4" t="s">
        <v>47</v>
      </c>
    </row>
    <row r="8835">
      <c r="A8835" s="2">
        <v>8874.0</v>
      </c>
      <c r="B8835" s="3">
        <v>39790.0</v>
      </c>
      <c r="C8835" s="2" t="s">
        <v>7</v>
      </c>
      <c r="D8835" s="2" t="s">
        <v>8</v>
      </c>
      <c r="E8835" s="2">
        <v>20.0</v>
      </c>
      <c r="F8835" s="4" t="s">
        <v>47</v>
      </c>
    </row>
    <row r="8836">
      <c r="A8836" s="2">
        <v>8875.0</v>
      </c>
      <c r="B8836" s="3">
        <v>39791.0</v>
      </c>
      <c r="C8836" s="2" t="s">
        <v>10</v>
      </c>
      <c r="D8836" s="2" t="s">
        <v>6</v>
      </c>
      <c r="E8836" s="2">
        <v>20.0</v>
      </c>
      <c r="F8836" s="4" t="s">
        <v>47</v>
      </c>
    </row>
    <row r="8837">
      <c r="A8837" s="2">
        <v>8876.0</v>
      </c>
      <c r="B8837" s="3">
        <v>39791.0</v>
      </c>
      <c r="C8837" s="2" t="s">
        <v>10</v>
      </c>
      <c r="D8837" s="2" t="s">
        <v>8</v>
      </c>
      <c r="E8837" s="2">
        <v>21.0</v>
      </c>
      <c r="F8837" s="4" t="s">
        <v>20</v>
      </c>
    </row>
    <row r="8838">
      <c r="A8838" s="2">
        <v>8877.0</v>
      </c>
      <c r="B8838" s="3">
        <v>39792.0</v>
      </c>
      <c r="C8838" s="2" t="s">
        <v>13</v>
      </c>
      <c r="D8838" s="2" t="s">
        <v>6</v>
      </c>
      <c r="E8838" s="2">
        <v>28.0</v>
      </c>
      <c r="F8838" s="4" t="s">
        <v>31</v>
      </c>
    </row>
    <row r="8839">
      <c r="A8839" s="2">
        <v>8878.0</v>
      </c>
      <c r="B8839" s="3">
        <v>39792.0</v>
      </c>
      <c r="C8839" s="2" t="s">
        <v>13</v>
      </c>
      <c r="D8839" s="2" t="s">
        <v>8</v>
      </c>
      <c r="E8839" s="2">
        <v>13.0</v>
      </c>
      <c r="F8839" s="4" t="s">
        <v>33</v>
      </c>
    </row>
    <row r="8840">
      <c r="A8840" s="2">
        <v>8879.0</v>
      </c>
      <c r="B8840" s="3">
        <v>39793.0</v>
      </c>
      <c r="C8840" s="2" t="s">
        <v>15</v>
      </c>
      <c r="D8840" s="2" t="s">
        <v>6</v>
      </c>
      <c r="E8840" s="2">
        <v>24.0</v>
      </c>
      <c r="F8840" s="4" t="s">
        <v>22</v>
      </c>
    </row>
    <row r="8841">
      <c r="A8841" s="2">
        <v>8880.0</v>
      </c>
      <c r="B8841" s="3">
        <v>39793.0</v>
      </c>
      <c r="C8841" s="2" t="s">
        <v>15</v>
      </c>
      <c r="D8841" s="2" t="s">
        <v>8</v>
      </c>
      <c r="E8841" s="2">
        <v>35.0</v>
      </c>
      <c r="F8841" s="4" t="s">
        <v>49</v>
      </c>
    </row>
    <row r="8842">
      <c r="A8842" s="2">
        <v>8881.0</v>
      </c>
      <c r="B8842" s="3">
        <v>39794.0</v>
      </c>
      <c r="C8842" s="2" t="s">
        <v>18</v>
      </c>
      <c r="D8842" s="2" t="s">
        <v>6</v>
      </c>
      <c r="E8842" s="2">
        <v>1.0</v>
      </c>
      <c r="F8842" s="4" t="s">
        <v>19</v>
      </c>
    </row>
    <row r="8843">
      <c r="A8843" s="2">
        <v>8882.0</v>
      </c>
      <c r="B8843" s="3">
        <v>39794.0</v>
      </c>
      <c r="C8843" s="2" t="s">
        <v>18</v>
      </c>
      <c r="D8843" s="2" t="s">
        <v>8</v>
      </c>
      <c r="E8843" s="2">
        <v>32.0</v>
      </c>
      <c r="F8843" s="4" t="s">
        <v>36</v>
      </c>
    </row>
    <row r="8844">
      <c r="A8844" s="2">
        <v>8883.0</v>
      </c>
      <c r="B8844" s="3">
        <v>39795.0</v>
      </c>
      <c r="C8844" s="2" t="s">
        <v>21</v>
      </c>
      <c r="D8844" s="2" t="s">
        <v>6</v>
      </c>
      <c r="E8844" s="2">
        <v>18.0</v>
      </c>
      <c r="F8844" s="4" t="s">
        <v>29</v>
      </c>
    </row>
    <row r="8845">
      <c r="A8845" s="2">
        <v>8884.0</v>
      </c>
      <c r="B8845" s="3">
        <v>39795.0</v>
      </c>
      <c r="C8845" s="2" t="s">
        <v>21</v>
      </c>
      <c r="D8845" s="2" t="s">
        <v>8</v>
      </c>
      <c r="E8845" s="2">
        <v>9.0</v>
      </c>
      <c r="F8845" s="4" t="s">
        <v>24</v>
      </c>
    </row>
    <row r="8846">
      <c r="A8846" s="2">
        <v>8885.0</v>
      </c>
      <c r="B8846" s="3">
        <v>39797.0</v>
      </c>
      <c r="C8846" s="2" t="s">
        <v>7</v>
      </c>
      <c r="D8846" s="2" t="s">
        <v>6</v>
      </c>
      <c r="E8846" s="2">
        <v>19.0</v>
      </c>
      <c r="F8846" s="4" t="s">
        <v>30</v>
      </c>
    </row>
    <row r="8847">
      <c r="A8847" s="2">
        <v>8886.0</v>
      </c>
      <c r="B8847" s="3">
        <v>39797.0</v>
      </c>
      <c r="C8847" s="2" t="s">
        <v>7</v>
      </c>
      <c r="D8847" s="2" t="s">
        <v>8</v>
      </c>
      <c r="E8847" s="2">
        <v>10.0</v>
      </c>
      <c r="F8847" s="4" t="s">
        <v>41</v>
      </c>
    </row>
    <row r="8848">
      <c r="A8848" s="2">
        <v>8887.0</v>
      </c>
      <c r="B8848" s="3">
        <v>39798.0</v>
      </c>
      <c r="C8848" s="2" t="s">
        <v>10</v>
      </c>
      <c r="D8848" s="2" t="s">
        <v>6</v>
      </c>
      <c r="E8848" s="2">
        <v>5.0</v>
      </c>
      <c r="F8848" s="4" t="s">
        <v>25</v>
      </c>
    </row>
    <row r="8849">
      <c r="A8849" s="2">
        <v>8888.0</v>
      </c>
      <c r="B8849" s="3">
        <v>39798.0</v>
      </c>
      <c r="C8849" s="2" t="s">
        <v>10</v>
      </c>
      <c r="D8849" s="2" t="s">
        <v>8</v>
      </c>
      <c r="E8849" s="2">
        <v>29.0</v>
      </c>
      <c r="F8849" s="4" t="s">
        <v>43</v>
      </c>
    </row>
    <row r="8850">
      <c r="A8850" s="2">
        <v>8889.0</v>
      </c>
      <c r="B8850" s="3">
        <v>39799.0</v>
      </c>
      <c r="C8850" s="2" t="s">
        <v>13</v>
      </c>
      <c r="D8850" s="2" t="s">
        <v>6</v>
      </c>
      <c r="E8850" s="2">
        <v>34.0</v>
      </c>
      <c r="F8850" s="4" t="s">
        <v>48</v>
      </c>
    </row>
    <row r="8851">
      <c r="A8851" s="2">
        <v>8890.0</v>
      </c>
      <c r="B8851" s="3">
        <v>39799.0</v>
      </c>
      <c r="C8851" s="2" t="s">
        <v>13</v>
      </c>
      <c r="D8851" s="2" t="s">
        <v>8</v>
      </c>
      <c r="E8851" s="2">
        <v>18.0</v>
      </c>
      <c r="F8851" s="4" t="s">
        <v>29</v>
      </c>
    </row>
    <row r="8852">
      <c r="A8852" s="2">
        <v>8891.0</v>
      </c>
      <c r="B8852" s="3">
        <v>39800.0</v>
      </c>
      <c r="C8852" s="2" t="s">
        <v>15</v>
      </c>
      <c r="D8852" s="2" t="s">
        <v>6</v>
      </c>
      <c r="E8852" s="2">
        <v>3.0</v>
      </c>
      <c r="F8852" s="4" t="s">
        <v>28</v>
      </c>
    </row>
    <row r="8853">
      <c r="A8853" s="2">
        <v>8892.0</v>
      </c>
      <c r="B8853" s="3">
        <v>39800.0</v>
      </c>
      <c r="C8853" s="2" t="s">
        <v>15</v>
      </c>
      <c r="D8853" s="2" t="s">
        <v>8</v>
      </c>
      <c r="E8853" s="2">
        <v>30.0</v>
      </c>
      <c r="F8853" s="4" t="s">
        <v>23</v>
      </c>
    </row>
    <row r="8854">
      <c r="A8854" s="2">
        <v>8893.0</v>
      </c>
      <c r="B8854" s="3">
        <v>39801.0</v>
      </c>
      <c r="C8854" s="2" t="s">
        <v>18</v>
      </c>
      <c r="D8854" s="2" t="s">
        <v>6</v>
      </c>
      <c r="E8854" s="2">
        <v>14.0</v>
      </c>
      <c r="F8854" s="4" t="s">
        <v>46</v>
      </c>
    </row>
    <row r="8855">
      <c r="A8855" s="2">
        <v>8894.0</v>
      </c>
      <c r="B8855" s="3">
        <v>39801.0</v>
      </c>
      <c r="C8855" s="2" t="s">
        <v>18</v>
      </c>
      <c r="D8855" s="2" t="s">
        <v>8</v>
      </c>
      <c r="E8855" s="2">
        <v>34.0</v>
      </c>
      <c r="F8855" s="4" t="s">
        <v>48</v>
      </c>
    </row>
    <row r="8856">
      <c r="A8856" s="2">
        <v>8895.0</v>
      </c>
      <c r="B8856" s="3">
        <v>39802.0</v>
      </c>
      <c r="C8856" s="2" t="s">
        <v>21</v>
      </c>
      <c r="D8856" s="2" t="s">
        <v>6</v>
      </c>
      <c r="E8856" s="2">
        <v>15.0</v>
      </c>
      <c r="F8856" s="4" t="s">
        <v>27</v>
      </c>
    </row>
    <row r="8857">
      <c r="A8857" s="2">
        <v>8896.0</v>
      </c>
      <c r="B8857" s="3">
        <v>39802.0</v>
      </c>
      <c r="C8857" s="2" t="s">
        <v>21</v>
      </c>
      <c r="D8857" s="2" t="s">
        <v>8</v>
      </c>
      <c r="E8857" s="2">
        <v>3.0</v>
      </c>
      <c r="F8857" s="4" t="s">
        <v>28</v>
      </c>
    </row>
    <row r="8858">
      <c r="A8858" s="2">
        <v>8897.0</v>
      </c>
      <c r="B8858" s="3">
        <v>39804.0</v>
      </c>
      <c r="C8858" s="2" t="s">
        <v>7</v>
      </c>
      <c r="D8858" s="2" t="s">
        <v>6</v>
      </c>
      <c r="E8858" s="2">
        <v>7.0</v>
      </c>
      <c r="F8858" s="4" t="s">
        <v>35</v>
      </c>
    </row>
    <row r="8859">
      <c r="A8859" s="2">
        <v>8898.0</v>
      </c>
      <c r="B8859" s="3">
        <v>39804.0</v>
      </c>
      <c r="C8859" s="2" t="s">
        <v>7</v>
      </c>
      <c r="D8859" s="2" t="s">
        <v>8</v>
      </c>
      <c r="E8859" s="2">
        <v>22.0</v>
      </c>
      <c r="F8859" s="4" t="s">
        <v>44</v>
      </c>
    </row>
    <row r="8860">
      <c r="A8860" s="2">
        <v>8899.0</v>
      </c>
      <c r="B8860" s="3">
        <v>39805.0</v>
      </c>
      <c r="C8860" s="2" t="s">
        <v>10</v>
      </c>
      <c r="D8860" s="2" t="s">
        <v>6</v>
      </c>
      <c r="E8860" s="2">
        <v>1.0</v>
      </c>
      <c r="F8860" s="4" t="s">
        <v>19</v>
      </c>
    </row>
    <row r="8861">
      <c r="A8861" s="2">
        <v>8900.0</v>
      </c>
      <c r="B8861" s="3">
        <v>39805.0</v>
      </c>
      <c r="C8861" s="2" t="s">
        <v>10</v>
      </c>
      <c r="D8861" s="2" t="s">
        <v>8</v>
      </c>
      <c r="E8861" s="2">
        <v>17.0</v>
      </c>
      <c r="F8861" s="4" t="s">
        <v>42</v>
      </c>
    </row>
    <row r="8862">
      <c r="A8862" s="2">
        <v>8901.0</v>
      </c>
      <c r="B8862" s="3">
        <v>39806.0</v>
      </c>
      <c r="C8862" s="2" t="s">
        <v>13</v>
      </c>
      <c r="D8862" s="2" t="s">
        <v>6</v>
      </c>
      <c r="E8862" s="2">
        <v>26.0</v>
      </c>
      <c r="F8862" s="4" t="s">
        <v>38</v>
      </c>
    </row>
    <row r="8863">
      <c r="A8863" s="2">
        <v>8902.0</v>
      </c>
      <c r="B8863" s="3">
        <v>39806.0</v>
      </c>
      <c r="C8863" s="2" t="s">
        <v>13</v>
      </c>
      <c r="D8863" s="2" t="s">
        <v>8</v>
      </c>
      <c r="E8863" s="2">
        <v>15.0</v>
      </c>
      <c r="F8863" s="4" t="s">
        <v>27</v>
      </c>
    </row>
    <row r="8864">
      <c r="A8864" s="2">
        <v>8903.0</v>
      </c>
      <c r="B8864" s="3">
        <v>39808.0</v>
      </c>
      <c r="C8864" s="2" t="s">
        <v>18</v>
      </c>
      <c r="D8864" s="2" t="s">
        <v>6</v>
      </c>
      <c r="E8864" s="2">
        <v>27.0</v>
      </c>
      <c r="F8864" s="4" t="s">
        <v>32</v>
      </c>
    </row>
    <row r="8865">
      <c r="A8865" s="2">
        <v>8904.0</v>
      </c>
      <c r="B8865" s="3">
        <v>39808.0</v>
      </c>
      <c r="C8865" s="2" t="s">
        <v>18</v>
      </c>
      <c r="D8865" s="2" t="s">
        <v>8</v>
      </c>
      <c r="E8865" s="2">
        <v>33.0</v>
      </c>
      <c r="F8865" s="4" t="s">
        <v>26</v>
      </c>
    </row>
    <row r="8866">
      <c r="A8866" s="2">
        <v>8905.0</v>
      </c>
      <c r="B8866" s="3">
        <v>39809.0</v>
      </c>
      <c r="C8866" s="2" t="s">
        <v>21</v>
      </c>
      <c r="D8866" s="2" t="s">
        <v>6</v>
      </c>
      <c r="E8866" s="2">
        <v>3.0</v>
      </c>
      <c r="F8866" s="4" t="s">
        <v>28</v>
      </c>
    </row>
    <row r="8867">
      <c r="A8867" s="2">
        <v>8906.0</v>
      </c>
      <c r="B8867" s="3">
        <v>39809.0</v>
      </c>
      <c r="C8867" s="2" t="s">
        <v>21</v>
      </c>
      <c r="D8867" s="2" t="s">
        <v>8</v>
      </c>
      <c r="E8867" s="2">
        <v>33.0</v>
      </c>
      <c r="F8867" s="4" t="s">
        <v>26</v>
      </c>
    </row>
    <row r="8868">
      <c r="A8868" s="2">
        <v>8907.0</v>
      </c>
      <c r="B8868" s="3">
        <v>39811.0</v>
      </c>
      <c r="C8868" s="2" t="s">
        <v>7</v>
      </c>
      <c r="D8868" s="2" t="s">
        <v>6</v>
      </c>
      <c r="E8868" s="2">
        <v>16.0</v>
      </c>
      <c r="F8868" s="4" t="s">
        <v>45</v>
      </c>
    </row>
    <row r="8869">
      <c r="A8869" s="2">
        <v>8908.0</v>
      </c>
      <c r="B8869" s="3">
        <v>39811.0</v>
      </c>
      <c r="C8869" s="2" t="s">
        <v>7</v>
      </c>
      <c r="D8869" s="2" t="s">
        <v>8</v>
      </c>
      <c r="E8869" s="2">
        <v>15.0</v>
      </c>
      <c r="F8869" s="4" t="s">
        <v>27</v>
      </c>
    </row>
    <row r="8870">
      <c r="A8870" s="2">
        <v>8909.0</v>
      </c>
      <c r="B8870" s="3">
        <v>39812.0</v>
      </c>
      <c r="C8870" s="2" t="s">
        <v>10</v>
      </c>
      <c r="D8870" s="2" t="s">
        <v>6</v>
      </c>
      <c r="E8870" s="2">
        <v>20.0</v>
      </c>
      <c r="F8870" s="4" t="s">
        <v>47</v>
      </c>
    </row>
    <row r="8871">
      <c r="A8871" s="2">
        <v>8910.0</v>
      </c>
      <c r="B8871" s="3">
        <v>39812.0</v>
      </c>
      <c r="C8871" s="2" t="s">
        <v>10</v>
      </c>
      <c r="D8871" s="2" t="s">
        <v>8</v>
      </c>
      <c r="E8871" s="2">
        <v>10.0</v>
      </c>
      <c r="F8871" s="4" t="s">
        <v>41</v>
      </c>
    </row>
    <row r="8872">
      <c r="A8872" s="2">
        <v>8911.0</v>
      </c>
      <c r="B8872" s="3">
        <v>39813.0</v>
      </c>
      <c r="C8872" s="2" t="s">
        <v>13</v>
      </c>
      <c r="D8872" s="2" t="s">
        <v>6</v>
      </c>
      <c r="E8872" s="2">
        <v>33.0</v>
      </c>
      <c r="F8872" s="4" t="s">
        <v>26</v>
      </c>
    </row>
    <row r="8873">
      <c r="A8873" s="2">
        <v>8912.0</v>
      </c>
      <c r="B8873" s="3">
        <v>39813.0</v>
      </c>
      <c r="C8873" s="2" t="s">
        <v>13</v>
      </c>
      <c r="D8873" s="2" t="s">
        <v>8</v>
      </c>
      <c r="E8873" s="2">
        <v>30.0</v>
      </c>
      <c r="F8873" s="4" t="s">
        <v>23</v>
      </c>
    </row>
    <row r="8874">
      <c r="A8874" s="2">
        <v>8913.0</v>
      </c>
      <c r="B8874" s="3">
        <v>39814.0</v>
      </c>
      <c r="C8874" s="2" t="s">
        <v>15</v>
      </c>
      <c r="D8874" s="2" t="s">
        <v>6</v>
      </c>
      <c r="E8874" s="2">
        <v>17.0</v>
      </c>
      <c r="F8874" s="4" t="s">
        <v>42</v>
      </c>
    </row>
    <row r="8875">
      <c r="A8875" s="2">
        <v>8914.0</v>
      </c>
      <c r="B8875" s="3">
        <v>39814.0</v>
      </c>
      <c r="C8875" s="2" t="s">
        <v>15</v>
      </c>
      <c r="D8875" s="2" t="s">
        <v>8</v>
      </c>
      <c r="E8875" s="2">
        <v>6.0</v>
      </c>
      <c r="F8875" s="4" t="s">
        <v>16</v>
      </c>
    </row>
    <row r="8876">
      <c r="A8876" s="2">
        <v>8915.0</v>
      </c>
      <c r="B8876" s="3">
        <v>39815.0</v>
      </c>
      <c r="C8876" s="2" t="s">
        <v>18</v>
      </c>
      <c r="D8876" s="2" t="s">
        <v>6</v>
      </c>
      <c r="E8876" s="2">
        <v>34.0</v>
      </c>
      <c r="F8876" s="4" t="s">
        <v>48</v>
      </c>
    </row>
    <row r="8877">
      <c r="A8877" s="2">
        <v>8916.0</v>
      </c>
      <c r="B8877" s="3">
        <v>39815.0</v>
      </c>
      <c r="C8877" s="2" t="s">
        <v>18</v>
      </c>
      <c r="D8877" s="2" t="s">
        <v>8</v>
      </c>
      <c r="E8877" s="2">
        <v>3.0</v>
      </c>
      <c r="F8877" s="4" t="s">
        <v>28</v>
      </c>
    </row>
    <row r="8878">
      <c r="A8878" s="2">
        <v>8917.0</v>
      </c>
      <c r="B8878" s="3">
        <v>39816.0</v>
      </c>
      <c r="C8878" s="2" t="s">
        <v>21</v>
      </c>
      <c r="D8878" s="2" t="s">
        <v>6</v>
      </c>
      <c r="E8878" s="2">
        <v>14.0</v>
      </c>
      <c r="F8878" s="4" t="s">
        <v>46</v>
      </c>
    </row>
    <row r="8879">
      <c r="A8879" s="2">
        <v>8918.0</v>
      </c>
      <c r="B8879" s="3">
        <v>39816.0</v>
      </c>
      <c r="C8879" s="2" t="s">
        <v>21</v>
      </c>
      <c r="D8879" s="2" t="s">
        <v>8</v>
      </c>
      <c r="E8879" s="2">
        <v>3.0</v>
      </c>
      <c r="F8879" s="4" t="s">
        <v>28</v>
      </c>
    </row>
    <row r="8880">
      <c r="A8880" s="2">
        <v>8919.0</v>
      </c>
      <c r="B8880" s="3">
        <v>39818.0</v>
      </c>
      <c r="C8880" s="2" t="s">
        <v>7</v>
      </c>
      <c r="D8880" s="2" t="s">
        <v>6</v>
      </c>
      <c r="E8880" s="2">
        <v>14.0</v>
      </c>
      <c r="F8880" s="4" t="s">
        <v>46</v>
      </c>
    </row>
    <row r="8881">
      <c r="A8881" s="2">
        <v>8920.0</v>
      </c>
      <c r="B8881" s="3">
        <v>39818.0</v>
      </c>
      <c r="C8881" s="2" t="s">
        <v>7</v>
      </c>
      <c r="D8881" s="2" t="s">
        <v>8</v>
      </c>
      <c r="E8881" s="2">
        <v>8.0</v>
      </c>
      <c r="F8881" s="4" t="s">
        <v>37</v>
      </c>
    </row>
    <row r="8882">
      <c r="A8882" s="2">
        <v>8921.0</v>
      </c>
      <c r="B8882" s="3">
        <v>39819.0</v>
      </c>
      <c r="C8882" s="2" t="s">
        <v>10</v>
      </c>
      <c r="D8882" s="2" t="s">
        <v>6</v>
      </c>
      <c r="E8882" s="2">
        <v>9.0</v>
      </c>
      <c r="F8882" s="4" t="s">
        <v>24</v>
      </c>
    </row>
    <row r="8883">
      <c r="A8883" s="2">
        <v>8922.0</v>
      </c>
      <c r="B8883" s="3">
        <v>39819.0</v>
      </c>
      <c r="C8883" s="2" t="s">
        <v>10</v>
      </c>
      <c r="D8883" s="2" t="s">
        <v>8</v>
      </c>
      <c r="E8883" s="2">
        <v>12.0</v>
      </c>
      <c r="F8883" s="4" t="s">
        <v>14</v>
      </c>
    </row>
    <row r="8884">
      <c r="A8884" s="2">
        <v>8923.0</v>
      </c>
      <c r="B8884" s="3">
        <v>39820.0</v>
      </c>
      <c r="C8884" s="2" t="s">
        <v>13</v>
      </c>
      <c r="D8884" s="2" t="s">
        <v>6</v>
      </c>
      <c r="E8884" s="2">
        <v>7.0</v>
      </c>
      <c r="F8884" s="4" t="s">
        <v>35</v>
      </c>
    </row>
    <row r="8885">
      <c r="A8885" s="2">
        <v>8924.0</v>
      </c>
      <c r="B8885" s="3">
        <v>39820.0</v>
      </c>
      <c r="C8885" s="2" t="s">
        <v>13</v>
      </c>
      <c r="D8885" s="2" t="s">
        <v>8</v>
      </c>
      <c r="E8885" s="2">
        <v>16.0</v>
      </c>
      <c r="F8885" s="4" t="s">
        <v>45</v>
      </c>
    </row>
    <row r="8886">
      <c r="A8886" s="2">
        <v>8925.0</v>
      </c>
      <c r="B8886" s="3">
        <v>39821.0</v>
      </c>
      <c r="C8886" s="2" t="s">
        <v>15</v>
      </c>
      <c r="D8886" s="2" t="s">
        <v>6</v>
      </c>
      <c r="E8886" s="2">
        <v>24.0</v>
      </c>
      <c r="F8886" s="4" t="s">
        <v>22</v>
      </c>
    </row>
    <row r="8887">
      <c r="A8887" s="2">
        <v>8926.0</v>
      </c>
      <c r="B8887" s="3">
        <v>39821.0</v>
      </c>
      <c r="C8887" s="2" t="s">
        <v>15</v>
      </c>
      <c r="D8887" s="2" t="s">
        <v>8</v>
      </c>
      <c r="E8887" s="2">
        <v>2.0</v>
      </c>
      <c r="F8887" s="4" t="s">
        <v>39</v>
      </c>
    </row>
    <row r="8888">
      <c r="A8888" s="2">
        <v>8927.0</v>
      </c>
      <c r="B8888" s="3">
        <v>39822.0</v>
      </c>
      <c r="C8888" s="2" t="s">
        <v>18</v>
      </c>
      <c r="D8888" s="2" t="s">
        <v>6</v>
      </c>
      <c r="E8888" s="2">
        <v>23.0</v>
      </c>
      <c r="F8888" s="4" t="s">
        <v>17</v>
      </c>
    </row>
    <row r="8889">
      <c r="A8889" s="2">
        <v>8928.0</v>
      </c>
      <c r="B8889" s="3">
        <v>39822.0</v>
      </c>
      <c r="C8889" s="2" t="s">
        <v>18</v>
      </c>
      <c r="D8889" s="2" t="s">
        <v>8</v>
      </c>
      <c r="E8889" s="2">
        <v>16.0</v>
      </c>
      <c r="F8889" s="4" t="s">
        <v>45</v>
      </c>
    </row>
    <row r="8890">
      <c r="A8890" s="2">
        <v>8929.0</v>
      </c>
      <c r="B8890" s="3">
        <v>39823.0</v>
      </c>
      <c r="C8890" s="2" t="s">
        <v>21</v>
      </c>
      <c r="D8890" s="2" t="s">
        <v>6</v>
      </c>
      <c r="E8890" s="2">
        <v>9.0</v>
      </c>
      <c r="F8890" s="4" t="s">
        <v>24</v>
      </c>
    </row>
    <row r="8891">
      <c r="A8891" s="2">
        <v>8930.0</v>
      </c>
      <c r="B8891" s="3">
        <v>39823.0</v>
      </c>
      <c r="C8891" s="2" t="s">
        <v>21</v>
      </c>
      <c r="D8891" s="2" t="s">
        <v>8</v>
      </c>
      <c r="E8891" s="2">
        <v>22.0</v>
      </c>
      <c r="F8891" s="4" t="s">
        <v>44</v>
      </c>
    </row>
    <row r="8892">
      <c r="A8892" s="2">
        <v>8931.0</v>
      </c>
      <c r="B8892" s="3">
        <v>39825.0</v>
      </c>
      <c r="C8892" s="2" t="s">
        <v>7</v>
      </c>
      <c r="D8892" s="2" t="s">
        <v>6</v>
      </c>
      <c r="E8892" s="2">
        <v>13.0</v>
      </c>
      <c r="F8892" s="4" t="s">
        <v>33</v>
      </c>
    </row>
    <row r="8893">
      <c r="A8893" s="2">
        <v>8932.0</v>
      </c>
      <c r="B8893" s="3">
        <v>39825.0</v>
      </c>
      <c r="C8893" s="2" t="s">
        <v>7</v>
      </c>
      <c r="D8893" s="2" t="s">
        <v>8</v>
      </c>
      <c r="E8893" s="2">
        <v>35.0</v>
      </c>
      <c r="F8893" s="4" t="s">
        <v>49</v>
      </c>
    </row>
    <row r="8894">
      <c r="A8894" s="2">
        <v>8933.0</v>
      </c>
      <c r="B8894" s="3">
        <v>39826.0</v>
      </c>
      <c r="C8894" s="2" t="s">
        <v>10</v>
      </c>
      <c r="D8894" s="2" t="s">
        <v>6</v>
      </c>
      <c r="E8894" s="2">
        <v>35.0</v>
      </c>
      <c r="F8894" s="4" t="s">
        <v>49</v>
      </c>
    </row>
    <row r="8895">
      <c r="A8895" s="2">
        <v>8934.0</v>
      </c>
      <c r="B8895" s="3">
        <v>39826.0</v>
      </c>
      <c r="C8895" s="2" t="s">
        <v>10</v>
      </c>
      <c r="D8895" s="2" t="s">
        <v>8</v>
      </c>
      <c r="E8895" s="2">
        <v>11.0</v>
      </c>
      <c r="F8895" s="4" t="s">
        <v>9</v>
      </c>
    </row>
    <row r="8896">
      <c r="A8896" s="2">
        <v>8935.0</v>
      </c>
      <c r="B8896" s="3">
        <v>39827.0</v>
      </c>
      <c r="C8896" s="2" t="s">
        <v>13</v>
      </c>
      <c r="D8896" s="2" t="s">
        <v>6</v>
      </c>
      <c r="E8896" s="2">
        <v>19.0</v>
      </c>
      <c r="F8896" s="4" t="s">
        <v>30</v>
      </c>
    </row>
    <row r="8897">
      <c r="A8897" s="2">
        <v>8936.0</v>
      </c>
      <c r="B8897" s="3">
        <v>39827.0</v>
      </c>
      <c r="C8897" s="2" t="s">
        <v>13</v>
      </c>
      <c r="D8897" s="2" t="s">
        <v>8</v>
      </c>
      <c r="E8897" s="2">
        <v>14.0</v>
      </c>
      <c r="F8897" s="4" t="s">
        <v>46</v>
      </c>
    </row>
    <row r="8898">
      <c r="A8898" s="2">
        <v>8937.0</v>
      </c>
      <c r="B8898" s="3">
        <v>39828.0</v>
      </c>
      <c r="C8898" s="2" t="s">
        <v>15</v>
      </c>
      <c r="D8898" s="2" t="s">
        <v>6</v>
      </c>
      <c r="E8898" s="2">
        <v>34.0</v>
      </c>
      <c r="F8898" s="4" t="s">
        <v>48</v>
      </c>
    </row>
    <row r="8899">
      <c r="A8899" s="2">
        <v>8938.0</v>
      </c>
      <c r="B8899" s="3">
        <v>39828.0</v>
      </c>
      <c r="C8899" s="2" t="s">
        <v>15</v>
      </c>
      <c r="D8899" s="2" t="s">
        <v>8</v>
      </c>
      <c r="E8899" s="2">
        <v>28.0</v>
      </c>
      <c r="F8899" s="4" t="s">
        <v>31</v>
      </c>
    </row>
    <row r="8900">
      <c r="A8900" s="2">
        <v>8939.0</v>
      </c>
      <c r="B8900" s="3">
        <v>39829.0</v>
      </c>
      <c r="C8900" s="2" t="s">
        <v>18</v>
      </c>
      <c r="D8900" s="2" t="s">
        <v>6</v>
      </c>
      <c r="E8900" s="2">
        <v>14.0</v>
      </c>
      <c r="F8900" s="4" t="s">
        <v>46</v>
      </c>
    </row>
    <row r="8901">
      <c r="A8901" s="2">
        <v>8940.0</v>
      </c>
      <c r="B8901" s="3">
        <v>39829.0</v>
      </c>
      <c r="C8901" s="2" t="s">
        <v>18</v>
      </c>
      <c r="D8901" s="2" t="s">
        <v>8</v>
      </c>
      <c r="E8901" s="2">
        <v>24.0</v>
      </c>
      <c r="F8901" s="4" t="s">
        <v>22</v>
      </c>
    </row>
    <row r="8902">
      <c r="A8902" s="2">
        <v>8941.0</v>
      </c>
      <c r="B8902" s="3">
        <v>39830.0</v>
      </c>
      <c r="C8902" s="2" t="s">
        <v>21</v>
      </c>
      <c r="D8902" s="2" t="s">
        <v>6</v>
      </c>
      <c r="E8902" s="2">
        <v>35.0</v>
      </c>
      <c r="F8902" s="4" t="s">
        <v>49</v>
      </c>
    </row>
    <row r="8903">
      <c r="A8903" s="2">
        <v>8942.0</v>
      </c>
      <c r="B8903" s="3">
        <v>39830.0</v>
      </c>
      <c r="C8903" s="2" t="s">
        <v>21</v>
      </c>
      <c r="D8903" s="2" t="s">
        <v>8</v>
      </c>
      <c r="E8903" s="2">
        <v>27.0</v>
      </c>
      <c r="F8903" s="4" t="s">
        <v>32</v>
      </c>
    </row>
    <row r="8904">
      <c r="A8904" s="2">
        <v>8943.0</v>
      </c>
      <c r="B8904" s="3">
        <v>39832.0</v>
      </c>
      <c r="C8904" s="2" t="s">
        <v>7</v>
      </c>
      <c r="D8904" s="2" t="s">
        <v>6</v>
      </c>
      <c r="E8904" s="2">
        <v>27.0</v>
      </c>
      <c r="F8904" s="4" t="s">
        <v>32</v>
      </c>
    </row>
    <row r="8905">
      <c r="A8905" s="2">
        <v>8944.0</v>
      </c>
      <c r="B8905" s="3">
        <v>39832.0</v>
      </c>
      <c r="C8905" s="2" t="s">
        <v>7</v>
      </c>
      <c r="D8905" s="2" t="s">
        <v>8</v>
      </c>
      <c r="E8905" s="2">
        <v>8.0</v>
      </c>
      <c r="F8905" s="4" t="s">
        <v>37</v>
      </c>
    </row>
    <row r="8906">
      <c r="A8906" s="2">
        <v>8945.0</v>
      </c>
      <c r="B8906" s="3">
        <v>39833.0</v>
      </c>
      <c r="C8906" s="2" t="s">
        <v>10</v>
      </c>
      <c r="D8906" s="2" t="s">
        <v>6</v>
      </c>
      <c r="E8906" s="2">
        <v>16.0</v>
      </c>
      <c r="F8906" s="4" t="s">
        <v>45</v>
      </c>
    </row>
    <row r="8907">
      <c r="A8907" s="2">
        <v>8947.0</v>
      </c>
      <c r="B8907" s="3">
        <v>39834.0</v>
      </c>
      <c r="C8907" s="2" t="s">
        <v>13</v>
      </c>
      <c r="D8907" s="2" t="s">
        <v>6</v>
      </c>
      <c r="E8907" s="2">
        <v>10.0</v>
      </c>
      <c r="F8907" s="4" t="s">
        <v>41</v>
      </c>
    </row>
    <row r="8908">
      <c r="A8908" s="2">
        <v>8948.0</v>
      </c>
      <c r="B8908" s="3">
        <v>39834.0</v>
      </c>
      <c r="C8908" s="2" t="s">
        <v>13</v>
      </c>
      <c r="D8908" s="2" t="s">
        <v>8</v>
      </c>
      <c r="E8908" s="2">
        <v>33.0</v>
      </c>
      <c r="F8908" s="4" t="s">
        <v>26</v>
      </c>
    </row>
    <row r="8909">
      <c r="A8909" s="2">
        <v>8949.0</v>
      </c>
      <c r="B8909" s="3">
        <v>39835.0</v>
      </c>
      <c r="C8909" s="2" t="s">
        <v>15</v>
      </c>
      <c r="D8909" s="2" t="s">
        <v>6</v>
      </c>
      <c r="E8909" s="2">
        <v>36.0</v>
      </c>
      <c r="F8909" s="4" t="s">
        <v>11</v>
      </c>
    </row>
    <row r="8910">
      <c r="A8910" s="2">
        <v>8950.0</v>
      </c>
      <c r="B8910" s="3">
        <v>39835.0</v>
      </c>
      <c r="C8910" s="2" t="s">
        <v>15</v>
      </c>
      <c r="D8910" s="2" t="s">
        <v>8</v>
      </c>
      <c r="E8910" s="2">
        <v>31.0</v>
      </c>
      <c r="F8910" s="4" t="s">
        <v>12</v>
      </c>
    </row>
    <row r="8911">
      <c r="A8911" s="2">
        <v>8951.0</v>
      </c>
      <c r="B8911" s="3">
        <v>39836.0</v>
      </c>
      <c r="C8911" s="2" t="s">
        <v>18</v>
      </c>
      <c r="D8911" s="2" t="s">
        <v>6</v>
      </c>
      <c r="E8911" s="2">
        <v>28.0</v>
      </c>
      <c r="F8911" s="4" t="s">
        <v>31</v>
      </c>
    </row>
    <row r="8912">
      <c r="A8912" s="2">
        <v>8952.0</v>
      </c>
      <c r="B8912" s="3">
        <v>39836.0</v>
      </c>
      <c r="C8912" s="2" t="s">
        <v>18</v>
      </c>
      <c r="D8912" s="2" t="s">
        <v>8</v>
      </c>
      <c r="E8912" s="2">
        <v>23.0</v>
      </c>
      <c r="F8912" s="4" t="s">
        <v>17</v>
      </c>
    </row>
    <row r="8913">
      <c r="A8913" s="2">
        <v>8953.0</v>
      </c>
      <c r="B8913" s="3">
        <v>39837.0</v>
      </c>
      <c r="C8913" s="2" t="s">
        <v>21</v>
      </c>
      <c r="D8913" s="2" t="s">
        <v>6</v>
      </c>
      <c r="E8913" s="2">
        <v>3.0</v>
      </c>
      <c r="F8913" s="4" t="s">
        <v>28</v>
      </c>
    </row>
    <row r="8914">
      <c r="A8914" s="2">
        <v>8954.0</v>
      </c>
      <c r="B8914" s="3">
        <v>39837.0</v>
      </c>
      <c r="C8914" s="2" t="s">
        <v>21</v>
      </c>
      <c r="D8914" s="2" t="s">
        <v>8</v>
      </c>
      <c r="E8914" s="2">
        <v>30.0</v>
      </c>
      <c r="F8914" s="4" t="s">
        <v>23</v>
      </c>
    </row>
    <row r="8915">
      <c r="A8915" s="2">
        <v>8955.0</v>
      </c>
      <c r="B8915" s="3">
        <v>39839.0</v>
      </c>
      <c r="C8915" s="2" t="s">
        <v>7</v>
      </c>
      <c r="D8915" s="2" t="s">
        <v>6</v>
      </c>
      <c r="E8915" s="2">
        <v>22.0</v>
      </c>
      <c r="F8915" s="4" t="s">
        <v>44</v>
      </c>
    </row>
    <row r="8916">
      <c r="A8916" s="2">
        <v>8956.0</v>
      </c>
      <c r="B8916" s="3">
        <v>39839.0</v>
      </c>
      <c r="C8916" s="2" t="s">
        <v>7</v>
      </c>
      <c r="D8916" s="2" t="s">
        <v>8</v>
      </c>
      <c r="E8916" s="2">
        <v>21.0</v>
      </c>
      <c r="F8916" s="4" t="s">
        <v>20</v>
      </c>
    </row>
    <row r="8917">
      <c r="A8917" s="2">
        <v>8957.0</v>
      </c>
      <c r="B8917" s="3">
        <v>39840.0</v>
      </c>
      <c r="C8917" s="2" t="s">
        <v>10</v>
      </c>
      <c r="D8917" s="2" t="s">
        <v>6</v>
      </c>
      <c r="E8917" s="2">
        <v>20.0</v>
      </c>
      <c r="F8917" s="4" t="s">
        <v>47</v>
      </c>
    </row>
    <row r="8918">
      <c r="A8918" s="2">
        <v>8958.0</v>
      </c>
      <c r="B8918" s="3">
        <v>39840.0</v>
      </c>
      <c r="C8918" s="2" t="s">
        <v>10</v>
      </c>
      <c r="D8918" s="2" t="s">
        <v>8</v>
      </c>
      <c r="E8918" s="2">
        <v>29.0</v>
      </c>
      <c r="F8918" s="4" t="s">
        <v>43</v>
      </c>
    </row>
    <row r="8919">
      <c r="A8919" s="2">
        <v>8959.0</v>
      </c>
      <c r="B8919" s="3">
        <v>39841.0</v>
      </c>
      <c r="C8919" s="2" t="s">
        <v>13</v>
      </c>
      <c r="D8919" s="2" t="s">
        <v>6</v>
      </c>
      <c r="E8919" s="2">
        <v>8.0</v>
      </c>
      <c r="F8919" s="4" t="s">
        <v>37</v>
      </c>
    </row>
    <row r="8920">
      <c r="A8920" s="2">
        <v>8960.0</v>
      </c>
      <c r="B8920" s="3">
        <v>39841.0</v>
      </c>
      <c r="C8920" s="2" t="s">
        <v>13</v>
      </c>
      <c r="D8920" s="2" t="s">
        <v>8</v>
      </c>
      <c r="E8920" s="2">
        <v>15.0</v>
      </c>
      <c r="F8920" s="4" t="s">
        <v>27</v>
      </c>
    </row>
    <row r="8921">
      <c r="A8921" s="2">
        <v>8961.0</v>
      </c>
      <c r="B8921" s="3">
        <v>39842.0</v>
      </c>
      <c r="C8921" s="2" t="s">
        <v>15</v>
      </c>
      <c r="D8921" s="2" t="s">
        <v>6</v>
      </c>
      <c r="E8921" s="2">
        <v>24.0</v>
      </c>
      <c r="F8921" s="4" t="s">
        <v>22</v>
      </c>
    </row>
    <row r="8922">
      <c r="A8922" s="2">
        <v>8962.0</v>
      </c>
      <c r="B8922" s="3">
        <v>39842.0</v>
      </c>
      <c r="C8922" s="2" t="s">
        <v>15</v>
      </c>
      <c r="D8922" s="2" t="s">
        <v>8</v>
      </c>
      <c r="E8922" s="2">
        <v>22.0</v>
      </c>
      <c r="F8922" s="4" t="s">
        <v>44</v>
      </c>
    </row>
    <row r="8923">
      <c r="A8923" s="2">
        <v>8963.0</v>
      </c>
      <c r="B8923" s="3">
        <v>39843.0</v>
      </c>
      <c r="C8923" s="2" t="s">
        <v>18</v>
      </c>
      <c r="D8923" s="2" t="s">
        <v>6</v>
      </c>
      <c r="E8923" s="2">
        <v>27.0</v>
      </c>
      <c r="F8923" s="4" t="s">
        <v>32</v>
      </c>
    </row>
    <row r="8924">
      <c r="A8924" s="2">
        <v>8964.0</v>
      </c>
      <c r="B8924" s="3">
        <v>39843.0</v>
      </c>
      <c r="C8924" s="2" t="s">
        <v>18</v>
      </c>
      <c r="D8924" s="2" t="s">
        <v>8</v>
      </c>
      <c r="E8924" s="2">
        <v>22.0</v>
      </c>
      <c r="F8924" s="4" t="s">
        <v>44</v>
      </c>
    </row>
    <row r="8925">
      <c r="A8925" s="2">
        <v>8965.0</v>
      </c>
      <c r="B8925" s="3">
        <v>39844.0</v>
      </c>
      <c r="C8925" s="2" t="s">
        <v>21</v>
      </c>
      <c r="D8925" s="2" t="s">
        <v>6</v>
      </c>
      <c r="E8925" s="2">
        <v>33.0</v>
      </c>
      <c r="F8925" s="4" t="s">
        <v>26</v>
      </c>
    </row>
    <row r="8926">
      <c r="A8926" s="2">
        <v>8966.0</v>
      </c>
      <c r="B8926" s="3">
        <v>39844.0</v>
      </c>
      <c r="C8926" s="2" t="s">
        <v>21</v>
      </c>
      <c r="D8926" s="2" t="s">
        <v>8</v>
      </c>
      <c r="E8926" s="2">
        <v>22.0</v>
      </c>
      <c r="F8926" s="4" t="s">
        <v>44</v>
      </c>
    </row>
    <row r="8927">
      <c r="A8927" s="2">
        <v>8967.0</v>
      </c>
      <c r="B8927" s="3">
        <v>39846.0</v>
      </c>
      <c r="C8927" s="2" t="s">
        <v>7</v>
      </c>
      <c r="D8927" s="2" t="s">
        <v>6</v>
      </c>
      <c r="E8927" s="2">
        <v>30.0</v>
      </c>
      <c r="F8927" s="4" t="s">
        <v>23</v>
      </c>
    </row>
    <row r="8928">
      <c r="A8928" s="2">
        <v>8968.0</v>
      </c>
      <c r="B8928" s="3">
        <v>39846.0</v>
      </c>
      <c r="C8928" s="2" t="s">
        <v>7</v>
      </c>
      <c r="D8928" s="2" t="s">
        <v>8</v>
      </c>
      <c r="E8928" s="2">
        <v>16.0</v>
      </c>
      <c r="F8928" s="4" t="s">
        <v>45</v>
      </c>
    </row>
    <row r="8929">
      <c r="A8929" s="2">
        <v>8969.0</v>
      </c>
      <c r="B8929" s="3">
        <v>39847.0</v>
      </c>
      <c r="C8929" s="2" t="s">
        <v>10</v>
      </c>
      <c r="D8929" s="2" t="s">
        <v>6</v>
      </c>
      <c r="E8929" s="2">
        <v>27.0</v>
      </c>
      <c r="F8929" s="4" t="s">
        <v>32</v>
      </c>
    </row>
    <row r="8930">
      <c r="A8930" s="2">
        <v>8970.0</v>
      </c>
      <c r="B8930" s="3">
        <v>39847.0</v>
      </c>
      <c r="C8930" s="2" t="s">
        <v>10</v>
      </c>
      <c r="D8930" s="2" t="s">
        <v>8</v>
      </c>
      <c r="E8930" s="2">
        <v>13.0</v>
      </c>
      <c r="F8930" s="4" t="s">
        <v>33</v>
      </c>
    </row>
    <row r="8931">
      <c r="A8931" s="2">
        <v>8971.0</v>
      </c>
      <c r="B8931" s="3">
        <v>39817.0</v>
      </c>
      <c r="C8931" s="2" t="s">
        <v>50</v>
      </c>
      <c r="D8931" s="2" t="s">
        <v>6</v>
      </c>
      <c r="E8931" s="2">
        <v>36.0</v>
      </c>
      <c r="F8931" s="4" t="s">
        <v>11</v>
      </c>
    </row>
    <row r="8932">
      <c r="A8932" s="2">
        <v>8972.0</v>
      </c>
      <c r="B8932" s="3">
        <v>39848.0</v>
      </c>
      <c r="C8932" s="2" t="s">
        <v>13</v>
      </c>
      <c r="D8932" s="2" t="s">
        <v>8</v>
      </c>
      <c r="E8932" s="2">
        <v>1.0</v>
      </c>
      <c r="F8932" s="4" t="s">
        <v>19</v>
      </c>
    </row>
    <row r="8933">
      <c r="A8933" s="2">
        <v>8973.0</v>
      </c>
      <c r="B8933" s="3">
        <v>39849.0</v>
      </c>
      <c r="C8933" s="2" t="s">
        <v>15</v>
      </c>
      <c r="D8933" s="2" t="s">
        <v>6</v>
      </c>
      <c r="E8933" s="2">
        <v>6.0</v>
      </c>
      <c r="F8933" s="4" t="s">
        <v>16</v>
      </c>
    </row>
    <row r="8934">
      <c r="A8934" s="2">
        <v>8974.0</v>
      </c>
      <c r="B8934" s="3">
        <v>39849.0</v>
      </c>
      <c r="C8934" s="2" t="s">
        <v>15</v>
      </c>
      <c r="D8934" s="2" t="s">
        <v>8</v>
      </c>
      <c r="E8934" s="2">
        <v>2.0</v>
      </c>
      <c r="F8934" s="4" t="s">
        <v>39</v>
      </c>
    </row>
    <row r="8935">
      <c r="A8935" s="2">
        <v>8975.0</v>
      </c>
      <c r="B8935" s="3">
        <v>39850.0</v>
      </c>
      <c r="C8935" s="2" t="s">
        <v>18</v>
      </c>
      <c r="D8935" s="2" t="s">
        <v>6</v>
      </c>
      <c r="E8935" s="2">
        <v>19.0</v>
      </c>
      <c r="F8935" s="4" t="s">
        <v>30</v>
      </c>
    </row>
    <row r="8936">
      <c r="A8936" s="2">
        <v>8976.0</v>
      </c>
      <c r="B8936" s="3">
        <v>39850.0</v>
      </c>
      <c r="C8936" s="2" t="s">
        <v>18</v>
      </c>
      <c r="D8936" s="2" t="s">
        <v>8</v>
      </c>
      <c r="E8936" s="2">
        <v>5.0</v>
      </c>
      <c r="F8936" s="4" t="s">
        <v>25</v>
      </c>
    </row>
    <row r="8937">
      <c r="A8937" s="2">
        <v>8977.0</v>
      </c>
      <c r="B8937" s="3">
        <v>39851.0</v>
      </c>
      <c r="C8937" s="2" t="s">
        <v>21</v>
      </c>
      <c r="D8937" s="2" t="s">
        <v>6</v>
      </c>
      <c r="E8937" s="2">
        <v>15.0</v>
      </c>
      <c r="F8937" s="4" t="s">
        <v>27</v>
      </c>
    </row>
    <row r="8938">
      <c r="A8938" s="2">
        <v>8978.0</v>
      </c>
      <c r="B8938" s="3">
        <v>39851.0</v>
      </c>
      <c r="C8938" s="2" t="s">
        <v>21</v>
      </c>
      <c r="D8938" s="2" t="s">
        <v>8</v>
      </c>
      <c r="E8938" s="2">
        <v>11.0</v>
      </c>
      <c r="F8938" s="4" t="s">
        <v>9</v>
      </c>
    </row>
    <row r="8939">
      <c r="A8939" s="2">
        <v>8979.0</v>
      </c>
      <c r="B8939" s="3">
        <v>39853.0</v>
      </c>
      <c r="C8939" s="2" t="s">
        <v>7</v>
      </c>
      <c r="D8939" s="2" t="s">
        <v>6</v>
      </c>
      <c r="E8939" s="2">
        <v>1.0</v>
      </c>
      <c r="F8939" s="4" t="s">
        <v>19</v>
      </c>
    </row>
    <row r="8940">
      <c r="A8940" s="2">
        <v>8980.0</v>
      </c>
      <c r="B8940" s="3">
        <v>39853.0</v>
      </c>
      <c r="C8940" s="2" t="s">
        <v>7</v>
      </c>
      <c r="D8940" s="2" t="s">
        <v>8</v>
      </c>
      <c r="E8940" s="2">
        <v>19.0</v>
      </c>
      <c r="F8940" s="4" t="s">
        <v>30</v>
      </c>
    </row>
    <row r="8941">
      <c r="A8941" s="2">
        <v>8981.0</v>
      </c>
      <c r="B8941" s="3">
        <v>39854.0</v>
      </c>
      <c r="C8941" s="2" t="s">
        <v>10</v>
      </c>
      <c r="D8941" s="2" t="s">
        <v>6</v>
      </c>
      <c r="E8941" s="2">
        <v>25.0</v>
      </c>
      <c r="F8941" s="4" t="s">
        <v>40</v>
      </c>
    </row>
    <row r="8942">
      <c r="A8942" s="2">
        <v>8982.0</v>
      </c>
      <c r="B8942" s="3">
        <v>39854.0</v>
      </c>
      <c r="C8942" s="2" t="s">
        <v>10</v>
      </c>
      <c r="D8942" s="2" t="s">
        <v>8</v>
      </c>
      <c r="E8942" s="2">
        <v>13.0</v>
      </c>
      <c r="F8942" s="4" t="s">
        <v>33</v>
      </c>
    </row>
    <row r="8943">
      <c r="A8943" s="2">
        <v>8983.0</v>
      </c>
      <c r="B8943" s="3">
        <v>39855.0</v>
      </c>
      <c r="C8943" s="2" t="s">
        <v>13</v>
      </c>
      <c r="D8943" s="2" t="s">
        <v>6</v>
      </c>
      <c r="E8943" s="2">
        <v>2.0</v>
      </c>
      <c r="F8943" s="4" t="s">
        <v>39</v>
      </c>
    </row>
    <row r="8944">
      <c r="A8944" s="2">
        <v>8984.0</v>
      </c>
      <c r="B8944" s="3">
        <v>39855.0</v>
      </c>
      <c r="C8944" s="2" t="s">
        <v>13</v>
      </c>
      <c r="D8944" s="2" t="s">
        <v>8</v>
      </c>
      <c r="E8944" s="2">
        <v>6.0</v>
      </c>
      <c r="F8944" s="4" t="s">
        <v>16</v>
      </c>
    </row>
    <row r="8945">
      <c r="A8945" s="2">
        <v>8985.0</v>
      </c>
      <c r="B8945" s="3">
        <v>39856.0</v>
      </c>
      <c r="C8945" s="2" t="s">
        <v>15</v>
      </c>
      <c r="D8945" s="2" t="s">
        <v>6</v>
      </c>
      <c r="E8945" s="2">
        <v>27.0</v>
      </c>
      <c r="F8945" s="4" t="s">
        <v>32</v>
      </c>
    </row>
    <row r="8946">
      <c r="A8946" s="2">
        <v>8986.0</v>
      </c>
      <c r="B8946" s="3">
        <v>39856.0</v>
      </c>
      <c r="C8946" s="2" t="s">
        <v>15</v>
      </c>
      <c r="D8946" s="2" t="s">
        <v>8</v>
      </c>
      <c r="E8946" s="2">
        <v>26.0</v>
      </c>
      <c r="F8946" s="4" t="s">
        <v>38</v>
      </c>
    </row>
    <row r="8947">
      <c r="A8947" s="2">
        <v>8987.0</v>
      </c>
      <c r="B8947" s="3">
        <v>39857.0</v>
      </c>
      <c r="C8947" s="2" t="s">
        <v>18</v>
      </c>
      <c r="D8947" s="2" t="s">
        <v>6</v>
      </c>
      <c r="E8947" s="2">
        <v>6.0</v>
      </c>
      <c r="F8947" s="4" t="s">
        <v>16</v>
      </c>
    </row>
    <row r="8948">
      <c r="A8948" s="2">
        <v>8988.0</v>
      </c>
      <c r="B8948" s="3">
        <v>39857.0</v>
      </c>
      <c r="C8948" s="2" t="s">
        <v>18</v>
      </c>
      <c r="D8948" s="2" t="s">
        <v>8</v>
      </c>
      <c r="E8948" s="2">
        <v>4.0</v>
      </c>
      <c r="F8948" s="4" t="s">
        <v>34</v>
      </c>
    </row>
    <row r="8949">
      <c r="A8949" s="2">
        <v>8989.0</v>
      </c>
      <c r="B8949" s="3">
        <v>39858.0</v>
      </c>
      <c r="C8949" s="2" t="s">
        <v>21</v>
      </c>
      <c r="D8949" s="2" t="s">
        <v>6</v>
      </c>
      <c r="E8949" s="2">
        <v>7.0</v>
      </c>
      <c r="F8949" s="4" t="s">
        <v>35</v>
      </c>
    </row>
    <row r="8950">
      <c r="A8950" s="2">
        <v>8990.0</v>
      </c>
      <c r="B8950" s="3">
        <v>39858.0</v>
      </c>
      <c r="C8950" s="2" t="s">
        <v>21</v>
      </c>
      <c r="D8950" s="2" t="s">
        <v>8</v>
      </c>
      <c r="E8950" s="2">
        <v>20.0</v>
      </c>
      <c r="F8950" s="4" t="s">
        <v>47</v>
      </c>
    </row>
    <row r="8951">
      <c r="A8951" s="2">
        <v>8991.0</v>
      </c>
      <c r="B8951" s="3">
        <v>39860.0</v>
      </c>
      <c r="C8951" s="2" t="s">
        <v>7</v>
      </c>
      <c r="D8951" s="2" t="s">
        <v>6</v>
      </c>
      <c r="E8951" s="2">
        <v>7.0</v>
      </c>
      <c r="F8951" s="4" t="s">
        <v>35</v>
      </c>
    </row>
    <row r="8952">
      <c r="A8952" s="2">
        <v>8992.0</v>
      </c>
      <c r="B8952" s="3">
        <v>39860.0</v>
      </c>
      <c r="C8952" s="2" t="s">
        <v>7</v>
      </c>
      <c r="D8952" s="2" t="s">
        <v>8</v>
      </c>
      <c r="E8952" s="2">
        <v>36.0</v>
      </c>
      <c r="F8952" s="4" t="s">
        <v>11</v>
      </c>
    </row>
    <row r="8953">
      <c r="A8953" s="2">
        <v>8993.0</v>
      </c>
      <c r="B8953" s="3">
        <v>39861.0</v>
      </c>
      <c r="C8953" s="2" t="s">
        <v>10</v>
      </c>
      <c r="D8953" s="2" t="s">
        <v>6</v>
      </c>
      <c r="E8953" s="2">
        <v>19.0</v>
      </c>
      <c r="F8953" s="4" t="s">
        <v>30</v>
      </c>
    </row>
    <row r="8954">
      <c r="A8954" s="2">
        <v>8994.0</v>
      </c>
      <c r="B8954" s="3">
        <v>39861.0</v>
      </c>
      <c r="C8954" s="2" t="s">
        <v>10</v>
      </c>
      <c r="D8954" s="2" t="s">
        <v>8</v>
      </c>
      <c r="E8954" s="2">
        <v>21.0</v>
      </c>
      <c r="F8954" s="4" t="s">
        <v>20</v>
      </c>
    </row>
    <row r="8955">
      <c r="A8955" s="2">
        <v>8995.0</v>
      </c>
      <c r="B8955" s="3">
        <v>39862.0</v>
      </c>
      <c r="C8955" s="2" t="s">
        <v>13</v>
      </c>
      <c r="D8955" s="2" t="s">
        <v>6</v>
      </c>
      <c r="E8955" s="2">
        <v>15.0</v>
      </c>
      <c r="F8955" s="4" t="s">
        <v>27</v>
      </c>
    </row>
    <row r="8956">
      <c r="A8956" s="2">
        <v>8996.0</v>
      </c>
      <c r="B8956" s="3">
        <v>39862.0</v>
      </c>
      <c r="C8956" s="2" t="s">
        <v>13</v>
      </c>
      <c r="D8956" s="2" t="s">
        <v>8</v>
      </c>
      <c r="E8956" s="2">
        <v>34.0</v>
      </c>
      <c r="F8956" s="4" t="s">
        <v>48</v>
      </c>
    </row>
    <row r="8957">
      <c r="A8957" s="2">
        <v>8997.0</v>
      </c>
      <c r="B8957" s="3">
        <v>39863.0</v>
      </c>
      <c r="C8957" s="2" t="s">
        <v>15</v>
      </c>
      <c r="D8957" s="2" t="s">
        <v>6</v>
      </c>
      <c r="E8957" s="2">
        <v>6.0</v>
      </c>
      <c r="F8957" s="4" t="s">
        <v>16</v>
      </c>
    </row>
    <row r="8958">
      <c r="A8958" s="2">
        <v>8998.0</v>
      </c>
      <c r="B8958" s="3">
        <v>39863.0</v>
      </c>
      <c r="C8958" s="2" t="s">
        <v>15</v>
      </c>
      <c r="D8958" s="2" t="s">
        <v>8</v>
      </c>
      <c r="E8958" s="2">
        <v>25.0</v>
      </c>
      <c r="F8958" s="4" t="s">
        <v>40</v>
      </c>
    </row>
    <row r="8959">
      <c r="A8959" s="2">
        <v>8999.0</v>
      </c>
      <c r="B8959" s="3">
        <v>39864.0</v>
      </c>
      <c r="C8959" s="2" t="s">
        <v>18</v>
      </c>
      <c r="D8959" s="2" t="s">
        <v>6</v>
      </c>
      <c r="E8959" s="2">
        <v>1.0</v>
      </c>
      <c r="F8959" s="4" t="s">
        <v>19</v>
      </c>
    </row>
    <row r="8960">
      <c r="A8960" s="2">
        <v>9000.0</v>
      </c>
      <c r="B8960" s="3">
        <v>39864.0</v>
      </c>
      <c r="C8960" s="2" t="s">
        <v>18</v>
      </c>
      <c r="D8960" s="2" t="s">
        <v>8</v>
      </c>
      <c r="E8960" s="2">
        <v>6.0</v>
      </c>
      <c r="F8960" s="4" t="s">
        <v>16</v>
      </c>
    </row>
    <row r="8961">
      <c r="A8961" s="2">
        <v>9001.0</v>
      </c>
      <c r="B8961" s="3">
        <v>39865.0</v>
      </c>
      <c r="C8961" s="2" t="s">
        <v>21</v>
      </c>
      <c r="D8961" s="2" t="s">
        <v>6</v>
      </c>
      <c r="E8961" s="2">
        <v>3.0</v>
      </c>
      <c r="F8961" s="4" t="s">
        <v>28</v>
      </c>
    </row>
    <row r="8962">
      <c r="A8962" s="2">
        <v>9002.0</v>
      </c>
      <c r="B8962" s="3">
        <v>39865.0</v>
      </c>
      <c r="C8962" s="2" t="s">
        <v>21</v>
      </c>
      <c r="D8962" s="2" t="s">
        <v>8</v>
      </c>
      <c r="E8962" s="2">
        <v>26.0</v>
      </c>
      <c r="F8962" s="4" t="s">
        <v>38</v>
      </c>
    </row>
    <row r="8963">
      <c r="A8963" s="2">
        <v>9003.0</v>
      </c>
      <c r="B8963" s="3">
        <v>39867.0</v>
      </c>
      <c r="C8963" s="2" t="s">
        <v>7</v>
      </c>
      <c r="D8963" s="2" t="s">
        <v>6</v>
      </c>
      <c r="E8963" s="2">
        <v>28.0</v>
      </c>
      <c r="F8963" s="4" t="s">
        <v>31</v>
      </c>
    </row>
    <row r="8964">
      <c r="A8964" s="2">
        <v>9004.0</v>
      </c>
      <c r="B8964" s="3">
        <v>39867.0</v>
      </c>
      <c r="C8964" s="2" t="s">
        <v>7</v>
      </c>
      <c r="D8964" s="2" t="s">
        <v>8</v>
      </c>
      <c r="E8964" s="2">
        <v>36.0</v>
      </c>
      <c r="F8964" s="4" t="s">
        <v>11</v>
      </c>
    </row>
    <row r="8965">
      <c r="A8965" s="2">
        <v>9005.0</v>
      </c>
      <c r="B8965" s="3">
        <v>39868.0</v>
      </c>
      <c r="C8965" s="2" t="s">
        <v>10</v>
      </c>
      <c r="D8965" s="2" t="s">
        <v>6</v>
      </c>
      <c r="E8965" s="2">
        <v>34.0</v>
      </c>
      <c r="F8965" s="4" t="s">
        <v>48</v>
      </c>
    </row>
    <row r="8966">
      <c r="A8966" s="2">
        <v>9006.0</v>
      </c>
      <c r="B8966" s="3">
        <v>39868.0</v>
      </c>
      <c r="C8966" s="2" t="s">
        <v>10</v>
      </c>
      <c r="D8966" s="2" t="s">
        <v>8</v>
      </c>
      <c r="E8966" s="2">
        <v>6.0</v>
      </c>
      <c r="F8966" s="4" t="s">
        <v>16</v>
      </c>
    </row>
    <row r="8967">
      <c r="A8967" s="2">
        <v>9007.0</v>
      </c>
      <c r="B8967" s="3">
        <v>39869.0</v>
      </c>
      <c r="C8967" s="2" t="s">
        <v>13</v>
      </c>
      <c r="D8967" s="2" t="s">
        <v>6</v>
      </c>
      <c r="E8967" s="2">
        <v>15.0</v>
      </c>
      <c r="F8967" s="4" t="s">
        <v>27</v>
      </c>
    </row>
    <row r="8968">
      <c r="A8968" s="2">
        <v>9008.0</v>
      </c>
      <c r="B8968" s="3">
        <v>39869.0</v>
      </c>
      <c r="C8968" s="2" t="s">
        <v>13</v>
      </c>
      <c r="D8968" s="2" t="s">
        <v>8</v>
      </c>
      <c r="E8968" s="2">
        <v>26.0</v>
      </c>
      <c r="F8968" s="4" t="s">
        <v>38</v>
      </c>
    </row>
    <row r="8969">
      <c r="A8969" s="2">
        <v>9009.0</v>
      </c>
      <c r="B8969" s="3">
        <v>39870.0</v>
      </c>
      <c r="C8969" s="2" t="s">
        <v>15</v>
      </c>
      <c r="D8969" s="2" t="s">
        <v>6</v>
      </c>
      <c r="E8969" s="2">
        <v>23.0</v>
      </c>
      <c r="F8969" s="4" t="s">
        <v>17</v>
      </c>
    </row>
    <row r="8970">
      <c r="A8970" s="2">
        <v>9010.0</v>
      </c>
      <c r="B8970" s="3">
        <v>39870.0</v>
      </c>
      <c r="C8970" s="2" t="s">
        <v>15</v>
      </c>
      <c r="D8970" s="2" t="s">
        <v>8</v>
      </c>
      <c r="E8970" s="2">
        <v>31.0</v>
      </c>
      <c r="F8970" s="4" t="s">
        <v>12</v>
      </c>
    </row>
    <row r="8971">
      <c r="A8971" s="2">
        <v>9011.0</v>
      </c>
      <c r="B8971" s="3">
        <v>39871.0</v>
      </c>
      <c r="C8971" s="2" t="s">
        <v>18</v>
      </c>
      <c r="D8971" s="2" t="s">
        <v>6</v>
      </c>
      <c r="E8971" s="2">
        <v>9.0</v>
      </c>
      <c r="F8971" s="4" t="s">
        <v>24</v>
      </c>
    </row>
    <row r="8972">
      <c r="A8972" s="2">
        <v>9012.0</v>
      </c>
      <c r="B8972" s="3">
        <v>39871.0</v>
      </c>
      <c r="C8972" s="2" t="s">
        <v>18</v>
      </c>
      <c r="D8972" s="2" t="s">
        <v>8</v>
      </c>
      <c r="E8972" s="2">
        <v>8.0</v>
      </c>
      <c r="F8972" s="4" t="s">
        <v>37</v>
      </c>
    </row>
    <row r="8973">
      <c r="A8973" s="2">
        <v>9013.0</v>
      </c>
      <c r="B8973" s="3">
        <v>39872.0</v>
      </c>
      <c r="C8973" s="2" t="s">
        <v>21</v>
      </c>
      <c r="D8973" s="2" t="s">
        <v>6</v>
      </c>
      <c r="E8973" s="2">
        <v>8.0</v>
      </c>
      <c r="F8973" s="4" t="s">
        <v>37</v>
      </c>
    </row>
    <row r="8974">
      <c r="A8974" s="2">
        <v>9014.0</v>
      </c>
      <c r="B8974" s="3">
        <v>39872.0</v>
      </c>
      <c r="C8974" s="2" t="s">
        <v>21</v>
      </c>
      <c r="D8974" s="2" t="s">
        <v>8</v>
      </c>
      <c r="E8974" s="2">
        <v>24.0</v>
      </c>
      <c r="F8974" s="4" t="s">
        <v>22</v>
      </c>
    </row>
    <row r="8975">
      <c r="A8975" s="2">
        <v>9015.0</v>
      </c>
      <c r="B8975" s="3">
        <v>39874.0</v>
      </c>
      <c r="C8975" s="2" t="s">
        <v>7</v>
      </c>
      <c r="D8975" s="2" t="s">
        <v>6</v>
      </c>
      <c r="E8975" s="2">
        <v>27.0</v>
      </c>
      <c r="F8975" s="4" t="s">
        <v>32</v>
      </c>
    </row>
    <row r="8976">
      <c r="A8976" s="2">
        <v>9016.0</v>
      </c>
      <c r="B8976" s="3">
        <v>39874.0</v>
      </c>
      <c r="C8976" s="2" t="s">
        <v>7</v>
      </c>
      <c r="D8976" s="2" t="s">
        <v>8</v>
      </c>
      <c r="E8976" s="2">
        <v>4.0</v>
      </c>
      <c r="F8976" s="4" t="s">
        <v>34</v>
      </c>
    </row>
    <row r="8977">
      <c r="A8977" s="2">
        <v>9017.0</v>
      </c>
      <c r="B8977" s="3">
        <v>39875.0</v>
      </c>
      <c r="C8977" s="2" t="s">
        <v>10</v>
      </c>
      <c r="D8977" s="2" t="s">
        <v>6</v>
      </c>
      <c r="E8977" s="2">
        <v>6.0</v>
      </c>
      <c r="F8977" s="4" t="s">
        <v>16</v>
      </c>
    </row>
    <row r="8978">
      <c r="A8978" s="2">
        <v>9018.0</v>
      </c>
      <c r="B8978" s="3">
        <v>39875.0</v>
      </c>
      <c r="C8978" s="2" t="s">
        <v>10</v>
      </c>
      <c r="D8978" s="2" t="s">
        <v>8</v>
      </c>
      <c r="E8978" s="2">
        <v>36.0</v>
      </c>
      <c r="F8978" s="4" t="s">
        <v>11</v>
      </c>
    </row>
    <row r="8979">
      <c r="A8979" s="2">
        <v>9019.0</v>
      </c>
      <c r="B8979" s="3">
        <v>39876.0</v>
      </c>
      <c r="C8979" s="2" t="s">
        <v>13</v>
      </c>
      <c r="D8979" s="2" t="s">
        <v>6</v>
      </c>
      <c r="E8979" s="2">
        <v>17.0</v>
      </c>
      <c r="F8979" s="4" t="s">
        <v>42</v>
      </c>
    </row>
    <row r="8980">
      <c r="A8980" s="2">
        <v>9020.0</v>
      </c>
      <c r="B8980" s="3">
        <v>39876.0</v>
      </c>
      <c r="C8980" s="2" t="s">
        <v>13</v>
      </c>
      <c r="D8980" s="2" t="s">
        <v>8</v>
      </c>
      <c r="E8980" s="2">
        <v>29.0</v>
      </c>
      <c r="F8980" s="4" t="s">
        <v>43</v>
      </c>
    </row>
    <row r="8981">
      <c r="A8981" s="2">
        <v>9021.0</v>
      </c>
      <c r="B8981" s="3">
        <v>39877.0</v>
      </c>
      <c r="C8981" s="2" t="s">
        <v>15</v>
      </c>
      <c r="D8981" s="2" t="s">
        <v>6</v>
      </c>
      <c r="E8981" s="2">
        <v>30.0</v>
      </c>
      <c r="F8981" s="4" t="s">
        <v>23</v>
      </c>
    </row>
    <row r="8982">
      <c r="A8982" s="2">
        <v>9022.0</v>
      </c>
      <c r="B8982" s="3">
        <v>39877.0</v>
      </c>
      <c r="C8982" s="2" t="s">
        <v>15</v>
      </c>
      <c r="D8982" s="2" t="s">
        <v>8</v>
      </c>
      <c r="E8982" s="2">
        <v>21.0</v>
      </c>
      <c r="F8982" s="4" t="s">
        <v>20</v>
      </c>
    </row>
    <row r="8983">
      <c r="A8983" s="2">
        <v>9023.0</v>
      </c>
      <c r="B8983" s="3">
        <v>39878.0</v>
      </c>
      <c r="C8983" s="2" t="s">
        <v>18</v>
      </c>
      <c r="D8983" s="2" t="s">
        <v>6</v>
      </c>
      <c r="E8983" s="2">
        <v>5.0</v>
      </c>
      <c r="F8983" s="4" t="s">
        <v>25</v>
      </c>
    </row>
    <row r="8984">
      <c r="A8984" s="2">
        <v>9024.0</v>
      </c>
      <c r="B8984" s="3">
        <v>39878.0</v>
      </c>
      <c r="C8984" s="2" t="s">
        <v>18</v>
      </c>
      <c r="D8984" s="2" t="s">
        <v>8</v>
      </c>
      <c r="E8984" s="2">
        <v>29.0</v>
      </c>
      <c r="F8984" s="4" t="s">
        <v>43</v>
      </c>
    </row>
    <row r="8985">
      <c r="A8985" s="2">
        <v>9025.0</v>
      </c>
      <c r="B8985" s="3">
        <v>39879.0</v>
      </c>
      <c r="C8985" s="2" t="s">
        <v>21</v>
      </c>
      <c r="D8985" s="2" t="s">
        <v>6</v>
      </c>
      <c r="E8985" s="2">
        <v>2.0</v>
      </c>
      <c r="F8985" s="4" t="s">
        <v>39</v>
      </c>
    </row>
    <row r="8986">
      <c r="A8986" s="2">
        <v>9026.0</v>
      </c>
      <c r="B8986" s="3">
        <v>39879.0</v>
      </c>
      <c r="C8986" s="2" t="s">
        <v>21</v>
      </c>
      <c r="D8986" s="2" t="s">
        <v>8</v>
      </c>
      <c r="E8986" s="2">
        <v>26.0</v>
      </c>
      <c r="F8986" s="4" t="s">
        <v>38</v>
      </c>
    </row>
    <row r="8987">
      <c r="A8987" s="2">
        <v>9027.0</v>
      </c>
      <c r="B8987" s="3">
        <v>39881.0</v>
      </c>
      <c r="C8987" s="2" t="s">
        <v>7</v>
      </c>
      <c r="D8987" s="2" t="s">
        <v>6</v>
      </c>
      <c r="E8987" s="2">
        <v>29.0</v>
      </c>
      <c r="F8987" s="4" t="s">
        <v>43</v>
      </c>
    </row>
    <row r="8988">
      <c r="A8988" s="2">
        <v>9028.0</v>
      </c>
      <c r="B8988" s="3">
        <v>39881.0</v>
      </c>
      <c r="C8988" s="2" t="s">
        <v>7</v>
      </c>
      <c r="D8988" s="2" t="s">
        <v>8</v>
      </c>
      <c r="E8988" s="2">
        <v>27.0</v>
      </c>
      <c r="F8988" s="4" t="s">
        <v>32</v>
      </c>
    </row>
    <row r="8989">
      <c r="A8989" s="2">
        <v>9029.0</v>
      </c>
      <c r="B8989" s="3">
        <v>39882.0</v>
      </c>
      <c r="C8989" s="2" t="s">
        <v>10</v>
      </c>
      <c r="D8989" s="2" t="s">
        <v>6</v>
      </c>
      <c r="E8989" s="2">
        <v>10.0</v>
      </c>
      <c r="F8989" s="4" t="s">
        <v>41</v>
      </c>
    </row>
    <row r="8990">
      <c r="A8990" s="2">
        <v>9030.0</v>
      </c>
      <c r="B8990" s="3">
        <v>39882.0</v>
      </c>
      <c r="C8990" s="2" t="s">
        <v>10</v>
      </c>
      <c r="D8990" s="2" t="s">
        <v>8</v>
      </c>
      <c r="E8990" s="2">
        <v>7.0</v>
      </c>
      <c r="F8990" s="4" t="s">
        <v>35</v>
      </c>
    </row>
    <row r="8991">
      <c r="A8991" s="2">
        <v>9031.0</v>
      </c>
      <c r="B8991" s="3">
        <v>39883.0</v>
      </c>
      <c r="C8991" s="2" t="s">
        <v>13</v>
      </c>
      <c r="D8991" s="2" t="s">
        <v>6</v>
      </c>
      <c r="E8991" s="2">
        <v>15.0</v>
      </c>
      <c r="F8991" s="4" t="s">
        <v>27</v>
      </c>
    </row>
    <row r="8992">
      <c r="A8992" s="2">
        <v>9032.0</v>
      </c>
      <c r="B8992" s="3">
        <v>39883.0</v>
      </c>
      <c r="C8992" s="2" t="s">
        <v>13</v>
      </c>
      <c r="D8992" s="2" t="s">
        <v>8</v>
      </c>
      <c r="E8992" s="2">
        <v>23.0</v>
      </c>
      <c r="F8992" s="4" t="s">
        <v>17</v>
      </c>
    </row>
    <row r="8993">
      <c r="A8993" s="2">
        <v>9033.0</v>
      </c>
      <c r="B8993" s="3">
        <v>39884.0</v>
      </c>
      <c r="C8993" s="2" t="s">
        <v>15</v>
      </c>
      <c r="D8993" s="2" t="s">
        <v>6</v>
      </c>
      <c r="E8993" s="2">
        <v>28.0</v>
      </c>
      <c r="F8993" s="4" t="s">
        <v>31</v>
      </c>
    </row>
    <row r="8994">
      <c r="A8994" s="2">
        <v>9034.0</v>
      </c>
      <c r="B8994" s="3">
        <v>39884.0</v>
      </c>
      <c r="C8994" s="2" t="s">
        <v>15</v>
      </c>
      <c r="D8994" s="2" t="s">
        <v>8</v>
      </c>
      <c r="E8994" s="2">
        <v>12.0</v>
      </c>
      <c r="F8994" s="4" t="s">
        <v>14</v>
      </c>
    </row>
    <row r="8995">
      <c r="A8995" s="2">
        <v>9035.0</v>
      </c>
      <c r="B8995" s="3">
        <v>39885.0</v>
      </c>
      <c r="C8995" s="2" t="s">
        <v>18</v>
      </c>
      <c r="D8995" s="2" t="s">
        <v>6</v>
      </c>
      <c r="E8995" s="2">
        <v>19.0</v>
      </c>
      <c r="F8995" s="4" t="s">
        <v>30</v>
      </c>
    </row>
    <row r="8996">
      <c r="A8996" s="2">
        <v>9036.0</v>
      </c>
      <c r="B8996" s="3">
        <v>39885.0</v>
      </c>
      <c r="C8996" s="2" t="s">
        <v>18</v>
      </c>
      <c r="D8996" s="2" t="s">
        <v>8</v>
      </c>
      <c r="E8996" s="2">
        <v>14.0</v>
      </c>
      <c r="F8996" s="4" t="s">
        <v>46</v>
      </c>
    </row>
    <row r="8997">
      <c r="A8997" s="2">
        <v>9037.0</v>
      </c>
      <c r="B8997" s="3">
        <v>39886.0</v>
      </c>
      <c r="C8997" s="2" t="s">
        <v>21</v>
      </c>
      <c r="D8997" s="2" t="s">
        <v>6</v>
      </c>
      <c r="E8997" s="2">
        <v>1.0</v>
      </c>
      <c r="F8997" s="4" t="s">
        <v>19</v>
      </c>
    </row>
    <row r="8998">
      <c r="A8998" s="2">
        <v>9038.0</v>
      </c>
      <c r="B8998" s="3">
        <v>39886.0</v>
      </c>
      <c r="C8998" s="2" t="s">
        <v>21</v>
      </c>
      <c r="D8998" s="2" t="s">
        <v>8</v>
      </c>
      <c r="E8998" s="2">
        <v>18.0</v>
      </c>
      <c r="F8998" s="4" t="s">
        <v>29</v>
      </c>
    </row>
    <row r="8999">
      <c r="A8999" s="2">
        <v>9039.0</v>
      </c>
      <c r="B8999" s="3">
        <v>39888.0</v>
      </c>
      <c r="C8999" s="2" t="s">
        <v>7</v>
      </c>
      <c r="D8999" s="2" t="s">
        <v>6</v>
      </c>
      <c r="E8999" s="2">
        <v>33.0</v>
      </c>
      <c r="F8999" s="4" t="s">
        <v>26</v>
      </c>
    </row>
    <row r="9000">
      <c r="A9000" s="2">
        <v>9040.0</v>
      </c>
      <c r="B9000" s="3">
        <v>39888.0</v>
      </c>
      <c r="C9000" s="2" t="s">
        <v>7</v>
      </c>
      <c r="D9000" s="2" t="s">
        <v>8</v>
      </c>
      <c r="E9000" s="2">
        <v>1.0</v>
      </c>
      <c r="F9000" s="4" t="s">
        <v>19</v>
      </c>
    </row>
    <row r="9001">
      <c r="A9001" s="2">
        <v>9041.0</v>
      </c>
      <c r="B9001" s="3">
        <v>39889.0</v>
      </c>
      <c r="C9001" s="2" t="s">
        <v>10</v>
      </c>
      <c r="D9001" s="2" t="s">
        <v>6</v>
      </c>
      <c r="E9001" s="2">
        <v>35.0</v>
      </c>
      <c r="F9001" s="4" t="s">
        <v>49</v>
      </c>
    </row>
    <row r="9002">
      <c r="A9002" s="2">
        <v>9042.0</v>
      </c>
      <c r="B9002" s="3">
        <v>39889.0</v>
      </c>
      <c r="C9002" s="2" t="s">
        <v>10</v>
      </c>
      <c r="D9002" s="2" t="s">
        <v>8</v>
      </c>
      <c r="E9002" s="2">
        <v>3.0</v>
      </c>
      <c r="F9002" s="4" t="s">
        <v>28</v>
      </c>
    </row>
    <row r="9003">
      <c r="A9003" s="2">
        <v>9043.0</v>
      </c>
      <c r="B9003" s="3">
        <v>39890.0</v>
      </c>
      <c r="C9003" s="2" t="s">
        <v>13</v>
      </c>
      <c r="D9003" s="2" t="s">
        <v>6</v>
      </c>
      <c r="E9003" s="2">
        <v>2.0</v>
      </c>
      <c r="F9003" s="4" t="s">
        <v>39</v>
      </c>
    </row>
    <row r="9004">
      <c r="A9004" s="2">
        <v>9044.0</v>
      </c>
      <c r="B9004" s="3">
        <v>39890.0</v>
      </c>
      <c r="C9004" s="2" t="s">
        <v>13</v>
      </c>
      <c r="D9004" s="2" t="s">
        <v>8</v>
      </c>
      <c r="E9004" s="2">
        <v>34.0</v>
      </c>
      <c r="F9004" s="4" t="s">
        <v>48</v>
      </c>
    </row>
    <row r="9005">
      <c r="A9005" s="2">
        <v>9045.0</v>
      </c>
      <c r="B9005" s="3">
        <v>39891.0</v>
      </c>
      <c r="C9005" s="2" t="s">
        <v>15</v>
      </c>
      <c r="D9005" s="2" t="s">
        <v>6</v>
      </c>
      <c r="E9005" s="2">
        <v>3.0</v>
      </c>
      <c r="F9005" s="4" t="s">
        <v>28</v>
      </c>
    </row>
    <row r="9006">
      <c r="A9006" s="2">
        <v>9046.0</v>
      </c>
      <c r="B9006" s="3">
        <v>39891.0</v>
      </c>
      <c r="C9006" s="2" t="s">
        <v>15</v>
      </c>
      <c r="D9006" s="2" t="s">
        <v>8</v>
      </c>
      <c r="E9006" s="2">
        <v>7.0</v>
      </c>
      <c r="F9006" s="4" t="s">
        <v>35</v>
      </c>
    </row>
    <row r="9007">
      <c r="A9007" s="2">
        <v>9047.0</v>
      </c>
      <c r="B9007" s="3">
        <v>39892.0</v>
      </c>
      <c r="C9007" s="2" t="s">
        <v>18</v>
      </c>
      <c r="D9007" s="2" t="s">
        <v>6</v>
      </c>
      <c r="E9007" s="2">
        <v>36.0</v>
      </c>
      <c r="F9007" s="4" t="s">
        <v>11</v>
      </c>
    </row>
    <row r="9008">
      <c r="A9008" s="2">
        <v>9048.0</v>
      </c>
      <c r="B9008" s="3">
        <v>39892.0</v>
      </c>
      <c r="C9008" s="2" t="s">
        <v>18</v>
      </c>
      <c r="D9008" s="2" t="s">
        <v>8</v>
      </c>
      <c r="E9008" s="2">
        <v>17.0</v>
      </c>
      <c r="F9008" s="4" t="s">
        <v>42</v>
      </c>
    </row>
    <row r="9009">
      <c r="A9009" s="2">
        <v>9049.0</v>
      </c>
      <c r="B9009" s="3">
        <v>39893.0</v>
      </c>
      <c r="C9009" s="2" t="s">
        <v>21</v>
      </c>
      <c r="D9009" s="2" t="s">
        <v>6</v>
      </c>
      <c r="E9009" s="2">
        <v>20.0</v>
      </c>
      <c r="F9009" s="4" t="s">
        <v>47</v>
      </c>
    </row>
    <row r="9010">
      <c r="A9010" s="2">
        <v>9050.0</v>
      </c>
      <c r="B9010" s="3">
        <v>39893.0</v>
      </c>
      <c r="C9010" s="2" t="s">
        <v>21</v>
      </c>
      <c r="D9010" s="2" t="s">
        <v>8</v>
      </c>
      <c r="E9010" s="2">
        <v>19.0</v>
      </c>
      <c r="F9010" s="4" t="s">
        <v>30</v>
      </c>
    </row>
    <row r="9011">
      <c r="A9011" s="2">
        <v>9051.0</v>
      </c>
      <c r="B9011" s="3">
        <v>39895.0</v>
      </c>
      <c r="C9011" s="2" t="s">
        <v>7</v>
      </c>
      <c r="D9011" s="2" t="s">
        <v>6</v>
      </c>
      <c r="E9011" s="2">
        <v>6.0</v>
      </c>
      <c r="F9011" s="4" t="s">
        <v>16</v>
      </c>
    </row>
    <row r="9012">
      <c r="A9012" s="2">
        <v>9052.0</v>
      </c>
      <c r="B9012" s="3">
        <v>39895.0</v>
      </c>
      <c r="C9012" s="2" t="s">
        <v>7</v>
      </c>
      <c r="D9012" s="2" t="s">
        <v>8</v>
      </c>
      <c r="E9012" s="2">
        <v>5.0</v>
      </c>
      <c r="F9012" s="4" t="s">
        <v>25</v>
      </c>
    </row>
    <row r="9013">
      <c r="A9013" s="2">
        <v>9053.0</v>
      </c>
      <c r="B9013" s="3">
        <v>39896.0</v>
      </c>
      <c r="C9013" s="2" t="s">
        <v>10</v>
      </c>
      <c r="D9013" s="2" t="s">
        <v>6</v>
      </c>
      <c r="E9013" s="2">
        <v>17.0</v>
      </c>
      <c r="F9013" s="4" t="s">
        <v>42</v>
      </c>
    </row>
    <row r="9014">
      <c r="A9014" s="2">
        <v>9054.0</v>
      </c>
      <c r="B9014" s="3">
        <v>39896.0</v>
      </c>
      <c r="C9014" s="2" t="s">
        <v>10</v>
      </c>
      <c r="D9014" s="2" t="s">
        <v>8</v>
      </c>
      <c r="E9014" s="2">
        <v>29.0</v>
      </c>
      <c r="F9014" s="4" t="s">
        <v>43</v>
      </c>
    </row>
    <row r="9015">
      <c r="A9015" s="2">
        <v>9055.0</v>
      </c>
      <c r="B9015" s="3">
        <v>39897.0</v>
      </c>
      <c r="C9015" s="2" t="s">
        <v>13</v>
      </c>
      <c r="D9015" s="2" t="s">
        <v>6</v>
      </c>
      <c r="E9015" s="2">
        <v>20.0</v>
      </c>
      <c r="F9015" s="4" t="s">
        <v>47</v>
      </c>
    </row>
    <row r="9016">
      <c r="A9016" s="2">
        <v>9056.0</v>
      </c>
      <c r="B9016" s="3">
        <v>39897.0</v>
      </c>
      <c r="C9016" s="2" t="s">
        <v>13</v>
      </c>
      <c r="D9016" s="2" t="s">
        <v>8</v>
      </c>
      <c r="E9016" s="2">
        <v>22.0</v>
      </c>
      <c r="F9016" s="4" t="s">
        <v>44</v>
      </c>
    </row>
    <row r="9017">
      <c r="A9017" s="2">
        <v>9057.0</v>
      </c>
      <c r="B9017" s="3">
        <v>39898.0</v>
      </c>
      <c r="C9017" s="2" t="s">
        <v>15</v>
      </c>
      <c r="D9017" s="2" t="s">
        <v>6</v>
      </c>
      <c r="E9017" s="2">
        <v>19.0</v>
      </c>
      <c r="F9017" s="4" t="s">
        <v>30</v>
      </c>
    </row>
    <row r="9018">
      <c r="A9018" s="2">
        <v>9058.0</v>
      </c>
      <c r="B9018" s="3">
        <v>39898.0</v>
      </c>
      <c r="C9018" s="2" t="s">
        <v>15</v>
      </c>
      <c r="D9018" s="2" t="s">
        <v>8</v>
      </c>
      <c r="E9018" s="2">
        <v>22.0</v>
      </c>
      <c r="F9018" s="4" t="s">
        <v>44</v>
      </c>
    </row>
    <row r="9019">
      <c r="A9019" s="2">
        <v>9059.0</v>
      </c>
      <c r="B9019" s="3">
        <v>39899.0</v>
      </c>
      <c r="C9019" s="2" t="s">
        <v>18</v>
      </c>
      <c r="D9019" s="2" t="s">
        <v>6</v>
      </c>
      <c r="E9019" s="2">
        <v>6.0</v>
      </c>
      <c r="F9019" s="4" t="s">
        <v>16</v>
      </c>
    </row>
    <row r="9020">
      <c r="A9020" s="2">
        <v>9060.0</v>
      </c>
      <c r="B9020" s="3">
        <v>39899.0</v>
      </c>
      <c r="C9020" s="2" t="s">
        <v>18</v>
      </c>
      <c r="D9020" s="2" t="s">
        <v>8</v>
      </c>
      <c r="E9020" s="2">
        <v>12.0</v>
      </c>
      <c r="F9020" s="4" t="s">
        <v>14</v>
      </c>
    </row>
    <row r="9021">
      <c r="A9021" s="2">
        <v>9061.0</v>
      </c>
      <c r="B9021" s="3">
        <v>39900.0</v>
      </c>
      <c r="C9021" s="2" t="s">
        <v>21</v>
      </c>
      <c r="D9021" s="2" t="s">
        <v>6</v>
      </c>
      <c r="E9021" s="2">
        <v>24.0</v>
      </c>
      <c r="F9021" s="4" t="s">
        <v>22</v>
      </c>
    </row>
    <row r="9022">
      <c r="A9022" s="2">
        <v>9062.0</v>
      </c>
      <c r="B9022" s="3">
        <v>39900.0</v>
      </c>
      <c r="C9022" s="2" t="s">
        <v>21</v>
      </c>
      <c r="D9022" s="2" t="s">
        <v>8</v>
      </c>
      <c r="E9022" s="2">
        <v>32.0</v>
      </c>
      <c r="F9022" s="4" t="s">
        <v>36</v>
      </c>
    </row>
    <row r="9023">
      <c r="A9023" s="2">
        <v>9063.0</v>
      </c>
      <c r="B9023" s="3">
        <v>39903.0</v>
      </c>
      <c r="C9023" s="2" t="s">
        <v>10</v>
      </c>
      <c r="D9023" s="2" t="s">
        <v>6</v>
      </c>
      <c r="E9023" s="2">
        <v>29.0</v>
      </c>
      <c r="F9023" s="4" t="s">
        <v>43</v>
      </c>
    </row>
    <row r="9024">
      <c r="A9024" s="2">
        <v>9064.0</v>
      </c>
      <c r="B9024" s="3">
        <v>39903.0</v>
      </c>
      <c r="C9024" s="2" t="s">
        <v>10</v>
      </c>
      <c r="D9024" s="2" t="s">
        <v>8</v>
      </c>
      <c r="E9024" s="2">
        <v>28.0</v>
      </c>
      <c r="F9024" s="4" t="s">
        <v>31</v>
      </c>
    </row>
    <row r="9025">
      <c r="A9025" s="2">
        <v>9065.0</v>
      </c>
      <c r="B9025" s="3">
        <v>39904.0</v>
      </c>
      <c r="C9025" s="2" t="s">
        <v>13</v>
      </c>
      <c r="D9025" s="2" t="s">
        <v>6</v>
      </c>
      <c r="E9025" s="2">
        <v>28.0</v>
      </c>
      <c r="F9025" s="4" t="s">
        <v>31</v>
      </c>
    </row>
    <row r="9026">
      <c r="A9026" s="2">
        <v>9066.0</v>
      </c>
      <c r="B9026" s="3">
        <v>39904.0</v>
      </c>
      <c r="C9026" s="2" t="s">
        <v>13</v>
      </c>
      <c r="D9026" s="2" t="s">
        <v>8</v>
      </c>
      <c r="E9026" s="2">
        <v>1.0</v>
      </c>
      <c r="F9026" s="4" t="s">
        <v>19</v>
      </c>
    </row>
    <row r="9027">
      <c r="A9027" s="2">
        <v>9067.0</v>
      </c>
      <c r="B9027" s="3">
        <v>39905.0</v>
      </c>
      <c r="C9027" s="2" t="s">
        <v>15</v>
      </c>
      <c r="D9027" s="2" t="s">
        <v>6</v>
      </c>
      <c r="E9027" s="2">
        <v>4.0</v>
      </c>
      <c r="F9027" s="4" t="s">
        <v>34</v>
      </c>
    </row>
    <row r="9028">
      <c r="A9028" s="2">
        <v>9068.0</v>
      </c>
      <c r="B9028" s="3">
        <v>39905.0</v>
      </c>
      <c r="C9028" s="2" t="s">
        <v>15</v>
      </c>
      <c r="D9028" s="2" t="s">
        <v>8</v>
      </c>
      <c r="E9028" s="2">
        <v>1.0</v>
      </c>
      <c r="F9028" s="4" t="s">
        <v>19</v>
      </c>
    </row>
    <row r="9029">
      <c r="A9029" s="2">
        <v>9069.0</v>
      </c>
      <c r="B9029" s="3">
        <v>39906.0</v>
      </c>
      <c r="C9029" s="2" t="s">
        <v>18</v>
      </c>
      <c r="D9029" s="2" t="s">
        <v>6</v>
      </c>
      <c r="E9029" s="2">
        <v>11.0</v>
      </c>
      <c r="F9029" s="4" t="s">
        <v>9</v>
      </c>
    </row>
    <row r="9030">
      <c r="A9030" s="2">
        <v>9070.0</v>
      </c>
      <c r="B9030" s="3">
        <v>39906.0</v>
      </c>
      <c r="C9030" s="2" t="s">
        <v>18</v>
      </c>
      <c r="D9030" s="2" t="s">
        <v>8</v>
      </c>
      <c r="E9030" s="2">
        <v>27.0</v>
      </c>
      <c r="F9030" s="4" t="s">
        <v>32</v>
      </c>
    </row>
    <row r="9031">
      <c r="A9031" s="2">
        <v>9071.0</v>
      </c>
      <c r="B9031" s="3">
        <v>39907.0</v>
      </c>
      <c r="C9031" s="2" t="s">
        <v>21</v>
      </c>
      <c r="D9031" s="2" t="s">
        <v>6</v>
      </c>
      <c r="E9031" s="2">
        <v>10.0</v>
      </c>
      <c r="F9031" s="4" t="s">
        <v>41</v>
      </c>
    </row>
    <row r="9032">
      <c r="A9032" s="2">
        <v>9072.0</v>
      </c>
      <c r="B9032" s="3">
        <v>39907.0</v>
      </c>
      <c r="C9032" s="2" t="s">
        <v>21</v>
      </c>
      <c r="D9032" s="2" t="s">
        <v>8</v>
      </c>
      <c r="E9032" s="2">
        <v>8.0</v>
      </c>
      <c r="F9032" s="4" t="s">
        <v>37</v>
      </c>
    </row>
    <row r="9033">
      <c r="A9033" s="2">
        <v>9073.0</v>
      </c>
      <c r="B9033" s="3">
        <v>39909.0</v>
      </c>
      <c r="C9033" s="2" t="s">
        <v>7</v>
      </c>
      <c r="D9033" s="2" t="s">
        <v>6</v>
      </c>
      <c r="E9033" s="2">
        <v>28.0</v>
      </c>
      <c r="F9033" s="4" t="s">
        <v>31</v>
      </c>
    </row>
    <row r="9034">
      <c r="A9034" s="2">
        <v>9074.0</v>
      </c>
      <c r="B9034" s="3">
        <v>39909.0</v>
      </c>
      <c r="C9034" s="2" t="s">
        <v>7</v>
      </c>
      <c r="D9034" s="2" t="s">
        <v>8</v>
      </c>
      <c r="E9034" s="2">
        <v>16.0</v>
      </c>
      <c r="F9034" s="4" t="s">
        <v>45</v>
      </c>
    </row>
    <row r="9035">
      <c r="A9035" s="2">
        <v>9075.0</v>
      </c>
      <c r="B9035" s="3">
        <v>39910.0</v>
      </c>
      <c r="C9035" s="2" t="s">
        <v>10</v>
      </c>
      <c r="D9035" s="2" t="s">
        <v>6</v>
      </c>
      <c r="E9035" s="2">
        <v>36.0</v>
      </c>
      <c r="F9035" s="4" t="s">
        <v>11</v>
      </c>
    </row>
    <row r="9036">
      <c r="A9036" s="2">
        <v>9076.0</v>
      </c>
      <c r="B9036" s="3">
        <v>39910.0</v>
      </c>
      <c r="C9036" s="2" t="s">
        <v>10</v>
      </c>
      <c r="D9036" s="2" t="s">
        <v>8</v>
      </c>
      <c r="E9036" s="2">
        <v>4.0</v>
      </c>
      <c r="F9036" s="4" t="s">
        <v>34</v>
      </c>
    </row>
    <row r="9037">
      <c r="A9037" s="2">
        <v>9077.0</v>
      </c>
      <c r="B9037" s="3">
        <v>39911.0</v>
      </c>
      <c r="C9037" s="2" t="s">
        <v>13</v>
      </c>
      <c r="D9037" s="2" t="s">
        <v>6</v>
      </c>
      <c r="E9037" s="2">
        <v>35.0</v>
      </c>
      <c r="F9037" s="4" t="s">
        <v>49</v>
      </c>
    </row>
    <row r="9038">
      <c r="A9038" s="2">
        <v>9078.0</v>
      </c>
      <c r="B9038" s="3">
        <v>39911.0</v>
      </c>
      <c r="C9038" s="2" t="s">
        <v>13</v>
      </c>
      <c r="D9038" s="2" t="s">
        <v>8</v>
      </c>
      <c r="E9038" s="2">
        <v>26.0</v>
      </c>
      <c r="F9038" s="4" t="s">
        <v>38</v>
      </c>
    </row>
    <row r="9039">
      <c r="A9039" s="2">
        <v>9079.0</v>
      </c>
      <c r="B9039" s="3">
        <v>39912.0</v>
      </c>
      <c r="C9039" s="2" t="s">
        <v>15</v>
      </c>
      <c r="D9039" s="2" t="s">
        <v>6</v>
      </c>
      <c r="E9039" s="2">
        <v>3.0</v>
      </c>
      <c r="F9039" s="4" t="s">
        <v>28</v>
      </c>
    </row>
    <row r="9040">
      <c r="A9040" s="2">
        <v>9080.0</v>
      </c>
      <c r="B9040" s="3">
        <v>39912.0</v>
      </c>
      <c r="C9040" s="2" t="s">
        <v>15</v>
      </c>
      <c r="D9040" s="2" t="s">
        <v>8</v>
      </c>
      <c r="E9040" s="2">
        <v>9.0</v>
      </c>
      <c r="F9040" s="4" t="s">
        <v>24</v>
      </c>
    </row>
    <row r="9041">
      <c r="A9041" s="2">
        <v>9081.0</v>
      </c>
      <c r="B9041" s="3">
        <v>39914.0</v>
      </c>
      <c r="C9041" s="2" t="s">
        <v>21</v>
      </c>
      <c r="D9041" s="2" t="s">
        <v>6</v>
      </c>
      <c r="E9041" s="2">
        <v>1.0</v>
      </c>
      <c r="F9041" s="4" t="s">
        <v>19</v>
      </c>
    </row>
    <row r="9042">
      <c r="A9042" s="2">
        <v>9082.0</v>
      </c>
      <c r="B9042" s="3">
        <v>39914.0</v>
      </c>
      <c r="C9042" s="2" t="s">
        <v>21</v>
      </c>
      <c r="D9042" s="2" t="s">
        <v>8</v>
      </c>
      <c r="E9042" s="2">
        <v>15.0</v>
      </c>
      <c r="F9042" s="4" t="s">
        <v>27</v>
      </c>
    </row>
    <row r="9043">
      <c r="A9043" s="2">
        <v>9083.0</v>
      </c>
      <c r="B9043" s="3">
        <v>39916.0</v>
      </c>
      <c r="C9043" s="2" t="s">
        <v>7</v>
      </c>
      <c r="D9043" s="2" t="s">
        <v>6</v>
      </c>
      <c r="E9043" s="2">
        <v>12.0</v>
      </c>
      <c r="F9043" s="4" t="s">
        <v>14</v>
      </c>
    </row>
    <row r="9044">
      <c r="A9044" s="2">
        <v>9084.0</v>
      </c>
      <c r="B9044" s="3">
        <v>39916.0</v>
      </c>
      <c r="C9044" s="2" t="s">
        <v>7</v>
      </c>
      <c r="D9044" s="2" t="s">
        <v>8</v>
      </c>
      <c r="E9044" s="2">
        <v>4.0</v>
      </c>
      <c r="F9044" s="4" t="s">
        <v>34</v>
      </c>
    </row>
    <row r="9045">
      <c r="A9045" s="2">
        <v>9085.0</v>
      </c>
      <c r="B9045" s="3">
        <v>39917.0</v>
      </c>
      <c r="C9045" s="2" t="s">
        <v>10</v>
      </c>
      <c r="D9045" s="2" t="s">
        <v>6</v>
      </c>
      <c r="E9045" s="2">
        <v>35.0</v>
      </c>
      <c r="F9045" s="4" t="s">
        <v>49</v>
      </c>
    </row>
    <row r="9046">
      <c r="A9046" s="2">
        <v>9086.0</v>
      </c>
      <c r="B9046" s="3">
        <v>39917.0</v>
      </c>
      <c r="C9046" s="2" t="s">
        <v>10</v>
      </c>
      <c r="D9046" s="2" t="s">
        <v>8</v>
      </c>
      <c r="E9046" s="2">
        <v>31.0</v>
      </c>
      <c r="F9046" s="4" t="s">
        <v>12</v>
      </c>
    </row>
    <row r="9047">
      <c r="A9047" s="2">
        <v>9087.0</v>
      </c>
      <c r="B9047" s="3">
        <v>39918.0</v>
      </c>
      <c r="C9047" s="2" t="s">
        <v>13</v>
      </c>
      <c r="D9047" s="2" t="s">
        <v>6</v>
      </c>
      <c r="E9047" s="2">
        <v>30.0</v>
      </c>
      <c r="F9047" s="4" t="s">
        <v>23</v>
      </c>
    </row>
    <row r="9048">
      <c r="A9048" s="2">
        <v>9088.0</v>
      </c>
      <c r="B9048" s="3">
        <v>39918.0</v>
      </c>
      <c r="C9048" s="2" t="s">
        <v>13</v>
      </c>
      <c r="D9048" s="2" t="s">
        <v>8</v>
      </c>
      <c r="E9048" s="2">
        <v>7.0</v>
      </c>
      <c r="F9048" s="4" t="s">
        <v>35</v>
      </c>
    </row>
    <row r="9049">
      <c r="A9049" s="2">
        <v>9089.0</v>
      </c>
      <c r="B9049" s="3">
        <v>39919.0</v>
      </c>
      <c r="C9049" s="2" t="s">
        <v>15</v>
      </c>
      <c r="D9049" s="2" t="s">
        <v>6</v>
      </c>
      <c r="E9049" s="2">
        <v>1.0</v>
      </c>
      <c r="F9049" s="4" t="s">
        <v>19</v>
      </c>
    </row>
    <row r="9050">
      <c r="A9050" s="2">
        <v>9090.0</v>
      </c>
      <c r="B9050" s="3">
        <v>39919.0</v>
      </c>
      <c r="C9050" s="2" t="s">
        <v>15</v>
      </c>
      <c r="D9050" s="2" t="s">
        <v>8</v>
      </c>
      <c r="E9050" s="2">
        <v>29.0</v>
      </c>
      <c r="F9050" s="4" t="s">
        <v>43</v>
      </c>
    </row>
    <row r="9051">
      <c r="A9051" s="2">
        <v>9091.0</v>
      </c>
      <c r="B9051" s="3">
        <v>39920.0</v>
      </c>
      <c r="C9051" s="2" t="s">
        <v>18</v>
      </c>
      <c r="D9051" s="2" t="s">
        <v>6</v>
      </c>
      <c r="E9051" s="2">
        <v>36.0</v>
      </c>
      <c r="F9051" s="4" t="s">
        <v>11</v>
      </c>
    </row>
    <row r="9052">
      <c r="A9052" s="2">
        <v>9092.0</v>
      </c>
      <c r="B9052" s="3">
        <v>39920.0</v>
      </c>
      <c r="C9052" s="2" t="s">
        <v>18</v>
      </c>
      <c r="D9052" s="2" t="s">
        <v>8</v>
      </c>
      <c r="E9052" s="2">
        <v>5.0</v>
      </c>
      <c r="F9052" s="4" t="s">
        <v>25</v>
      </c>
    </row>
    <row r="9053">
      <c r="A9053" s="2">
        <v>9093.0</v>
      </c>
      <c r="B9053" s="3">
        <v>39921.0</v>
      </c>
      <c r="C9053" s="2" t="s">
        <v>21</v>
      </c>
      <c r="D9053" s="2" t="s">
        <v>6</v>
      </c>
      <c r="E9053" s="2">
        <v>34.0</v>
      </c>
      <c r="F9053" s="4" t="s">
        <v>48</v>
      </c>
    </row>
    <row r="9054">
      <c r="A9054" s="2">
        <v>9094.0</v>
      </c>
      <c r="B9054" s="3">
        <v>39921.0</v>
      </c>
      <c r="C9054" s="2" t="s">
        <v>21</v>
      </c>
      <c r="D9054" s="2" t="s">
        <v>8</v>
      </c>
      <c r="E9054" s="2">
        <v>6.0</v>
      </c>
      <c r="F9054" s="4" t="s">
        <v>16</v>
      </c>
    </row>
    <row r="9055">
      <c r="A9055" s="2">
        <v>9095.0</v>
      </c>
      <c r="B9055" s="3">
        <v>39923.0</v>
      </c>
      <c r="C9055" s="2" t="s">
        <v>7</v>
      </c>
      <c r="D9055" s="2" t="s">
        <v>6</v>
      </c>
      <c r="E9055" s="2">
        <v>20.0</v>
      </c>
      <c r="F9055" s="4" t="s">
        <v>47</v>
      </c>
    </row>
    <row r="9056">
      <c r="A9056" s="2">
        <v>9096.0</v>
      </c>
      <c r="B9056" s="3">
        <v>39923.0</v>
      </c>
      <c r="C9056" s="2" t="s">
        <v>7</v>
      </c>
      <c r="D9056" s="2" t="s">
        <v>8</v>
      </c>
      <c r="E9056" s="2">
        <v>10.0</v>
      </c>
      <c r="F9056" s="4" t="s">
        <v>41</v>
      </c>
    </row>
    <row r="9057">
      <c r="A9057" s="2">
        <v>9097.0</v>
      </c>
      <c r="B9057" s="3">
        <v>39924.0</v>
      </c>
      <c r="C9057" s="2" t="s">
        <v>10</v>
      </c>
      <c r="D9057" s="2" t="s">
        <v>6</v>
      </c>
      <c r="E9057" s="2">
        <v>5.0</v>
      </c>
      <c r="F9057" s="4" t="s">
        <v>25</v>
      </c>
    </row>
    <row r="9058">
      <c r="A9058" s="2">
        <v>9098.0</v>
      </c>
      <c r="B9058" s="3">
        <v>39924.0</v>
      </c>
      <c r="C9058" s="2" t="s">
        <v>10</v>
      </c>
      <c r="D9058" s="2" t="s">
        <v>8</v>
      </c>
      <c r="E9058" s="2">
        <v>7.0</v>
      </c>
      <c r="F9058" s="4" t="s">
        <v>35</v>
      </c>
    </row>
    <row r="9059">
      <c r="A9059" s="2">
        <v>9099.0</v>
      </c>
      <c r="B9059" s="3">
        <v>39925.0</v>
      </c>
      <c r="C9059" s="2" t="s">
        <v>13</v>
      </c>
      <c r="D9059" s="2" t="s">
        <v>6</v>
      </c>
      <c r="E9059" s="2">
        <v>31.0</v>
      </c>
      <c r="F9059" s="4" t="s">
        <v>12</v>
      </c>
    </row>
    <row r="9060">
      <c r="A9060" s="2">
        <v>9100.0</v>
      </c>
      <c r="B9060" s="3">
        <v>39925.0</v>
      </c>
      <c r="C9060" s="2" t="s">
        <v>13</v>
      </c>
      <c r="D9060" s="2" t="s">
        <v>8</v>
      </c>
      <c r="E9060" s="2">
        <v>15.0</v>
      </c>
      <c r="F9060" s="4" t="s">
        <v>27</v>
      </c>
    </row>
    <row r="9061">
      <c r="A9061" s="2">
        <v>9101.0</v>
      </c>
      <c r="B9061" s="3">
        <v>39926.0</v>
      </c>
      <c r="C9061" s="2" t="s">
        <v>15</v>
      </c>
      <c r="D9061" s="2" t="s">
        <v>6</v>
      </c>
      <c r="E9061" s="2">
        <v>32.0</v>
      </c>
      <c r="F9061" s="4" t="s">
        <v>36</v>
      </c>
    </row>
    <row r="9062">
      <c r="A9062" s="2">
        <v>9102.0</v>
      </c>
      <c r="B9062" s="3">
        <v>39926.0</v>
      </c>
      <c r="C9062" s="2" t="s">
        <v>15</v>
      </c>
      <c r="D9062" s="2" t="s">
        <v>8</v>
      </c>
      <c r="E9062" s="2">
        <v>17.0</v>
      </c>
      <c r="F9062" s="4" t="s">
        <v>42</v>
      </c>
    </row>
    <row r="9063">
      <c r="A9063" s="2">
        <v>9103.0</v>
      </c>
      <c r="B9063" s="3">
        <v>39927.0</v>
      </c>
      <c r="C9063" s="2" t="s">
        <v>18</v>
      </c>
      <c r="D9063" s="2" t="s">
        <v>6</v>
      </c>
      <c r="E9063" s="2">
        <v>17.0</v>
      </c>
      <c r="F9063" s="4" t="s">
        <v>42</v>
      </c>
    </row>
    <row r="9064">
      <c r="A9064" s="2">
        <v>9104.0</v>
      </c>
      <c r="B9064" s="3">
        <v>39927.0</v>
      </c>
      <c r="C9064" s="2" t="s">
        <v>18</v>
      </c>
      <c r="D9064" s="2" t="s">
        <v>8</v>
      </c>
      <c r="E9064" s="2">
        <v>4.0</v>
      </c>
      <c r="F9064" s="4" t="s">
        <v>34</v>
      </c>
    </row>
    <row r="9065">
      <c r="A9065" s="2">
        <v>9105.0</v>
      </c>
      <c r="B9065" s="3">
        <v>39928.0</v>
      </c>
      <c r="C9065" s="2" t="s">
        <v>21</v>
      </c>
      <c r="D9065" s="2" t="s">
        <v>6</v>
      </c>
      <c r="E9065" s="2">
        <v>26.0</v>
      </c>
      <c r="F9065" s="4" t="s">
        <v>38</v>
      </c>
    </row>
    <row r="9066">
      <c r="A9066" s="2">
        <v>9106.0</v>
      </c>
      <c r="B9066" s="3">
        <v>39928.0</v>
      </c>
      <c r="C9066" s="2" t="s">
        <v>21</v>
      </c>
      <c r="D9066" s="2" t="s">
        <v>8</v>
      </c>
      <c r="E9066" s="2">
        <v>21.0</v>
      </c>
      <c r="F9066" s="4" t="s">
        <v>20</v>
      </c>
    </row>
    <row r="9067">
      <c r="A9067" s="2">
        <v>9107.0</v>
      </c>
      <c r="B9067" s="3">
        <v>39930.0</v>
      </c>
      <c r="C9067" s="2" t="s">
        <v>7</v>
      </c>
      <c r="D9067" s="2" t="s">
        <v>6</v>
      </c>
      <c r="E9067" s="2">
        <v>12.0</v>
      </c>
      <c r="F9067" s="4" t="s">
        <v>14</v>
      </c>
    </row>
    <row r="9068">
      <c r="A9068" s="2">
        <v>9108.0</v>
      </c>
      <c r="B9068" s="3">
        <v>39930.0</v>
      </c>
      <c r="C9068" s="2" t="s">
        <v>7</v>
      </c>
      <c r="D9068" s="2" t="s">
        <v>8</v>
      </c>
      <c r="E9068" s="2">
        <v>24.0</v>
      </c>
      <c r="F9068" s="4" t="s">
        <v>22</v>
      </c>
    </row>
    <row r="9069">
      <c r="A9069" s="2">
        <v>9109.0</v>
      </c>
      <c r="B9069" s="3">
        <v>39931.0</v>
      </c>
      <c r="C9069" s="2" t="s">
        <v>10</v>
      </c>
      <c r="D9069" s="2" t="s">
        <v>6</v>
      </c>
      <c r="E9069" s="2">
        <v>29.0</v>
      </c>
      <c r="F9069" s="4" t="s">
        <v>43</v>
      </c>
    </row>
    <row r="9070">
      <c r="A9070" s="2">
        <v>9110.0</v>
      </c>
      <c r="B9070" s="3">
        <v>39931.0</v>
      </c>
      <c r="C9070" s="2" t="s">
        <v>10</v>
      </c>
      <c r="D9070" s="2" t="s">
        <v>8</v>
      </c>
      <c r="E9070" s="2">
        <v>31.0</v>
      </c>
      <c r="F9070" s="4" t="s">
        <v>12</v>
      </c>
    </row>
    <row r="9071">
      <c r="A9071" s="2">
        <v>9111.0</v>
      </c>
      <c r="B9071" s="3">
        <v>39932.0</v>
      </c>
      <c r="C9071" s="2" t="s">
        <v>13</v>
      </c>
      <c r="D9071" s="2" t="s">
        <v>6</v>
      </c>
      <c r="E9071" s="2">
        <v>20.0</v>
      </c>
      <c r="F9071" s="4" t="s">
        <v>47</v>
      </c>
    </row>
    <row r="9072">
      <c r="A9072" s="2">
        <v>9112.0</v>
      </c>
      <c r="B9072" s="3">
        <v>39932.0</v>
      </c>
      <c r="C9072" s="2" t="s">
        <v>13</v>
      </c>
      <c r="D9072" s="2" t="s">
        <v>8</v>
      </c>
      <c r="E9072" s="2">
        <v>11.0</v>
      </c>
      <c r="F9072" s="4" t="s">
        <v>9</v>
      </c>
    </row>
    <row r="9073">
      <c r="A9073" s="2">
        <v>9113.0</v>
      </c>
      <c r="B9073" s="3">
        <v>39933.0</v>
      </c>
      <c r="C9073" s="2" t="s">
        <v>15</v>
      </c>
      <c r="D9073" s="2" t="s">
        <v>6</v>
      </c>
      <c r="E9073" s="2">
        <v>21.0</v>
      </c>
      <c r="F9073" s="4" t="s">
        <v>20</v>
      </c>
    </row>
    <row r="9074">
      <c r="A9074" s="2">
        <v>9114.0</v>
      </c>
      <c r="B9074" s="3">
        <v>39933.0</v>
      </c>
      <c r="C9074" s="2" t="s">
        <v>15</v>
      </c>
      <c r="D9074" s="2" t="s">
        <v>8</v>
      </c>
      <c r="E9074" s="2">
        <v>19.0</v>
      </c>
      <c r="F9074" s="4" t="s">
        <v>30</v>
      </c>
    </row>
    <row r="9075">
      <c r="A9075" s="2">
        <v>9115.0</v>
      </c>
      <c r="B9075" s="3">
        <v>39934.0</v>
      </c>
      <c r="C9075" s="2" t="s">
        <v>18</v>
      </c>
      <c r="D9075" s="2" t="s">
        <v>6</v>
      </c>
      <c r="E9075" s="2">
        <v>29.0</v>
      </c>
      <c r="F9075" s="4" t="s">
        <v>43</v>
      </c>
    </row>
    <row r="9076">
      <c r="A9076" s="2">
        <v>9116.0</v>
      </c>
      <c r="B9076" s="3">
        <v>39934.0</v>
      </c>
      <c r="C9076" s="2" t="s">
        <v>18</v>
      </c>
      <c r="D9076" s="2" t="s">
        <v>8</v>
      </c>
      <c r="E9076" s="2">
        <v>20.0</v>
      </c>
      <c r="F9076" s="4" t="s">
        <v>47</v>
      </c>
    </row>
    <row r="9077">
      <c r="A9077" s="2">
        <v>9117.0</v>
      </c>
      <c r="B9077" s="3">
        <v>39935.0</v>
      </c>
      <c r="C9077" s="2" t="s">
        <v>21</v>
      </c>
      <c r="D9077" s="2" t="s">
        <v>6</v>
      </c>
      <c r="E9077" s="2">
        <v>28.0</v>
      </c>
      <c r="F9077" s="4" t="s">
        <v>31</v>
      </c>
    </row>
    <row r="9078">
      <c r="A9078" s="2">
        <v>9118.0</v>
      </c>
      <c r="B9078" s="3">
        <v>39935.0</v>
      </c>
      <c r="C9078" s="2" t="s">
        <v>21</v>
      </c>
      <c r="D9078" s="2" t="s">
        <v>8</v>
      </c>
      <c r="E9078" s="2">
        <v>14.0</v>
      </c>
      <c r="F9078" s="4" t="s">
        <v>46</v>
      </c>
    </row>
    <row r="9079">
      <c r="A9079" s="2">
        <v>9119.0</v>
      </c>
      <c r="B9079" s="3">
        <v>39937.0</v>
      </c>
      <c r="C9079" s="2" t="s">
        <v>7</v>
      </c>
      <c r="D9079" s="2" t="s">
        <v>6</v>
      </c>
      <c r="E9079" s="2">
        <v>27.0</v>
      </c>
      <c r="F9079" s="4" t="s">
        <v>32</v>
      </c>
    </row>
    <row r="9080">
      <c r="A9080" s="2">
        <v>9120.0</v>
      </c>
      <c r="B9080" s="3">
        <v>39937.0</v>
      </c>
      <c r="C9080" s="2" t="s">
        <v>7</v>
      </c>
      <c r="D9080" s="2" t="s">
        <v>8</v>
      </c>
      <c r="E9080" s="2">
        <v>2.0</v>
      </c>
      <c r="F9080" s="4" t="s">
        <v>39</v>
      </c>
    </row>
    <row r="9081">
      <c r="A9081" s="2">
        <v>9121.0</v>
      </c>
      <c r="B9081" s="3">
        <v>39938.0</v>
      </c>
      <c r="C9081" s="2" t="s">
        <v>10</v>
      </c>
      <c r="D9081" s="2" t="s">
        <v>6</v>
      </c>
      <c r="E9081" s="2">
        <v>28.0</v>
      </c>
      <c r="F9081" s="4" t="s">
        <v>31</v>
      </c>
    </row>
    <row r="9082">
      <c r="A9082" s="2">
        <v>9122.0</v>
      </c>
      <c r="B9082" s="3">
        <v>39938.0</v>
      </c>
      <c r="C9082" s="2" t="s">
        <v>10</v>
      </c>
      <c r="D9082" s="2" t="s">
        <v>8</v>
      </c>
      <c r="E9082" s="2">
        <v>2.0</v>
      </c>
      <c r="F9082" s="4" t="s">
        <v>39</v>
      </c>
    </row>
    <row r="9083">
      <c r="A9083" s="2">
        <v>9123.0</v>
      </c>
      <c r="B9083" s="3">
        <v>39939.0</v>
      </c>
      <c r="C9083" s="2" t="s">
        <v>13</v>
      </c>
      <c r="D9083" s="2" t="s">
        <v>6</v>
      </c>
      <c r="E9083" s="2">
        <v>29.0</v>
      </c>
      <c r="F9083" s="4" t="s">
        <v>43</v>
      </c>
    </row>
    <row r="9084">
      <c r="A9084" s="2">
        <v>9124.0</v>
      </c>
      <c r="B9084" s="3">
        <v>39939.0</v>
      </c>
      <c r="C9084" s="2" t="s">
        <v>13</v>
      </c>
      <c r="D9084" s="2" t="s">
        <v>8</v>
      </c>
      <c r="E9084" s="2">
        <v>36.0</v>
      </c>
      <c r="F9084" s="4" t="s">
        <v>11</v>
      </c>
    </row>
    <row r="9085">
      <c r="A9085" s="2">
        <v>9125.0</v>
      </c>
      <c r="B9085" s="3">
        <v>39940.0</v>
      </c>
      <c r="C9085" s="2" t="s">
        <v>15</v>
      </c>
      <c r="D9085" s="2" t="s">
        <v>6</v>
      </c>
      <c r="E9085" s="2">
        <v>13.0</v>
      </c>
      <c r="F9085" s="4" t="s">
        <v>33</v>
      </c>
    </row>
    <row r="9086">
      <c r="A9086" s="2">
        <v>9126.0</v>
      </c>
      <c r="B9086" s="3">
        <v>39940.0</v>
      </c>
      <c r="C9086" s="2" t="s">
        <v>15</v>
      </c>
      <c r="D9086" s="2" t="s">
        <v>8</v>
      </c>
      <c r="E9086" s="2">
        <v>3.0</v>
      </c>
      <c r="F9086" s="4" t="s">
        <v>28</v>
      </c>
    </row>
    <row r="9087">
      <c r="A9087" s="2">
        <v>9127.0</v>
      </c>
      <c r="B9087" s="3">
        <v>39941.0</v>
      </c>
      <c r="C9087" s="2" t="s">
        <v>18</v>
      </c>
      <c r="D9087" s="2" t="s">
        <v>6</v>
      </c>
      <c r="E9087" s="2">
        <v>32.0</v>
      </c>
      <c r="F9087" s="4" t="s">
        <v>36</v>
      </c>
    </row>
    <row r="9088">
      <c r="A9088" s="2">
        <v>9128.0</v>
      </c>
      <c r="B9088" s="3">
        <v>39941.0</v>
      </c>
      <c r="C9088" s="2" t="s">
        <v>18</v>
      </c>
      <c r="D9088" s="2" t="s">
        <v>8</v>
      </c>
      <c r="E9088" s="2">
        <v>1.0</v>
      </c>
      <c r="F9088" s="4" t="s">
        <v>19</v>
      </c>
    </row>
    <row r="9089">
      <c r="A9089" s="2">
        <v>9129.0</v>
      </c>
      <c r="B9089" s="3">
        <v>39942.0</v>
      </c>
      <c r="C9089" s="2" t="s">
        <v>21</v>
      </c>
      <c r="D9089" s="2" t="s">
        <v>6</v>
      </c>
      <c r="E9089" s="2">
        <v>23.0</v>
      </c>
      <c r="F9089" s="4" t="s">
        <v>17</v>
      </c>
    </row>
    <row r="9090">
      <c r="A9090" s="2">
        <v>9130.0</v>
      </c>
      <c r="B9090" s="3">
        <v>39942.0</v>
      </c>
      <c r="C9090" s="2" t="s">
        <v>21</v>
      </c>
      <c r="D9090" s="2" t="s">
        <v>8</v>
      </c>
      <c r="E9090" s="2">
        <v>31.0</v>
      </c>
      <c r="F9090" s="4" t="s">
        <v>12</v>
      </c>
    </row>
    <row r="9091">
      <c r="A9091" s="2">
        <v>9131.0</v>
      </c>
      <c r="B9091" s="3">
        <v>39944.0</v>
      </c>
      <c r="C9091" s="2" t="s">
        <v>7</v>
      </c>
      <c r="D9091" s="2" t="s">
        <v>6</v>
      </c>
      <c r="E9091" s="2">
        <v>23.0</v>
      </c>
      <c r="F9091" s="4" t="s">
        <v>17</v>
      </c>
    </row>
    <row r="9092">
      <c r="A9092" s="2">
        <v>9132.0</v>
      </c>
      <c r="B9092" s="3">
        <v>39944.0</v>
      </c>
      <c r="C9092" s="2" t="s">
        <v>7</v>
      </c>
      <c r="D9092" s="2" t="s">
        <v>8</v>
      </c>
      <c r="E9092" s="2">
        <v>29.0</v>
      </c>
      <c r="F9092" s="4" t="s">
        <v>43</v>
      </c>
    </row>
    <row r="9093">
      <c r="A9093" s="2">
        <v>9133.0</v>
      </c>
      <c r="B9093" s="3">
        <v>39945.0</v>
      </c>
      <c r="C9093" s="2" t="s">
        <v>10</v>
      </c>
      <c r="D9093" s="2" t="s">
        <v>6</v>
      </c>
      <c r="E9093" s="2">
        <v>5.0</v>
      </c>
      <c r="F9093" s="4" t="s">
        <v>25</v>
      </c>
    </row>
    <row r="9094">
      <c r="A9094" s="2">
        <v>9134.0</v>
      </c>
      <c r="B9094" s="3">
        <v>39945.0</v>
      </c>
      <c r="C9094" s="2" t="s">
        <v>10</v>
      </c>
      <c r="D9094" s="2" t="s">
        <v>8</v>
      </c>
      <c r="E9094" s="2">
        <v>29.0</v>
      </c>
      <c r="F9094" s="4" t="s">
        <v>43</v>
      </c>
    </row>
    <row r="9095">
      <c r="A9095" s="2">
        <v>9135.0</v>
      </c>
      <c r="B9095" s="3">
        <v>39946.0</v>
      </c>
      <c r="C9095" s="2" t="s">
        <v>13</v>
      </c>
      <c r="D9095" s="2" t="s">
        <v>6</v>
      </c>
      <c r="E9095" s="2">
        <v>15.0</v>
      </c>
      <c r="F9095" s="4" t="s">
        <v>27</v>
      </c>
    </row>
    <row r="9096">
      <c r="A9096" s="2">
        <v>9136.0</v>
      </c>
      <c r="B9096" s="3">
        <v>39946.0</v>
      </c>
      <c r="C9096" s="2" t="s">
        <v>13</v>
      </c>
      <c r="D9096" s="2" t="s">
        <v>8</v>
      </c>
      <c r="E9096" s="2">
        <v>8.0</v>
      </c>
      <c r="F9096" s="4" t="s">
        <v>37</v>
      </c>
    </row>
    <row r="9097">
      <c r="A9097" s="2">
        <v>9137.0</v>
      </c>
      <c r="B9097" s="3">
        <v>39947.0</v>
      </c>
      <c r="C9097" s="2" t="s">
        <v>15</v>
      </c>
      <c r="D9097" s="2" t="s">
        <v>6</v>
      </c>
      <c r="E9097" s="2">
        <v>21.0</v>
      </c>
      <c r="F9097" s="4" t="s">
        <v>20</v>
      </c>
    </row>
    <row r="9098">
      <c r="A9098" s="2">
        <v>9138.0</v>
      </c>
      <c r="B9098" s="3">
        <v>39947.0</v>
      </c>
      <c r="C9098" s="2" t="s">
        <v>15</v>
      </c>
      <c r="D9098" s="2" t="s">
        <v>8</v>
      </c>
      <c r="E9098" s="2">
        <v>30.0</v>
      </c>
      <c r="F9098" s="4" t="s">
        <v>23</v>
      </c>
    </row>
    <row r="9099">
      <c r="A9099" s="2">
        <v>9139.0</v>
      </c>
      <c r="B9099" s="3">
        <v>39948.0</v>
      </c>
      <c r="C9099" s="2" t="s">
        <v>18</v>
      </c>
      <c r="D9099" s="2" t="s">
        <v>6</v>
      </c>
      <c r="E9099" s="2">
        <v>9.0</v>
      </c>
      <c r="F9099" s="4" t="s">
        <v>24</v>
      </c>
    </row>
    <row r="9100">
      <c r="A9100" s="2">
        <v>9140.0</v>
      </c>
      <c r="B9100" s="3">
        <v>39948.0</v>
      </c>
      <c r="C9100" s="2" t="s">
        <v>18</v>
      </c>
      <c r="D9100" s="2" t="s">
        <v>8</v>
      </c>
      <c r="E9100" s="2">
        <v>31.0</v>
      </c>
      <c r="F9100" s="4" t="s">
        <v>12</v>
      </c>
    </row>
    <row r="9101">
      <c r="A9101" s="2">
        <v>9141.0</v>
      </c>
      <c r="B9101" s="3">
        <v>39949.0</v>
      </c>
      <c r="C9101" s="2" t="s">
        <v>21</v>
      </c>
      <c r="D9101" s="2" t="s">
        <v>6</v>
      </c>
      <c r="E9101" s="2">
        <v>31.0</v>
      </c>
      <c r="F9101" s="4" t="s">
        <v>12</v>
      </c>
    </row>
    <row r="9102">
      <c r="A9102" s="2">
        <v>9142.0</v>
      </c>
      <c r="B9102" s="3">
        <v>39949.0</v>
      </c>
      <c r="C9102" s="2" t="s">
        <v>21</v>
      </c>
      <c r="D9102" s="2" t="s">
        <v>8</v>
      </c>
      <c r="E9102" s="2">
        <v>23.0</v>
      </c>
      <c r="F9102" s="4" t="s">
        <v>17</v>
      </c>
    </row>
    <row r="9103">
      <c r="A9103" s="2">
        <v>9143.0</v>
      </c>
      <c r="B9103" s="3">
        <v>39951.0</v>
      </c>
      <c r="C9103" s="2" t="s">
        <v>7</v>
      </c>
      <c r="D9103" s="2" t="s">
        <v>6</v>
      </c>
      <c r="E9103" s="2">
        <v>32.0</v>
      </c>
      <c r="F9103" s="4" t="s">
        <v>36</v>
      </c>
    </row>
    <row r="9104">
      <c r="A9104" s="2">
        <v>9144.0</v>
      </c>
      <c r="B9104" s="3">
        <v>39951.0</v>
      </c>
      <c r="C9104" s="2" t="s">
        <v>7</v>
      </c>
      <c r="D9104" s="2" t="s">
        <v>8</v>
      </c>
      <c r="E9104" s="2">
        <v>2.0</v>
      </c>
      <c r="F9104" s="4" t="s">
        <v>39</v>
      </c>
    </row>
    <row r="9105">
      <c r="A9105" s="2">
        <v>9145.0</v>
      </c>
      <c r="B9105" s="3">
        <v>39952.0</v>
      </c>
      <c r="C9105" s="2" t="s">
        <v>10</v>
      </c>
      <c r="D9105" s="2" t="s">
        <v>6</v>
      </c>
      <c r="E9105" s="2">
        <v>2.0</v>
      </c>
      <c r="F9105" s="4" t="s">
        <v>39</v>
      </c>
    </row>
    <row r="9106">
      <c r="A9106" s="2">
        <v>9146.0</v>
      </c>
      <c r="B9106" s="3">
        <v>39952.0</v>
      </c>
      <c r="C9106" s="2" t="s">
        <v>10</v>
      </c>
      <c r="D9106" s="2" t="s">
        <v>8</v>
      </c>
      <c r="E9106" s="2">
        <v>4.0</v>
      </c>
      <c r="F9106" s="4" t="s">
        <v>34</v>
      </c>
    </row>
    <row r="9107">
      <c r="A9107" s="2">
        <v>9147.0</v>
      </c>
      <c r="B9107" s="3">
        <v>39953.0</v>
      </c>
      <c r="C9107" s="2" t="s">
        <v>13</v>
      </c>
      <c r="D9107" s="2" t="s">
        <v>6</v>
      </c>
      <c r="E9107" s="2">
        <v>32.0</v>
      </c>
      <c r="F9107" s="4" t="s">
        <v>36</v>
      </c>
    </row>
    <row r="9108">
      <c r="A9108" s="2">
        <v>9148.0</v>
      </c>
      <c r="B9108" s="3">
        <v>39953.0</v>
      </c>
      <c r="C9108" s="2" t="s">
        <v>13</v>
      </c>
      <c r="D9108" s="2" t="s">
        <v>8</v>
      </c>
      <c r="E9108" s="2">
        <v>26.0</v>
      </c>
      <c r="F9108" s="4" t="s">
        <v>38</v>
      </c>
    </row>
    <row r="9109">
      <c r="A9109" s="2">
        <v>9149.0</v>
      </c>
      <c r="B9109" s="3">
        <v>39954.0</v>
      </c>
      <c r="C9109" s="2" t="s">
        <v>15</v>
      </c>
      <c r="D9109" s="2" t="s">
        <v>6</v>
      </c>
      <c r="E9109" s="2">
        <v>9.0</v>
      </c>
      <c r="F9109" s="4" t="s">
        <v>24</v>
      </c>
    </row>
    <row r="9110">
      <c r="A9110" s="2">
        <v>9150.0</v>
      </c>
      <c r="B9110" s="3">
        <v>39954.0</v>
      </c>
      <c r="C9110" s="2" t="s">
        <v>15</v>
      </c>
      <c r="D9110" s="2" t="s">
        <v>8</v>
      </c>
      <c r="E9110" s="2">
        <v>5.0</v>
      </c>
      <c r="F9110" s="4" t="s">
        <v>25</v>
      </c>
    </row>
    <row r="9111">
      <c r="A9111" s="2">
        <v>9151.0</v>
      </c>
      <c r="B9111" s="3">
        <v>39955.0</v>
      </c>
      <c r="C9111" s="2" t="s">
        <v>18</v>
      </c>
      <c r="D9111" s="2" t="s">
        <v>6</v>
      </c>
      <c r="E9111" s="2">
        <v>31.0</v>
      </c>
      <c r="F9111" s="4" t="s">
        <v>12</v>
      </c>
    </row>
    <row r="9112">
      <c r="A9112" s="2">
        <v>9152.0</v>
      </c>
      <c r="B9112" s="3">
        <v>39955.0</v>
      </c>
      <c r="C9112" s="2" t="s">
        <v>18</v>
      </c>
      <c r="D9112" s="2" t="s">
        <v>8</v>
      </c>
      <c r="E9112" s="2">
        <v>31.0</v>
      </c>
      <c r="F9112" s="4" t="s">
        <v>12</v>
      </c>
    </row>
    <row r="9113">
      <c r="A9113" s="2">
        <v>9153.0</v>
      </c>
      <c r="B9113" s="3">
        <v>39956.0</v>
      </c>
      <c r="C9113" s="2" t="s">
        <v>21</v>
      </c>
      <c r="D9113" s="2" t="s">
        <v>6</v>
      </c>
      <c r="E9113" s="2">
        <v>2.0</v>
      </c>
      <c r="F9113" s="4" t="s">
        <v>39</v>
      </c>
    </row>
    <row r="9114">
      <c r="A9114" s="2">
        <v>9154.0</v>
      </c>
      <c r="B9114" s="3">
        <v>39956.0</v>
      </c>
      <c r="C9114" s="2" t="s">
        <v>21</v>
      </c>
      <c r="D9114" s="2" t="s">
        <v>8</v>
      </c>
      <c r="E9114" s="2">
        <v>31.0</v>
      </c>
      <c r="F9114" s="4" t="s">
        <v>12</v>
      </c>
    </row>
    <row r="9115">
      <c r="A9115" s="2">
        <v>9155.0</v>
      </c>
      <c r="B9115" s="3">
        <v>39958.0</v>
      </c>
      <c r="C9115" s="2" t="s">
        <v>7</v>
      </c>
      <c r="D9115" s="2" t="s">
        <v>6</v>
      </c>
      <c r="E9115" s="2">
        <v>18.0</v>
      </c>
      <c r="F9115" s="4" t="s">
        <v>29</v>
      </c>
    </row>
    <row r="9116">
      <c r="A9116" s="2">
        <v>9156.0</v>
      </c>
      <c r="B9116" s="3">
        <v>39958.0</v>
      </c>
      <c r="C9116" s="2" t="s">
        <v>7</v>
      </c>
      <c r="D9116" s="2" t="s">
        <v>8</v>
      </c>
      <c r="E9116" s="2">
        <v>36.0</v>
      </c>
      <c r="F9116" s="4" t="s">
        <v>11</v>
      </c>
    </row>
    <row r="9117">
      <c r="A9117" s="2">
        <v>9157.0</v>
      </c>
      <c r="B9117" s="3">
        <v>39959.0</v>
      </c>
      <c r="C9117" s="2" t="s">
        <v>10</v>
      </c>
      <c r="D9117" s="2" t="s">
        <v>6</v>
      </c>
      <c r="E9117" s="2">
        <v>30.0</v>
      </c>
      <c r="F9117" s="4" t="s">
        <v>23</v>
      </c>
    </row>
    <row r="9118">
      <c r="A9118" s="2">
        <v>9158.0</v>
      </c>
      <c r="B9118" s="3">
        <v>39959.0</v>
      </c>
      <c r="C9118" s="2" t="s">
        <v>10</v>
      </c>
      <c r="D9118" s="2" t="s">
        <v>8</v>
      </c>
      <c r="E9118" s="2">
        <v>7.0</v>
      </c>
      <c r="F9118" s="4" t="s">
        <v>35</v>
      </c>
    </row>
    <row r="9119">
      <c r="A9119" s="2">
        <v>9159.0</v>
      </c>
      <c r="B9119" s="3">
        <v>39960.0</v>
      </c>
      <c r="C9119" s="2" t="s">
        <v>13</v>
      </c>
      <c r="D9119" s="2" t="s">
        <v>6</v>
      </c>
      <c r="E9119" s="2">
        <v>6.0</v>
      </c>
      <c r="F9119" s="4" t="s">
        <v>16</v>
      </c>
    </row>
    <row r="9120">
      <c r="A9120" s="2">
        <v>9160.0</v>
      </c>
      <c r="B9120" s="3">
        <v>39960.0</v>
      </c>
      <c r="C9120" s="2" t="s">
        <v>13</v>
      </c>
      <c r="D9120" s="2" t="s">
        <v>8</v>
      </c>
      <c r="E9120" s="2">
        <v>4.0</v>
      </c>
      <c r="F9120" s="4" t="s">
        <v>34</v>
      </c>
    </row>
    <row r="9121">
      <c r="A9121" s="2">
        <v>9161.0</v>
      </c>
      <c r="B9121" s="3">
        <v>39961.0</v>
      </c>
      <c r="C9121" s="2" t="s">
        <v>15</v>
      </c>
      <c r="D9121" s="2" t="s">
        <v>6</v>
      </c>
      <c r="E9121" s="2">
        <v>5.0</v>
      </c>
      <c r="F9121" s="4" t="s">
        <v>25</v>
      </c>
    </row>
    <row r="9122">
      <c r="A9122" s="2">
        <v>9162.0</v>
      </c>
      <c r="B9122" s="3">
        <v>39961.0</v>
      </c>
      <c r="C9122" s="2" t="s">
        <v>15</v>
      </c>
      <c r="D9122" s="2" t="s">
        <v>8</v>
      </c>
      <c r="E9122" s="2">
        <v>31.0</v>
      </c>
      <c r="F9122" s="4" t="s">
        <v>12</v>
      </c>
    </row>
    <row r="9123">
      <c r="A9123" s="2">
        <v>9163.0</v>
      </c>
      <c r="B9123" s="3">
        <v>39962.0</v>
      </c>
      <c r="C9123" s="2" t="s">
        <v>18</v>
      </c>
      <c r="D9123" s="2" t="s">
        <v>6</v>
      </c>
      <c r="E9123" s="2">
        <v>34.0</v>
      </c>
      <c r="F9123" s="4" t="s">
        <v>48</v>
      </c>
    </row>
    <row r="9124">
      <c r="A9124" s="2">
        <v>9164.0</v>
      </c>
      <c r="B9124" s="3">
        <v>39962.0</v>
      </c>
      <c r="C9124" s="2" t="s">
        <v>18</v>
      </c>
      <c r="D9124" s="2" t="s">
        <v>8</v>
      </c>
      <c r="E9124" s="2">
        <v>16.0</v>
      </c>
      <c r="F9124" s="4" t="s">
        <v>45</v>
      </c>
    </row>
    <row r="9125">
      <c r="A9125" s="2">
        <v>9165.0</v>
      </c>
      <c r="B9125" s="3">
        <v>39963.0</v>
      </c>
      <c r="C9125" s="2" t="s">
        <v>21</v>
      </c>
      <c r="D9125" s="2" t="s">
        <v>6</v>
      </c>
      <c r="E9125" s="2">
        <v>2.0</v>
      </c>
      <c r="F9125" s="4" t="s">
        <v>39</v>
      </c>
    </row>
    <row r="9126">
      <c r="A9126" s="2">
        <v>9166.0</v>
      </c>
      <c r="B9126" s="3">
        <v>39963.0</v>
      </c>
      <c r="C9126" s="2" t="s">
        <v>21</v>
      </c>
      <c r="D9126" s="2" t="s">
        <v>8</v>
      </c>
      <c r="E9126" s="2">
        <v>33.0</v>
      </c>
      <c r="F9126" s="4" t="s">
        <v>26</v>
      </c>
    </row>
    <row r="9127">
      <c r="A9127" s="2">
        <v>9168.0</v>
      </c>
      <c r="B9127" s="3">
        <v>39965.0</v>
      </c>
      <c r="C9127" s="2" t="s">
        <v>7</v>
      </c>
      <c r="D9127" s="2" t="s">
        <v>8</v>
      </c>
      <c r="E9127" s="2">
        <v>32.0</v>
      </c>
      <c r="F9127" s="4" t="s">
        <v>36</v>
      </c>
    </row>
    <row r="9128">
      <c r="A9128" s="2">
        <v>9169.0</v>
      </c>
      <c r="B9128" s="3">
        <v>39966.0</v>
      </c>
      <c r="C9128" s="2" t="s">
        <v>10</v>
      </c>
      <c r="D9128" s="2" t="s">
        <v>6</v>
      </c>
      <c r="E9128" s="2">
        <v>21.0</v>
      </c>
      <c r="F9128" s="4" t="s">
        <v>20</v>
      </c>
    </row>
    <row r="9129">
      <c r="A9129" s="2">
        <v>9170.0</v>
      </c>
      <c r="B9129" s="3">
        <v>39966.0</v>
      </c>
      <c r="C9129" s="2" t="s">
        <v>10</v>
      </c>
      <c r="D9129" s="2" t="s">
        <v>8</v>
      </c>
      <c r="E9129" s="2">
        <v>9.0</v>
      </c>
      <c r="F9129" s="4" t="s">
        <v>24</v>
      </c>
    </row>
    <row r="9130">
      <c r="A9130" s="2">
        <v>9171.0</v>
      </c>
      <c r="B9130" s="3">
        <v>39967.0</v>
      </c>
      <c r="C9130" s="2" t="s">
        <v>13</v>
      </c>
      <c r="D9130" s="2" t="s">
        <v>6</v>
      </c>
      <c r="E9130" s="2">
        <v>1.0</v>
      </c>
      <c r="F9130" s="4" t="s">
        <v>19</v>
      </c>
    </row>
    <row r="9131">
      <c r="A9131" s="2">
        <v>9172.0</v>
      </c>
      <c r="B9131" s="3">
        <v>39967.0</v>
      </c>
      <c r="C9131" s="2" t="s">
        <v>13</v>
      </c>
      <c r="D9131" s="2" t="s">
        <v>8</v>
      </c>
      <c r="E9131" s="2">
        <v>13.0</v>
      </c>
      <c r="F9131" s="4" t="s">
        <v>33</v>
      </c>
    </row>
    <row r="9132">
      <c r="A9132" s="2">
        <v>9173.0</v>
      </c>
      <c r="B9132" s="3">
        <v>39968.0</v>
      </c>
      <c r="C9132" s="2" t="s">
        <v>15</v>
      </c>
      <c r="D9132" s="2" t="s">
        <v>6</v>
      </c>
      <c r="E9132" s="2">
        <v>26.0</v>
      </c>
      <c r="F9132" s="4" t="s">
        <v>38</v>
      </c>
    </row>
    <row r="9133">
      <c r="A9133" s="2">
        <v>9174.0</v>
      </c>
      <c r="B9133" s="3">
        <v>39968.0</v>
      </c>
      <c r="C9133" s="2" t="s">
        <v>15</v>
      </c>
      <c r="D9133" s="2" t="s">
        <v>8</v>
      </c>
      <c r="E9133" s="2">
        <v>29.0</v>
      </c>
      <c r="F9133" s="4" t="s">
        <v>43</v>
      </c>
    </row>
    <row r="9134">
      <c r="A9134" s="2">
        <v>9175.0</v>
      </c>
      <c r="B9134" s="3">
        <v>39969.0</v>
      </c>
      <c r="C9134" s="2" t="s">
        <v>18</v>
      </c>
      <c r="D9134" s="2" t="s">
        <v>6</v>
      </c>
      <c r="E9134" s="2">
        <v>16.0</v>
      </c>
      <c r="F9134" s="4" t="s">
        <v>45</v>
      </c>
    </row>
    <row r="9135">
      <c r="A9135" s="2">
        <v>9176.0</v>
      </c>
      <c r="B9135" s="3">
        <v>39969.0</v>
      </c>
      <c r="C9135" s="2" t="s">
        <v>18</v>
      </c>
      <c r="D9135" s="2" t="s">
        <v>8</v>
      </c>
      <c r="E9135" s="2">
        <v>7.0</v>
      </c>
      <c r="F9135" s="4" t="s">
        <v>35</v>
      </c>
    </row>
    <row r="9136">
      <c r="A9136" s="2">
        <v>9177.0</v>
      </c>
      <c r="B9136" s="3">
        <v>39970.0</v>
      </c>
      <c r="C9136" s="2" t="s">
        <v>21</v>
      </c>
      <c r="D9136" s="2" t="s">
        <v>6</v>
      </c>
      <c r="E9136" s="2">
        <v>15.0</v>
      </c>
      <c r="F9136" s="4" t="s">
        <v>27</v>
      </c>
    </row>
    <row r="9137">
      <c r="A9137" s="2">
        <v>9178.0</v>
      </c>
      <c r="B9137" s="3">
        <v>39970.0</v>
      </c>
      <c r="C9137" s="2" t="s">
        <v>21</v>
      </c>
      <c r="D9137" s="2" t="s">
        <v>8</v>
      </c>
      <c r="E9137" s="2">
        <v>16.0</v>
      </c>
      <c r="F9137" s="4" t="s">
        <v>45</v>
      </c>
    </row>
    <row r="9138">
      <c r="A9138" s="2">
        <v>9179.0</v>
      </c>
      <c r="B9138" s="3">
        <v>39972.0</v>
      </c>
      <c r="C9138" s="2" t="s">
        <v>7</v>
      </c>
      <c r="D9138" s="2" t="s">
        <v>6</v>
      </c>
      <c r="E9138" s="2">
        <v>8.0</v>
      </c>
      <c r="F9138" s="4" t="s">
        <v>37</v>
      </c>
    </row>
    <row r="9139">
      <c r="A9139" s="2">
        <v>9180.0</v>
      </c>
      <c r="B9139" s="3">
        <v>39972.0</v>
      </c>
      <c r="C9139" s="2" t="s">
        <v>7</v>
      </c>
      <c r="D9139" s="2" t="s">
        <v>8</v>
      </c>
      <c r="E9139" s="2">
        <v>33.0</v>
      </c>
      <c r="F9139" s="4" t="s">
        <v>26</v>
      </c>
    </row>
    <row r="9140">
      <c r="A9140" s="2">
        <v>9181.0</v>
      </c>
      <c r="B9140" s="3">
        <v>39973.0</v>
      </c>
      <c r="C9140" s="2" t="s">
        <v>10</v>
      </c>
      <c r="D9140" s="2" t="s">
        <v>6</v>
      </c>
      <c r="E9140" s="2">
        <v>23.0</v>
      </c>
      <c r="F9140" s="4" t="s">
        <v>17</v>
      </c>
    </row>
    <row r="9141">
      <c r="A9141" s="2">
        <v>9182.0</v>
      </c>
      <c r="B9141" s="3">
        <v>39973.0</v>
      </c>
      <c r="C9141" s="2" t="s">
        <v>10</v>
      </c>
      <c r="D9141" s="2" t="s">
        <v>8</v>
      </c>
      <c r="E9141" s="2">
        <v>1.0</v>
      </c>
      <c r="F9141" s="4" t="s">
        <v>19</v>
      </c>
    </row>
    <row r="9142">
      <c r="A9142" s="2">
        <v>9183.0</v>
      </c>
      <c r="B9142" s="3">
        <v>39974.0</v>
      </c>
      <c r="C9142" s="2" t="s">
        <v>13</v>
      </c>
      <c r="D9142" s="2" t="s">
        <v>6</v>
      </c>
      <c r="E9142" s="2">
        <v>4.0</v>
      </c>
      <c r="F9142" s="4" t="s">
        <v>34</v>
      </c>
    </row>
    <row r="9143">
      <c r="A9143" s="2">
        <v>9186.0</v>
      </c>
      <c r="B9143" s="3">
        <v>39976.0</v>
      </c>
      <c r="C9143" s="2" t="s">
        <v>18</v>
      </c>
      <c r="D9143" s="2" t="s">
        <v>8</v>
      </c>
      <c r="E9143" s="2">
        <v>2.0</v>
      </c>
      <c r="F9143" s="4" t="s">
        <v>39</v>
      </c>
    </row>
    <row r="9144">
      <c r="A9144" s="2">
        <v>9187.0</v>
      </c>
      <c r="B9144" s="3">
        <v>39977.0</v>
      </c>
      <c r="C9144" s="2" t="s">
        <v>21</v>
      </c>
      <c r="D9144" s="2" t="s">
        <v>6</v>
      </c>
      <c r="E9144" s="2">
        <v>20.0</v>
      </c>
      <c r="F9144" s="4" t="s">
        <v>47</v>
      </c>
    </row>
    <row r="9145">
      <c r="A9145" s="2">
        <v>9188.0</v>
      </c>
      <c r="B9145" s="3">
        <v>39977.0</v>
      </c>
      <c r="C9145" s="2" t="s">
        <v>21</v>
      </c>
      <c r="D9145" s="2" t="s">
        <v>8</v>
      </c>
      <c r="E9145" s="2">
        <v>25.0</v>
      </c>
      <c r="F9145" s="4" t="s">
        <v>40</v>
      </c>
    </row>
    <row r="9146">
      <c r="A9146" s="2">
        <v>9189.0</v>
      </c>
      <c r="B9146" s="3">
        <v>39979.0</v>
      </c>
      <c r="C9146" s="2" t="s">
        <v>7</v>
      </c>
      <c r="D9146" s="2" t="s">
        <v>6</v>
      </c>
      <c r="E9146" s="2">
        <v>31.0</v>
      </c>
      <c r="F9146" s="4" t="s">
        <v>12</v>
      </c>
    </row>
    <row r="9147">
      <c r="A9147" s="2">
        <v>9190.0</v>
      </c>
      <c r="B9147" s="3">
        <v>39979.0</v>
      </c>
      <c r="C9147" s="2" t="s">
        <v>7</v>
      </c>
      <c r="D9147" s="2" t="s">
        <v>8</v>
      </c>
      <c r="E9147" s="2">
        <v>13.0</v>
      </c>
      <c r="F9147" s="4" t="s">
        <v>33</v>
      </c>
    </row>
    <row r="9148">
      <c r="A9148" s="2">
        <v>9191.0</v>
      </c>
      <c r="B9148" s="3">
        <v>39980.0</v>
      </c>
      <c r="C9148" s="2" t="s">
        <v>10</v>
      </c>
      <c r="D9148" s="2" t="s">
        <v>6</v>
      </c>
      <c r="E9148" s="2">
        <v>28.0</v>
      </c>
      <c r="F9148" s="4" t="s">
        <v>31</v>
      </c>
    </row>
    <row r="9149">
      <c r="A9149" s="2">
        <v>9192.0</v>
      </c>
      <c r="B9149" s="3">
        <v>39980.0</v>
      </c>
      <c r="C9149" s="2" t="s">
        <v>10</v>
      </c>
      <c r="D9149" s="2" t="s">
        <v>8</v>
      </c>
      <c r="E9149" s="2">
        <v>16.0</v>
      </c>
      <c r="F9149" s="4" t="s">
        <v>45</v>
      </c>
    </row>
    <row r="9150">
      <c r="A9150" s="2">
        <v>9193.0</v>
      </c>
      <c r="B9150" s="3">
        <v>39981.0</v>
      </c>
      <c r="C9150" s="2" t="s">
        <v>13</v>
      </c>
      <c r="D9150" s="2" t="s">
        <v>6</v>
      </c>
      <c r="E9150" s="2">
        <v>2.0</v>
      </c>
      <c r="F9150" s="4" t="s">
        <v>39</v>
      </c>
    </row>
    <row r="9151">
      <c r="A9151" s="2">
        <v>9194.0</v>
      </c>
      <c r="B9151" s="3">
        <v>39981.0</v>
      </c>
      <c r="C9151" s="2" t="s">
        <v>13</v>
      </c>
      <c r="D9151" s="2" t="s">
        <v>8</v>
      </c>
      <c r="E9151" s="2">
        <v>7.0</v>
      </c>
      <c r="F9151" s="4" t="s">
        <v>35</v>
      </c>
    </row>
    <row r="9152">
      <c r="A9152" s="2">
        <v>9195.0</v>
      </c>
      <c r="B9152" s="3">
        <v>39982.0</v>
      </c>
      <c r="C9152" s="2" t="s">
        <v>15</v>
      </c>
      <c r="D9152" s="2" t="s">
        <v>6</v>
      </c>
      <c r="E9152" s="2">
        <v>33.0</v>
      </c>
      <c r="F9152" s="4" t="s">
        <v>26</v>
      </c>
    </row>
    <row r="9153">
      <c r="A9153" s="2">
        <v>9197.0</v>
      </c>
      <c r="B9153" s="3">
        <v>39983.0</v>
      </c>
      <c r="C9153" s="2" t="s">
        <v>18</v>
      </c>
      <c r="D9153" s="2" t="s">
        <v>6</v>
      </c>
      <c r="E9153" s="2">
        <v>4.0</v>
      </c>
      <c r="F9153" s="4" t="s">
        <v>34</v>
      </c>
    </row>
    <row r="9154">
      <c r="A9154" s="2">
        <v>9198.0</v>
      </c>
      <c r="B9154" s="3">
        <v>39983.0</v>
      </c>
      <c r="C9154" s="2" t="s">
        <v>18</v>
      </c>
      <c r="D9154" s="2" t="s">
        <v>8</v>
      </c>
      <c r="E9154" s="2">
        <v>15.0</v>
      </c>
      <c r="F9154" s="4" t="s">
        <v>27</v>
      </c>
    </row>
    <row r="9155">
      <c r="A9155" s="2">
        <v>9199.0</v>
      </c>
      <c r="B9155" s="3">
        <v>39984.0</v>
      </c>
      <c r="C9155" s="2" t="s">
        <v>21</v>
      </c>
      <c r="D9155" s="2" t="s">
        <v>6</v>
      </c>
      <c r="E9155" s="2">
        <v>22.0</v>
      </c>
      <c r="F9155" s="4" t="s">
        <v>44</v>
      </c>
    </row>
    <row r="9156">
      <c r="A9156" s="2">
        <v>9200.0</v>
      </c>
      <c r="B9156" s="3">
        <v>39984.0</v>
      </c>
      <c r="C9156" s="2" t="s">
        <v>21</v>
      </c>
      <c r="D9156" s="2" t="s">
        <v>8</v>
      </c>
      <c r="E9156" s="2">
        <v>18.0</v>
      </c>
      <c r="F9156" s="4" t="s">
        <v>29</v>
      </c>
    </row>
    <row r="9157">
      <c r="A9157" s="2">
        <v>9201.0</v>
      </c>
      <c r="B9157" s="3">
        <v>39986.0</v>
      </c>
      <c r="C9157" s="2" t="s">
        <v>7</v>
      </c>
      <c r="D9157" s="2" t="s">
        <v>6</v>
      </c>
      <c r="E9157" s="2">
        <v>24.0</v>
      </c>
      <c r="F9157" s="4" t="s">
        <v>22</v>
      </c>
    </row>
    <row r="9158">
      <c r="A9158" s="2">
        <v>9202.0</v>
      </c>
      <c r="B9158" s="3">
        <v>39986.0</v>
      </c>
      <c r="C9158" s="2" t="s">
        <v>7</v>
      </c>
      <c r="D9158" s="2" t="s">
        <v>8</v>
      </c>
      <c r="E9158" s="2">
        <v>4.0</v>
      </c>
      <c r="F9158" s="4" t="s">
        <v>34</v>
      </c>
    </row>
    <row r="9159">
      <c r="A9159" s="2">
        <v>9203.0</v>
      </c>
      <c r="B9159" s="3">
        <v>39987.0</v>
      </c>
      <c r="C9159" s="2" t="s">
        <v>10</v>
      </c>
      <c r="D9159" s="2" t="s">
        <v>6</v>
      </c>
      <c r="E9159" s="2">
        <v>17.0</v>
      </c>
      <c r="F9159" s="4" t="s">
        <v>42</v>
      </c>
    </row>
    <row r="9160">
      <c r="A9160" s="2">
        <v>9204.0</v>
      </c>
      <c r="B9160" s="3">
        <v>39987.0</v>
      </c>
      <c r="C9160" s="2" t="s">
        <v>10</v>
      </c>
      <c r="D9160" s="2" t="s">
        <v>8</v>
      </c>
      <c r="E9160" s="2">
        <v>8.0</v>
      </c>
      <c r="F9160" s="4" t="s">
        <v>37</v>
      </c>
    </row>
    <row r="9161">
      <c r="A9161" s="2">
        <v>9205.0</v>
      </c>
      <c r="B9161" s="3">
        <v>39988.0</v>
      </c>
      <c r="C9161" s="2" t="s">
        <v>13</v>
      </c>
      <c r="D9161" s="2" t="s">
        <v>6</v>
      </c>
      <c r="E9161" s="2">
        <v>21.0</v>
      </c>
      <c r="F9161" s="4" t="s">
        <v>20</v>
      </c>
    </row>
    <row r="9162">
      <c r="A9162" s="2">
        <v>9206.0</v>
      </c>
      <c r="B9162" s="3">
        <v>39988.0</v>
      </c>
      <c r="C9162" s="2" t="s">
        <v>13</v>
      </c>
      <c r="D9162" s="2" t="s">
        <v>8</v>
      </c>
      <c r="E9162" s="2">
        <v>12.0</v>
      </c>
      <c r="F9162" s="4" t="s">
        <v>14</v>
      </c>
    </row>
    <row r="9163">
      <c r="A9163" s="2">
        <v>9207.0</v>
      </c>
      <c r="B9163" s="3">
        <v>39989.0</v>
      </c>
      <c r="C9163" s="2" t="s">
        <v>15</v>
      </c>
      <c r="D9163" s="2" t="s">
        <v>6</v>
      </c>
      <c r="E9163" s="2">
        <v>19.0</v>
      </c>
      <c r="F9163" s="4" t="s">
        <v>30</v>
      </c>
    </row>
    <row r="9164">
      <c r="A9164" s="2">
        <v>9208.0</v>
      </c>
      <c r="B9164" s="3">
        <v>39989.0</v>
      </c>
      <c r="C9164" s="2" t="s">
        <v>15</v>
      </c>
      <c r="D9164" s="2" t="s">
        <v>8</v>
      </c>
      <c r="E9164" s="2">
        <v>14.0</v>
      </c>
      <c r="F9164" s="4" t="s">
        <v>46</v>
      </c>
    </row>
    <row r="9165">
      <c r="A9165" s="2">
        <v>9209.0</v>
      </c>
      <c r="B9165" s="3">
        <v>39990.0</v>
      </c>
      <c r="C9165" s="2" t="s">
        <v>18</v>
      </c>
      <c r="D9165" s="2" t="s">
        <v>6</v>
      </c>
      <c r="E9165" s="2">
        <v>24.0</v>
      </c>
      <c r="F9165" s="4" t="s">
        <v>22</v>
      </c>
    </row>
    <row r="9166">
      <c r="A9166" s="2">
        <v>9210.0</v>
      </c>
      <c r="B9166" s="3">
        <v>39990.0</v>
      </c>
      <c r="C9166" s="2" t="s">
        <v>18</v>
      </c>
      <c r="D9166" s="2" t="s">
        <v>8</v>
      </c>
      <c r="E9166" s="2">
        <v>18.0</v>
      </c>
      <c r="F9166" s="4" t="s">
        <v>29</v>
      </c>
    </row>
    <row r="9167">
      <c r="A9167" s="2">
        <v>9211.0</v>
      </c>
      <c r="B9167" s="3">
        <v>39991.0</v>
      </c>
      <c r="C9167" s="2" t="s">
        <v>21</v>
      </c>
      <c r="D9167" s="2" t="s">
        <v>6</v>
      </c>
      <c r="E9167" s="2">
        <v>20.0</v>
      </c>
      <c r="F9167" s="4" t="s">
        <v>47</v>
      </c>
    </row>
    <row r="9168">
      <c r="A9168" s="2">
        <v>9212.0</v>
      </c>
      <c r="B9168" s="3">
        <v>39991.0</v>
      </c>
      <c r="C9168" s="2" t="s">
        <v>21</v>
      </c>
      <c r="D9168" s="2" t="s">
        <v>8</v>
      </c>
      <c r="E9168" s="2">
        <v>31.0</v>
      </c>
      <c r="F9168" s="4" t="s">
        <v>12</v>
      </c>
    </row>
    <row r="9169">
      <c r="A9169" s="2">
        <v>9213.0</v>
      </c>
      <c r="B9169" s="3">
        <v>39993.0</v>
      </c>
      <c r="C9169" s="2" t="s">
        <v>7</v>
      </c>
      <c r="D9169" s="2" t="s">
        <v>6</v>
      </c>
      <c r="E9169" s="2">
        <v>8.0</v>
      </c>
      <c r="F9169" s="4" t="s">
        <v>37</v>
      </c>
    </row>
    <row r="9170">
      <c r="A9170" s="2">
        <v>9215.0</v>
      </c>
      <c r="B9170" s="3">
        <v>39994.0</v>
      </c>
      <c r="C9170" s="2" t="s">
        <v>10</v>
      </c>
      <c r="D9170" s="2" t="s">
        <v>6</v>
      </c>
      <c r="E9170" s="2">
        <v>2.0</v>
      </c>
      <c r="F9170" s="4" t="s">
        <v>39</v>
      </c>
    </row>
    <row r="9171">
      <c r="A9171" s="2">
        <v>9216.0</v>
      </c>
      <c r="B9171" s="3">
        <v>39994.0</v>
      </c>
      <c r="C9171" s="2" t="s">
        <v>10</v>
      </c>
      <c r="D9171" s="2" t="s">
        <v>8</v>
      </c>
      <c r="E9171" s="2">
        <v>32.0</v>
      </c>
      <c r="F9171" s="4" t="s">
        <v>36</v>
      </c>
    </row>
    <row r="9172">
      <c r="A9172" s="2">
        <v>9217.0</v>
      </c>
      <c r="B9172" s="3">
        <v>39995.0</v>
      </c>
      <c r="C9172" s="2" t="s">
        <v>13</v>
      </c>
      <c r="D9172" s="2" t="s">
        <v>6</v>
      </c>
      <c r="E9172" s="2">
        <v>7.0</v>
      </c>
      <c r="F9172" s="4" t="s">
        <v>35</v>
      </c>
    </row>
    <row r="9173">
      <c r="A9173" s="2">
        <v>9218.0</v>
      </c>
      <c r="B9173" s="3">
        <v>39995.0</v>
      </c>
      <c r="C9173" s="2" t="s">
        <v>13</v>
      </c>
      <c r="D9173" s="2" t="s">
        <v>8</v>
      </c>
      <c r="E9173" s="2">
        <v>16.0</v>
      </c>
      <c r="F9173" s="4" t="s">
        <v>45</v>
      </c>
    </row>
    <row r="9174">
      <c r="A9174" s="2">
        <v>9219.0</v>
      </c>
      <c r="B9174" s="3">
        <v>39996.0</v>
      </c>
      <c r="C9174" s="2" t="s">
        <v>15</v>
      </c>
      <c r="D9174" s="2" t="s">
        <v>6</v>
      </c>
      <c r="E9174" s="2">
        <v>18.0</v>
      </c>
      <c r="F9174" s="4" t="s">
        <v>29</v>
      </c>
    </row>
    <row r="9175">
      <c r="A9175" s="2">
        <v>9220.0</v>
      </c>
      <c r="B9175" s="3">
        <v>39996.0</v>
      </c>
      <c r="C9175" s="2" t="s">
        <v>15</v>
      </c>
      <c r="D9175" s="2" t="s">
        <v>8</v>
      </c>
      <c r="E9175" s="2">
        <v>17.0</v>
      </c>
      <c r="F9175" s="4" t="s">
        <v>42</v>
      </c>
    </row>
    <row r="9176">
      <c r="A9176" s="2">
        <v>9221.0</v>
      </c>
      <c r="B9176" s="3">
        <v>39997.0</v>
      </c>
      <c r="C9176" s="2" t="s">
        <v>18</v>
      </c>
      <c r="D9176" s="2" t="s">
        <v>6</v>
      </c>
      <c r="E9176" s="2">
        <v>30.0</v>
      </c>
      <c r="F9176" s="4" t="s">
        <v>23</v>
      </c>
    </row>
    <row r="9177">
      <c r="A9177" s="2">
        <v>9222.0</v>
      </c>
      <c r="B9177" s="3">
        <v>39997.0</v>
      </c>
      <c r="C9177" s="2" t="s">
        <v>18</v>
      </c>
      <c r="D9177" s="2" t="s">
        <v>8</v>
      </c>
      <c r="E9177" s="2">
        <v>30.0</v>
      </c>
      <c r="F9177" s="4" t="s">
        <v>23</v>
      </c>
    </row>
    <row r="9178">
      <c r="A9178" s="2">
        <v>9223.0</v>
      </c>
      <c r="B9178" s="3">
        <v>39998.0</v>
      </c>
      <c r="C9178" s="2" t="s">
        <v>21</v>
      </c>
      <c r="D9178" s="2" t="s">
        <v>6</v>
      </c>
      <c r="E9178" s="2">
        <v>23.0</v>
      </c>
      <c r="F9178" s="4" t="s">
        <v>17</v>
      </c>
    </row>
    <row r="9179">
      <c r="A9179" s="2">
        <v>9224.0</v>
      </c>
      <c r="B9179" s="3">
        <v>39998.0</v>
      </c>
      <c r="C9179" s="2" t="s">
        <v>21</v>
      </c>
      <c r="D9179" s="2" t="s">
        <v>8</v>
      </c>
      <c r="E9179" s="2">
        <v>28.0</v>
      </c>
      <c r="F9179" s="4" t="s">
        <v>31</v>
      </c>
    </row>
    <row r="9180">
      <c r="A9180" s="2">
        <v>9225.0</v>
      </c>
      <c r="B9180" s="3">
        <v>40000.0</v>
      </c>
      <c r="C9180" s="2" t="s">
        <v>7</v>
      </c>
      <c r="D9180" s="2" t="s">
        <v>6</v>
      </c>
      <c r="E9180" s="2">
        <v>27.0</v>
      </c>
      <c r="F9180" s="4" t="s">
        <v>32</v>
      </c>
    </row>
    <row r="9181">
      <c r="A9181" s="2">
        <v>9226.0</v>
      </c>
      <c r="B9181" s="3">
        <v>40000.0</v>
      </c>
      <c r="C9181" s="2" t="s">
        <v>7</v>
      </c>
      <c r="D9181" s="2" t="s">
        <v>8</v>
      </c>
      <c r="E9181" s="2">
        <v>18.0</v>
      </c>
      <c r="F9181" s="4" t="s">
        <v>29</v>
      </c>
    </row>
    <row r="9182">
      <c r="A9182" s="2">
        <v>9227.0</v>
      </c>
      <c r="B9182" s="3">
        <v>40001.0</v>
      </c>
      <c r="C9182" s="2" t="s">
        <v>10</v>
      </c>
      <c r="D9182" s="2" t="s">
        <v>6</v>
      </c>
      <c r="E9182" s="2">
        <v>27.0</v>
      </c>
      <c r="F9182" s="4" t="s">
        <v>32</v>
      </c>
    </row>
    <row r="9183">
      <c r="A9183" s="2">
        <v>9228.0</v>
      </c>
      <c r="B9183" s="3">
        <v>40001.0</v>
      </c>
      <c r="C9183" s="2" t="s">
        <v>10</v>
      </c>
      <c r="D9183" s="2" t="s">
        <v>8</v>
      </c>
      <c r="E9183" s="2">
        <v>26.0</v>
      </c>
      <c r="F9183" s="4" t="s">
        <v>38</v>
      </c>
    </row>
    <row r="9184">
      <c r="A9184" s="2">
        <v>9229.0</v>
      </c>
      <c r="B9184" s="3">
        <v>40002.0</v>
      </c>
      <c r="C9184" s="2" t="s">
        <v>13</v>
      </c>
      <c r="D9184" s="2" t="s">
        <v>6</v>
      </c>
      <c r="E9184" s="2">
        <v>29.0</v>
      </c>
      <c r="F9184" s="4" t="s">
        <v>43</v>
      </c>
    </row>
    <row r="9185">
      <c r="A9185" s="2">
        <v>9230.0</v>
      </c>
      <c r="B9185" s="3">
        <v>40002.0</v>
      </c>
      <c r="C9185" s="2" t="s">
        <v>13</v>
      </c>
      <c r="D9185" s="2" t="s">
        <v>8</v>
      </c>
      <c r="E9185" s="2">
        <v>30.0</v>
      </c>
      <c r="F9185" s="4" t="s">
        <v>23</v>
      </c>
    </row>
    <row r="9186">
      <c r="A9186" s="2">
        <v>9231.0</v>
      </c>
      <c r="B9186" s="3">
        <v>40003.0</v>
      </c>
      <c r="C9186" s="2" t="s">
        <v>15</v>
      </c>
      <c r="D9186" s="2" t="s">
        <v>6</v>
      </c>
      <c r="E9186" s="2">
        <v>15.0</v>
      </c>
      <c r="F9186" s="4" t="s">
        <v>27</v>
      </c>
    </row>
    <row r="9187">
      <c r="A9187" s="2">
        <v>9232.0</v>
      </c>
      <c r="B9187" s="3">
        <v>40003.0</v>
      </c>
      <c r="C9187" s="2" t="s">
        <v>15</v>
      </c>
      <c r="D9187" s="2" t="s">
        <v>8</v>
      </c>
      <c r="E9187" s="2">
        <v>29.0</v>
      </c>
      <c r="F9187" s="4" t="s">
        <v>43</v>
      </c>
    </row>
    <row r="9188">
      <c r="A9188" s="2">
        <v>9234.0</v>
      </c>
      <c r="B9188" s="3">
        <v>40004.0</v>
      </c>
      <c r="C9188" s="2" t="s">
        <v>18</v>
      </c>
      <c r="D9188" s="2" t="s">
        <v>8</v>
      </c>
      <c r="E9188" s="2">
        <v>21.0</v>
      </c>
      <c r="F9188" s="4" t="s">
        <v>20</v>
      </c>
    </row>
    <row r="9189">
      <c r="A9189" s="2">
        <v>9235.0</v>
      </c>
      <c r="B9189" s="3">
        <v>40005.0</v>
      </c>
      <c r="C9189" s="2" t="s">
        <v>21</v>
      </c>
      <c r="D9189" s="2" t="s">
        <v>6</v>
      </c>
      <c r="E9189" s="2">
        <v>32.0</v>
      </c>
      <c r="F9189" s="4" t="s">
        <v>36</v>
      </c>
    </row>
    <row r="9190">
      <c r="A9190" s="2">
        <v>9236.0</v>
      </c>
      <c r="B9190" s="3">
        <v>40005.0</v>
      </c>
      <c r="C9190" s="2" t="s">
        <v>21</v>
      </c>
      <c r="D9190" s="2" t="s">
        <v>8</v>
      </c>
      <c r="E9190" s="2">
        <v>7.0</v>
      </c>
      <c r="F9190" s="4" t="s">
        <v>35</v>
      </c>
    </row>
    <row r="9191">
      <c r="A9191" s="2">
        <v>9237.0</v>
      </c>
      <c r="B9191" s="3">
        <v>40007.0</v>
      </c>
      <c r="C9191" s="2" t="s">
        <v>7</v>
      </c>
      <c r="D9191" s="2" t="s">
        <v>6</v>
      </c>
      <c r="E9191" s="2">
        <v>1.0</v>
      </c>
      <c r="F9191" s="4" t="s">
        <v>19</v>
      </c>
    </row>
    <row r="9192">
      <c r="A9192" s="2">
        <v>9238.0</v>
      </c>
      <c r="B9192" s="3">
        <v>40007.0</v>
      </c>
      <c r="C9192" s="2" t="s">
        <v>7</v>
      </c>
      <c r="D9192" s="2" t="s">
        <v>8</v>
      </c>
      <c r="E9192" s="2">
        <v>23.0</v>
      </c>
      <c r="F9192" s="4" t="s">
        <v>17</v>
      </c>
    </row>
    <row r="9193">
      <c r="A9193" s="2">
        <v>9239.0</v>
      </c>
      <c r="B9193" s="3">
        <v>40008.0</v>
      </c>
      <c r="C9193" s="2" t="s">
        <v>10</v>
      </c>
      <c r="D9193" s="2" t="s">
        <v>6</v>
      </c>
      <c r="E9193" s="2">
        <v>3.0</v>
      </c>
      <c r="F9193" s="4" t="s">
        <v>28</v>
      </c>
    </row>
    <row r="9194">
      <c r="A9194" s="2">
        <v>9240.0</v>
      </c>
      <c r="B9194" s="3">
        <v>40008.0</v>
      </c>
      <c r="C9194" s="2" t="s">
        <v>10</v>
      </c>
      <c r="D9194" s="2" t="s">
        <v>8</v>
      </c>
      <c r="E9194" s="2">
        <v>26.0</v>
      </c>
      <c r="F9194" s="4" t="s">
        <v>38</v>
      </c>
    </row>
    <row r="9195">
      <c r="A9195" s="2">
        <v>9241.0</v>
      </c>
      <c r="B9195" s="3">
        <v>40009.0</v>
      </c>
      <c r="C9195" s="2" t="s">
        <v>13</v>
      </c>
      <c r="D9195" s="2" t="s">
        <v>6</v>
      </c>
      <c r="E9195" s="2">
        <v>26.0</v>
      </c>
      <c r="F9195" s="4" t="s">
        <v>38</v>
      </c>
    </row>
    <row r="9196">
      <c r="A9196" s="2">
        <v>9242.0</v>
      </c>
      <c r="B9196" s="3">
        <v>40009.0</v>
      </c>
      <c r="C9196" s="2" t="s">
        <v>13</v>
      </c>
      <c r="D9196" s="2" t="s">
        <v>8</v>
      </c>
      <c r="E9196" s="2">
        <v>5.0</v>
      </c>
      <c r="F9196" s="4" t="s">
        <v>25</v>
      </c>
    </row>
    <row r="9197">
      <c r="A9197" s="2">
        <v>9243.0</v>
      </c>
      <c r="B9197" s="3">
        <v>40010.0</v>
      </c>
      <c r="C9197" s="2" t="s">
        <v>15</v>
      </c>
      <c r="D9197" s="2" t="s">
        <v>6</v>
      </c>
      <c r="E9197" s="2">
        <v>6.0</v>
      </c>
      <c r="F9197" s="4" t="s">
        <v>16</v>
      </c>
    </row>
    <row r="9198">
      <c r="A9198" s="2">
        <v>9244.0</v>
      </c>
      <c r="B9198" s="3">
        <v>40010.0</v>
      </c>
      <c r="C9198" s="2" t="s">
        <v>15</v>
      </c>
      <c r="D9198" s="2" t="s">
        <v>8</v>
      </c>
      <c r="E9198" s="2">
        <v>32.0</v>
      </c>
      <c r="F9198" s="4" t="s">
        <v>36</v>
      </c>
    </row>
    <row r="9199">
      <c r="A9199" s="2">
        <v>9245.0</v>
      </c>
      <c r="B9199" s="3">
        <v>40011.0</v>
      </c>
      <c r="C9199" s="2" t="s">
        <v>18</v>
      </c>
      <c r="D9199" s="2" t="s">
        <v>6</v>
      </c>
      <c r="E9199" s="2">
        <v>34.0</v>
      </c>
      <c r="F9199" s="4" t="s">
        <v>48</v>
      </c>
    </row>
    <row r="9200">
      <c r="A9200" s="2">
        <v>9246.0</v>
      </c>
      <c r="B9200" s="3">
        <v>40011.0</v>
      </c>
      <c r="C9200" s="2" t="s">
        <v>18</v>
      </c>
      <c r="D9200" s="2" t="s">
        <v>8</v>
      </c>
      <c r="E9200" s="2">
        <v>7.0</v>
      </c>
      <c r="F9200" s="4" t="s">
        <v>35</v>
      </c>
    </row>
    <row r="9201">
      <c r="A9201" s="2">
        <v>9247.0</v>
      </c>
      <c r="B9201" s="3">
        <v>40012.0</v>
      </c>
      <c r="C9201" s="2" t="s">
        <v>21</v>
      </c>
      <c r="D9201" s="2" t="s">
        <v>6</v>
      </c>
      <c r="E9201" s="2">
        <v>32.0</v>
      </c>
      <c r="F9201" s="4" t="s">
        <v>36</v>
      </c>
    </row>
    <row r="9202">
      <c r="A9202" s="2">
        <v>9248.0</v>
      </c>
      <c r="B9202" s="3">
        <v>40012.0</v>
      </c>
      <c r="C9202" s="2" t="s">
        <v>21</v>
      </c>
      <c r="D9202" s="2" t="s">
        <v>8</v>
      </c>
      <c r="E9202" s="2">
        <v>20.0</v>
      </c>
      <c r="F9202" s="4" t="s">
        <v>47</v>
      </c>
    </row>
    <row r="9203">
      <c r="A9203" s="2">
        <v>9249.0</v>
      </c>
      <c r="B9203" s="3">
        <v>40014.0</v>
      </c>
      <c r="C9203" s="2" t="s">
        <v>7</v>
      </c>
      <c r="D9203" s="2" t="s">
        <v>6</v>
      </c>
      <c r="E9203" s="2">
        <v>32.0</v>
      </c>
      <c r="F9203" s="4" t="s">
        <v>36</v>
      </c>
    </row>
    <row r="9204">
      <c r="A9204" s="2">
        <v>9250.0</v>
      </c>
      <c r="B9204" s="3">
        <v>40014.0</v>
      </c>
      <c r="C9204" s="2" t="s">
        <v>7</v>
      </c>
      <c r="D9204" s="2" t="s">
        <v>8</v>
      </c>
      <c r="E9204" s="2">
        <v>23.0</v>
      </c>
      <c r="F9204" s="4" t="s">
        <v>17</v>
      </c>
    </row>
    <row r="9205">
      <c r="A9205" s="2">
        <v>9251.0</v>
      </c>
      <c r="B9205" s="3">
        <v>40015.0</v>
      </c>
      <c r="C9205" s="2" t="s">
        <v>10</v>
      </c>
      <c r="D9205" s="2" t="s">
        <v>6</v>
      </c>
      <c r="E9205" s="2">
        <v>17.0</v>
      </c>
      <c r="F9205" s="4" t="s">
        <v>42</v>
      </c>
    </row>
    <row r="9206">
      <c r="A9206" s="2">
        <v>9252.0</v>
      </c>
      <c r="B9206" s="3">
        <v>40015.0</v>
      </c>
      <c r="C9206" s="2" t="s">
        <v>10</v>
      </c>
      <c r="D9206" s="2" t="s">
        <v>8</v>
      </c>
      <c r="E9206" s="2">
        <v>16.0</v>
      </c>
      <c r="F9206" s="4" t="s">
        <v>45</v>
      </c>
    </row>
    <row r="9207">
      <c r="A9207" s="2">
        <v>9253.0</v>
      </c>
      <c r="B9207" s="3">
        <v>40016.0</v>
      </c>
      <c r="C9207" s="2" t="s">
        <v>13</v>
      </c>
      <c r="D9207" s="2" t="s">
        <v>6</v>
      </c>
      <c r="E9207" s="2">
        <v>14.0</v>
      </c>
      <c r="F9207" s="4" t="s">
        <v>46</v>
      </c>
    </row>
    <row r="9208">
      <c r="A9208" s="2">
        <v>9254.0</v>
      </c>
      <c r="B9208" s="3">
        <v>40016.0</v>
      </c>
      <c r="C9208" s="2" t="s">
        <v>13</v>
      </c>
      <c r="D9208" s="2" t="s">
        <v>8</v>
      </c>
      <c r="E9208" s="2">
        <v>22.0</v>
      </c>
      <c r="F9208" s="4" t="s">
        <v>44</v>
      </c>
    </row>
    <row r="9209">
      <c r="A9209" s="2">
        <v>9255.0</v>
      </c>
      <c r="B9209" s="3">
        <v>40017.0</v>
      </c>
      <c r="C9209" s="2" t="s">
        <v>15</v>
      </c>
      <c r="D9209" s="2" t="s">
        <v>6</v>
      </c>
      <c r="E9209" s="2">
        <v>22.0</v>
      </c>
      <c r="F9209" s="4" t="s">
        <v>44</v>
      </c>
    </row>
    <row r="9210">
      <c r="A9210" s="2">
        <v>9256.0</v>
      </c>
      <c r="B9210" s="3">
        <v>40017.0</v>
      </c>
      <c r="C9210" s="2" t="s">
        <v>15</v>
      </c>
      <c r="D9210" s="2" t="s">
        <v>8</v>
      </c>
      <c r="E9210" s="2">
        <v>32.0</v>
      </c>
      <c r="F9210" s="4" t="s">
        <v>36</v>
      </c>
    </row>
    <row r="9211">
      <c r="A9211" s="2">
        <v>9257.0</v>
      </c>
      <c r="B9211" s="3">
        <v>40018.0</v>
      </c>
      <c r="C9211" s="2" t="s">
        <v>18</v>
      </c>
      <c r="D9211" s="2" t="s">
        <v>6</v>
      </c>
      <c r="E9211" s="2">
        <v>13.0</v>
      </c>
      <c r="F9211" s="4" t="s">
        <v>33</v>
      </c>
    </row>
    <row r="9212">
      <c r="A9212" s="2">
        <v>9258.0</v>
      </c>
      <c r="B9212" s="3">
        <v>40018.0</v>
      </c>
      <c r="C9212" s="2" t="s">
        <v>18</v>
      </c>
      <c r="D9212" s="2" t="s">
        <v>8</v>
      </c>
      <c r="E9212" s="2">
        <v>16.0</v>
      </c>
      <c r="F9212" s="4" t="s">
        <v>45</v>
      </c>
    </row>
    <row r="9213">
      <c r="A9213" s="2">
        <v>9259.0</v>
      </c>
      <c r="B9213" s="3">
        <v>40019.0</v>
      </c>
      <c r="C9213" s="2" t="s">
        <v>21</v>
      </c>
      <c r="D9213" s="2" t="s">
        <v>6</v>
      </c>
      <c r="E9213" s="2">
        <v>12.0</v>
      </c>
      <c r="F9213" s="4" t="s">
        <v>14</v>
      </c>
    </row>
    <row r="9214">
      <c r="A9214" s="2">
        <v>9260.0</v>
      </c>
      <c r="B9214" s="3">
        <v>40019.0</v>
      </c>
      <c r="C9214" s="2" t="s">
        <v>21</v>
      </c>
      <c r="D9214" s="2" t="s">
        <v>8</v>
      </c>
      <c r="E9214" s="2">
        <v>14.0</v>
      </c>
      <c r="F9214" s="4" t="s">
        <v>46</v>
      </c>
    </row>
    <row r="9215">
      <c r="A9215" s="2">
        <v>9261.0</v>
      </c>
      <c r="B9215" s="3">
        <v>40021.0</v>
      </c>
      <c r="C9215" s="2" t="s">
        <v>7</v>
      </c>
      <c r="D9215" s="2" t="s">
        <v>6</v>
      </c>
      <c r="E9215" s="2">
        <v>27.0</v>
      </c>
      <c r="F9215" s="4" t="s">
        <v>32</v>
      </c>
    </row>
    <row r="9216">
      <c r="A9216" s="2">
        <v>9262.0</v>
      </c>
      <c r="B9216" s="3">
        <v>40021.0</v>
      </c>
      <c r="C9216" s="2" t="s">
        <v>7</v>
      </c>
      <c r="D9216" s="2" t="s">
        <v>8</v>
      </c>
      <c r="E9216" s="2">
        <v>14.0</v>
      </c>
      <c r="F9216" s="4" t="s">
        <v>46</v>
      </c>
    </row>
    <row r="9217">
      <c r="A9217" s="2">
        <v>9263.0</v>
      </c>
      <c r="B9217" s="3">
        <v>40022.0</v>
      </c>
      <c r="C9217" s="2" t="s">
        <v>10</v>
      </c>
      <c r="D9217" s="2" t="s">
        <v>6</v>
      </c>
      <c r="E9217" s="2">
        <v>12.0</v>
      </c>
      <c r="F9217" s="4" t="s">
        <v>14</v>
      </c>
    </row>
    <row r="9218">
      <c r="A9218" s="2">
        <v>9264.0</v>
      </c>
      <c r="B9218" s="3">
        <v>40022.0</v>
      </c>
      <c r="C9218" s="2" t="s">
        <v>10</v>
      </c>
      <c r="D9218" s="2" t="s">
        <v>8</v>
      </c>
      <c r="E9218" s="2">
        <v>18.0</v>
      </c>
      <c r="F9218" s="4" t="s">
        <v>29</v>
      </c>
    </row>
    <row r="9219">
      <c r="A9219" s="2">
        <v>9265.0</v>
      </c>
      <c r="B9219" s="3">
        <v>40023.0</v>
      </c>
      <c r="C9219" s="2" t="s">
        <v>13</v>
      </c>
      <c r="D9219" s="2" t="s">
        <v>6</v>
      </c>
      <c r="E9219" s="2">
        <v>2.0</v>
      </c>
      <c r="F9219" s="4" t="s">
        <v>39</v>
      </c>
    </row>
    <row r="9220">
      <c r="A9220" s="2">
        <v>9266.0</v>
      </c>
      <c r="B9220" s="3">
        <v>40023.0</v>
      </c>
      <c r="C9220" s="2" t="s">
        <v>13</v>
      </c>
      <c r="D9220" s="2" t="s">
        <v>8</v>
      </c>
      <c r="E9220" s="2">
        <v>18.0</v>
      </c>
      <c r="F9220" s="4" t="s">
        <v>29</v>
      </c>
    </row>
    <row r="9221">
      <c r="A9221" s="2">
        <v>9267.0</v>
      </c>
      <c r="B9221" s="3">
        <v>40024.0</v>
      </c>
      <c r="C9221" s="2" t="s">
        <v>15</v>
      </c>
      <c r="D9221" s="2" t="s">
        <v>6</v>
      </c>
      <c r="E9221" s="2">
        <v>34.0</v>
      </c>
      <c r="F9221" s="4" t="s">
        <v>48</v>
      </c>
    </row>
    <row r="9222">
      <c r="A9222" s="2">
        <v>9268.0</v>
      </c>
      <c r="B9222" s="3">
        <v>40024.0</v>
      </c>
      <c r="C9222" s="2" t="s">
        <v>15</v>
      </c>
      <c r="D9222" s="2" t="s">
        <v>8</v>
      </c>
      <c r="E9222" s="2">
        <v>23.0</v>
      </c>
      <c r="F9222" s="4" t="s">
        <v>17</v>
      </c>
    </row>
    <row r="9223">
      <c r="A9223" s="2">
        <v>9270.0</v>
      </c>
      <c r="B9223" s="3">
        <v>40025.0</v>
      </c>
      <c r="C9223" s="2" t="s">
        <v>18</v>
      </c>
      <c r="D9223" s="2" t="s">
        <v>8</v>
      </c>
      <c r="E9223" s="2">
        <v>9.0</v>
      </c>
      <c r="F9223" s="4" t="s">
        <v>24</v>
      </c>
    </row>
    <row r="9224">
      <c r="A9224" s="2">
        <v>9271.0</v>
      </c>
      <c r="B9224" s="3">
        <v>40026.0</v>
      </c>
      <c r="C9224" s="2" t="s">
        <v>21</v>
      </c>
      <c r="D9224" s="2" t="s">
        <v>6</v>
      </c>
      <c r="E9224" s="2">
        <v>31.0</v>
      </c>
      <c r="F9224" s="4" t="s">
        <v>12</v>
      </c>
    </row>
    <row r="9225">
      <c r="A9225" s="2">
        <v>9272.0</v>
      </c>
      <c r="B9225" s="3">
        <v>40026.0</v>
      </c>
      <c r="C9225" s="2" t="s">
        <v>21</v>
      </c>
      <c r="D9225" s="2" t="s">
        <v>8</v>
      </c>
      <c r="E9225" s="2">
        <v>29.0</v>
      </c>
      <c r="F9225" s="4" t="s">
        <v>43</v>
      </c>
    </row>
    <row r="9226">
      <c r="A9226" s="2">
        <v>9273.0</v>
      </c>
      <c r="B9226" s="3">
        <v>40028.0</v>
      </c>
      <c r="C9226" s="2" t="s">
        <v>7</v>
      </c>
      <c r="D9226" s="2" t="s">
        <v>6</v>
      </c>
      <c r="E9226" s="2">
        <v>34.0</v>
      </c>
      <c r="F9226" s="4" t="s">
        <v>48</v>
      </c>
    </row>
    <row r="9227">
      <c r="A9227" s="2">
        <v>9274.0</v>
      </c>
      <c r="B9227" s="3">
        <v>40028.0</v>
      </c>
      <c r="C9227" s="2" t="s">
        <v>7</v>
      </c>
      <c r="D9227" s="2" t="s">
        <v>8</v>
      </c>
      <c r="E9227" s="2">
        <v>22.0</v>
      </c>
      <c r="F9227" s="4" t="s">
        <v>44</v>
      </c>
    </row>
    <row r="9228">
      <c r="A9228" s="2">
        <v>9275.0</v>
      </c>
      <c r="B9228" s="3">
        <v>40029.0</v>
      </c>
      <c r="C9228" s="2" t="s">
        <v>10</v>
      </c>
      <c r="D9228" s="2" t="s">
        <v>6</v>
      </c>
      <c r="E9228" s="2">
        <v>31.0</v>
      </c>
      <c r="F9228" s="4" t="s">
        <v>12</v>
      </c>
    </row>
    <row r="9229">
      <c r="A9229" s="2">
        <v>9276.0</v>
      </c>
      <c r="B9229" s="3">
        <v>40029.0</v>
      </c>
      <c r="C9229" s="2" t="s">
        <v>10</v>
      </c>
      <c r="D9229" s="2" t="s">
        <v>8</v>
      </c>
      <c r="E9229" s="2">
        <v>18.0</v>
      </c>
      <c r="F9229" s="4" t="s">
        <v>29</v>
      </c>
    </row>
    <row r="9230">
      <c r="A9230" s="2">
        <v>9277.0</v>
      </c>
      <c r="B9230" s="3">
        <v>40030.0</v>
      </c>
      <c r="C9230" s="2" t="s">
        <v>13</v>
      </c>
      <c r="D9230" s="2" t="s">
        <v>6</v>
      </c>
      <c r="E9230" s="2">
        <v>13.0</v>
      </c>
      <c r="F9230" s="4" t="s">
        <v>33</v>
      </c>
    </row>
    <row r="9231">
      <c r="A9231" s="2">
        <v>9278.0</v>
      </c>
      <c r="B9231" s="3">
        <v>40030.0</v>
      </c>
      <c r="C9231" s="2" t="s">
        <v>13</v>
      </c>
      <c r="D9231" s="2" t="s">
        <v>8</v>
      </c>
      <c r="E9231" s="2">
        <v>15.0</v>
      </c>
      <c r="F9231" s="4" t="s">
        <v>27</v>
      </c>
    </row>
    <row r="9232">
      <c r="A9232" s="2">
        <v>9279.0</v>
      </c>
      <c r="B9232" s="3">
        <v>40031.0</v>
      </c>
      <c r="C9232" s="2" t="s">
        <v>15</v>
      </c>
      <c r="D9232" s="2" t="s">
        <v>6</v>
      </c>
      <c r="E9232" s="2">
        <v>26.0</v>
      </c>
      <c r="F9232" s="4" t="s">
        <v>38</v>
      </c>
    </row>
    <row r="9233">
      <c r="A9233" s="2">
        <v>9280.0</v>
      </c>
      <c r="B9233" s="3">
        <v>40031.0</v>
      </c>
      <c r="C9233" s="2" t="s">
        <v>15</v>
      </c>
      <c r="D9233" s="2" t="s">
        <v>8</v>
      </c>
      <c r="E9233" s="2">
        <v>6.0</v>
      </c>
      <c r="F9233" s="4" t="s">
        <v>16</v>
      </c>
    </row>
    <row r="9234">
      <c r="A9234" s="2">
        <v>9281.0</v>
      </c>
      <c r="B9234" s="3">
        <v>40032.0</v>
      </c>
      <c r="C9234" s="2" t="s">
        <v>18</v>
      </c>
      <c r="D9234" s="2" t="s">
        <v>6</v>
      </c>
      <c r="E9234" s="2">
        <v>29.0</v>
      </c>
      <c r="F9234" s="4" t="s">
        <v>43</v>
      </c>
    </row>
    <row r="9235">
      <c r="A9235" s="2">
        <v>9282.0</v>
      </c>
      <c r="B9235" s="3">
        <v>40032.0</v>
      </c>
      <c r="C9235" s="2" t="s">
        <v>18</v>
      </c>
      <c r="D9235" s="2" t="s">
        <v>8</v>
      </c>
      <c r="E9235" s="2">
        <v>31.0</v>
      </c>
      <c r="F9235" s="4" t="s">
        <v>12</v>
      </c>
    </row>
    <row r="9236">
      <c r="A9236" s="2">
        <v>9283.0</v>
      </c>
      <c r="B9236" s="3">
        <v>40033.0</v>
      </c>
      <c r="C9236" s="2" t="s">
        <v>21</v>
      </c>
      <c r="D9236" s="2" t="s">
        <v>6</v>
      </c>
      <c r="E9236" s="2">
        <v>16.0</v>
      </c>
      <c r="F9236" s="4" t="s">
        <v>45</v>
      </c>
    </row>
    <row r="9237">
      <c r="A9237" s="2">
        <v>9284.0</v>
      </c>
      <c r="B9237" s="3">
        <v>40033.0</v>
      </c>
      <c r="C9237" s="2" t="s">
        <v>21</v>
      </c>
      <c r="D9237" s="2" t="s">
        <v>8</v>
      </c>
      <c r="E9237" s="2">
        <v>7.0</v>
      </c>
      <c r="F9237" s="4" t="s">
        <v>35</v>
      </c>
    </row>
    <row r="9238">
      <c r="A9238" s="2">
        <v>9285.0</v>
      </c>
      <c r="B9238" s="3">
        <v>40035.0</v>
      </c>
      <c r="C9238" s="2" t="s">
        <v>7</v>
      </c>
      <c r="D9238" s="2" t="s">
        <v>6</v>
      </c>
      <c r="E9238" s="2">
        <v>1.0</v>
      </c>
      <c r="F9238" s="4" t="s">
        <v>19</v>
      </c>
    </row>
    <row r="9239">
      <c r="A9239" s="2">
        <v>9286.0</v>
      </c>
      <c r="B9239" s="3">
        <v>40035.0</v>
      </c>
      <c r="C9239" s="2" t="s">
        <v>7</v>
      </c>
      <c r="D9239" s="2" t="s">
        <v>8</v>
      </c>
      <c r="E9239" s="2">
        <v>33.0</v>
      </c>
      <c r="F9239" s="4" t="s">
        <v>26</v>
      </c>
    </row>
    <row r="9240">
      <c r="A9240" s="2">
        <v>9287.0</v>
      </c>
      <c r="B9240" s="3">
        <v>40036.0</v>
      </c>
      <c r="C9240" s="2" t="s">
        <v>10</v>
      </c>
      <c r="D9240" s="2" t="s">
        <v>6</v>
      </c>
      <c r="E9240" s="2">
        <v>13.0</v>
      </c>
      <c r="F9240" s="4" t="s">
        <v>33</v>
      </c>
    </row>
    <row r="9241">
      <c r="A9241" s="2">
        <v>9288.0</v>
      </c>
      <c r="B9241" s="3">
        <v>40036.0</v>
      </c>
      <c r="C9241" s="2" t="s">
        <v>10</v>
      </c>
      <c r="D9241" s="2" t="s">
        <v>8</v>
      </c>
      <c r="E9241" s="2">
        <v>27.0</v>
      </c>
      <c r="F9241" s="4" t="s">
        <v>32</v>
      </c>
    </row>
    <row r="9242">
      <c r="A9242" s="2">
        <v>9289.0</v>
      </c>
      <c r="B9242" s="3">
        <v>40037.0</v>
      </c>
      <c r="C9242" s="2" t="s">
        <v>13</v>
      </c>
      <c r="D9242" s="2" t="s">
        <v>6</v>
      </c>
      <c r="E9242" s="2">
        <v>32.0</v>
      </c>
      <c r="F9242" s="4" t="s">
        <v>36</v>
      </c>
    </row>
    <row r="9243">
      <c r="A9243" s="2">
        <v>9290.0</v>
      </c>
      <c r="B9243" s="3">
        <v>40037.0</v>
      </c>
      <c r="C9243" s="2" t="s">
        <v>13</v>
      </c>
      <c r="D9243" s="2" t="s">
        <v>8</v>
      </c>
      <c r="E9243" s="2">
        <v>24.0</v>
      </c>
      <c r="F9243" s="4" t="s">
        <v>22</v>
      </c>
    </row>
    <row r="9244">
      <c r="A9244" s="2">
        <v>9291.0</v>
      </c>
      <c r="B9244" s="3">
        <v>40038.0</v>
      </c>
      <c r="C9244" s="2" t="s">
        <v>15</v>
      </c>
      <c r="D9244" s="2" t="s">
        <v>6</v>
      </c>
      <c r="E9244" s="2">
        <v>14.0</v>
      </c>
      <c r="F9244" s="4" t="s">
        <v>46</v>
      </c>
    </row>
    <row r="9245">
      <c r="A9245" s="2">
        <v>9292.0</v>
      </c>
      <c r="B9245" s="3">
        <v>40038.0</v>
      </c>
      <c r="C9245" s="2" t="s">
        <v>15</v>
      </c>
      <c r="D9245" s="2" t="s">
        <v>8</v>
      </c>
      <c r="E9245" s="2">
        <v>3.0</v>
      </c>
      <c r="F9245" s="4" t="s">
        <v>28</v>
      </c>
    </row>
    <row r="9246">
      <c r="A9246" s="2">
        <v>9294.0</v>
      </c>
      <c r="B9246" s="3">
        <v>40039.0</v>
      </c>
      <c r="C9246" s="2" t="s">
        <v>18</v>
      </c>
      <c r="D9246" s="2" t="s">
        <v>8</v>
      </c>
      <c r="E9246" s="2">
        <v>23.0</v>
      </c>
      <c r="F9246" s="4" t="s">
        <v>17</v>
      </c>
    </row>
    <row r="9247">
      <c r="A9247" s="2">
        <v>9295.0</v>
      </c>
      <c r="B9247" s="3">
        <v>40040.0</v>
      </c>
      <c r="C9247" s="2" t="s">
        <v>21</v>
      </c>
      <c r="D9247" s="2" t="s">
        <v>6</v>
      </c>
      <c r="E9247" s="2">
        <v>30.0</v>
      </c>
      <c r="F9247" s="4" t="s">
        <v>23</v>
      </c>
    </row>
    <row r="9248">
      <c r="A9248" s="2">
        <v>9296.0</v>
      </c>
      <c r="B9248" s="3">
        <v>40040.0</v>
      </c>
      <c r="C9248" s="2" t="s">
        <v>21</v>
      </c>
      <c r="D9248" s="2" t="s">
        <v>8</v>
      </c>
      <c r="E9248" s="2">
        <v>3.0</v>
      </c>
      <c r="F9248" s="4" t="s">
        <v>28</v>
      </c>
    </row>
    <row r="9249">
      <c r="A9249" s="2">
        <v>9297.0</v>
      </c>
      <c r="B9249" s="3">
        <v>40042.0</v>
      </c>
      <c r="C9249" s="2" t="s">
        <v>7</v>
      </c>
      <c r="D9249" s="2" t="s">
        <v>6</v>
      </c>
      <c r="E9249" s="2">
        <v>34.0</v>
      </c>
      <c r="F9249" s="4" t="s">
        <v>48</v>
      </c>
    </row>
    <row r="9250">
      <c r="A9250" s="2">
        <v>9298.0</v>
      </c>
      <c r="B9250" s="3">
        <v>40042.0</v>
      </c>
      <c r="C9250" s="2" t="s">
        <v>7</v>
      </c>
      <c r="D9250" s="2" t="s">
        <v>8</v>
      </c>
      <c r="E9250" s="2">
        <v>12.0</v>
      </c>
      <c r="F9250" s="4" t="s">
        <v>14</v>
      </c>
    </row>
    <row r="9251">
      <c r="A9251" s="2">
        <v>9299.0</v>
      </c>
      <c r="B9251" s="3">
        <v>40043.0</v>
      </c>
      <c r="C9251" s="2" t="s">
        <v>10</v>
      </c>
      <c r="D9251" s="2" t="s">
        <v>6</v>
      </c>
      <c r="E9251" s="2">
        <v>4.0</v>
      </c>
      <c r="F9251" s="4" t="s">
        <v>34</v>
      </c>
    </row>
    <row r="9252">
      <c r="A9252" s="2">
        <v>9300.0</v>
      </c>
      <c r="B9252" s="3">
        <v>40043.0</v>
      </c>
      <c r="C9252" s="2" t="s">
        <v>10</v>
      </c>
      <c r="D9252" s="2" t="s">
        <v>8</v>
      </c>
      <c r="E9252" s="2">
        <v>21.0</v>
      </c>
      <c r="F9252" s="4" t="s">
        <v>20</v>
      </c>
    </row>
    <row r="9253">
      <c r="A9253" s="2">
        <v>9301.0</v>
      </c>
      <c r="B9253" s="3">
        <v>40044.0</v>
      </c>
      <c r="C9253" s="2" t="s">
        <v>13</v>
      </c>
      <c r="D9253" s="2" t="s">
        <v>6</v>
      </c>
      <c r="E9253" s="2">
        <v>5.0</v>
      </c>
      <c r="F9253" s="4" t="s">
        <v>25</v>
      </c>
    </row>
    <row r="9254">
      <c r="A9254" s="2">
        <v>9302.0</v>
      </c>
      <c r="B9254" s="3">
        <v>40044.0</v>
      </c>
      <c r="C9254" s="2" t="s">
        <v>13</v>
      </c>
      <c r="D9254" s="2" t="s">
        <v>8</v>
      </c>
      <c r="E9254" s="2">
        <v>21.0</v>
      </c>
      <c r="F9254" s="4" t="s">
        <v>20</v>
      </c>
    </row>
    <row r="9255">
      <c r="A9255" s="2">
        <v>9303.0</v>
      </c>
      <c r="B9255" s="3">
        <v>40045.0</v>
      </c>
      <c r="C9255" s="2" t="s">
        <v>15</v>
      </c>
      <c r="D9255" s="2" t="s">
        <v>6</v>
      </c>
      <c r="E9255" s="2">
        <v>31.0</v>
      </c>
      <c r="F9255" s="4" t="s">
        <v>12</v>
      </c>
    </row>
    <row r="9256">
      <c r="A9256" s="2">
        <v>9304.0</v>
      </c>
      <c r="B9256" s="3">
        <v>40045.0</v>
      </c>
      <c r="C9256" s="2" t="s">
        <v>15</v>
      </c>
      <c r="D9256" s="2" t="s">
        <v>8</v>
      </c>
      <c r="E9256" s="2">
        <v>23.0</v>
      </c>
      <c r="F9256" s="4" t="s">
        <v>17</v>
      </c>
    </row>
    <row r="9257">
      <c r="A9257" s="2">
        <v>9305.0</v>
      </c>
      <c r="B9257" s="3">
        <v>40046.0</v>
      </c>
      <c r="C9257" s="2" t="s">
        <v>18</v>
      </c>
      <c r="D9257" s="2" t="s">
        <v>6</v>
      </c>
      <c r="E9257" s="2">
        <v>36.0</v>
      </c>
      <c r="F9257" s="4" t="s">
        <v>11</v>
      </c>
    </row>
    <row r="9258">
      <c r="A9258" s="2">
        <v>9307.0</v>
      </c>
      <c r="B9258" s="3">
        <v>40047.0</v>
      </c>
      <c r="C9258" s="2" t="s">
        <v>21</v>
      </c>
      <c r="D9258" s="2" t="s">
        <v>6</v>
      </c>
      <c r="E9258" s="2">
        <v>26.0</v>
      </c>
      <c r="F9258" s="4" t="s">
        <v>38</v>
      </c>
    </row>
    <row r="9259">
      <c r="A9259" s="2">
        <v>9308.0</v>
      </c>
      <c r="B9259" s="3">
        <v>40047.0</v>
      </c>
      <c r="C9259" s="2" t="s">
        <v>21</v>
      </c>
      <c r="D9259" s="2" t="s">
        <v>8</v>
      </c>
      <c r="E9259" s="2">
        <v>4.0</v>
      </c>
      <c r="F9259" s="4" t="s">
        <v>34</v>
      </c>
    </row>
    <row r="9260">
      <c r="A9260" s="2">
        <v>9309.0</v>
      </c>
      <c r="B9260" s="3">
        <v>40049.0</v>
      </c>
      <c r="C9260" s="2" t="s">
        <v>7</v>
      </c>
      <c r="D9260" s="2" t="s">
        <v>6</v>
      </c>
      <c r="E9260" s="2">
        <v>21.0</v>
      </c>
      <c r="F9260" s="4" t="s">
        <v>20</v>
      </c>
    </row>
    <row r="9261">
      <c r="A9261" s="2">
        <v>9310.0</v>
      </c>
      <c r="B9261" s="3">
        <v>40049.0</v>
      </c>
      <c r="C9261" s="2" t="s">
        <v>7</v>
      </c>
      <c r="D9261" s="2" t="s">
        <v>8</v>
      </c>
      <c r="E9261" s="2">
        <v>16.0</v>
      </c>
      <c r="F9261" s="4" t="s">
        <v>45</v>
      </c>
    </row>
    <row r="9262">
      <c r="A9262" s="2">
        <v>9311.0</v>
      </c>
      <c r="B9262" s="3">
        <v>40050.0</v>
      </c>
      <c r="C9262" s="2" t="s">
        <v>10</v>
      </c>
      <c r="D9262" s="2" t="s">
        <v>6</v>
      </c>
      <c r="E9262" s="2">
        <v>23.0</v>
      </c>
      <c r="F9262" s="4" t="s">
        <v>17</v>
      </c>
    </row>
    <row r="9263">
      <c r="A9263" s="2">
        <v>9312.0</v>
      </c>
      <c r="B9263" s="3">
        <v>40050.0</v>
      </c>
      <c r="C9263" s="2" t="s">
        <v>10</v>
      </c>
      <c r="D9263" s="2" t="s">
        <v>8</v>
      </c>
      <c r="E9263" s="2">
        <v>24.0</v>
      </c>
      <c r="F9263" s="4" t="s">
        <v>22</v>
      </c>
    </row>
    <row r="9264">
      <c r="A9264" s="2">
        <v>9313.0</v>
      </c>
      <c r="B9264" s="3">
        <v>40051.0</v>
      </c>
      <c r="C9264" s="2" t="s">
        <v>13</v>
      </c>
      <c r="D9264" s="2" t="s">
        <v>6</v>
      </c>
      <c r="E9264" s="2">
        <v>5.0</v>
      </c>
      <c r="F9264" s="4" t="s">
        <v>25</v>
      </c>
    </row>
    <row r="9265">
      <c r="A9265" s="2">
        <v>9314.0</v>
      </c>
      <c r="B9265" s="3">
        <v>40051.0</v>
      </c>
      <c r="C9265" s="2" t="s">
        <v>13</v>
      </c>
      <c r="D9265" s="2" t="s">
        <v>8</v>
      </c>
      <c r="E9265" s="2">
        <v>33.0</v>
      </c>
      <c r="F9265" s="4" t="s">
        <v>26</v>
      </c>
    </row>
    <row r="9266">
      <c r="A9266" s="2">
        <v>9315.0</v>
      </c>
      <c r="B9266" s="3">
        <v>40052.0</v>
      </c>
      <c r="C9266" s="2" t="s">
        <v>15</v>
      </c>
      <c r="D9266" s="2" t="s">
        <v>6</v>
      </c>
      <c r="E9266" s="2">
        <v>33.0</v>
      </c>
      <c r="F9266" s="4" t="s">
        <v>26</v>
      </c>
    </row>
    <row r="9267">
      <c r="A9267" s="2">
        <v>9316.0</v>
      </c>
      <c r="B9267" s="3">
        <v>40052.0</v>
      </c>
      <c r="C9267" s="2" t="s">
        <v>15</v>
      </c>
      <c r="D9267" s="2" t="s">
        <v>8</v>
      </c>
      <c r="E9267" s="2">
        <v>24.0</v>
      </c>
      <c r="F9267" s="4" t="s">
        <v>22</v>
      </c>
    </row>
    <row r="9268">
      <c r="A9268" s="2">
        <v>9317.0</v>
      </c>
      <c r="B9268" s="3">
        <v>40053.0</v>
      </c>
      <c r="C9268" s="2" t="s">
        <v>18</v>
      </c>
      <c r="D9268" s="2" t="s">
        <v>6</v>
      </c>
      <c r="E9268" s="2">
        <v>29.0</v>
      </c>
      <c r="F9268" s="4" t="s">
        <v>43</v>
      </c>
    </row>
    <row r="9269">
      <c r="A9269" s="2">
        <v>9318.0</v>
      </c>
      <c r="B9269" s="3">
        <v>40053.0</v>
      </c>
      <c r="C9269" s="2" t="s">
        <v>18</v>
      </c>
      <c r="D9269" s="2" t="s">
        <v>8</v>
      </c>
      <c r="E9269" s="2">
        <v>6.0</v>
      </c>
      <c r="F9269" s="4" t="s">
        <v>16</v>
      </c>
    </row>
    <row r="9270">
      <c r="A9270" s="2">
        <v>9319.0</v>
      </c>
      <c r="B9270" s="3">
        <v>40054.0</v>
      </c>
      <c r="C9270" s="2" t="s">
        <v>21</v>
      </c>
      <c r="D9270" s="2" t="s">
        <v>6</v>
      </c>
      <c r="E9270" s="2">
        <v>10.0</v>
      </c>
      <c r="F9270" s="4" t="s">
        <v>41</v>
      </c>
    </row>
    <row r="9271">
      <c r="A9271" s="2">
        <v>9320.0</v>
      </c>
      <c r="B9271" s="3">
        <v>40054.0</v>
      </c>
      <c r="C9271" s="2" t="s">
        <v>21</v>
      </c>
      <c r="D9271" s="2" t="s">
        <v>8</v>
      </c>
      <c r="E9271" s="2">
        <v>28.0</v>
      </c>
      <c r="F9271" s="4" t="s">
        <v>31</v>
      </c>
    </row>
    <row r="9272">
      <c r="A9272" s="2">
        <v>9321.0</v>
      </c>
      <c r="B9272" s="3">
        <v>40056.0</v>
      </c>
      <c r="C9272" s="2" t="s">
        <v>7</v>
      </c>
      <c r="D9272" s="2" t="s">
        <v>6</v>
      </c>
      <c r="E9272" s="2">
        <v>1.0</v>
      </c>
      <c r="F9272" s="4" t="s">
        <v>19</v>
      </c>
    </row>
    <row r="9273">
      <c r="A9273" s="2">
        <v>9322.0</v>
      </c>
      <c r="B9273" s="3">
        <v>40056.0</v>
      </c>
      <c r="C9273" s="2" t="s">
        <v>7</v>
      </c>
      <c r="D9273" s="2" t="s">
        <v>8</v>
      </c>
      <c r="E9273" s="2">
        <v>5.0</v>
      </c>
      <c r="F9273" s="4" t="s">
        <v>25</v>
      </c>
    </row>
    <row r="9274">
      <c r="A9274" s="2">
        <v>9323.0</v>
      </c>
      <c r="B9274" s="3">
        <v>40057.0</v>
      </c>
      <c r="C9274" s="2" t="s">
        <v>10</v>
      </c>
      <c r="D9274" s="2" t="s">
        <v>6</v>
      </c>
      <c r="E9274" s="2">
        <v>19.0</v>
      </c>
      <c r="F9274" s="4" t="s">
        <v>30</v>
      </c>
    </row>
    <row r="9275">
      <c r="A9275" s="2">
        <v>9324.0</v>
      </c>
      <c r="B9275" s="3">
        <v>40058.0</v>
      </c>
      <c r="C9275" s="2" t="s">
        <v>13</v>
      </c>
      <c r="D9275" s="2" t="s">
        <v>6</v>
      </c>
      <c r="E9275" s="2">
        <v>20.0</v>
      </c>
      <c r="F9275" s="4" t="s">
        <v>47</v>
      </c>
    </row>
    <row r="9276">
      <c r="A9276" s="2">
        <v>9326.0</v>
      </c>
      <c r="B9276" s="3">
        <v>40058.0</v>
      </c>
      <c r="C9276" s="2" t="s">
        <v>13</v>
      </c>
      <c r="D9276" s="2" t="s">
        <v>8</v>
      </c>
      <c r="E9276" s="2">
        <v>19.0</v>
      </c>
      <c r="F9276" s="4" t="s">
        <v>30</v>
      </c>
    </row>
    <row r="9277">
      <c r="A9277" s="2">
        <v>9327.0</v>
      </c>
      <c r="B9277" s="3">
        <v>40059.0</v>
      </c>
      <c r="C9277" s="2" t="s">
        <v>15</v>
      </c>
      <c r="D9277" s="2" t="s">
        <v>6</v>
      </c>
      <c r="E9277" s="2">
        <v>13.0</v>
      </c>
      <c r="F9277" s="4" t="s">
        <v>33</v>
      </c>
    </row>
    <row r="9278">
      <c r="A9278" s="2">
        <v>9328.0</v>
      </c>
      <c r="B9278" s="3">
        <v>40059.0</v>
      </c>
      <c r="C9278" s="2" t="s">
        <v>15</v>
      </c>
      <c r="D9278" s="2" t="s">
        <v>8</v>
      </c>
      <c r="E9278" s="2">
        <v>13.0</v>
      </c>
      <c r="F9278" s="4" t="s">
        <v>33</v>
      </c>
    </row>
    <row r="9279">
      <c r="A9279" s="2">
        <v>9329.0</v>
      </c>
      <c r="B9279" s="3">
        <v>40060.0</v>
      </c>
      <c r="C9279" s="2" t="s">
        <v>18</v>
      </c>
      <c r="D9279" s="2" t="s">
        <v>6</v>
      </c>
      <c r="E9279" s="2">
        <v>35.0</v>
      </c>
      <c r="F9279" s="4" t="s">
        <v>49</v>
      </c>
    </row>
    <row r="9280">
      <c r="A9280" s="2">
        <v>9330.0</v>
      </c>
      <c r="B9280" s="3">
        <v>40060.0</v>
      </c>
      <c r="C9280" s="2" t="s">
        <v>18</v>
      </c>
      <c r="D9280" s="2" t="s">
        <v>8</v>
      </c>
      <c r="E9280" s="2">
        <v>20.0</v>
      </c>
      <c r="F9280" s="4" t="s">
        <v>47</v>
      </c>
    </row>
    <row r="9281">
      <c r="A9281" s="2">
        <v>9331.0</v>
      </c>
      <c r="B9281" s="3">
        <v>40061.0</v>
      </c>
      <c r="C9281" s="2" t="s">
        <v>21</v>
      </c>
      <c r="D9281" s="2" t="s">
        <v>6</v>
      </c>
      <c r="E9281" s="2">
        <v>6.0</v>
      </c>
      <c r="F9281" s="4" t="s">
        <v>16</v>
      </c>
    </row>
    <row r="9282">
      <c r="A9282" s="2">
        <v>9332.0</v>
      </c>
      <c r="B9282" s="3">
        <v>40061.0</v>
      </c>
      <c r="C9282" s="2" t="s">
        <v>21</v>
      </c>
      <c r="D9282" s="2" t="s">
        <v>8</v>
      </c>
      <c r="E9282" s="2">
        <v>15.0</v>
      </c>
      <c r="F9282" s="4" t="s">
        <v>27</v>
      </c>
    </row>
    <row r="9283">
      <c r="A9283" s="2">
        <v>9333.0</v>
      </c>
      <c r="B9283" s="3">
        <v>40063.0</v>
      </c>
      <c r="C9283" s="2" t="s">
        <v>7</v>
      </c>
      <c r="D9283" s="2" t="s">
        <v>6</v>
      </c>
      <c r="E9283" s="2">
        <v>12.0</v>
      </c>
      <c r="F9283" s="4" t="s">
        <v>14</v>
      </c>
    </row>
    <row r="9284">
      <c r="A9284" s="2">
        <v>9334.0</v>
      </c>
      <c r="B9284" s="3">
        <v>40063.0</v>
      </c>
      <c r="C9284" s="2" t="s">
        <v>7</v>
      </c>
      <c r="D9284" s="2" t="s">
        <v>8</v>
      </c>
      <c r="E9284" s="2">
        <v>2.0</v>
      </c>
      <c r="F9284" s="4" t="s">
        <v>39</v>
      </c>
    </row>
    <row r="9285">
      <c r="A9285" s="2">
        <v>9335.0</v>
      </c>
      <c r="B9285" s="3">
        <v>40064.0</v>
      </c>
      <c r="C9285" s="2" t="s">
        <v>10</v>
      </c>
      <c r="D9285" s="2" t="s">
        <v>6</v>
      </c>
      <c r="E9285" s="2">
        <v>34.0</v>
      </c>
      <c r="F9285" s="4" t="s">
        <v>48</v>
      </c>
    </row>
    <row r="9286">
      <c r="A9286" s="2">
        <v>9337.0</v>
      </c>
      <c r="B9286" s="3">
        <v>40065.0</v>
      </c>
      <c r="C9286" s="2" t="s">
        <v>13</v>
      </c>
      <c r="D9286" s="2" t="s">
        <v>6</v>
      </c>
      <c r="E9286" s="2">
        <v>34.0</v>
      </c>
      <c r="F9286" s="4" t="s">
        <v>48</v>
      </c>
    </row>
    <row r="9287">
      <c r="A9287" s="2">
        <v>9338.0</v>
      </c>
      <c r="B9287" s="3">
        <v>40065.0</v>
      </c>
      <c r="C9287" s="2" t="s">
        <v>13</v>
      </c>
      <c r="D9287" s="2" t="s">
        <v>8</v>
      </c>
      <c r="E9287" s="2">
        <v>30.0</v>
      </c>
      <c r="F9287" s="4" t="s">
        <v>23</v>
      </c>
    </row>
    <row r="9288">
      <c r="A9288" s="2">
        <v>9339.0</v>
      </c>
      <c r="B9288" s="3">
        <v>40066.0</v>
      </c>
      <c r="C9288" s="2" t="s">
        <v>15</v>
      </c>
      <c r="D9288" s="2" t="s">
        <v>6</v>
      </c>
      <c r="E9288" s="2">
        <v>35.0</v>
      </c>
      <c r="F9288" s="4" t="s">
        <v>49</v>
      </c>
    </row>
    <row r="9289">
      <c r="A9289" s="2">
        <v>9343.0</v>
      </c>
      <c r="B9289" s="3">
        <v>40068.0</v>
      </c>
      <c r="C9289" s="2" t="s">
        <v>21</v>
      </c>
      <c r="D9289" s="2" t="s">
        <v>6</v>
      </c>
      <c r="E9289" s="2">
        <v>30.0</v>
      </c>
      <c r="F9289" s="4" t="s">
        <v>23</v>
      </c>
    </row>
    <row r="9290">
      <c r="A9290" s="2">
        <v>9344.0</v>
      </c>
      <c r="B9290" s="3">
        <v>40068.0</v>
      </c>
      <c r="C9290" s="2" t="s">
        <v>21</v>
      </c>
      <c r="D9290" s="2" t="s">
        <v>8</v>
      </c>
      <c r="E9290" s="2">
        <v>13.0</v>
      </c>
      <c r="F9290" s="4" t="s">
        <v>33</v>
      </c>
    </row>
    <row r="9291">
      <c r="A9291" s="2">
        <v>9345.0</v>
      </c>
      <c r="B9291" s="3">
        <v>40070.0</v>
      </c>
      <c r="C9291" s="2" t="s">
        <v>7</v>
      </c>
      <c r="D9291" s="2" t="s">
        <v>6</v>
      </c>
      <c r="E9291" s="2">
        <v>25.0</v>
      </c>
      <c r="F9291" s="4" t="s">
        <v>40</v>
      </c>
    </row>
    <row r="9292">
      <c r="A9292" s="2">
        <v>9346.0</v>
      </c>
      <c r="B9292" s="3">
        <v>40070.0</v>
      </c>
      <c r="C9292" s="2" t="s">
        <v>7</v>
      </c>
      <c r="D9292" s="2" t="s">
        <v>8</v>
      </c>
      <c r="E9292" s="2">
        <v>24.0</v>
      </c>
      <c r="F9292" s="4" t="s">
        <v>22</v>
      </c>
    </row>
    <row r="9293">
      <c r="A9293" s="2">
        <v>9347.0</v>
      </c>
      <c r="B9293" s="3">
        <v>40071.0</v>
      </c>
      <c r="C9293" s="2" t="s">
        <v>10</v>
      </c>
      <c r="D9293" s="2" t="s">
        <v>6</v>
      </c>
      <c r="E9293" s="2">
        <v>24.0</v>
      </c>
      <c r="F9293" s="4" t="s">
        <v>22</v>
      </c>
    </row>
    <row r="9294">
      <c r="A9294" s="2">
        <v>9348.0</v>
      </c>
      <c r="B9294" s="3">
        <v>40071.0</v>
      </c>
      <c r="C9294" s="2" t="s">
        <v>10</v>
      </c>
      <c r="D9294" s="2" t="s">
        <v>8</v>
      </c>
      <c r="E9294" s="2">
        <v>9.0</v>
      </c>
      <c r="F9294" s="4" t="s">
        <v>24</v>
      </c>
    </row>
    <row r="9295">
      <c r="A9295" s="2">
        <v>9349.0</v>
      </c>
      <c r="B9295" s="3">
        <v>40072.0</v>
      </c>
      <c r="C9295" s="2" t="s">
        <v>13</v>
      </c>
      <c r="D9295" s="2" t="s">
        <v>6</v>
      </c>
      <c r="E9295" s="2">
        <v>19.0</v>
      </c>
      <c r="F9295" s="4" t="s">
        <v>30</v>
      </c>
    </row>
    <row r="9296">
      <c r="A9296" s="2">
        <v>9350.0</v>
      </c>
      <c r="B9296" s="3">
        <v>40072.0</v>
      </c>
      <c r="C9296" s="2" t="s">
        <v>13</v>
      </c>
      <c r="D9296" s="2" t="s">
        <v>8</v>
      </c>
      <c r="E9296" s="2">
        <v>3.0</v>
      </c>
      <c r="F9296" s="4" t="s">
        <v>28</v>
      </c>
    </row>
    <row r="9297">
      <c r="A9297" s="2">
        <v>9352.0</v>
      </c>
      <c r="B9297" s="3">
        <v>40073.0</v>
      </c>
      <c r="C9297" s="2" t="s">
        <v>15</v>
      </c>
      <c r="D9297" s="2" t="s">
        <v>8</v>
      </c>
      <c r="E9297" s="2">
        <v>36.0</v>
      </c>
      <c r="F9297" s="4" t="s">
        <v>11</v>
      </c>
    </row>
    <row r="9298">
      <c r="A9298" s="2">
        <v>9353.0</v>
      </c>
      <c r="B9298" s="3">
        <v>40074.0</v>
      </c>
      <c r="C9298" s="2" t="s">
        <v>18</v>
      </c>
      <c r="D9298" s="2" t="s">
        <v>6</v>
      </c>
      <c r="E9298" s="2">
        <v>15.0</v>
      </c>
      <c r="F9298" s="4" t="s">
        <v>27</v>
      </c>
    </row>
    <row r="9299">
      <c r="A9299" s="2">
        <v>9355.0</v>
      </c>
      <c r="B9299" s="3">
        <v>40075.0</v>
      </c>
      <c r="C9299" s="2" t="s">
        <v>21</v>
      </c>
      <c r="D9299" s="2" t="s">
        <v>6</v>
      </c>
      <c r="E9299" s="2">
        <v>36.0</v>
      </c>
      <c r="F9299" s="4" t="s">
        <v>11</v>
      </c>
    </row>
    <row r="9300">
      <c r="A9300" s="2">
        <v>9356.0</v>
      </c>
      <c r="B9300" s="3">
        <v>40075.0</v>
      </c>
      <c r="C9300" s="2" t="s">
        <v>21</v>
      </c>
      <c r="D9300" s="2" t="s">
        <v>8</v>
      </c>
      <c r="E9300" s="2">
        <v>12.0</v>
      </c>
      <c r="F9300" s="4" t="s">
        <v>14</v>
      </c>
    </row>
    <row r="9301">
      <c r="A9301" s="2">
        <v>9357.0</v>
      </c>
      <c r="B9301" s="3">
        <v>40078.0</v>
      </c>
      <c r="C9301" s="2" t="s">
        <v>10</v>
      </c>
      <c r="D9301" s="2" t="s">
        <v>6</v>
      </c>
      <c r="E9301" s="2">
        <v>29.0</v>
      </c>
      <c r="F9301" s="4" t="s">
        <v>43</v>
      </c>
    </row>
    <row r="9302">
      <c r="A9302" s="2">
        <v>9358.0</v>
      </c>
      <c r="B9302" s="3">
        <v>40078.0</v>
      </c>
      <c r="C9302" s="2" t="s">
        <v>10</v>
      </c>
      <c r="D9302" s="2" t="s">
        <v>8</v>
      </c>
      <c r="E9302" s="2">
        <v>14.0</v>
      </c>
      <c r="F9302" s="4" t="s">
        <v>46</v>
      </c>
    </row>
    <row r="9303">
      <c r="A9303" s="2">
        <v>9359.0</v>
      </c>
      <c r="B9303" s="3">
        <v>40079.0</v>
      </c>
      <c r="C9303" s="2" t="s">
        <v>13</v>
      </c>
      <c r="D9303" s="2" t="s">
        <v>6</v>
      </c>
      <c r="E9303" s="2">
        <v>15.0</v>
      </c>
      <c r="F9303" s="4" t="s">
        <v>27</v>
      </c>
    </row>
    <row r="9304">
      <c r="A9304" s="2">
        <v>9360.0</v>
      </c>
      <c r="B9304" s="3">
        <v>40079.0</v>
      </c>
      <c r="C9304" s="2" t="s">
        <v>13</v>
      </c>
      <c r="D9304" s="2" t="s">
        <v>8</v>
      </c>
      <c r="E9304" s="2">
        <v>24.0</v>
      </c>
      <c r="F9304" s="4" t="s">
        <v>22</v>
      </c>
    </row>
    <row r="9305">
      <c r="A9305" s="2">
        <v>9361.0</v>
      </c>
      <c r="B9305" s="3">
        <v>40080.0</v>
      </c>
      <c r="C9305" s="2" t="s">
        <v>15</v>
      </c>
      <c r="D9305" s="2" t="s">
        <v>6</v>
      </c>
      <c r="E9305" s="2">
        <v>12.0</v>
      </c>
      <c r="F9305" s="4" t="s">
        <v>14</v>
      </c>
    </row>
    <row r="9306">
      <c r="A9306" s="2">
        <v>9362.0</v>
      </c>
      <c r="B9306" s="3">
        <v>40080.0</v>
      </c>
      <c r="C9306" s="2" t="s">
        <v>15</v>
      </c>
      <c r="D9306" s="2" t="s">
        <v>8</v>
      </c>
      <c r="E9306" s="2">
        <v>34.0</v>
      </c>
      <c r="F9306" s="4" t="s">
        <v>48</v>
      </c>
    </row>
    <row r="9307">
      <c r="A9307" s="2">
        <v>9363.0</v>
      </c>
      <c r="B9307" s="3">
        <v>40081.0</v>
      </c>
      <c r="C9307" s="2" t="s">
        <v>18</v>
      </c>
      <c r="D9307" s="2" t="s">
        <v>6</v>
      </c>
      <c r="E9307" s="2">
        <v>29.0</v>
      </c>
      <c r="F9307" s="4" t="s">
        <v>43</v>
      </c>
    </row>
    <row r="9308">
      <c r="A9308" s="2">
        <v>9365.0</v>
      </c>
      <c r="B9308" s="3">
        <v>40082.0</v>
      </c>
      <c r="C9308" s="2" t="s">
        <v>21</v>
      </c>
      <c r="D9308" s="2" t="s">
        <v>6</v>
      </c>
      <c r="E9308" s="2">
        <v>1.0</v>
      </c>
      <c r="F9308" s="4" t="s">
        <v>19</v>
      </c>
    </row>
    <row r="9309">
      <c r="A9309" s="2">
        <v>9366.0</v>
      </c>
      <c r="B9309" s="3">
        <v>40082.0</v>
      </c>
      <c r="C9309" s="2" t="s">
        <v>21</v>
      </c>
      <c r="D9309" s="2" t="s">
        <v>8</v>
      </c>
      <c r="E9309" s="2">
        <v>34.0</v>
      </c>
      <c r="F9309" s="4" t="s">
        <v>48</v>
      </c>
    </row>
    <row r="9310">
      <c r="A9310" s="2">
        <v>9367.0</v>
      </c>
      <c r="B9310" s="3">
        <v>40084.0</v>
      </c>
      <c r="C9310" s="2" t="s">
        <v>7</v>
      </c>
      <c r="D9310" s="2" t="s">
        <v>6</v>
      </c>
      <c r="E9310" s="2">
        <v>36.0</v>
      </c>
      <c r="F9310" s="4" t="s">
        <v>11</v>
      </c>
    </row>
    <row r="9311">
      <c r="A9311" s="2">
        <v>9368.0</v>
      </c>
      <c r="B9311" s="3">
        <v>40084.0</v>
      </c>
      <c r="C9311" s="2" t="s">
        <v>7</v>
      </c>
      <c r="D9311" s="2" t="s">
        <v>8</v>
      </c>
      <c r="E9311" s="2">
        <v>24.0</v>
      </c>
      <c r="F9311" s="4" t="s">
        <v>22</v>
      </c>
    </row>
    <row r="9312">
      <c r="A9312" s="2">
        <v>9369.0</v>
      </c>
      <c r="B9312" s="3">
        <v>40085.0</v>
      </c>
      <c r="C9312" s="2" t="s">
        <v>10</v>
      </c>
      <c r="D9312" s="2" t="s">
        <v>6</v>
      </c>
      <c r="E9312" s="2">
        <v>12.0</v>
      </c>
      <c r="F9312" s="4" t="s">
        <v>14</v>
      </c>
    </row>
    <row r="9313">
      <c r="A9313" s="2">
        <v>9370.0</v>
      </c>
      <c r="B9313" s="3">
        <v>40085.0</v>
      </c>
      <c r="C9313" s="2" t="s">
        <v>10</v>
      </c>
      <c r="D9313" s="2" t="s">
        <v>8</v>
      </c>
      <c r="E9313" s="2">
        <v>26.0</v>
      </c>
      <c r="F9313" s="4" t="s">
        <v>38</v>
      </c>
    </row>
    <row r="9314">
      <c r="A9314" s="2">
        <v>9371.0</v>
      </c>
      <c r="B9314" s="3">
        <v>40086.0</v>
      </c>
      <c r="C9314" s="2" t="s">
        <v>13</v>
      </c>
      <c r="D9314" s="2" t="s">
        <v>6</v>
      </c>
      <c r="E9314" s="2">
        <v>34.0</v>
      </c>
      <c r="F9314" s="4" t="s">
        <v>48</v>
      </c>
    </row>
    <row r="9315">
      <c r="A9315" s="2">
        <v>9372.0</v>
      </c>
      <c r="B9315" s="3">
        <v>40086.0</v>
      </c>
      <c r="C9315" s="2" t="s">
        <v>13</v>
      </c>
      <c r="D9315" s="2" t="s">
        <v>8</v>
      </c>
      <c r="E9315" s="2">
        <v>8.0</v>
      </c>
      <c r="F9315" s="4" t="s">
        <v>37</v>
      </c>
    </row>
    <row r="9316">
      <c r="A9316" s="2">
        <v>9373.0</v>
      </c>
      <c r="B9316" s="3">
        <v>40087.0</v>
      </c>
      <c r="C9316" s="2" t="s">
        <v>15</v>
      </c>
      <c r="D9316" s="2" t="s">
        <v>6</v>
      </c>
      <c r="E9316" s="2">
        <v>31.0</v>
      </c>
      <c r="F9316" s="4" t="s">
        <v>12</v>
      </c>
    </row>
    <row r="9317">
      <c r="A9317" s="2">
        <v>9374.0</v>
      </c>
      <c r="B9317" s="3">
        <v>40087.0</v>
      </c>
      <c r="C9317" s="2" t="s">
        <v>15</v>
      </c>
      <c r="D9317" s="2" t="s">
        <v>8</v>
      </c>
      <c r="E9317" s="2">
        <v>4.0</v>
      </c>
      <c r="F9317" s="4" t="s">
        <v>34</v>
      </c>
    </row>
    <row r="9318">
      <c r="A9318" s="2">
        <v>9375.0</v>
      </c>
      <c r="B9318" s="3">
        <v>40088.0</v>
      </c>
      <c r="C9318" s="2" t="s">
        <v>18</v>
      </c>
      <c r="D9318" s="2" t="s">
        <v>6</v>
      </c>
      <c r="E9318" s="2">
        <v>9.0</v>
      </c>
      <c r="F9318" s="4" t="s">
        <v>24</v>
      </c>
    </row>
    <row r="9319">
      <c r="A9319" s="2">
        <v>9376.0</v>
      </c>
      <c r="B9319" s="3">
        <v>40088.0</v>
      </c>
      <c r="C9319" s="2" t="s">
        <v>18</v>
      </c>
      <c r="D9319" s="2" t="s">
        <v>8</v>
      </c>
      <c r="E9319" s="2">
        <v>14.0</v>
      </c>
      <c r="F9319" s="4" t="s">
        <v>46</v>
      </c>
    </row>
    <row r="9320">
      <c r="A9320" s="2">
        <v>9377.0</v>
      </c>
      <c r="B9320" s="3">
        <v>40089.0</v>
      </c>
      <c r="C9320" s="2" t="s">
        <v>21</v>
      </c>
      <c r="D9320" s="2" t="s">
        <v>6</v>
      </c>
      <c r="E9320" s="2">
        <v>19.0</v>
      </c>
      <c r="F9320" s="4" t="s">
        <v>30</v>
      </c>
    </row>
    <row r="9321">
      <c r="A9321" s="2">
        <v>9378.0</v>
      </c>
      <c r="B9321" s="3">
        <v>40089.0</v>
      </c>
      <c r="C9321" s="2" t="s">
        <v>21</v>
      </c>
      <c r="D9321" s="2" t="s">
        <v>8</v>
      </c>
      <c r="E9321" s="2">
        <v>21.0</v>
      </c>
      <c r="F9321" s="4" t="s">
        <v>20</v>
      </c>
    </row>
    <row r="9322">
      <c r="A9322" s="2">
        <v>9379.0</v>
      </c>
      <c r="B9322" s="3">
        <v>40091.0</v>
      </c>
      <c r="C9322" s="2" t="s">
        <v>7</v>
      </c>
      <c r="D9322" s="2" t="s">
        <v>6</v>
      </c>
      <c r="E9322" s="2">
        <v>29.0</v>
      </c>
      <c r="F9322" s="4" t="s">
        <v>43</v>
      </c>
    </row>
    <row r="9323">
      <c r="A9323" s="2">
        <v>9380.0</v>
      </c>
      <c r="B9323" s="3">
        <v>40091.0</v>
      </c>
      <c r="C9323" s="2" t="s">
        <v>7</v>
      </c>
      <c r="D9323" s="2" t="s">
        <v>8</v>
      </c>
      <c r="E9323" s="2">
        <v>14.0</v>
      </c>
      <c r="F9323" s="4" t="s">
        <v>46</v>
      </c>
    </row>
    <row r="9324">
      <c r="A9324" s="2">
        <v>9381.0</v>
      </c>
      <c r="B9324" s="3">
        <v>40092.0</v>
      </c>
      <c r="C9324" s="2" t="s">
        <v>10</v>
      </c>
      <c r="D9324" s="2" t="s">
        <v>6</v>
      </c>
      <c r="E9324" s="2">
        <v>32.0</v>
      </c>
      <c r="F9324" s="4" t="s">
        <v>36</v>
      </c>
    </row>
    <row r="9325">
      <c r="A9325" s="2">
        <v>9382.0</v>
      </c>
      <c r="B9325" s="3">
        <v>40092.0</v>
      </c>
      <c r="C9325" s="2" t="s">
        <v>10</v>
      </c>
      <c r="D9325" s="2" t="s">
        <v>8</v>
      </c>
      <c r="E9325" s="2">
        <v>2.0</v>
      </c>
      <c r="F9325" s="4" t="s">
        <v>39</v>
      </c>
    </row>
    <row r="9326">
      <c r="A9326" s="2">
        <v>9383.0</v>
      </c>
      <c r="B9326" s="3">
        <v>40093.0</v>
      </c>
      <c r="C9326" s="2" t="s">
        <v>13</v>
      </c>
      <c r="D9326" s="2" t="s">
        <v>6</v>
      </c>
      <c r="E9326" s="2">
        <v>18.0</v>
      </c>
      <c r="F9326" s="4" t="s">
        <v>29</v>
      </c>
    </row>
    <row r="9327">
      <c r="A9327" s="2">
        <v>9384.0</v>
      </c>
      <c r="B9327" s="3">
        <v>40093.0</v>
      </c>
      <c r="C9327" s="2" t="s">
        <v>13</v>
      </c>
      <c r="D9327" s="2" t="s">
        <v>8</v>
      </c>
      <c r="E9327" s="2">
        <v>4.0</v>
      </c>
      <c r="F9327" s="4" t="s">
        <v>34</v>
      </c>
    </row>
    <row r="9328">
      <c r="A9328" s="2">
        <v>9385.0</v>
      </c>
      <c r="B9328" s="3">
        <v>40094.0</v>
      </c>
      <c r="C9328" s="2" t="s">
        <v>15</v>
      </c>
      <c r="D9328" s="2" t="s">
        <v>6</v>
      </c>
      <c r="E9328" s="2">
        <v>13.0</v>
      </c>
      <c r="F9328" s="4" t="s">
        <v>33</v>
      </c>
    </row>
    <row r="9329">
      <c r="A9329" s="2">
        <v>9387.0</v>
      </c>
      <c r="B9329" s="3">
        <v>40095.0</v>
      </c>
      <c r="C9329" s="2" t="s">
        <v>18</v>
      </c>
      <c r="D9329" s="2" t="s">
        <v>6</v>
      </c>
      <c r="E9329" s="2">
        <v>29.0</v>
      </c>
      <c r="F9329" s="4" t="s">
        <v>43</v>
      </c>
    </row>
    <row r="9330">
      <c r="A9330" s="2">
        <v>9388.0</v>
      </c>
      <c r="B9330" s="3">
        <v>40095.0</v>
      </c>
      <c r="C9330" s="2" t="s">
        <v>18</v>
      </c>
      <c r="D9330" s="2" t="s">
        <v>8</v>
      </c>
      <c r="E9330" s="2">
        <v>31.0</v>
      </c>
      <c r="F9330" s="4" t="s">
        <v>12</v>
      </c>
    </row>
    <row r="9331">
      <c r="A9331" s="2">
        <v>9389.0</v>
      </c>
      <c r="B9331" s="3">
        <v>40096.0</v>
      </c>
      <c r="C9331" s="2" t="s">
        <v>21</v>
      </c>
      <c r="D9331" s="2" t="s">
        <v>6</v>
      </c>
      <c r="E9331" s="2">
        <v>12.0</v>
      </c>
      <c r="F9331" s="4" t="s">
        <v>14</v>
      </c>
    </row>
    <row r="9332">
      <c r="A9332" s="2">
        <v>9390.0</v>
      </c>
      <c r="B9332" s="3">
        <v>40096.0</v>
      </c>
      <c r="C9332" s="2" t="s">
        <v>21</v>
      </c>
      <c r="D9332" s="2" t="s">
        <v>8</v>
      </c>
      <c r="E9332" s="2">
        <v>10.0</v>
      </c>
      <c r="F9332" s="4" t="s">
        <v>41</v>
      </c>
    </row>
    <row r="9333">
      <c r="A9333" s="2">
        <v>9391.0</v>
      </c>
      <c r="B9333" s="3">
        <v>40098.0</v>
      </c>
      <c r="C9333" s="2" t="s">
        <v>7</v>
      </c>
      <c r="D9333" s="2" t="s">
        <v>6</v>
      </c>
      <c r="E9333" s="2">
        <v>34.0</v>
      </c>
      <c r="F9333" s="4" t="s">
        <v>48</v>
      </c>
    </row>
    <row r="9334">
      <c r="A9334" s="2">
        <v>9392.0</v>
      </c>
      <c r="B9334" s="3">
        <v>40098.0</v>
      </c>
      <c r="C9334" s="2" t="s">
        <v>7</v>
      </c>
      <c r="D9334" s="2" t="s">
        <v>8</v>
      </c>
      <c r="E9334" s="2">
        <v>17.0</v>
      </c>
      <c r="F9334" s="4" t="s">
        <v>42</v>
      </c>
    </row>
    <row r="9335">
      <c r="A9335" s="2">
        <v>9393.0</v>
      </c>
      <c r="B9335" s="3">
        <v>40099.0</v>
      </c>
      <c r="C9335" s="2" t="s">
        <v>10</v>
      </c>
      <c r="D9335" s="2" t="s">
        <v>6</v>
      </c>
      <c r="E9335" s="2">
        <v>8.0</v>
      </c>
      <c r="F9335" s="4" t="s">
        <v>37</v>
      </c>
    </row>
    <row r="9336">
      <c r="A9336" s="2">
        <v>9394.0</v>
      </c>
      <c r="B9336" s="3">
        <v>40099.0</v>
      </c>
      <c r="C9336" s="2" t="s">
        <v>10</v>
      </c>
      <c r="D9336" s="2" t="s">
        <v>8</v>
      </c>
      <c r="E9336" s="2">
        <v>24.0</v>
      </c>
      <c r="F9336" s="4" t="s">
        <v>22</v>
      </c>
    </row>
    <row r="9337">
      <c r="A9337" s="2">
        <v>9395.0</v>
      </c>
      <c r="B9337" s="3">
        <v>40100.0</v>
      </c>
      <c r="C9337" s="2" t="s">
        <v>13</v>
      </c>
      <c r="D9337" s="2" t="s">
        <v>6</v>
      </c>
      <c r="E9337" s="2">
        <v>36.0</v>
      </c>
      <c r="F9337" s="4" t="s">
        <v>11</v>
      </c>
    </row>
    <row r="9338">
      <c r="A9338" s="2">
        <v>9396.0</v>
      </c>
      <c r="B9338" s="3">
        <v>40100.0</v>
      </c>
      <c r="C9338" s="2" t="s">
        <v>13</v>
      </c>
      <c r="D9338" s="2" t="s">
        <v>8</v>
      </c>
      <c r="E9338" s="2">
        <v>33.0</v>
      </c>
      <c r="F9338" s="4" t="s">
        <v>26</v>
      </c>
    </row>
    <row r="9339">
      <c r="A9339" s="2">
        <v>9397.0</v>
      </c>
      <c r="B9339" s="3">
        <v>40101.0</v>
      </c>
      <c r="C9339" s="2" t="s">
        <v>15</v>
      </c>
      <c r="D9339" s="2" t="s">
        <v>6</v>
      </c>
      <c r="E9339" s="2">
        <v>9.0</v>
      </c>
      <c r="F9339" s="4" t="s">
        <v>24</v>
      </c>
    </row>
    <row r="9340">
      <c r="A9340" s="2">
        <v>9398.0</v>
      </c>
      <c r="B9340" s="3">
        <v>40101.0</v>
      </c>
      <c r="C9340" s="2" t="s">
        <v>15</v>
      </c>
      <c r="D9340" s="2" t="s">
        <v>8</v>
      </c>
      <c r="E9340" s="2">
        <v>9.0</v>
      </c>
      <c r="F9340" s="4" t="s">
        <v>24</v>
      </c>
    </row>
    <row r="9341">
      <c r="A9341" s="2">
        <v>9399.0</v>
      </c>
      <c r="B9341" s="3">
        <v>40102.0</v>
      </c>
      <c r="C9341" s="2" t="s">
        <v>18</v>
      </c>
      <c r="D9341" s="2" t="s">
        <v>6</v>
      </c>
      <c r="E9341" s="2">
        <v>35.0</v>
      </c>
      <c r="F9341" s="4" t="s">
        <v>49</v>
      </c>
    </row>
    <row r="9342">
      <c r="A9342" s="2">
        <v>9400.0</v>
      </c>
      <c r="B9342" s="3">
        <v>40102.0</v>
      </c>
      <c r="C9342" s="2" t="s">
        <v>18</v>
      </c>
      <c r="D9342" s="2" t="s">
        <v>8</v>
      </c>
      <c r="E9342" s="2">
        <v>22.0</v>
      </c>
      <c r="F9342" s="4" t="s">
        <v>44</v>
      </c>
    </row>
    <row r="9343">
      <c r="A9343" s="2">
        <v>9401.0</v>
      </c>
      <c r="B9343" s="3">
        <v>40105.0</v>
      </c>
      <c r="C9343" s="2" t="s">
        <v>7</v>
      </c>
      <c r="D9343" s="2" t="s">
        <v>6</v>
      </c>
      <c r="E9343" s="2">
        <v>28.0</v>
      </c>
      <c r="F9343" s="4" t="s">
        <v>31</v>
      </c>
    </row>
    <row r="9344">
      <c r="A9344" s="2">
        <v>9402.0</v>
      </c>
      <c r="B9344" s="3">
        <v>40105.0</v>
      </c>
      <c r="C9344" s="2" t="s">
        <v>7</v>
      </c>
      <c r="D9344" s="2" t="s">
        <v>8</v>
      </c>
      <c r="E9344" s="2">
        <v>21.0</v>
      </c>
      <c r="F9344" s="4" t="s">
        <v>20</v>
      </c>
    </row>
    <row r="9345">
      <c r="A9345" s="2">
        <v>9403.0</v>
      </c>
      <c r="B9345" s="3">
        <v>40106.0</v>
      </c>
      <c r="C9345" s="2" t="s">
        <v>10</v>
      </c>
      <c r="D9345" s="2" t="s">
        <v>6</v>
      </c>
      <c r="E9345" s="2">
        <v>21.0</v>
      </c>
      <c r="F9345" s="4" t="s">
        <v>20</v>
      </c>
    </row>
    <row r="9346">
      <c r="A9346" s="2">
        <v>9404.0</v>
      </c>
      <c r="B9346" s="3">
        <v>40106.0</v>
      </c>
      <c r="C9346" s="2" t="s">
        <v>10</v>
      </c>
      <c r="D9346" s="2" t="s">
        <v>8</v>
      </c>
      <c r="E9346" s="2">
        <v>11.0</v>
      </c>
      <c r="F9346" s="4" t="s">
        <v>9</v>
      </c>
    </row>
    <row r="9347">
      <c r="A9347" s="2">
        <v>9405.0</v>
      </c>
      <c r="B9347" s="3">
        <v>40107.0</v>
      </c>
      <c r="C9347" s="2" t="s">
        <v>13</v>
      </c>
      <c r="D9347" s="2" t="s">
        <v>6</v>
      </c>
      <c r="E9347" s="2">
        <v>34.0</v>
      </c>
      <c r="F9347" s="4" t="s">
        <v>48</v>
      </c>
    </row>
    <row r="9348">
      <c r="A9348" s="2">
        <v>9406.0</v>
      </c>
      <c r="B9348" s="3">
        <v>40107.0</v>
      </c>
      <c r="C9348" s="2" t="s">
        <v>13</v>
      </c>
      <c r="D9348" s="2" t="s">
        <v>8</v>
      </c>
      <c r="E9348" s="2">
        <v>19.0</v>
      </c>
      <c r="F9348" s="4" t="s">
        <v>30</v>
      </c>
    </row>
    <row r="9349">
      <c r="A9349" s="2">
        <v>9407.0</v>
      </c>
      <c r="B9349" s="3">
        <v>40108.0</v>
      </c>
      <c r="C9349" s="2" t="s">
        <v>15</v>
      </c>
      <c r="D9349" s="2" t="s">
        <v>6</v>
      </c>
      <c r="E9349" s="2">
        <v>31.0</v>
      </c>
      <c r="F9349" s="4" t="s">
        <v>12</v>
      </c>
    </row>
    <row r="9350">
      <c r="A9350" s="2">
        <v>9408.0</v>
      </c>
      <c r="B9350" s="3">
        <v>40108.0</v>
      </c>
      <c r="C9350" s="2" t="s">
        <v>15</v>
      </c>
      <c r="D9350" s="2" t="s">
        <v>8</v>
      </c>
      <c r="E9350" s="2">
        <v>6.0</v>
      </c>
      <c r="F9350" s="4" t="s">
        <v>16</v>
      </c>
    </row>
    <row r="9351">
      <c r="A9351" s="2">
        <v>9409.0</v>
      </c>
      <c r="B9351" s="3">
        <v>40109.0</v>
      </c>
      <c r="C9351" s="2" t="s">
        <v>18</v>
      </c>
      <c r="D9351" s="2" t="s">
        <v>6</v>
      </c>
      <c r="E9351" s="2">
        <v>25.0</v>
      </c>
      <c r="F9351" s="4" t="s">
        <v>40</v>
      </c>
    </row>
    <row r="9352">
      <c r="A9352" s="2">
        <v>9410.0</v>
      </c>
      <c r="B9352" s="3">
        <v>40109.0</v>
      </c>
      <c r="C9352" s="2" t="s">
        <v>18</v>
      </c>
      <c r="D9352" s="2" t="s">
        <v>8</v>
      </c>
      <c r="E9352" s="2">
        <v>2.0</v>
      </c>
      <c r="F9352" s="4" t="s">
        <v>39</v>
      </c>
    </row>
    <row r="9353">
      <c r="A9353" s="2">
        <v>9411.0</v>
      </c>
      <c r="B9353" s="3">
        <v>40110.0</v>
      </c>
      <c r="C9353" s="2" t="s">
        <v>21</v>
      </c>
      <c r="D9353" s="2" t="s">
        <v>6</v>
      </c>
      <c r="E9353" s="2">
        <v>15.0</v>
      </c>
      <c r="F9353" s="4" t="s">
        <v>27</v>
      </c>
    </row>
    <row r="9354">
      <c r="A9354" s="2">
        <v>9412.0</v>
      </c>
      <c r="B9354" s="3">
        <v>40110.0</v>
      </c>
      <c r="C9354" s="2" t="s">
        <v>21</v>
      </c>
      <c r="D9354" s="2" t="s">
        <v>8</v>
      </c>
      <c r="E9354" s="2">
        <v>2.0</v>
      </c>
      <c r="F9354" s="4" t="s">
        <v>39</v>
      </c>
    </row>
    <row r="9355">
      <c r="A9355" s="2">
        <v>9413.0</v>
      </c>
      <c r="B9355" s="3">
        <v>40112.0</v>
      </c>
      <c r="C9355" s="2" t="s">
        <v>7</v>
      </c>
      <c r="D9355" s="2" t="s">
        <v>6</v>
      </c>
      <c r="E9355" s="2">
        <v>24.0</v>
      </c>
      <c r="F9355" s="4" t="s">
        <v>22</v>
      </c>
    </row>
    <row r="9356">
      <c r="A9356" s="2">
        <v>9414.0</v>
      </c>
      <c r="B9356" s="3">
        <v>40112.0</v>
      </c>
      <c r="C9356" s="2" t="s">
        <v>7</v>
      </c>
      <c r="D9356" s="2" t="s">
        <v>8</v>
      </c>
      <c r="E9356" s="2">
        <v>20.0</v>
      </c>
      <c r="F9356" s="4" t="s">
        <v>47</v>
      </c>
    </row>
    <row r="9357">
      <c r="A9357" s="2">
        <v>9415.0</v>
      </c>
      <c r="B9357" s="3">
        <v>40113.0</v>
      </c>
      <c r="C9357" s="2" t="s">
        <v>10</v>
      </c>
      <c r="D9357" s="2" t="s">
        <v>6</v>
      </c>
      <c r="E9357" s="2">
        <v>4.0</v>
      </c>
      <c r="F9357" s="4" t="s">
        <v>34</v>
      </c>
    </row>
    <row r="9358">
      <c r="A9358" s="2">
        <v>9416.0</v>
      </c>
      <c r="B9358" s="3">
        <v>40113.0</v>
      </c>
      <c r="C9358" s="2" t="s">
        <v>10</v>
      </c>
      <c r="D9358" s="2" t="s">
        <v>8</v>
      </c>
      <c r="E9358" s="2">
        <v>12.0</v>
      </c>
      <c r="F9358" s="4" t="s">
        <v>14</v>
      </c>
    </row>
    <row r="9359">
      <c r="A9359" s="2">
        <v>9417.0</v>
      </c>
      <c r="B9359" s="3">
        <v>40114.0</v>
      </c>
      <c r="C9359" s="2" t="s">
        <v>13</v>
      </c>
      <c r="D9359" s="2" t="s">
        <v>6</v>
      </c>
      <c r="E9359" s="2">
        <v>26.0</v>
      </c>
      <c r="F9359" s="4" t="s">
        <v>38</v>
      </c>
    </row>
    <row r="9360">
      <c r="A9360" s="2">
        <v>9418.0</v>
      </c>
      <c r="B9360" s="3">
        <v>40114.0</v>
      </c>
      <c r="C9360" s="2" t="s">
        <v>13</v>
      </c>
      <c r="D9360" s="2" t="s">
        <v>8</v>
      </c>
      <c r="E9360" s="2">
        <v>6.0</v>
      </c>
      <c r="F9360" s="4" t="s">
        <v>16</v>
      </c>
    </row>
    <row r="9361">
      <c r="A9361" s="2">
        <v>9419.0</v>
      </c>
      <c r="B9361" s="3">
        <v>40115.0</v>
      </c>
      <c r="C9361" s="2" t="s">
        <v>15</v>
      </c>
      <c r="D9361" s="2" t="s">
        <v>6</v>
      </c>
      <c r="E9361" s="2">
        <v>6.0</v>
      </c>
      <c r="F9361" s="4" t="s">
        <v>16</v>
      </c>
    </row>
    <row r="9362">
      <c r="A9362" s="2">
        <v>9420.0</v>
      </c>
      <c r="B9362" s="3">
        <v>40115.0</v>
      </c>
      <c r="C9362" s="2" t="s">
        <v>15</v>
      </c>
      <c r="D9362" s="2" t="s">
        <v>8</v>
      </c>
      <c r="E9362" s="2">
        <v>6.0</v>
      </c>
      <c r="F9362" s="4" t="s">
        <v>16</v>
      </c>
    </row>
    <row r="9363">
      <c r="A9363" s="2">
        <v>9421.0</v>
      </c>
      <c r="B9363" s="3">
        <v>40116.0</v>
      </c>
      <c r="C9363" s="2" t="s">
        <v>18</v>
      </c>
      <c r="D9363" s="2" t="s">
        <v>6</v>
      </c>
      <c r="E9363" s="2">
        <v>14.0</v>
      </c>
      <c r="F9363" s="4" t="s">
        <v>46</v>
      </c>
    </row>
    <row r="9364">
      <c r="A9364" s="2">
        <v>9422.0</v>
      </c>
      <c r="B9364" s="3">
        <v>40116.0</v>
      </c>
      <c r="C9364" s="2" t="s">
        <v>18</v>
      </c>
      <c r="D9364" s="2" t="s">
        <v>8</v>
      </c>
      <c r="E9364" s="2">
        <v>25.0</v>
      </c>
      <c r="F9364" s="4" t="s">
        <v>40</v>
      </c>
    </row>
    <row r="9365">
      <c r="A9365" s="2">
        <v>9423.0</v>
      </c>
      <c r="B9365" s="3">
        <v>40117.0</v>
      </c>
      <c r="C9365" s="2" t="s">
        <v>21</v>
      </c>
      <c r="D9365" s="2" t="s">
        <v>6</v>
      </c>
      <c r="E9365" s="2">
        <v>33.0</v>
      </c>
      <c r="F9365" s="4" t="s">
        <v>26</v>
      </c>
    </row>
    <row r="9366">
      <c r="A9366" s="2">
        <v>9424.0</v>
      </c>
      <c r="B9366" s="3">
        <v>40117.0</v>
      </c>
      <c r="C9366" s="2" t="s">
        <v>21</v>
      </c>
      <c r="D9366" s="2" t="s">
        <v>8</v>
      </c>
      <c r="E9366" s="2">
        <v>28.0</v>
      </c>
      <c r="F9366" s="4" t="s">
        <v>31</v>
      </c>
    </row>
    <row r="9367">
      <c r="A9367" s="2">
        <v>9425.0</v>
      </c>
      <c r="B9367" s="3">
        <v>40119.0</v>
      </c>
      <c r="C9367" s="2" t="s">
        <v>7</v>
      </c>
      <c r="D9367" s="2" t="s">
        <v>6</v>
      </c>
      <c r="E9367" s="2">
        <v>16.0</v>
      </c>
      <c r="F9367" s="4" t="s">
        <v>45</v>
      </c>
    </row>
    <row r="9368">
      <c r="A9368" s="2">
        <v>9426.0</v>
      </c>
      <c r="B9368" s="3">
        <v>40119.0</v>
      </c>
      <c r="C9368" s="2" t="s">
        <v>7</v>
      </c>
      <c r="D9368" s="2" t="s">
        <v>8</v>
      </c>
      <c r="E9368" s="2">
        <v>21.0</v>
      </c>
      <c r="F9368" s="4" t="s">
        <v>20</v>
      </c>
    </row>
    <row r="9369">
      <c r="A9369" s="2">
        <v>9427.0</v>
      </c>
      <c r="B9369" s="3">
        <v>40120.0</v>
      </c>
      <c r="C9369" s="2" t="s">
        <v>10</v>
      </c>
      <c r="D9369" s="2" t="s">
        <v>6</v>
      </c>
      <c r="E9369" s="2">
        <v>11.0</v>
      </c>
      <c r="F9369" s="4" t="s">
        <v>9</v>
      </c>
    </row>
    <row r="9370">
      <c r="A9370" s="2">
        <v>9428.0</v>
      </c>
      <c r="B9370" s="3">
        <v>40120.0</v>
      </c>
      <c r="C9370" s="2" t="s">
        <v>10</v>
      </c>
      <c r="D9370" s="2" t="s">
        <v>8</v>
      </c>
      <c r="E9370" s="2">
        <v>15.0</v>
      </c>
      <c r="F9370" s="4" t="s">
        <v>27</v>
      </c>
    </row>
    <row r="9371">
      <c r="A9371" s="2">
        <v>9429.0</v>
      </c>
      <c r="B9371" s="3">
        <v>40121.0</v>
      </c>
      <c r="C9371" s="2" t="s">
        <v>13</v>
      </c>
      <c r="D9371" s="2" t="s">
        <v>6</v>
      </c>
      <c r="E9371" s="2">
        <v>1.0</v>
      </c>
      <c r="F9371" s="4" t="s">
        <v>19</v>
      </c>
    </row>
    <row r="9372">
      <c r="A9372" s="2">
        <v>9430.0</v>
      </c>
      <c r="B9372" s="3">
        <v>40121.0</v>
      </c>
      <c r="C9372" s="2" t="s">
        <v>13</v>
      </c>
      <c r="D9372" s="2" t="s">
        <v>8</v>
      </c>
      <c r="E9372" s="2">
        <v>29.0</v>
      </c>
      <c r="F9372" s="4" t="s">
        <v>43</v>
      </c>
    </row>
    <row r="9373">
      <c r="A9373" s="2">
        <v>9431.0</v>
      </c>
      <c r="B9373" s="3">
        <v>40122.0</v>
      </c>
      <c r="C9373" s="2" t="s">
        <v>15</v>
      </c>
      <c r="D9373" s="2" t="s">
        <v>6</v>
      </c>
      <c r="E9373" s="2">
        <v>6.0</v>
      </c>
      <c r="F9373" s="4" t="s">
        <v>16</v>
      </c>
    </row>
    <row r="9374">
      <c r="A9374" s="2">
        <v>9432.0</v>
      </c>
      <c r="B9374" s="3">
        <v>40122.0</v>
      </c>
      <c r="C9374" s="2" t="s">
        <v>15</v>
      </c>
      <c r="D9374" s="2" t="s">
        <v>8</v>
      </c>
      <c r="E9374" s="2">
        <v>25.0</v>
      </c>
      <c r="F9374" s="4" t="s">
        <v>40</v>
      </c>
    </row>
    <row r="9375">
      <c r="A9375" s="2">
        <v>9433.0</v>
      </c>
      <c r="B9375" s="3">
        <v>40123.0</v>
      </c>
      <c r="C9375" s="2" t="s">
        <v>18</v>
      </c>
      <c r="D9375" s="2" t="s">
        <v>6</v>
      </c>
      <c r="E9375" s="2">
        <v>14.0</v>
      </c>
      <c r="F9375" s="4" t="s">
        <v>46</v>
      </c>
    </row>
    <row r="9376">
      <c r="A9376" s="2">
        <v>9434.0</v>
      </c>
      <c r="B9376" s="3">
        <v>40123.0</v>
      </c>
      <c r="C9376" s="2" t="s">
        <v>18</v>
      </c>
      <c r="D9376" s="2" t="s">
        <v>8</v>
      </c>
      <c r="E9376" s="2">
        <v>28.0</v>
      </c>
      <c r="F9376" s="4" t="s">
        <v>31</v>
      </c>
    </row>
    <row r="9377">
      <c r="A9377" s="2">
        <v>9435.0</v>
      </c>
      <c r="B9377" s="3">
        <v>40124.0</v>
      </c>
      <c r="C9377" s="2" t="s">
        <v>21</v>
      </c>
      <c r="D9377" s="2" t="s">
        <v>6</v>
      </c>
      <c r="E9377" s="2">
        <v>4.0</v>
      </c>
      <c r="F9377" s="4" t="s">
        <v>34</v>
      </c>
    </row>
    <row r="9378">
      <c r="A9378" s="2">
        <v>9436.0</v>
      </c>
      <c r="B9378" s="3">
        <v>40124.0</v>
      </c>
      <c r="C9378" s="2" t="s">
        <v>21</v>
      </c>
      <c r="D9378" s="2" t="s">
        <v>8</v>
      </c>
      <c r="E9378" s="2">
        <v>9.0</v>
      </c>
      <c r="F9378" s="4" t="s">
        <v>24</v>
      </c>
    </row>
    <row r="9379">
      <c r="A9379" s="2">
        <v>9437.0</v>
      </c>
      <c r="B9379" s="3">
        <v>40126.0</v>
      </c>
      <c r="C9379" s="2" t="s">
        <v>7</v>
      </c>
      <c r="D9379" s="2" t="s">
        <v>6</v>
      </c>
      <c r="E9379" s="2">
        <v>29.0</v>
      </c>
      <c r="F9379" s="4" t="s">
        <v>43</v>
      </c>
    </row>
    <row r="9380">
      <c r="A9380" s="2">
        <v>9438.0</v>
      </c>
      <c r="B9380" s="3">
        <v>40126.0</v>
      </c>
      <c r="C9380" s="2" t="s">
        <v>7</v>
      </c>
      <c r="D9380" s="2" t="s">
        <v>8</v>
      </c>
      <c r="E9380" s="2">
        <v>28.0</v>
      </c>
      <c r="F9380" s="4" t="s">
        <v>31</v>
      </c>
    </row>
    <row r="9381">
      <c r="A9381" s="2">
        <v>9439.0</v>
      </c>
      <c r="B9381" s="3">
        <v>40127.0</v>
      </c>
      <c r="C9381" s="2" t="s">
        <v>10</v>
      </c>
      <c r="D9381" s="2" t="s">
        <v>6</v>
      </c>
      <c r="E9381" s="2">
        <v>1.0</v>
      </c>
      <c r="F9381" s="4" t="s">
        <v>19</v>
      </c>
    </row>
    <row r="9382">
      <c r="A9382" s="2">
        <v>9440.0</v>
      </c>
      <c r="B9382" s="3">
        <v>40127.0</v>
      </c>
      <c r="C9382" s="2" t="s">
        <v>10</v>
      </c>
      <c r="D9382" s="2" t="s">
        <v>8</v>
      </c>
      <c r="E9382" s="2">
        <v>28.0</v>
      </c>
      <c r="F9382" s="4" t="s">
        <v>31</v>
      </c>
    </row>
    <row r="9383">
      <c r="A9383" s="2">
        <v>9441.0</v>
      </c>
      <c r="B9383" s="3">
        <v>40128.0</v>
      </c>
      <c r="C9383" s="2" t="s">
        <v>13</v>
      </c>
      <c r="D9383" s="2" t="s">
        <v>6</v>
      </c>
      <c r="E9383" s="2">
        <v>23.0</v>
      </c>
      <c r="F9383" s="4" t="s">
        <v>17</v>
      </c>
    </row>
    <row r="9384">
      <c r="A9384" s="2">
        <v>9442.0</v>
      </c>
      <c r="B9384" s="3">
        <v>40128.0</v>
      </c>
      <c r="C9384" s="2" t="s">
        <v>13</v>
      </c>
      <c r="D9384" s="2" t="s">
        <v>8</v>
      </c>
      <c r="E9384" s="2">
        <v>15.0</v>
      </c>
      <c r="F9384" s="4" t="s">
        <v>27</v>
      </c>
    </row>
    <row r="9385">
      <c r="A9385" s="2">
        <v>9443.0</v>
      </c>
      <c r="B9385" s="3">
        <v>40129.0</v>
      </c>
      <c r="C9385" s="2" t="s">
        <v>15</v>
      </c>
      <c r="D9385" s="2" t="s">
        <v>6</v>
      </c>
      <c r="E9385" s="2">
        <v>21.0</v>
      </c>
      <c r="F9385" s="4" t="s">
        <v>20</v>
      </c>
    </row>
    <row r="9386">
      <c r="A9386" s="2">
        <v>9444.0</v>
      </c>
      <c r="B9386" s="3">
        <v>40129.0</v>
      </c>
      <c r="C9386" s="2" t="s">
        <v>15</v>
      </c>
      <c r="D9386" s="2" t="s">
        <v>8</v>
      </c>
      <c r="E9386" s="2">
        <v>20.0</v>
      </c>
      <c r="F9386" s="4" t="s">
        <v>47</v>
      </c>
    </row>
    <row r="9387">
      <c r="A9387" s="2">
        <v>9445.0</v>
      </c>
      <c r="B9387" s="3">
        <v>40130.0</v>
      </c>
      <c r="C9387" s="2" t="s">
        <v>18</v>
      </c>
      <c r="D9387" s="2" t="s">
        <v>6</v>
      </c>
      <c r="E9387" s="2">
        <v>8.0</v>
      </c>
      <c r="F9387" s="4" t="s">
        <v>37</v>
      </c>
    </row>
    <row r="9388">
      <c r="A9388" s="2">
        <v>9446.0</v>
      </c>
      <c r="B9388" s="3">
        <v>40130.0</v>
      </c>
      <c r="C9388" s="2" t="s">
        <v>18</v>
      </c>
      <c r="D9388" s="2" t="s">
        <v>8</v>
      </c>
      <c r="E9388" s="2">
        <v>29.0</v>
      </c>
      <c r="F9388" s="4" t="s">
        <v>43</v>
      </c>
    </row>
    <row r="9389">
      <c r="A9389" s="2">
        <v>9447.0</v>
      </c>
      <c r="B9389" s="3">
        <v>40131.0</v>
      </c>
      <c r="C9389" s="2" t="s">
        <v>21</v>
      </c>
      <c r="D9389" s="2" t="s">
        <v>6</v>
      </c>
      <c r="E9389" s="2">
        <v>3.0</v>
      </c>
      <c r="F9389" s="4" t="s">
        <v>28</v>
      </c>
    </row>
    <row r="9390">
      <c r="A9390" s="2">
        <v>9448.0</v>
      </c>
      <c r="B9390" s="3">
        <v>40131.0</v>
      </c>
      <c r="C9390" s="2" t="s">
        <v>21</v>
      </c>
      <c r="D9390" s="2" t="s">
        <v>8</v>
      </c>
      <c r="E9390" s="2">
        <v>7.0</v>
      </c>
      <c r="F9390" s="4" t="s">
        <v>35</v>
      </c>
    </row>
    <row r="9391">
      <c r="A9391" s="2">
        <v>9449.0</v>
      </c>
      <c r="B9391" s="3">
        <v>40133.0</v>
      </c>
      <c r="C9391" s="2" t="s">
        <v>7</v>
      </c>
      <c r="D9391" s="2" t="s">
        <v>6</v>
      </c>
      <c r="E9391" s="2">
        <v>34.0</v>
      </c>
      <c r="F9391" s="4" t="s">
        <v>48</v>
      </c>
    </row>
    <row r="9392">
      <c r="A9392" s="2">
        <v>9450.0</v>
      </c>
      <c r="B9392" s="3">
        <v>40133.0</v>
      </c>
      <c r="C9392" s="2" t="s">
        <v>7</v>
      </c>
      <c r="D9392" s="2" t="s">
        <v>8</v>
      </c>
      <c r="E9392" s="2">
        <v>20.0</v>
      </c>
      <c r="F9392" s="4" t="s">
        <v>47</v>
      </c>
    </row>
    <row r="9393">
      <c r="A9393" s="2">
        <v>9451.0</v>
      </c>
      <c r="B9393" s="3">
        <v>40134.0</v>
      </c>
      <c r="C9393" s="2" t="s">
        <v>10</v>
      </c>
      <c r="D9393" s="2" t="s">
        <v>6</v>
      </c>
      <c r="E9393" s="2">
        <v>16.0</v>
      </c>
      <c r="F9393" s="4" t="s">
        <v>45</v>
      </c>
    </row>
    <row r="9394">
      <c r="A9394" s="2">
        <v>9452.0</v>
      </c>
      <c r="B9394" s="3">
        <v>40134.0</v>
      </c>
      <c r="C9394" s="2" t="s">
        <v>10</v>
      </c>
      <c r="D9394" s="2" t="s">
        <v>8</v>
      </c>
      <c r="E9394" s="2">
        <v>4.0</v>
      </c>
      <c r="F9394" s="4" t="s">
        <v>34</v>
      </c>
    </row>
    <row r="9395">
      <c r="A9395" s="2">
        <v>9453.0</v>
      </c>
      <c r="B9395" s="3">
        <v>40135.0</v>
      </c>
      <c r="C9395" s="2" t="s">
        <v>13</v>
      </c>
      <c r="D9395" s="2" t="s">
        <v>6</v>
      </c>
      <c r="E9395" s="2">
        <v>9.0</v>
      </c>
      <c r="F9395" s="4" t="s">
        <v>24</v>
      </c>
    </row>
    <row r="9396">
      <c r="A9396" s="2">
        <v>9454.0</v>
      </c>
      <c r="B9396" s="3">
        <v>40135.0</v>
      </c>
      <c r="C9396" s="2" t="s">
        <v>13</v>
      </c>
      <c r="D9396" s="2" t="s">
        <v>8</v>
      </c>
      <c r="E9396" s="2">
        <v>36.0</v>
      </c>
      <c r="F9396" s="4" t="s">
        <v>11</v>
      </c>
    </row>
    <row r="9397">
      <c r="A9397" s="2">
        <v>9455.0</v>
      </c>
      <c r="B9397" s="3">
        <v>40136.0</v>
      </c>
      <c r="C9397" s="2" t="s">
        <v>15</v>
      </c>
      <c r="D9397" s="2" t="s">
        <v>6</v>
      </c>
      <c r="E9397" s="2">
        <v>28.0</v>
      </c>
      <c r="F9397" s="4" t="s">
        <v>31</v>
      </c>
    </row>
    <row r="9398">
      <c r="A9398" s="2">
        <v>9456.0</v>
      </c>
      <c r="B9398" s="3">
        <v>40136.0</v>
      </c>
      <c r="C9398" s="2" t="s">
        <v>15</v>
      </c>
      <c r="D9398" s="2" t="s">
        <v>8</v>
      </c>
      <c r="E9398" s="2">
        <v>22.0</v>
      </c>
      <c r="F9398" s="4" t="s">
        <v>44</v>
      </c>
    </row>
    <row r="9399">
      <c r="A9399" s="2">
        <v>9457.0</v>
      </c>
      <c r="B9399" s="3">
        <v>40137.0</v>
      </c>
      <c r="C9399" s="2" t="s">
        <v>18</v>
      </c>
      <c r="D9399" s="2" t="s">
        <v>6</v>
      </c>
      <c r="E9399" s="2">
        <v>3.0</v>
      </c>
      <c r="F9399" s="4" t="s">
        <v>28</v>
      </c>
    </row>
    <row r="9400">
      <c r="A9400" s="2">
        <v>9459.0</v>
      </c>
      <c r="B9400" s="3">
        <v>40138.0</v>
      </c>
      <c r="C9400" s="2" t="s">
        <v>21</v>
      </c>
      <c r="D9400" s="2" t="s">
        <v>6</v>
      </c>
      <c r="E9400" s="2">
        <v>11.0</v>
      </c>
      <c r="F9400" s="4" t="s">
        <v>9</v>
      </c>
    </row>
    <row r="9401">
      <c r="A9401" s="2">
        <v>9460.0</v>
      </c>
      <c r="B9401" s="3">
        <v>40138.0</v>
      </c>
      <c r="C9401" s="2" t="s">
        <v>21</v>
      </c>
      <c r="D9401" s="2" t="s">
        <v>8</v>
      </c>
      <c r="E9401" s="2">
        <v>30.0</v>
      </c>
      <c r="F9401" s="4" t="s">
        <v>23</v>
      </c>
    </row>
    <row r="9402">
      <c r="A9402" s="2">
        <v>9461.0</v>
      </c>
      <c r="B9402" s="3">
        <v>40140.0</v>
      </c>
      <c r="C9402" s="2" t="s">
        <v>7</v>
      </c>
      <c r="D9402" s="2" t="s">
        <v>6</v>
      </c>
      <c r="E9402" s="2">
        <v>28.0</v>
      </c>
      <c r="F9402" s="4" t="s">
        <v>31</v>
      </c>
    </row>
    <row r="9403">
      <c r="A9403" s="2">
        <v>9462.0</v>
      </c>
      <c r="B9403" s="3">
        <v>40140.0</v>
      </c>
      <c r="C9403" s="2" t="s">
        <v>7</v>
      </c>
      <c r="D9403" s="2" t="s">
        <v>8</v>
      </c>
      <c r="E9403" s="2">
        <v>34.0</v>
      </c>
      <c r="F9403" s="4" t="s">
        <v>48</v>
      </c>
    </row>
    <row r="9404">
      <c r="A9404" s="2">
        <v>9463.0</v>
      </c>
      <c r="B9404" s="3">
        <v>40141.0</v>
      </c>
      <c r="C9404" s="2" t="s">
        <v>10</v>
      </c>
      <c r="D9404" s="2" t="s">
        <v>8</v>
      </c>
      <c r="E9404" s="2">
        <v>18.0</v>
      </c>
      <c r="F9404" s="4" t="s">
        <v>29</v>
      </c>
    </row>
    <row r="9405">
      <c r="A9405" s="2">
        <v>9465.0</v>
      </c>
      <c r="B9405" s="3">
        <v>40142.0</v>
      </c>
      <c r="C9405" s="2" t="s">
        <v>13</v>
      </c>
      <c r="D9405" s="2" t="s">
        <v>6</v>
      </c>
      <c r="E9405" s="2">
        <v>8.0</v>
      </c>
      <c r="F9405" s="4" t="s">
        <v>37</v>
      </c>
    </row>
    <row r="9406">
      <c r="A9406" s="2">
        <v>9466.0</v>
      </c>
      <c r="B9406" s="3">
        <v>40142.0</v>
      </c>
      <c r="C9406" s="2" t="s">
        <v>13</v>
      </c>
      <c r="D9406" s="2" t="s">
        <v>8</v>
      </c>
      <c r="E9406" s="2">
        <v>33.0</v>
      </c>
      <c r="F9406" s="4" t="s">
        <v>26</v>
      </c>
    </row>
    <row r="9407">
      <c r="A9407" s="2">
        <v>9467.0</v>
      </c>
      <c r="B9407" s="3">
        <v>40143.0</v>
      </c>
      <c r="C9407" s="2" t="s">
        <v>15</v>
      </c>
      <c r="D9407" s="2" t="s">
        <v>6</v>
      </c>
      <c r="E9407" s="2">
        <v>27.0</v>
      </c>
      <c r="F9407" s="4" t="s">
        <v>32</v>
      </c>
    </row>
    <row r="9408">
      <c r="A9408" s="2">
        <v>9468.0</v>
      </c>
      <c r="B9408" s="3">
        <v>40143.0</v>
      </c>
      <c r="C9408" s="2" t="s">
        <v>15</v>
      </c>
      <c r="D9408" s="2" t="s">
        <v>8</v>
      </c>
      <c r="E9408" s="2">
        <v>9.0</v>
      </c>
      <c r="F9408" s="4" t="s">
        <v>24</v>
      </c>
    </row>
    <row r="9409">
      <c r="A9409" s="2">
        <v>9469.0</v>
      </c>
      <c r="B9409" s="3">
        <v>40144.0</v>
      </c>
      <c r="C9409" s="2" t="s">
        <v>18</v>
      </c>
      <c r="D9409" s="2" t="s">
        <v>6</v>
      </c>
      <c r="E9409" s="2">
        <v>10.0</v>
      </c>
      <c r="F9409" s="4" t="s">
        <v>41</v>
      </c>
    </row>
    <row r="9410">
      <c r="A9410" s="2">
        <v>9470.0</v>
      </c>
      <c r="B9410" s="3">
        <v>40144.0</v>
      </c>
      <c r="C9410" s="2" t="s">
        <v>18</v>
      </c>
      <c r="D9410" s="2" t="s">
        <v>8</v>
      </c>
      <c r="E9410" s="2">
        <v>9.0</v>
      </c>
      <c r="F9410" s="4" t="s">
        <v>24</v>
      </c>
    </row>
    <row r="9411">
      <c r="A9411" s="2">
        <v>9471.0</v>
      </c>
      <c r="B9411" s="3">
        <v>40145.0</v>
      </c>
      <c r="C9411" s="2" t="s">
        <v>21</v>
      </c>
      <c r="D9411" s="2" t="s">
        <v>6</v>
      </c>
      <c r="E9411" s="2">
        <v>10.0</v>
      </c>
      <c r="F9411" s="4" t="s">
        <v>41</v>
      </c>
    </row>
    <row r="9412">
      <c r="A9412" s="2">
        <v>9472.0</v>
      </c>
      <c r="B9412" s="3">
        <v>40145.0</v>
      </c>
      <c r="C9412" s="2" t="s">
        <v>21</v>
      </c>
      <c r="D9412" s="2" t="s">
        <v>8</v>
      </c>
      <c r="E9412" s="2">
        <v>1.0</v>
      </c>
      <c r="F9412" s="4" t="s">
        <v>19</v>
      </c>
    </row>
    <row r="9413">
      <c r="A9413" s="2">
        <v>9473.0</v>
      </c>
      <c r="B9413" s="3">
        <v>40147.0</v>
      </c>
      <c r="C9413" s="2" t="s">
        <v>7</v>
      </c>
      <c r="D9413" s="2" t="s">
        <v>6</v>
      </c>
      <c r="E9413" s="2">
        <v>26.0</v>
      </c>
      <c r="F9413" s="4" t="s">
        <v>38</v>
      </c>
    </row>
    <row r="9414">
      <c r="A9414" s="2">
        <v>9474.0</v>
      </c>
      <c r="B9414" s="3">
        <v>40147.0</v>
      </c>
      <c r="C9414" s="2" t="s">
        <v>7</v>
      </c>
      <c r="D9414" s="2" t="s">
        <v>8</v>
      </c>
      <c r="E9414" s="2">
        <v>28.0</v>
      </c>
      <c r="F9414" s="4" t="s">
        <v>31</v>
      </c>
    </row>
    <row r="9415">
      <c r="A9415" s="2">
        <v>9475.0</v>
      </c>
      <c r="B9415" s="3">
        <v>40148.0</v>
      </c>
      <c r="C9415" s="2" t="s">
        <v>10</v>
      </c>
      <c r="D9415" s="2" t="s">
        <v>6</v>
      </c>
      <c r="E9415" s="2">
        <v>15.0</v>
      </c>
      <c r="F9415" s="4" t="s">
        <v>27</v>
      </c>
    </row>
    <row r="9416">
      <c r="A9416" s="2">
        <v>9476.0</v>
      </c>
      <c r="B9416" s="3">
        <v>40148.0</v>
      </c>
      <c r="C9416" s="2" t="s">
        <v>10</v>
      </c>
      <c r="D9416" s="2" t="s">
        <v>8</v>
      </c>
      <c r="E9416" s="2">
        <v>14.0</v>
      </c>
      <c r="F9416" s="4" t="s">
        <v>46</v>
      </c>
    </row>
    <row r="9417">
      <c r="A9417" s="2">
        <v>9477.0</v>
      </c>
      <c r="B9417" s="3">
        <v>40149.0</v>
      </c>
      <c r="C9417" s="2" t="s">
        <v>13</v>
      </c>
      <c r="D9417" s="2" t="s">
        <v>6</v>
      </c>
      <c r="E9417" s="2">
        <v>4.0</v>
      </c>
      <c r="F9417" s="4" t="s">
        <v>34</v>
      </c>
    </row>
    <row r="9418">
      <c r="A9418" s="2">
        <v>9478.0</v>
      </c>
      <c r="B9418" s="3">
        <v>40149.0</v>
      </c>
      <c r="C9418" s="2" t="s">
        <v>13</v>
      </c>
      <c r="D9418" s="2" t="s">
        <v>8</v>
      </c>
      <c r="E9418" s="2">
        <v>2.0</v>
      </c>
      <c r="F9418" s="4" t="s">
        <v>39</v>
      </c>
    </row>
    <row r="9419">
      <c r="A9419" s="2">
        <v>9479.0</v>
      </c>
      <c r="B9419" s="3">
        <v>40150.0</v>
      </c>
      <c r="C9419" s="2" t="s">
        <v>15</v>
      </c>
      <c r="D9419" s="2" t="s">
        <v>6</v>
      </c>
      <c r="E9419" s="2">
        <v>21.0</v>
      </c>
      <c r="F9419" s="4" t="s">
        <v>20</v>
      </c>
    </row>
    <row r="9420">
      <c r="A9420" s="2">
        <v>9480.0</v>
      </c>
      <c r="B9420" s="3">
        <v>40150.0</v>
      </c>
      <c r="C9420" s="2" t="s">
        <v>15</v>
      </c>
      <c r="D9420" s="2" t="s">
        <v>8</v>
      </c>
      <c r="E9420" s="2">
        <v>19.0</v>
      </c>
      <c r="F9420" s="4" t="s">
        <v>30</v>
      </c>
    </row>
    <row r="9421">
      <c r="A9421" s="2">
        <v>9481.0</v>
      </c>
      <c r="B9421" s="3">
        <v>40151.0</v>
      </c>
      <c r="C9421" s="2" t="s">
        <v>18</v>
      </c>
      <c r="D9421" s="2" t="s">
        <v>6</v>
      </c>
      <c r="E9421" s="2">
        <v>6.0</v>
      </c>
      <c r="F9421" s="4" t="s">
        <v>16</v>
      </c>
    </row>
    <row r="9422">
      <c r="A9422" s="2">
        <v>9482.0</v>
      </c>
      <c r="B9422" s="3">
        <v>40151.0</v>
      </c>
      <c r="C9422" s="2" t="s">
        <v>18</v>
      </c>
      <c r="D9422" s="2" t="s">
        <v>8</v>
      </c>
      <c r="E9422" s="2">
        <v>29.0</v>
      </c>
      <c r="F9422" s="4" t="s">
        <v>43</v>
      </c>
    </row>
    <row r="9423">
      <c r="A9423" s="2">
        <v>9483.0</v>
      </c>
      <c r="B9423" s="3">
        <v>40152.0</v>
      </c>
      <c r="C9423" s="2" t="s">
        <v>21</v>
      </c>
      <c r="D9423" s="2" t="s">
        <v>6</v>
      </c>
      <c r="E9423" s="2">
        <v>27.0</v>
      </c>
      <c r="F9423" s="4" t="s">
        <v>32</v>
      </c>
    </row>
    <row r="9424">
      <c r="A9424" s="2">
        <v>9484.0</v>
      </c>
      <c r="B9424" s="3">
        <v>40152.0</v>
      </c>
      <c r="C9424" s="2" t="s">
        <v>21</v>
      </c>
      <c r="D9424" s="2" t="s">
        <v>8</v>
      </c>
      <c r="E9424" s="2">
        <v>6.0</v>
      </c>
      <c r="F9424" s="4" t="s">
        <v>16</v>
      </c>
    </row>
    <row r="9425">
      <c r="A9425" s="2">
        <v>9485.0</v>
      </c>
      <c r="B9425" s="3">
        <v>40154.0</v>
      </c>
      <c r="C9425" s="2" t="s">
        <v>7</v>
      </c>
      <c r="D9425" s="2" t="s">
        <v>6</v>
      </c>
      <c r="E9425" s="2">
        <v>16.0</v>
      </c>
      <c r="F9425" s="4" t="s">
        <v>45</v>
      </c>
    </row>
    <row r="9426">
      <c r="A9426" s="2">
        <v>9486.0</v>
      </c>
      <c r="B9426" s="3">
        <v>40154.0</v>
      </c>
      <c r="C9426" s="2" t="s">
        <v>7</v>
      </c>
      <c r="D9426" s="2" t="s">
        <v>8</v>
      </c>
      <c r="E9426" s="2">
        <v>4.0</v>
      </c>
      <c r="F9426" s="4" t="s">
        <v>34</v>
      </c>
    </row>
    <row r="9427">
      <c r="A9427" s="2">
        <v>9487.0</v>
      </c>
      <c r="B9427" s="3">
        <v>40155.0</v>
      </c>
      <c r="C9427" s="2" t="s">
        <v>10</v>
      </c>
      <c r="D9427" s="2" t="s">
        <v>6</v>
      </c>
      <c r="E9427" s="2">
        <v>1.0</v>
      </c>
      <c r="F9427" s="4" t="s">
        <v>19</v>
      </c>
    </row>
    <row r="9428">
      <c r="A9428" s="2">
        <v>9488.0</v>
      </c>
      <c r="B9428" s="3">
        <v>40155.0</v>
      </c>
      <c r="C9428" s="2" t="s">
        <v>10</v>
      </c>
      <c r="D9428" s="2" t="s">
        <v>8</v>
      </c>
      <c r="E9428" s="2">
        <v>11.0</v>
      </c>
      <c r="F9428" s="4" t="s">
        <v>9</v>
      </c>
    </row>
    <row r="9429">
      <c r="A9429" s="2">
        <v>9489.0</v>
      </c>
      <c r="B9429" s="3">
        <v>40156.0</v>
      </c>
      <c r="C9429" s="2" t="s">
        <v>13</v>
      </c>
      <c r="D9429" s="2" t="s">
        <v>6</v>
      </c>
      <c r="E9429" s="2">
        <v>18.0</v>
      </c>
      <c r="F9429" s="4" t="s">
        <v>29</v>
      </c>
    </row>
    <row r="9430">
      <c r="A9430" s="2">
        <v>9490.0</v>
      </c>
      <c r="B9430" s="3">
        <v>40156.0</v>
      </c>
      <c r="C9430" s="2" t="s">
        <v>13</v>
      </c>
      <c r="D9430" s="2" t="s">
        <v>8</v>
      </c>
      <c r="E9430" s="2">
        <v>5.0</v>
      </c>
      <c r="F9430" s="4" t="s">
        <v>25</v>
      </c>
    </row>
    <row r="9431">
      <c r="A9431" s="2">
        <v>9491.0</v>
      </c>
      <c r="B9431" s="3">
        <v>40157.0</v>
      </c>
      <c r="C9431" s="2" t="s">
        <v>15</v>
      </c>
      <c r="D9431" s="2" t="s">
        <v>6</v>
      </c>
      <c r="E9431" s="2">
        <v>4.0</v>
      </c>
      <c r="F9431" s="4" t="s">
        <v>34</v>
      </c>
    </row>
    <row r="9432">
      <c r="A9432" s="2">
        <v>9492.0</v>
      </c>
      <c r="B9432" s="3">
        <v>40157.0</v>
      </c>
      <c r="C9432" s="2" t="s">
        <v>15</v>
      </c>
      <c r="D9432" s="2" t="s">
        <v>8</v>
      </c>
      <c r="E9432" s="2">
        <v>9.0</v>
      </c>
      <c r="F9432" s="4" t="s">
        <v>24</v>
      </c>
    </row>
    <row r="9433">
      <c r="A9433" s="2">
        <v>9493.0</v>
      </c>
      <c r="B9433" s="3">
        <v>40158.0</v>
      </c>
      <c r="C9433" s="2" t="s">
        <v>18</v>
      </c>
      <c r="D9433" s="2" t="s">
        <v>6</v>
      </c>
      <c r="E9433" s="2">
        <v>14.0</v>
      </c>
      <c r="F9433" s="4" t="s">
        <v>46</v>
      </c>
    </row>
    <row r="9434">
      <c r="A9434" s="2">
        <v>9494.0</v>
      </c>
      <c r="B9434" s="3">
        <v>40158.0</v>
      </c>
      <c r="C9434" s="2" t="s">
        <v>18</v>
      </c>
      <c r="D9434" s="2" t="s">
        <v>8</v>
      </c>
      <c r="E9434" s="2">
        <v>34.0</v>
      </c>
      <c r="F9434" s="4" t="s">
        <v>48</v>
      </c>
    </row>
    <row r="9435">
      <c r="A9435" s="2">
        <v>9495.0</v>
      </c>
      <c r="B9435" s="3">
        <v>40159.0</v>
      </c>
      <c r="C9435" s="2" t="s">
        <v>21</v>
      </c>
      <c r="D9435" s="2" t="s">
        <v>6</v>
      </c>
      <c r="E9435" s="2">
        <v>7.0</v>
      </c>
      <c r="F9435" s="4" t="s">
        <v>35</v>
      </c>
    </row>
    <row r="9436">
      <c r="A9436" s="2">
        <v>9496.0</v>
      </c>
      <c r="B9436" s="3">
        <v>40159.0</v>
      </c>
      <c r="C9436" s="2" t="s">
        <v>21</v>
      </c>
      <c r="D9436" s="2" t="s">
        <v>8</v>
      </c>
      <c r="E9436" s="2">
        <v>24.0</v>
      </c>
      <c r="F9436" s="4" t="s">
        <v>22</v>
      </c>
    </row>
    <row r="9437">
      <c r="A9437" s="2">
        <v>9497.0</v>
      </c>
      <c r="B9437" s="3">
        <v>40161.0</v>
      </c>
      <c r="C9437" s="2" t="s">
        <v>7</v>
      </c>
      <c r="D9437" s="2" t="s">
        <v>6</v>
      </c>
      <c r="E9437" s="2">
        <v>3.0</v>
      </c>
      <c r="F9437" s="4" t="s">
        <v>28</v>
      </c>
    </row>
    <row r="9438">
      <c r="A9438" s="2">
        <v>9498.0</v>
      </c>
      <c r="B9438" s="3">
        <v>40161.0</v>
      </c>
      <c r="C9438" s="2" t="s">
        <v>7</v>
      </c>
      <c r="D9438" s="2" t="s">
        <v>8</v>
      </c>
      <c r="E9438" s="2">
        <v>22.0</v>
      </c>
      <c r="F9438" s="4" t="s">
        <v>44</v>
      </c>
    </row>
    <row r="9439">
      <c r="A9439" s="2">
        <v>9499.0</v>
      </c>
      <c r="B9439" s="3">
        <v>40162.0</v>
      </c>
      <c r="C9439" s="2" t="s">
        <v>10</v>
      </c>
      <c r="D9439" s="2" t="s">
        <v>6</v>
      </c>
      <c r="E9439" s="2">
        <v>22.0</v>
      </c>
      <c r="F9439" s="4" t="s">
        <v>44</v>
      </c>
    </row>
    <row r="9440">
      <c r="A9440" s="2">
        <v>9500.0</v>
      </c>
      <c r="B9440" s="3">
        <v>40162.0</v>
      </c>
      <c r="C9440" s="2" t="s">
        <v>10</v>
      </c>
      <c r="D9440" s="2" t="s">
        <v>8</v>
      </c>
      <c r="E9440" s="2">
        <v>13.0</v>
      </c>
      <c r="F9440" s="4" t="s">
        <v>33</v>
      </c>
    </row>
    <row r="9441">
      <c r="A9441" s="2">
        <v>9501.0</v>
      </c>
      <c r="B9441" s="3">
        <v>40163.0</v>
      </c>
      <c r="C9441" s="2" t="s">
        <v>13</v>
      </c>
      <c r="D9441" s="2" t="s">
        <v>6</v>
      </c>
      <c r="E9441" s="2">
        <v>28.0</v>
      </c>
      <c r="F9441" s="4" t="s">
        <v>31</v>
      </c>
    </row>
    <row r="9442">
      <c r="A9442" s="2">
        <v>9502.0</v>
      </c>
      <c r="B9442" s="3">
        <v>40163.0</v>
      </c>
      <c r="C9442" s="2" t="s">
        <v>13</v>
      </c>
      <c r="D9442" s="2" t="s">
        <v>8</v>
      </c>
      <c r="E9442" s="2">
        <v>31.0</v>
      </c>
      <c r="F9442" s="4" t="s">
        <v>12</v>
      </c>
    </row>
    <row r="9443">
      <c r="A9443" s="2">
        <v>9503.0</v>
      </c>
      <c r="B9443" s="3">
        <v>40164.0</v>
      </c>
      <c r="C9443" s="2" t="s">
        <v>15</v>
      </c>
      <c r="D9443" s="2" t="s">
        <v>6</v>
      </c>
      <c r="E9443" s="2">
        <v>8.0</v>
      </c>
      <c r="F9443" s="4" t="s">
        <v>37</v>
      </c>
    </row>
    <row r="9444">
      <c r="A9444" s="2">
        <v>9504.0</v>
      </c>
      <c r="B9444" s="3">
        <v>40164.0</v>
      </c>
      <c r="C9444" s="2" t="s">
        <v>15</v>
      </c>
      <c r="D9444" s="2" t="s">
        <v>8</v>
      </c>
      <c r="E9444" s="2">
        <v>16.0</v>
      </c>
      <c r="F9444" s="4" t="s">
        <v>45</v>
      </c>
    </row>
    <row r="9445">
      <c r="A9445" s="2">
        <v>9505.0</v>
      </c>
      <c r="B9445" s="3">
        <v>40165.0</v>
      </c>
      <c r="C9445" s="2" t="s">
        <v>18</v>
      </c>
      <c r="D9445" s="2" t="s">
        <v>6</v>
      </c>
      <c r="E9445" s="2">
        <v>8.0</v>
      </c>
      <c r="F9445" s="4" t="s">
        <v>37</v>
      </c>
    </row>
    <row r="9446">
      <c r="A9446" s="2">
        <v>9506.0</v>
      </c>
      <c r="B9446" s="3">
        <v>40165.0</v>
      </c>
      <c r="C9446" s="2" t="s">
        <v>18</v>
      </c>
      <c r="D9446" s="2" t="s">
        <v>8</v>
      </c>
      <c r="E9446" s="2">
        <v>17.0</v>
      </c>
      <c r="F9446" s="4" t="s">
        <v>42</v>
      </c>
    </row>
    <row r="9447">
      <c r="A9447" s="2">
        <v>9507.0</v>
      </c>
      <c r="B9447" s="3">
        <v>40166.0</v>
      </c>
      <c r="C9447" s="2" t="s">
        <v>21</v>
      </c>
      <c r="D9447" s="2" t="s">
        <v>6</v>
      </c>
      <c r="E9447" s="2">
        <v>29.0</v>
      </c>
      <c r="F9447" s="4" t="s">
        <v>43</v>
      </c>
    </row>
    <row r="9448">
      <c r="A9448" s="2">
        <v>9508.0</v>
      </c>
      <c r="B9448" s="3">
        <v>40166.0</v>
      </c>
      <c r="C9448" s="2" t="s">
        <v>21</v>
      </c>
      <c r="D9448" s="2" t="s">
        <v>8</v>
      </c>
      <c r="E9448" s="2">
        <v>3.0</v>
      </c>
      <c r="F9448" s="4" t="s">
        <v>28</v>
      </c>
    </row>
    <row r="9449">
      <c r="A9449" s="2">
        <v>9509.0</v>
      </c>
      <c r="B9449" s="3">
        <v>40168.0</v>
      </c>
      <c r="C9449" s="2" t="s">
        <v>7</v>
      </c>
      <c r="D9449" s="2" t="s">
        <v>6</v>
      </c>
      <c r="E9449" s="2">
        <v>35.0</v>
      </c>
      <c r="F9449" s="4" t="s">
        <v>49</v>
      </c>
    </row>
    <row r="9450">
      <c r="A9450" s="2">
        <v>9510.0</v>
      </c>
      <c r="B9450" s="3">
        <v>40168.0</v>
      </c>
      <c r="C9450" s="2" t="s">
        <v>7</v>
      </c>
      <c r="D9450" s="2" t="s">
        <v>8</v>
      </c>
      <c r="E9450" s="2">
        <v>17.0</v>
      </c>
      <c r="F9450" s="4" t="s">
        <v>42</v>
      </c>
    </row>
    <row r="9451">
      <c r="A9451" s="2">
        <v>9511.0</v>
      </c>
      <c r="B9451" s="3">
        <v>40169.0</v>
      </c>
      <c r="C9451" s="2" t="s">
        <v>10</v>
      </c>
      <c r="D9451" s="2" t="s">
        <v>6</v>
      </c>
      <c r="E9451" s="2">
        <v>25.0</v>
      </c>
      <c r="F9451" s="4" t="s">
        <v>40</v>
      </c>
    </row>
    <row r="9452">
      <c r="A9452" s="2">
        <v>9512.0</v>
      </c>
      <c r="B9452" s="3">
        <v>40169.0</v>
      </c>
      <c r="C9452" s="2" t="s">
        <v>10</v>
      </c>
      <c r="D9452" s="2" t="s">
        <v>8</v>
      </c>
      <c r="E9452" s="2">
        <v>30.0</v>
      </c>
      <c r="F9452" s="4" t="s">
        <v>23</v>
      </c>
    </row>
    <row r="9453">
      <c r="A9453" s="2">
        <v>9514.0</v>
      </c>
      <c r="B9453" s="3">
        <v>40170.0</v>
      </c>
      <c r="C9453" s="2" t="s">
        <v>13</v>
      </c>
      <c r="D9453" s="2" t="s">
        <v>8</v>
      </c>
      <c r="E9453" s="2">
        <v>4.0</v>
      </c>
      <c r="F9453" s="4" t="s">
        <v>34</v>
      </c>
    </row>
    <row r="9454">
      <c r="A9454" s="2">
        <v>9515.0</v>
      </c>
      <c r="B9454" s="3">
        <v>40171.0</v>
      </c>
      <c r="C9454" s="2" t="s">
        <v>15</v>
      </c>
      <c r="D9454" s="2" t="s">
        <v>6</v>
      </c>
      <c r="E9454" s="2">
        <v>14.0</v>
      </c>
      <c r="F9454" s="4" t="s">
        <v>46</v>
      </c>
    </row>
    <row r="9455">
      <c r="A9455" s="2">
        <v>9516.0</v>
      </c>
      <c r="B9455" s="3">
        <v>40171.0</v>
      </c>
      <c r="C9455" s="2" t="s">
        <v>15</v>
      </c>
      <c r="D9455" s="2" t="s">
        <v>8</v>
      </c>
      <c r="E9455" s="2">
        <v>15.0</v>
      </c>
      <c r="F9455" s="4" t="s">
        <v>27</v>
      </c>
    </row>
    <row r="9456">
      <c r="A9456" s="2">
        <v>9517.0</v>
      </c>
      <c r="B9456" s="3">
        <v>40173.0</v>
      </c>
      <c r="C9456" s="2" t="s">
        <v>21</v>
      </c>
      <c r="D9456" s="2" t="s">
        <v>6</v>
      </c>
      <c r="E9456" s="2">
        <v>12.0</v>
      </c>
      <c r="F9456" s="4" t="s">
        <v>14</v>
      </c>
    </row>
    <row r="9457">
      <c r="A9457" s="2">
        <v>9518.0</v>
      </c>
      <c r="B9457" s="3">
        <v>40173.0</v>
      </c>
      <c r="C9457" s="2" t="s">
        <v>21</v>
      </c>
      <c r="D9457" s="2" t="s">
        <v>8</v>
      </c>
      <c r="E9457" s="2">
        <v>13.0</v>
      </c>
      <c r="F9457" s="4" t="s">
        <v>33</v>
      </c>
    </row>
    <row r="9458">
      <c r="A9458" s="2">
        <v>9519.0</v>
      </c>
      <c r="B9458" s="3">
        <v>40175.0</v>
      </c>
      <c r="C9458" s="2" t="s">
        <v>7</v>
      </c>
      <c r="D9458" s="2" t="s">
        <v>6</v>
      </c>
      <c r="E9458" s="2">
        <v>32.0</v>
      </c>
      <c r="F9458" s="4" t="s">
        <v>36</v>
      </c>
    </row>
    <row r="9459">
      <c r="A9459" s="2">
        <v>9520.0</v>
      </c>
      <c r="B9459" s="3">
        <v>40175.0</v>
      </c>
      <c r="C9459" s="2" t="s">
        <v>7</v>
      </c>
      <c r="D9459" s="2" t="s">
        <v>8</v>
      </c>
      <c r="E9459" s="2">
        <v>8.0</v>
      </c>
      <c r="F9459" s="4" t="s">
        <v>37</v>
      </c>
    </row>
    <row r="9460">
      <c r="A9460" s="2">
        <v>9521.0</v>
      </c>
      <c r="B9460" s="3">
        <v>40176.0</v>
      </c>
      <c r="C9460" s="2" t="s">
        <v>10</v>
      </c>
      <c r="D9460" s="2" t="s">
        <v>6</v>
      </c>
      <c r="E9460" s="2">
        <v>25.0</v>
      </c>
      <c r="F9460" s="4" t="s">
        <v>40</v>
      </c>
    </row>
    <row r="9461">
      <c r="A9461" s="2">
        <v>9522.0</v>
      </c>
      <c r="B9461" s="3">
        <v>40176.0</v>
      </c>
      <c r="C9461" s="2" t="s">
        <v>10</v>
      </c>
      <c r="D9461" s="2" t="s">
        <v>8</v>
      </c>
      <c r="E9461" s="2">
        <v>14.0</v>
      </c>
      <c r="F9461" s="4" t="s">
        <v>46</v>
      </c>
    </row>
    <row r="9462">
      <c r="A9462" s="2">
        <v>9523.0</v>
      </c>
      <c r="B9462" s="3">
        <v>40177.0</v>
      </c>
      <c r="C9462" s="2" t="s">
        <v>13</v>
      </c>
      <c r="D9462" s="2" t="s">
        <v>6</v>
      </c>
      <c r="E9462" s="2">
        <v>15.0</v>
      </c>
      <c r="F9462" s="4" t="s">
        <v>27</v>
      </c>
    </row>
    <row r="9463">
      <c r="A9463" s="2">
        <v>9524.0</v>
      </c>
      <c r="B9463" s="3">
        <v>40177.0</v>
      </c>
      <c r="C9463" s="2" t="s">
        <v>13</v>
      </c>
      <c r="D9463" s="2" t="s">
        <v>8</v>
      </c>
      <c r="E9463" s="2">
        <v>6.0</v>
      </c>
      <c r="F9463" s="4" t="s">
        <v>16</v>
      </c>
    </row>
    <row r="9464">
      <c r="A9464" s="2">
        <v>9525.0</v>
      </c>
      <c r="B9464" s="3">
        <v>40178.0</v>
      </c>
      <c r="C9464" s="2" t="s">
        <v>15</v>
      </c>
      <c r="D9464" s="2" t="s">
        <v>6</v>
      </c>
      <c r="E9464" s="2">
        <v>14.0</v>
      </c>
      <c r="F9464" s="4" t="s">
        <v>46</v>
      </c>
    </row>
    <row r="9465">
      <c r="A9465" s="2">
        <v>9526.0</v>
      </c>
      <c r="B9465" s="3">
        <v>40178.0</v>
      </c>
      <c r="C9465" s="2" t="s">
        <v>15</v>
      </c>
      <c r="D9465" s="2" t="s">
        <v>8</v>
      </c>
      <c r="E9465" s="2">
        <v>11.0</v>
      </c>
      <c r="F9465" s="4" t="s">
        <v>9</v>
      </c>
    </row>
    <row r="9466">
      <c r="A9466" s="2">
        <v>9527.0</v>
      </c>
      <c r="B9466" s="3">
        <v>40179.0</v>
      </c>
      <c r="C9466" s="2" t="s">
        <v>18</v>
      </c>
      <c r="D9466" s="2" t="s">
        <v>6</v>
      </c>
      <c r="E9466" s="2">
        <v>22.0</v>
      </c>
      <c r="F9466" s="4" t="s">
        <v>44</v>
      </c>
    </row>
    <row r="9467">
      <c r="A9467" s="2">
        <v>9528.0</v>
      </c>
      <c r="B9467" s="3">
        <v>40179.0</v>
      </c>
      <c r="C9467" s="2" t="s">
        <v>18</v>
      </c>
      <c r="D9467" s="2" t="s">
        <v>8</v>
      </c>
      <c r="E9467" s="2">
        <v>8.0</v>
      </c>
      <c r="F9467" s="4" t="s">
        <v>37</v>
      </c>
    </row>
    <row r="9468">
      <c r="A9468" s="2">
        <v>9529.0</v>
      </c>
      <c r="B9468" s="3">
        <v>40180.0</v>
      </c>
      <c r="C9468" s="2" t="s">
        <v>21</v>
      </c>
      <c r="D9468" s="2" t="s">
        <v>6</v>
      </c>
      <c r="E9468" s="2">
        <v>29.0</v>
      </c>
      <c r="F9468" s="4" t="s">
        <v>43</v>
      </c>
    </row>
    <row r="9469">
      <c r="A9469" s="2">
        <v>9530.0</v>
      </c>
      <c r="B9469" s="3">
        <v>40180.0</v>
      </c>
      <c r="C9469" s="2" t="s">
        <v>21</v>
      </c>
      <c r="D9469" s="2" t="s">
        <v>8</v>
      </c>
      <c r="E9469" s="2">
        <v>31.0</v>
      </c>
      <c r="F9469" s="4" t="s">
        <v>12</v>
      </c>
    </row>
    <row r="9470">
      <c r="A9470" s="2">
        <v>9531.0</v>
      </c>
      <c r="B9470" s="3">
        <v>40182.0</v>
      </c>
      <c r="C9470" s="2" t="s">
        <v>7</v>
      </c>
      <c r="D9470" s="2" t="s">
        <v>6</v>
      </c>
      <c r="E9470" s="2">
        <v>7.0</v>
      </c>
      <c r="F9470" s="4" t="s">
        <v>35</v>
      </c>
    </row>
    <row r="9471">
      <c r="A9471" s="2">
        <v>9532.0</v>
      </c>
      <c r="B9471" s="3">
        <v>40182.0</v>
      </c>
      <c r="C9471" s="2" t="s">
        <v>7</v>
      </c>
      <c r="D9471" s="2" t="s">
        <v>8</v>
      </c>
      <c r="E9471" s="2">
        <v>36.0</v>
      </c>
      <c r="F9471" s="4" t="s">
        <v>11</v>
      </c>
    </row>
    <row r="9472">
      <c r="A9472" s="2">
        <v>9533.0</v>
      </c>
      <c r="B9472" s="3">
        <v>40183.0</v>
      </c>
      <c r="C9472" s="2" t="s">
        <v>10</v>
      </c>
      <c r="D9472" s="2" t="s">
        <v>6</v>
      </c>
      <c r="E9472" s="2">
        <v>16.0</v>
      </c>
      <c r="F9472" s="4" t="s">
        <v>45</v>
      </c>
    </row>
    <row r="9473">
      <c r="A9473" s="2">
        <v>9534.0</v>
      </c>
      <c r="B9473" s="3">
        <v>40183.0</v>
      </c>
      <c r="C9473" s="2" t="s">
        <v>10</v>
      </c>
      <c r="D9473" s="2" t="s">
        <v>8</v>
      </c>
      <c r="E9473" s="2">
        <v>26.0</v>
      </c>
      <c r="F9473" s="4" t="s">
        <v>38</v>
      </c>
    </row>
    <row r="9474">
      <c r="A9474" s="2">
        <v>9535.0</v>
      </c>
      <c r="B9474" s="3">
        <v>40184.0</v>
      </c>
      <c r="C9474" s="2" t="s">
        <v>13</v>
      </c>
      <c r="D9474" s="2" t="s">
        <v>6</v>
      </c>
      <c r="E9474" s="2">
        <v>24.0</v>
      </c>
      <c r="F9474" s="4" t="s">
        <v>22</v>
      </c>
    </row>
    <row r="9475">
      <c r="A9475" s="2">
        <v>9536.0</v>
      </c>
      <c r="B9475" s="3">
        <v>40184.0</v>
      </c>
      <c r="C9475" s="2" t="s">
        <v>13</v>
      </c>
      <c r="D9475" s="2" t="s">
        <v>8</v>
      </c>
      <c r="E9475" s="2">
        <v>30.0</v>
      </c>
      <c r="F9475" s="4" t="s">
        <v>23</v>
      </c>
    </row>
    <row r="9476">
      <c r="A9476" s="2">
        <v>9537.0</v>
      </c>
      <c r="B9476" s="3">
        <v>40185.0</v>
      </c>
      <c r="C9476" s="2" t="s">
        <v>15</v>
      </c>
      <c r="D9476" s="2" t="s">
        <v>6</v>
      </c>
      <c r="E9476" s="2">
        <v>18.0</v>
      </c>
      <c r="F9476" s="4" t="s">
        <v>29</v>
      </c>
    </row>
    <row r="9477">
      <c r="A9477" s="2">
        <v>9538.0</v>
      </c>
      <c r="B9477" s="3">
        <v>40185.0</v>
      </c>
      <c r="C9477" s="2" t="s">
        <v>15</v>
      </c>
      <c r="D9477" s="2" t="s">
        <v>8</v>
      </c>
      <c r="E9477" s="2">
        <v>32.0</v>
      </c>
      <c r="F9477" s="4" t="s">
        <v>36</v>
      </c>
    </row>
    <row r="9478">
      <c r="A9478" s="2">
        <v>9539.0</v>
      </c>
      <c r="B9478" s="3">
        <v>40186.0</v>
      </c>
      <c r="C9478" s="2" t="s">
        <v>18</v>
      </c>
      <c r="D9478" s="2" t="s">
        <v>6</v>
      </c>
      <c r="E9478" s="2">
        <v>6.0</v>
      </c>
      <c r="F9478" s="4" t="s">
        <v>16</v>
      </c>
    </row>
    <row r="9479">
      <c r="A9479" s="2">
        <v>9540.0</v>
      </c>
      <c r="B9479" s="3">
        <v>40186.0</v>
      </c>
      <c r="C9479" s="2" t="s">
        <v>18</v>
      </c>
      <c r="D9479" s="2" t="s">
        <v>8</v>
      </c>
      <c r="E9479" s="2">
        <v>6.0</v>
      </c>
      <c r="F9479" s="4" t="s">
        <v>16</v>
      </c>
    </row>
    <row r="9480">
      <c r="A9480" s="2">
        <v>9541.0</v>
      </c>
      <c r="B9480" s="3">
        <v>40187.0</v>
      </c>
      <c r="C9480" s="2" t="s">
        <v>21</v>
      </c>
      <c r="D9480" s="2" t="s">
        <v>6</v>
      </c>
      <c r="E9480" s="2">
        <v>36.0</v>
      </c>
      <c r="F9480" s="4" t="s">
        <v>11</v>
      </c>
    </row>
    <row r="9481">
      <c r="A9481" s="2">
        <v>9542.0</v>
      </c>
      <c r="B9481" s="3">
        <v>40187.0</v>
      </c>
      <c r="C9481" s="2" t="s">
        <v>21</v>
      </c>
      <c r="D9481" s="2" t="s">
        <v>8</v>
      </c>
      <c r="E9481" s="2">
        <v>3.0</v>
      </c>
      <c r="F9481" s="4" t="s">
        <v>28</v>
      </c>
    </row>
    <row r="9482">
      <c r="A9482" s="2">
        <v>9543.0</v>
      </c>
      <c r="B9482" s="3">
        <v>40189.0</v>
      </c>
      <c r="C9482" s="2" t="s">
        <v>7</v>
      </c>
      <c r="D9482" s="2" t="s">
        <v>6</v>
      </c>
      <c r="E9482" s="2">
        <v>29.0</v>
      </c>
      <c r="F9482" s="4" t="s">
        <v>43</v>
      </c>
    </row>
    <row r="9483">
      <c r="A9483" s="2">
        <v>9544.0</v>
      </c>
      <c r="B9483" s="3">
        <v>40189.0</v>
      </c>
      <c r="C9483" s="2" t="s">
        <v>7</v>
      </c>
      <c r="D9483" s="2" t="s">
        <v>8</v>
      </c>
      <c r="E9483" s="2">
        <v>21.0</v>
      </c>
      <c r="F9483" s="4" t="s">
        <v>20</v>
      </c>
    </row>
    <row r="9484">
      <c r="A9484" s="2">
        <v>9545.0</v>
      </c>
      <c r="B9484" s="3">
        <v>40190.0</v>
      </c>
      <c r="C9484" s="2" t="s">
        <v>10</v>
      </c>
      <c r="D9484" s="2" t="s">
        <v>6</v>
      </c>
      <c r="E9484" s="2">
        <v>28.0</v>
      </c>
      <c r="F9484" s="4" t="s">
        <v>31</v>
      </c>
    </row>
    <row r="9485">
      <c r="A9485" s="2">
        <v>9546.0</v>
      </c>
      <c r="B9485" s="3">
        <v>40190.0</v>
      </c>
      <c r="C9485" s="2" t="s">
        <v>10</v>
      </c>
      <c r="D9485" s="2" t="s">
        <v>8</v>
      </c>
      <c r="E9485" s="2">
        <v>34.0</v>
      </c>
      <c r="F9485" s="4" t="s">
        <v>48</v>
      </c>
    </row>
    <row r="9486">
      <c r="A9486" s="2">
        <v>9547.0</v>
      </c>
      <c r="B9486" s="3">
        <v>40191.0</v>
      </c>
      <c r="C9486" s="2" t="s">
        <v>13</v>
      </c>
      <c r="D9486" s="2" t="s">
        <v>6</v>
      </c>
      <c r="E9486" s="2">
        <v>1.0</v>
      </c>
      <c r="F9486" s="4" t="s">
        <v>19</v>
      </c>
    </row>
    <row r="9487">
      <c r="A9487" s="2">
        <v>9548.0</v>
      </c>
      <c r="B9487" s="3">
        <v>40191.0</v>
      </c>
      <c r="C9487" s="2" t="s">
        <v>13</v>
      </c>
      <c r="D9487" s="2" t="s">
        <v>8</v>
      </c>
      <c r="E9487" s="2">
        <v>34.0</v>
      </c>
      <c r="F9487" s="4" t="s">
        <v>48</v>
      </c>
    </row>
    <row r="9488">
      <c r="A9488" s="2">
        <v>9549.0</v>
      </c>
      <c r="B9488" s="3">
        <v>40192.0</v>
      </c>
      <c r="C9488" s="2" t="s">
        <v>15</v>
      </c>
      <c r="D9488" s="2" t="s">
        <v>6</v>
      </c>
      <c r="E9488" s="2">
        <v>15.0</v>
      </c>
      <c r="F9488" s="4" t="s">
        <v>27</v>
      </c>
    </row>
    <row r="9489">
      <c r="A9489" s="2">
        <v>9550.0</v>
      </c>
      <c r="B9489" s="3">
        <v>40192.0</v>
      </c>
      <c r="C9489" s="2" t="s">
        <v>15</v>
      </c>
      <c r="D9489" s="2" t="s">
        <v>8</v>
      </c>
      <c r="E9489" s="2">
        <v>20.0</v>
      </c>
      <c r="F9489" s="4" t="s">
        <v>47</v>
      </c>
    </row>
    <row r="9490">
      <c r="A9490" s="2">
        <v>9551.0</v>
      </c>
      <c r="B9490" s="3">
        <v>40193.0</v>
      </c>
      <c r="C9490" s="2" t="s">
        <v>18</v>
      </c>
      <c r="D9490" s="2" t="s">
        <v>6</v>
      </c>
      <c r="E9490" s="2">
        <v>20.0</v>
      </c>
      <c r="F9490" s="4" t="s">
        <v>47</v>
      </c>
    </row>
    <row r="9491">
      <c r="A9491" s="2">
        <v>9552.0</v>
      </c>
      <c r="B9491" s="3">
        <v>40193.0</v>
      </c>
      <c r="C9491" s="2" t="s">
        <v>18</v>
      </c>
      <c r="D9491" s="2" t="s">
        <v>8</v>
      </c>
      <c r="E9491" s="2">
        <v>28.0</v>
      </c>
      <c r="F9491" s="4" t="s">
        <v>31</v>
      </c>
    </row>
    <row r="9492">
      <c r="A9492" s="2">
        <v>9553.0</v>
      </c>
      <c r="B9492" s="3">
        <v>40194.0</v>
      </c>
      <c r="C9492" s="2" t="s">
        <v>21</v>
      </c>
      <c r="D9492" s="2" t="s">
        <v>6</v>
      </c>
      <c r="E9492" s="2">
        <v>1.0</v>
      </c>
      <c r="F9492" s="4" t="s">
        <v>19</v>
      </c>
    </row>
    <row r="9493">
      <c r="A9493" s="2">
        <v>9554.0</v>
      </c>
      <c r="B9493" s="3">
        <v>40194.0</v>
      </c>
      <c r="C9493" s="2" t="s">
        <v>21</v>
      </c>
      <c r="D9493" s="2" t="s">
        <v>8</v>
      </c>
      <c r="E9493" s="2">
        <v>35.0</v>
      </c>
      <c r="F9493" s="4" t="s">
        <v>49</v>
      </c>
    </row>
    <row r="9494">
      <c r="A9494" s="2">
        <v>9555.0</v>
      </c>
      <c r="B9494" s="3">
        <v>40196.0</v>
      </c>
      <c r="C9494" s="2" t="s">
        <v>7</v>
      </c>
      <c r="D9494" s="2" t="s">
        <v>6</v>
      </c>
      <c r="E9494" s="2">
        <v>12.0</v>
      </c>
      <c r="F9494" s="4" t="s">
        <v>14</v>
      </c>
    </row>
    <row r="9495">
      <c r="A9495" s="2">
        <v>9556.0</v>
      </c>
      <c r="B9495" s="3">
        <v>40196.0</v>
      </c>
      <c r="C9495" s="2" t="s">
        <v>7</v>
      </c>
      <c r="D9495" s="2" t="s">
        <v>8</v>
      </c>
      <c r="E9495" s="2">
        <v>32.0</v>
      </c>
      <c r="F9495" s="4" t="s">
        <v>36</v>
      </c>
    </row>
    <row r="9496">
      <c r="A9496" s="2">
        <v>9557.0</v>
      </c>
      <c r="B9496" s="3">
        <v>40197.0</v>
      </c>
      <c r="C9496" s="2" t="s">
        <v>10</v>
      </c>
      <c r="D9496" s="2" t="s">
        <v>6</v>
      </c>
      <c r="E9496" s="2">
        <v>1.0</v>
      </c>
      <c r="F9496" s="4" t="s">
        <v>19</v>
      </c>
    </row>
    <row r="9497">
      <c r="A9497" s="2">
        <v>9558.0</v>
      </c>
      <c r="B9497" s="3">
        <v>40197.0</v>
      </c>
      <c r="C9497" s="2" t="s">
        <v>10</v>
      </c>
      <c r="D9497" s="2" t="s">
        <v>8</v>
      </c>
      <c r="E9497" s="2">
        <v>21.0</v>
      </c>
      <c r="F9497" s="4" t="s">
        <v>20</v>
      </c>
    </row>
    <row r="9498">
      <c r="A9498" s="2">
        <v>9559.0</v>
      </c>
      <c r="B9498" s="3">
        <v>40198.0</v>
      </c>
      <c r="C9498" s="2" t="s">
        <v>13</v>
      </c>
      <c r="D9498" s="2" t="s">
        <v>6</v>
      </c>
      <c r="E9498" s="2">
        <v>35.0</v>
      </c>
      <c r="F9498" s="4" t="s">
        <v>49</v>
      </c>
    </row>
    <row r="9499">
      <c r="A9499" s="2">
        <v>9560.0</v>
      </c>
      <c r="B9499" s="3">
        <v>40198.0</v>
      </c>
      <c r="C9499" s="2" t="s">
        <v>13</v>
      </c>
      <c r="D9499" s="2" t="s">
        <v>8</v>
      </c>
      <c r="E9499" s="2">
        <v>15.0</v>
      </c>
      <c r="F9499" s="4" t="s">
        <v>27</v>
      </c>
    </row>
    <row r="9500">
      <c r="A9500" s="2">
        <v>9561.0</v>
      </c>
      <c r="B9500" s="3">
        <v>40199.0</v>
      </c>
      <c r="C9500" s="2" t="s">
        <v>15</v>
      </c>
      <c r="D9500" s="2" t="s">
        <v>6</v>
      </c>
      <c r="E9500" s="2">
        <v>20.0</v>
      </c>
      <c r="F9500" s="4" t="s">
        <v>47</v>
      </c>
    </row>
    <row r="9501">
      <c r="A9501" s="2">
        <v>9562.0</v>
      </c>
      <c r="B9501" s="3">
        <v>40199.0</v>
      </c>
      <c r="C9501" s="2" t="s">
        <v>15</v>
      </c>
      <c r="D9501" s="2" t="s">
        <v>8</v>
      </c>
      <c r="E9501" s="2">
        <v>4.0</v>
      </c>
      <c r="F9501" s="4" t="s">
        <v>34</v>
      </c>
    </row>
    <row r="9502">
      <c r="A9502" s="2">
        <v>9563.0</v>
      </c>
      <c r="B9502" s="3">
        <v>40200.0</v>
      </c>
      <c r="C9502" s="2" t="s">
        <v>18</v>
      </c>
      <c r="D9502" s="2" t="s">
        <v>6</v>
      </c>
      <c r="E9502" s="2">
        <v>3.0</v>
      </c>
      <c r="F9502" s="4" t="s">
        <v>28</v>
      </c>
    </row>
    <row r="9503">
      <c r="A9503" s="2">
        <v>9564.0</v>
      </c>
      <c r="B9503" s="3">
        <v>40200.0</v>
      </c>
      <c r="C9503" s="2" t="s">
        <v>18</v>
      </c>
      <c r="D9503" s="2" t="s">
        <v>8</v>
      </c>
      <c r="E9503" s="2">
        <v>25.0</v>
      </c>
      <c r="F9503" s="4" t="s">
        <v>40</v>
      </c>
    </row>
    <row r="9504">
      <c r="A9504" s="2">
        <v>9565.0</v>
      </c>
      <c r="B9504" s="3">
        <v>40201.0</v>
      </c>
      <c r="C9504" s="2" t="s">
        <v>21</v>
      </c>
      <c r="D9504" s="2" t="s">
        <v>6</v>
      </c>
      <c r="E9504" s="2">
        <v>24.0</v>
      </c>
      <c r="F9504" s="4" t="s">
        <v>22</v>
      </c>
    </row>
    <row r="9505">
      <c r="A9505" s="2">
        <v>9566.0</v>
      </c>
      <c r="B9505" s="3">
        <v>40201.0</v>
      </c>
      <c r="C9505" s="2" t="s">
        <v>21</v>
      </c>
      <c r="D9505" s="2" t="s">
        <v>8</v>
      </c>
      <c r="E9505" s="2">
        <v>27.0</v>
      </c>
      <c r="F9505" s="4" t="s">
        <v>32</v>
      </c>
    </row>
    <row r="9506">
      <c r="A9506" s="2">
        <v>9567.0</v>
      </c>
      <c r="B9506" s="3">
        <v>40203.0</v>
      </c>
      <c r="C9506" s="2" t="s">
        <v>7</v>
      </c>
      <c r="D9506" s="2" t="s">
        <v>6</v>
      </c>
      <c r="E9506" s="2">
        <v>4.0</v>
      </c>
      <c r="F9506" s="4" t="s">
        <v>34</v>
      </c>
    </row>
    <row r="9507">
      <c r="A9507" s="2">
        <v>9568.0</v>
      </c>
      <c r="B9507" s="3">
        <v>40203.0</v>
      </c>
      <c r="C9507" s="2" t="s">
        <v>7</v>
      </c>
      <c r="D9507" s="2" t="s">
        <v>8</v>
      </c>
      <c r="E9507" s="2">
        <v>32.0</v>
      </c>
      <c r="F9507" s="4" t="s">
        <v>36</v>
      </c>
    </row>
    <row r="9508">
      <c r="A9508" s="2">
        <v>9569.0</v>
      </c>
      <c r="B9508" s="3">
        <v>40204.0</v>
      </c>
      <c r="C9508" s="2" t="s">
        <v>10</v>
      </c>
      <c r="D9508" s="2" t="s">
        <v>6</v>
      </c>
      <c r="E9508" s="2">
        <v>36.0</v>
      </c>
      <c r="F9508" s="4" t="s">
        <v>11</v>
      </c>
    </row>
    <row r="9509">
      <c r="A9509" s="2">
        <v>9570.0</v>
      </c>
      <c r="B9509" s="3">
        <v>40204.0</v>
      </c>
      <c r="C9509" s="2" t="s">
        <v>10</v>
      </c>
      <c r="D9509" s="2" t="s">
        <v>8</v>
      </c>
      <c r="E9509" s="2">
        <v>36.0</v>
      </c>
      <c r="F9509" s="4" t="s">
        <v>11</v>
      </c>
    </row>
    <row r="9510">
      <c r="A9510" s="2">
        <v>9571.0</v>
      </c>
      <c r="B9510" s="3">
        <v>40205.0</v>
      </c>
      <c r="C9510" s="2" t="s">
        <v>13</v>
      </c>
      <c r="D9510" s="2" t="s">
        <v>6</v>
      </c>
      <c r="E9510" s="2">
        <v>11.0</v>
      </c>
      <c r="F9510" s="4" t="s">
        <v>9</v>
      </c>
    </row>
    <row r="9511">
      <c r="A9511" s="2">
        <v>9572.0</v>
      </c>
      <c r="B9511" s="3">
        <v>40205.0</v>
      </c>
      <c r="C9511" s="2" t="s">
        <v>13</v>
      </c>
      <c r="D9511" s="2" t="s">
        <v>8</v>
      </c>
      <c r="E9511" s="2">
        <v>12.0</v>
      </c>
      <c r="F9511" s="4" t="s">
        <v>14</v>
      </c>
    </row>
    <row r="9512">
      <c r="A9512" s="2">
        <v>9573.0</v>
      </c>
      <c r="B9512" s="3">
        <v>40206.0</v>
      </c>
      <c r="C9512" s="2" t="s">
        <v>15</v>
      </c>
      <c r="D9512" s="2" t="s">
        <v>6</v>
      </c>
      <c r="E9512" s="2">
        <v>34.0</v>
      </c>
      <c r="F9512" s="4" t="s">
        <v>48</v>
      </c>
    </row>
    <row r="9513">
      <c r="A9513" s="2">
        <v>9574.0</v>
      </c>
      <c r="B9513" s="3">
        <v>40206.0</v>
      </c>
      <c r="C9513" s="2" t="s">
        <v>15</v>
      </c>
      <c r="D9513" s="2" t="s">
        <v>8</v>
      </c>
      <c r="E9513" s="2">
        <v>8.0</v>
      </c>
      <c r="F9513" s="4" t="s">
        <v>37</v>
      </c>
    </row>
    <row r="9514">
      <c r="A9514" s="2">
        <v>9575.0</v>
      </c>
      <c r="B9514" s="3">
        <v>40207.0</v>
      </c>
      <c r="C9514" s="2" t="s">
        <v>18</v>
      </c>
      <c r="D9514" s="2" t="s">
        <v>6</v>
      </c>
      <c r="E9514" s="2">
        <v>21.0</v>
      </c>
      <c r="F9514" s="4" t="s">
        <v>20</v>
      </c>
    </row>
    <row r="9515">
      <c r="A9515" s="2">
        <v>9576.0</v>
      </c>
      <c r="B9515" s="3">
        <v>40207.0</v>
      </c>
      <c r="C9515" s="2" t="s">
        <v>18</v>
      </c>
      <c r="D9515" s="2" t="s">
        <v>8</v>
      </c>
      <c r="E9515" s="2">
        <v>26.0</v>
      </c>
      <c r="F9515" s="4" t="s">
        <v>38</v>
      </c>
    </row>
    <row r="9516">
      <c r="A9516" s="2">
        <v>9577.0</v>
      </c>
      <c r="B9516" s="3">
        <v>40208.0</v>
      </c>
      <c r="C9516" s="2" t="s">
        <v>21</v>
      </c>
      <c r="D9516" s="2" t="s">
        <v>6</v>
      </c>
      <c r="E9516" s="2">
        <v>6.0</v>
      </c>
      <c r="F9516" s="4" t="s">
        <v>16</v>
      </c>
    </row>
    <row r="9517">
      <c r="A9517" s="2">
        <v>9578.0</v>
      </c>
      <c r="B9517" s="3">
        <v>40208.0</v>
      </c>
      <c r="C9517" s="2" t="s">
        <v>21</v>
      </c>
      <c r="D9517" s="2" t="s">
        <v>8</v>
      </c>
      <c r="E9517" s="2">
        <v>9.0</v>
      </c>
      <c r="F9517" s="4" t="s">
        <v>24</v>
      </c>
    </row>
    <row r="9518">
      <c r="A9518" s="2">
        <v>9579.0</v>
      </c>
      <c r="B9518" s="3">
        <v>40210.0</v>
      </c>
      <c r="C9518" s="2" t="s">
        <v>7</v>
      </c>
      <c r="D9518" s="2" t="s">
        <v>6</v>
      </c>
      <c r="E9518" s="2">
        <v>32.0</v>
      </c>
      <c r="F9518" s="4" t="s">
        <v>36</v>
      </c>
    </row>
    <row r="9519">
      <c r="A9519" s="2">
        <v>9580.0</v>
      </c>
      <c r="B9519" s="3">
        <v>40210.0</v>
      </c>
      <c r="C9519" s="2" t="s">
        <v>7</v>
      </c>
      <c r="D9519" s="2" t="s">
        <v>8</v>
      </c>
      <c r="E9519" s="2">
        <v>27.0</v>
      </c>
      <c r="F9519" s="4" t="s">
        <v>32</v>
      </c>
    </row>
    <row r="9520">
      <c r="A9520" s="2">
        <v>9581.0</v>
      </c>
      <c r="B9520" s="3">
        <v>40211.0</v>
      </c>
      <c r="C9520" s="2" t="s">
        <v>10</v>
      </c>
      <c r="D9520" s="2" t="s">
        <v>6</v>
      </c>
      <c r="E9520" s="2">
        <v>16.0</v>
      </c>
      <c r="F9520" s="4" t="s">
        <v>45</v>
      </c>
    </row>
    <row r="9521">
      <c r="A9521" s="2">
        <v>9582.0</v>
      </c>
      <c r="B9521" s="3">
        <v>40211.0</v>
      </c>
      <c r="C9521" s="2" t="s">
        <v>10</v>
      </c>
      <c r="D9521" s="2" t="s">
        <v>8</v>
      </c>
      <c r="E9521" s="2">
        <v>33.0</v>
      </c>
      <c r="F9521" s="4" t="s">
        <v>26</v>
      </c>
    </row>
    <row r="9522">
      <c r="A9522" s="2">
        <v>9583.0</v>
      </c>
      <c r="B9522" s="3">
        <v>40212.0</v>
      </c>
      <c r="C9522" s="2" t="s">
        <v>13</v>
      </c>
      <c r="D9522" s="2" t="s">
        <v>6</v>
      </c>
      <c r="E9522" s="2">
        <v>7.0</v>
      </c>
      <c r="F9522" s="4" t="s">
        <v>35</v>
      </c>
    </row>
    <row r="9523">
      <c r="A9523" s="2">
        <v>9584.0</v>
      </c>
      <c r="B9523" s="3">
        <v>40212.0</v>
      </c>
      <c r="C9523" s="2" t="s">
        <v>13</v>
      </c>
      <c r="D9523" s="2" t="s">
        <v>8</v>
      </c>
      <c r="E9523" s="2">
        <v>19.0</v>
      </c>
      <c r="F9523" s="4" t="s">
        <v>30</v>
      </c>
    </row>
    <row r="9524">
      <c r="A9524" s="2">
        <v>9585.0</v>
      </c>
      <c r="B9524" s="3">
        <v>40213.0</v>
      </c>
      <c r="C9524" s="2" t="s">
        <v>15</v>
      </c>
      <c r="D9524" s="2" t="s">
        <v>6</v>
      </c>
      <c r="E9524" s="2">
        <v>13.0</v>
      </c>
      <c r="F9524" s="4" t="s">
        <v>33</v>
      </c>
    </row>
    <row r="9525">
      <c r="A9525" s="2">
        <v>9586.0</v>
      </c>
      <c r="B9525" s="3">
        <v>40213.0</v>
      </c>
      <c r="C9525" s="2" t="s">
        <v>15</v>
      </c>
      <c r="D9525" s="2" t="s">
        <v>8</v>
      </c>
      <c r="E9525" s="2">
        <v>11.0</v>
      </c>
      <c r="F9525" s="4" t="s">
        <v>9</v>
      </c>
    </row>
    <row r="9526">
      <c r="A9526" s="2">
        <v>9587.0</v>
      </c>
      <c r="B9526" s="3">
        <v>40214.0</v>
      </c>
      <c r="C9526" s="2" t="s">
        <v>18</v>
      </c>
      <c r="D9526" s="2" t="s">
        <v>6</v>
      </c>
      <c r="E9526" s="2">
        <v>1.0</v>
      </c>
      <c r="F9526" s="4" t="s">
        <v>19</v>
      </c>
    </row>
    <row r="9527">
      <c r="A9527" s="2">
        <v>9588.0</v>
      </c>
      <c r="B9527" s="3">
        <v>40214.0</v>
      </c>
      <c r="C9527" s="2" t="s">
        <v>18</v>
      </c>
      <c r="D9527" s="2" t="s">
        <v>8</v>
      </c>
      <c r="E9527" s="2">
        <v>23.0</v>
      </c>
      <c r="F9527" s="4" t="s">
        <v>17</v>
      </c>
    </row>
    <row r="9528">
      <c r="A9528" s="2">
        <v>9589.0</v>
      </c>
      <c r="B9528" s="3">
        <v>40215.0</v>
      </c>
      <c r="C9528" s="2" t="s">
        <v>21</v>
      </c>
      <c r="D9528" s="2" t="s">
        <v>6</v>
      </c>
      <c r="E9528" s="2">
        <v>12.0</v>
      </c>
      <c r="F9528" s="4" t="s">
        <v>14</v>
      </c>
    </row>
    <row r="9529">
      <c r="A9529" s="2">
        <v>9590.0</v>
      </c>
      <c r="B9529" s="3">
        <v>40215.0</v>
      </c>
      <c r="C9529" s="2" t="s">
        <v>21</v>
      </c>
      <c r="D9529" s="2" t="s">
        <v>8</v>
      </c>
      <c r="E9529" s="2">
        <v>8.0</v>
      </c>
      <c r="F9529" s="4" t="s">
        <v>37</v>
      </c>
    </row>
    <row r="9530">
      <c r="A9530" s="2">
        <v>9591.0</v>
      </c>
      <c r="B9530" s="3">
        <v>40217.0</v>
      </c>
      <c r="C9530" s="2" t="s">
        <v>7</v>
      </c>
      <c r="D9530" s="2" t="s">
        <v>6</v>
      </c>
      <c r="E9530" s="2">
        <v>22.0</v>
      </c>
      <c r="F9530" s="4" t="s">
        <v>44</v>
      </c>
    </row>
    <row r="9531">
      <c r="A9531" s="2">
        <v>9592.0</v>
      </c>
      <c r="B9531" s="3">
        <v>40217.0</v>
      </c>
      <c r="C9531" s="2" t="s">
        <v>7</v>
      </c>
      <c r="D9531" s="2" t="s">
        <v>8</v>
      </c>
      <c r="E9531" s="2">
        <v>12.0</v>
      </c>
      <c r="F9531" s="4" t="s">
        <v>14</v>
      </c>
    </row>
    <row r="9532">
      <c r="A9532" s="2">
        <v>9593.0</v>
      </c>
      <c r="B9532" s="3">
        <v>40218.0</v>
      </c>
      <c r="C9532" s="2" t="s">
        <v>10</v>
      </c>
      <c r="D9532" s="2" t="s">
        <v>6</v>
      </c>
      <c r="E9532" s="2">
        <v>35.0</v>
      </c>
      <c r="F9532" s="4" t="s">
        <v>49</v>
      </c>
    </row>
    <row r="9533">
      <c r="A9533" s="2">
        <v>9594.0</v>
      </c>
      <c r="B9533" s="3">
        <v>40218.0</v>
      </c>
      <c r="C9533" s="2" t="s">
        <v>10</v>
      </c>
      <c r="D9533" s="2" t="s">
        <v>8</v>
      </c>
      <c r="E9533" s="2">
        <v>17.0</v>
      </c>
      <c r="F9533" s="4" t="s">
        <v>42</v>
      </c>
    </row>
    <row r="9534">
      <c r="A9534" s="2">
        <v>9595.0</v>
      </c>
      <c r="B9534" s="3">
        <v>40219.0</v>
      </c>
      <c r="C9534" s="2" t="s">
        <v>13</v>
      </c>
      <c r="D9534" s="2" t="s">
        <v>6</v>
      </c>
      <c r="E9534" s="2">
        <v>34.0</v>
      </c>
      <c r="F9534" s="4" t="s">
        <v>48</v>
      </c>
    </row>
    <row r="9535">
      <c r="A9535" s="2">
        <v>9596.0</v>
      </c>
      <c r="B9535" s="3">
        <v>40219.0</v>
      </c>
      <c r="C9535" s="2" t="s">
        <v>13</v>
      </c>
      <c r="D9535" s="2" t="s">
        <v>8</v>
      </c>
      <c r="E9535" s="2">
        <v>13.0</v>
      </c>
      <c r="F9535" s="4" t="s">
        <v>33</v>
      </c>
    </row>
    <row r="9536">
      <c r="A9536" s="2">
        <v>9597.0</v>
      </c>
      <c r="B9536" s="3">
        <v>40220.0</v>
      </c>
      <c r="C9536" s="2" t="s">
        <v>15</v>
      </c>
      <c r="D9536" s="2" t="s">
        <v>6</v>
      </c>
      <c r="E9536" s="2">
        <v>9.0</v>
      </c>
      <c r="F9536" s="4" t="s">
        <v>24</v>
      </c>
    </row>
    <row r="9537">
      <c r="A9537" s="2">
        <v>9598.0</v>
      </c>
      <c r="B9537" s="3">
        <v>40220.0</v>
      </c>
      <c r="C9537" s="2" t="s">
        <v>15</v>
      </c>
      <c r="D9537" s="2" t="s">
        <v>8</v>
      </c>
      <c r="E9537" s="2">
        <v>18.0</v>
      </c>
      <c r="F9537" s="4" t="s">
        <v>29</v>
      </c>
    </row>
    <row r="9538">
      <c r="A9538" s="2">
        <v>9599.0</v>
      </c>
      <c r="B9538" s="3">
        <v>40221.0</v>
      </c>
      <c r="C9538" s="2" t="s">
        <v>18</v>
      </c>
      <c r="D9538" s="2" t="s">
        <v>6</v>
      </c>
      <c r="E9538" s="2">
        <v>34.0</v>
      </c>
      <c r="F9538" s="4" t="s">
        <v>48</v>
      </c>
    </row>
    <row r="9539">
      <c r="A9539" s="2">
        <v>9600.0</v>
      </c>
      <c r="B9539" s="3">
        <v>40221.0</v>
      </c>
      <c r="C9539" s="2" t="s">
        <v>18</v>
      </c>
      <c r="D9539" s="2" t="s">
        <v>8</v>
      </c>
      <c r="E9539" s="2">
        <v>6.0</v>
      </c>
      <c r="F9539" s="4" t="s">
        <v>16</v>
      </c>
    </row>
    <row r="9540">
      <c r="A9540" s="2">
        <v>9601.0</v>
      </c>
      <c r="B9540" s="3">
        <v>40222.0</v>
      </c>
      <c r="C9540" s="2" t="s">
        <v>21</v>
      </c>
      <c r="D9540" s="2" t="s">
        <v>6</v>
      </c>
      <c r="E9540" s="2">
        <v>34.0</v>
      </c>
      <c r="F9540" s="4" t="s">
        <v>48</v>
      </c>
    </row>
    <row r="9541">
      <c r="A9541" s="2">
        <v>9602.0</v>
      </c>
      <c r="B9541" s="3">
        <v>40222.0</v>
      </c>
      <c r="C9541" s="2" t="s">
        <v>21</v>
      </c>
      <c r="D9541" s="2" t="s">
        <v>8</v>
      </c>
      <c r="E9541" s="2">
        <v>27.0</v>
      </c>
      <c r="F9541" s="4" t="s">
        <v>32</v>
      </c>
    </row>
    <row r="9542">
      <c r="A9542" s="2">
        <v>9603.0</v>
      </c>
      <c r="B9542" s="3">
        <v>40224.0</v>
      </c>
      <c r="C9542" s="2" t="s">
        <v>7</v>
      </c>
      <c r="D9542" s="2" t="s">
        <v>6</v>
      </c>
      <c r="E9542" s="2">
        <v>24.0</v>
      </c>
      <c r="F9542" s="4" t="s">
        <v>22</v>
      </c>
    </row>
    <row r="9543">
      <c r="A9543" s="2">
        <v>9604.0</v>
      </c>
      <c r="B9543" s="3">
        <v>40224.0</v>
      </c>
      <c r="C9543" s="2" t="s">
        <v>7</v>
      </c>
      <c r="D9543" s="2" t="s">
        <v>8</v>
      </c>
      <c r="E9543" s="2">
        <v>19.0</v>
      </c>
      <c r="F9543" s="4" t="s">
        <v>30</v>
      </c>
    </row>
    <row r="9544">
      <c r="A9544" s="2">
        <v>9605.0</v>
      </c>
      <c r="B9544" s="3">
        <v>40225.0</v>
      </c>
      <c r="C9544" s="2" t="s">
        <v>10</v>
      </c>
      <c r="D9544" s="2" t="s">
        <v>6</v>
      </c>
      <c r="E9544" s="2">
        <v>35.0</v>
      </c>
      <c r="F9544" s="4" t="s">
        <v>49</v>
      </c>
    </row>
    <row r="9545">
      <c r="A9545" s="2">
        <v>9606.0</v>
      </c>
      <c r="B9545" s="3">
        <v>40225.0</v>
      </c>
      <c r="C9545" s="2" t="s">
        <v>10</v>
      </c>
      <c r="D9545" s="2" t="s">
        <v>8</v>
      </c>
      <c r="E9545" s="2">
        <v>34.0</v>
      </c>
      <c r="F9545" s="4" t="s">
        <v>48</v>
      </c>
    </row>
    <row r="9546">
      <c r="A9546" s="2">
        <v>9607.0</v>
      </c>
      <c r="B9546" s="3">
        <v>40226.0</v>
      </c>
      <c r="C9546" s="2" t="s">
        <v>13</v>
      </c>
      <c r="D9546" s="2" t="s">
        <v>6</v>
      </c>
      <c r="E9546" s="2">
        <v>6.0</v>
      </c>
      <c r="F9546" s="4" t="s">
        <v>16</v>
      </c>
    </row>
    <row r="9547">
      <c r="A9547" s="2">
        <v>9608.0</v>
      </c>
      <c r="B9547" s="3">
        <v>40226.0</v>
      </c>
      <c r="C9547" s="2" t="s">
        <v>13</v>
      </c>
      <c r="D9547" s="2" t="s">
        <v>8</v>
      </c>
      <c r="E9547" s="2">
        <v>17.0</v>
      </c>
      <c r="F9547" s="4" t="s">
        <v>42</v>
      </c>
    </row>
    <row r="9548">
      <c r="A9548" s="2">
        <v>9609.0</v>
      </c>
      <c r="B9548" s="3">
        <v>40227.0</v>
      </c>
      <c r="C9548" s="2" t="s">
        <v>15</v>
      </c>
      <c r="D9548" s="2" t="s">
        <v>6</v>
      </c>
      <c r="E9548" s="2">
        <v>26.0</v>
      </c>
      <c r="F9548" s="4" t="s">
        <v>38</v>
      </c>
    </row>
    <row r="9549">
      <c r="A9549" s="2">
        <v>9610.0</v>
      </c>
      <c r="B9549" s="3">
        <v>40227.0</v>
      </c>
      <c r="C9549" s="2" t="s">
        <v>15</v>
      </c>
      <c r="D9549" s="2" t="s">
        <v>8</v>
      </c>
      <c r="E9549" s="2">
        <v>5.0</v>
      </c>
      <c r="F9549" s="4" t="s">
        <v>25</v>
      </c>
    </row>
    <row r="9550">
      <c r="A9550" s="2">
        <v>9611.0</v>
      </c>
      <c r="B9550" s="3">
        <v>40228.0</v>
      </c>
      <c r="C9550" s="2" t="s">
        <v>18</v>
      </c>
      <c r="D9550" s="2" t="s">
        <v>6</v>
      </c>
      <c r="E9550" s="2">
        <v>36.0</v>
      </c>
      <c r="F9550" s="4" t="s">
        <v>11</v>
      </c>
    </row>
    <row r="9551">
      <c r="A9551" s="2">
        <v>9612.0</v>
      </c>
      <c r="B9551" s="3">
        <v>40228.0</v>
      </c>
      <c r="C9551" s="2" t="s">
        <v>18</v>
      </c>
      <c r="D9551" s="2" t="s">
        <v>8</v>
      </c>
      <c r="E9551" s="2">
        <v>13.0</v>
      </c>
      <c r="F9551" s="4" t="s">
        <v>33</v>
      </c>
    </row>
    <row r="9552">
      <c r="A9552" s="2">
        <v>9613.0</v>
      </c>
      <c r="B9552" s="3">
        <v>40229.0</v>
      </c>
      <c r="C9552" s="2" t="s">
        <v>21</v>
      </c>
      <c r="D9552" s="2" t="s">
        <v>6</v>
      </c>
      <c r="E9552" s="2">
        <v>17.0</v>
      </c>
      <c r="F9552" s="4" t="s">
        <v>42</v>
      </c>
    </row>
    <row r="9553">
      <c r="A9553" s="2">
        <v>9614.0</v>
      </c>
      <c r="B9553" s="3">
        <v>40229.0</v>
      </c>
      <c r="C9553" s="2" t="s">
        <v>21</v>
      </c>
      <c r="D9553" s="2" t="s">
        <v>8</v>
      </c>
      <c r="E9553" s="2">
        <v>14.0</v>
      </c>
      <c r="F9553" s="4" t="s">
        <v>46</v>
      </c>
    </row>
    <row r="9554">
      <c r="A9554" s="2">
        <v>9615.0</v>
      </c>
      <c r="B9554" s="3">
        <v>40231.0</v>
      </c>
      <c r="C9554" s="2" t="s">
        <v>7</v>
      </c>
      <c r="D9554" s="2" t="s">
        <v>6</v>
      </c>
      <c r="E9554" s="2">
        <v>14.0</v>
      </c>
      <c r="F9554" s="4" t="s">
        <v>46</v>
      </c>
    </row>
    <row r="9555">
      <c r="A9555" s="2">
        <v>9616.0</v>
      </c>
      <c r="B9555" s="3">
        <v>40231.0</v>
      </c>
      <c r="C9555" s="2" t="s">
        <v>7</v>
      </c>
      <c r="D9555" s="2" t="s">
        <v>8</v>
      </c>
      <c r="E9555" s="2">
        <v>31.0</v>
      </c>
      <c r="F9555" s="4" t="s">
        <v>12</v>
      </c>
    </row>
    <row r="9556">
      <c r="A9556" s="2">
        <v>9617.0</v>
      </c>
      <c r="B9556" s="3">
        <v>40232.0</v>
      </c>
      <c r="C9556" s="2" t="s">
        <v>10</v>
      </c>
      <c r="D9556" s="2" t="s">
        <v>6</v>
      </c>
      <c r="E9556" s="2">
        <v>17.0</v>
      </c>
      <c r="F9556" s="4" t="s">
        <v>42</v>
      </c>
    </row>
    <row r="9557">
      <c r="A9557" s="2">
        <v>9618.0</v>
      </c>
      <c r="B9557" s="3">
        <v>40232.0</v>
      </c>
      <c r="C9557" s="2" t="s">
        <v>10</v>
      </c>
      <c r="D9557" s="2" t="s">
        <v>8</v>
      </c>
      <c r="E9557" s="2">
        <v>26.0</v>
      </c>
      <c r="F9557" s="4" t="s">
        <v>38</v>
      </c>
    </row>
    <row r="9558">
      <c r="A9558" s="2">
        <v>9619.0</v>
      </c>
      <c r="B9558" s="3">
        <v>40233.0</v>
      </c>
      <c r="C9558" s="2" t="s">
        <v>13</v>
      </c>
      <c r="D9558" s="2" t="s">
        <v>6</v>
      </c>
      <c r="E9558" s="2">
        <v>18.0</v>
      </c>
      <c r="F9558" s="4" t="s">
        <v>29</v>
      </c>
    </row>
    <row r="9559">
      <c r="A9559" s="2">
        <v>9620.0</v>
      </c>
      <c r="B9559" s="3">
        <v>40233.0</v>
      </c>
      <c r="C9559" s="2" t="s">
        <v>13</v>
      </c>
      <c r="D9559" s="2" t="s">
        <v>8</v>
      </c>
      <c r="E9559" s="2">
        <v>18.0</v>
      </c>
      <c r="F9559" s="4" t="s">
        <v>29</v>
      </c>
    </row>
    <row r="9560">
      <c r="A9560" s="2">
        <v>9621.0</v>
      </c>
      <c r="B9560" s="3">
        <v>40234.0</v>
      </c>
      <c r="C9560" s="2" t="s">
        <v>15</v>
      </c>
      <c r="D9560" s="2" t="s">
        <v>6</v>
      </c>
      <c r="E9560" s="2">
        <v>27.0</v>
      </c>
      <c r="F9560" s="4" t="s">
        <v>32</v>
      </c>
    </row>
    <row r="9561">
      <c r="A9561" s="2">
        <v>9622.0</v>
      </c>
      <c r="B9561" s="3">
        <v>40234.0</v>
      </c>
      <c r="C9561" s="2" t="s">
        <v>15</v>
      </c>
      <c r="D9561" s="2" t="s">
        <v>8</v>
      </c>
      <c r="E9561" s="2">
        <v>22.0</v>
      </c>
      <c r="F9561" s="4" t="s">
        <v>44</v>
      </c>
    </row>
    <row r="9562">
      <c r="A9562" s="2">
        <v>9623.0</v>
      </c>
      <c r="B9562" s="3">
        <v>40235.0</v>
      </c>
      <c r="C9562" s="2" t="s">
        <v>18</v>
      </c>
      <c r="D9562" s="2" t="s">
        <v>6</v>
      </c>
      <c r="E9562" s="2">
        <v>15.0</v>
      </c>
      <c r="F9562" s="4" t="s">
        <v>27</v>
      </c>
    </row>
    <row r="9563">
      <c r="A9563" s="2">
        <v>9624.0</v>
      </c>
      <c r="B9563" s="3">
        <v>40235.0</v>
      </c>
      <c r="C9563" s="2" t="s">
        <v>18</v>
      </c>
      <c r="D9563" s="2" t="s">
        <v>8</v>
      </c>
      <c r="E9563" s="2">
        <v>24.0</v>
      </c>
      <c r="F9563" s="4" t="s">
        <v>22</v>
      </c>
    </row>
    <row r="9564">
      <c r="A9564" s="2">
        <v>9625.0</v>
      </c>
      <c r="B9564" s="3">
        <v>40236.0</v>
      </c>
      <c r="C9564" s="2" t="s">
        <v>21</v>
      </c>
      <c r="D9564" s="2" t="s">
        <v>6</v>
      </c>
      <c r="E9564" s="2">
        <v>15.0</v>
      </c>
      <c r="F9564" s="4" t="s">
        <v>27</v>
      </c>
    </row>
    <row r="9565">
      <c r="A9565" s="2">
        <v>9626.0</v>
      </c>
      <c r="B9565" s="3">
        <v>40236.0</v>
      </c>
      <c r="C9565" s="2" t="s">
        <v>21</v>
      </c>
      <c r="D9565" s="2" t="s">
        <v>8</v>
      </c>
      <c r="E9565" s="2">
        <v>3.0</v>
      </c>
      <c r="F9565" s="4" t="s">
        <v>28</v>
      </c>
    </row>
    <row r="9566">
      <c r="A9566" s="2">
        <v>9627.0</v>
      </c>
      <c r="B9566" s="3">
        <v>40238.0</v>
      </c>
      <c r="C9566" s="2" t="s">
        <v>7</v>
      </c>
      <c r="D9566" s="2" t="s">
        <v>6</v>
      </c>
      <c r="E9566" s="2">
        <v>4.0</v>
      </c>
      <c r="F9566" s="4" t="s">
        <v>34</v>
      </c>
    </row>
    <row r="9567">
      <c r="A9567" s="2">
        <v>9628.0</v>
      </c>
      <c r="B9567" s="3">
        <v>40238.0</v>
      </c>
      <c r="C9567" s="2" t="s">
        <v>7</v>
      </c>
      <c r="D9567" s="2" t="s">
        <v>8</v>
      </c>
      <c r="E9567" s="2">
        <v>18.0</v>
      </c>
      <c r="F9567" s="4" t="s">
        <v>29</v>
      </c>
    </row>
    <row r="9568">
      <c r="A9568" s="2">
        <v>9629.0</v>
      </c>
      <c r="B9568" s="3">
        <v>40239.0</v>
      </c>
      <c r="C9568" s="2" t="s">
        <v>10</v>
      </c>
      <c r="D9568" s="2" t="s">
        <v>6</v>
      </c>
      <c r="E9568" s="2">
        <v>16.0</v>
      </c>
      <c r="F9568" s="4" t="s">
        <v>45</v>
      </c>
    </row>
    <row r="9569">
      <c r="A9569" s="2">
        <v>9630.0</v>
      </c>
      <c r="B9569" s="3">
        <v>40239.0</v>
      </c>
      <c r="C9569" s="2" t="s">
        <v>10</v>
      </c>
      <c r="D9569" s="2" t="s">
        <v>8</v>
      </c>
      <c r="E9569" s="2">
        <v>25.0</v>
      </c>
      <c r="F9569" s="4" t="s">
        <v>40</v>
      </c>
    </row>
    <row r="9570">
      <c r="A9570" s="2">
        <v>9631.0</v>
      </c>
      <c r="B9570" s="3">
        <v>40240.0</v>
      </c>
      <c r="C9570" s="2" t="s">
        <v>13</v>
      </c>
      <c r="D9570" s="2" t="s">
        <v>6</v>
      </c>
      <c r="E9570" s="2">
        <v>23.0</v>
      </c>
      <c r="F9570" s="4" t="s">
        <v>17</v>
      </c>
    </row>
    <row r="9571">
      <c r="A9571" s="2">
        <v>9632.0</v>
      </c>
      <c r="B9571" s="3">
        <v>40240.0</v>
      </c>
      <c r="C9571" s="2" t="s">
        <v>13</v>
      </c>
      <c r="D9571" s="2" t="s">
        <v>8</v>
      </c>
      <c r="E9571" s="2">
        <v>5.0</v>
      </c>
      <c r="F9571" s="4" t="s">
        <v>25</v>
      </c>
    </row>
    <row r="9572">
      <c r="A9572" s="2">
        <v>9633.0</v>
      </c>
      <c r="B9572" s="3">
        <v>40241.0</v>
      </c>
      <c r="C9572" s="2" t="s">
        <v>15</v>
      </c>
      <c r="D9572" s="2" t="s">
        <v>6</v>
      </c>
      <c r="E9572" s="2">
        <v>28.0</v>
      </c>
      <c r="F9572" s="4" t="s">
        <v>31</v>
      </c>
    </row>
    <row r="9573">
      <c r="A9573" s="2">
        <v>9634.0</v>
      </c>
      <c r="B9573" s="3">
        <v>40241.0</v>
      </c>
      <c r="C9573" s="2" t="s">
        <v>15</v>
      </c>
      <c r="D9573" s="2" t="s">
        <v>8</v>
      </c>
      <c r="E9573" s="2">
        <v>8.0</v>
      </c>
      <c r="F9573" s="4" t="s">
        <v>37</v>
      </c>
    </row>
    <row r="9574">
      <c r="A9574" s="2">
        <v>9635.0</v>
      </c>
      <c r="B9574" s="3">
        <v>40242.0</v>
      </c>
      <c r="C9574" s="2" t="s">
        <v>18</v>
      </c>
      <c r="D9574" s="2" t="s">
        <v>6</v>
      </c>
      <c r="E9574" s="2">
        <v>22.0</v>
      </c>
      <c r="F9574" s="4" t="s">
        <v>44</v>
      </c>
    </row>
    <row r="9575">
      <c r="A9575" s="2">
        <v>9636.0</v>
      </c>
      <c r="B9575" s="3">
        <v>40242.0</v>
      </c>
      <c r="C9575" s="2" t="s">
        <v>18</v>
      </c>
      <c r="D9575" s="2" t="s">
        <v>8</v>
      </c>
      <c r="E9575" s="2">
        <v>7.0</v>
      </c>
      <c r="F9575" s="4" t="s">
        <v>35</v>
      </c>
    </row>
    <row r="9576">
      <c r="A9576" s="2">
        <v>9637.0</v>
      </c>
      <c r="B9576" s="3">
        <v>40243.0</v>
      </c>
      <c r="C9576" s="2" t="s">
        <v>21</v>
      </c>
      <c r="D9576" s="2" t="s">
        <v>6</v>
      </c>
      <c r="E9576" s="2">
        <v>24.0</v>
      </c>
      <c r="F9576" s="4" t="s">
        <v>22</v>
      </c>
    </row>
    <row r="9577">
      <c r="A9577" s="2">
        <v>9638.0</v>
      </c>
      <c r="B9577" s="3">
        <v>40243.0</v>
      </c>
      <c r="C9577" s="2" t="s">
        <v>21</v>
      </c>
      <c r="D9577" s="2" t="s">
        <v>8</v>
      </c>
      <c r="E9577" s="2">
        <v>28.0</v>
      </c>
      <c r="F9577" s="4" t="s">
        <v>31</v>
      </c>
    </row>
    <row r="9578">
      <c r="A9578" s="2">
        <v>9639.0</v>
      </c>
      <c r="B9578" s="3">
        <v>40245.0</v>
      </c>
      <c r="C9578" s="2" t="s">
        <v>7</v>
      </c>
      <c r="D9578" s="2" t="s">
        <v>6</v>
      </c>
      <c r="E9578" s="2">
        <v>34.0</v>
      </c>
      <c r="F9578" s="4" t="s">
        <v>48</v>
      </c>
    </row>
    <row r="9579">
      <c r="A9579" s="2">
        <v>9640.0</v>
      </c>
      <c r="B9579" s="3">
        <v>40245.0</v>
      </c>
      <c r="C9579" s="2" t="s">
        <v>7</v>
      </c>
      <c r="D9579" s="2" t="s">
        <v>8</v>
      </c>
      <c r="E9579" s="2">
        <v>27.0</v>
      </c>
      <c r="F9579" s="4" t="s">
        <v>32</v>
      </c>
    </row>
    <row r="9580">
      <c r="A9580" s="2">
        <v>9641.0</v>
      </c>
      <c r="B9580" s="3">
        <v>40246.0</v>
      </c>
      <c r="C9580" s="2" t="s">
        <v>10</v>
      </c>
      <c r="D9580" s="2" t="s">
        <v>6</v>
      </c>
      <c r="E9580" s="2">
        <v>3.0</v>
      </c>
      <c r="F9580" s="4" t="s">
        <v>28</v>
      </c>
    </row>
    <row r="9581">
      <c r="A9581" s="2">
        <v>9642.0</v>
      </c>
      <c r="B9581" s="3">
        <v>40246.0</v>
      </c>
      <c r="C9581" s="2" t="s">
        <v>10</v>
      </c>
      <c r="D9581" s="2" t="s">
        <v>8</v>
      </c>
      <c r="E9581" s="2">
        <v>15.0</v>
      </c>
      <c r="F9581" s="4" t="s">
        <v>27</v>
      </c>
    </row>
    <row r="9582">
      <c r="A9582" s="2">
        <v>9643.0</v>
      </c>
      <c r="B9582" s="3">
        <v>40247.0</v>
      </c>
      <c r="C9582" s="2" t="s">
        <v>13</v>
      </c>
      <c r="D9582" s="2" t="s">
        <v>6</v>
      </c>
      <c r="E9582" s="2">
        <v>35.0</v>
      </c>
      <c r="F9582" s="4" t="s">
        <v>49</v>
      </c>
    </row>
    <row r="9583">
      <c r="A9583" s="2">
        <v>9644.0</v>
      </c>
      <c r="B9583" s="3">
        <v>40247.0</v>
      </c>
      <c r="C9583" s="2" t="s">
        <v>13</v>
      </c>
      <c r="D9583" s="2" t="s">
        <v>8</v>
      </c>
      <c r="E9583" s="2">
        <v>26.0</v>
      </c>
      <c r="F9583" s="4" t="s">
        <v>38</v>
      </c>
    </row>
    <row r="9584">
      <c r="A9584" s="2">
        <v>9645.0</v>
      </c>
      <c r="B9584" s="3">
        <v>40248.0</v>
      </c>
      <c r="C9584" s="2" t="s">
        <v>15</v>
      </c>
      <c r="D9584" s="2" t="s">
        <v>6</v>
      </c>
      <c r="E9584" s="2">
        <v>7.0</v>
      </c>
      <c r="F9584" s="4" t="s">
        <v>35</v>
      </c>
    </row>
    <row r="9585">
      <c r="A9585" s="2">
        <v>9646.0</v>
      </c>
      <c r="B9585" s="3">
        <v>40248.0</v>
      </c>
      <c r="C9585" s="2" t="s">
        <v>15</v>
      </c>
      <c r="D9585" s="2" t="s">
        <v>8</v>
      </c>
      <c r="E9585" s="2">
        <v>35.0</v>
      </c>
      <c r="F9585" s="4" t="s">
        <v>49</v>
      </c>
    </row>
    <row r="9586">
      <c r="A9586" s="2">
        <v>9647.0</v>
      </c>
      <c r="B9586" s="3">
        <v>40249.0</v>
      </c>
      <c r="C9586" s="2" t="s">
        <v>18</v>
      </c>
      <c r="D9586" s="2" t="s">
        <v>6</v>
      </c>
      <c r="E9586" s="2">
        <v>25.0</v>
      </c>
      <c r="F9586" s="4" t="s">
        <v>40</v>
      </c>
    </row>
    <row r="9587">
      <c r="A9587" s="2">
        <v>9648.0</v>
      </c>
      <c r="B9587" s="3">
        <v>40249.0</v>
      </c>
      <c r="C9587" s="2" t="s">
        <v>18</v>
      </c>
      <c r="D9587" s="2" t="s">
        <v>8</v>
      </c>
      <c r="E9587" s="2">
        <v>15.0</v>
      </c>
      <c r="F9587" s="4" t="s">
        <v>27</v>
      </c>
    </row>
    <row r="9588">
      <c r="A9588" s="2">
        <v>9649.0</v>
      </c>
      <c r="B9588" s="3">
        <v>40250.0</v>
      </c>
      <c r="C9588" s="2" t="s">
        <v>21</v>
      </c>
      <c r="D9588" s="2" t="s">
        <v>6</v>
      </c>
      <c r="E9588" s="2">
        <v>17.0</v>
      </c>
      <c r="F9588" s="4" t="s">
        <v>42</v>
      </c>
    </row>
    <row r="9589">
      <c r="A9589" s="2">
        <v>9650.0</v>
      </c>
      <c r="B9589" s="3">
        <v>40250.0</v>
      </c>
      <c r="C9589" s="2" t="s">
        <v>21</v>
      </c>
      <c r="D9589" s="2" t="s">
        <v>8</v>
      </c>
      <c r="E9589" s="2">
        <v>15.0</v>
      </c>
      <c r="F9589" s="4" t="s">
        <v>27</v>
      </c>
    </row>
    <row r="9590">
      <c r="A9590" s="2">
        <v>9651.0</v>
      </c>
      <c r="B9590" s="3">
        <v>40252.0</v>
      </c>
      <c r="C9590" s="2" t="s">
        <v>7</v>
      </c>
      <c r="D9590" s="2" t="s">
        <v>6</v>
      </c>
      <c r="E9590" s="2">
        <v>34.0</v>
      </c>
      <c r="F9590" s="4" t="s">
        <v>48</v>
      </c>
    </row>
    <row r="9591">
      <c r="A9591" s="2">
        <v>9652.0</v>
      </c>
      <c r="B9591" s="3">
        <v>40252.0</v>
      </c>
      <c r="C9591" s="2" t="s">
        <v>7</v>
      </c>
      <c r="D9591" s="2" t="s">
        <v>8</v>
      </c>
      <c r="E9591" s="2">
        <v>36.0</v>
      </c>
      <c r="F9591" s="4" t="s">
        <v>11</v>
      </c>
    </row>
    <row r="9592">
      <c r="A9592" s="2">
        <v>9653.0</v>
      </c>
      <c r="B9592" s="3">
        <v>40253.0</v>
      </c>
      <c r="C9592" s="2" t="s">
        <v>10</v>
      </c>
      <c r="D9592" s="2" t="s">
        <v>6</v>
      </c>
      <c r="E9592" s="2">
        <v>7.0</v>
      </c>
      <c r="F9592" s="4" t="s">
        <v>35</v>
      </c>
    </row>
    <row r="9593">
      <c r="A9593" s="2">
        <v>9654.0</v>
      </c>
      <c r="B9593" s="3">
        <v>40253.0</v>
      </c>
      <c r="C9593" s="2" t="s">
        <v>10</v>
      </c>
      <c r="D9593" s="2" t="s">
        <v>8</v>
      </c>
      <c r="E9593" s="2">
        <v>4.0</v>
      </c>
      <c r="F9593" s="4" t="s">
        <v>34</v>
      </c>
    </row>
    <row r="9594">
      <c r="A9594" s="2">
        <v>9655.0</v>
      </c>
      <c r="B9594" s="3">
        <v>40254.0</v>
      </c>
      <c r="C9594" s="2" t="s">
        <v>13</v>
      </c>
      <c r="D9594" s="2" t="s">
        <v>6</v>
      </c>
      <c r="E9594" s="2">
        <v>19.0</v>
      </c>
      <c r="F9594" s="4" t="s">
        <v>30</v>
      </c>
    </row>
    <row r="9595">
      <c r="A9595" s="2">
        <v>9656.0</v>
      </c>
      <c r="B9595" s="3">
        <v>40254.0</v>
      </c>
      <c r="C9595" s="2" t="s">
        <v>13</v>
      </c>
      <c r="D9595" s="2" t="s">
        <v>8</v>
      </c>
      <c r="E9595" s="2">
        <v>3.0</v>
      </c>
      <c r="F9595" s="4" t="s">
        <v>28</v>
      </c>
    </row>
    <row r="9596">
      <c r="A9596" s="2">
        <v>9657.0</v>
      </c>
      <c r="B9596" s="3">
        <v>40255.0</v>
      </c>
      <c r="C9596" s="2" t="s">
        <v>15</v>
      </c>
      <c r="D9596" s="2" t="s">
        <v>6</v>
      </c>
      <c r="E9596" s="2">
        <v>27.0</v>
      </c>
      <c r="F9596" s="4" t="s">
        <v>32</v>
      </c>
    </row>
    <row r="9597">
      <c r="A9597" s="2">
        <v>9659.0</v>
      </c>
      <c r="B9597" s="3">
        <v>40256.0</v>
      </c>
      <c r="C9597" s="2" t="s">
        <v>18</v>
      </c>
      <c r="D9597" s="2" t="s">
        <v>6</v>
      </c>
      <c r="E9597" s="2">
        <v>9.0</v>
      </c>
      <c r="F9597" s="4" t="s">
        <v>24</v>
      </c>
    </row>
    <row r="9598">
      <c r="A9598" s="2">
        <v>9660.0</v>
      </c>
      <c r="B9598" s="3">
        <v>40256.0</v>
      </c>
      <c r="C9598" s="2" t="s">
        <v>18</v>
      </c>
      <c r="D9598" s="2" t="s">
        <v>8</v>
      </c>
      <c r="E9598" s="2">
        <v>18.0</v>
      </c>
      <c r="F9598" s="4" t="s">
        <v>29</v>
      </c>
    </row>
    <row r="9599">
      <c r="A9599" s="2">
        <v>9661.0</v>
      </c>
      <c r="B9599" s="3">
        <v>40257.0</v>
      </c>
      <c r="C9599" s="2" t="s">
        <v>21</v>
      </c>
      <c r="D9599" s="2" t="s">
        <v>6</v>
      </c>
      <c r="E9599" s="2">
        <v>6.0</v>
      </c>
      <c r="F9599" s="4" t="s">
        <v>16</v>
      </c>
    </row>
    <row r="9600">
      <c r="A9600" s="2">
        <v>9662.0</v>
      </c>
      <c r="B9600" s="3">
        <v>40257.0</v>
      </c>
      <c r="C9600" s="2" t="s">
        <v>21</v>
      </c>
      <c r="D9600" s="2" t="s">
        <v>8</v>
      </c>
      <c r="E9600" s="2">
        <v>26.0</v>
      </c>
      <c r="F9600" s="4" t="s">
        <v>38</v>
      </c>
    </row>
    <row r="9601">
      <c r="A9601" s="2">
        <v>9663.0</v>
      </c>
      <c r="B9601" s="3">
        <v>40259.0</v>
      </c>
      <c r="C9601" s="2" t="s">
        <v>7</v>
      </c>
      <c r="D9601" s="2" t="s">
        <v>6</v>
      </c>
      <c r="E9601" s="2">
        <v>33.0</v>
      </c>
      <c r="F9601" s="4" t="s">
        <v>26</v>
      </c>
    </row>
    <row r="9602">
      <c r="A9602" s="2">
        <v>9664.0</v>
      </c>
      <c r="B9602" s="3">
        <v>40259.0</v>
      </c>
      <c r="C9602" s="2" t="s">
        <v>7</v>
      </c>
      <c r="D9602" s="2" t="s">
        <v>8</v>
      </c>
      <c r="E9602" s="2">
        <v>26.0</v>
      </c>
      <c r="F9602" s="4" t="s">
        <v>38</v>
      </c>
    </row>
    <row r="9603">
      <c r="A9603" s="2">
        <v>9665.0</v>
      </c>
      <c r="B9603" s="3">
        <v>40260.0</v>
      </c>
      <c r="C9603" s="2" t="s">
        <v>10</v>
      </c>
      <c r="D9603" s="2" t="s">
        <v>6</v>
      </c>
      <c r="E9603" s="2">
        <v>36.0</v>
      </c>
      <c r="F9603" s="4" t="s">
        <v>11</v>
      </c>
    </row>
    <row r="9604">
      <c r="A9604" s="2">
        <v>9666.0</v>
      </c>
      <c r="B9604" s="3">
        <v>40260.0</v>
      </c>
      <c r="C9604" s="2" t="s">
        <v>10</v>
      </c>
      <c r="D9604" s="2" t="s">
        <v>8</v>
      </c>
      <c r="E9604" s="2">
        <v>2.0</v>
      </c>
      <c r="F9604" s="4" t="s">
        <v>39</v>
      </c>
    </row>
    <row r="9605">
      <c r="A9605" s="2">
        <v>9667.0</v>
      </c>
      <c r="B9605" s="3">
        <v>40261.0</v>
      </c>
      <c r="C9605" s="2" t="s">
        <v>13</v>
      </c>
      <c r="D9605" s="2" t="s">
        <v>6</v>
      </c>
      <c r="E9605" s="2">
        <v>26.0</v>
      </c>
      <c r="F9605" s="4" t="s">
        <v>38</v>
      </c>
    </row>
    <row r="9606">
      <c r="A9606" s="2">
        <v>9668.0</v>
      </c>
      <c r="B9606" s="3">
        <v>40261.0</v>
      </c>
      <c r="C9606" s="2" t="s">
        <v>13</v>
      </c>
      <c r="D9606" s="2" t="s">
        <v>8</v>
      </c>
      <c r="E9606" s="2">
        <v>25.0</v>
      </c>
      <c r="F9606" s="4" t="s">
        <v>40</v>
      </c>
    </row>
    <row r="9607">
      <c r="A9607" s="2">
        <v>9669.0</v>
      </c>
      <c r="B9607" s="3">
        <v>40262.0</v>
      </c>
      <c r="C9607" s="2" t="s">
        <v>15</v>
      </c>
      <c r="D9607" s="2" t="s">
        <v>6</v>
      </c>
      <c r="E9607" s="2">
        <v>30.0</v>
      </c>
      <c r="F9607" s="4" t="s">
        <v>23</v>
      </c>
    </row>
    <row r="9608">
      <c r="A9608" s="2">
        <v>9670.0</v>
      </c>
      <c r="B9608" s="3">
        <v>40262.0</v>
      </c>
      <c r="C9608" s="2" t="s">
        <v>15</v>
      </c>
      <c r="D9608" s="2" t="s">
        <v>8</v>
      </c>
      <c r="E9608" s="2">
        <v>18.0</v>
      </c>
      <c r="F9608" s="4" t="s">
        <v>29</v>
      </c>
    </row>
    <row r="9609">
      <c r="A9609" s="2">
        <v>9671.0</v>
      </c>
      <c r="B9609" s="3">
        <v>40263.0</v>
      </c>
      <c r="C9609" s="2" t="s">
        <v>18</v>
      </c>
      <c r="D9609" s="2" t="s">
        <v>6</v>
      </c>
      <c r="E9609" s="2">
        <v>6.0</v>
      </c>
      <c r="F9609" s="4" t="s">
        <v>16</v>
      </c>
    </row>
    <row r="9610">
      <c r="A9610" s="2">
        <v>9672.0</v>
      </c>
      <c r="B9610" s="3">
        <v>40263.0</v>
      </c>
      <c r="C9610" s="2" t="s">
        <v>18</v>
      </c>
      <c r="D9610" s="2" t="s">
        <v>8</v>
      </c>
      <c r="E9610" s="2">
        <v>1.0</v>
      </c>
      <c r="F9610" s="4" t="s">
        <v>19</v>
      </c>
    </row>
    <row r="9611">
      <c r="A9611" s="2">
        <v>9673.0</v>
      </c>
      <c r="B9611" s="3">
        <v>40264.0</v>
      </c>
      <c r="C9611" s="2" t="s">
        <v>21</v>
      </c>
      <c r="D9611" s="2" t="s">
        <v>6</v>
      </c>
      <c r="E9611" s="2">
        <v>26.0</v>
      </c>
      <c r="F9611" s="4" t="s">
        <v>38</v>
      </c>
    </row>
    <row r="9612">
      <c r="A9612" s="2">
        <v>9674.0</v>
      </c>
      <c r="B9612" s="3">
        <v>40264.0</v>
      </c>
      <c r="C9612" s="2" t="s">
        <v>21</v>
      </c>
      <c r="D9612" s="2" t="s">
        <v>8</v>
      </c>
      <c r="E9612" s="2">
        <v>14.0</v>
      </c>
      <c r="F9612" s="4" t="s">
        <v>46</v>
      </c>
    </row>
    <row r="9613">
      <c r="A9613" s="2">
        <v>9675.0</v>
      </c>
      <c r="B9613" s="3">
        <v>40266.0</v>
      </c>
      <c r="C9613" s="2" t="s">
        <v>7</v>
      </c>
      <c r="D9613" s="2" t="s">
        <v>6</v>
      </c>
      <c r="E9613" s="2">
        <v>27.0</v>
      </c>
      <c r="F9613" s="4" t="s">
        <v>32</v>
      </c>
    </row>
    <row r="9614">
      <c r="A9614" s="2">
        <v>9676.0</v>
      </c>
      <c r="B9614" s="3">
        <v>40266.0</v>
      </c>
      <c r="C9614" s="2" t="s">
        <v>7</v>
      </c>
      <c r="D9614" s="2" t="s">
        <v>8</v>
      </c>
      <c r="E9614" s="2">
        <v>13.0</v>
      </c>
      <c r="F9614" s="4" t="s">
        <v>33</v>
      </c>
    </row>
    <row r="9615">
      <c r="A9615" s="2">
        <v>9677.0</v>
      </c>
      <c r="B9615" s="3">
        <v>40268.0</v>
      </c>
      <c r="C9615" s="2" t="s">
        <v>13</v>
      </c>
      <c r="D9615" s="2" t="s">
        <v>6</v>
      </c>
      <c r="E9615" s="2">
        <v>23.0</v>
      </c>
      <c r="F9615" s="4" t="s">
        <v>17</v>
      </c>
    </row>
    <row r="9616">
      <c r="A9616" s="2">
        <v>9678.0</v>
      </c>
      <c r="B9616" s="3">
        <v>40268.0</v>
      </c>
      <c r="C9616" s="2" t="s">
        <v>13</v>
      </c>
      <c r="D9616" s="2" t="s">
        <v>8</v>
      </c>
      <c r="E9616" s="2">
        <v>3.0</v>
      </c>
      <c r="F9616" s="4" t="s">
        <v>28</v>
      </c>
    </row>
    <row r="9617">
      <c r="A9617" s="2">
        <v>9679.0</v>
      </c>
      <c r="B9617" s="3">
        <v>40269.0</v>
      </c>
      <c r="C9617" s="2" t="s">
        <v>15</v>
      </c>
      <c r="D9617" s="2" t="s">
        <v>6</v>
      </c>
      <c r="E9617" s="2">
        <v>25.0</v>
      </c>
      <c r="F9617" s="4" t="s">
        <v>40</v>
      </c>
    </row>
    <row r="9618">
      <c r="A9618" s="2">
        <v>9680.0</v>
      </c>
      <c r="B9618" s="3">
        <v>40269.0</v>
      </c>
      <c r="C9618" s="2" t="s">
        <v>15</v>
      </c>
      <c r="D9618" s="2" t="s">
        <v>8</v>
      </c>
      <c r="E9618" s="2">
        <v>36.0</v>
      </c>
      <c r="F9618" s="4" t="s">
        <v>11</v>
      </c>
    </row>
    <row r="9619">
      <c r="A9619" s="2">
        <v>9681.0</v>
      </c>
      <c r="B9619" s="3">
        <v>40271.0</v>
      </c>
      <c r="C9619" s="2" t="s">
        <v>21</v>
      </c>
      <c r="D9619" s="2" t="s">
        <v>6</v>
      </c>
      <c r="E9619" s="2">
        <v>29.0</v>
      </c>
      <c r="F9619" s="4" t="s">
        <v>43</v>
      </c>
    </row>
    <row r="9620">
      <c r="A9620" s="2">
        <v>9682.0</v>
      </c>
      <c r="B9620" s="3">
        <v>40271.0</v>
      </c>
      <c r="C9620" s="2" t="s">
        <v>21</v>
      </c>
      <c r="D9620" s="2" t="s">
        <v>8</v>
      </c>
      <c r="E9620" s="2">
        <v>28.0</v>
      </c>
      <c r="F9620" s="4" t="s">
        <v>31</v>
      </c>
    </row>
    <row r="9621">
      <c r="A9621" s="2">
        <v>9683.0</v>
      </c>
      <c r="B9621" s="3">
        <v>40273.0</v>
      </c>
      <c r="C9621" s="2" t="s">
        <v>7</v>
      </c>
      <c r="D9621" s="2" t="s">
        <v>6</v>
      </c>
      <c r="E9621" s="2">
        <v>19.0</v>
      </c>
      <c r="F9621" s="4" t="s">
        <v>30</v>
      </c>
    </row>
    <row r="9622">
      <c r="A9622" s="2">
        <v>9684.0</v>
      </c>
      <c r="B9622" s="3">
        <v>40273.0</v>
      </c>
      <c r="C9622" s="2" t="s">
        <v>7</v>
      </c>
      <c r="D9622" s="2" t="s">
        <v>8</v>
      </c>
      <c r="E9622" s="2">
        <v>10.0</v>
      </c>
      <c r="F9622" s="4" t="s">
        <v>41</v>
      </c>
    </row>
    <row r="9623">
      <c r="A9623" s="2">
        <v>9685.0</v>
      </c>
      <c r="B9623" s="3">
        <v>40274.0</v>
      </c>
      <c r="C9623" s="2" t="s">
        <v>10</v>
      </c>
      <c r="D9623" s="2" t="s">
        <v>6</v>
      </c>
      <c r="E9623" s="2">
        <v>26.0</v>
      </c>
      <c r="F9623" s="4" t="s">
        <v>38</v>
      </c>
    </row>
    <row r="9624">
      <c r="A9624" s="2">
        <v>9686.0</v>
      </c>
      <c r="B9624" s="3">
        <v>40274.0</v>
      </c>
      <c r="C9624" s="2" t="s">
        <v>10</v>
      </c>
      <c r="D9624" s="2" t="s">
        <v>8</v>
      </c>
      <c r="E9624" s="2">
        <v>25.0</v>
      </c>
      <c r="F9624" s="4" t="s">
        <v>40</v>
      </c>
    </row>
    <row r="9625">
      <c r="A9625" s="2">
        <v>9687.0</v>
      </c>
      <c r="B9625" s="3">
        <v>40275.0</v>
      </c>
      <c r="C9625" s="2" t="s">
        <v>13</v>
      </c>
      <c r="D9625" s="2" t="s">
        <v>6</v>
      </c>
      <c r="E9625" s="2">
        <v>26.0</v>
      </c>
      <c r="F9625" s="4" t="s">
        <v>38</v>
      </c>
    </row>
    <row r="9626">
      <c r="A9626" s="2">
        <v>9688.0</v>
      </c>
      <c r="B9626" s="3">
        <v>40275.0</v>
      </c>
      <c r="C9626" s="2" t="s">
        <v>13</v>
      </c>
      <c r="D9626" s="2" t="s">
        <v>8</v>
      </c>
      <c r="E9626" s="2">
        <v>4.0</v>
      </c>
      <c r="F9626" s="4" t="s">
        <v>34</v>
      </c>
    </row>
    <row r="9627">
      <c r="A9627" s="2">
        <v>9689.0</v>
      </c>
      <c r="B9627" s="3">
        <v>40276.0</v>
      </c>
      <c r="C9627" s="2" t="s">
        <v>15</v>
      </c>
      <c r="D9627" s="2" t="s">
        <v>6</v>
      </c>
      <c r="E9627" s="2">
        <v>13.0</v>
      </c>
      <c r="F9627" s="4" t="s">
        <v>33</v>
      </c>
    </row>
    <row r="9628">
      <c r="A9628" s="2">
        <v>9690.0</v>
      </c>
      <c r="B9628" s="3">
        <v>40276.0</v>
      </c>
      <c r="C9628" s="2" t="s">
        <v>15</v>
      </c>
      <c r="D9628" s="2" t="s">
        <v>8</v>
      </c>
      <c r="E9628" s="2">
        <v>30.0</v>
      </c>
      <c r="F9628" s="4" t="s">
        <v>23</v>
      </c>
    </row>
    <row r="9629">
      <c r="A9629" s="2">
        <v>9691.0</v>
      </c>
      <c r="B9629" s="3">
        <v>40277.0</v>
      </c>
      <c r="C9629" s="2" t="s">
        <v>18</v>
      </c>
      <c r="D9629" s="2" t="s">
        <v>6</v>
      </c>
      <c r="E9629" s="2">
        <v>8.0</v>
      </c>
      <c r="F9629" s="4" t="s">
        <v>37</v>
      </c>
    </row>
    <row r="9630">
      <c r="A9630" s="2">
        <v>9692.0</v>
      </c>
      <c r="B9630" s="3">
        <v>40277.0</v>
      </c>
      <c r="C9630" s="2" t="s">
        <v>18</v>
      </c>
      <c r="D9630" s="2" t="s">
        <v>8</v>
      </c>
      <c r="E9630" s="2">
        <v>32.0</v>
      </c>
      <c r="F9630" s="4" t="s">
        <v>36</v>
      </c>
    </row>
    <row r="9631">
      <c r="A9631" s="2">
        <v>9693.0</v>
      </c>
      <c r="B9631" s="3">
        <v>40278.0</v>
      </c>
      <c r="C9631" s="2" t="s">
        <v>21</v>
      </c>
      <c r="D9631" s="2" t="s">
        <v>6</v>
      </c>
      <c r="E9631" s="2">
        <v>8.0</v>
      </c>
      <c r="F9631" s="4" t="s">
        <v>37</v>
      </c>
    </row>
    <row r="9632">
      <c r="A9632" s="2">
        <v>9694.0</v>
      </c>
      <c r="B9632" s="3">
        <v>40278.0</v>
      </c>
      <c r="C9632" s="2" t="s">
        <v>21</v>
      </c>
      <c r="D9632" s="2" t="s">
        <v>8</v>
      </c>
      <c r="E9632" s="2">
        <v>11.0</v>
      </c>
      <c r="F9632" s="4" t="s">
        <v>9</v>
      </c>
    </row>
    <row r="9633">
      <c r="A9633" s="2">
        <v>9695.0</v>
      </c>
      <c r="B9633" s="3">
        <v>40280.0</v>
      </c>
      <c r="C9633" s="2" t="s">
        <v>7</v>
      </c>
      <c r="D9633" s="2" t="s">
        <v>6</v>
      </c>
      <c r="E9633" s="2">
        <v>36.0</v>
      </c>
      <c r="F9633" s="4" t="s">
        <v>11</v>
      </c>
    </row>
    <row r="9634">
      <c r="A9634" s="2">
        <v>9696.0</v>
      </c>
      <c r="B9634" s="3">
        <v>40280.0</v>
      </c>
      <c r="C9634" s="2" t="s">
        <v>7</v>
      </c>
      <c r="D9634" s="2" t="s">
        <v>8</v>
      </c>
      <c r="E9634" s="2">
        <v>14.0</v>
      </c>
      <c r="F9634" s="4" t="s">
        <v>46</v>
      </c>
    </row>
    <row r="9635">
      <c r="A9635" s="2">
        <v>9697.0</v>
      </c>
      <c r="B9635" s="3">
        <v>40281.0</v>
      </c>
      <c r="C9635" s="2" t="s">
        <v>10</v>
      </c>
      <c r="D9635" s="2" t="s">
        <v>6</v>
      </c>
      <c r="E9635" s="2">
        <v>7.0</v>
      </c>
      <c r="F9635" s="4" t="s">
        <v>35</v>
      </c>
    </row>
    <row r="9636">
      <c r="A9636" s="2">
        <v>9698.0</v>
      </c>
      <c r="B9636" s="3">
        <v>40281.0</v>
      </c>
      <c r="C9636" s="2" t="s">
        <v>10</v>
      </c>
      <c r="D9636" s="2" t="s">
        <v>8</v>
      </c>
      <c r="E9636" s="2">
        <v>31.0</v>
      </c>
      <c r="F9636" s="4" t="s">
        <v>12</v>
      </c>
    </row>
    <row r="9637">
      <c r="A9637" s="2">
        <v>9699.0</v>
      </c>
      <c r="B9637" s="3">
        <v>40282.0</v>
      </c>
      <c r="C9637" s="2" t="s">
        <v>13</v>
      </c>
      <c r="D9637" s="2" t="s">
        <v>6</v>
      </c>
      <c r="E9637" s="2">
        <v>1.0</v>
      </c>
      <c r="F9637" s="4" t="s">
        <v>19</v>
      </c>
    </row>
    <row r="9638">
      <c r="A9638" s="2">
        <v>9700.0</v>
      </c>
      <c r="B9638" s="3">
        <v>40282.0</v>
      </c>
      <c r="C9638" s="2" t="s">
        <v>13</v>
      </c>
      <c r="D9638" s="2" t="s">
        <v>8</v>
      </c>
      <c r="E9638" s="2">
        <v>3.0</v>
      </c>
      <c r="F9638" s="4" t="s">
        <v>28</v>
      </c>
    </row>
    <row r="9639">
      <c r="A9639" s="2">
        <v>9701.0</v>
      </c>
      <c r="B9639" s="3">
        <v>40283.0</v>
      </c>
      <c r="C9639" s="2" t="s">
        <v>15</v>
      </c>
      <c r="D9639" s="2" t="s">
        <v>6</v>
      </c>
      <c r="E9639" s="2">
        <v>31.0</v>
      </c>
      <c r="F9639" s="4" t="s">
        <v>12</v>
      </c>
    </row>
    <row r="9640">
      <c r="A9640" s="2">
        <v>9702.0</v>
      </c>
      <c r="B9640" s="3">
        <v>40283.0</v>
      </c>
      <c r="C9640" s="2" t="s">
        <v>15</v>
      </c>
      <c r="D9640" s="2" t="s">
        <v>8</v>
      </c>
      <c r="E9640" s="2">
        <v>22.0</v>
      </c>
      <c r="F9640" s="4" t="s">
        <v>44</v>
      </c>
    </row>
    <row r="9641">
      <c r="A9641" s="2">
        <v>9703.0</v>
      </c>
      <c r="B9641" s="3">
        <v>40284.0</v>
      </c>
      <c r="C9641" s="2" t="s">
        <v>18</v>
      </c>
      <c r="D9641" s="2" t="s">
        <v>6</v>
      </c>
      <c r="E9641" s="2">
        <v>2.0</v>
      </c>
      <c r="F9641" s="4" t="s">
        <v>39</v>
      </c>
    </row>
    <row r="9642">
      <c r="A9642" s="2">
        <v>9704.0</v>
      </c>
      <c r="B9642" s="3">
        <v>40284.0</v>
      </c>
      <c r="C9642" s="2" t="s">
        <v>18</v>
      </c>
      <c r="D9642" s="2" t="s">
        <v>8</v>
      </c>
      <c r="E9642" s="2">
        <v>9.0</v>
      </c>
      <c r="F9642" s="4" t="s">
        <v>24</v>
      </c>
    </row>
    <row r="9643">
      <c r="A9643" s="2">
        <v>9705.0</v>
      </c>
      <c r="B9643" s="3">
        <v>40285.0</v>
      </c>
      <c r="C9643" s="2" t="s">
        <v>21</v>
      </c>
      <c r="D9643" s="2" t="s">
        <v>6</v>
      </c>
      <c r="E9643" s="2">
        <v>18.0</v>
      </c>
      <c r="F9643" s="4" t="s">
        <v>29</v>
      </c>
    </row>
    <row r="9644">
      <c r="A9644" s="2">
        <v>9706.0</v>
      </c>
      <c r="B9644" s="3">
        <v>40285.0</v>
      </c>
      <c r="C9644" s="2" t="s">
        <v>21</v>
      </c>
      <c r="D9644" s="2" t="s">
        <v>8</v>
      </c>
      <c r="E9644" s="2">
        <v>7.0</v>
      </c>
      <c r="F9644" s="4" t="s">
        <v>35</v>
      </c>
    </row>
    <row r="9645">
      <c r="A9645" s="2">
        <v>9707.0</v>
      </c>
      <c r="B9645" s="3">
        <v>40287.0</v>
      </c>
      <c r="C9645" s="2" t="s">
        <v>7</v>
      </c>
      <c r="D9645" s="2" t="s">
        <v>6</v>
      </c>
      <c r="E9645" s="2">
        <v>19.0</v>
      </c>
      <c r="F9645" s="4" t="s">
        <v>30</v>
      </c>
    </row>
    <row r="9646">
      <c r="A9646" s="2">
        <v>9708.0</v>
      </c>
      <c r="B9646" s="3">
        <v>40287.0</v>
      </c>
      <c r="C9646" s="2" t="s">
        <v>7</v>
      </c>
      <c r="D9646" s="2" t="s">
        <v>8</v>
      </c>
      <c r="E9646" s="2">
        <v>26.0</v>
      </c>
      <c r="F9646" s="4" t="s">
        <v>38</v>
      </c>
    </row>
    <row r="9647">
      <c r="A9647" s="2">
        <v>9709.0</v>
      </c>
      <c r="B9647" s="3">
        <v>40288.0</v>
      </c>
      <c r="C9647" s="2" t="s">
        <v>10</v>
      </c>
      <c r="D9647" s="2" t="s">
        <v>6</v>
      </c>
      <c r="E9647" s="2">
        <v>22.0</v>
      </c>
      <c r="F9647" s="4" t="s">
        <v>44</v>
      </c>
    </row>
    <row r="9648">
      <c r="A9648" s="2">
        <v>9710.0</v>
      </c>
      <c r="B9648" s="3">
        <v>40288.0</v>
      </c>
      <c r="C9648" s="2" t="s">
        <v>10</v>
      </c>
      <c r="D9648" s="2" t="s">
        <v>8</v>
      </c>
      <c r="E9648" s="2">
        <v>11.0</v>
      </c>
      <c r="F9648" s="4" t="s">
        <v>9</v>
      </c>
    </row>
    <row r="9649">
      <c r="A9649" s="2">
        <v>9711.0</v>
      </c>
      <c r="B9649" s="3">
        <v>40289.0</v>
      </c>
      <c r="C9649" s="2" t="s">
        <v>13</v>
      </c>
      <c r="D9649" s="2" t="s">
        <v>6</v>
      </c>
      <c r="E9649" s="2">
        <v>10.0</v>
      </c>
      <c r="F9649" s="4" t="s">
        <v>41</v>
      </c>
    </row>
    <row r="9650">
      <c r="A9650" s="2">
        <v>9712.0</v>
      </c>
      <c r="B9650" s="3">
        <v>40289.0</v>
      </c>
      <c r="C9650" s="2" t="s">
        <v>13</v>
      </c>
      <c r="D9650" s="2" t="s">
        <v>8</v>
      </c>
      <c r="E9650" s="2">
        <v>9.0</v>
      </c>
      <c r="F9650" s="4" t="s">
        <v>24</v>
      </c>
    </row>
    <row r="9651">
      <c r="A9651" s="2">
        <v>9713.0</v>
      </c>
      <c r="B9651" s="3">
        <v>40290.0</v>
      </c>
      <c r="C9651" s="2" t="s">
        <v>15</v>
      </c>
      <c r="D9651" s="2" t="s">
        <v>6</v>
      </c>
      <c r="E9651" s="2">
        <v>25.0</v>
      </c>
      <c r="F9651" s="4" t="s">
        <v>40</v>
      </c>
    </row>
    <row r="9652">
      <c r="A9652" s="2">
        <v>9714.0</v>
      </c>
      <c r="B9652" s="3">
        <v>40290.0</v>
      </c>
      <c r="C9652" s="2" t="s">
        <v>15</v>
      </c>
      <c r="D9652" s="2" t="s">
        <v>8</v>
      </c>
      <c r="E9652" s="2">
        <v>24.0</v>
      </c>
      <c r="F9652" s="4" t="s">
        <v>22</v>
      </c>
    </row>
    <row r="9653">
      <c r="A9653" s="2">
        <v>9715.0</v>
      </c>
      <c r="B9653" s="3">
        <v>40291.0</v>
      </c>
      <c r="C9653" s="2" t="s">
        <v>18</v>
      </c>
      <c r="D9653" s="2" t="s">
        <v>6</v>
      </c>
      <c r="E9653" s="2">
        <v>11.0</v>
      </c>
      <c r="F9653" s="4" t="s">
        <v>9</v>
      </c>
    </row>
    <row r="9654">
      <c r="A9654" s="2">
        <v>9716.0</v>
      </c>
      <c r="B9654" s="3">
        <v>40291.0</v>
      </c>
      <c r="C9654" s="2" t="s">
        <v>18</v>
      </c>
      <c r="D9654" s="2" t="s">
        <v>8</v>
      </c>
      <c r="E9654" s="2">
        <v>19.0</v>
      </c>
      <c r="F9654" s="4" t="s">
        <v>30</v>
      </c>
    </row>
    <row r="9655">
      <c r="A9655" s="2">
        <v>9717.0</v>
      </c>
      <c r="B9655" s="3">
        <v>40292.0</v>
      </c>
      <c r="C9655" s="2" t="s">
        <v>21</v>
      </c>
      <c r="D9655" s="2" t="s">
        <v>6</v>
      </c>
      <c r="E9655" s="2">
        <v>29.0</v>
      </c>
      <c r="F9655" s="4" t="s">
        <v>43</v>
      </c>
    </row>
    <row r="9656">
      <c r="A9656" s="2">
        <v>9718.0</v>
      </c>
      <c r="B9656" s="3">
        <v>40292.0</v>
      </c>
      <c r="C9656" s="2" t="s">
        <v>21</v>
      </c>
      <c r="D9656" s="2" t="s">
        <v>8</v>
      </c>
      <c r="E9656" s="2">
        <v>13.0</v>
      </c>
      <c r="F9656" s="4" t="s">
        <v>33</v>
      </c>
    </row>
    <row r="9657">
      <c r="A9657" s="2">
        <v>9719.0</v>
      </c>
      <c r="B9657" s="3">
        <v>40294.0</v>
      </c>
      <c r="C9657" s="2" t="s">
        <v>7</v>
      </c>
      <c r="D9657" s="2" t="s">
        <v>6</v>
      </c>
      <c r="E9657" s="2">
        <v>24.0</v>
      </c>
      <c r="F9657" s="4" t="s">
        <v>22</v>
      </c>
    </row>
    <row r="9658">
      <c r="A9658" s="2">
        <v>9720.0</v>
      </c>
      <c r="B9658" s="3">
        <v>40294.0</v>
      </c>
      <c r="C9658" s="2" t="s">
        <v>7</v>
      </c>
      <c r="D9658" s="2" t="s">
        <v>8</v>
      </c>
      <c r="E9658" s="2">
        <v>35.0</v>
      </c>
      <c r="F9658" s="4" t="s">
        <v>49</v>
      </c>
    </row>
    <row r="9659">
      <c r="A9659" s="2">
        <v>9721.0</v>
      </c>
      <c r="B9659" s="3">
        <v>40295.0</v>
      </c>
      <c r="C9659" s="2" t="s">
        <v>10</v>
      </c>
      <c r="D9659" s="2" t="s">
        <v>6</v>
      </c>
      <c r="E9659" s="2">
        <v>4.0</v>
      </c>
      <c r="F9659" s="4" t="s">
        <v>34</v>
      </c>
    </row>
    <row r="9660">
      <c r="A9660" s="2">
        <v>9722.0</v>
      </c>
      <c r="B9660" s="3">
        <v>40295.0</v>
      </c>
      <c r="C9660" s="2" t="s">
        <v>10</v>
      </c>
      <c r="D9660" s="2" t="s">
        <v>8</v>
      </c>
      <c r="E9660" s="2">
        <v>28.0</v>
      </c>
      <c r="F9660" s="4" t="s">
        <v>31</v>
      </c>
    </row>
    <row r="9661">
      <c r="A9661" s="2">
        <v>9723.0</v>
      </c>
      <c r="B9661" s="3">
        <v>40296.0</v>
      </c>
      <c r="C9661" s="2" t="s">
        <v>13</v>
      </c>
      <c r="D9661" s="2" t="s">
        <v>6</v>
      </c>
      <c r="E9661" s="2">
        <v>26.0</v>
      </c>
      <c r="F9661" s="4" t="s">
        <v>38</v>
      </c>
    </row>
    <row r="9662">
      <c r="A9662" s="2">
        <v>9724.0</v>
      </c>
      <c r="B9662" s="3">
        <v>40296.0</v>
      </c>
      <c r="C9662" s="2" t="s">
        <v>13</v>
      </c>
      <c r="D9662" s="2" t="s">
        <v>8</v>
      </c>
      <c r="E9662" s="2">
        <v>10.0</v>
      </c>
      <c r="F9662" s="4" t="s">
        <v>41</v>
      </c>
    </row>
    <row r="9663">
      <c r="A9663" s="2">
        <v>9725.0</v>
      </c>
      <c r="B9663" s="3">
        <v>40297.0</v>
      </c>
      <c r="C9663" s="2" t="s">
        <v>15</v>
      </c>
      <c r="D9663" s="2" t="s">
        <v>6</v>
      </c>
      <c r="E9663" s="2">
        <v>24.0</v>
      </c>
      <c r="F9663" s="4" t="s">
        <v>22</v>
      </c>
    </row>
    <row r="9664">
      <c r="A9664" s="2">
        <v>9726.0</v>
      </c>
      <c r="B9664" s="3">
        <v>40297.0</v>
      </c>
      <c r="C9664" s="2" t="s">
        <v>15</v>
      </c>
      <c r="D9664" s="2" t="s">
        <v>8</v>
      </c>
      <c r="E9664" s="2">
        <v>28.0</v>
      </c>
      <c r="F9664" s="4" t="s">
        <v>31</v>
      </c>
    </row>
    <row r="9665">
      <c r="A9665" s="2">
        <v>9727.0</v>
      </c>
      <c r="B9665" s="3">
        <v>40298.0</v>
      </c>
      <c r="C9665" s="2" t="s">
        <v>18</v>
      </c>
      <c r="D9665" s="2" t="s">
        <v>6</v>
      </c>
      <c r="E9665" s="2">
        <v>32.0</v>
      </c>
      <c r="F9665" s="4" t="s">
        <v>36</v>
      </c>
    </row>
    <row r="9666">
      <c r="A9666" s="2">
        <v>9728.0</v>
      </c>
      <c r="B9666" s="3">
        <v>40298.0</v>
      </c>
      <c r="C9666" s="2" t="s">
        <v>18</v>
      </c>
      <c r="D9666" s="2" t="s">
        <v>8</v>
      </c>
      <c r="E9666" s="2">
        <v>2.0</v>
      </c>
      <c r="F9666" s="4" t="s">
        <v>39</v>
      </c>
    </row>
    <row r="9667">
      <c r="A9667" s="2">
        <v>9729.0</v>
      </c>
      <c r="B9667" s="3">
        <v>40299.0</v>
      </c>
      <c r="C9667" s="2" t="s">
        <v>21</v>
      </c>
      <c r="D9667" s="2" t="s">
        <v>6</v>
      </c>
      <c r="E9667" s="2">
        <v>29.0</v>
      </c>
      <c r="F9667" s="4" t="s">
        <v>43</v>
      </c>
    </row>
    <row r="9668">
      <c r="A9668" s="2">
        <v>9730.0</v>
      </c>
      <c r="B9668" s="3">
        <v>40299.0</v>
      </c>
      <c r="C9668" s="2" t="s">
        <v>21</v>
      </c>
      <c r="D9668" s="2" t="s">
        <v>8</v>
      </c>
      <c r="E9668" s="2">
        <v>19.0</v>
      </c>
      <c r="F9668" s="4" t="s">
        <v>30</v>
      </c>
    </row>
    <row r="9669">
      <c r="A9669" s="2">
        <v>9731.0</v>
      </c>
      <c r="B9669" s="3">
        <v>40301.0</v>
      </c>
      <c r="C9669" s="2" t="s">
        <v>7</v>
      </c>
      <c r="D9669" s="2" t="s">
        <v>6</v>
      </c>
      <c r="E9669" s="2">
        <v>32.0</v>
      </c>
      <c r="F9669" s="4" t="s">
        <v>36</v>
      </c>
    </row>
    <row r="9670">
      <c r="A9670" s="2">
        <v>9732.0</v>
      </c>
      <c r="B9670" s="3">
        <v>40301.0</v>
      </c>
      <c r="C9670" s="2" t="s">
        <v>7</v>
      </c>
      <c r="D9670" s="2" t="s">
        <v>8</v>
      </c>
      <c r="E9670" s="2">
        <v>8.0</v>
      </c>
      <c r="F9670" s="4" t="s">
        <v>37</v>
      </c>
    </row>
    <row r="9671">
      <c r="A9671" s="2">
        <v>9733.0</v>
      </c>
      <c r="B9671" s="3">
        <v>40302.0</v>
      </c>
      <c r="C9671" s="2" t="s">
        <v>10</v>
      </c>
      <c r="D9671" s="2" t="s">
        <v>6</v>
      </c>
      <c r="E9671" s="2">
        <v>31.0</v>
      </c>
      <c r="F9671" s="4" t="s">
        <v>12</v>
      </c>
    </row>
    <row r="9672">
      <c r="A9672" s="2">
        <v>9734.0</v>
      </c>
      <c r="B9672" s="3">
        <v>40302.0</v>
      </c>
      <c r="C9672" s="2" t="s">
        <v>10</v>
      </c>
      <c r="D9672" s="2" t="s">
        <v>8</v>
      </c>
      <c r="E9672" s="2">
        <v>5.0</v>
      </c>
      <c r="F9672" s="4" t="s">
        <v>25</v>
      </c>
    </row>
    <row r="9673">
      <c r="A9673" s="2">
        <v>9735.0</v>
      </c>
      <c r="B9673" s="3">
        <v>40303.0</v>
      </c>
      <c r="C9673" s="2" t="s">
        <v>13</v>
      </c>
      <c r="D9673" s="2" t="s">
        <v>6</v>
      </c>
      <c r="E9673" s="2">
        <v>34.0</v>
      </c>
      <c r="F9673" s="4" t="s">
        <v>48</v>
      </c>
    </row>
    <row r="9674">
      <c r="A9674" s="2">
        <v>9736.0</v>
      </c>
      <c r="B9674" s="3">
        <v>40303.0</v>
      </c>
      <c r="C9674" s="2" t="s">
        <v>13</v>
      </c>
      <c r="D9674" s="2" t="s">
        <v>8</v>
      </c>
      <c r="E9674" s="2">
        <v>26.0</v>
      </c>
      <c r="F9674" s="4" t="s">
        <v>38</v>
      </c>
    </row>
    <row r="9675">
      <c r="A9675" s="2">
        <v>9737.0</v>
      </c>
      <c r="B9675" s="3">
        <v>40304.0</v>
      </c>
      <c r="C9675" s="2" t="s">
        <v>15</v>
      </c>
      <c r="D9675" s="2" t="s">
        <v>6</v>
      </c>
      <c r="E9675" s="2">
        <v>6.0</v>
      </c>
      <c r="F9675" s="4" t="s">
        <v>16</v>
      </c>
    </row>
    <row r="9676">
      <c r="A9676" s="2">
        <v>9738.0</v>
      </c>
      <c r="B9676" s="3">
        <v>40304.0</v>
      </c>
      <c r="C9676" s="2" t="s">
        <v>15</v>
      </c>
      <c r="D9676" s="2" t="s">
        <v>8</v>
      </c>
      <c r="E9676" s="2">
        <v>34.0</v>
      </c>
      <c r="F9676" s="4" t="s">
        <v>48</v>
      </c>
    </row>
    <row r="9677">
      <c r="A9677" s="2">
        <v>9739.0</v>
      </c>
      <c r="B9677" s="3">
        <v>40305.0</v>
      </c>
      <c r="C9677" s="2" t="s">
        <v>18</v>
      </c>
      <c r="D9677" s="2" t="s">
        <v>6</v>
      </c>
      <c r="E9677" s="2">
        <v>29.0</v>
      </c>
      <c r="F9677" s="4" t="s">
        <v>43</v>
      </c>
    </row>
    <row r="9678">
      <c r="A9678" s="2">
        <v>9740.0</v>
      </c>
      <c r="B9678" s="3">
        <v>40305.0</v>
      </c>
      <c r="C9678" s="2" t="s">
        <v>18</v>
      </c>
      <c r="D9678" s="2" t="s">
        <v>8</v>
      </c>
      <c r="E9678" s="2">
        <v>16.0</v>
      </c>
      <c r="F9678" s="4" t="s">
        <v>45</v>
      </c>
    </row>
    <row r="9679">
      <c r="A9679" s="2">
        <v>9741.0</v>
      </c>
      <c r="B9679" s="3">
        <v>40306.0</v>
      </c>
      <c r="C9679" s="2" t="s">
        <v>21</v>
      </c>
      <c r="D9679" s="2" t="s">
        <v>6</v>
      </c>
      <c r="E9679" s="2">
        <v>16.0</v>
      </c>
      <c r="F9679" s="4" t="s">
        <v>45</v>
      </c>
    </row>
    <row r="9680">
      <c r="A9680" s="2">
        <v>9742.0</v>
      </c>
      <c r="B9680" s="3">
        <v>40306.0</v>
      </c>
      <c r="C9680" s="2" t="s">
        <v>21</v>
      </c>
      <c r="D9680" s="2" t="s">
        <v>8</v>
      </c>
      <c r="E9680" s="2">
        <v>19.0</v>
      </c>
      <c r="F9680" s="4" t="s">
        <v>30</v>
      </c>
    </row>
    <row r="9681">
      <c r="A9681" s="2">
        <v>9743.0</v>
      </c>
      <c r="B9681" s="3">
        <v>40308.0</v>
      </c>
      <c r="C9681" s="2" t="s">
        <v>7</v>
      </c>
      <c r="D9681" s="2" t="s">
        <v>6</v>
      </c>
      <c r="E9681" s="2">
        <v>10.0</v>
      </c>
      <c r="F9681" s="4" t="s">
        <v>41</v>
      </c>
    </row>
    <row r="9682">
      <c r="A9682" s="2">
        <v>9744.0</v>
      </c>
      <c r="B9682" s="3">
        <v>40308.0</v>
      </c>
      <c r="C9682" s="2" t="s">
        <v>7</v>
      </c>
      <c r="D9682" s="2" t="s">
        <v>8</v>
      </c>
      <c r="E9682" s="2">
        <v>36.0</v>
      </c>
      <c r="F9682" s="4" t="s">
        <v>11</v>
      </c>
    </row>
    <row r="9683">
      <c r="A9683" s="2">
        <v>9745.0</v>
      </c>
      <c r="B9683" s="3">
        <v>40309.0</v>
      </c>
      <c r="C9683" s="2" t="s">
        <v>10</v>
      </c>
      <c r="D9683" s="2" t="s">
        <v>6</v>
      </c>
      <c r="E9683" s="2">
        <v>6.0</v>
      </c>
      <c r="F9683" s="4" t="s">
        <v>16</v>
      </c>
    </row>
    <row r="9684">
      <c r="A9684" s="2">
        <v>9746.0</v>
      </c>
      <c r="B9684" s="3">
        <v>40309.0</v>
      </c>
      <c r="C9684" s="2" t="s">
        <v>10</v>
      </c>
      <c r="D9684" s="2" t="s">
        <v>8</v>
      </c>
      <c r="E9684" s="2">
        <v>5.0</v>
      </c>
      <c r="F9684" s="4" t="s">
        <v>25</v>
      </c>
    </row>
    <row r="9685">
      <c r="A9685" s="2">
        <v>9747.0</v>
      </c>
      <c r="B9685" s="3">
        <v>40310.0</v>
      </c>
      <c r="C9685" s="2" t="s">
        <v>13</v>
      </c>
      <c r="D9685" s="2" t="s">
        <v>6</v>
      </c>
      <c r="E9685" s="2">
        <v>29.0</v>
      </c>
      <c r="F9685" s="4" t="s">
        <v>43</v>
      </c>
    </row>
    <row r="9686">
      <c r="A9686" s="2">
        <v>9748.0</v>
      </c>
      <c r="B9686" s="3">
        <v>40310.0</v>
      </c>
      <c r="C9686" s="2" t="s">
        <v>13</v>
      </c>
      <c r="D9686" s="2" t="s">
        <v>8</v>
      </c>
      <c r="E9686" s="2">
        <v>36.0</v>
      </c>
      <c r="F9686" s="4" t="s">
        <v>11</v>
      </c>
    </row>
    <row r="9687">
      <c r="A9687" s="2">
        <v>9749.0</v>
      </c>
      <c r="B9687" s="3">
        <v>40311.0</v>
      </c>
      <c r="C9687" s="2" t="s">
        <v>15</v>
      </c>
      <c r="D9687" s="2" t="s">
        <v>6</v>
      </c>
      <c r="E9687" s="2">
        <v>9.0</v>
      </c>
      <c r="F9687" s="4" t="s">
        <v>24</v>
      </c>
    </row>
    <row r="9688">
      <c r="A9688" s="2">
        <v>9750.0</v>
      </c>
      <c r="B9688" s="3">
        <v>40311.0</v>
      </c>
      <c r="C9688" s="2" t="s">
        <v>15</v>
      </c>
      <c r="D9688" s="2" t="s">
        <v>8</v>
      </c>
      <c r="E9688" s="2">
        <v>22.0</v>
      </c>
      <c r="F9688" s="4" t="s">
        <v>44</v>
      </c>
    </row>
    <row r="9689">
      <c r="A9689" s="2">
        <v>9751.0</v>
      </c>
      <c r="B9689" s="3">
        <v>40312.0</v>
      </c>
      <c r="C9689" s="2" t="s">
        <v>18</v>
      </c>
      <c r="D9689" s="2" t="s">
        <v>6</v>
      </c>
      <c r="E9689" s="2">
        <v>20.0</v>
      </c>
      <c r="F9689" s="4" t="s">
        <v>47</v>
      </c>
    </row>
    <row r="9690">
      <c r="A9690" s="2">
        <v>9752.0</v>
      </c>
      <c r="B9690" s="3">
        <v>40312.0</v>
      </c>
      <c r="C9690" s="2" t="s">
        <v>18</v>
      </c>
      <c r="D9690" s="2" t="s">
        <v>8</v>
      </c>
      <c r="E9690" s="2">
        <v>34.0</v>
      </c>
      <c r="F9690" s="4" t="s">
        <v>48</v>
      </c>
    </row>
    <row r="9691">
      <c r="A9691" s="2">
        <v>9753.0</v>
      </c>
      <c r="B9691" s="3">
        <v>40313.0</v>
      </c>
      <c r="C9691" s="2" t="s">
        <v>21</v>
      </c>
      <c r="D9691" s="2" t="s">
        <v>6</v>
      </c>
      <c r="E9691" s="2">
        <v>18.0</v>
      </c>
      <c r="F9691" s="4" t="s">
        <v>29</v>
      </c>
    </row>
    <row r="9692">
      <c r="A9692" s="2">
        <v>9754.0</v>
      </c>
      <c r="B9692" s="3">
        <v>40313.0</v>
      </c>
      <c r="C9692" s="2" t="s">
        <v>21</v>
      </c>
      <c r="D9692" s="2" t="s">
        <v>8</v>
      </c>
      <c r="E9692" s="2">
        <v>28.0</v>
      </c>
      <c r="F9692" s="4" t="s">
        <v>31</v>
      </c>
    </row>
    <row r="9693">
      <c r="A9693" s="2">
        <v>9755.0</v>
      </c>
      <c r="B9693" s="3">
        <v>40315.0</v>
      </c>
      <c r="C9693" s="2" t="s">
        <v>7</v>
      </c>
      <c r="D9693" s="2" t="s">
        <v>6</v>
      </c>
      <c r="E9693" s="2">
        <v>36.0</v>
      </c>
      <c r="F9693" s="4" t="s">
        <v>11</v>
      </c>
    </row>
    <row r="9694">
      <c r="A9694" s="2">
        <v>9756.0</v>
      </c>
      <c r="B9694" s="3">
        <v>40315.0</v>
      </c>
      <c r="C9694" s="2" t="s">
        <v>7</v>
      </c>
      <c r="D9694" s="2" t="s">
        <v>8</v>
      </c>
      <c r="E9694" s="2">
        <v>32.0</v>
      </c>
      <c r="F9694" s="4" t="s">
        <v>36</v>
      </c>
    </row>
    <row r="9695">
      <c r="A9695" s="2">
        <v>9757.0</v>
      </c>
      <c r="B9695" s="3">
        <v>40316.0</v>
      </c>
      <c r="C9695" s="2" t="s">
        <v>10</v>
      </c>
      <c r="D9695" s="2" t="s">
        <v>6</v>
      </c>
      <c r="E9695" s="2">
        <v>2.0</v>
      </c>
      <c r="F9695" s="4" t="s">
        <v>39</v>
      </c>
    </row>
    <row r="9696">
      <c r="A9696" s="2">
        <v>9758.0</v>
      </c>
      <c r="B9696" s="3">
        <v>40316.0</v>
      </c>
      <c r="C9696" s="2" t="s">
        <v>10</v>
      </c>
      <c r="D9696" s="2" t="s">
        <v>8</v>
      </c>
      <c r="E9696" s="2">
        <v>32.0</v>
      </c>
      <c r="F9696" s="4" t="s">
        <v>36</v>
      </c>
    </row>
    <row r="9697">
      <c r="A9697" s="2">
        <v>9759.0</v>
      </c>
      <c r="B9697" s="3">
        <v>40317.0</v>
      </c>
      <c r="C9697" s="2" t="s">
        <v>13</v>
      </c>
      <c r="D9697" s="2" t="s">
        <v>6</v>
      </c>
      <c r="E9697" s="2">
        <v>4.0</v>
      </c>
      <c r="F9697" s="4" t="s">
        <v>34</v>
      </c>
    </row>
    <row r="9698">
      <c r="A9698" s="2">
        <v>9760.0</v>
      </c>
      <c r="B9698" s="3">
        <v>40317.0</v>
      </c>
      <c r="C9698" s="2" t="s">
        <v>13</v>
      </c>
      <c r="D9698" s="2" t="s">
        <v>8</v>
      </c>
      <c r="E9698" s="2">
        <v>2.0</v>
      </c>
      <c r="F9698" s="4" t="s">
        <v>39</v>
      </c>
    </row>
    <row r="9699">
      <c r="A9699" s="2">
        <v>9761.0</v>
      </c>
      <c r="B9699" s="3">
        <v>40318.0</v>
      </c>
      <c r="C9699" s="2" t="s">
        <v>15</v>
      </c>
      <c r="D9699" s="2" t="s">
        <v>6</v>
      </c>
      <c r="E9699" s="2">
        <v>20.0</v>
      </c>
      <c r="F9699" s="4" t="s">
        <v>47</v>
      </c>
    </row>
    <row r="9700">
      <c r="A9700" s="2">
        <v>9762.0</v>
      </c>
      <c r="B9700" s="3">
        <v>40318.0</v>
      </c>
      <c r="C9700" s="2" t="s">
        <v>15</v>
      </c>
      <c r="D9700" s="2" t="s">
        <v>8</v>
      </c>
      <c r="E9700" s="2">
        <v>1.0</v>
      </c>
      <c r="F9700" s="4" t="s">
        <v>19</v>
      </c>
    </row>
    <row r="9701">
      <c r="A9701" s="2">
        <v>9763.0</v>
      </c>
      <c r="B9701" s="3">
        <v>40319.0</v>
      </c>
      <c r="C9701" s="2" t="s">
        <v>18</v>
      </c>
      <c r="D9701" s="2" t="s">
        <v>6</v>
      </c>
      <c r="E9701" s="2">
        <v>27.0</v>
      </c>
      <c r="F9701" s="4" t="s">
        <v>32</v>
      </c>
    </row>
    <row r="9702">
      <c r="A9702" s="2">
        <v>9764.0</v>
      </c>
      <c r="B9702" s="3">
        <v>40319.0</v>
      </c>
      <c r="C9702" s="2" t="s">
        <v>18</v>
      </c>
      <c r="D9702" s="2" t="s">
        <v>8</v>
      </c>
      <c r="E9702" s="2">
        <v>31.0</v>
      </c>
      <c r="F9702" s="4" t="s">
        <v>12</v>
      </c>
    </row>
    <row r="9703">
      <c r="A9703" s="2">
        <v>9765.0</v>
      </c>
      <c r="B9703" s="3">
        <v>40320.0</v>
      </c>
      <c r="C9703" s="2" t="s">
        <v>21</v>
      </c>
      <c r="D9703" s="2" t="s">
        <v>6</v>
      </c>
      <c r="E9703" s="2">
        <v>15.0</v>
      </c>
      <c r="F9703" s="4" t="s">
        <v>27</v>
      </c>
    </row>
    <row r="9704">
      <c r="A9704" s="2">
        <v>9766.0</v>
      </c>
      <c r="B9704" s="3">
        <v>40320.0</v>
      </c>
      <c r="C9704" s="2" t="s">
        <v>21</v>
      </c>
      <c r="D9704" s="2" t="s">
        <v>8</v>
      </c>
      <c r="E9704" s="2">
        <v>1.0</v>
      </c>
      <c r="F9704" s="4" t="s">
        <v>19</v>
      </c>
    </row>
    <row r="9705">
      <c r="A9705" s="2">
        <v>9767.0</v>
      </c>
      <c r="B9705" s="3">
        <v>40322.0</v>
      </c>
      <c r="C9705" s="2" t="s">
        <v>7</v>
      </c>
      <c r="D9705" s="2" t="s">
        <v>6</v>
      </c>
      <c r="E9705" s="2">
        <v>29.0</v>
      </c>
      <c r="F9705" s="4" t="s">
        <v>43</v>
      </c>
    </row>
    <row r="9706">
      <c r="A9706" s="2">
        <v>9768.0</v>
      </c>
      <c r="B9706" s="3">
        <v>40322.0</v>
      </c>
      <c r="C9706" s="2" t="s">
        <v>7</v>
      </c>
      <c r="D9706" s="2" t="s">
        <v>8</v>
      </c>
      <c r="E9706" s="2">
        <v>5.0</v>
      </c>
      <c r="F9706" s="4" t="s">
        <v>25</v>
      </c>
    </row>
    <row r="9707">
      <c r="A9707" s="2">
        <v>9769.0</v>
      </c>
      <c r="B9707" s="3">
        <v>40323.0</v>
      </c>
      <c r="C9707" s="2" t="s">
        <v>10</v>
      </c>
      <c r="D9707" s="2" t="s">
        <v>6</v>
      </c>
      <c r="E9707" s="2">
        <v>24.0</v>
      </c>
      <c r="F9707" s="4" t="s">
        <v>22</v>
      </c>
    </row>
    <row r="9708">
      <c r="A9708" s="2">
        <v>9770.0</v>
      </c>
      <c r="B9708" s="3">
        <v>40323.0</v>
      </c>
      <c r="C9708" s="2" t="s">
        <v>10</v>
      </c>
      <c r="D9708" s="2" t="s">
        <v>8</v>
      </c>
      <c r="E9708" s="2">
        <v>26.0</v>
      </c>
      <c r="F9708" s="4" t="s">
        <v>38</v>
      </c>
    </row>
    <row r="9709">
      <c r="A9709" s="2">
        <v>9771.0</v>
      </c>
      <c r="B9709" s="3">
        <v>40324.0</v>
      </c>
      <c r="C9709" s="2" t="s">
        <v>13</v>
      </c>
      <c r="D9709" s="2" t="s">
        <v>6</v>
      </c>
      <c r="E9709" s="2">
        <v>23.0</v>
      </c>
      <c r="F9709" s="4" t="s">
        <v>17</v>
      </c>
    </row>
    <row r="9710">
      <c r="A9710" s="2">
        <v>9772.0</v>
      </c>
      <c r="B9710" s="3">
        <v>40324.0</v>
      </c>
      <c r="C9710" s="2" t="s">
        <v>13</v>
      </c>
      <c r="D9710" s="2" t="s">
        <v>8</v>
      </c>
      <c r="E9710" s="2">
        <v>29.0</v>
      </c>
      <c r="F9710" s="4" t="s">
        <v>43</v>
      </c>
    </row>
    <row r="9711">
      <c r="A9711" s="2">
        <v>9773.0</v>
      </c>
      <c r="B9711" s="3">
        <v>40325.0</v>
      </c>
      <c r="C9711" s="2" t="s">
        <v>15</v>
      </c>
      <c r="D9711" s="2" t="s">
        <v>6</v>
      </c>
      <c r="E9711" s="2">
        <v>28.0</v>
      </c>
      <c r="F9711" s="4" t="s">
        <v>31</v>
      </c>
    </row>
    <row r="9712">
      <c r="A9712" s="2">
        <v>9774.0</v>
      </c>
      <c r="B9712" s="3">
        <v>40325.0</v>
      </c>
      <c r="C9712" s="2" t="s">
        <v>15</v>
      </c>
      <c r="D9712" s="2" t="s">
        <v>8</v>
      </c>
      <c r="E9712" s="2">
        <v>10.0</v>
      </c>
      <c r="F9712" s="4" t="s">
        <v>41</v>
      </c>
    </row>
    <row r="9713">
      <c r="A9713" s="2">
        <v>9775.0</v>
      </c>
      <c r="B9713" s="3">
        <v>40326.0</v>
      </c>
      <c r="C9713" s="2" t="s">
        <v>18</v>
      </c>
      <c r="D9713" s="2" t="s">
        <v>6</v>
      </c>
      <c r="E9713" s="2">
        <v>35.0</v>
      </c>
      <c r="F9713" s="4" t="s">
        <v>49</v>
      </c>
    </row>
    <row r="9714">
      <c r="A9714" s="2">
        <v>9776.0</v>
      </c>
      <c r="B9714" s="3">
        <v>40326.0</v>
      </c>
      <c r="C9714" s="2" t="s">
        <v>18</v>
      </c>
      <c r="D9714" s="2" t="s">
        <v>8</v>
      </c>
      <c r="E9714" s="2">
        <v>28.0</v>
      </c>
      <c r="F9714" s="4" t="s">
        <v>31</v>
      </c>
    </row>
    <row r="9715">
      <c r="A9715" s="2">
        <v>9777.0</v>
      </c>
      <c r="B9715" s="3">
        <v>40327.0</v>
      </c>
      <c r="C9715" s="2" t="s">
        <v>21</v>
      </c>
      <c r="D9715" s="2" t="s">
        <v>6</v>
      </c>
      <c r="E9715" s="2">
        <v>4.0</v>
      </c>
      <c r="F9715" s="4" t="s">
        <v>34</v>
      </c>
    </row>
    <row r="9716">
      <c r="A9716" s="2">
        <v>9778.0</v>
      </c>
      <c r="B9716" s="3">
        <v>40327.0</v>
      </c>
      <c r="C9716" s="2" t="s">
        <v>21</v>
      </c>
      <c r="D9716" s="2" t="s">
        <v>8</v>
      </c>
      <c r="E9716" s="2">
        <v>1.0</v>
      </c>
      <c r="F9716" s="4" t="s">
        <v>19</v>
      </c>
    </row>
    <row r="9717">
      <c r="A9717" s="2">
        <v>9779.0</v>
      </c>
      <c r="B9717" s="3">
        <v>40329.0</v>
      </c>
      <c r="C9717" s="2" t="s">
        <v>7</v>
      </c>
      <c r="D9717" s="2" t="s">
        <v>6</v>
      </c>
      <c r="E9717" s="2">
        <v>13.0</v>
      </c>
      <c r="F9717" s="4" t="s">
        <v>33</v>
      </c>
    </row>
    <row r="9718">
      <c r="A9718" s="2">
        <v>9780.0</v>
      </c>
      <c r="B9718" s="3">
        <v>40329.0</v>
      </c>
      <c r="C9718" s="2" t="s">
        <v>7</v>
      </c>
      <c r="D9718" s="2" t="s">
        <v>8</v>
      </c>
      <c r="E9718" s="2">
        <v>9.0</v>
      </c>
      <c r="F9718" s="4" t="s">
        <v>24</v>
      </c>
    </row>
    <row r="9719">
      <c r="A9719" s="2">
        <v>9781.0</v>
      </c>
      <c r="B9719" s="3">
        <v>40330.0</v>
      </c>
      <c r="C9719" s="2" t="s">
        <v>10</v>
      </c>
      <c r="D9719" s="2" t="s">
        <v>6</v>
      </c>
      <c r="E9719" s="2">
        <v>20.0</v>
      </c>
      <c r="F9719" s="4" t="s">
        <v>47</v>
      </c>
    </row>
    <row r="9720">
      <c r="A9720" s="2">
        <v>9782.0</v>
      </c>
      <c r="B9720" s="3">
        <v>40330.0</v>
      </c>
      <c r="C9720" s="2" t="s">
        <v>10</v>
      </c>
      <c r="D9720" s="2" t="s">
        <v>8</v>
      </c>
      <c r="E9720" s="2">
        <v>29.0</v>
      </c>
      <c r="F9720" s="4" t="s">
        <v>43</v>
      </c>
    </row>
    <row r="9721">
      <c r="A9721" s="2">
        <v>9783.0</v>
      </c>
      <c r="B9721" s="3">
        <v>40331.0</v>
      </c>
      <c r="C9721" s="2" t="s">
        <v>13</v>
      </c>
      <c r="D9721" s="2" t="s">
        <v>6</v>
      </c>
      <c r="E9721" s="2">
        <v>25.0</v>
      </c>
      <c r="F9721" s="4" t="s">
        <v>40</v>
      </c>
    </row>
    <row r="9722">
      <c r="A9722" s="2">
        <v>9784.0</v>
      </c>
      <c r="B9722" s="3">
        <v>40331.0</v>
      </c>
      <c r="C9722" s="2" t="s">
        <v>13</v>
      </c>
      <c r="D9722" s="2" t="s">
        <v>8</v>
      </c>
      <c r="E9722" s="2">
        <v>11.0</v>
      </c>
      <c r="F9722" s="4" t="s">
        <v>9</v>
      </c>
    </row>
    <row r="9723">
      <c r="A9723" s="2">
        <v>9785.0</v>
      </c>
      <c r="B9723" s="3">
        <v>40333.0</v>
      </c>
      <c r="C9723" s="2" t="s">
        <v>18</v>
      </c>
      <c r="D9723" s="2" t="s">
        <v>6</v>
      </c>
      <c r="E9723" s="2">
        <v>33.0</v>
      </c>
      <c r="F9723" s="4" t="s">
        <v>26</v>
      </c>
    </row>
    <row r="9724">
      <c r="A9724" s="2">
        <v>9786.0</v>
      </c>
      <c r="B9724" s="3">
        <v>40333.0</v>
      </c>
      <c r="C9724" s="2" t="s">
        <v>18</v>
      </c>
      <c r="D9724" s="2" t="s">
        <v>8</v>
      </c>
      <c r="E9724" s="2">
        <v>28.0</v>
      </c>
      <c r="F9724" s="4" t="s">
        <v>31</v>
      </c>
    </row>
    <row r="9725">
      <c r="A9725" s="2">
        <v>9787.0</v>
      </c>
      <c r="B9725" s="3">
        <v>40334.0</v>
      </c>
      <c r="C9725" s="2" t="s">
        <v>21</v>
      </c>
      <c r="D9725" s="2" t="s">
        <v>6</v>
      </c>
      <c r="E9725" s="2">
        <v>30.0</v>
      </c>
      <c r="F9725" s="4" t="s">
        <v>23</v>
      </c>
    </row>
    <row r="9726">
      <c r="A9726" s="2">
        <v>9788.0</v>
      </c>
      <c r="B9726" s="3">
        <v>40334.0</v>
      </c>
      <c r="C9726" s="2" t="s">
        <v>21</v>
      </c>
      <c r="D9726" s="2" t="s">
        <v>8</v>
      </c>
      <c r="E9726" s="2">
        <v>11.0</v>
      </c>
      <c r="F9726" s="4" t="s">
        <v>9</v>
      </c>
    </row>
    <row r="9727">
      <c r="A9727" s="2">
        <v>9789.0</v>
      </c>
      <c r="B9727" s="3">
        <v>40336.0</v>
      </c>
      <c r="C9727" s="2" t="s">
        <v>7</v>
      </c>
      <c r="D9727" s="2" t="s">
        <v>6</v>
      </c>
      <c r="E9727" s="2">
        <v>36.0</v>
      </c>
      <c r="F9727" s="4" t="s">
        <v>11</v>
      </c>
    </row>
    <row r="9728">
      <c r="A9728" s="2">
        <v>9790.0</v>
      </c>
      <c r="B9728" s="3">
        <v>40336.0</v>
      </c>
      <c r="C9728" s="2" t="s">
        <v>7</v>
      </c>
      <c r="D9728" s="2" t="s">
        <v>8</v>
      </c>
      <c r="E9728" s="2">
        <v>4.0</v>
      </c>
      <c r="F9728" s="4" t="s">
        <v>34</v>
      </c>
    </row>
    <row r="9729">
      <c r="A9729" s="2">
        <v>9791.0</v>
      </c>
      <c r="B9729" s="3">
        <v>40337.0</v>
      </c>
      <c r="C9729" s="2" t="s">
        <v>10</v>
      </c>
      <c r="D9729" s="2" t="s">
        <v>6</v>
      </c>
      <c r="E9729" s="2">
        <v>30.0</v>
      </c>
      <c r="F9729" s="4" t="s">
        <v>23</v>
      </c>
    </row>
    <row r="9730">
      <c r="A9730" s="2">
        <v>9792.0</v>
      </c>
      <c r="B9730" s="3">
        <v>40337.0</v>
      </c>
      <c r="C9730" s="2" t="s">
        <v>10</v>
      </c>
      <c r="D9730" s="2" t="s">
        <v>8</v>
      </c>
      <c r="E9730" s="2">
        <v>31.0</v>
      </c>
      <c r="F9730" s="4" t="s">
        <v>12</v>
      </c>
    </row>
    <row r="9731">
      <c r="A9731" s="2">
        <v>9793.0</v>
      </c>
      <c r="B9731" s="3">
        <v>40338.0</v>
      </c>
      <c r="C9731" s="2" t="s">
        <v>13</v>
      </c>
      <c r="D9731" s="2" t="s">
        <v>6</v>
      </c>
      <c r="E9731" s="2">
        <v>1.0</v>
      </c>
      <c r="F9731" s="4" t="s">
        <v>19</v>
      </c>
    </row>
    <row r="9732">
      <c r="A9732" s="2">
        <v>9794.0</v>
      </c>
      <c r="B9732" s="3">
        <v>40338.0</v>
      </c>
      <c r="C9732" s="2" t="s">
        <v>13</v>
      </c>
      <c r="D9732" s="2" t="s">
        <v>8</v>
      </c>
      <c r="E9732" s="2">
        <v>36.0</v>
      </c>
      <c r="F9732" s="4" t="s">
        <v>11</v>
      </c>
    </row>
    <row r="9733">
      <c r="A9733" s="2">
        <v>9795.0</v>
      </c>
      <c r="B9733" s="3">
        <v>40339.0</v>
      </c>
      <c r="C9733" s="2" t="s">
        <v>15</v>
      </c>
      <c r="D9733" s="2" t="s">
        <v>6</v>
      </c>
      <c r="E9733" s="2">
        <v>25.0</v>
      </c>
      <c r="F9733" s="4" t="s">
        <v>40</v>
      </c>
    </row>
    <row r="9734">
      <c r="A9734" s="2">
        <v>9796.0</v>
      </c>
      <c r="B9734" s="3">
        <v>40339.0</v>
      </c>
      <c r="C9734" s="2" t="s">
        <v>15</v>
      </c>
      <c r="D9734" s="2" t="s">
        <v>8</v>
      </c>
      <c r="E9734" s="2">
        <v>6.0</v>
      </c>
      <c r="F9734" s="4" t="s">
        <v>16</v>
      </c>
    </row>
    <row r="9735">
      <c r="A9735" s="2">
        <v>9797.0</v>
      </c>
      <c r="B9735" s="3">
        <v>40340.0</v>
      </c>
      <c r="C9735" s="2" t="s">
        <v>18</v>
      </c>
      <c r="D9735" s="2" t="s">
        <v>6</v>
      </c>
      <c r="E9735" s="2">
        <v>17.0</v>
      </c>
      <c r="F9735" s="4" t="s">
        <v>42</v>
      </c>
    </row>
    <row r="9736">
      <c r="A9736" s="2">
        <v>9798.0</v>
      </c>
      <c r="B9736" s="3">
        <v>40340.0</v>
      </c>
      <c r="C9736" s="2" t="s">
        <v>18</v>
      </c>
      <c r="D9736" s="2" t="s">
        <v>8</v>
      </c>
      <c r="E9736" s="2">
        <v>8.0</v>
      </c>
      <c r="F9736" s="4" t="s">
        <v>37</v>
      </c>
    </row>
    <row r="9737">
      <c r="A9737" s="2">
        <v>9799.0</v>
      </c>
      <c r="B9737" s="3">
        <v>40341.0</v>
      </c>
      <c r="C9737" s="2" t="s">
        <v>21</v>
      </c>
      <c r="D9737" s="2" t="s">
        <v>6</v>
      </c>
      <c r="E9737" s="2">
        <v>22.0</v>
      </c>
      <c r="F9737" s="4" t="s">
        <v>44</v>
      </c>
    </row>
    <row r="9738">
      <c r="A9738" s="2">
        <v>9800.0</v>
      </c>
      <c r="B9738" s="3">
        <v>40341.0</v>
      </c>
      <c r="C9738" s="2" t="s">
        <v>21</v>
      </c>
      <c r="D9738" s="2" t="s">
        <v>8</v>
      </c>
      <c r="E9738" s="2">
        <v>7.0</v>
      </c>
      <c r="F9738" s="4" t="s">
        <v>35</v>
      </c>
    </row>
    <row r="9739">
      <c r="A9739" s="2">
        <v>9801.0</v>
      </c>
      <c r="B9739" s="3">
        <v>40343.0</v>
      </c>
      <c r="C9739" s="2" t="s">
        <v>7</v>
      </c>
      <c r="D9739" s="2" t="s">
        <v>6</v>
      </c>
      <c r="E9739" s="2">
        <v>21.0</v>
      </c>
      <c r="F9739" s="4" t="s">
        <v>20</v>
      </c>
    </row>
    <row r="9740">
      <c r="A9740" s="2">
        <v>9802.0</v>
      </c>
      <c r="B9740" s="3">
        <v>40343.0</v>
      </c>
      <c r="C9740" s="2" t="s">
        <v>7</v>
      </c>
      <c r="D9740" s="2" t="s">
        <v>8</v>
      </c>
      <c r="E9740" s="2">
        <v>6.0</v>
      </c>
      <c r="F9740" s="4" t="s">
        <v>16</v>
      </c>
    </row>
    <row r="9741">
      <c r="A9741" s="2">
        <v>9803.0</v>
      </c>
      <c r="B9741" s="3">
        <v>40344.0</v>
      </c>
      <c r="C9741" s="2" t="s">
        <v>10</v>
      </c>
      <c r="D9741" s="2" t="s">
        <v>6</v>
      </c>
      <c r="E9741" s="2">
        <v>24.0</v>
      </c>
      <c r="F9741" s="4" t="s">
        <v>22</v>
      </c>
    </row>
    <row r="9742">
      <c r="A9742" s="2">
        <v>9804.0</v>
      </c>
      <c r="B9742" s="3">
        <v>40344.0</v>
      </c>
      <c r="C9742" s="2" t="s">
        <v>10</v>
      </c>
      <c r="D9742" s="2" t="s">
        <v>8</v>
      </c>
      <c r="E9742" s="2">
        <v>23.0</v>
      </c>
      <c r="F9742" s="4" t="s">
        <v>17</v>
      </c>
    </row>
    <row r="9743">
      <c r="A9743" s="2">
        <v>9805.0</v>
      </c>
      <c r="B9743" s="3">
        <v>40345.0</v>
      </c>
      <c r="C9743" s="2" t="s">
        <v>13</v>
      </c>
      <c r="D9743" s="2" t="s">
        <v>6</v>
      </c>
      <c r="E9743" s="2">
        <v>16.0</v>
      </c>
      <c r="F9743" s="4" t="s">
        <v>45</v>
      </c>
    </row>
    <row r="9744">
      <c r="A9744" s="2">
        <v>9806.0</v>
      </c>
      <c r="B9744" s="3">
        <v>40345.0</v>
      </c>
      <c r="C9744" s="2" t="s">
        <v>13</v>
      </c>
      <c r="D9744" s="2" t="s">
        <v>8</v>
      </c>
      <c r="E9744" s="2">
        <v>7.0</v>
      </c>
      <c r="F9744" s="4" t="s">
        <v>35</v>
      </c>
    </row>
    <row r="9745">
      <c r="A9745" s="2">
        <v>9807.0</v>
      </c>
      <c r="B9745" s="3">
        <v>40346.0</v>
      </c>
      <c r="C9745" s="2" t="s">
        <v>15</v>
      </c>
      <c r="D9745" s="2" t="s">
        <v>6</v>
      </c>
      <c r="E9745" s="2">
        <v>16.0</v>
      </c>
      <c r="F9745" s="4" t="s">
        <v>45</v>
      </c>
    </row>
    <row r="9746">
      <c r="A9746" s="2">
        <v>9808.0</v>
      </c>
      <c r="B9746" s="3">
        <v>40346.0</v>
      </c>
      <c r="C9746" s="2" t="s">
        <v>15</v>
      </c>
      <c r="D9746" s="2" t="s">
        <v>8</v>
      </c>
      <c r="E9746" s="2">
        <v>16.0</v>
      </c>
      <c r="F9746" s="4" t="s">
        <v>45</v>
      </c>
    </row>
    <row r="9747">
      <c r="A9747" s="2">
        <v>9809.0</v>
      </c>
      <c r="B9747" s="3">
        <v>40347.0</v>
      </c>
      <c r="C9747" s="2" t="s">
        <v>18</v>
      </c>
      <c r="D9747" s="2" t="s">
        <v>6</v>
      </c>
      <c r="E9747" s="2">
        <v>19.0</v>
      </c>
      <c r="F9747" s="4" t="s">
        <v>30</v>
      </c>
    </row>
    <row r="9748">
      <c r="A9748" s="2">
        <v>9810.0</v>
      </c>
      <c r="B9748" s="3">
        <v>40347.0</v>
      </c>
      <c r="C9748" s="2" t="s">
        <v>18</v>
      </c>
      <c r="D9748" s="2" t="s">
        <v>8</v>
      </c>
      <c r="E9748" s="2">
        <v>26.0</v>
      </c>
      <c r="F9748" s="4" t="s">
        <v>38</v>
      </c>
    </row>
    <row r="9749">
      <c r="A9749" s="2">
        <v>9811.0</v>
      </c>
      <c r="B9749" s="3">
        <v>40348.0</v>
      </c>
      <c r="C9749" s="2" t="s">
        <v>21</v>
      </c>
      <c r="D9749" s="2" t="s">
        <v>6</v>
      </c>
      <c r="E9749" s="2">
        <v>36.0</v>
      </c>
      <c r="F9749" s="4" t="s">
        <v>11</v>
      </c>
    </row>
    <row r="9750">
      <c r="A9750" s="2">
        <v>9812.0</v>
      </c>
      <c r="B9750" s="3">
        <v>40348.0</v>
      </c>
      <c r="C9750" s="2" t="s">
        <v>21</v>
      </c>
      <c r="D9750" s="2" t="s">
        <v>8</v>
      </c>
      <c r="E9750" s="2">
        <v>29.0</v>
      </c>
      <c r="F9750" s="4" t="s">
        <v>43</v>
      </c>
    </row>
    <row r="9751">
      <c r="A9751" s="2">
        <v>9813.0</v>
      </c>
      <c r="B9751" s="3">
        <v>40350.0</v>
      </c>
      <c r="C9751" s="2" t="s">
        <v>7</v>
      </c>
      <c r="D9751" s="2" t="s">
        <v>6</v>
      </c>
      <c r="E9751" s="2">
        <v>17.0</v>
      </c>
      <c r="F9751" s="4" t="s">
        <v>42</v>
      </c>
    </row>
    <row r="9752">
      <c r="A9752" s="2">
        <v>9814.0</v>
      </c>
      <c r="B9752" s="3">
        <v>40350.0</v>
      </c>
      <c r="C9752" s="2" t="s">
        <v>7</v>
      </c>
      <c r="D9752" s="2" t="s">
        <v>8</v>
      </c>
      <c r="E9752" s="2">
        <v>36.0</v>
      </c>
      <c r="F9752" s="4" t="s">
        <v>11</v>
      </c>
    </row>
    <row r="9753">
      <c r="A9753" s="2">
        <v>9815.0</v>
      </c>
      <c r="B9753" s="3">
        <v>40351.0</v>
      </c>
      <c r="C9753" s="2" t="s">
        <v>10</v>
      </c>
      <c r="D9753" s="2" t="s">
        <v>6</v>
      </c>
      <c r="E9753" s="2">
        <v>10.0</v>
      </c>
      <c r="F9753" s="4" t="s">
        <v>41</v>
      </c>
    </row>
    <row r="9754">
      <c r="A9754" s="2">
        <v>9816.0</v>
      </c>
      <c r="B9754" s="3">
        <v>40351.0</v>
      </c>
      <c r="C9754" s="2" t="s">
        <v>10</v>
      </c>
      <c r="D9754" s="2" t="s">
        <v>8</v>
      </c>
      <c r="E9754" s="2">
        <v>25.0</v>
      </c>
      <c r="F9754" s="4" t="s">
        <v>40</v>
      </c>
    </row>
    <row r="9755">
      <c r="A9755" s="2">
        <v>9817.0</v>
      </c>
      <c r="B9755" s="3">
        <v>40352.0</v>
      </c>
      <c r="C9755" s="2" t="s">
        <v>13</v>
      </c>
      <c r="D9755" s="2" t="s">
        <v>6</v>
      </c>
      <c r="E9755" s="2">
        <v>7.0</v>
      </c>
      <c r="F9755" s="4" t="s">
        <v>35</v>
      </c>
    </row>
    <row r="9756">
      <c r="A9756" s="2">
        <v>9818.0</v>
      </c>
      <c r="B9756" s="3">
        <v>40352.0</v>
      </c>
      <c r="C9756" s="2" t="s">
        <v>13</v>
      </c>
      <c r="D9756" s="2" t="s">
        <v>8</v>
      </c>
      <c r="E9756" s="2">
        <v>31.0</v>
      </c>
      <c r="F9756" s="4" t="s">
        <v>12</v>
      </c>
    </row>
    <row r="9757">
      <c r="A9757" s="2">
        <v>9819.0</v>
      </c>
      <c r="B9757" s="3">
        <v>40353.0</v>
      </c>
      <c r="C9757" s="2" t="s">
        <v>15</v>
      </c>
      <c r="D9757" s="2" t="s">
        <v>6</v>
      </c>
      <c r="E9757" s="2">
        <v>13.0</v>
      </c>
      <c r="F9757" s="4" t="s">
        <v>33</v>
      </c>
    </row>
    <row r="9758">
      <c r="A9758" s="2">
        <v>9820.0</v>
      </c>
      <c r="B9758" s="3">
        <v>40353.0</v>
      </c>
      <c r="C9758" s="2" t="s">
        <v>15</v>
      </c>
      <c r="D9758" s="2" t="s">
        <v>8</v>
      </c>
      <c r="E9758" s="2">
        <v>1.0</v>
      </c>
      <c r="F9758" s="4" t="s">
        <v>19</v>
      </c>
    </row>
    <row r="9759">
      <c r="A9759" s="2">
        <v>9821.0</v>
      </c>
      <c r="B9759" s="3">
        <v>40354.0</v>
      </c>
      <c r="C9759" s="2" t="s">
        <v>18</v>
      </c>
      <c r="D9759" s="2" t="s">
        <v>6</v>
      </c>
      <c r="E9759" s="2">
        <v>32.0</v>
      </c>
      <c r="F9759" s="4" t="s">
        <v>36</v>
      </c>
    </row>
    <row r="9760">
      <c r="A9760" s="2">
        <v>9822.0</v>
      </c>
      <c r="B9760" s="3">
        <v>40354.0</v>
      </c>
      <c r="C9760" s="2" t="s">
        <v>18</v>
      </c>
      <c r="D9760" s="2" t="s">
        <v>8</v>
      </c>
      <c r="E9760" s="2">
        <v>13.0</v>
      </c>
      <c r="F9760" s="4" t="s">
        <v>33</v>
      </c>
    </row>
    <row r="9761">
      <c r="A9761" s="2">
        <v>9823.0</v>
      </c>
      <c r="B9761" s="3">
        <v>40355.0</v>
      </c>
      <c r="C9761" s="2" t="s">
        <v>21</v>
      </c>
      <c r="D9761" s="2" t="s">
        <v>6</v>
      </c>
      <c r="E9761" s="2">
        <v>14.0</v>
      </c>
      <c r="F9761" s="4" t="s">
        <v>46</v>
      </c>
    </row>
    <row r="9762">
      <c r="A9762" s="2">
        <v>9824.0</v>
      </c>
      <c r="B9762" s="3">
        <v>40355.0</v>
      </c>
      <c r="C9762" s="2" t="s">
        <v>21</v>
      </c>
      <c r="D9762" s="2" t="s">
        <v>8</v>
      </c>
      <c r="E9762" s="2">
        <v>6.0</v>
      </c>
      <c r="F9762" s="4" t="s">
        <v>16</v>
      </c>
    </row>
    <row r="9763">
      <c r="A9763" s="2">
        <v>9825.0</v>
      </c>
      <c r="B9763" s="3">
        <v>40357.0</v>
      </c>
      <c r="C9763" s="2" t="s">
        <v>7</v>
      </c>
      <c r="D9763" s="2" t="s">
        <v>6</v>
      </c>
      <c r="E9763" s="2">
        <v>34.0</v>
      </c>
      <c r="F9763" s="4" t="s">
        <v>48</v>
      </c>
    </row>
    <row r="9764">
      <c r="A9764" s="2">
        <v>9826.0</v>
      </c>
      <c r="B9764" s="3">
        <v>40357.0</v>
      </c>
      <c r="C9764" s="2" t="s">
        <v>7</v>
      </c>
      <c r="D9764" s="2" t="s">
        <v>8</v>
      </c>
      <c r="E9764" s="2">
        <v>29.0</v>
      </c>
      <c r="F9764" s="4" t="s">
        <v>43</v>
      </c>
    </row>
    <row r="9765">
      <c r="A9765" s="2">
        <v>9827.0</v>
      </c>
      <c r="B9765" s="3">
        <v>40358.0</v>
      </c>
      <c r="C9765" s="2" t="s">
        <v>10</v>
      </c>
      <c r="D9765" s="2" t="s">
        <v>6</v>
      </c>
      <c r="E9765" s="2">
        <v>15.0</v>
      </c>
      <c r="F9765" s="4" t="s">
        <v>27</v>
      </c>
    </row>
    <row r="9766">
      <c r="A9766" s="2">
        <v>9828.0</v>
      </c>
      <c r="B9766" s="3">
        <v>40358.0</v>
      </c>
      <c r="C9766" s="2" t="s">
        <v>10</v>
      </c>
      <c r="D9766" s="2" t="s">
        <v>8</v>
      </c>
      <c r="E9766" s="2">
        <v>27.0</v>
      </c>
      <c r="F9766" s="4" t="s">
        <v>32</v>
      </c>
    </row>
    <row r="9767">
      <c r="A9767" s="2">
        <v>9829.0</v>
      </c>
      <c r="B9767" s="3">
        <v>40359.0</v>
      </c>
      <c r="C9767" s="2" t="s">
        <v>13</v>
      </c>
      <c r="D9767" s="2" t="s">
        <v>6</v>
      </c>
      <c r="E9767" s="2">
        <v>26.0</v>
      </c>
      <c r="F9767" s="4" t="s">
        <v>38</v>
      </c>
    </row>
    <row r="9768">
      <c r="A9768" s="2">
        <v>9830.0</v>
      </c>
      <c r="B9768" s="3">
        <v>40359.0</v>
      </c>
      <c r="C9768" s="2" t="s">
        <v>13</v>
      </c>
      <c r="D9768" s="2" t="s">
        <v>8</v>
      </c>
      <c r="E9768" s="2">
        <v>30.0</v>
      </c>
      <c r="F9768" s="4" t="s">
        <v>23</v>
      </c>
    </row>
    <row r="9769">
      <c r="A9769" s="2">
        <v>9831.0</v>
      </c>
      <c r="B9769" s="3">
        <v>40360.0</v>
      </c>
      <c r="C9769" s="2" t="s">
        <v>15</v>
      </c>
      <c r="D9769" s="2" t="s">
        <v>6</v>
      </c>
      <c r="E9769" s="2">
        <v>19.0</v>
      </c>
      <c r="F9769" s="4" t="s">
        <v>30</v>
      </c>
    </row>
    <row r="9770">
      <c r="A9770" s="2">
        <v>9832.0</v>
      </c>
      <c r="B9770" s="3">
        <v>40360.0</v>
      </c>
      <c r="C9770" s="2" t="s">
        <v>15</v>
      </c>
      <c r="D9770" s="2" t="s">
        <v>8</v>
      </c>
      <c r="E9770" s="2">
        <v>31.0</v>
      </c>
      <c r="F9770" s="4" t="s">
        <v>12</v>
      </c>
    </row>
    <row r="9771">
      <c r="A9771" s="2">
        <v>9833.0</v>
      </c>
      <c r="B9771" s="3">
        <v>40361.0</v>
      </c>
      <c r="C9771" s="2" t="s">
        <v>18</v>
      </c>
      <c r="D9771" s="2" t="s">
        <v>6</v>
      </c>
      <c r="E9771" s="2">
        <v>16.0</v>
      </c>
      <c r="F9771" s="4" t="s">
        <v>45</v>
      </c>
    </row>
    <row r="9772">
      <c r="A9772" s="2">
        <v>9834.0</v>
      </c>
      <c r="B9772" s="3">
        <v>40361.0</v>
      </c>
      <c r="C9772" s="2" t="s">
        <v>18</v>
      </c>
      <c r="D9772" s="2" t="s">
        <v>8</v>
      </c>
      <c r="E9772" s="2">
        <v>12.0</v>
      </c>
      <c r="F9772" s="4" t="s">
        <v>14</v>
      </c>
    </row>
    <row r="9773">
      <c r="A9773" s="2">
        <v>9835.0</v>
      </c>
      <c r="B9773" s="3">
        <v>40362.0</v>
      </c>
      <c r="C9773" s="2" t="s">
        <v>21</v>
      </c>
      <c r="D9773" s="2" t="s">
        <v>6</v>
      </c>
      <c r="E9773" s="2">
        <v>12.0</v>
      </c>
      <c r="F9773" s="4" t="s">
        <v>14</v>
      </c>
    </row>
    <row r="9774">
      <c r="A9774" s="2">
        <v>9836.0</v>
      </c>
      <c r="B9774" s="3">
        <v>40362.0</v>
      </c>
      <c r="C9774" s="2" t="s">
        <v>21</v>
      </c>
      <c r="D9774" s="2" t="s">
        <v>8</v>
      </c>
      <c r="E9774" s="2">
        <v>20.0</v>
      </c>
      <c r="F9774" s="4" t="s">
        <v>47</v>
      </c>
    </row>
    <row r="9775">
      <c r="A9775" s="2">
        <v>9837.0</v>
      </c>
      <c r="B9775" s="3">
        <v>40364.0</v>
      </c>
      <c r="C9775" s="2" t="s">
        <v>7</v>
      </c>
      <c r="D9775" s="2" t="s">
        <v>6</v>
      </c>
      <c r="E9775" s="2">
        <v>19.0</v>
      </c>
      <c r="F9775" s="4" t="s">
        <v>30</v>
      </c>
    </row>
    <row r="9776">
      <c r="A9776" s="2">
        <v>9838.0</v>
      </c>
      <c r="B9776" s="3">
        <v>40364.0</v>
      </c>
      <c r="C9776" s="2" t="s">
        <v>7</v>
      </c>
      <c r="D9776" s="2" t="s">
        <v>8</v>
      </c>
      <c r="E9776" s="2">
        <v>16.0</v>
      </c>
      <c r="F9776" s="4" t="s">
        <v>45</v>
      </c>
    </row>
    <row r="9777">
      <c r="A9777" s="2">
        <v>9839.0</v>
      </c>
      <c r="B9777" s="3">
        <v>40365.0</v>
      </c>
      <c r="C9777" s="2" t="s">
        <v>10</v>
      </c>
      <c r="D9777" s="2" t="s">
        <v>6</v>
      </c>
      <c r="E9777" s="2">
        <v>25.0</v>
      </c>
      <c r="F9777" s="4" t="s">
        <v>40</v>
      </c>
    </row>
    <row r="9778">
      <c r="A9778" s="2">
        <v>9840.0</v>
      </c>
      <c r="B9778" s="3">
        <v>40365.0</v>
      </c>
      <c r="C9778" s="2" t="s">
        <v>10</v>
      </c>
      <c r="D9778" s="2" t="s">
        <v>8</v>
      </c>
      <c r="E9778" s="2">
        <v>33.0</v>
      </c>
      <c r="F9778" s="4" t="s">
        <v>26</v>
      </c>
    </row>
    <row r="9779">
      <c r="A9779" s="2">
        <v>9841.0</v>
      </c>
      <c r="B9779" s="3">
        <v>40366.0</v>
      </c>
      <c r="C9779" s="2" t="s">
        <v>13</v>
      </c>
      <c r="D9779" s="2" t="s">
        <v>6</v>
      </c>
      <c r="E9779" s="2">
        <v>5.0</v>
      </c>
      <c r="F9779" s="4" t="s">
        <v>25</v>
      </c>
    </row>
    <row r="9780">
      <c r="A9780" s="2">
        <v>9842.0</v>
      </c>
      <c r="B9780" s="3">
        <v>40366.0</v>
      </c>
      <c r="C9780" s="2" t="s">
        <v>13</v>
      </c>
      <c r="D9780" s="2" t="s">
        <v>8</v>
      </c>
      <c r="E9780" s="2">
        <v>22.0</v>
      </c>
      <c r="F9780" s="4" t="s">
        <v>44</v>
      </c>
    </row>
    <row r="9781">
      <c r="A9781" s="2">
        <v>9843.0</v>
      </c>
      <c r="B9781" s="3">
        <v>40367.0</v>
      </c>
      <c r="C9781" s="2" t="s">
        <v>15</v>
      </c>
      <c r="D9781" s="2" t="s">
        <v>6</v>
      </c>
      <c r="E9781" s="2">
        <v>5.0</v>
      </c>
      <c r="F9781" s="4" t="s">
        <v>25</v>
      </c>
    </row>
    <row r="9782">
      <c r="A9782" s="2">
        <v>9844.0</v>
      </c>
      <c r="B9782" s="3">
        <v>40367.0</v>
      </c>
      <c r="C9782" s="2" t="s">
        <v>15</v>
      </c>
      <c r="D9782" s="2" t="s">
        <v>8</v>
      </c>
      <c r="E9782" s="2">
        <v>2.0</v>
      </c>
      <c r="F9782" s="4" t="s">
        <v>39</v>
      </c>
    </row>
    <row r="9783">
      <c r="A9783" s="2">
        <v>9845.0</v>
      </c>
      <c r="B9783" s="3">
        <v>40368.0</v>
      </c>
      <c r="C9783" s="2" t="s">
        <v>18</v>
      </c>
      <c r="D9783" s="2" t="s">
        <v>6</v>
      </c>
      <c r="E9783" s="2">
        <v>29.0</v>
      </c>
      <c r="F9783" s="4" t="s">
        <v>43</v>
      </c>
    </row>
    <row r="9784">
      <c r="A9784" s="2">
        <v>9846.0</v>
      </c>
      <c r="B9784" s="3">
        <v>40368.0</v>
      </c>
      <c r="C9784" s="2" t="s">
        <v>18</v>
      </c>
      <c r="D9784" s="2" t="s">
        <v>8</v>
      </c>
      <c r="E9784" s="2">
        <v>34.0</v>
      </c>
      <c r="F9784" s="4" t="s">
        <v>48</v>
      </c>
    </row>
    <row r="9785">
      <c r="A9785" s="2">
        <v>9847.0</v>
      </c>
      <c r="B9785" s="3">
        <v>40369.0</v>
      </c>
      <c r="C9785" s="2" t="s">
        <v>21</v>
      </c>
      <c r="D9785" s="2" t="s">
        <v>6</v>
      </c>
      <c r="E9785" s="2">
        <v>33.0</v>
      </c>
      <c r="F9785" s="4" t="s">
        <v>26</v>
      </c>
    </row>
    <row r="9786">
      <c r="A9786" s="2">
        <v>9848.0</v>
      </c>
      <c r="B9786" s="3">
        <v>40369.0</v>
      </c>
      <c r="C9786" s="2" t="s">
        <v>21</v>
      </c>
      <c r="D9786" s="2" t="s">
        <v>8</v>
      </c>
      <c r="E9786" s="2">
        <v>11.0</v>
      </c>
      <c r="F9786" s="4" t="s">
        <v>9</v>
      </c>
    </row>
    <row r="9787">
      <c r="A9787" s="2">
        <v>9849.0</v>
      </c>
      <c r="B9787" s="3">
        <v>40371.0</v>
      </c>
      <c r="C9787" s="2" t="s">
        <v>7</v>
      </c>
      <c r="D9787" s="2" t="s">
        <v>6</v>
      </c>
      <c r="E9787" s="2">
        <v>11.0</v>
      </c>
      <c r="F9787" s="4" t="s">
        <v>9</v>
      </c>
    </row>
    <row r="9788">
      <c r="A9788" s="2">
        <v>9850.0</v>
      </c>
      <c r="B9788" s="3">
        <v>40371.0</v>
      </c>
      <c r="C9788" s="2" t="s">
        <v>7</v>
      </c>
      <c r="D9788" s="2" t="s">
        <v>8</v>
      </c>
      <c r="E9788" s="2">
        <v>17.0</v>
      </c>
      <c r="F9788" s="4" t="s">
        <v>42</v>
      </c>
    </row>
    <row r="9789">
      <c r="A9789" s="2">
        <v>9851.0</v>
      </c>
      <c r="B9789" s="3">
        <v>40372.0</v>
      </c>
      <c r="C9789" s="2" t="s">
        <v>10</v>
      </c>
      <c r="D9789" s="2" t="s">
        <v>6</v>
      </c>
      <c r="E9789" s="2">
        <v>32.0</v>
      </c>
      <c r="F9789" s="4" t="s">
        <v>36</v>
      </c>
    </row>
    <row r="9790">
      <c r="A9790" s="2">
        <v>9852.0</v>
      </c>
      <c r="B9790" s="3">
        <v>40372.0</v>
      </c>
      <c r="C9790" s="2" t="s">
        <v>10</v>
      </c>
      <c r="D9790" s="2" t="s">
        <v>8</v>
      </c>
      <c r="E9790" s="2">
        <v>24.0</v>
      </c>
      <c r="F9790" s="4" t="s">
        <v>22</v>
      </c>
    </row>
    <row r="9791">
      <c r="A9791" s="2">
        <v>9853.0</v>
      </c>
      <c r="B9791" s="3">
        <v>40373.0</v>
      </c>
      <c r="C9791" s="2" t="s">
        <v>13</v>
      </c>
      <c r="D9791" s="2" t="s">
        <v>6</v>
      </c>
      <c r="E9791" s="2">
        <v>6.0</v>
      </c>
      <c r="F9791" s="4" t="s">
        <v>16</v>
      </c>
    </row>
    <row r="9792">
      <c r="A9792" s="2">
        <v>9854.0</v>
      </c>
      <c r="B9792" s="3">
        <v>40373.0</v>
      </c>
      <c r="C9792" s="2" t="s">
        <v>13</v>
      </c>
      <c r="D9792" s="2" t="s">
        <v>8</v>
      </c>
      <c r="E9792" s="2">
        <v>36.0</v>
      </c>
      <c r="F9792" s="4" t="s">
        <v>11</v>
      </c>
    </row>
    <row r="9793">
      <c r="A9793" s="2">
        <v>9855.0</v>
      </c>
      <c r="B9793" s="3">
        <v>40374.0</v>
      </c>
      <c r="C9793" s="2" t="s">
        <v>15</v>
      </c>
      <c r="D9793" s="2" t="s">
        <v>6</v>
      </c>
      <c r="E9793" s="2">
        <v>25.0</v>
      </c>
      <c r="F9793" s="4" t="s">
        <v>40</v>
      </c>
    </row>
    <row r="9794">
      <c r="A9794" s="2">
        <v>9856.0</v>
      </c>
      <c r="B9794" s="3">
        <v>40374.0</v>
      </c>
      <c r="C9794" s="2" t="s">
        <v>15</v>
      </c>
      <c r="D9794" s="2" t="s">
        <v>8</v>
      </c>
      <c r="E9794" s="2">
        <v>25.0</v>
      </c>
      <c r="F9794" s="4" t="s">
        <v>40</v>
      </c>
    </row>
    <row r="9795">
      <c r="A9795" s="2">
        <v>9857.0</v>
      </c>
      <c r="B9795" s="3">
        <v>40375.0</v>
      </c>
      <c r="C9795" s="2" t="s">
        <v>18</v>
      </c>
      <c r="D9795" s="2" t="s">
        <v>6</v>
      </c>
      <c r="E9795" s="2">
        <v>11.0</v>
      </c>
      <c r="F9795" s="4" t="s">
        <v>9</v>
      </c>
    </row>
    <row r="9796">
      <c r="A9796" s="2">
        <v>9858.0</v>
      </c>
      <c r="B9796" s="3">
        <v>40375.0</v>
      </c>
      <c r="C9796" s="2" t="s">
        <v>18</v>
      </c>
      <c r="D9796" s="2" t="s">
        <v>8</v>
      </c>
      <c r="E9796" s="2">
        <v>34.0</v>
      </c>
      <c r="F9796" s="4" t="s">
        <v>48</v>
      </c>
    </row>
    <row r="9797">
      <c r="A9797" s="2">
        <v>9859.0</v>
      </c>
      <c r="B9797" s="3">
        <v>40376.0</v>
      </c>
      <c r="C9797" s="2" t="s">
        <v>21</v>
      </c>
      <c r="D9797" s="2" t="s">
        <v>6</v>
      </c>
      <c r="E9797" s="2">
        <v>27.0</v>
      </c>
      <c r="F9797" s="4" t="s">
        <v>32</v>
      </c>
    </row>
    <row r="9798">
      <c r="A9798" s="2">
        <v>9860.0</v>
      </c>
      <c r="B9798" s="3">
        <v>40376.0</v>
      </c>
      <c r="C9798" s="2" t="s">
        <v>21</v>
      </c>
      <c r="D9798" s="2" t="s">
        <v>8</v>
      </c>
      <c r="E9798" s="2">
        <v>30.0</v>
      </c>
      <c r="F9798" s="4" t="s">
        <v>23</v>
      </c>
    </row>
    <row r="9799">
      <c r="A9799" s="2">
        <v>9861.0</v>
      </c>
      <c r="B9799" s="3">
        <v>40378.0</v>
      </c>
      <c r="C9799" s="2" t="s">
        <v>7</v>
      </c>
      <c r="D9799" s="2" t="s">
        <v>6</v>
      </c>
      <c r="E9799" s="2">
        <v>13.0</v>
      </c>
      <c r="F9799" s="4" t="s">
        <v>33</v>
      </c>
    </row>
    <row r="9800">
      <c r="A9800" s="2">
        <v>9862.0</v>
      </c>
      <c r="B9800" s="3">
        <v>40378.0</v>
      </c>
      <c r="C9800" s="2" t="s">
        <v>7</v>
      </c>
      <c r="D9800" s="2" t="s">
        <v>8</v>
      </c>
      <c r="E9800" s="2">
        <v>13.0</v>
      </c>
      <c r="F9800" s="4" t="s">
        <v>33</v>
      </c>
    </row>
    <row r="9801">
      <c r="A9801" s="2">
        <v>9863.0</v>
      </c>
      <c r="B9801" s="3">
        <v>40379.0</v>
      </c>
      <c r="C9801" s="2" t="s">
        <v>10</v>
      </c>
      <c r="D9801" s="2" t="s">
        <v>6</v>
      </c>
      <c r="E9801" s="2">
        <v>26.0</v>
      </c>
      <c r="F9801" s="4" t="s">
        <v>38</v>
      </c>
    </row>
    <row r="9802">
      <c r="A9802" s="2">
        <v>9864.0</v>
      </c>
      <c r="B9802" s="3">
        <v>40379.0</v>
      </c>
      <c r="C9802" s="2" t="s">
        <v>10</v>
      </c>
      <c r="D9802" s="2" t="s">
        <v>8</v>
      </c>
      <c r="E9802" s="2">
        <v>13.0</v>
      </c>
      <c r="F9802" s="4" t="s">
        <v>33</v>
      </c>
    </row>
    <row r="9803">
      <c r="A9803" s="2">
        <v>9865.0</v>
      </c>
      <c r="B9803" s="3">
        <v>40380.0</v>
      </c>
      <c r="C9803" s="2" t="s">
        <v>13</v>
      </c>
      <c r="D9803" s="2" t="s">
        <v>6</v>
      </c>
      <c r="E9803" s="2">
        <v>26.0</v>
      </c>
      <c r="F9803" s="4" t="s">
        <v>38</v>
      </c>
    </row>
    <row r="9804">
      <c r="A9804" s="2">
        <v>9866.0</v>
      </c>
      <c r="B9804" s="3">
        <v>40380.0</v>
      </c>
      <c r="C9804" s="2" t="s">
        <v>13</v>
      </c>
      <c r="D9804" s="2" t="s">
        <v>8</v>
      </c>
      <c r="E9804" s="2">
        <v>3.0</v>
      </c>
      <c r="F9804" s="4" t="s">
        <v>28</v>
      </c>
    </row>
    <row r="9805">
      <c r="A9805" s="2">
        <v>9867.0</v>
      </c>
      <c r="B9805" s="3">
        <v>40381.0</v>
      </c>
      <c r="C9805" s="2" t="s">
        <v>15</v>
      </c>
      <c r="D9805" s="2" t="s">
        <v>6</v>
      </c>
      <c r="E9805" s="2">
        <v>5.0</v>
      </c>
      <c r="F9805" s="4" t="s">
        <v>25</v>
      </c>
    </row>
    <row r="9806">
      <c r="A9806" s="2">
        <v>9868.0</v>
      </c>
      <c r="B9806" s="3">
        <v>40381.0</v>
      </c>
      <c r="C9806" s="2" t="s">
        <v>15</v>
      </c>
      <c r="D9806" s="2" t="s">
        <v>8</v>
      </c>
      <c r="E9806" s="2">
        <v>14.0</v>
      </c>
      <c r="F9806" s="4" t="s">
        <v>46</v>
      </c>
    </row>
    <row r="9807">
      <c r="A9807" s="2">
        <v>9869.0</v>
      </c>
      <c r="B9807" s="3">
        <v>40382.0</v>
      </c>
      <c r="C9807" s="2" t="s">
        <v>18</v>
      </c>
      <c r="D9807" s="2" t="s">
        <v>6</v>
      </c>
      <c r="E9807" s="2">
        <v>11.0</v>
      </c>
      <c r="F9807" s="4" t="s">
        <v>9</v>
      </c>
    </row>
    <row r="9808">
      <c r="A9808" s="2">
        <v>9870.0</v>
      </c>
      <c r="B9808" s="3">
        <v>40382.0</v>
      </c>
      <c r="C9808" s="2" t="s">
        <v>18</v>
      </c>
      <c r="D9808" s="2" t="s">
        <v>8</v>
      </c>
      <c r="E9808" s="2">
        <v>31.0</v>
      </c>
      <c r="F9808" s="4" t="s">
        <v>12</v>
      </c>
    </row>
    <row r="9809">
      <c r="A9809" s="2">
        <v>9871.0</v>
      </c>
      <c r="B9809" s="3">
        <v>40383.0</v>
      </c>
      <c r="C9809" s="2" t="s">
        <v>21</v>
      </c>
      <c r="D9809" s="2" t="s">
        <v>6</v>
      </c>
      <c r="E9809" s="2">
        <v>24.0</v>
      </c>
      <c r="F9809" s="4" t="s">
        <v>22</v>
      </c>
    </row>
    <row r="9810">
      <c r="A9810" s="2">
        <v>9872.0</v>
      </c>
      <c r="B9810" s="3">
        <v>40383.0</v>
      </c>
      <c r="C9810" s="2" t="s">
        <v>21</v>
      </c>
      <c r="D9810" s="2" t="s">
        <v>8</v>
      </c>
      <c r="E9810" s="2">
        <v>19.0</v>
      </c>
      <c r="F9810" s="4" t="s">
        <v>30</v>
      </c>
    </row>
    <row r="9811">
      <c r="A9811" s="2">
        <v>9873.0</v>
      </c>
      <c r="B9811" s="3">
        <v>40385.0</v>
      </c>
      <c r="C9811" s="2" t="s">
        <v>7</v>
      </c>
      <c r="D9811" s="2" t="s">
        <v>6</v>
      </c>
      <c r="E9811" s="2">
        <v>30.0</v>
      </c>
      <c r="F9811" s="4" t="s">
        <v>23</v>
      </c>
    </row>
    <row r="9812">
      <c r="A9812" s="2">
        <v>9874.0</v>
      </c>
      <c r="B9812" s="3">
        <v>40385.0</v>
      </c>
      <c r="C9812" s="2" t="s">
        <v>7</v>
      </c>
      <c r="D9812" s="2" t="s">
        <v>8</v>
      </c>
      <c r="E9812" s="2">
        <v>35.0</v>
      </c>
      <c r="F9812" s="4" t="s">
        <v>49</v>
      </c>
    </row>
    <row r="9813">
      <c r="A9813" s="2">
        <v>9875.0</v>
      </c>
      <c r="B9813" s="3">
        <v>40386.0</v>
      </c>
      <c r="C9813" s="2" t="s">
        <v>10</v>
      </c>
      <c r="D9813" s="2" t="s">
        <v>6</v>
      </c>
      <c r="E9813" s="2">
        <v>10.0</v>
      </c>
      <c r="F9813" s="4" t="s">
        <v>41</v>
      </c>
    </row>
    <row r="9814">
      <c r="A9814" s="2">
        <v>9876.0</v>
      </c>
      <c r="B9814" s="3">
        <v>40386.0</v>
      </c>
      <c r="C9814" s="2" t="s">
        <v>10</v>
      </c>
      <c r="D9814" s="2" t="s">
        <v>8</v>
      </c>
      <c r="E9814" s="2">
        <v>26.0</v>
      </c>
      <c r="F9814" s="4" t="s">
        <v>38</v>
      </c>
    </row>
    <row r="9815">
      <c r="A9815" s="2">
        <v>9877.0</v>
      </c>
      <c r="B9815" s="3">
        <v>40387.0</v>
      </c>
      <c r="C9815" s="2" t="s">
        <v>13</v>
      </c>
      <c r="D9815" s="2" t="s">
        <v>6</v>
      </c>
      <c r="E9815" s="2">
        <v>25.0</v>
      </c>
      <c r="F9815" s="4" t="s">
        <v>40</v>
      </c>
    </row>
    <row r="9816">
      <c r="A9816" s="2">
        <v>9878.0</v>
      </c>
      <c r="B9816" s="3">
        <v>40387.0</v>
      </c>
      <c r="C9816" s="2" t="s">
        <v>13</v>
      </c>
      <c r="D9816" s="2" t="s">
        <v>8</v>
      </c>
      <c r="E9816" s="2">
        <v>7.0</v>
      </c>
      <c r="F9816" s="4" t="s">
        <v>35</v>
      </c>
    </row>
    <row r="9817">
      <c r="A9817" s="2">
        <v>9879.0</v>
      </c>
      <c r="B9817" s="3">
        <v>40388.0</v>
      </c>
      <c r="C9817" s="2" t="s">
        <v>15</v>
      </c>
      <c r="D9817" s="2" t="s">
        <v>6</v>
      </c>
      <c r="E9817" s="2">
        <v>32.0</v>
      </c>
      <c r="F9817" s="4" t="s">
        <v>36</v>
      </c>
    </row>
    <row r="9818">
      <c r="A9818" s="2">
        <v>9880.0</v>
      </c>
      <c r="B9818" s="3">
        <v>40388.0</v>
      </c>
      <c r="C9818" s="2" t="s">
        <v>15</v>
      </c>
      <c r="D9818" s="2" t="s">
        <v>8</v>
      </c>
      <c r="E9818" s="2">
        <v>6.0</v>
      </c>
      <c r="F9818" s="4" t="s">
        <v>16</v>
      </c>
    </row>
    <row r="9819">
      <c r="A9819" s="2">
        <v>9881.0</v>
      </c>
      <c r="B9819" s="3">
        <v>40389.0</v>
      </c>
      <c r="C9819" s="2" t="s">
        <v>18</v>
      </c>
      <c r="D9819" s="2" t="s">
        <v>6</v>
      </c>
      <c r="E9819" s="2">
        <v>34.0</v>
      </c>
      <c r="F9819" s="4" t="s">
        <v>48</v>
      </c>
    </row>
    <row r="9820">
      <c r="A9820" s="2">
        <v>9882.0</v>
      </c>
      <c r="B9820" s="3">
        <v>40389.0</v>
      </c>
      <c r="C9820" s="2" t="s">
        <v>18</v>
      </c>
      <c r="D9820" s="2" t="s">
        <v>8</v>
      </c>
      <c r="E9820" s="2">
        <v>21.0</v>
      </c>
      <c r="F9820" s="4" t="s">
        <v>20</v>
      </c>
    </row>
    <row r="9821">
      <c r="A9821" s="2">
        <v>9883.0</v>
      </c>
      <c r="B9821" s="3">
        <v>40390.0</v>
      </c>
      <c r="C9821" s="2" t="s">
        <v>21</v>
      </c>
      <c r="D9821" s="2" t="s">
        <v>6</v>
      </c>
      <c r="E9821" s="2">
        <v>3.0</v>
      </c>
      <c r="F9821" s="4" t="s">
        <v>28</v>
      </c>
    </row>
    <row r="9822">
      <c r="A9822" s="2">
        <v>9884.0</v>
      </c>
      <c r="B9822" s="3">
        <v>40390.0</v>
      </c>
      <c r="C9822" s="2" t="s">
        <v>21</v>
      </c>
      <c r="D9822" s="2" t="s">
        <v>8</v>
      </c>
      <c r="E9822" s="2">
        <v>30.0</v>
      </c>
      <c r="F9822" s="4" t="s">
        <v>23</v>
      </c>
    </row>
    <row r="9823">
      <c r="A9823" s="2">
        <v>9885.0</v>
      </c>
      <c r="B9823" s="3">
        <v>40392.0</v>
      </c>
      <c r="C9823" s="2" t="s">
        <v>7</v>
      </c>
      <c r="D9823" s="2" t="s">
        <v>6</v>
      </c>
      <c r="E9823" s="2">
        <v>36.0</v>
      </c>
      <c r="F9823" s="4" t="s">
        <v>11</v>
      </c>
    </row>
    <row r="9824">
      <c r="A9824" s="2">
        <v>9886.0</v>
      </c>
      <c r="B9824" s="3">
        <v>40392.0</v>
      </c>
      <c r="C9824" s="2" t="s">
        <v>7</v>
      </c>
      <c r="D9824" s="2" t="s">
        <v>8</v>
      </c>
      <c r="E9824" s="2">
        <v>4.0</v>
      </c>
      <c r="F9824" s="4" t="s">
        <v>34</v>
      </c>
    </row>
    <row r="9825">
      <c r="A9825" s="2">
        <v>9887.0</v>
      </c>
      <c r="B9825" s="3">
        <v>40393.0</v>
      </c>
      <c r="C9825" s="2" t="s">
        <v>10</v>
      </c>
      <c r="D9825" s="2" t="s">
        <v>6</v>
      </c>
      <c r="E9825" s="2">
        <v>11.0</v>
      </c>
      <c r="F9825" s="4" t="s">
        <v>9</v>
      </c>
    </row>
    <row r="9826">
      <c r="A9826" s="2">
        <v>9888.0</v>
      </c>
      <c r="B9826" s="3">
        <v>40393.0</v>
      </c>
      <c r="C9826" s="2" t="s">
        <v>10</v>
      </c>
      <c r="D9826" s="2" t="s">
        <v>8</v>
      </c>
      <c r="E9826" s="2">
        <v>32.0</v>
      </c>
      <c r="F9826" s="4" t="s">
        <v>36</v>
      </c>
    </row>
    <row r="9827">
      <c r="A9827" s="2">
        <v>9889.0</v>
      </c>
      <c r="B9827" s="3">
        <v>40394.0</v>
      </c>
      <c r="C9827" s="2" t="s">
        <v>13</v>
      </c>
      <c r="D9827" s="2" t="s">
        <v>6</v>
      </c>
      <c r="E9827" s="2">
        <v>34.0</v>
      </c>
      <c r="F9827" s="4" t="s">
        <v>48</v>
      </c>
    </row>
    <row r="9828">
      <c r="A9828" s="2">
        <v>9890.0</v>
      </c>
      <c r="B9828" s="3">
        <v>40394.0</v>
      </c>
      <c r="C9828" s="2" t="s">
        <v>13</v>
      </c>
      <c r="D9828" s="2" t="s">
        <v>8</v>
      </c>
      <c r="E9828" s="2">
        <v>30.0</v>
      </c>
      <c r="F9828" s="4" t="s">
        <v>23</v>
      </c>
    </row>
    <row r="9829">
      <c r="A9829" s="2">
        <v>9891.0</v>
      </c>
      <c r="B9829" s="3">
        <v>40395.0</v>
      </c>
      <c r="C9829" s="2" t="s">
        <v>15</v>
      </c>
      <c r="D9829" s="2" t="s">
        <v>6</v>
      </c>
      <c r="E9829" s="2">
        <v>28.0</v>
      </c>
      <c r="F9829" s="4" t="s">
        <v>31</v>
      </c>
    </row>
    <row r="9830">
      <c r="A9830" s="2">
        <v>9892.0</v>
      </c>
      <c r="B9830" s="3">
        <v>40395.0</v>
      </c>
      <c r="C9830" s="2" t="s">
        <v>15</v>
      </c>
      <c r="D9830" s="2" t="s">
        <v>8</v>
      </c>
      <c r="E9830" s="2">
        <v>18.0</v>
      </c>
      <c r="F9830" s="4" t="s">
        <v>29</v>
      </c>
    </row>
    <row r="9831">
      <c r="A9831" s="2">
        <v>9893.0</v>
      </c>
      <c r="B9831" s="3">
        <v>40396.0</v>
      </c>
      <c r="C9831" s="2" t="s">
        <v>18</v>
      </c>
      <c r="D9831" s="2" t="s">
        <v>6</v>
      </c>
      <c r="E9831" s="2">
        <v>29.0</v>
      </c>
      <c r="F9831" s="4" t="s">
        <v>43</v>
      </c>
    </row>
    <row r="9832">
      <c r="A9832" s="2">
        <v>9894.0</v>
      </c>
      <c r="B9832" s="3">
        <v>40396.0</v>
      </c>
      <c r="C9832" s="2" t="s">
        <v>18</v>
      </c>
      <c r="D9832" s="2" t="s">
        <v>8</v>
      </c>
      <c r="E9832" s="2">
        <v>15.0</v>
      </c>
      <c r="F9832" s="4" t="s">
        <v>27</v>
      </c>
    </row>
    <row r="9833">
      <c r="A9833" s="2">
        <v>9895.0</v>
      </c>
      <c r="B9833" s="3">
        <v>40397.0</v>
      </c>
      <c r="C9833" s="2" t="s">
        <v>21</v>
      </c>
      <c r="D9833" s="2" t="s">
        <v>6</v>
      </c>
      <c r="E9833" s="2">
        <v>1.0</v>
      </c>
      <c r="F9833" s="4" t="s">
        <v>19</v>
      </c>
    </row>
    <row r="9834">
      <c r="A9834" s="2">
        <v>9896.0</v>
      </c>
      <c r="B9834" s="3">
        <v>40397.0</v>
      </c>
      <c r="C9834" s="2" t="s">
        <v>21</v>
      </c>
      <c r="D9834" s="2" t="s">
        <v>8</v>
      </c>
      <c r="E9834" s="2">
        <v>32.0</v>
      </c>
      <c r="F9834" s="4" t="s">
        <v>36</v>
      </c>
    </row>
    <row r="9835">
      <c r="A9835" s="2">
        <v>9897.0</v>
      </c>
      <c r="B9835" s="3">
        <v>40399.0</v>
      </c>
      <c r="C9835" s="2" t="s">
        <v>7</v>
      </c>
      <c r="D9835" s="2" t="s">
        <v>6</v>
      </c>
      <c r="E9835" s="2">
        <v>11.0</v>
      </c>
      <c r="F9835" s="4" t="s">
        <v>9</v>
      </c>
    </row>
    <row r="9836">
      <c r="A9836" s="2">
        <v>9898.0</v>
      </c>
      <c r="B9836" s="3">
        <v>40399.0</v>
      </c>
      <c r="C9836" s="2" t="s">
        <v>7</v>
      </c>
      <c r="D9836" s="2" t="s">
        <v>8</v>
      </c>
      <c r="E9836" s="2">
        <v>11.0</v>
      </c>
      <c r="F9836" s="4" t="s">
        <v>9</v>
      </c>
    </row>
    <row r="9837">
      <c r="A9837" s="2">
        <v>9899.0</v>
      </c>
      <c r="B9837" s="3">
        <v>40400.0</v>
      </c>
      <c r="C9837" s="2" t="s">
        <v>10</v>
      </c>
      <c r="D9837" s="2" t="s">
        <v>6</v>
      </c>
      <c r="E9837" s="2">
        <v>6.0</v>
      </c>
      <c r="F9837" s="4" t="s">
        <v>16</v>
      </c>
    </row>
    <row r="9838">
      <c r="A9838" s="2">
        <v>9900.0</v>
      </c>
      <c r="B9838" s="3">
        <v>40400.0</v>
      </c>
      <c r="C9838" s="2" t="s">
        <v>10</v>
      </c>
      <c r="D9838" s="2" t="s">
        <v>8</v>
      </c>
      <c r="E9838" s="2">
        <v>20.0</v>
      </c>
      <c r="F9838" s="4" t="s">
        <v>47</v>
      </c>
    </row>
    <row r="9839">
      <c r="A9839" s="2">
        <v>9901.0</v>
      </c>
      <c r="B9839" s="3">
        <v>40401.0</v>
      </c>
      <c r="C9839" s="2" t="s">
        <v>13</v>
      </c>
      <c r="D9839" s="2" t="s">
        <v>6</v>
      </c>
      <c r="E9839" s="2">
        <v>28.0</v>
      </c>
      <c r="F9839" s="4" t="s">
        <v>31</v>
      </c>
    </row>
    <row r="9840">
      <c r="A9840" s="2">
        <v>9902.0</v>
      </c>
      <c r="B9840" s="3">
        <v>40401.0</v>
      </c>
      <c r="C9840" s="2" t="s">
        <v>13</v>
      </c>
      <c r="D9840" s="2" t="s">
        <v>8</v>
      </c>
      <c r="E9840" s="2">
        <v>26.0</v>
      </c>
      <c r="F9840" s="4" t="s">
        <v>38</v>
      </c>
    </row>
    <row r="9841">
      <c r="A9841" s="2">
        <v>9903.0</v>
      </c>
      <c r="B9841" s="3">
        <v>40402.0</v>
      </c>
      <c r="C9841" s="2" t="s">
        <v>15</v>
      </c>
      <c r="D9841" s="2" t="s">
        <v>6</v>
      </c>
      <c r="E9841" s="2">
        <v>8.0</v>
      </c>
      <c r="F9841" s="4" t="s">
        <v>37</v>
      </c>
    </row>
    <row r="9842">
      <c r="A9842" s="2">
        <v>9904.0</v>
      </c>
      <c r="B9842" s="3">
        <v>40402.0</v>
      </c>
      <c r="C9842" s="2" t="s">
        <v>15</v>
      </c>
      <c r="D9842" s="2" t="s">
        <v>8</v>
      </c>
      <c r="E9842" s="2">
        <v>32.0</v>
      </c>
      <c r="F9842" s="4" t="s">
        <v>36</v>
      </c>
    </row>
    <row r="9843">
      <c r="A9843" s="2">
        <v>9905.0</v>
      </c>
      <c r="B9843" s="3">
        <v>40403.0</v>
      </c>
      <c r="C9843" s="2" t="s">
        <v>18</v>
      </c>
      <c r="D9843" s="2" t="s">
        <v>6</v>
      </c>
      <c r="E9843" s="2">
        <v>15.0</v>
      </c>
      <c r="F9843" s="4" t="s">
        <v>27</v>
      </c>
    </row>
    <row r="9844">
      <c r="A9844" s="2">
        <v>9906.0</v>
      </c>
      <c r="B9844" s="3">
        <v>40403.0</v>
      </c>
      <c r="C9844" s="2" t="s">
        <v>18</v>
      </c>
      <c r="D9844" s="2" t="s">
        <v>8</v>
      </c>
      <c r="E9844" s="2">
        <v>1.0</v>
      </c>
      <c r="F9844" s="4" t="s">
        <v>19</v>
      </c>
    </row>
    <row r="9845">
      <c r="A9845" s="2">
        <v>9907.0</v>
      </c>
      <c r="B9845" s="3">
        <v>40404.0</v>
      </c>
      <c r="C9845" s="2" t="s">
        <v>21</v>
      </c>
      <c r="D9845" s="2" t="s">
        <v>6</v>
      </c>
      <c r="E9845" s="2">
        <v>28.0</v>
      </c>
      <c r="F9845" s="4" t="s">
        <v>31</v>
      </c>
    </row>
    <row r="9846">
      <c r="A9846" s="2">
        <v>9908.0</v>
      </c>
      <c r="B9846" s="3">
        <v>40404.0</v>
      </c>
      <c r="C9846" s="2" t="s">
        <v>21</v>
      </c>
      <c r="D9846" s="2" t="s">
        <v>8</v>
      </c>
      <c r="E9846" s="2">
        <v>27.0</v>
      </c>
      <c r="F9846" s="4" t="s">
        <v>32</v>
      </c>
    </row>
    <row r="9847">
      <c r="A9847" s="2">
        <v>9909.0</v>
      </c>
      <c r="B9847" s="3">
        <v>40406.0</v>
      </c>
      <c r="C9847" s="2" t="s">
        <v>7</v>
      </c>
      <c r="D9847" s="2" t="s">
        <v>6</v>
      </c>
      <c r="E9847" s="2">
        <v>9.0</v>
      </c>
      <c r="F9847" s="4" t="s">
        <v>24</v>
      </c>
    </row>
    <row r="9848">
      <c r="A9848" s="2">
        <v>9910.0</v>
      </c>
      <c r="B9848" s="3">
        <v>40406.0</v>
      </c>
      <c r="C9848" s="2" t="s">
        <v>7</v>
      </c>
      <c r="D9848" s="2" t="s">
        <v>8</v>
      </c>
      <c r="E9848" s="2">
        <v>10.0</v>
      </c>
      <c r="F9848" s="4" t="s">
        <v>41</v>
      </c>
    </row>
    <row r="9849">
      <c r="A9849" s="2">
        <v>9911.0</v>
      </c>
      <c r="B9849" s="3">
        <v>40407.0</v>
      </c>
      <c r="C9849" s="2" t="s">
        <v>10</v>
      </c>
      <c r="D9849" s="2" t="s">
        <v>6</v>
      </c>
      <c r="E9849" s="2">
        <v>8.0</v>
      </c>
      <c r="F9849" s="4" t="s">
        <v>37</v>
      </c>
    </row>
    <row r="9850">
      <c r="A9850" s="2">
        <v>9912.0</v>
      </c>
      <c r="B9850" s="3">
        <v>40407.0</v>
      </c>
      <c r="C9850" s="2" t="s">
        <v>10</v>
      </c>
      <c r="D9850" s="2" t="s">
        <v>8</v>
      </c>
      <c r="E9850" s="2">
        <v>30.0</v>
      </c>
      <c r="F9850" s="4" t="s">
        <v>23</v>
      </c>
    </row>
    <row r="9851">
      <c r="A9851" s="2">
        <v>9913.0</v>
      </c>
      <c r="B9851" s="3">
        <v>40408.0</v>
      </c>
      <c r="C9851" s="2" t="s">
        <v>13</v>
      </c>
      <c r="D9851" s="2" t="s">
        <v>6</v>
      </c>
      <c r="E9851" s="2">
        <v>20.0</v>
      </c>
      <c r="F9851" s="4" t="s">
        <v>47</v>
      </c>
    </row>
    <row r="9852">
      <c r="A9852" s="2">
        <v>9914.0</v>
      </c>
      <c r="B9852" s="3">
        <v>40408.0</v>
      </c>
      <c r="C9852" s="2" t="s">
        <v>13</v>
      </c>
      <c r="D9852" s="2" t="s">
        <v>8</v>
      </c>
      <c r="E9852" s="2">
        <v>11.0</v>
      </c>
      <c r="F9852" s="4" t="s">
        <v>9</v>
      </c>
    </row>
    <row r="9853">
      <c r="A9853" s="2">
        <v>9915.0</v>
      </c>
      <c r="B9853" s="3">
        <v>40409.0</v>
      </c>
      <c r="C9853" s="2" t="s">
        <v>15</v>
      </c>
      <c r="D9853" s="2" t="s">
        <v>6</v>
      </c>
      <c r="E9853" s="2">
        <v>26.0</v>
      </c>
      <c r="F9853" s="4" t="s">
        <v>38</v>
      </c>
    </row>
    <row r="9854">
      <c r="A9854" s="2">
        <v>9916.0</v>
      </c>
      <c r="B9854" s="3">
        <v>40409.0</v>
      </c>
      <c r="C9854" s="2" t="s">
        <v>15</v>
      </c>
      <c r="D9854" s="2" t="s">
        <v>8</v>
      </c>
      <c r="E9854" s="2">
        <v>31.0</v>
      </c>
      <c r="F9854" s="4" t="s">
        <v>12</v>
      </c>
    </row>
    <row r="9855">
      <c r="A9855" s="2">
        <v>9917.0</v>
      </c>
      <c r="B9855" s="3">
        <v>40410.0</v>
      </c>
      <c r="C9855" s="2" t="s">
        <v>18</v>
      </c>
      <c r="D9855" s="2" t="s">
        <v>6</v>
      </c>
      <c r="E9855" s="2">
        <v>18.0</v>
      </c>
      <c r="F9855" s="4" t="s">
        <v>29</v>
      </c>
    </row>
    <row r="9856">
      <c r="A9856" s="2">
        <v>9918.0</v>
      </c>
      <c r="B9856" s="3">
        <v>40410.0</v>
      </c>
      <c r="C9856" s="2" t="s">
        <v>18</v>
      </c>
      <c r="D9856" s="2" t="s">
        <v>8</v>
      </c>
      <c r="E9856" s="2">
        <v>6.0</v>
      </c>
      <c r="F9856" s="4" t="s">
        <v>16</v>
      </c>
    </row>
    <row r="9857">
      <c r="A9857" s="2">
        <v>9919.0</v>
      </c>
      <c r="B9857" s="3">
        <v>40411.0</v>
      </c>
      <c r="C9857" s="2" t="s">
        <v>21</v>
      </c>
      <c r="D9857" s="2" t="s">
        <v>6</v>
      </c>
      <c r="E9857" s="2">
        <v>2.0</v>
      </c>
      <c r="F9857" s="4" t="s">
        <v>39</v>
      </c>
    </row>
    <row r="9858">
      <c r="A9858" s="2">
        <v>9920.0</v>
      </c>
      <c r="B9858" s="3">
        <v>40411.0</v>
      </c>
      <c r="C9858" s="2" t="s">
        <v>21</v>
      </c>
      <c r="D9858" s="2" t="s">
        <v>8</v>
      </c>
      <c r="E9858" s="2">
        <v>3.0</v>
      </c>
      <c r="F9858" s="4" t="s">
        <v>28</v>
      </c>
    </row>
    <row r="9859">
      <c r="A9859" s="2">
        <v>9921.0</v>
      </c>
      <c r="B9859" s="3">
        <v>40413.0</v>
      </c>
      <c r="C9859" s="2" t="s">
        <v>7</v>
      </c>
      <c r="D9859" s="2" t="s">
        <v>6</v>
      </c>
      <c r="E9859" s="2">
        <v>1.0</v>
      </c>
      <c r="F9859" s="4" t="s">
        <v>19</v>
      </c>
    </row>
    <row r="9860">
      <c r="A9860" s="2">
        <v>9922.0</v>
      </c>
      <c r="B9860" s="3">
        <v>40413.0</v>
      </c>
      <c r="C9860" s="2" t="s">
        <v>7</v>
      </c>
      <c r="D9860" s="2" t="s">
        <v>8</v>
      </c>
      <c r="E9860" s="2">
        <v>20.0</v>
      </c>
      <c r="F9860" s="4" t="s">
        <v>47</v>
      </c>
    </row>
    <row r="9861">
      <c r="A9861" s="2">
        <v>9923.0</v>
      </c>
      <c r="B9861" s="3">
        <v>40414.0</v>
      </c>
      <c r="C9861" s="2" t="s">
        <v>10</v>
      </c>
      <c r="D9861" s="2" t="s">
        <v>6</v>
      </c>
      <c r="E9861" s="2">
        <v>34.0</v>
      </c>
      <c r="F9861" s="4" t="s">
        <v>48</v>
      </c>
    </row>
    <row r="9862">
      <c r="A9862" s="2">
        <v>9924.0</v>
      </c>
      <c r="B9862" s="3">
        <v>40414.0</v>
      </c>
      <c r="C9862" s="2" t="s">
        <v>10</v>
      </c>
      <c r="D9862" s="2" t="s">
        <v>8</v>
      </c>
      <c r="E9862" s="2">
        <v>6.0</v>
      </c>
      <c r="F9862" s="4" t="s">
        <v>16</v>
      </c>
    </row>
    <row r="9863">
      <c r="A9863" s="2">
        <v>9925.0</v>
      </c>
      <c r="B9863" s="3">
        <v>40415.0</v>
      </c>
      <c r="C9863" s="2" t="s">
        <v>13</v>
      </c>
      <c r="D9863" s="2" t="s">
        <v>6</v>
      </c>
      <c r="E9863" s="2">
        <v>6.0</v>
      </c>
      <c r="F9863" s="4" t="s">
        <v>16</v>
      </c>
    </row>
    <row r="9864">
      <c r="A9864" s="2">
        <v>9926.0</v>
      </c>
      <c r="B9864" s="3">
        <v>40415.0</v>
      </c>
      <c r="C9864" s="2" t="s">
        <v>13</v>
      </c>
      <c r="D9864" s="2" t="s">
        <v>8</v>
      </c>
      <c r="E9864" s="2">
        <v>24.0</v>
      </c>
      <c r="F9864" s="4" t="s">
        <v>22</v>
      </c>
    </row>
    <row r="9865">
      <c r="A9865" s="2">
        <v>9927.0</v>
      </c>
      <c r="B9865" s="3">
        <v>40416.0</v>
      </c>
      <c r="C9865" s="2" t="s">
        <v>15</v>
      </c>
      <c r="D9865" s="2" t="s">
        <v>6</v>
      </c>
      <c r="E9865" s="2">
        <v>30.0</v>
      </c>
      <c r="F9865" s="4" t="s">
        <v>23</v>
      </c>
    </row>
    <row r="9866">
      <c r="A9866" s="2">
        <v>9928.0</v>
      </c>
      <c r="B9866" s="3">
        <v>40416.0</v>
      </c>
      <c r="C9866" s="2" t="s">
        <v>15</v>
      </c>
      <c r="D9866" s="2" t="s">
        <v>8</v>
      </c>
      <c r="E9866" s="2">
        <v>21.0</v>
      </c>
      <c r="F9866" s="4" t="s">
        <v>20</v>
      </c>
    </row>
    <row r="9867">
      <c r="A9867" s="2">
        <v>9929.0</v>
      </c>
      <c r="B9867" s="3">
        <v>40417.0</v>
      </c>
      <c r="C9867" s="2" t="s">
        <v>18</v>
      </c>
      <c r="D9867" s="2" t="s">
        <v>6</v>
      </c>
      <c r="E9867" s="2">
        <v>2.0</v>
      </c>
      <c r="F9867" s="4" t="s">
        <v>39</v>
      </c>
    </row>
    <row r="9868">
      <c r="A9868" s="2">
        <v>9930.0</v>
      </c>
      <c r="B9868" s="3">
        <v>40417.0</v>
      </c>
      <c r="C9868" s="2" t="s">
        <v>18</v>
      </c>
      <c r="D9868" s="2" t="s">
        <v>8</v>
      </c>
      <c r="E9868" s="2">
        <v>19.0</v>
      </c>
      <c r="F9868" s="4" t="s">
        <v>30</v>
      </c>
    </row>
    <row r="9869">
      <c r="A9869" s="2">
        <v>9931.0</v>
      </c>
      <c r="B9869" s="3">
        <v>40418.0</v>
      </c>
      <c r="C9869" s="2" t="s">
        <v>21</v>
      </c>
      <c r="D9869" s="2" t="s">
        <v>6</v>
      </c>
      <c r="E9869" s="2">
        <v>6.0</v>
      </c>
      <c r="F9869" s="4" t="s">
        <v>16</v>
      </c>
    </row>
    <row r="9870">
      <c r="A9870" s="2">
        <v>9932.0</v>
      </c>
      <c r="B9870" s="3">
        <v>40418.0</v>
      </c>
      <c r="C9870" s="2" t="s">
        <v>21</v>
      </c>
      <c r="D9870" s="2" t="s">
        <v>8</v>
      </c>
      <c r="E9870" s="2">
        <v>34.0</v>
      </c>
      <c r="F9870" s="4" t="s">
        <v>48</v>
      </c>
    </row>
    <row r="9871">
      <c r="A9871" s="2">
        <v>9933.0</v>
      </c>
      <c r="B9871" s="3">
        <v>40420.0</v>
      </c>
      <c r="C9871" s="2" t="s">
        <v>7</v>
      </c>
      <c r="D9871" s="2" t="s">
        <v>6</v>
      </c>
      <c r="E9871" s="2">
        <v>25.0</v>
      </c>
      <c r="F9871" s="4" t="s">
        <v>40</v>
      </c>
    </row>
    <row r="9872">
      <c r="A9872" s="2">
        <v>9934.0</v>
      </c>
      <c r="B9872" s="3">
        <v>40420.0</v>
      </c>
      <c r="C9872" s="2" t="s">
        <v>7</v>
      </c>
      <c r="D9872" s="2" t="s">
        <v>8</v>
      </c>
      <c r="E9872" s="2">
        <v>10.0</v>
      </c>
      <c r="F9872" s="4" t="s">
        <v>41</v>
      </c>
    </row>
    <row r="9873">
      <c r="A9873" s="2">
        <v>9935.0</v>
      </c>
      <c r="B9873" s="3">
        <v>40421.0</v>
      </c>
      <c r="C9873" s="2" t="s">
        <v>10</v>
      </c>
      <c r="D9873" s="2" t="s">
        <v>6</v>
      </c>
      <c r="E9873" s="2">
        <v>30.0</v>
      </c>
      <c r="F9873" s="4" t="s">
        <v>23</v>
      </c>
    </row>
    <row r="9874">
      <c r="A9874" s="2">
        <v>9936.0</v>
      </c>
      <c r="B9874" s="3">
        <v>40421.0</v>
      </c>
      <c r="C9874" s="2" t="s">
        <v>10</v>
      </c>
      <c r="D9874" s="2" t="s">
        <v>8</v>
      </c>
      <c r="E9874" s="2">
        <v>17.0</v>
      </c>
      <c r="F9874" s="4" t="s">
        <v>42</v>
      </c>
    </row>
    <row r="9875">
      <c r="A9875" s="2">
        <v>9937.0</v>
      </c>
      <c r="B9875" s="3">
        <v>40422.0</v>
      </c>
      <c r="C9875" s="2" t="s">
        <v>13</v>
      </c>
      <c r="D9875" s="2" t="s">
        <v>6</v>
      </c>
      <c r="E9875" s="2">
        <v>26.0</v>
      </c>
      <c r="F9875" s="4" t="s">
        <v>38</v>
      </c>
    </row>
    <row r="9876">
      <c r="A9876" s="2">
        <v>9938.0</v>
      </c>
      <c r="B9876" s="3">
        <v>40422.0</v>
      </c>
      <c r="C9876" s="2" t="s">
        <v>13</v>
      </c>
      <c r="D9876" s="2" t="s">
        <v>8</v>
      </c>
      <c r="E9876" s="2">
        <v>2.0</v>
      </c>
      <c r="F9876" s="4" t="s">
        <v>39</v>
      </c>
    </row>
    <row r="9877">
      <c r="A9877" s="2">
        <v>9939.0</v>
      </c>
      <c r="B9877" s="3">
        <v>40423.0</v>
      </c>
      <c r="C9877" s="2" t="s">
        <v>15</v>
      </c>
      <c r="D9877" s="2" t="s">
        <v>6</v>
      </c>
      <c r="E9877" s="2">
        <v>13.0</v>
      </c>
      <c r="F9877" s="4" t="s">
        <v>33</v>
      </c>
    </row>
    <row r="9878">
      <c r="A9878" s="2">
        <v>9940.0</v>
      </c>
      <c r="B9878" s="3">
        <v>40423.0</v>
      </c>
      <c r="C9878" s="2" t="s">
        <v>15</v>
      </c>
      <c r="D9878" s="2" t="s">
        <v>8</v>
      </c>
      <c r="E9878" s="2">
        <v>25.0</v>
      </c>
      <c r="F9878" s="4" t="s">
        <v>40</v>
      </c>
    </row>
    <row r="9879">
      <c r="A9879" s="2">
        <v>9941.0</v>
      </c>
      <c r="B9879" s="3">
        <v>40424.0</v>
      </c>
      <c r="C9879" s="2" t="s">
        <v>18</v>
      </c>
      <c r="D9879" s="2" t="s">
        <v>6</v>
      </c>
      <c r="E9879" s="2">
        <v>13.0</v>
      </c>
      <c r="F9879" s="4" t="s">
        <v>33</v>
      </c>
    </row>
    <row r="9880">
      <c r="A9880" s="2">
        <v>9942.0</v>
      </c>
      <c r="B9880" s="3">
        <v>40424.0</v>
      </c>
      <c r="C9880" s="2" t="s">
        <v>18</v>
      </c>
      <c r="D9880" s="2" t="s">
        <v>8</v>
      </c>
      <c r="E9880" s="2">
        <v>5.0</v>
      </c>
      <c r="F9880" s="4" t="s">
        <v>25</v>
      </c>
    </row>
    <row r="9881">
      <c r="A9881" s="2">
        <v>9943.0</v>
      </c>
      <c r="B9881" s="3">
        <v>40425.0</v>
      </c>
      <c r="C9881" s="2" t="s">
        <v>21</v>
      </c>
      <c r="D9881" s="2" t="s">
        <v>6</v>
      </c>
      <c r="E9881" s="2">
        <v>30.0</v>
      </c>
      <c r="F9881" s="4" t="s">
        <v>23</v>
      </c>
    </row>
    <row r="9882">
      <c r="A9882" s="2">
        <v>9944.0</v>
      </c>
      <c r="B9882" s="3">
        <v>40425.0</v>
      </c>
      <c r="C9882" s="2" t="s">
        <v>21</v>
      </c>
      <c r="D9882" s="2" t="s">
        <v>8</v>
      </c>
      <c r="E9882" s="2">
        <v>14.0</v>
      </c>
      <c r="F9882" s="4" t="s">
        <v>46</v>
      </c>
    </row>
    <row r="9883">
      <c r="A9883" s="2">
        <v>9945.0</v>
      </c>
      <c r="B9883" s="3">
        <v>40427.0</v>
      </c>
      <c r="C9883" s="2" t="s">
        <v>7</v>
      </c>
      <c r="D9883" s="2" t="s">
        <v>6</v>
      </c>
      <c r="E9883" s="2">
        <v>16.0</v>
      </c>
      <c r="F9883" s="4" t="s">
        <v>45</v>
      </c>
    </row>
    <row r="9884">
      <c r="A9884" s="2">
        <v>9946.0</v>
      </c>
      <c r="B9884" s="3">
        <v>40427.0</v>
      </c>
      <c r="C9884" s="2" t="s">
        <v>7</v>
      </c>
      <c r="D9884" s="2" t="s">
        <v>8</v>
      </c>
      <c r="E9884" s="2">
        <v>13.0</v>
      </c>
      <c r="F9884" s="4" t="s">
        <v>33</v>
      </c>
    </row>
    <row r="9885">
      <c r="A9885" s="2">
        <v>9947.0</v>
      </c>
      <c r="B9885" s="3">
        <v>40428.0</v>
      </c>
      <c r="C9885" s="2" t="s">
        <v>10</v>
      </c>
      <c r="D9885" s="2" t="s">
        <v>6</v>
      </c>
      <c r="E9885" s="2">
        <v>19.0</v>
      </c>
      <c r="F9885" s="4" t="s">
        <v>30</v>
      </c>
    </row>
    <row r="9886">
      <c r="A9886" s="2">
        <v>9948.0</v>
      </c>
      <c r="B9886" s="3">
        <v>40428.0</v>
      </c>
      <c r="C9886" s="2" t="s">
        <v>10</v>
      </c>
      <c r="D9886" s="2" t="s">
        <v>8</v>
      </c>
      <c r="E9886" s="2">
        <v>21.0</v>
      </c>
      <c r="F9886" s="4" t="s">
        <v>20</v>
      </c>
    </row>
    <row r="9887">
      <c r="A9887" s="2">
        <v>9949.0</v>
      </c>
      <c r="B9887" s="3">
        <v>40429.0</v>
      </c>
      <c r="C9887" s="2" t="s">
        <v>13</v>
      </c>
      <c r="D9887" s="2" t="s">
        <v>6</v>
      </c>
      <c r="E9887" s="2">
        <v>34.0</v>
      </c>
      <c r="F9887" s="4" t="s">
        <v>48</v>
      </c>
    </row>
    <row r="9888">
      <c r="A9888" s="2">
        <v>9950.0</v>
      </c>
      <c r="B9888" s="3">
        <v>40429.0</v>
      </c>
      <c r="C9888" s="2" t="s">
        <v>13</v>
      </c>
      <c r="D9888" s="2" t="s">
        <v>8</v>
      </c>
      <c r="E9888" s="2">
        <v>29.0</v>
      </c>
      <c r="F9888" s="4" t="s">
        <v>43</v>
      </c>
    </row>
    <row r="9889">
      <c r="A9889" s="2">
        <v>9951.0</v>
      </c>
      <c r="B9889" s="3">
        <v>40430.0</v>
      </c>
      <c r="C9889" s="2" t="s">
        <v>15</v>
      </c>
      <c r="D9889" s="2" t="s">
        <v>6</v>
      </c>
      <c r="E9889" s="2">
        <v>31.0</v>
      </c>
      <c r="F9889" s="4" t="s">
        <v>12</v>
      </c>
    </row>
    <row r="9890">
      <c r="A9890" s="2">
        <v>9952.0</v>
      </c>
      <c r="B9890" s="3">
        <v>40430.0</v>
      </c>
      <c r="C9890" s="2" t="s">
        <v>15</v>
      </c>
      <c r="D9890" s="2" t="s">
        <v>8</v>
      </c>
      <c r="E9890" s="2">
        <v>23.0</v>
      </c>
      <c r="F9890" s="4" t="s">
        <v>17</v>
      </c>
    </row>
    <row r="9891">
      <c r="A9891" s="2">
        <v>9953.0</v>
      </c>
      <c r="B9891" s="3">
        <v>40432.0</v>
      </c>
      <c r="C9891" s="2" t="s">
        <v>21</v>
      </c>
      <c r="D9891" s="2" t="s">
        <v>6</v>
      </c>
      <c r="E9891" s="2">
        <v>33.0</v>
      </c>
      <c r="F9891" s="4" t="s">
        <v>26</v>
      </c>
    </row>
    <row r="9892">
      <c r="A9892" s="2">
        <v>9954.0</v>
      </c>
      <c r="B9892" s="3">
        <v>40432.0</v>
      </c>
      <c r="C9892" s="2" t="s">
        <v>21</v>
      </c>
      <c r="D9892" s="2" t="s">
        <v>8</v>
      </c>
      <c r="E9892" s="2">
        <v>9.0</v>
      </c>
      <c r="F9892" s="4" t="s">
        <v>24</v>
      </c>
    </row>
    <row r="9893">
      <c r="A9893" s="2">
        <v>9955.0</v>
      </c>
      <c r="B9893" s="3">
        <v>40434.0</v>
      </c>
      <c r="C9893" s="2" t="s">
        <v>7</v>
      </c>
      <c r="D9893" s="2" t="s">
        <v>6</v>
      </c>
      <c r="E9893" s="2">
        <v>16.0</v>
      </c>
      <c r="F9893" s="4" t="s">
        <v>45</v>
      </c>
    </row>
    <row r="9894">
      <c r="A9894" s="2">
        <v>9956.0</v>
      </c>
      <c r="B9894" s="3">
        <v>40434.0</v>
      </c>
      <c r="C9894" s="2" t="s">
        <v>7</v>
      </c>
      <c r="D9894" s="2" t="s">
        <v>8</v>
      </c>
      <c r="E9894" s="2">
        <v>9.0</v>
      </c>
      <c r="F9894" s="4" t="s">
        <v>24</v>
      </c>
    </row>
    <row r="9895">
      <c r="A9895" s="2">
        <v>9957.0</v>
      </c>
      <c r="B9895" s="3">
        <v>40435.0</v>
      </c>
      <c r="C9895" s="2" t="s">
        <v>10</v>
      </c>
      <c r="D9895" s="2" t="s">
        <v>6</v>
      </c>
      <c r="E9895" s="2">
        <v>18.0</v>
      </c>
      <c r="F9895" s="4" t="s">
        <v>29</v>
      </c>
    </row>
    <row r="9896">
      <c r="A9896" s="2">
        <v>9958.0</v>
      </c>
      <c r="B9896" s="3">
        <v>40435.0</v>
      </c>
      <c r="C9896" s="2" t="s">
        <v>10</v>
      </c>
      <c r="D9896" s="2" t="s">
        <v>8</v>
      </c>
      <c r="E9896" s="2">
        <v>31.0</v>
      </c>
      <c r="F9896" s="4" t="s">
        <v>12</v>
      </c>
    </row>
    <row r="9897">
      <c r="A9897" s="2">
        <v>9959.0</v>
      </c>
      <c r="B9897" s="3">
        <v>40436.0</v>
      </c>
      <c r="C9897" s="2" t="s">
        <v>13</v>
      </c>
      <c r="D9897" s="2" t="s">
        <v>6</v>
      </c>
      <c r="E9897" s="2">
        <v>3.0</v>
      </c>
      <c r="F9897" s="4" t="s">
        <v>28</v>
      </c>
    </row>
    <row r="9898">
      <c r="A9898" s="2">
        <v>9960.0</v>
      </c>
      <c r="B9898" s="3">
        <v>40436.0</v>
      </c>
      <c r="C9898" s="2" t="s">
        <v>13</v>
      </c>
      <c r="D9898" s="2" t="s">
        <v>8</v>
      </c>
      <c r="E9898" s="2">
        <v>6.0</v>
      </c>
      <c r="F9898" s="4" t="s">
        <v>16</v>
      </c>
    </row>
    <row r="9899">
      <c r="A9899" s="2">
        <v>9961.0</v>
      </c>
      <c r="B9899" s="3">
        <v>40437.0</v>
      </c>
      <c r="C9899" s="2" t="s">
        <v>15</v>
      </c>
      <c r="D9899" s="2" t="s">
        <v>6</v>
      </c>
      <c r="E9899" s="2">
        <v>10.0</v>
      </c>
      <c r="F9899" s="4" t="s">
        <v>41</v>
      </c>
    </row>
    <row r="9900">
      <c r="A9900" s="2">
        <v>9962.0</v>
      </c>
      <c r="B9900" s="3">
        <v>40437.0</v>
      </c>
      <c r="C9900" s="2" t="s">
        <v>15</v>
      </c>
      <c r="D9900" s="2" t="s">
        <v>8</v>
      </c>
      <c r="E9900" s="2">
        <v>26.0</v>
      </c>
      <c r="F9900" s="4" t="s">
        <v>38</v>
      </c>
    </row>
    <row r="9901">
      <c r="A9901" s="2">
        <v>9963.0</v>
      </c>
      <c r="B9901" s="3">
        <v>40438.0</v>
      </c>
      <c r="C9901" s="2" t="s">
        <v>18</v>
      </c>
      <c r="D9901" s="2" t="s">
        <v>6</v>
      </c>
      <c r="E9901" s="2">
        <v>35.0</v>
      </c>
      <c r="F9901" s="4" t="s">
        <v>49</v>
      </c>
    </row>
    <row r="9902">
      <c r="A9902" s="2">
        <v>9964.0</v>
      </c>
      <c r="B9902" s="3">
        <v>40438.0</v>
      </c>
      <c r="C9902" s="2" t="s">
        <v>18</v>
      </c>
      <c r="D9902" s="2" t="s">
        <v>8</v>
      </c>
      <c r="E9902" s="2">
        <v>13.0</v>
      </c>
      <c r="F9902" s="4" t="s">
        <v>33</v>
      </c>
    </row>
    <row r="9903">
      <c r="A9903" s="2">
        <v>9965.0</v>
      </c>
      <c r="B9903" s="3">
        <v>40439.0</v>
      </c>
      <c r="C9903" s="2" t="s">
        <v>21</v>
      </c>
      <c r="D9903" s="2" t="s">
        <v>6</v>
      </c>
      <c r="E9903" s="2">
        <v>12.0</v>
      </c>
      <c r="F9903" s="4" t="s">
        <v>14</v>
      </c>
    </row>
    <row r="9904">
      <c r="A9904" s="2">
        <v>9966.0</v>
      </c>
      <c r="B9904" s="3">
        <v>40439.0</v>
      </c>
      <c r="C9904" s="2" t="s">
        <v>21</v>
      </c>
      <c r="D9904" s="2" t="s">
        <v>8</v>
      </c>
      <c r="E9904" s="2">
        <v>15.0</v>
      </c>
      <c r="F9904" s="4" t="s">
        <v>27</v>
      </c>
    </row>
    <row r="9905">
      <c r="A9905" s="2">
        <v>9967.0</v>
      </c>
      <c r="B9905" s="3">
        <v>40441.0</v>
      </c>
      <c r="C9905" s="2" t="s">
        <v>7</v>
      </c>
      <c r="D9905" s="2" t="s">
        <v>6</v>
      </c>
      <c r="E9905" s="2">
        <v>12.0</v>
      </c>
      <c r="F9905" s="4" t="s">
        <v>14</v>
      </c>
    </row>
    <row r="9906">
      <c r="A9906" s="2">
        <v>9968.0</v>
      </c>
      <c r="B9906" s="3">
        <v>40441.0</v>
      </c>
      <c r="C9906" s="2" t="s">
        <v>7</v>
      </c>
      <c r="D9906" s="2" t="s">
        <v>8</v>
      </c>
      <c r="E9906" s="2">
        <v>1.0</v>
      </c>
      <c r="F9906" s="4" t="s">
        <v>19</v>
      </c>
    </row>
    <row r="9907">
      <c r="A9907" s="2">
        <v>9969.0</v>
      </c>
      <c r="B9907" s="3">
        <v>40442.0</v>
      </c>
      <c r="C9907" s="2" t="s">
        <v>10</v>
      </c>
      <c r="D9907" s="2" t="s">
        <v>6</v>
      </c>
      <c r="E9907" s="2">
        <v>26.0</v>
      </c>
      <c r="F9907" s="4" t="s">
        <v>38</v>
      </c>
    </row>
    <row r="9908">
      <c r="A9908" s="2">
        <v>9970.0</v>
      </c>
      <c r="B9908" s="3">
        <v>40442.0</v>
      </c>
      <c r="C9908" s="2" t="s">
        <v>10</v>
      </c>
      <c r="D9908" s="2" t="s">
        <v>8</v>
      </c>
      <c r="E9908" s="2">
        <v>20.0</v>
      </c>
      <c r="F9908" s="4" t="s">
        <v>47</v>
      </c>
    </row>
    <row r="9909">
      <c r="A9909" s="2">
        <v>9971.0</v>
      </c>
      <c r="B9909" s="3">
        <v>40443.0</v>
      </c>
      <c r="C9909" s="2" t="s">
        <v>13</v>
      </c>
      <c r="D9909" s="2" t="s">
        <v>6</v>
      </c>
      <c r="E9909" s="2">
        <v>30.0</v>
      </c>
      <c r="F9909" s="4" t="s">
        <v>23</v>
      </c>
    </row>
    <row r="9910">
      <c r="A9910" s="2">
        <v>9972.0</v>
      </c>
      <c r="B9910" s="3">
        <v>40443.0</v>
      </c>
      <c r="C9910" s="2" t="s">
        <v>13</v>
      </c>
      <c r="D9910" s="2" t="s">
        <v>8</v>
      </c>
      <c r="E9910" s="2">
        <v>9.0</v>
      </c>
      <c r="F9910" s="4" t="s">
        <v>24</v>
      </c>
    </row>
    <row r="9911">
      <c r="A9911" s="2">
        <v>9973.0</v>
      </c>
      <c r="B9911" s="3">
        <v>40444.0</v>
      </c>
      <c r="C9911" s="2" t="s">
        <v>15</v>
      </c>
      <c r="D9911" s="2" t="s">
        <v>6</v>
      </c>
      <c r="E9911" s="2">
        <v>4.0</v>
      </c>
      <c r="F9911" s="4" t="s">
        <v>34</v>
      </c>
    </row>
    <row r="9912">
      <c r="A9912" s="2">
        <v>9974.0</v>
      </c>
      <c r="B9912" s="3">
        <v>40444.0</v>
      </c>
      <c r="C9912" s="2" t="s">
        <v>15</v>
      </c>
      <c r="D9912" s="2" t="s">
        <v>8</v>
      </c>
      <c r="E9912" s="2">
        <v>11.0</v>
      </c>
      <c r="F9912" s="4" t="s">
        <v>9</v>
      </c>
    </row>
    <row r="9913">
      <c r="A9913" s="2">
        <v>9975.0</v>
      </c>
      <c r="B9913" s="3">
        <v>40445.0</v>
      </c>
      <c r="C9913" s="2" t="s">
        <v>18</v>
      </c>
      <c r="D9913" s="2" t="s">
        <v>6</v>
      </c>
      <c r="E9913" s="2">
        <v>33.0</v>
      </c>
      <c r="F9913" s="4" t="s">
        <v>26</v>
      </c>
    </row>
    <row r="9914">
      <c r="A9914" s="2">
        <v>9976.0</v>
      </c>
      <c r="B9914" s="3">
        <v>40445.0</v>
      </c>
      <c r="C9914" s="2" t="s">
        <v>18</v>
      </c>
      <c r="D9914" s="2" t="s">
        <v>8</v>
      </c>
      <c r="E9914" s="2">
        <v>23.0</v>
      </c>
      <c r="F9914" s="4" t="s">
        <v>17</v>
      </c>
    </row>
    <row r="9915">
      <c r="A9915" s="2">
        <v>9977.0</v>
      </c>
      <c r="B9915" s="3">
        <v>40446.0</v>
      </c>
      <c r="C9915" s="2" t="s">
        <v>21</v>
      </c>
      <c r="D9915" s="2" t="s">
        <v>6</v>
      </c>
      <c r="E9915" s="2">
        <v>28.0</v>
      </c>
      <c r="F9915" s="4" t="s">
        <v>31</v>
      </c>
    </row>
    <row r="9916">
      <c r="A9916" s="2">
        <v>9978.0</v>
      </c>
      <c r="B9916" s="3">
        <v>40446.0</v>
      </c>
      <c r="C9916" s="2" t="s">
        <v>21</v>
      </c>
      <c r="D9916" s="2" t="s">
        <v>8</v>
      </c>
      <c r="E9916" s="2">
        <v>5.0</v>
      </c>
      <c r="F9916" s="4" t="s">
        <v>25</v>
      </c>
    </row>
    <row r="9917">
      <c r="A9917" s="2">
        <v>9979.0</v>
      </c>
      <c r="B9917" s="3">
        <v>40448.0</v>
      </c>
      <c r="C9917" s="2" t="s">
        <v>7</v>
      </c>
      <c r="D9917" s="2" t="s">
        <v>6</v>
      </c>
      <c r="E9917" s="2">
        <v>27.0</v>
      </c>
      <c r="F9917" s="4" t="s">
        <v>32</v>
      </c>
    </row>
    <row r="9918">
      <c r="A9918" s="2">
        <v>9980.0</v>
      </c>
      <c r="B9918" s="3">
        <v>40448.0</v>
      </c>
      <c r="C9918" s="2" t="s">
        <v>7</v>
      </c>
      <c r="D9918" s="2" t="s">
        <v>8</v>
      </c>
      <c r="E9918" s="2">
        <v>20.0</v>
      </c>
      <c r="F9918" s="4" t="s">
        <v>47</v>
      </c>
    </row>
    <row r="9919">
      <c r="A9919" s="2">
        <v>9981.0</v>
      </c>
      <c r="B9919" s="3">
        <v>40449.0</v>
      </c>
      <c r="C9919" s="2" t="s">
        <v>10</v>
      </c>
      <c r="D9919" s="2" t="s">
        <v>6</v>
      </c>
      <c r="E9919" s="2">
        <v>5.0</v>
      </c>
      <c r="F9919" s="4" t="s">
        <v>25</v>
      </c>
    </row>
    <row r="9920">
      <c r="A9920" s="2">
        <v>9982.0</v>
      </c>
      <c r="B9920" s="3">
        <v>40449.0</v>
      </c>
      <c r="C9920" s="2" t="s">
        <v>10</v>
      </c>
      <c r="D9920" s="2" t="s">
        <v>8</v>
      </c>
      <c r="E9920" s="2">
        <v>33.0</v>
      </c>
      <c r="F9920" s="4" t="s">
        <v>26</v>
      </c>
    </row>
    <row r="9921">
      <c r="A9921" s="2">
        <v>9983.0</v>
      </c>
      <c r="B9921" s="3">
        <v>40450.0</v>
      </c>
      <c r="C9921" s="2" t="s">
        <v>13</v>
      </c>
      <c r="D9921" s="2" t="s">
        <v>6</v>
      </c>
      <c r="E9921" s="2">
        <v>21.0</v>
      </c>
      <c r="F9921" s="4" t="s">
        <v>20</v>
      </c>
    </row>
    <row r="9922">
      <c r="A9922" s="2">
        <v>9984.0</v>
      </c>
      <c r="B9922" s="3">
        <v>40450.0</v>
      </c>
      <c r="C9922" s="2" t="s">
        <v>13</v>
      </c>
      <c r="D9922" s="2" t="s">
        <v>8</v>
      </c>
      <c r="E9922" s="2">
        <v>6.0</v>
      </c>
      <c r="F9922" s="4" t="s">
        <v>16</v>
      </c>
    </row>
    <row r="9923">
      <c r="A9923" s="2">
        <v>9985.0</v>
      </c>
      <c r="B9923" s="3">
        <v>40451.0</v>
      </c>
      <c r="C9923" s="2" t="s">
        <v>15</v>
      </c>
      <c r="D9923" s="2" t="s">
        <v>6</v>
      </c>
      <c r="E9923" s="2">
        <v>30.0</v>
      </c>
      <c r="F9923" s="4" t="s">
        <v>23</v>
      </c>
    </row>
    <row r="9924">
      <c r="A9924" s="2">
        <v>9986.0</v>
      </c>
      <c r="B9924" s="3">
        <v>40451.0</v>
      </c>
      <c r="C9924" s="2" t="s">
        <v>15</v>
      </c>
      <c r="D9924" s="2" t="s">
        <v>8</v>
      </c>
      <c r="E9924" s="2">
        <v>21.0</v>
      </c>
      <c r="F9924" s="4" t="s">
        <v>20</v>
      </c>
    </row>
    <row r="9925">
      <c r="A9925" s="2">
        <v>9987.0</v>
      </c>
      <c r="B9925" s="3">
        <v>40452.0</v>
      </c>
      <c r="C9925" s="2" t="s">
        <v>18</v>
      </c>
      <c r="D9925" s="2" t="s">
        <v>6</v>
      </c>
      <c r="E9925" s="2">
        <v>35.0</v>
      </c>
      <c r="F9925" s="4" t="s">
        <v>49</v>
      </c>
    </row>
    <row r="9926">
      <c r="A9926" s="2">
        <v>9988.0</v>
      </c>
      <c r="B9926" s="3">
        <v>40452.0</v>
      </c>
      <c r="C9926" s="2" t="s">
        <v>18</v>
      </c>
      <c r="D9926" s="2" t="s">
        <v>8</v>
      </c>
      <c r="E9926" s="2">
        <v>12.0</v>
      </c>
      <c r="F9926" s="4" t="s">
        <v>14</v>
      </c>
    </row>
    <row r="9927">
      <c r="A9927" s="2">
        <v>9989.0</v>
      </c>
      <c r="B9927" s="3">
        <v>40453.0</v>
      </c>
      <c r="C9927" s="2" t="s">
        <v>21</v>
      </c>
      <c r="D9927" s="2" t="s">
        <v>6</v>
      </c>
      <c r="E9927" s="2">
        <v>29.0</v>
      </c>
      <c r="F9927" s="4" t="s">
        <v>43</v>
      </c>
    </row>
    <row r="9928">
      <c r="A9928" s="2">
        <v>9990.0</v>
      </c>
      <c r="B9928" s="3">
        <v>40453.0</v>
      </c>
      <c r="C9928" s="2" t="s">
        <v>21</v>
      </c>
      <c r="D9928" s="2" t="s">
        <v>8</v>
      </c>
      <c r="E9928" s="2">
        <v>6.0</v>
      </c>
      <c r="F9928" s="4" t="s">
        <v>16</v>
      </c>
    </row>
    <row r="9929">
      <c r="A9929" s="2">
        <v>9991.0</v>
      </c>
      <c r="B9929" s="3">
        <v>40455.0</v>
      </c>
      <c r="C9929" s="2" t="s">
        <v>7</v>
      </c>
      <c r="D9929" s="2" t="s">
        <v>6</v>
      </c>
      <c r="E9929" s="2">
        <v>18.0</v>
      </c>
      <c r="F9929" s="4" t="s">
        <v>29</v>
      </c>
    </row>
    <row r="9930">
      <c r="A9930" s="2">
        <v>9992.0</v>
      </c>
      <c r="B9930" s="3">
        <v>40455.0</v>
      </c>
      <c r="C9930" s="2" t="s">
        <v>7</v>
      </c>
      <c r="D9930" s="2" t="s">
        <v>8</v>
      </c>
      <c r="E9930" s="2">
        <v>18.0</v>
      </c>
      <c r="F9930" s="4" t="s">
        <v>29</v>
      </c>
    </row>
    <row r="9931">
      <c r="A9931" s="2">
        <v>9993.0</v>
      </c>
      <c r="B9931" s="3">
        <v>40456.0</v>
      </c>
      <c r="C9931" s="2" t="s">
        <v>10</v>
      </c>
      <c r="D9931" s="2" t="s">
        <v>6</v>
      </c>
      <c r="E9931" s="2">
        <v>19.0</v>
      </c>
      <c r="F9931" s="4" t="s">
        <v>30</v>
      </c>
    </row>
    <row r="9932">
      <c r="A9932" s="2">
        <v>9994.0</v>
      </c>
      <c r="B9932" s="3">
        <v>40456.0</v>
      </c>
      <c r="C9932" s="2" t="s">
        <v>10</v>
      </c>
      <c r="D9932" s="2" t="s">
        <v>8</v>
      </c>
      <c r="E9932" s="2">
        <v>26.0</v>
      </c>
      <c r="F9932" s="4" t="s">
        <v>38</v>
      </c>
    </row>
    <row r="9933">
      <c r="A9933" s="2">
        <v>9995.0</v>
      </c>
      <c r="B9933" s="3">
        <v>40457.0</v>
      </c>
      <c r="C9933" s="2" t="s">
        <v>13</v>
      </c>
      <c r="D9933" s="2" t="s">
        <v>6</v>
      </c>
      <c r="E9933" s="2">
        <v>7.0</v>
      </c>
      <c r="F9933" s="4" t="s">
        <v>35</v>
      </c>
    </row>
    <row r="9934">
      <c r="A9934" s="2">
        <v>9996.0</v>
      </c>
      <c r="B9934" s="3">
        <v>40457.0</v>
      </c>
      <c r="C9934" s="2" t="s">
        <v>13</v>
      </c>
      <c r="D9934" s="2" t="s">
        <v>8</v>
      </c>
      <c r="E9934" s="2">
        <v>27.0</v>
      </c>
      <c r="F9934" s="4" t="s">
        <v>32</v>
      </c>
    </row>
    <row r="9935">
      <c r="A9935" s="2">
        <v>9997.0</v>
      </c>
      <c r="B9935" s="3">
        <v>40458.0</v>
      </c>
      <c r="C9935" s="2" t="s">
        <v>15</v>
      </c>
      <c r="D9935" s="2" t="s">
        <v>6</v>
      </c>
      <c r="E9935" s="2">
        <v>11.0</v>
      </c>
      <c r="F9935" s="4" t="s">
        <v>9</v>
      </c>
    </row>
    <row r="9936">
      <c r="A9936" s="2">
        <v>9998.0</v>
      </c>
      <c r="B9936" s="3">
        <v>40458.0</v>
      </c>
      <c r="C9936" s="2" t="s">
        <v>15</v>
      </c>
      <c r="D9936" s="2" t="s">
        <v>8</v>
      </c>
      <c r="E9936" s="2">
        <v>3.0</v>
      </c>
      <c r="F9936" s="4" t="s">
        <v>28</v>
      </c>
    </row>
    <row r="9937">
      <c r="A9937" s="2">
        <v>9999.0</v>
      </c>
      <c r="B9937" s="3">
        <v>40459.0</v>
      </c>
      <c r="C9937" s="2" t="s">
        <v>18</v>
      </c>
      <c r="D9937" s="2" t="s">
        <v>6</v>
      </c>
      <c r="E9937" s="2">
        <v>3.0</v>
      </c>
      <c r="F9937" s="4" t="s">
        <v>28</v>
      </c>
    </row>
    <row r="9938">
      <c r="A9938" s="2">
        <v>10000.0</v>
      </c>
      <c r="B9938" s="3">
        <v>40459.0</v>
      </c>
      <c r="C9938" s="2" t="s">
        <v>18</v>
      </c>
      <c r="D9938" s="2" t="s">
        <v>8</v>
      </c>
      <c r="E9938" s="2">
        <v>22.0</v>
      </c>
      <c r="F9938" s="4" t="s">
        <v>44</v>
      </c>
    </row>
    <row r="9939">
      <c r="A9939" s="2">
        <v>10001.0</v>
      </c>
      <c r="B9939" s="3">
        <v>40460.0</v>
      </c>
      <c r="C9939" s="2" t="s">
        <v>21</v>
      </c>
      <c r="D9939" s="2" t="s">
        <v>6</v>
      </c>
      <c r="E9939" s="2">
        <v>27.0</v>
      </c>
      <c r="F9939" s="4" t="s">
        <v>32</v>
      </c>
    </row>
    <row r="9940">
      <c r="A9940" s="2">
        <v>10002.0</v>
      </c>
      <c r="B9940" s="3">
        <v>40460.0</v>
      </c>
      <c r="C9940" s="2" t="s">
        <v>21</v>
      </c>
      <c r="D9940" s="2" t="s">
        <v>8</v>
      </c>
      <c r="E9940" s="2">
        <v>6.0</v>
      </c>
      <c r="F9940" s="4" t="s">
        <v>16</v>
      </c>
    </row>
    <row r="9941">
      <c r="A9941" s="2">
        <v>10003.0</v>
      </c>
      <c r="B9941" s="3">
        <v>40462.0</v>
      </c>
      <c r="C9941" s="2" t="s">
        <v>7</v>
      </c>
      <c r="D9941" s="2" t="s">
        <v>6</v>
      </c>
      <c r="E9941" s="2">
        <v>33.0</v>
      </c>
      <c r="F9941" s="4" t="s">
        <v>26</v>
      </c>
    </row>
    <row r="9942">
      <c r="A9942" s="2">
        <v>10004.0</v>
      </c>
      <c r="B9942" s="3">
        <v>40462.0</v>
      </c>
      <c r="C9942" s="2" t="s">
        <v>7</v>
      </c>
      <c r="D9942" s="2" t="s">
        <v>8</v>
      </c>
      <c r="E9942" s="2">
        <v>34.0</v>
      </c>
      <c r="F9942" s="4" t="s">
        <v>48</v>
      </c>
    </row>
    <row r="9943">
      <c r="A9943" s="2">
        <v>10005.0</v>
      </c>
      <c r="B9943" s="3">
        <v>40463.0</v>
      </c>
      <c r="C9943" s="2" t="s">
        <v>10</v>
      </c>
      <c r="D9943" s="2" t="s">
        <v>6</v>
      </c>
      <c r="E9943" s="2">
        <v>24.0</v>
      </c>
      <c r="F9943" s="4" t="s">
        <v>22</v>
      </c>
    </row>
    <row r="9944">
      <c r="A9944" s="2">
        <v>10006.0</v>
      </c>
      <c r="B9944" s="3">
        <v>40463.0</v>
      </c>
      <c r="C9944" s="2" t="s">
        <v>10</v>
      </c>
      <c r="D9944" s="2" t="s">
        <v>8</v>
      </c>
      <c r="E9944" s="2">
        <v>36.0</v>
      </c>
      <c r="F9944" s="4" t="s">
        <v>11</v>
      </c>
    </row>
    <row r="9945">
      <c r="A9945" s="2">
        <v>10007.0</v>
      </c>
      <c r="B9945" s="3">
        <v>40464.0</v>
      </c>
      <c r="C9945" s="2" t="s">
        <v>13</v>
      </c>
      <c r="D9945" s="2" t="s">
        <v>6</v>
      </c>
      <c r="E9945" s="2">
        <v>22.0</v>
      </c>
      <c r="F9945" s="4" t="s">
        <v>44</v>
      </c>
    </row>
    <row r="9946">
      <c r="A9946" s="2">
        <v>10008.0</v>
      </c>
      <c r="B9946" s="3">
        <v>40464.0</v>
      </c>
      <c r="C9946" s="2" t="s">
        <v>13</v>
      </c>
      <c r="D9946" s="2" t="s">
        <v>8</v>
      </c>
      <c r="E9946" s="2">
        <v>17.0</v>
      </c>
      <c r="F9946" s="4" t="s">
        <v>42</v>
      </c>
    </row>
    <row r="9947">
      <c r="A9947" s="2">
        <v>10009.0</v>
      </c>
      <c r="B9947" s="3">
        <v>40465.0</v>
      </c>
      <c r="C9947" s="2" t="s">
        <v>15</v>
      </c>
      <c r="D9947" s="2" t="s">
        <v>6</v>
      </c>
      <c r="E9947" s="2">
        <v>7.0</v>
      </c>
      <c r="F9947" s="4" t="s">
        <v>35</v>
      </c>
    </row>
    <row r="9948">
      <c r="A9948" s="2">
        <v>10010.0</v>
      </c>
      <c r="B9948" s="3">
        <v>40465.0</v>
      </c>
      <c r="C9948" s="2" t="s">
        <v>15</v>
      </c>
      <c r="D9948" s="2" t="s">
        <v>8</v>
      </c>
      <c r="E9948" s="2">
        <v>10.0</v>
      </c>
      <c r="F9948" s="4" t="s">
        <v>41</v>
      </c>
    </row>
    <row r="9949">
      <c r="A9949" s="2">
        <v>10011.0</v>
      </c>
      <c r="B9949" s="3">
        <v>40466.0</v>
      </c>
      <c r="C9949" s="2" t="s">
        <v>18</v>
      </c>
      <c r="D9949" s="2" t="s">
        <v>6</v>
      </c>
      <c r="E9949" s="2">
        <v>13.0</v>
      </c>
      <c r="F9949" s="4" t="s">
        <v>33</v>
      </c>
    </row>
    <row r="9950">
      <c r="A9950" s="2">
        <v>10012.0</v>
      </c>
      <c r="B9950" s="3">
        <v>40466.0</v>
      </c>
      <c r="C9950" s="2" t="s">
        <v>18</v>
      </c>
      <c r="D9950" s="2" t="s">
        <v>8</v>
      </c>
      <c r="E9950" s="2">
        <v>18.0</v>
      </c>
      <c r="F9950" s="4" t="s">
        <v>29</v>
      </c>
    </row>
    <row r="9951">
      <c r="A9951" s="2">
        <v>10013.0</v>
      </c>
      <c r="B9951" s="3">
        <v>40467.0</v>
      </c>
      <c r="C9951" s="2" t="s">
        <v>21</v>
      </c>
      <c r="D9951" s="2" t="s">
        <v>6</v>
      </c>
      <c r="E9951" s="2">
        <v>27.0</v>
      </c>
      <c r="F9951" s="4" t="s">
        <v>32</v>
      </c>
    </row>
    <row r="9952">
      <c r="A9952" s="2">
        <v>10014.0</v>
      </c>
      <c r="B9952" s="3">
        <v>40467.0</v>
      </c>
      <c r="C9952" s="2" t="s">
        <v>21</v>
      </c>
      <c r="D9952" s="2" t="s">
        <v>8</v>
      </c>
      <c r="E9952" s="2">
        <v>22.0</v>
      </c>
      <c r="F9952" s="4" t="s">
        <v>44</v>
      </c>
    </row>
    <row r="9953">
      <c r="A9953" s="2">
        <v>10015.0</v>
      </c>
      <c r="B9953" s="3">
        <v>40469.0</v>
      </c>
      <c r="C9953" s="2" t="s">
        <v>7</v>
      </c>
      <c r="D9953" s="2" t="s">
        <v>6</v>
      </c>
      <c r="E9953" s="2">
        <v>2.0</v>
      </c>
      <c r="F9953" s="4" t="s">
        <v>39</v>
      </c>
    </row>
    <row r="9954">
      <c r="A9954" s="2">
        <v>10016.0</v>
      </c>
      <c r="B9954" s="3">
        <v>40469.0</v>
      </c>
      <c r="C9954" s="2" t="s">
        <v>7</v>
      </c>
      <c r="D9954" s="2" t="s">
        <v>8</v>
      </c>
      <c r="E9954" s="2">
        <v>6.0</v>
      </c>
      <c r="F9954" s="4" t="s">
        <v>16</v>
      </c>
    </row>
    <row r="9955">
      <c r="A9955" s="2">
        <v>10017.0</v>
      </c>
      <c r="B9955" s="3">
        <v>40470.0</v>
      </c>
      <c r="C9955" s="2" t="s">
        <v>10</v>
      </c>
      <c r="D9955" s="2" t="s">
        <v>6</v>
      </c>
      <c r="E9955" s="2">
        <v>2.0</v>
      </c>
      <c r="F9955" s="4" t="s">
        <v>39</v>
      </c>
    </row>
    <row r="9956">
      <c r="A9956" s="2">
        <v>10018.0</v>
      </c>
      <c r="B9956" s="3">
        <v>40470.0</v>
      </c>
      <c r="C9956" s="2" t="s">
        <v>10</v>
      </c>
      <c r="D9956" s="2" t="s">
        <v>8</v>
      </c>
      <c r="E9956" s="2">
        <v>32.0</v>
      </c>
      <c r="F9956" s="4" t="s">
        <v>36</v>
      </c>
    </row>
    <row r="9957">
      <c r="A9957" s="2">
        <v>10019.0</v>
      </c>
      <c r="B9957" s="3">
        <v>40471.0</v>
      </c>
      <c r="C9957" s="2" t="s">
        <v>13</v>
      </c>
      <c r="D9957" s="2" t="s">
        <v>6</v>
      </c>
      <c r="E9957" s="2">
        <v>1.0</v>
      </c>
      <c r="F9957" s="4" t="s">
        <v>19</v>
      </c>
    </row>
    <row r="9958">
      <c r="A9958" s="2">
        <v>10020.0</v>
      </c>
      <c r="B9958" s="3">
        <v>40471.0</v>
      </c>
      <c r="C9958" s="2" t="s">
        <v>13</v>
      </c>
      <c r="D9958" s="2" t="s">
        <v>8</v>
      </c>
      <c r="E9958" s="2">
        <v>4.0</v>
      </c>
      <c r="F9958" s="4" t="s">
        <v>34</v>
      </c>
    </row>
    <row r="9959">
      <c r="A9959" s="2">
        <v>10021.0</v>
      </c>
      <c r="B9959" s="3">
        <v>40472.0</v>
      </c>
      <c r="C9959" s="2" t="s">
        <v>15</v>
      </c>
      <c r="D9959" s="2" t="s">
        <v>6</v>
      </c>
      <c r="E9959" s="2">
        <v>5.0</v>
      </c>
      <c r="F9959" s="4" t="s">
        <v>25</v>
      </c>
    </row>
    <row r="9960">
      <c r="A9960" s="2">
        <v>10022.0</v>
      </c>
      <c r="B9960" s="3">
        <v>40472.0</v>
      </c>
      <c r="C9960" s="2" t="s">
        <v>15</v>
      </c>
      <c r="D9960" s="2" t="s">
        <v>8</v>
      </c>
      <c r="E9960" s="2">
        <v>1.0</v>
      </c>
      <c r="F9960" s="4" t="s">
        <v>19</v>
      </c>
    </row>
    <row r="9961">
      <c r="A9961" s="2">
        <v>10023.0</v>
      </c>
      <c r="B9961" s="3">
        <v>40473.0</v>
      </c>
      <c r="C9961" s="2" t="s">
        <v>18</v>
      </c>
      <c r="D9961" s="2" t="s">
        <v>6</v>
      </c>
      <c r="E9961" s="2">
        <v>2.0</v>
      </c>
      <c r="F9961" s="4" t="s">
        <v>39</v>
      </c>
    </row>
    <row r="9962">
      <c r="A9962" s="2">
        <v>10024.0</v>
      </c>
      <c r="B9962" s="3">
        <v>40473.0</v>
      </c>
      <c r="C9962" s="2" t="s">
        <v>18</v>
      </c>
      <c r="D9962" s="2" t="s">
        <v>8</v>
      </c>
      <c r="E9962" s="2">
        <v>34.0</v>
      </c>
      <c r="F9962" s="4" t="s">
        <v>48</v>
      </c>
    </row>
    <row r="9963">
      <c r="A9963" s="2">
        <v>10025.0</v>
      </c>
      <c r="B9963" s="3">
        <v>40474.0</v>
      </c>
      <c r="C9963" s="2" t="s">
        <v>21</v>
      </c>
      <c r="D9963" s="2" t="s">
        <v>6</v>
      </c>
      <c r="E9963" s="2">
        <v>36.0</v>
      </c>
      <c r="F9963" s="4" t="s">
        <v>11</v>
      </c>
    </row>
    <row r="9964">
      <c r="A9964" s="2">
        <v>10026.0</v>
      </c>
      <c r="B9964" s="3">
        <v>40474.0</v>
      </c>
      <c r="C9964" s="2" t="s">
        <v>21</v>
      </c>
      <c r="D9964" s="2" t="s">
        <v>8</v>
      </c>
      <c r="E9964" s="2">
        <v>4.0</v>
      </c>
      <c r="F9964" s="4" t="s">
        <v>34</v>
      </c>
    </row>
    <row r="9965">
      <c r="A9965" s="2">
        <v>10027.0</v>
      </c>
      <c r="B9965" s="3">
        <v>40476.0</v>
      </c>
      <c r="C9965" s="2" t="s">
        <v>7</v>
      </c>
      <c r="D9965" s="2" t="s">
        <v>6</v>
      </c>
      <c r="E9965" s="2">
        <v>8.0</v>
      </c>
      <c r="F9965" s="4" t="s">
        <v>37</v>
      </c>
    </row>
    <row r="9966">
      <c r="A9966" s="2">
        <v>10028.0</v>
      </c>
      <c r="B9966" s="3">
        <v>40476.0</v>
      </c>
      <c r="C9966" s="2" t="s">
        <v>7</v>
      </c>
      <c r="D9966" s="2" t="s">
        <v>8</v>
      </c>
      <c r="E9966" s="2">
        <v>3.0</v>
      </c>
      <c r="F9966" s="4" t="s">
        <v>28</v>
      </c>
    </row>
    <row r="9967">
      <c r="A9967" s="2">
        <v>10029.0</v>
      </c>
      <c r="B9967" s="3">
        <v>40477.0</v>
      </c>
      <c r="C9967" s="2" t="s">
        <v>10</v>
      </c>
      <c r="D9967" s="2" t="s">
        <v>6</v>
      </c>
      <c r="E9967" s="2">
        <v>23.0</v>
      </c>
      <c r="F9967" s="4" t="s">
        <v>17</v>
      </c>
    </row>
    <row r="9968">
      <c r="A9968" s="2">
        <v>10030.0</v>
      </c>
      <c r="B9968" s="3">
        <v>40477.0</v>
      </c>
      <c r="C9968" s="2" t="s">
        <v>10</v>
      </c>
      <c r="D9968" s="2" t="s">
        <v>8</v>
      </c>
      <c r="E9968" s="2">
        <v>22.0</v>
      </c>
      <c r="F9968" s="4" t="s">
        <v>44</v>
      </c>
    </row>
    <row r="9969">
      <c r="A9969" s="2">
        <v>10031.0</v>
      </c>
      <c r="B9969" s="3">
        <v>40478.0</v>
      </c>
      <c r="C9969" s="2" t="s">
        <v>13</v>
      </c>
      <c r="D9969" s="2" t="s">
        <v>6</v>
      </c>
      <c r="E9969" s="2">
        <v>14.0</v>
      </c>
      <c r="F9969" s="4" t="s">
        <v>46</v>
      </c>
    </row>
    <row r="9970">
      <c r="A9970" s="2">
        <v>10032.0</v>
      </c>
      <c r="B9970" s="3">
        <v>40478.0</v>
      </c>
      <c r="C9970" s="2" t="s">
        <v>13</v>
      </c>
      <c r="D9970" s="2" t="s">
        <v>8</v>
      </c>
      <c r="E9970" s="2">
        <v>31.0</v>
      </c>
      <c r="F9970" s="4" t="s">
        <v>12</v>
      </c>
    </row>
    <row r="9971">
      <c r="A9971" s="2">
        <v>10033.0</v>
      </c>
      <c r="B9971" s="3">
        <v>40479.0</v>
      </c>
      <c r="C9971" s="2" t="s">
        <v>15</v>
      </c>
      <c r="D9971" s="2" t="s">
        <v>6</v>
      </c>
      <c r="E9971" s="2">
        <v>34.0</v>
      </c>
      <c r="F9971" s="4" t="s">
        <v>48</v>
      </c>
    </row>
    <row r="9972">
      <c r="A9972" s="2">
        <v>10035.0</v>
      </c>
      <c r="B9972" s="3">
        <v>40480.0</v>
      </c>
      <c r="C9972" s="2" t="s">
        <v>18</v>
      </c>
      <c r="D9972" s="2" t="s">
        <v>6</v>
      </c>
      <c r="E9972" s="2">
        <v>7.0</v>
      </c>
      <c r="F9972" s="4" t="s">
        <v>35</v>
      </c>
    </row>
    <row r="9973">
      <c r="A9973" s="2">
        <v>10036.0</v>
      </c>
      <c r="B9973" s="3">
        <v>40480.0</v>
      </c>
      <c r="C9973" s="2" t="s">
        <v>18</v>
      </c>
      <c r="D9973" s="2" t="s">
        <v>8</v>
      </c>
      <c r="E9973" s="2">
        <v>2.0</v>
      </c>
      <c r="F9973" s="4" t="s">
        <v>39</v>
      </c>
    </row>
    <row r="9974">
      <c r="A9974" s="2">
        <v>10037.0</v>
      </c>
      <c r="B9974" s="3">
        <v>40481.0</v>
      </c>
      <c r="C9974" s="2" t="s">
        <v>21</v>
      </c>
      <c r="D9974" s="2" t="s">
        <v>6</v>
      </c>
      <c r="E9974" s="2">
        <v>31.0</v>
      </c>
      <c r="F9974" s="4" t="s">
        <v>12</v>
      </c>
    </row>
    <row r="9975">
      <c r="A9975" s="2">
        <v>10038.0</v>
      </c>
      <c r="B9975" s="3">
        <v>40481.0</v>
      </c>
      <c r="C9975" s="2" t="s">
        <v>21</v>
      </c>
      <c r="D9975" s="2" t="s">
        <v>8</v>
      </c>
      <c r="E9975" s="2">
        <v>27.0</v>
      </c>
      <c r="F9975" s="4" t="s">
        <v>32</v>
      </c>
    </row>
    <row r="9976">
      <c r="A9976" s="2">
        <v>10039.0</v>
      </c>
      <c r="B9976" s="3">
        <v>40483.0</v>
      </c>
      <c r="C9976" s="2" t="s">
        <v>7</v>
      </c>
      <c r="D9976" s="2" t="s">
        <v>6</v>
      </c>
      <c r="E9976" s="2">
        <v>22.0</v>
      </c>
      <c r="F9976" s="4" t="s">
        <v>44</v>
      </c>
    </row>
    <row r="9977">
      <c r="A9977" s="2">
        <v>10040.0</v>
      </c>
      <c r="B9977" s="3">
        <v>40483.0</v>
      </c>
      <c r="C9977" s="2" t="s">
        <v>7</v>
      </c>
      <c r="D9977" s="2" t="s">
        <v>8</v>
      </c>
      <c r="E9977" s="2">
        <v>32.0</v>
      </c>
      <c r="F9977" s="4" t="s">
        <v>36</v>
      </c>
    </row>
    <row r="9978">
      <c r="A9978" s="2">
        <v>10041.0</v>
      </c>
      <c r="B9978" s="3">
        <v>40484.0</v>
      </c>
      <c r="C9978" s="2" t="s">
        <v>10</v>
      </c>
      <c r="D9978" s="2" t="s">
        <v>6</v>
      </c>
      <c r="E9978" s="2">
        <v>8.0</v>
      </c>
      <c r="F9978" s="4" t="s">
        <v>37</v>
      </c>
    </row>
    <row r="9979">
      <c r="A9979" s="2">
        <v>10042.0</v>
      </c>
      <c r="B9979" s="3">
        <v>40484.0</v>
      </c>
      <c r="C9979" s="2" t="s">
        <v>10</v>
      </c>
      <c r="D9979" s="2" t="s">
        <v>8</v>
      </c>
      <c r="E9979" s="2">
        <v>28.0</v>
      </c>
      <c r="F9979" s="4" t="s">
        <v>31</v>
      </c>
    </row>
    <row r="9980">
      <c r="A9980" s="2">
        <v>10043.0</v>
      </c>
      <c r="B9980" s="3">
        <v>40485.0</v>
      </c>
      <c r="C9980" s="2" t="s">
        <v>13</v>
      </c>
      <c r="D9980" s="2" t="s">
        <v>6</v>
      </c>
      <c r="E9980" s="2">
        <v>2.0</v>
      </c>
      <c r="F9980" s="4" t="s">
        <v>39</v>
      </c>
    </row>
    <row r="9981">
      <c r="A9981" s="2">
        <v>10044.0</v>
      </c>
      <c r="B9981" s="3">
        <v>40485.0</v>
      </c>
      <c r="C9981" s="2" t="s">
        <v>13</v>
      </c>
      <c r="D9981" s="2" t="s">
        <v>8</v>
      </c>
      <c r="E9981" s="2">
        <v>15.0</v>
      </c>
      <c r="F9981" s="4" t="s">
        <v>27</v>
      </c>
    </row>
    <row r="9982">
      <c r="A9982" s="2">
        <v>10045.0</v>
      </c>
      <c r="B9982" s="3">
        <v>40486.0</v>
      </c>
      <c r="C9982" s="2" t="s">
        <v>15</v>
      </c>
      <c r="D9982" s="2" t="s">
        <v>6</v>
      </c>
      <c r="E9982" s="2">
        <v>14.0</v>
      </c>
      <c r="F9982" s="4" t="s">
        <v>46</v>
      </c>
    </row>
    <row r="9983">
      <c r="A9983" s="2">
        <v>10046.0</v>
      </c>
      <c r="B9983" s="3">
        <v>40486.0</v>
      </c>
      <c r="C9983" s="2" t="s">
        <v>15</v>
      </c>
      <c r="D9983" s="2" t="s">
        <v>8</v>
      </c>
      <c r="E9983" s="2">
        <v>7.0</v>
      </c>
      <c r="F9983" s="4" t="s">
        <v>35</v>
      </c>
    </row>
    <row r="9984">
      <c r="A9984" s="2">
        <v>10047.0</v>
      </c>
      <c r="B9984" s="3">
        <v>40488.0</v>
      </c>
      <c r="C9984" s="2" t="s">
        <v>21</v>
      </c>
      <c r="D9984" s="2" t="s">
        <v>6</v>
      </c>
      <c r="E9984" s="2">
        <v>19.0</v>
      </c>
      <c r="F9984" s="4" t="s">
        <v>30</v>
      </c>
    </row>
    <row r="9985">
      <c r="A9985" s="2">
        <v>10048.0</v>
      </c>
      <c r="B9985" s="3">
        <v>40488.0</v>
      </c>
      <c r="C9985" s="2" t="s">
        <v>21</v>
      </c>
      <c r="D9985" s="2" t="s">
        <v>8</v>
      </c>
      <c r="E9985" s="2">
        <v>27.0</v>
      </c>
      <c r="F9985" s="4" t="s">
        <v>32</v>
      </c>
    </row>
    <row r="9986">
      <c r="A9986" s="2">
        <v>10049.0</v>
      </c>
      <c r="B9986" s="3">
        <v>40490.0</v>
      </c>
      <c r="C9986" s="2" t="s">
        <v>7</v>
      </c>
      <c r="D9986" s="2" t="s">
        <v>6</v>
      </c>
      <c r="E9986" s="2">
        <v>14.0</v>
      </c>
      <c r="F9986" s="4" t="s">
        <v>46</v>
      </c>
    </row>
    <row r="9987">
      <c r="A9987" s="2">
        <v>10050.0</v>
      </c>
      <c r="B9987" s="3">
        <v>40490.0</v>
      </c>
      <c r="C9987" s="2" t="s">
        <v>7</v>
      </c>
      <c r="D9987" s="2" t="s">
        <v>8</v>
      </c>
      <c r="E9987" s="2">
        <v>1.0</v>
      </c>
      <c r="F9987" s="4" t="s">
        <v>19</v>
      </c>
    </row>
    <row r="9988">
      <c r="A9988" s="2">
        <v>10051.0</v>
      </c>
      <c r="B9988" s="3">
        <v>40491.0</v>
      </c>
      <c r="C9988" s="2" t="s">
        <v>10</v>
      </c>
      <c r="D9988" s="2" t="s">
        <v>6</v>
      </c>
      <c r="E9988" s="2">
        <v>15.0</v>
      </c>
      <c r="F9988" s="4" t="s">
        <v>27</v>
      </c>
    </row>
    <row r="9989">
      <c r="A9989" s="2">
        <v>10052.0</v>
      </c>
      <c r="B9989" s="3">
        <v>40491.0</v>
      </c>
      <c r="C9989" s="2" t="s">
        <v>10</v>
      </c>
      <c r="D9989" s="2" t="s">
        <v>8</v>
      </c>
      <c r="E9989" s="2">
        <v>12.0</v>
      </c>
      <c r="F9989" s="4" t="s">
        <v>14</v>
      </c>
    </row>
    <row r="9990">
      <c r="A9990" s="2">
        <v>10053.0</v>
      </c>
      <c r="B9990" s="3">
        <v>40492.0</v>
      </c>
      <c r="C9990" s="2" t="s">
        <v>13</v>
      </c>
      <c r="D9990" s="2" t="s">
        <v>6</v>
      </c>
      <c r="E9990" s="2">
        <v>10.0</v>
      </c>
      <c r="F9990" s="4" t="s">
        <v>41</v>
      </c>
    </row>
    <row r="9991">
      <c r="A9991" s="2">
        <v>10054.0</v>
      </c>
      <c r="B9991" s="3">
        <v>40492.0</v>
      </c>
      <c r="C9991" s="2" t="s">
        <v>13</v>
      </c>
      <c r="D9991" s="2" t="s">
        <v>8</v>
      </c>
      <c r="E9991" s="2">
        <v>11.0</v>
      </c>
      <c r="F9991" s="4" t="s">
        <v>9</v>
      </c>
    </row>
    <row r="9992">
      <c r="A9992" s="2">
        <v>10055.0</v>
      </c>
      <c r="B9992" s="3">
        <v>40493.0</v>
      </c>
      <c r="C9992" s="2" t="s">
        <v>15</v>
      </c>
      <c r="D9992" s="2" t="s">
        <v>6</v>
      </c>
      <c r="E9992" s="2">
        <v>35.0</v>
      </c>
      <c r="F9992" s="4" t="s">
        <v>49</v>
      </c>
    </row>
    <row r="9993">
      <c r="A9993" s="2">
        <v>10056.0</v>
      </c>
      <c r="B9993" s="3">
        <v>40493.0</v>
      </c>
      <c r="C9993" s="2" t="s">
        <v>15</v>
      </c>
      <c r="D9993" s="2" t="s">
        <v>8</v>
      </c>
      <c r="E9993" s="2">
        <v>12.0</v>
      </c>
      <c r="F9993" s="4" t="s">
        <v>14</v>
      </c>
    </row>
    <row r="9994">
      <c r="A9994" s="2">
        <v>10057.0</v>
      </c>
      <c r="B9994" s="3">
        <v>40494.0</v>
      </c>
      <c r="C9994" s="2" t="s">
        <v>18</v>
      </c>
      <c r="D9994" s="2" t="s">
        <v>6</v>
      </c>
      <c r="E9994" s="2">
        <v>23.0</v>
      </c>
      <c r="F9994" s="4" t="s">
        <v>17</v>
      </c>
    </row>
    <row r="9995">
      <c r="A9995" s="2">
        <v>10058.0</v>
      </c>
      <c r="B9995" s="3">
        <v>40494.0</v>
      </c>
      <c r="C9995" s="2" t="s">
        <v>18</v>
      </c>
      <c r="D9995" s="2" t="s">
        <v>8</v>
      </c>
      <c r="E9995" s="2">
        <v>33.0</v>
      </c>
      <c r="F9995" s="4" t="s">
        <v>26</v>
      </c>
    </row>
    <row r="9996">
      <c r="A9996" s="2">
        <v>10059.0</v>
      </c>
      <c r="B9996" s="3">
        <v>40495.0</v>
      </c>
      <c r="C9996" s="2" t="s">
        <v>21</v>
      </c>
      <c r="D9996" s="2" t="s">
        <v>6</v>
      </c>
      <c r="E9996" s="2">
        <v>3.0</v>
      </c>
      <c r="F9996" s="4" t="s">
        <v>28</v>
      </c>
    </row>
    <row r="9997">
      <c r="A9997" s="2">
        <v>10060.0</v>
      </c>
      <c r="B9997" s="3">
        <v>40495.0</v>
      </c>
      <c r="C9997" s="2" t="s">
        <v>21</v>
      </c>
      <c r="D9997" s="2" t="s">
        <v>8</v>
      </c>
      <c r="E9997" s="2">
        <v>25.0</v>
      </c>
      <c r="F9997" s="4" t="s">
        <v>40</v>
      </c>
    </row>
    <row r="9998">
      <c r="A9998" s="2">
        <v>10061.0</v>
      </c>
      <c r="B9998" s="3">
        <v>40497.0</v>
      </c>
      <c r="C9998" s="2" t="s">
        <v>7</v>
      </c>
      <c r="D9998" s="2" t="s">
        <v>6</v>
      </c>
      <c r="E9998" s="2">
        <v>26.0</v>
      </c>
      <c r="F9998" s="4" t="s">
        <v>38</v>
      </c>
    </row>
    <row r="9999">
      <c r="A9999" s="2">
        <v>10062.0</v>
      </c>
      <c r="B9999" s="3">
        <v>40497.0</v>
      </c>
      <c r="C9999" s="2" t="s">
        <v>7</v>
      </c>
      <c r="D9999" s="2" t="s">
        <v>8</v>
      </c>
      <c r="E9999" s="2">
        <v>19.0</v>
      </c>
      <c r="F9999" s="4" t="s">
        <v>30</v>
      </c>
    </row>
    <row r="10000">
      <c r="A10000" s="2">
        <v>10063.0</v>
      </c>
      <c r="B10000" s="3">
        <v>40498.0</v>
      </c>
      <c r="C10000" s="2" t="s">
        <v>10</v>
      </c>
      <c r="D10000" s="2" t="s">
        <v>6</v>
      </c>
      <c r="E10000" s="2">
        <v>29.0</v>
      </c>
      <c r="F10000" s="4" t="s">
        <v>43</v>
      </c>
    </row>
    <row r="10001">
      <c r="A10001" s="2">
        <v>10064.0</v>
      </c>
      <c r="B10001" s="3">
        <v>40498.0</v>
      </c>
      <c r="C10001" s="2" t="s">
        <v>10</v>
      </c>
      <c r="D10001" s="2" t="s">
        <v>8</v>
      </c>
      <c r="E10001" s="2">
        <v>15.0</v>
      </c>
      <c r="F10001" s="4" t="s">
        <v>27</v>
      </c>
    </row>
    <row r="10002">
      <c r="A10002" s="2">
        <v>10065.0</v>
      </c>
      <c r="B10002" s="3">
        <v>40499.0</v>
      </c>
      <c r="C10002" s="2" t="s">
        <v>13</v>
      </c>
      <c r="D10002" s="2" t="s">
        <v>6</v>
      </c>
      <c r="E10002" s="2">
        <v>31.0</v>
      </c>
      <c r="F10002" s="4" t="s">
        <v>12</v>
      </c>
    </row>
    <row r="10003">
      <c r="A10003" s="2">
        <v>10066.0</v>
      </c>
      <c r="B10003" s="3">
        <v>40499.0</v>
      </c>
      <c r="C10003" s="2" t="s">
        <v>13</v>
      </c>
      <c r="D10003" s="2" t="s">
        <v>8</v>
      </c>
      <c r="E10003" s="2">
        <v>14.0</v>
      </c>
      <c r="F10003" s="4" t="s">
        <v>46</v>
      </c>
    </row>
    <row r="10004">
      <c r="A10004" s="2">
        <v>10067.0</v>
      </c>
      <c r="B10004" s="3">
        <v>40500.0</v>
      </c>
      <c r="C10004" s="2" t="s">
        <v>15</v>
      </c>
      <c r="D10004" s="2" t="s">
        <v>6</v>
      </c>
      <c r="E10004" s="2">
        <v>31.0</v>
      </c>
      <c r="F10004" s="4" t="s">
        <v>12</v>
      </c>
    </row>
    <row r="10005">
      <c r="A10005" s="2">
        <v>10068.0</v>
      </c>
      <c r="B10005" s="3">
        <v>40500.0</v>
      </c>
      <c r="C10005" s="2" t="s">
        <v>15</v>
      </c>
      <c r="D10005" s="2" t="s">
        <v>8</v>
      </c>
      <c r="E10005" s="2">
        <v>8.0</v>
      </c>
      <c r="F10005" s="4" t="s">
        <v>37</v>
      </c>
    </row>
    <row r="10006">
      <c r="A10006" s="2">
        <v>10069.0</v>
      </c>
      <c r="B10006" s="3">
        <v>40501.0</v>
      </c>
      <c r="C10006" s="2" t="s">
        <v>18</v>
      </c>
      <c r="D10006" s="2" t="s">
        <v>6</v>
      </c>
      <c r="E10006" s="2">
        <v>34.0</v>
      </c>
      <c r="F10006" s="4" t="s">
        <v>48</v>
      </c>
    </row>
    <row r="10007">
      <c r="A10007" s="2">
        <v>10070.0</v>
      </c>
      <c r="B10007" s="3">
        <v>40501.0</v>
      </c>
      <c r="C10007" s="2" t="s">
        <v>18</v>
      </c>
      <c r="D10007" s="2" t="s">
        <v>8</v>
      </c>
      <c r="E10007" s="2">
        <v>17.0</v>
      </c>
      <c r="F10007" s="4" t="s">
        <v>42</v>
      </c>
    </row>
    <row r="10008">
      <c r="A10008" s="2">
        <v>10071.0</v>
      </c>
      <c r="B10008" s="3">
        <v>40502.0</v>
      </c>
      <c r="C10008" s="2" t="s">
        <v>21</v>
      </c>
      <c r="D10008" s="2" t="s">
        <v>6</v>
      </c>
      <c r="E10008" s="2">
        <v>21.0</v>
      </c>
      <c r="F10008" s="4" t="s">
        <v>20</v>
      </c>
    </row>
    <row r="10009">
      <c r="A10009" s="2">
        <v>10072.0</v>
      </c>
      <c r="B10009" s="3">
        <v>40502.0</v>
      </c>
      <c r="C10009" s="2" t="s">
        <v>21</v>
      </c>
      <c r="D10009" s="2" t="s">
        <v>8</v>
      </c>
      <c r="E10009" s="2">
        <v>17.0</v>
      </c>
      <c r="F10009" s="4" t="s">
        <v>42</v>
      </c>
    </row>
    <row r="10010">
      <c r="A10010" s="2">
        <v>10073.0</v>
      </c>
      <c r="B10010" s="3">
        <v>40504.0</v>
      </c>
      <c r="C10010" s="2" t="s">
        <v>7</v>
      </c>
      <c r="D10010" s="2" t="s">
        <v>6</v>
      </c>
      <c r="E10010" s="2">
        <v>25.0</v>
      </c>
      <c r="F10010" s="4" t="s">
        <v>40</v>
      </c>
    </row>
    <row r="10011">
      <c r="A10011" s="2">
        <v>10074.0</v>
      </c>
      <c r="B10011" s="3">
        <v>40504.0</v>
      </c>
      <c r="C10011" s="2" t="s">
        <v>7</v>
      </c>
      <c r="D10011" s="2" t="s">
        <v>8</v>
      </c>
      <c r="E10011" s="2">
        <v>20.0</v>
      </c>
      <c r="F10011" s="4" t="s">
        <v>47</v>
      </c>
    </row>
    <row r="10012">
      <c r="A10012" s="2">
        <v>10075.0</v>
      </c>
      <c r="B10012" s="3">
        <v>40505.0</v>
      </c>
      <c r="C10012" s="2" t="s">
        <v>10</v>
      </c>
      <c r="D10012" s="2" t="s">
        <v>6</v>
      </c>
      <c r="E10012" s="2">
        <v>20.0</v>
      </c>
      <c r="F10012" s="4" t="s">
        <v>47</v>
      </c>
    </row>
    <row r="10013">
      <c r="A10013" s="2">
        <v>10076.0</v>
      </c>
      <c r="B10013" s="3">
        <v>40505.0</v>
      </c>
      <c r="C10013" s="2" t="s">
        <v>10</v>
      </c>
      <c r="D10013" s="2" t="s">
        <v>8</v>
      </c>
      <c r="E10013" s="2">
        <v>3.0</v>
      </c>
      <c r="F10013" s="4" t="s">
        <v>28</v>
      </c>
    </row>
    <row r="10014">
      <c r="A10014" s="2">
        <v>10077.0</v>
      </c>
      <c r="B10014" s="3">
        <v>40506.0</v>
      </c>
      <c r="C10014" s="2" t="s">
        <v>13</v>
      </c>
      <c r="D10014" s="2" t="s">
        <v>6</v>
      </c>
      <c r="E10014" s="2">
        <v>23.0</v>
      </c>
      <c r="F10014" s="4" t="s">
        <v>17</v>
      </c>
    </row>
    <row r="10015">
      <c r="A10015" s="2">
        <v>10078.0</v>
      </c>
      <c r="B10015" s="3">
        <v>40506.0</v>
      </c>
      <c r="C10015" s="2" t="s">
        <v>13</v>
      </c>
      <c r="D10015" s="2" t="s">
        <v>8</v>
      </c>
      <c r="E10015" s="2">
        <v>6.0</v>
      </c>
      <c r="F10015" s="4" t="s">
        <v>16</v>
      </c>
    </row>
    <row r="10016">
      <c r="A10016" s="2">
        <v>10079.0</v>
      </c>
      <c r="B10016" s="3">
        <v>40507.0</v>
      </c>
      <c r="C10016" s="2" t="s">
        <v>15</v>
      </c>
      <c r="D10016" s="2" t="s">
        <v>6</v>
      </c>
      <c r="E10016" s="2">
        <v>12.0</v>
      </c>
      <c r="F10016" s="4" t="s">
        <v>14</v>
      </c>
    </row>
    <row r="10017">
      <c r="A10017" s="2">
        <v>10080.0</v>
      </c>
      <c r="B10017" s="3">
        <v>40507.0</v>
      </c>
      <c r="C10017" s="2" t="s">
        <v>15</v>
      </c>
      <c r="D10017" s="2" t="s">
        <v>8</v>
      </c>
      <c r="E10017" s="2">
        <v>22.0</v>
      </c>
      <c r="F10017" s="4" t="s">
        <v>44</v>
      </c>
    </row>
    <row r="10018">
      <c r="A10018" s="2">
        <v>10081.0</v>
      </c>
      <c r="B10018" s="3">
        <v>40508.0</v>
      </c>
      <c r="C10018" s="2" t="s">
        <v>18</v>
      </c>
      <c r="D10018" s="2" t="s">
        <v>6</v>
      </c>
      <c r="E10018" s="2">
        <v>20.0</v>
      </c>
      <c r="F10018" s="4" t="s">
        <v>47</v>
      </c>
    </row>
    <row r="10019">
      <c r="A10019" s="2">
        <v>10082.0</v>
      </c>
      <c r="B10019" s="3">
        <v>40508.0</v>
      </c>
      <c r="C10019" s="2" t="s">
        <v>18</v>
      </c>
      <c r="D10019" s="2" t="s">
        <v>8</v>
      </c>
      <c r="E10019" s="2">
        <v>14.0</v>
      </c>
      <c r="F10019" s="4" t="s">
        <v>46</v>
      </c>
    </row>
    <row r="10020">
      <c r="A10020" s="2">
        <v>10083.0</v>
      </c>
      <c r="B10020" s="3">
        <v>40509.0</v>
      </c>
      <c r="C10020" s="2" t="s">
        <v>21</v>
      </c>
      <c r="D10020" s="2" t="s">
        <v>6</v>
      </c>
      <c r="E10020" s="2">
        <v>21.0</v>
      </c>
      <c r="F10020" s="4" t="s">
        <v>20</v>
      </c>
    </row>
    <row r="10021">
      <c r="A10021" s="2">
        <v>10084.0</v>
      </c>
      <c r="B10021" s="3">
        <v>40509.0</v>
      </c>
      <c r="C10021" s="2" t="s">
        <v>21</v>
      </c>
      <c r="D10021" s="2" t="s">
        <v>8</v>
      </c>
      <c r="E10021" s="2">
        <v>4.0</v>
      </c>
      <c r="F10021" s="4" t="s">
        <v>34</v>
      </c>
    </row>
    <row r="10022">
      <c r="A10022" s="2">
        <v>10085.0</v>
      </c>
      <c r="B10022" s="3">
        <v>40511.0</v>
      </c>
      <c r="C10022" s="2" t="s">
        <v>7</v>
      </c>
      <c r="D10022" s="2" t="s">
        <v>6</v>
      </c>
      <c r="E10022" s="2">
        <v>15.0</v>
      </c>
      <c r="F10022" s="4" t="s">
        <v>27</v>
      </c>
    </row>
    <row r="10023">
      <c r="A10023" s="2">
        <v>10086.0</v>
      </c>
      <c r="B10023" s="3">
        <v>40511.0</v>
      </c>
      <c r="C10023" s="2" t="s">
        <v>7</v>
      </c>
      <c r="D10023" s="2" t="s">
        <v>8</v>
      </c>
      <c r="E10023" s="2">
        <v>4.0</v>
      </c>
      <c r="F10023" s="4" t="s">
        <v>34</v>
      </c>
    </row>
    <row r="10024">
      <c r="A10024" s="2">
        <v>10087.0</v>
      </c>
      <c r="B10024" s="3">
        <v>40512.0</v>
      </c>
      <c r="C10024" s="2" t="s">
        <v>10</v>
      </c>
      <c r="D10024" s="2" t="s">
        <v>6</v>
      </c>
      <c r="E10024" s="2">
        <v>20.0</v>
      </c>
      <c r="F10024" s="4" t="s">
        <v>47</v>
      </c>
    </row>
    <row r="10025">
      <c r="A10025" s="2">
        <v>10088.0</v>
      </c>
      <c r="B10025" s="3">
        <v>40512.0</v>
      </c>
      <c r="C10025" s="2" t="s">
        <v>10</v>
      </c>
      <c r="D10025" s="2" t="s">
        <v>8</v>
      </c>
      <c r="E10025" s="2">
        <v>30.0</v>
      </c>
      <c r="F10025" s="4" t="s">
        <v>23</v>
      </c>
    </row>
    <row r="10026">
      <c r="A10026" s="2">
        <v>10089.0</v>
      </c>
      <c r="B10026" s="3">
        <v>40513.0</v>
      </c>
      <c r="C10026" s="2" t="s">
        <v>13</v>
      </c>
      <c r="D10026" s="2" t="s">
        <v>6</v>
      </c>
      <c r="E10026" s="2">
        <v>11.0</v>
      </c>
      <c r="F10026" s="4" t="s">
        <v>9</v>
      </c>
    </row>
    <row r="10027">
      <c r="A10027" s="2">
        <v>10090.0</v>
      </c>
      <c r="B10027" s="3">
        <v>40513.0</v>
      </c>
      <c r="C10027" s="2" t="s">
        <v>13</v>
      </c>
      <c r="D10027" s="2" t="s">
        <v>8</v>
      </c>
      <c r="E10027" s="2">
        <v>19.0</v>
      </c>
      <c r="F10027" s="4" t="s">
        <v>30</v>
      </c>
    </row>
    <row r="10028">
      <c r="A10028" s="2">
        <v>10091.0</v>
      </c>
      <c r="B10028" s="3">
        <v>40514.0</v>
      </c>
      <c r="C10028" s="2" t="s">
        <v>15</v>
      </c>
      <c r="D10028" s="2" t="s">
        <v>6</v>
      </c>
      <c r="E10028" s="2">
        <v>9.0</v>
      </c>
      <c r="F10028" s="4" t="s">
        <v>24</v>
      </c>
    </row>
    <row r="10029">
      <c r="A10029" s="2">
        <v>10092.0</v>
      </c>
      <c r="B10029" s="3">
        <v>40514.0</v>
      </c>
      <c r="C10029" s="2" t="s">
        <v>15</v>
      </c>
      <c r="D10029" s="2" t="s">
        <v>8</v>
      </c>
      <c r="E10029" s="2">
        <v>29.0</v>
      </c>
      <c r="F10029" s="4" t="s">
        <v>43</v>
      </c>
    </row>
    <row r="10030">
      <c r="A10030" s="2">
        <v>10093.0</v>
      </c>
      <c r="B10030" s="3">
        <v>40515.0</v>
      </c>
      <c r="C10030" s="2" t="s">
        <v>18</v>
      </c>
      <c r="D10030" s="2" t="s">
        <v>6</v>
      </c>
      <c r="E10030" s="2">
        <v>6.0</v>
      </c>
      <c r="F10030" s="4" t="s">
        <v>16</v>
      </c>
    </row>
    <row r="10031">
      <c r="A10031" s="2">
        <v>10094.0</v>
      </c>
      <c r="B10031" s="3">
        <v>40515.0</v>
      </c>
      <c r="C10031" s="2" t="s">
        <v>18</v>
      </c>
      <c r="D10031" s="2" t="s">
        <v>8</v>
      </c>
      <c r="E10031" s="2">
        <v>29.0</v>
      </c>
      <c r="F10031" s="4" t="s">
        <v>43</v>
      </c>
    </row>
    <row r="10032">
      <c r="A10032" s="2">
        <v>10095.0</v>
      </c>
      <c r="B10032" s="3">
        <v>40516.0</v>
      </c>
      <c r="C10032" s="2" t="s">
        <v>21</v>
      </c>
      <c r="D10032" s="2" t="s">
        <v>6</v>
      </c>
      <c r="E10032" s="2">
        <v>23.0</v>
      </c>
      <c r="F10032" s="4" t="s">
        <v>17</v>
      </c>
    </row>
    <row r="10033">
      <c r="A10033" s="2">
        <v>10096.0</v>
      </c>
      <c r="B10033" s="3">
        <v>40516.0</v>
      </c>
      <c r="C10033" s="2" t="s">
        <v>21</v>
      </c>
      <c r="D10033" s="2" t="s">
        <v>8</v>
      </c>
      <c r="E10033" s="2">
        <v>26.0</v>
      </c>
      <c r="F10033" s="4" t="s">
        <v>38</v>
      </c>
    </row>
    <row r="10034">
      <c r="A10034" s="2">
        <v>10097.0</v>
      </c>
      <c r="B10034" s="3">
        <v>40518.0</v>
      </c>
      <c r="C10034" s="2" t="s">
        <v>7</v>
      </c>
      <c r="D10034" s="2" t="s">
        <v>6</v>
      </c>
      <c r="E10034" s="2">
        <v>4.0</v>
      </c>
      <c r="F10034" s="4" t="s">
        <v>34</v>
      </c>
    </row>
    <row r="10035">
      <c r="A10035" s="2">
        <v>10098.0</v>
      </c>
      <c r="B10035" s="3">
        <v>40518.0</v>
      </c>
      <c r="C10035" s="2" t="s">
        <v>7</v>
      </c>
      <c r="D10035" s="2" t="s">
        <v>8</v>
      </c>
      <c r="E10035" s="2">
        <v>25.0</v>
      </c>
      <c r="F10035" s="4" t="s">
        <v>40</v>
      </c>
    </row>
    <row r="10036">
      <c r="A10036" s="2">
        <v>10099.0</v>
      </c>
      <c r="B10036" s="3">
        <v>40519.0</v>
      </c>
      <c r="C10036" s="2" t="s">
        <v>10</v>
      </c>
      <c r="D10036" s="2" t="s">
        <v>6</v>
      </c>
      <c r="E10036" s="2">
        <v>26.0</v>
      </c>
      <c r="F10036" s="4" t="s">
        <v>38</v>
      </c>
    </row>
    <row r="10037">
      <c r="A10037" s="2">
        <v>10100.0</v>
      </c>
      <c r="B10037" s="3">
        <v>40519.0</v>
      </c>
      <c r="C10037" s="2" t="s">
        <v>10</v>
      </c>
      <c r="D10037" s="2" t="s">
        <v>8</v>
      </c>
      <c r="E10037" s="2">
        <v>2.0</v>
      </c>
      <c r="F10037" s="4" t="s">
        <v>39</v>
      </c>
    </row>
    <row r="10038">
      <c r="A10038" s="2">
        <v>10101.0</v>
      </c>
      <c r="B10038" s="3">
        <v>40520.0</v>
      </c>
      <c r="C10038" s="2" t="s">
        <v>13</v>
      </c>
      <c r="D10038" s="2" t="s">
        <v>6</v>
      </c>
      <c r="E10038" s="2">
        <v>27.0</v>
      </c>
      <c r="F10038" s="4" t="s">
        <v>32</v>
      </c>
    </row>
    <row r="10039">
      <c r="A10039" s="2">
        <v>10102.0</v>
      </c>
      <c r="B10039" s="3">
        <v>40520.0</v>
      </c>
      <c r="C10039" s="2" t="s">
        <v>13</v>
      </c>
      <c r="D10039" s="2" t="s">
        <v>8</v>
      </c>
      <c r="E10039" s="2">
        <v>21.0</v>
      </c>
      <c r="F10039" s="4" t="s">
        <v>20</v>
      </c>
    </row>
    <row r="10040">
      <c r="A10040" s="2">
        <v>10103.0</v>
      </c>
      <c r="B10040" s="3">
        <v>40521.0</v>
      </c>
      <c r="C10040" s="2" t="s">
        <v>15</v>
      </c>
      <c r="D10040" s="2" t="s">
        <v>6</v>
      </c>
      <c r="E10040" s="2">
        <v>34.0</v>
      </c>
      <c r="F10040" s="4" t="s">
        <v>48</v>
      </c>
    </row>
    <row r="10041">
      <c r="A10041" s="2">
        <v>10104.0</v>
      </c>
      <c r="B10041" s="3">
        <v>40521.0</v>
      </c>
      <c r="C10041" s="2" t="s">
        <v>15</v>
      </c>
      <c r="D10041" s="2" t="s">
        <v>8</v>
      </c>
      <c r="E10041" s="2">
        <v>11.0</v>
      </c>
      <c r="F10041" s="4" t="s">
        <v>9</v>
      </c>
    </row>
    <row r="10042">
      <c r="A10042" s="2">
        <v>10105.0</v>
      </c>
      <c r="B10042" s="3">
        <v>40522.0</v>
      </c>
      <c r="C10042" s="2" t="s">
        <v>18</v>
      </c>
      <c r="D10042" s="2" t="s">
        <v>6</v>
      </c>
      <c r="E10042" s="2">
        <v>35.0</v>
      </c>
      <c r="F10042" s="4" t="s">
        <v>49</v>
      </c>
    </row>
    <row r="10043">
      <c r="A10043" s="2">
        <v>10106.0</v>
      </c>
      <c r="B10043" s="3">
        <v>40522.0</v>
      </c>
      <c r="C10043" s="2" t="s">
        <v>18</v>
      </c>
      <c r="D10043" s="2" t="s">
        <v>8</v>
      </c>
      <c r="E10043" s="2">
        <v>11.0</v>
      </c>
      <c r="F10043" s="4" t="s">
        <v>9</v>
      </c>
    </row>
    <row r="10044">
      <c r="A10044" s="2">
        <v>10107.0</v>
      </c>
      <c r="B10044" s="3">
        <v>40523.0</v>
      </c>
      <c r="C10044" s="2" t="s">
        <v>21</v>
      </c>
      <c r="D10044" s="2" t="s">
        <v>6</v>
      </c>
      <c r="E10044" s="2">
        <v>14.0</v>
      </c>
      <c r="F10044" s="4" t="s">
        <v>46</v>
      </c>
    </row>
    <row r="10045">
      <c r="A10045" s="2">
        <v>10108.0</v>
      </c>
      <c r="B10045" s="3">
        <v>40523.0</v>
      </c>
      <c r="C10045" s="2" t="s">
        <v>21</v>
      </c>
      <c r="D10045" s="2" t="s">
        <v>8</v>
      </c>
      <c r="E10045" s="2">
        <v>8.0</v>
      </c>
      <c r="F10045" s="4" t="s">
        <v>37</v>
      </c>
    </row>
    <row r="10046">
      <c r="A10046" s="2">
        <v>10109.0</v>
      </c>
      <c r="B10046" s="3">
        <v>40525.0</v>
      </c>
      <c r="C10046" s="2" t="s">
        <v>7</v>
      </c>
      <c r="D10046" s="2" t="s">
        <v>6</v>
      </c>
      <c r="E10046" s="2">
        <v>27.0</v>
      </c>
      <c r="F10046" s="4" t="s">
        <v>32</v>
      </c>
    </row>
    <row r="10047">
      <c r="A10047" s="2">
        <v>10110.0</v>
      </c>
      <c r="B10047" s="3">
        <v>40525.0</v>
      </c>
      <c r="C10047" s="2" t="s">
        <v>7</v>
      </c>
      <c r="D10047" s="2" t="s">
        <v>8</v>
      </c>
      <c r="E10047" s="2">
        <v>4.0</v>
      </c>
      <c r="F10047" s="4" t="s">
        <v>34</v>
      </c>
    </row>
    <row r="10048">
      <c r="A10048" s="2">
        <v>10111.0</v>
      </c>
      <c r="B10048" s="3">
        <v>40526.0</v>
      </c>
      <c r="C10048" s="2" t="s">
        <v>10</v>
      </c>
      <c r="D10048" s="2" t="s">
        <v>6</v>
      </c>
      <c r="E10048" s="2">
        <v>8.0</v>
      </c>
      <c r="F10048" s="4" t="s">
        <v>37</v>
      </c>
    </row>
    <row r="10049">
      <c r="A10049" s="2">
        <v>10112.0</v>
      </c>
      <c r="B10049" s="3">
        <v>40526.0</v>
      </c>
      <c r="C10049" s="2" t="s">
        <v>10</v>
      </c>
      <c r="D10049" s="2" t="s">
        <v>8</v>
      </c>
      <c r="E10049" s="2">
        <v>15.0</v>
      </c>
      <c r="F10049" s="4" t="s">
        <v>27</v>
      </c>
    </row>
    <row r="10050">
      <c r="A10050" s="2">
        <v>10113.0</v>
      </c>
      <c r="B10050" s="3">
        <v>40527.0</v>
      </c>
      <c r="C10050" s="2" t="s">
        <v>13</v>
      </c>
      <c r="D10050" s="2" t="s">
        <v>6</v>
      </c>
      <c r="E10050" s="2">
        <v>33.0</v>
      </c>
      <c r="F10050" s="4" t="s">
        <v>26</v>
      </c>
    </row>
    <row r="10051">
      <c r="A10051" s="2">
        <v>10114.0</v>
      </c>
      <c r="B10051" s="3">
        <v>40527.0</v>
      </c>
      <c r="C10051" s="2" t="s">
        <v>13</v>
      </c>
      <c r="D10051" s="2" t="s">
        <v>8</v>
      </c>
      <c r="E10051" s="2">
        <v>31.0</v>
      </c>
      <c r="F10051" s="4" t="s">
        <v>12</v>
      </c>
    </row>
    <row r="10052">
      <c r="A10052" s="2">
        <v>10115.0</v>
      </c>
      <c r="B10052" s="3">
        <v>40528.0</v>
      </c>
      <c r="C10052" s="2" t="s">
        <v>15</v>
      </c>
      <c r="D10052" s="2" t="s">
        <v>6</v>
      </c>
      <c r="E10052" s="2">
        <v>26.0</v>
      </c>
      <c r="F10052" s="4" t="s">
        <v>38</v>
      </c>
    </row>
    <row r="10053">
      <c r="A10053" s="2">
        <v>10116.0</v>
      </c>
      <c r="B10053" s="3">
        <v>40528.0</v>
      </c>
      <c r="C10053" s="2" t="s">
        <v>15</v>
      </c>
      <c r="D10053" s="2" t="s">
        <v>8</v>
      </c>
      <c r="E10053" s="2">
        <v>19.0</v>
      </c>
      <c r="F10053" s="4" t="s">
        <v>30</v>
      </c>
    </row>
    <row r="10054">
      <c r="A10054" s="2">
        <v>10117.0</v>
      </c>
      <c r="B10054" s="3">
        <v>40529.0</v>
      </c>
      <c r="C10054" s="2" t="s">
        <v>18</v>
      </c>
      <c r="D10054" s="2" t="s">
        <v>6</v>
      </c>
      <c r="E10054" s="2">
        <v>4.0</v>
      </c>
      <c r="F10054" s="4" t="s">
        <v>34</v>
      </c>
    </row>
    <row r="10055">
      <c r="A10055" s="2">
        <v>10118.0</v>
      </c>
      <c r="B10055" s="3">
        <v>40529.0</v>
      </c>
      <c r="C10055" s="2" t="s">
        <v>18</v>
      </c>
      <c r="D10055" s="2" t="s">
        <v>8</v>
      </c>
      <c r="E10055" s="2">
        <v>10.0</v>
      </c>
      <c r="F10055" s="4" t="s">
        <v>41</v>
      </c>
    </row>
    <row r="10056">
      <c r="A10056" s="2">
        <v>10119.0</v>
      </c>
      <c r="B10056" s="3">
        <v>40530.0</v>
      </c>
      <c r="C10056" s="2" t="s">
        <v>21</v>
      </c>
      <c r="D10056" s="2" t="s">
        <v>6</v>
      </c>
      <c r="E10056" s="2">
        <v>25.0</v>
      </c>
      <c r="F10056" s="4" t="s">
        <v>40</v>
      </c>
    </row>
    <row r="10057">
      <c r="A10057" s="2">
        <v>10120.0</v>
      </c>
      <c r="B10057" s="3">
        <v>40530.0</v>
      </c>
      <c r="C10057" s="2" t="s">
        <v>21</v>
      </c>
      <c r="D10057" s="2" t="s">
        <v>8</v>
      </c>
      <c r="E10057" s="2">
        <v>27.0</v>
      </c>
      <c r="F10057" s="4" t="s">
        <v>32</v>
      </c>
    </row>
    <row r="10058">
      <c r="A10058" s="2">
        <v>10121.0</v>
      </c>
      <c r="B10058" s="3">
        <v>40532.0</v>
      </c>
      <c r="C10058" s="2" t="s">
        <v>7</v>
      </c>
      <c r="D10058" s="2" t="s">
        <v>6</v>
      </c>
      <c r="E10058" s="2">
        <v>26.0</v>
      </c>
      <c r="F10058" s="4" t="s">
        <v>38</v>
      </c>
    </row>
    <row r="10059">
      <c r="A10059" s="2">
        <v>10122.0</v>
      </c>
      <c r="B10059" s="3">
        <v>40532.0</v>
      </c>
      <c r="C10059" s="2" t="s">
        <v>7</v>
      </c>
      <c r="D10059" s="2" t="s">
        <v>8</v>
      </c>
      <c r="E10059" s="2">
        <v>31.0</v>
      </c>
      <c r="F10059" s="4" t="s">
        <v>12</v>
      </c>
    </row>
    <row r="10060">
      <c r="A10060" s="2">
        <v>10123.0</v>
      </c>
      <c r="B10060" s="3">
        <v>40533.0</v>
      </c>
      <c r="C10060" s="2" t="s">
        <v>10</v>
      </c>
      <c r="D10060" s="2" t="s">
        <v>6</v>
      </c>
      <c r="E10060" s="2">
        <v>19.0</v>
      </c>
      <c r="F10060" s="4" t="s">
        <v>30</v>
      </c>
    </row>
    <row r="10061">
      <c r="A10061" s="2">
        <v>10124.0</v>
      </c>
      <c r="B10061" s="3">
        <v>40533.0</v>
      </c>
      <c r="C10061" s="2" t="s">
        <v>10</v>
      </c>
      <c r="D10061" s="2" t="s">
        <v>8</v>
      </c>
      <c r="E10061" s="2">
        <v>1.0</v>
      </c>
      <c r="F10061" s="4" t="s">
        <v>19</v>
      </c>
    </row>
    <row r="10062">
      <c r="A10062" s="2">
        <v>10125.0</v>
      </c>
      <c r="B10062" s="3">
        <v>40534.0</v>
      </c>
      <c r="C10062" s="2" t="s">
        <v>13</v>
      </c>
      <c r="D10062" s="2" t="s">
        <v>6</v>
      </c>
      <c r="E10062" s="2">
        <v>28.0</v>
      </c>
      <c r="F10062" s="4" t="s">
        <v>31</v>
      </c>
    </row>
    <row r="10063">
      <c r="A10063" s="2">
        <v>10126.0</v>
      </c>
      <c r="B10063" s="3">
        <v>40534.0</v>
      </c>
      <c r="C10063" s="2" t="s">
        <v>13</v>
      </c>
      <c r="D10063" s="2" t="s">
        <v>8</v>
      </c>
      <c r="E10063" s="2">
        <v>7.0</v>
      </c>
      <c r="F10063" s="4" t="s">
        <v>35</v>
      </c>
    </row>
    <row r="10064">
      <c r="A10064" s="2">
        <v>10127.0</v>
      </c>
      <c r="B10064" s="3">
        <v>40535.0</v>
      </c>
      <c r="C10064" s="2" t="s">
        <v>15</v>
      </c>
      <c r="D10064" s="2" t="s">
        <v>6</v>
      </c>
      <c r="E10064" s="2">
        <v>36.0</v>
      </c>
      <c r="F10064" s="4" t="s">
        <v>11</v>
      </c>
    </row>
    <row r="10065">
      <c r="A10065" s="2">
        <v>10128.0</v>
      </c>
      <c r="B10065" s="3">
        <v>40535.0</v>
      </c>
      <c r="C10065" s="2" t="s">
        <v>15</v>
      </c>
      <c r="D10065" s="2" t="s">
        <v>8</v>
      </c>
      <c r="E10065" s="2">
        <v>9.0</v>
      </c>
      <c r="F10065" s="4" t="s">
        <v>24</v>
      </c>
    </row>
    <row r="10066">
      <c r="A10066" s="2">
        <v>10129.0</v>
      </c>
      <c r="B10066" s="3">
        <v>40536.0</v>
      </c>
      <c r="C10066" s="2" t="s">
        <v>18</v>
      </c>
      <c r="D10066" s="2" t="s">
        <v>6</v>
      </c>
      <c r="E10066" s="2">
        <v>5.0</v>
      </c>
      <c r="F10066" s="4" t="s">
        <v>25</v>
      </c>
    </row>
    <row r="10067">
      <c r="A10067" s="2">
        <v>10130.0</v>
      </c>
      <c r="B10067" s="3">
        <v>40536.0</v>
      </c>
      <c r="C10067" s="2" t="s">
        <v>18</v>
      </c>
      <c r="D10067" s="2" t="s">
        <v>8</v>
      </c>
      <c r="E10067" s="2">
        <v>9.0</v>
      </c>
      <c r="F10067" s="4" t="s">
        <v>24</v>
      </c>
    </row>
    <row r="10068">
      <c r="A10068" s="2">
        <v>10131.0</v>
      </c>
      <c r="B10068" s="3">
        <v>40539.0</v>
      </c>
      <c r="C10068" s="2" t="s">
        <v>7</v>
      </c>
      <c r="D10068" s="2" t="s">
        <v>6</v>
      </c>
      <c r="E10068" s="2">
        <v>4.0</v>
      </c>
      <c r="F10068" s="4" t="s">
        <v>34</v>
      </c>
    </row>
    <row r="10069">
      <c r="A10069" s="2">
        <v>10132.0</v>
      </c>
      <c r="B10069" s="3">
        <v>40539.0</v>
      </c>
      <c r="C10069" s="2" t="s">
        <v>7</v>
      </c>
      <c r="D10069" s="2" t="s">
        <v>8</v>
      </c>
      <c r="E10069" s="2">
        <v>9.0</v>
      </c>
      <c r="F10069" s="4" t="s">
        <v>24</v>
      </c>
    </row>
    <row r="10070">
      <c r="A10070" s="2">
        <v>10133.0</v>
      </c>
      <c r="B10070" s="3">
        <v>40540.0</v>
      </c>
      <c r="C10070" s="2" t="s">
        <v>10</v>
      </c>
      <c r="D10070" s="2" t="s">
        <v>6</v>
      </c>
      <c r="E10070" s="2">
        <v>6.0</v>
      </c>
      <c r="F10070" s="4" t="s">
        <v>16</v>
      </c>
    </row>
    <row r="10071">
      <c r="A10071" s="2">
        <v>10134.0</v>
      </c>
      <c r="B10071" s="3">
        <v>40540.0</v>
      </c>
      <c r="C10071" s="2" t="s">
        <v>10</v>
      </c>
      <c r="D10071" s="2" t="s">
        <v>8</v>
      </c>
      <c r="E10071" s="2">
        <v>19.0</v>
      </c>
      <c r="F10071" s="4" t="s">
        <v>30</v>
      </c>
    </row>
    <row r="10072">
      <c r="A10072" s="2">
        <v>10135.0</v>
      </c>
      <c r="B10072" s="3">
        <v>40541.0</v>
      </c>
      <c r="C10072" s="2" t="s">
        <v>13</v>
      </c>
      <c r="D10072" s="2" t="s">
        <v>6</v>
      </c>
      <c r="E10072" s="2">
        <v>34.0</v>
      </c>
      <c r="F10072" s="4" t="s">
        <v>48</v>
      </c>
    </row>
    <row r="10073">
      <c r="A10073" s="2">
        <v>10136.0</v>
      </c>
      <c r="B10073" s="3">
        <v>40541.0</v>
      </c>
      <c r="C10073" s="2" t="s">
        <v>13</v>
      </c>
      <c r="D10073" s="2" t="s">
        <v>8</v>
      </c>
      <c r="E10073" s="2">
        <v>20.0</v>
      </c>
      <c r="F10073" s="4" t="s">
        <v>47</v>
      </c>
    </row>
    <row r="10074">
      <c r="A10074" s="2">
        <v>10137.0</v>
      </c>
      <c r="B10074" s="3">
        <v>40542.0</v>
      </c>
      <c r="C10074" s="2" t="s">
        <v>15</v>
      </c>
      <c r="D10074" s="2" t="s">
        <v>6</v>
      </c>
      <c r="E10074" s="2">
        <v>23.0</v>
      </c>
      <c r="F10074" s="4" t="s">
        <v>17</v>
      </c>
    </row>
    <row r="10075">
      <c r="A10075" s="2">
        <v>10138.0</v>
      </c>
      <c r="B10075" s="3">
        <v>40542.0</v>
      </c>
      <c r="C10075" s="2" t="s">
        <v>15</v>
      </c>
      <c r="D10075" s="2" t="s">
        <v>8</v>
      </c>
      <c r="E10075" s="2">
        <v>7.0</v>
      </c>
      <c r="F10075" s="4" t="s">
        <v>35</v>
      </c>
    </row>
    <row r="10076">
      <c r="A10076" s="2">
        <v>10139.0</v>
      </c>
      <c r="B10076" s="3">
        <v>40543.0</v>
      </c>
      <c r="C10076" s="2" t="s">
        <v>18</v>
      </c>
      <c r="D10076" s="2" t="s">
        <v>6</v>
      </c>
      <c r="E10076" s="2">
        <v>7.0</v>
      </c>
      <c r="F10076" s="4" t="s">
        <v>35</v>
      </c>
    </row>
    <row r="10077">
      <c r="A10077" s="2">
        <v>10140.0</v>
      </c>
      <c r="B10077" s="3">
        <v>40543.0</v>
      </c>
      <c r="C10077" s="2" t="s">
        <v>18</v>
      </c>
      <c r="D10077" s="2" t="s">
        <v>8</v>
      </c>
      <c r="E10077" s="2">
        <v>17.0</v>
      </c>
      <c r="F10077" s="4" t="s">
        <v>42</v>
      </c>
    </row>
    <row r="10078">
      <c r="A10078" s="2">
        <v>10141.0</v>
      </c>
      <c r="B10078" s="3">
        <v>40544.0</v>
      </c>
      <c r="C10078" s="2" t="s">
        <v>21</v>
      </c>
      <c r="D10078" s="2" t="s">
        <v>6</v>
      </c>
      <c r="E10078" s="2">
        <v>8.0</v>
      </c>
      <c r="F10078" s="4" t="s">
        <v>37</v>
      </c>
    </row>
    <row r="10079">
      <c r="A10079" s="2">
        <v>10142.0</v>
      </c>
      <c r="B10079" s="3">
        <v>40544.0</v>
      </c>
      <c r="C10079" s="2" t="s">
        <v>21</v>
      </c>
      <c r="D10079" s="2" t="s">
        <v>8</v>
      </c>
      <c r="E10079" s="2">
        <v>1.0</v>
      </c>
      <c r="F10079" s="4" t="s">
        <v>19</v>
      </c>
    </row>
    <row r="10080">
      <c r="A10080" s="2">
        <v>10143.0</v>
      </c>
      <c r="B10080" s="3">
        <v>40546.0</v>
      </c>
      <c r="C10080" s="2" t="s">
        <v>7</v>
      </c>
      <c r="D10080" s="2" t="s">
        <v>6</v>
      </c>
      <c r="E10080" s="2">
        <v>22.0</v>
      </c>
      <c r="F10080" s="4" t="s">
        <v>44</v>
      </c>
    </row>
    <row r="10081">
      <c r="A10081" s="2">
        <v>10144.0</v>
      </c>
      <c r="B10081" s="3">
        <v>40546.0</v>
      </c>
      <c r="C10081" s="2" t="s">
        <v>7</v>
      </c>
      <c r="D10081" s="2" t="s">
        <v>8</v>
      </c>
      <c r="E10081" s="2">
        <v>14.0</v>
      </c>
      <c r="F10081" s="4" t="s">
        <v>46</v>
      </c>
    </row>
    <row r="10082">
      <c r="A10082" s="2">
        <v>10145.0</v>
      </c>
      <c r="B10082" s="3">
        <v>40547.0</v>
      </c>
      <c r="C10082" s="2" t="s">
        <v>10</v>
      </c>
      <c r="D10082" s="2" t="s">
        <v>6</v>
      </c>
      <c r="E10082" s="2">
        <v>10.0</v>
      </c>
      <c r="F10082" s="4" t="s">
        <v>41</v>
      </c>
    </row>
    <row r="10083">
      <c r="A10083" s="2">
        <v>10147.0</v>
      </c>
      <c r="B10083" s="3">
        <v>40548.0</v>
      </c>
      <c r="C10083" s="2" t="s">
        <v>13</v>
      </c>
      <c r="D10083" s="2" t="s">
        <v>6</v>
      </c>
      <c r="E10083" s="2">
        <v>2.0</v>
      </c>
      <c r="F10083" s="4" t="s">
        <v>39</v>
      </c>
    </row>
    <row r="10084">
      <c r="A10084" s="2">
        <v>10148.0</v>
      </c>
      <c r="B10084" s="3">
        <v>40548.0</v>
      </c>
      <c r="C10084" s="2" t="s">
        <v>13</v>
      </c>
      <c r="D10084" s="2" t="s">
        <v>8</v>
      </c>
      <c r="E10084" s="2">
        <v>36.0</v>
      </c>
      <c r="F10084" s="4" t="s">
        <v>11</v>
      </c>
    </row>
    <row r="10085">
      <c r="A10085" s="2">
        <v>10149.0</v>
      </c>
      <c r="B10085" s="3">
        <v>40549.0</v>
      </c>
      <c r="C10085" s="2" t="s">
        <v>15</v>
      </c>
      <c r="D10085" s="2" t="s">
        <v>6</v>
      </c>
      <c r="E10085" s="2">
        <v>19.0</v>
      </c>
      <c r="F10085" s="4" t="s">
        <v>30</v>
      </c>
    </row>
    <row r="10086">
      <c r="A10086" s="2">
        <v>10150.0</v>
      </c>
      <c r="B10086" s="3">
        <v>40549.0</v>
      </c>
      <c r="C10086" s="2" t="s">
        <v>15</v>
      </c>
      <c r="D10086" s="2" t="s">
        <v>8</v>
      </c>
      <c r="E10086" s="2">
        <v>28.0</v>
      </c>
      <c r="F10086" s="4" t="s">
        <v>31</v>
      </c>
    </row>
    <row r="10087">
      <c r="A10087" s="2">
        <v>10151.0</v>
      </c>
      <c r="B10087" s="3">
        <v>40550.0</v>
      </c>
      <c r="C10087" s="2" t="s">
        <v>18</v>
      </c>
      <c r="D10087" s="2" t="s">
        <v>6</v>
      </c>
      <c r="E10087" s="2">
        <v>21.0</v>
      </c>
      <c r="F10087" s="4" t="s">
        <v>20</v>
      </c>
    </row>
    <row r="10088">
      <c r="A10088" s="2">
        <v>10152.0</v>
      </c>
      <c r="B10088" s="3">
        <v>40550.0</v>
      </c>
      <c r="C10088" s="2" t="s">
        <v>18</v>
      </c>
      <c r="D10088" s="2" t="s">
        <v>8</v>
      </c>
      <c r="E10088" s="2">
        <v>28.0</v>
      </c>
      <c r="F10088" s="4" t="s">
        <v>31</v>
      </c>
    </row>
    <row r="10089">
      <c r="A10089" s="2">
        <v>10153.0</v>
      </c>
      <c r="B10089" s="3">
        <v>40551.0</v>
      </c>
      <c r="C10089" s="2" t="s">
        <v>21</v>
      </c>
      <c r="D10089" s="2" t="s">
        <v>6</v>
      </c>
      <c r="E10089" s="2">
        <v>6.0</v>
      </c>
      <c r="F10089" s="4" t="s">
        <v>16</v>
      </c>
    </row>
    <row r="10090">
      <c r="A10090" s="2">
        <v>10154.0</v>
      </c>
      <c r="B10090" s="3">
        <v>40551.0</v>
      </c>
      <c r="C10090" s="2" t="s">
        <v>21</v>
      </c>
      <c r="D10090" s="2" t="s">
        <v>8</v>
      </c>
      <c r="E10090" s="2">
        <v>5.0</v>
      </c>
      <c r="F10090" s="4" t="s">
        <v>25</v>
      </c>
    </row>
    <row r="10091">
      <c r="A10091" s="2">
        <v>10155.0</v>
      </c>
      <c r="B10091" s="3">
        <v>40553.0</v>
      </c>
      <c r="C10091" s="2" t="s">
        <v>7</v>
      </c>
      <c r="D10091" s="2" t="s">
        <v>6</v>
      </c>
      <c r="E10091" s="2">
        <v>27.0</v>
      </c>
      <c r="F10091" s="4" t="s">
        <v>32</v>
      </c>
    </row>
    <row r="10092">
      <c r="A10092" s="2">
        <v>10156.0</v>
      </c>
      <c r="B10092" s="3">
        <v>40553.0</v>
      </c>
      <c r="C10092" s="2" t="s">
        <v>7</v>
      </c>
      <c r="D10092" s="2" t="s">
        <v>8</v>
      </c>
      <c r="E10092" s="2">
        <v>16.0</v>
      </c>
      <c r="F10092" s="4" t="s">
        <v>45</v>
      </c>
    </row>
    <row r="10093">
      <c r="A10093" s="2">
        <v>10157.0</v>
      </c>
      <c r="B10093" s="3">
        <v>40554.0</v>
      </c>
      <c r="C10093" s="2" t="s">
        <v>10</v>
      </c>
      <c r="D10093" s="2" t="s">
        <v>6</v>
      </c>
      <c r="E10093" s="2">
        <v>5.0</v>
      </c>
      <c r="F10093" s="4" t="s">
        <v>25</v>
      </c>
    </row>
    <row r="10094">
      <c r="A10094" s="2">
        <v>10158.0</v>
      </c>
      <c r="B10094" s="3">
        <v>40554.0</v>
      </c>
      <c r="C10094" s="2" t="s">
        <v>10</v>
      </c>
      <c r="D10094" s="2" t="s">
        <v>8</v>
      </c>
      <c r="E10094" s="2">
        <v>9.0</v>
      </c>
      <c r="F10094" s="4" t="s">
        <v>24</v>
      </c>
    </row>
    <row r="10095">
      <c r="A10095" s="2">
        <v>10159.0</v>
      </c>
      <c r="B10095" s="3">
        <v>40555.0</v>
      </c>
      <c r="C10095" s="2" t="s">
        <v>13</v>
      </c>
      <c r="D10095" s="2" t="s">
        <v>6</v>
      </c>
      <c r="E10095" s="2">
        <v>12.0</v>
      </c>
      <c r="F10095" s="4" t="s">
        <v>14</v>
      </c>
    </row>
    <row r="10096">
      <c r="A10096" s="2">
        <v>10160.0</v>
      </c>
      <c r="B10096" s="3">
        <v>40555.0</v>
      </c>
      <c r="C10096" s="2" t="s">
        <v>13</v>
      </c>
      <c r="D10096" s="2" t="s">
        <v>8</v>
      </c>
      <c r="E10096" s="2">
        <v>16.0</v>
      </c>
      <c r="F10096" s="4" t="s">
        <v>45</v>
      </c>
    </row>
    <row r="10097">
      <c r="A10097" s="2">
        <v>10161.0</v>
      </c>
      <c r="B10097" s="3">
        <v>40556.0</v>
      </c>
      <c r="C10097" s="2" t="s">
        <v>15</v>
      </c>
      <c r="D10097" s="2" t="s">
        <v>6</v>
      </c>
      <c r="E10097" s="2">
        <v>8.0</v>
      </c>
      <c r="F10097" s="4" t="s">
        <v>37</v>
      </c>
    </row>
    <row r="10098">
      <c r="A10098" s="2">
        <v>10162.0</v>
      </c>
      <c r="B10098" s="3">
        <v>40556.0</v>
      </c>
      <c r="C10098" s="2" t="s">
        <v>15</v>
      </c>
      <c r="D10098" s="2" t="s">
        <v>8</v>
      </c>
      <c r="E10098" s="2">
        <v>7.0</v>
      </c>
      <c r="F10098" s="4" t="s">
        <v>35</v>
      </c>
    </row>
    <row r="10099">
      <c r="A10099" s="2">
        <v>10163.0</v>
      </c>
      <c r="B10099" s="3">
        <v>40557.0</v>
      </c>
      <c r="C10099" s="2" t="s">
        <v>18</v>
      </c>
      <c r="D10099" s="2" t="s">
        <v>6</v>
      </c>
      <c r="E10099" s="2">
        <v>29.0</v>
      </c>
      <c r="F10099" s="4" t="s">
        <v>43</v>
      </c>
    </row>
    <row r="10100">
      <c r="A10100" s="2">
        <v>10164.0</v>
      </c>
      <c r="B10100" s="3">
        <v>40557.0</v>
      </c>
      <c r="C10100" s="2" t="s">
        <v>18</v>
      </c>
      <c r="D10100" s="2" t="s">
        <v>8</v>
      </c>
      <c r="E10100" s="2">
        <v>23.0</v>
      </c>
      <c r="F10100" s="4" t="s">
        <v>17</v>
      </c>
    </row>
    <row r="10101">
      <c r="A10101" s="2">
        <v>10165.0</v>
      </c>
      <c r="B10101" s="3">
        <v>40558.0</v>
      </c>
      <c r="C10101" s="2" t="s">
        <v>21</v>
      </c>
      <c r="D10101" s="2" t="s">
        <v>6</v>
      </c>
      <c r="E10101" s="2">
        <v>3.0</v>
      </c>
      <c r="F10101" s="4" t="s">
        <v>28</v>
      </c>
    </row>
    <row r="10102">
      <c r="A10102" s="2">
        <v>10166.0</v>
      </c>
      <c r="B10102" s="3">
        <v>40558.0</v>
      </c>
      <c r="C10102" s="2" t="s">
        <v>21</v>
      </c>
      <c r="D10102" s="2" t="s">
        <v>8</v>
      </c>
      <c r="E10102" s="2">
        <v>8.0</v>
      </c>
      <c r="F10102" s="4" t="s">
        <v>37</v>
      </c>
    </row>
    <row r="10103">
      <c r="A10103" s="2">
        <v>10167.0</v>
      </c>
      <c r="B10103" s="3">
        <v>40560.0</v>
      </c>
      <c r="C10103" s="2" t="s">
        <v>7</v>
      </c>
      <c r="D10103" s="2" t="s">
        <v>6</v>
      </c>
      <c r="E10103" s="2">
        <v>5.0</v>
      </c>
      <c r="F10103" s="4" t="s">
        <v>25</v>
      </c>
    </row>
    <row r="10104">
      <c r="A10104" s="2">
        <v>10168.0</v>
      </c>
      <c r="B10104" s="3">
        <v>40560.0</v>
      </c>
      <c r="C10104" s="2" t="s">
        <v>7</v>
      </c>
      <c r="D10104" s="2" t="s">
        <v>8</v>
      </c>
      <c r="E10104" s="2">
        <v>34.0</v>
      </c>
      <c r="F10104" s="4" t="s">
        <v>48</v>
      </c>
    </row>
    <row r="10105">
      <c r="A10105" s="2">
        <v>10169.0</v>
      </c>
      <c r="B10105" s="3">
        <v>40561.0</v>
      </c>
      <c r="C10105" s="2" t="s">
        <v>10</v>
      </c>
      <c r="D10105" s="2" t="s">
        <v>6</v>
      </c>
      <c r="E10105" s="2">
        <v>1.0</v>
      </c>
      <c r="F10105" s="4" t="s">
        <v>19</v>
      </c>
    </row>
    <row r="10106">
      <c r="A10106" s="2">
        <v>10170.0</v>
      </c>
      <c r="B10106" s="3">
        <v>40561.0</v>
      </c>
      <c r="C10106" s="2" t="s">
        <v>10</v>
      </c>
      <c r="D10106" s="2" t="s">
        <v>8</v>
      </c>
      <c r="E10106" s="2">
        <v>15.0</v>
      </c>
      <c r="F10106" s="4" t="s">
        <v>27</v>
      </c>
    </row>
    <row r="10107">
      <c r="A10107" s="2">
        <v>10171.0</v>
      </c>
      <c r="B10107" s="3">
        <v>40562.0</v>
      </c>
      <c r="C10107" s="2" t="s">
        <v>13</v>
      </c>
      <c r="D10107" s="2" t="s">
        <v>6</v>
      </c>
      <c r="E10107" s="2">
        <v>4.0</v>
      </c>
      <c r="F10107" s="4" t="s">
        <v>34</v>
      </c>
    </row>
    <row r="10108">
      <c r="A10108" s="2">
        <v>10172.0</v>
      </c>
      <c r="B10108" s="3">
        <v>40562.0</v>
      </c>
      <c r="C10108" s="2" t="s">
        <v>13</v>
      </c>
      <c r="D10108" s="2" t="s">
        <v>8</v>
      </c>
      <c r="E10108" s="2">
        <v>1.0</v>
      </c>
      <c r="F10108" s="4" t="s">
        <v>19</v>
      </c>
    </row>
    <row r="10109">
      <c r="A10109" s="2">
        <v>10173.0</v>
      </c>
      <c r="B10109" s="3">
        <v>40563.0</v>
      </c>
      <c r="C10109" s="2" t="s">
        <v>15</v>
      </c>
      <c r="D10109" s="2" t="s">
        <v>6</v>
      </c>
      <c r="E10109" s="2">
        <v>27.0</v>
      </c>
      <c r="F10109" s="4" t="s">
        <v>32</v>
      </c>
    </row>
    <row r="10110">
      <c r="A10110" s="2">
        <v>10174.0</v>
      </c>
      <c r="B10110" s="3">
        <v>40563.0</v>
      </c>
      <c r="C10110" s="2" t="s">
        <v>15</v>
      </c>
      <c r="D10110" s="2" t="s">
        <v>8</v>
      </c>
      <c r="E10110" s="2">
        <v>1.0</v>
      </c>
      <c r="F10110" s="4" t="s">
        <v>19</v>
      </c>
    </row>
    <row r="10111">
      <c r="A10111" s="2">
        <v>10175.0</v>
      </c>
      <c r="B10111" s="3">
        <v>40564.0</v>
      </c>
      <c r="C10111" s="2" t="s">
        <v>18</v>
      </c>
      <c r="D10111" s="2" t="s">
        <v>6</v>
      </c>
      <c r="E10111" s="2">
        <v>9.0</v>
      </c>
      <c r="F10111" s="4" t="s">
        <v>24</v>
      </c>
    </row>
    <row r="10112">
      <c r="A10112" s="2">
        <v>10176.0</v>
      </c>
      <c r="B10112" s="3">
        <v>40564.0</v>
      </c>
      <c r="C10112" s="2" t="s">
        <v>18</v>
      </c>
      <c r="D10112" s="2" t="s">
        <v>8</v>
      </c>
      <c r="E10112" s="2">
        <v>15.0</v>
      </c>
      <c r="F10112" s="4" t="s">
        <v>27</v>
      </c>
    </row>
    <row r="10113">
      <c r="A10113" s="2">
        <v>10177.0</v>
      </c>
      <c r="B10113" s="3">
        <v>40565.0</v>
      </c>
      <c r="C10113" s="2" t="s">
        <v>21</v>
      </c>
      <c r="D10113" s="2" t="s">
        <v>6</v>
      </c>
      <c r="E10113" s="2">
        <v>28.0</v>
      </c>
      <c r="F10113" s="4" t="s">
        <v>31</v>
      </c>
    </row>
    <row r="10114">
      <c r="A10114" s="2">
        <v>10178.0</v>
      </c>
      <c r="B10114" s="3">
        <v>40565.0</v>
      </c>
      <c r="C10114" s="2" t="s">
        <v>21</v>
      </c>
      <c r="D10114" s="2" t="s">
        <v>8</v>
      </c>
      <c r="E10114" s="2">
        <v>16.0</v>
      </c>
      <c r="F10114" s="4" t="s">
        <v>45</v>
      </c>
    </row>
    <row r="10115">
      <c r="A10115" s="2">
        <v>10179.0</v>
      </c>
      <c r="B10115" s="3">
        <v>40567.0</v>
      </c>
      <c r="C10115" s="2" t="s">
        <v>7</v>
      </c>
      <c r="D10115" s="2" t="s">
        <v>6</v>
      </c>
      <c r="E10115" s="2">
        <v>12.0</v>
      </c>
      <c r="F10115" s="4" t="s">
        <v>14</v>
      </c>
    </row>
    <row r="10116">
      <c r="A10116" s="2">
        <v>10180.0</v>
      </c>
      <c r="B10116" s="3">
        <v>40567.0</v>
      </c>
      <c r="C10116" s="2" t="s">
        <v>7</v>
      </c>
      <c r="D10116" s="2" t="s">
        <v>8</v>
      </c>
      <c r="E10116" s="2">
        <v>29.0</v>
      </c>
      <c r="F10116" s="4" t="s">
        <v>43</v>
      </c>
    </row>
    <row r="10117">
      <c r="A10117" s="2">
        <v>10181.0</v>
      </c>
      <c r="B10117" s="3">
        <v>40568.0</v>
      </c>
      <c r="C10117" s="2" t="s">
        <v>10</v>
      </c>
      <c r="D10117" s="2" t="s">
        <v>6</v>
      </c>
      <c r="E10117" s="2">
        <v>36.0</v>
      </c>
      <c r="F10117" s="4" t="s">
        <v>11</v>
      </c>
    </row>
    <row r="10118">
      <c r="A10118" s="2">
        <v>10182.0</v>
      </c>
      <c r="B10118" s="3">
        <v>40568.0</v>
      </c>
      <c r="C10118" s="2" t="s">
        <v>10</v>
      </c>
      <c r="D10118" s="2" t="s">
        <v>8</v>
      </c>
      <c r="E10118" s="2">
        <v>8.0</v>
      </c>
      <c r="F10118" s="4" t="s">
        <v>37</v>
      </c>
    </row>
    <row r="10119">
      <c r="A10119" s="2">
        <v>10183.0</v>
      </c>
      <c r="B10119" s="3">
        <v>40569.0</v>
      </c>
      <c r="C10119" s="2" t="s">
        <v>13</v>
      </c>
      <c r="D10119" s="2" t="s">
        <v>6</v>
      </c>
      <c r="E10119" s="2">
        <v>32.0</v>
      </c>
      <c r="F10119" s="4" t="s">
        <v>36</v>
      </c>
    </row>
    <row r="10120">
      <c r="A10120" s="2">
        <v>10184.0</v>
      </c>
      <c r="B10120" s="3">
        <v>40569.0</v>
      </c>
      <c r="C10120" s="2" t="s">
        <v>13</v>
      </c>
      <c r="D10120" s="2" t="s">
        <v>8</v>
      </c>
      <c r="E10120" s="2">
        <v>34.0</v>
      </c>
      <c r="F10120" s="4" t="s">
        <v>48</v>
      </c>
    </row>
    <row r="10121">
      <c r="A10121" s="2">
        <v>10185.0</v>
      </c>
      <c r="B10121" s="3">
        <v>40570.0</v>
      </c>
      <c r="C10121" s="2" t="s">
        <v>15</v>
      </c>
      <c r="D10121" s="2" t="s">
        <v>6</v>
      </c>
      <c r="E10121" s="2">
        <v>36.0</v>
      </c>
      <c r="F10121" s="4" t="s">
        <v>11</v>
      </c>
    </row>
    <row r="10122">
      <c r="A10122" s="2">
        <v>10186.0</v>
      </c>
      <c r="B10122" s="3">
        <v>40570.0</v>
      </c>
      <c r="C10122" s="2" t="s">
        <v>15</v>
      </c>
      <c r="D10122" s="2" t="s">
        <v>8</v>
      </c>
      <c r="E10122" s="2">
        <v>15.0</v>
      </c>
      <c r="F10122" s="4" t="s">
        <v>27</v>
      </c>
    </row>
    <row r="10123">
      <c r="A10123" s="2">
        <v>10187.0</v>
      </c>
      <c r="B10123" s="3">
        <v>40571.0</v>
      </c>
      <c r="C10123" s="2" t="s">
        <v>18</v>
      </c>
      <c r="D10123" s="2" t="s">
        <v>6</v>
      </c>
      <c r="E10123" s="2">
        <v>6.0</v>
      </c>
      <c r="F10123" s="4" t="s">
        <v>16</v>
      </c>
    </row>
    <row r="10124">
      <c r="A10124" s="2">
        <v>10188.0</v>
      </c>
      <c r="B10124" s="3">
        <v>40571.0</v>
      </c>
      <c r="C10124" s="2" t="s">
        <v>18</v>
      </c>
      <c r="D10124" s="2" t="s">
        <v>8</v>
      </c>
      <c r="E10124" s="2">
        <v>13.0</v>
      </c>
      <c r="F10124" s="4" t="s">
        <v>33</v>
      </c>
    </row>
    <row r="10125">
      <c r="A10125" s="2">
        <v>10189.0</v>
      </c>
      <c r="B10125" s="3">
        <v>40572.0</v>
      </c>
      <c r="C10125" s="2" t="s">
        <v>21</v>
      </c>
      <c r="D10125" s="2" t="s">
        <v>6</v>
      </c>
      <c r="E10125" s="2">
        <v>14.0</v>
      </c>
      <c r="F10125" s="4" t="s">
        <v>46</v>
      </c>
    </row>
    <row r="10126">
      <c r="A10126" s="2">
        <v>10190.0</v>
      </c>
      <c r="B10126" s="3">
        <v>40572.0</v>
      </c>
      <c r="C10126" s="2" t="s">
        <v>21</v>
      </c>
      <c r="D10126" s="2" t="s">
        <v>8</v>
      </c>
      <c r="E10126" s="2">
        <v>13.0</v>
      </c>
      <c r="F10126" s="4" t="s">
        <v>33</v>
      </c>
    </row>
    <row r="10127">
      <c r="A10127" s="2">
        <v>10191.0</v>
      </c>
      <c r="B10127" s="3">
        <v>40574.0</v>
      </c>
      <c r="C10127" s="2" t="s">
        <v>7</v>
      </c>
      <c r="D10127" s="2" t="s">
        <v>6</v>
      </c>
      <c r="E10127" s="2">
        <v>20.0</v>
      </c>
      <c r="F10127" s="4" t="s">
        <v>47</v>
      </c>
    </row>
    <row r="10128">
      <c r="A10128" s="2">
        <v>10192.0</v>
      </c>
      <c r="B10128" s="3">
        <v>40574.0</v>
      </c>
      <c r="C10128" s="2" t="s">
        <v>7</v>
      </c>
      <c r="D10128" s="2" t="s">
        <v>8</v>
      </c>
      <c r="E10128" s="2">
        <v>16.0</v>
      </c>
      <c r="F10128" s="4" t="s">
        <v>45</v>
      </c>
    </row>
    <row r="10129">
      <c r="A10129" s="2">
        <v>10193.0</v>
      </c>
      <c r="B10129" s="3">
        <v>40575.0</v>
      </c>
      <c r="C10129" s="2" t="s">
        <v>10</v>
      </c>
      <c r="D10129" s="2" t="s">
        <v>6</v>
      </c>
      <c r="E10129" s="2">
        <v>34.0</v>
      </c>
      <c r="F10129" s="4" t="s">
        <v>48</v>
      </c>
    </row>
    <row r="10130">
      <c r="A10130" s="2">
        <v>10194.0</v>
      </c>
      <c r="B10130" s="3">
        <v>40575.0</v>
      </c>
      <c r="C10130" s="2" t="s">
        <v>10</v>
      </c>
      <c r="D10130" s="2" t="s">
        <v>8</v>
      </c>
      <c r="E10130" s="2">
        <v>24.0</v>
      </c>
      <c r="F10130" s="4" t="s">
        <v>22</v>
      </c>
    </row>
    <row r="10131">
      <c r="A10131" s="2">
        <v>10195.0</v>
      </c>
      <c r="B10131" s="3">
        <v>40576.0</v>
      </c>
      <c r="C10131" s="2" t="s">
        <v>13</v>
      </c>
      <c r="D10131" s="2" t="s">
        <v>6</v>
      </c>
      <c r="E10131" s="2">
        <v>3.0</v>
      </c>
      <c r="F10131" s="4" t="s">
        <v>28</v>
      </c>
    </row>
    <row r="10132">
      <c r="A10132" s="2">
        <v>10196.0</v>
      </c>
      <c r="B10132" s="3">
        <v>40576.0</v>
      </c>
      <c r="C10132" s="2" t="s">
        <v>13</v>
      </c>
      <c r="D10132" s="2" t="s">
        <v>8</v>
      </c>
      <c r="E10132" s="2">
        <v>11.0</v>
      </c>
      <c r="F10132" s="4" t="s">
        <v>9</v>
      </c>
    </row>
    <row r="10133">
      <c r="A10133" s="2">
        <v>10197.0</v>
      </c>
      <c r="B10133" s="3">
        <v>40577.0</v>
      </c>
      <c r="C10133" s="2" t="s">
        <v>15</v>
      </c>
      <c r="D10133" s="2" t="s">
        <v>6</v>
      </c>
      <c r="E10133" s="2">
        <v>22.0</v>
      </c>
      <c r="F10133" s="4" t="s">
        <v>44</v>
      </c>
    </row>
    <row r="10134">
      <c r="A10134" s="2">
        <v>10198.0</v>
      </c>
      <c r="B10134" s="3">
        <v>40577.0</v>
      </c>
      <c r="C10134" s="2" t="s">
        <v>15</v>
      </c>
      <c r="D10134" s="2" t="s">
        <v>8</v>
      </c>
      <c r="E10134" s="2">
        <v>25.0</v>
      </c>
      <c r="F10134" s="4" t="s">
        <v>40</v>
      </c>
    </row>
    <row r="10135">
      <c r="A10135" s="2">
        <v>10199.0</v>
      </c>
      <c r="B10135" s="3">
        <v>40578.0</v>
      </c>
      <c r="C10135" s="2" t="s">
        <v>18</v>
      </c>
      <c r="D10135" s="2" t="s">
        <v>6</v>
      </c>
      <c r="E10135" s="2">
        <v>6.0</v>
      </c>
      <c r="F10135" s="4" t="s">
        <v>16</v>
      </c>
    </row>
    <row r="10136">
      <c r="A10136" s="2">
        <v>10200.0</v>
      </c>
      <c r="B10136" s="3">
        <v>40578.0</v>
      </c>
      <c r="C10136" s="2" t="s">
        <v>18</v>
      </c>
      <c r="D10136" s="2" t="s">
        <v>8</v>
      </c>
      <c r="E10136" s="2">
        <v>15.0</v>
      </c>
      <c r="F10136" s="4" t="s">
        <v>27</v>
      </c>
    </row>
    <row r="10137">
      <c r="A10137" s="2">
        <v>10201.0</v>
      </c>
      <c r="B10137" s="3">
        <v>40579.0</v>
      </c>
      <c r="C10137" s="2" t="s">
        <v>21</v>
      </c>
      <c r="D10137" s="2" t="s">
        <v>6</v>
      </c>
      <c r="E10137" s="2">
        <v>14.0</v>
      </c>
      <c r="F10137" s="4" t="s">
        <v>46</v>
      </c>
    </row>
    <row r="10138">
      <c r="A10138" s="2">
        <v>10202.0</v>
      </c>
      <c r="B10138" s="3">
        <v>40579.0</v>
      </c>
      <c r="C10138" s="2" t="s">
        <v>21</v>
      </c>
      <c r="D10138" s="2" t="s">
        <v>8</v>
      </c>
      <c r="E10138" s="2">
        <v>3.0</v>
      </c>
      <c r="F10138" s="4" t="s">
        <v>28</v>
      </c>
    </row>
    <row r="10139">
      <c r="A10139" s="2">
        <v>10203.0</v>
      </c>
      <c r="B10139" s="3">
        <v>40581.0</v>
      </c>
      <c r="C10139" s="2" t="s">
        <v>7</v>
      </c>
      <c r="D10139" s="2" t="s">
        <v>6</v>
      </c>
      <c r="E10139" s="2">
        <v>14.0</v>
      </c>
      <c r="F10139" s="4" t="s">
        <v>46</v>
      </c>
    </row>
    <row r="10140">
      <c r="A10140" s="2">
        <v>10204.0</v>
      </c>
      <c r="B10140" s="3">
        <v>40581.0</v>
      </c>
      <c r="C10140" s="2" t="s">
        <v>7</v>
      </c>
      <c r="D10140" s="2" t="s">
        <v>8</v>
      </c>
      <c r="E10140" s="2">
        <v>2.0</v>
      </c>
      <c r="F10140" s="4" t="s">
        <v>39</v>
      </c>
    </row>
    <row r="10141">
      <c r="A10141" s="2">
        <v>10205.0</v>
      </c>
      <c r="B10141" s="3">
        <v>40582.0</v>
      </c>
      <c r="C10141" s="2" t="s">
        <v>10</v>
      </c>
      <c r="D10141" s="2" t="s">
        <v>6</v>
      </c>
      <c r="E10141" s="2">
        <v>18.0</v>
      </c>
      <c r="F10141" s="4" t="s">
        <v>29</v>
      </c>
    </row>
    <row r="10142">
      <c r="A10142" s="2">
        <v>10206.0</v>
      </c>
      <c r="B10142" s="3">
        <v>40582.0</v>
      </c>
      <c r="C10142" s="2" t="s">
        <v>10</v>
      </c>
      <c r="D10142" s="2" t="s">
        <v>8</v>
      </c>
      <c r="E10142" s="2">
        <v>9.0</v>
      </c>
      <c r="F10142" s="4" t="s">
        <v>24</v>
      </c>
    </row>
    <row r="10143">
      <c r="A10143" s="2">
        <v>10207.0</v>
      </c>
      <c r="B10143" s="3">
        <v>40583.0</v>
      </c>
      <c r="C10143" s="2" t="s">
        <v>13</v>
      </c>
      <c r="D10143" s="2" t="s">
        <v>6</v>
      </c>
      <c r="E10143" s="2">
        <v>9.0</v>
      </c>
      <c r="F10143" s="4" t="s">
        <v>24</v>
      </c>
    </row>
    <row r="10144">
      <c r="A10144" s="2">
        <v>10208.0</v>
      </c>
      <c r="B10144" s="3">
        <v>40583.0</v>
      </c>
      <c r="C10144" s="2" t="s">
        <v>13</v>
      </c>
      <c r="D10144" s="2" t="s">
        <v>8</v>
      </c>
      <c r="E10144" s="2">
        <v>21.0</v>
      </c>
      <c r="F10144" s="4" t="s">
        <v>20</v>
      </c>
    </row>
    <row r="10145">
      <c r="A10145" s="2">
        <v>10209.0</v>
      </c>
      <c r="B10145" s="3">
        <v>40584.0</v>
      </c>
      <c r="C10145" s="2" t="s">
        <v>15</v>
      </c>
      <c r="D10145" s="2" t="s">
        <v>6</v>
      </c>
      <c r="E10145" s="2">
        <v>23.0</v>
      </c>
      <c r="F10145" s="4" t="s">
        <v>17</v>
      </c>
    </row>
    <row r="10146">
      <c r="A10146" s="2">
        <v>10210.0</v>
      </c>
      <c r="B10146" s="3">
        <v>40584.0</v>
      </c>
      <c r="C10146" s="2" t="s">
        <v>15</v>
      </c>
      <c r="D10146" s="2" t="s">
        <v>8</v>
      </c>
      <c r="E10146" s="2">
        <v>23.0</v>
      </c>
      <c r="F10146" s="4" t="s">
        <v>17</v>
      </c>
    </row>
    <row r="10147">
      <c r="A10147" s="2">
        <v>10211.0</v>
      </c>
      <c r="B10147" s="3">
        <v>40585.0</v>
      </c>
      <c r="C10147" s="2" t="s">
        <v>18</v>
      </c>
      <c r="D10147" s="2" t="s">
        <v>6</v>
      </c>
      <c r="E10147" s="2">
        <v>27.0</v>
      </c>
      <c r="F10147" s="4" t="s">
        <v>32</v>
      </c>
    </row>
    <row r="10148">
      <c r="A10148" s="2">
        <v>10212.0</v>
      </c>
      <c r="B10148" s="3">
        <v>40585.0</v>
      </c>
      <c r="C10148" s="2" t="s">
        <v>18</v>
      </c>
      <c r="D10148" s="2" t="s">
        <v>8</v>
      </c>
      <c r="E10148" s="2">
        <v>31.0</v>
      </c>
      <c r="F10148" s="4" t="s">
        <v>12</v>
      </c>
    </row>
    <row r="10149">
      <c r="A10149" s="2">
        <v>10213.0</v>
      </c>
      <c r="B10149" s="3">
        <v>40586.0</v>
      </c>
      <c r="C10149" s="2" t="s">
        <v>21</v>
      </c>
      <c r="D10149" s="2" t="s">
        <v>6</v>
      </c>
      <c r="E10149" s="2">
        <v>2.0</v>
      </c>
      <c r="F10149" s="4" t="s">
        <v>39</v>
      </c>
    </row>
    <row r="10150">
      <c r="A10150" s="2">
        <v>10214.0</v>
      </c>
      <c r="B10150" s="3">
        <v>40586.0</v>
      </c>
      <c r="C10150" s="2" t="s">
        <v>21</v>
      </c>
      <c r="D10150" s="2" t="s">
        <v>8</v>
      </c>
      <c r="E10150" s="2">
        <v>5.0</v>
      </c>
      <c r="F10150" s="4" t="s">
        <v>25</v>
      </c>
    </row>
    <row r="10151">
      <c r="A10151" s="2">
        <v>10215.0</v>
      </c>
      <c r="B10151" s="3">
        <v>40588.0</v>
      </c>
      <c r="C10151" s="2" t="s">
        <v>7</v>
      </c>
      <c r="D10151" s="2" t="s">
        <v>6</v>
      </c>
      <c r="E10151" s="2">
        <v>29.0</v>
      </c>
      <c r="F10151" s="4" t="s">
        <v>43</v>
      </c>
    </row>
    <row r="10152">
      <c r="A10152" s="2">
        <v>10216.0</v>
      </c>
      <c r="B10152" s="3">
        <v>40588.0</v>
      </c>
      <c r="C10152" s="2" t="s">
        <v>7</v>
      </c>
      <c r="D10152" s="2" t="s">
        <v>8</v>
      </c>
      <c r="E10152" s="2">
        <v>30.0</v>
      </c>
      <c r="F10152" s="4" t="s">
        <v>23</v>
      </c>
    </row>
    <row r="10153">
      <c r="A10153" s="2">
        <v>10217.0</v>
      </c>
      <c r="B10153" s="3">
        <v>40589.0</v>
      </c>
      <c r="C10153" s="2" t="s">
        <v>10</v>
      </c>
      <c r="D10153" s="2" t="s">
        <v>6</v>
      </c>
      <c r="E10153" s="2">
        <v>25.0</v>
      </c>
      <c r="F10153" s="4" t="s">
        <v>40</v>
      </c>
    </row>
    <row r="10154">
      <c r="A10154" s="2">
        <v>10218.0</v>
      </c>
      <c r="B10154" s="3">
        <v>40589.0</v>
      </c>
      <c r="C10154" s="2" t="s">
        <v>10</v>
      </c>
      <c r="D10154" s="2" t="s">
        <v>8</v>
      </c>
      <c r="E10154" s="2">
        <v>34.0</v>
      </c>
      <c r="F10154" s="4" t="s">
        <v>48</v>
      </c>
    </row>
    <row r="10155">
      <c r="A10155" s="2">
        <v>10219.0</v>
      </c>
      <c r="B10155" s="3">
        <v>40590.0</v>
      </c>
      <c r="C10155" s="2" t="s">
        <v>13</v>
      </c>
      <c r="D10155" s="2" t="s">
        <v>6</v>
      </c>
      <c r="E10155" s="2">
        <v>33.0</v>
      </c>
      <c r="F10155" s="4" t="s">
        <v>26</v>
      </c>
    </row>
    <row r="10156">
      <c r="A10156" s="2">
        <v>10220.0</v>
      </c>
      <c r="B10156" s="3">
        <v>40590.0</v>
      </c>
      <c r="C10156" s="2" t="s">
        <v>13</v>
      </c>
      <c r="D10156" s="2" t="s">
        <v>8</v>
      </c>
      <c r="E10156" s="2">
        <v>1.0</v>
      </c>
      <c r="F10156" s="4" t="s">
        <v>19</v>
      </c>
    </row>
    <row r="10157">
      <c r="A10157" s="2">
        <v>10221.0</v>
      </c>
      <c r="B10157" s="3">
        <v>40591.0</v>
      </c>
      <c r="C10157" s="2" t="s">
        <v>15</v>
      </c>
      <c r="D10157" s="2" t="s">
        <v>6</v>
      </c>
      <c r="E10157" s="2">
        <v>15.0</v>
      </c>
      <c r="F10157" s="4" t="s">
        <v>27</v>
      </c>
    </row>
    <row r="10158">
      <c r="A10158" s="2">
        <v>10222.0</v>
      </c>
      <c r="B10158" s="3">
        <v>40591.0</v>
      </c>
      <c r="C10158" s="2" t="s">
        <v>15</v>
      </c>
      <c r="D10158" s="2" t="s">
        <v>8</v>
      </c>
      <c r="E10158" s="2">
        <v>23.0</v>
      </c>
      <c r="F10158" s="4" t="s">
        <v>17</v>
      </c>
    </row>
    <row r="10159">
      <c r="A10159" s="2">
        <v>10223.0</v>
      </c>
      <c r="B10159" s="3">
        <v>40592.0</v>
      </c>
      <c r="C10159" s="2" t="s">
        <v>18</v>
      </c>
      <c r="D10159" s="2" t="s">
        <v>6</v>
      </c>
      <c r="E10159" s="2">
        <v>33.0</v>
      </c>
      <c r="F10159" s="4" t="s">
        <v>26</v>
      </c>
    </row>
    <row r="10160">
      <c r="A10160" s="2">
        <v>10224.0</v>
      </c>
      <c r="B10160" s="3">
        <v>40592.0</v>
      </c>
      <c r="C10160" s="2" t="s">
        <v>18</v>
      </c>
      <c r="D10160" s="2" t="s">
        <v>8</v>
      </c>
      <c r="E10160" s="2">
        <v>6.0</v>
      </c>
      <c r="F10160" s="4" t="s">
        <v>16</v>
      </c>
    </row>
    <row r="10161">
      <c r="A10161" s="2">
        <v>10225.0</v>
      </c>
      <c r="B10161" s="3">
        <v>40593.0</v>
      </c>
      <c r="C10161" s="2" t="s">
        <v>21</v>
      </c>
      <c r="D10161" s="2" t="s">
        <v>6</v>
      </c>
      <c r="E10161" s="2">
        <v>2.0</v>
      </c>
      <c r="F10161" s="4" t="s">
        <v>39</v>
      </c>
    </row>
    <row r="10162">
      <c r="A10162" s="2">
        <v>10226.0</v>
      </c>
      <c r="B10162" s="3">
        <v>40593.0</v>
      </c>
      <c r="C10162" s="2" t="s">
        <v>21</v>
      </c>
      <c r="D10162" s="2" t="s">
        <v>8</v>
      </c>
      <c r="E10162" s="2">
        <v>20.0</v>
      </c>
      <c r="F10162" s="4" t="s">
        <v>47</v>
      </c>
    </row>
    <row r="10163">
      <c r="A10163" s="2">
        <v>10227.0</v>
      </c>
      <c r="B10163" s="3">
        <v>40595.0</v>
      </c>
      <c r="C10163" s="2" t="s">
        <v>7</v>
      </c>
      <c r="D10163" s="2" t="s">
        <v>6</v>
      </c>
      <c r="E10163" s="2">
        <v>18.0</v>
      </c>
      <c r="F10163" s="4" t="s">
        <v>29</v>
      </c>
    </row>
    <row r="10164">
      <c r="A10164" s="2">
        <v>10228.0</v>
      </c>
      <c r="B10164" s="3">
        <v>40595.0</v>
      </c>
      <c r="C10164" s="2" t="s">
        <v>7</v>
      </c>
      <c r="D10164" s="2" t="s">
        <v>8</v>
      </c>
      <c r="E10164" s="2">
        <v>21.0</v>
      </c>
      <c r="F10164" s="4" t="s">
        <v>20</v>
      </c>
    </row>
    <row r="10165">
      <c r="A10165" s="2">
        <v>10229.0</v>
      </c>
      <c r="B10165" s="3">
        <v>40596.0</v>
      </c>
      <c r="C10165" s="2" t="s">
        <v>10</v>
      </c>
      <c r="D10165" s="2" t="s">
        <v>6</v>
      </c>
      <c r="E10165" s="2">
        <v>3.0</v>
      </c>
      <c r="F10165" s="4" t="s">
        <v>28</v>
      </c>
    </row>
    <row r="10166">
      <c r="A10166" s="2">
        <v>10230.0</v>
      </c>
      <c r="B10166" s="3">
        <v>40596.0</v>
      </c>
      <c r="C10166" s="2" t="s">
        <v>10</v>
      </c>
      <c r="D10166" s="2" t="s">
        <v>8</v>
      </c>
      <c r="E10166" s="2">
        <v>17.0</v>
      </c>
      <c r="F10166" s="4" t="s">
        <v>42</v>
      </c>
    </row>
    <row r="10167">
      <c r="A10167" s="2">
        <v>10231.0</v>
      </c>
      <c r="B10167" s="3">
        <v>40597.0</v>
      </c>
      <c r="C10167" s="2" t="s">
        <v>13</v>
      </c>
      <c r="D10167" s="2" t="s">
        <v>6</v>
      </c>
      <c r="E10167" s="2">
        <v>17.0</v>
      </c>
      <c r="F10167" s="4" t="s">
        <v>42</v>
      </c>
    </row>
    <row r="10168">
      <c r="A10168" s="2">
        <v>10232.0</v>
      </c>
      <c r="B10168" s="3">
        <v>40597.0</v>
      </c>
      <c r="C10168" s="2" t="s">
        <v>13</v>
      </c>
      <c r="D10168" s="2" t="s">
        <v>8</v>
      </c>
      <c r="E10168" s="2">
        <v>25.0</v>
      </c>
      <c r="F10168" s="4" t="s">
        <v>40</v>
      </c>
    </row>
    <row r="10169">
      <c r="A10169" s="2">
        <v>10233.0</v>
      </c>
      <c r="B10169" s="3">
        <v>40598.0</v>
      </c>
      <c r="C10169" s="2" t="s">
        <v>15</v>
      </c>
      <c r="D10169" s="2" t="s">
        <v>6</v>
      </c>
      <c r="E10169" s="2">
        <v>34.0</v>
      </c>
      <c r="F10169" s="4" t="s">
        <v>48</v>
      </c>
    </row>
    <row r="10170">
      <c r="A10170" s="2">
        <v>10234.0</v>
      </c>
      <c r="B10170" s="3">
        <v>40599.0</v>
      </c>
      <c r="C10170" s="2" t="s">
        <v>18</v>
      </c>
      <c r="D10170" s="2" t="s">
        <v>6</v>
      </c>
      <c r="E10170" s="2">
        <v>20.0</v>
      </c>
      <c r="F10170" s="4" t="s">
        <v>47</v>
      </c>
    </row>
    <row r="10171">
      <c r="A10171" s="2">
        <v>10236.0</v>
      </c>
      <c r="B10171" s="3">
        <v>40599.0</v>
      </c>
      <c r="C10171" s="2" t="s">
        <v>18</v>
      </c>
      <c r="D10171" s="2" t="s">
        <v>8</v>
      </c>
      <c r="E10171" s="2">
        <v>32.0</v>
      </c>
      <c r="F10171" s="4" t="s">
        <v>36</v>
      </c>
    </row>
    <row r="10172">
      <c r="A10172" s="2">
        <v>10237.0</v>
      </c>
      <c r="B10172" s="3">
        <v>40600.0</v>
      </c>
      <c r="C10172" s="2" t="s">
        <v>21</v>
      </c>
      <c r="D10172" s="2" t="s">
        <v>6</v>
      </c>
      <c r="E10172" s="2">
        <v>5.0</v>
      </c>
      <c r="F10172" s="4" t="s">
        <v>25</v>
      </c>
    </row>
    <row r="10173">
      <c r="A10173" s="2">
        <v>10238.0</v>
      </c>
      <c r="B10173" s="3">
        <v>40600.0</v>
      </c>
      <c r="C10173" s="2" t="s">
        <v>21</v>
      </c>
      <c r="D10173" s="2" t="s">
        <v>8</v>
      </c>
      <c r="E10173" s="2">
        <v>12.0</v>
      </c>
      <c r="F10173" s="4" t="s">
        <v>14</v>
      </c>
    </row>
    <row r="10174">
      <c r="A10174" s="2">
        <v>10239.0</v>
      </c>
      <c r="B10174" s="3">
        <v>40602.0</v>
      </c>
      <c r="C10174" s="2" t="s">
        <v>7</v>
      </c>
      <c r="D10174" s="2" t="s">
        <v>6</v>
      </c>
      <c r="E10174" s="2">
        <v>31.0</v>
      </c>
      <c r="F10174" s="4" t="s">
        <v>12</v>
      </c>
    </row>
    <row r="10175">
      <c r="A10175" s="2">
        <v>10240.0</v>
      </c>
      <c r="B10175" s="3">
        <v>40602.0</v>
      </c>
      <c r="C10175" s="2" t="s">
        <v>7</v>
      </c>
      <c r="D10175" s="2" t="s">
        <v>8</v>
      </c>
      <c r="E10175" s="2">
        <v>1.0</v>
      </c>
      <c r="F10175" s="4" t="s">
        <v>19</v>
      </c>
    </row>
    <row r="10176">
      <c r="A10176" s="2">
        <v>10241.0</v>
      </c>
      <c r="B10176" s="3">
        <v>40603.0</v>
      </c>
      <c r="C10176" s="2" t="s">
        <v>10</v>
      </c>
      <c r="D10176" s="2" t="s">
        <v>6</v>
      </c>
      <c r="E10176" s="2">
        <v>14.0</v>
      </c>
      <c r="F10176" s="4" t="s">
        <v>46</v>
      </c>
    </row>
    <row r="10177">
      <c r="A10177" s="2">
        <v>10242.0</v>
      </c>
      <c r="B10177" s="3">
        <v>40603.0</v>
      </c>
      <c r="C10177" s="2" t="s">
        <v>10</v>
      </c>
      <c r="D10177" s="2" t="s">
        <v>8</v>
      </c>
      <c r="E10177" s="2">
        <v>18.0</v>
      </c>
      <c r="F10177" s="4" t="s">
        <v>29</v>
      </c>
    </row>
    <row r="10178">
      <c r="A10178" s="2">
        <v>10243.0</v>
      </c>
      <c r="B10178" s="3">
        <v>40604.0</v>
      </c>
      <c r="C10178" s="2" t="s">
        <v>13</v>
      </c>
      <c r="D10178" s="2" t="s">
        <v>6</v>
      </c>
      <c r="E10178" s="2">
        <v>23.0</v>
      </c>
      <c r="F10178" s="4" t="s">
        <v>17</v>
      </c>
    </row>
    <row r="10179">
      <c r="A10179" s="2">
        <v>10244.0</v>
      </c>
      <c r="B10179" s="3">
        <v>40604.0</v>
      </c>
      <c r="C10179" s="2" t="s">
        <v>13</v>
      </c>
      <c r="D10179" s="2" t="s">
        <v>8</v>
      </c>
      <c r="E10179" s="2">
        <v>1.0</v>
      </c>
      <c r="F10179" s="4" t="s">
        <v>19</v>
      </c>
    </row>
    <row r="10180">
      <c r="A10180" s="2">
        <v>10245.0</v>
      </c>
      <c r="B10180" s="3">
        <v>40605.0</v>
      </c>
      <c r="C10180" s="2" t="s">
        <v>15</v>
      </c>
      <c r="D10180" s="2" t="s">
        <v>6</v>
      </c>
      <c r="E10180" s="2">
        <v>24.0</v>
      </c>
      <c r="F10180" s="4" t="s">
        <v>22</v>
      </c>
    </row>
    <row r="10181">
      <c r="A10181" s="2">
        <v>10246.0</v>
      </c>
      <c r="B10181" s="3">
        <v>40605.0</v>
      </c>
      <c r="C10181" s="2" t="s">
        <v>15</v>
      </c>
      <c r="D10181" s="2" t="s">
        <v>8</v>
      </c>
      <c r="E10181" s="2">
        <v>19.0</v>
      </c>
      <c r="F10181" s="4" t="s">
        <v>30</v>
      </c>
    </row>
    <row r="10182">
      <c r="A10182" s="2">
        <v>10247.0</v>
      </c>
      <c r="B10182" s="3">
        <v>40606.0</v>
      </c>
      <c r="C10182" s="2" t="s">
        <v>18</v>
      </c>
      <c r="D10182" s="2" t="s">
        <v>6</v>
      </c>
      <c r="E10182" s="2">
        <v>13.0</v>
      </c>
      <c r="F10182" s="4" t="s">
        <v>33</v>
      </c>
    </row>
    <row r="10183">
      <c r="A10183" s="2">
        <v>10248.0</v>
      </c>
      <c r="B10183" s="3">
        <v>40606.0</v>
      </c>
      <c r="C10183" s="2" t="s">
        <v>18</v>
      </c>
      <c r="D10183" s="2" t="s">
        <v>8</v>
      </c>
      <c r="E10183" s="2">
        <v>8.0</v>
      </c>
      <c r="F10183" s="4" t="s">
        <v>37</v>
      </c>
    </row>
    <row r="10184">
      <c r="A10184" s="2">
        <v>10249.0</v>
      </c>
      <c r="B10184" s="3">
        <v>40607.0</v>
      </c>
      <c r="C10184" s="2" t="s">
        <v>21</v>
      </c>
      <c r="D10184" s="2" t="s">
        <v>6</v>
      </c>
      <c r="E10184" s="2">
        <v>29.0</v>
      </c>
      <c r="F10184" s="4" t="s">
        <v>43</v>
      </c>
    </row>
    <row r="10185">
      <c r="A10185" s="2">
        <v>10250.0</v>
      </c>
      <c r="B10185" s="3">
        <v>40607.0</v>
      </c>
      <c r="C10185" s="2" t="s">
        <v>21</v>
      </c>
      <c r="D10185" s="2" t="s">
        <v>8</v>
      </c>
      <c r="E10185" s="2">
        <v>4.0</v>
      </c>
      <c r="F10185" s="4" t="s">
        <v>34</v>
      </c>
    </row>
    <row r="10186">
      <c r="A10186" s="2">
        <v>10251.0</v>
      </c>
      <c r="B10186" s="3">
        <v>40609.0</v>
      </c>
      <c r="C10186" s="2" t="s">
        <v>7</v>
      </c>
      <c r="D10186" s="2" t="s">
        <v>6</v>
      </c>
      <c r="E10186" s="2">
        <v>13.0</v>
      </c>
      <c r="F10186" s="4" t="s">
        <v>33</v>
      </c>
    </row>
    <row r="10187">
      <c r="A10187" s="2">
        <v>10252.0</v>
      </c>
      <c r="B10187" s="3">
        <v>40609.0</v>
      </c>
      <c r="C10187" s="2" t="s">
        <v>7</v>
      </c>
      <c r="D10187" s="2" t="s">
        <v>8</v>
      </c>
      <c r="E10187" s="2">
        <v>20.0</v>
      </c>
      <c r="F10187" s="4" t="s">
        <v>47</v>
      </c>
    </row>
    <row r="10188">
      <c r="A10188" s="2">
        <v>10254.0</v>
      </c>
      <c r="B10188" s="3">
        <v>40610.0</v>
      </c>
      <c r="C10188" s="2" t="s">
        <v>10</v>
      </c>
      <c r="D10188" s="2" t="s">
        <v>8</v>
      </c>
      <c r="E10188" s="2">
        <v>22.0</v>
      </c>
      <c r="F10188" s="4" t="s">
        <v>44</v>
      </c>
    </row>
    <row r="10189">
      <c r="A10189" s="2">
        <v>10255.0</v>
      </c>
      <c r="B10189" s="3">
        <v>40611.0</v>
      </c>
      <c r="C10189" s="2" t="s">
        <v>13</v>
      </c>
      <c r="D10189" s="2" t="s">
        <v>6</v>
      </c>
      <c r="E10189" s="2">
        <v>9.0</v>
      </c>
      <c r="F10189" s="4" t="s">
        <v>24</v>
      </c>
    </row>
    <row r="10190">
      <c r="A10190" s="2">
        <v>10256.0</v>
      </c>
      <c r="B10190" s="3">
        <v>40611.0</v>
      </c>
      <c r="C10190" s="2" t="s">
        <v>13</v>
      </c>
      <c r="D10190" s="2" t="s">
        <v>8</v>
      </c>
      <c r="E10190" s="2">
        <v>6.0</v>
      </c>
      <c r="F10190" s="4" t="s">
        <v>16</v>
      </c>
    </row>
    <row r="10191">
      <c r="A10191" s="2">
        <v>10257.0</v>
      </c>
      <c r="B10191" s="3">
        <v>40612.0</v>
      </c>
      <c r="C10191" s="2" t="s">
        <v>15</v>
      </c>
      <c r="D10191" s="2" t="s">
        <v>6</v>
      </c>
      <c r="E10191" s="2">
        <v>35.0</v>
      </c>
      <c r="F10191" s="4" t="s">
        <v>49</v>
      </c>
    </row>
    <row r="10192">
      <c r="A10192" s="2">
        <v>10258.0</v>
      </c>
      <c r="B10192" s="3">
        <v>40612.0</v>
      </c>
      <c r="C10192" s="2" t="s">
        <v>15</v>
      </c>
      <c r="D10192" s="2" t="s">
        <v>8</v>
      </c>
      <c r="E10192" s="2">
        <v>6.0</v>
      </c>
      <c r="F10192" s="4" t="s">
        <v>16</v>
      </c>
    </row>
    <row r="10193">
      <c r="A10193" s="2">
        <v>10259.0</v>
      </c>
      <c r="B10193" s="3">
        <v>40613.0</v>
      </c>
      <c r="C10193" s="2" t="s">
        <v>18</v>
      </c>
      <c r="D10193" s="2" t="s">
        <v>51</v>
      </c>
      <c r="E10193" s="2">
        <v>12.0</v>
      </c>
      <c r="F10193" s="4" t="s">
        <v>14</v>
      </c>
    </row>
    <row r="10194">
      <c r="A10194" s="2">
        <v>10260.0</v>
      </c>
      <c r="B10194" s="3">
        <v>40613.0</v>
      </c>
      <c r="C10194" s="2" t="s">
        <v>18</v>
      </c>
      <c r="D10194" s="2" t="s">
        <v>8</v>
      </c>
      <c r="E10194" s="2">
        <v>2.0</v>
      </c>
      <c r="F10194" s="4" t="s">
        <v>39</v>
      </c>
    </row>
    <row r="10195">
      <c r="A10195" s="2">
        <v>10261.0</v>
      </c>
      <c r="B10195" s="3">
        <v>40614.0</v>
      </c>
      <c r="C10195" s="2" t="s">
        <v>21</v>
      </c>
      <c r="D10195" s="2" t="s">
        <v>6</v>
      </c>
      <c r="E10195" s="2">
        <v>19.0</v>
      </c>
      <c r="F10195" s="4" t="s">
        <v>30</v>
      </c>
    </row>
    <row r="10196">
      <c r="A10196" s="2">
        <v>10262.0</v>
      </c>
      <c r="B10196" s="3">
        <v>40614.0</v>
      </c>
      <c r="C10196" s="2" t="s">
        <v>21</v>
      </c>
      <c r="D10196" s="2" t="s">
        <v>8</v>
      </c>
      <c r="E10196" s="2">
        <v>21.0</v>
      </c>
      <c r="F10196" s="4" t="s">
        <v>20</v>
      </c>
    </row>
    <row r="10197">
      <c r="A10197" s="2">
        <v>10263.0</v>
      </c>
      <c r="B10197" s="3">
        <v>40616.0</v>
      </c>
      <c r="C10197" s="2" t="s">
        <v>7</v>
      </c>
      <c r="D10197" s="2" t="s">
        <v>6</v>
      </c>
      <c r="E10197" s="2">
        <v>14.0</v>
      </c>
      <c r="F10197" s="4" t="s">
        <v>46</v>
      </c>
    </row>
    <row r="10198">
      <c r="A10198" s="2">
        <v>10264.0</v>
      </c>
      <c r="B10198" s="3">
        <v>40616.0</v>
      </c>
      <c r="C10198" s="2" t="s">
        <v>7</v>
      </c>
      <c r="D10198" s="2" t="s">
        <v>8</v>
      </c>
      <c r="E10198" s="2">
        <v>5.0</v>
      </c>
      <c r="F10198" s="4" t="s">
        <v>25</v>
      </c>
    </row>
    <row r="10199">
      <c r="A10199" s="2">
        <v>10265.0</v>
      </c>
      <c r="B10199" s="3">
        <v>40617.0</v>
      </c>
      <c r="C10199" s="2" t="s">
        <v>10</v>
      </c>
      <c r="D10199" s="2" t="s">
        <v>6</v>
      </c>
      <c r="E10199" s="2">
        <v>1.0</v>
      </c>
      <c r="F10199" s="4" t="s">
        <v>19</v>
      </c>
    </row>
    <row r="10200">
      <c r="A10200" s="2">
        <v>10266.0</v>
      </c>
      <c r="B10200" s="3">
        <v>40617.0</v>
      </c>
      <c r="C10200" s="2" t="s">
        <v>10</v>
      </c>
      <c r="D10200" s="2" t="s">
        <v>8</v>
      </c>
      <c r="E10200" s="2">
        <v>32.0</v>
      </c>
      <c r="F10200" s="4" t="s">
        <v>36</v>
      </c>
    </row>
    <row r="10201">
      <c r="A10201" s="2">
        <v>10267.0</v>
      </c>
      <c r="B10201" s="3">
        <v>40618.0</v>
      </c>
      <c r="C10201" s="2" t="s">
        <v>13</v>
      </c>
      <c r="D10201" s="2" t="s">
        <v>6</v>
      </c>
      <c r="E10201" s="2">
        <v>3.0</v>
      </c>
      <c r="F10201" s="4" t="s">
        <v>28</v>
      </c>
    </row>
    <row r="10202">
      <c r="A10202" s="2">
        <v>10268.0</v>
      </c>
      <c r="B10202" s="3">
        <v>40618.0</v>
      </c>
      <c r="C10202" s="2" t="s">
        <v>13</v>
      </c>
      <c r="D10202" s="2" t="s">
        <v>8</v>
      </c>
      <c r="E10202" s="2">
        <v>24.0</v>
      </c>
      <c r="F10202" s="4" t="s">
        <v>22</v>
      </c>
    </row>
    <row r="10203">
      <c r="A10203" s="2">
        <v>10269.0</v>
      </c>
      <c r="B10203" s="3">
        <v>40619.0</v>
      </c>
      <c r="C10203" s="2" t="s">
        <v>15</v>
      </c>
      <c r="D10203" s="2" t="s">
        <v>6</v>
      </c>
      <c r="E10203" s="2">
        <v>27.0</v>
      </c>
      <c r="F10203" s="4" t="s">
        <v>32</v>
      </c>
    </row>
    <row r="10204">
      <c r="A10204" s="2">
        <v>10270.0</v>
      </c>
      <c r="B10204" s="3">
        <v>40619.0</v>
      </c>
      <c r="C10204" s="2" t="s">
        <v>15</v>
      </c>
      <c r="D10204" s="2" t="s">
        <v>8</v>
      </c>
      <c r="E10204" s="2">
        <v>31.0</v>
      </c>
      <c r="F10204" s="4" t="s">
        <v>12</v>
      </c>
    </row>
    <row r="10205">
      <c r="A10205" s="2">
        <v>10271.0</v>
      </c>
      <c r="B10205" s="3">
        <v>40620.0</v>
      </c>
      <c r="C10205" s="2" t="s">
        <v>18</v>
      </c>
      <c r="D10205" s="2" t="s">
        <v>6</v>
      </c>
      <c r="E10205" s="2">
        <v>6.0</v>
      </c>
      <c r="F10205" s="4" t="s">
        <v>16</v>
      </c>
    </row>
    <row r="10206">
      <c r="A10206" s="2">
        <v>10272.0</v>
      </c>
      <c r="B10206" s="3">
        <v>40620.0</v>
      </c>
      <c r="C10206" s="2" t="s">
        <v>18</v>
      </c>
      <c r="D10206" s="2" t="s">
        <v>8</v>
      </c>
      <c r="E10206" s="2">
        <v>31.0</v>
      </c>
      <c r="F10206" s="4" t="s">
        <v>12</v>
      </c>
    </row>
    <row r="10207">
      <c r="A10207" s="2">
        <v>10273.0</v>
      </c>
      <c r="B10207" s="3">
        <v>40621.0</v>
      </c>
      <c r="C10207" s="2" t="s">
        <v>21</v>
      </c>
      <c r="D10207" s="2" t="s">
        <v>6</v>
      </c>
      <c r="E10207" s="2">
        <v>9.0</v>
      </c>
      <c r="F10207" s="4" t="s">
        <v>24</v>
      </c>
    </row>
    <row r="10208">
      <c r="A10208" s="2">
        <v>10274.0</v>
      </c>
      <c r="B10208" s="3">
        <v>40621.0</v>
      </c>
      <c r="C10208" s="2" t="s">
        <v>21</v>
      </c>
      <c r="D10208" s="2" t="s">
        <v>8</v>
      </c>
      <c r="E10208" s="2">
        <v>17.0</v>
      </c>
      <c r="F10208" s="4" t="s">
        <v>42</v>
      </c>
    </row>
    <row r="10209">
      <c r="A10209" s="2">
        <v>10275.0</v>
      </c>
      <c r="B10209" s="3">
        <v>40623.0</v>
      </c>
      <c r="C10209" s="2" t="s">
        <v>7</v>
      </c>
      <c r="D10209" s="2" t="s">
        <v>6</v>
      </c>
      <c r="E10209" s="2">
        <v>30.0</v>
      </c>
      <c r="F10209" s="4" t="s">
        <v>23</v>
      </c>
    </row>
    <row r="10210">
      <c r="A10210" s="2">
        <v>10276.0</v>
      </c>
      <c r="B10210" s="3">
        <v>40623.0</v>
      </c>
      <c r="C10210" s="2" t="s">
        <v>7</v>
      </c>
      <c r="D10210" s="2" t="s">
        <v>8</v>
      </c>
      <c r="E10210" s="2">
        <v>29.0</v>
      </c>
      <c r="F10210" s="4" t="s">
        <v>43</v>
      </c>
    </row>
    <row r="10211">
      <c r="A10211" s="2">
        <v>10277.0</v>
      </c>
      <c r="B10211" s="3">
        <v>40624.0</v>
      </c>
      <c r="C10211" s="2" t="s">
        <v>10</v>
      </c>
      <c r="D10211" s="2" t="s">
        <v>6</v>
      </c>
      <c r="E10211" s="2">
        <v>26.0</v>
      </c>
      <c r="F10211" s="4" t="s">
        <v>38</v>
      </c>
    </row>
    <row r="10212">
      <c r="A10212" s="2">
        <v>10278.0</v>
      </c>
      <c r="B10212" s="3">
        <v>40624.0</v>
      </c>
      <c r="C10212" s="2" t="s">
        <v>10</v>
      </c>
      <c r="D10212" s="2" t="s">
        <v>8</v>
      </c>
      <c r="E10212" s="2">
        <v>10.0</v>
      </c>
      <c r="F10212" s="4" t="s">
        <v>41</v>
      </c>
    </row>
    <row r="10213">
      <c r="A10213" s="2">
        <v>10279.0</v>
      </c>
      <c r="B10213" s="3">
        <v>40625.0</v>
      </c>
      <c r="C10213" s="2" t="s">
        <v>13</v>
      </c>
      <c r="D10213" s="2" t="s">
        <v>6</v>
      </c>
      <c r="E10213" s="2">
        <v>2.0</v>
      </c>
      <c r="F10213" s="4" t="s">
        <v>39</v>
      </c>
    </row>
    <row r="10214">
      <c r="A10214" s="2">
        <v>10280.0</v>
      </c>
      <c r="B10214" s="3">
        <v>40625.0</v>
      </c>
      <c r="C10214" s="2" t="s">
        <v>13</v>
      </c>
      <c r="D10214" s="2" t="s">
        <v>8</v>
      </c>
      <c r="E10214" s="2">
        <v>3.0</v>
      </c>
      <c r="F10214" s="4" t="s">
        <v>28</v>
      </c>
    </row>
    <row r="10215">
      <c r="A10215" s="2">
        <v>10281.0</v>
      </c>
      <c r="B10215" s="3">
        <v>40626.0</v>
      </c>
      <c r="C10215" s="2" t="s">
        <v>15</v>
      </c>
      <c r="D10215" s="2" t="s">
        <v>6</v>
      </c>
      <c r="E10215" s="2">
        <v>11.0</v>
      </c>
      <c r="F10215" s="4" t="s">
        <v>9</v>
      </c>
    </row>
    <row r="10216">
      <c r="A10216" s="2">
        <v>10282.0</v>
      </c>
      <c r="B10216" s="3">
        <v>40626.0</v>
      </c>
      <c r="C10216" s="2" t="s">
        <v>15</v>
      </c>
      <c r="D10216" s="2" t="s">
        <v>8</v>
      </c>
      <c r="E10216" s="2">
        <v>1.0</v>
      </c>
      <c r="F10216" s="4" t="s">
        <v>19</v>
      </c>
    </row>
    <row r="10217">
      <c r="A10217" s="2">
        <v>10283.0</v>
      </c>
      <c r="B10217" s="3">
        <v>40627.0</v>
      </c>
      <c r="C10217" s="2" t="s">
        <v>18</v>
      </c>
      <c r="D10217" s="2" t="s">
        <v>6</v>
      </c>
      <c r="E10217" s="2">
        <v>16.0</v>
      </c>
      <c r="F10217" s="4" t="s">
        <v>45</v>
      </c>
    </row>
    <row r="10218">
      <c r="A10218" s="2">
        <v>10284.0</v>
      </c>
      <c r="B10218" s="3">
        <v>40627.0</v>
      </c>
      <c r="C10218" s="2" t="s">
        <v>18</v>
      </c>
      <c r="D10218" s="2" t="s">
        <v>8</v>
      </c>
      <c r="E10218" s="2">
        <v>32.0</v>
      </c>
      <c r="F10218" s="4" t="s">
        <v>36</v>
      </c>
    </row>
    <row r="10219">
      <c r="A10219" s="2">
        <v>10285.0</v>
      </c>
      <c r="B10219" s="3">
        <v>40628.0</v>
      </c>
      <c r="C10219" s="2" t="s">
        <v>21</v>
      </c>
      <c r="D10219" s="2" t="s">
        <v>6</v>
      </c>
      <c r="E10219" s="2">
        <v>14.0</v>
      </c>
      <c r="F10219" s="4" t="s">
        <v>46</v>
      </c>
    </row>
    <row r="10220">
      <c r="A10220" s="2">
        <v>10286.0</v>
      </c>
      <c r="B10220" s="3">
        <v>40628.0</v>
      </c>
      <c r="C10220" s="2" t="s">
        <v>21</v>
      </c>
      <c r="D10220" s="2" t="s">
        <v>8</v>
      </c>
      <c r="E10220" s="2">
        <v>10.0</v>
      </c>
      <c r="F10220" s="4" t="s">
        <v>41</v>
      </c>
    </row>
    <row r="10221">
      <c r="A10221" s="2">
        <v>10287.0</v>
      </c>
      <c r="B10221" s="3">
        <v>40630.0</v>
      </c>
      <c r="C10221" s="2" t="s">
        <v>7</v>
      </c>
      <c r="D10221" s="2" t="s">
        <v>6</v>
      </c>
      <c r="E10221" s="2">
        <v>10.0</v>
      </c>
      <c r="F10221" s="4" t="s">
        <v>41</v>
      </c>
    </row>
    <row r="10222">
      <c r="A10222" s="2">
        <v>10288.0</v>
      </c>
      <c r="B10222" s="3">
        <v>40630.0</v>
      </c>
      <c r="C10222" s="2" t="s">
        <v>7</v>
      </c>
      <c r="D10222" s="2" t="s">
        <v>8</v>
      </c>
      <c r="E10222" s="2">
        <v>18.0</v>
      </c>
      <c r="F10222" s="4" t="s">
        <v>29</v>
      </c>
    </row>
    <row r="10223">
      <c r="A10223" s="2">
        <v>10289.0</v>
      </c>
      <c r="B10223" s="3">
        <v>40631.0</v>
      </c>
      <c r="C10223" s="2" t="s">
        <v>10</v>
      </c>
      <c r="D10223" s="2" t="s">
        <v>6</v>
      </c>
      <c r="E10223" s="2">
        <v>35.0</v>
      </c>
      <c r="F10223" s="4" t="s">
        <v>49</v>
      </c>
    </row>
    <row r="10224">
      <c r="A10224" s="2">
        <v>10290.0</v>
      </c>
      <c r="B10224" s="3">
        <v>40631.0</v>
      </c>
      <c r="C10224" s="2" t="s">
        <v>10</v>
      </c>
      <c r="D10224" s="2" t="s">
        <v>8</v>
      </c>
      <c r="E10224" s="2">
        <v>4.0</v>
      </c>
      <c r="F10224" s="4" t="s">
        <v>34</v>
      </c>
    </row>
    <row r="10225">
      <c r="A10225" s="2">
        <v>10291.0</v>
      </c>
      <c r="B10225" s="3">
        <v>40633.0</v>
      </c>
      <c r="C10225" s="2" t="s">
        <v>15</v>
      </c>
      <c r="D10225" s="2" t="s">
        <v>6</v>
      </c>
      <c r="E10225" s="2">
        <v>25.0</v>
      </c>
      <c r="F10225" s="4" t="s">
        <v>40</v>
      </c>
    </row>
    <row r="10226">
      <c r="A10226" s="2">
        <v>10292.0</v>
      </c>
      <c r="B10226" s="3">
        <v>40633.0</v>
      </c>
      <c r="C10226" s="2" t="s">
        <v>15</v>
      </c>
      <c r="D10226" s="2" t="s">
        <v>8</v>
      </c>
      <c r="E10226" s="2">
        <v>20.0</v>
      </c>
      <c r="F10226" s="4" t="s">
        <v>47</v>
      </c>
    </row>
    <row r="10227">
      <c r="A10227" s="2">
        <v>10293.0</v>
      </c>
      <c r="B10227" s="3">
        <v>40634.0</v>
      </c>
      <c r="C10227" s="2" t="s">
        <v>18</v>
      </c>
      <c r="D10227" s="2" t="s">
        <v>6</v>
      </c>
      <c r="E10227" s="2">
        <v>19.0</v>
      </c>
      <c r="F10227" s="4" t="s">
        <v>30</v>
      </c>
    </row>
    <row r="10228">
      <c r="A10228" s="2">
        <v>10294.0</v>
      </c>
      <c r="B10228" s="3">
        <v>40634.0</v>
      </c>
      <c r="C10228" s="2" t="s">
        <v>18</v>
      </c>
      <c r="D10228" s="2" t="s">
        <v>8</v>
      </c>
      <c r="E10228" s="2">
        <v>23.0</v>
      </c>
      <c r="F10228" s="4" t="s">
        <v>17</v>
      </c>
    </row>
    <row r="10229">
      <c r="A10229" s="2">
        <v>10295.0</v>
      </c>
      <c r="B10229" s="3">
        <v>40635.0</v>
      </c>
      <c r="C10229" s="2" t="s">
        <v>21</v>
      </c>
      <c r="D10229" s="2" t="s">
        <v>6</v>
      </c>
      <c r="E10229" s="2">
        <v>3.0</v>
      </c>
      <c r="F10229" s="4" t="s">
        <v>28</v>
      </c>
    </row>
    <row r="10230">
      <c r="A10230" s="2">
        <v>10296.0</v>
      </c>
      <c r="B10230" s="3">
        <v>40635.0</v>
      </c>
      <c r="C10230" s="2" t="s">
        <v>21</v>
      </c>
      <c r="D10230" s="2" t="s">
        <v>8</v>
      </c>
      <c r="E10230" s="2">
        <v>35.0</v>
      </c>
      <c r="F10230" s="4" t="s">
        <v>49</v>
      </c>
    </row>
    <row r="10231">
      <c r="A10231" s="2">
        <v>10297.0</v>
      </c>
      <c r="B10231" s="3">
        <v>40637.0</v>
      </c>
      <c r="C10231" s="2" t="s">
        <v>7</v>
      </c>
      <c r="D10231" s="2" t="s">
        <v>6</v>
      </c>
      <c r="E10231" s="2">
        <v>1.0</v>
      </c>
      <c r="F10231" s="4" t="s">
        <v>19</v>
      </c>
    </row>
    <row r="10232">
      <c r="A10232" s="2">
        <v>10298.0</v>
      </c>
      <c r="B10232" s="3">
        <v>40637.0</v>
      </c>
      <c r="C10232" s="2" t="s">
        <v>7</v>
      </c>
      <c r="D10232" s="2" t="s">
        <v>8</v>
      </c>
      <c r="E10232" s="2">
        <v>33.0</v>
      </c>
      <c r="F10232" s="4" t="s">
        <v>26</v>
      </c>
    </row>
    <row r="10233">
      <c r="A10233" s="2">
        <v>10299.0</v>
      </c>
      <c r="B10233" s="3">
        <v>40638.0</v>
      </c>
      <c r="C10233" s="2" t="s">
        <v>10</v>
      </c>
      <c r="D10233" s="2" t="s">
        <v>6</v>
      </c>
      <c r="E10233" s="2">
        <v>4.0</v>
      </c>
      <c r="F10233" s="4" t="s">
        <v>34</v>
      </c>
    </row>
    <row r="10234">
      <c r="A10234" s="2">
        <v>10300.0</v>
      </c>
      <c r="B10234" s="3">
        <v>40638.0</v>
      </c>
      <c r="C10234" s="2" t="s">
        <v>10</v>
      </c>
      <c r="D10234" s="2" t="s">
        <v>8</v>
      </c>
      <c r="E10234" s="2">
        <v>32.0</v>
      </c>
      <c r="F10234" s="4" t="s">
        <v>36</v>
      </c>
    </row>
    <row r="10235">
      <c r="A10235" s="2">
        <v>10301.0</v>
      </c>
      <c r="B10235" s="3">
        <v>40639.0</v>
      </c>
      <c r="C10235" s="2" t="s">
        <v>13</v>
      </c>
      <c r="D10235" s="2" t="s">
        <v>6</v>
      </c>
      <c r="E10235" s="2">
        <v>28.0</v>
      </c>
      <c r="F10235" s="4" t="s">
        <v>31</v>
      </c>
    </row>
    <row r="10236">
      <c r="A10236" s="2">
        <v>10302.0</v>
      </c>
      <c r="B10236" s="3">
        <v>40639.0</v>
      </c>
      <c r="C10236" s="2" t="s">
        <v>13</v>
      </c>
      <c r="D10236" s="2" t="s">
        <v>8</v>
      </c>
      <c r="E10236" s="2">
        <v>20.0</v>
      </c>
      <c r="F10236" s="4" t="s">
        <v>47</v>
      </c>
    </row>
    <row r="10237">
      <c r="A10237" s="2">
        <v>10303.0</v>
      </c>
      <c r="B10237" s="3">
        <v>40640.0</v>
      </c>
      <c r="C10237" s="2" t="s">
        <v>15</v>
      </c>
      <c r="D10237" s="2" t="s">
        <v>6</v>
      </c>
      <c r="E10237" s="2">
        <v>29.0</v>
      </c>
      <c r="F10237" s="4" t="s">
        <v>43</v>
      </c>
    </row>
    <row r="10238">
      <c r="A10238" s="2">
        <v>10304.0</v>
      </c>
      <c r="B10238" s="3">
        <v>40640.0</v>
      </c>
      <c r="C10238" s="2" t="s">
        <v>15</v>
      </c>
      <c r="D10238" s="2" t="s">
        <v>8</v>
      </c>
      <c r="E10238" s="2">
        <v>17.0</v>
      </c>
      <c r="F10238" s="4" t="s">
        <v>42</v>
      </c>
    </row>
    <row r="10239">
      <c r="A10239" s="2">
        <v>10305.0</v>
      </c>
      <c r="B10239" s="3">
        <v>40641.0</v>
      </c>
      <c r="C10239" s="2" t="s">
        <v>18</v>
      </c>
      <c r="D10239" s="2" t="s">
        <v>6</v>
      </c>
      <c r="E10239" s="2">
        <v>15.0</v>
      </c>
      <c r="F10239" s="4" t="s">
        <v>27</v>
      </c>
    </row>
    <row r="10240">
      <c r="A10240" s="2">
        <v>10306.0</v>
      </c>
      <c r="B10240" s="3">
        <v>40641.0</v>
      </c>
      <c r="C10240" s="2" t="s">
        <v>18</v>
      </c>
      <c r="D10240" s="2" t="s">
        <v>8</v>
      </c>
      <c r="E10240" s="2">
        <v>13.0</v>
      </c>
      <c r="F10240" s="4" t="s">
        <v>33</v>
      </c>
    </row>
    <row r="10241">
      <c r="A10241" s="2">
        <v>10307.0</v>
      </c>
      <c r="B10241" s="3">
        <v>40642.0</v>
      </c>
      <c r="C10241" s="2" t="s">
        <v>21</v>
      </c>
      <c r="D10241" s="2" t="s">
        <v>6</v>
      </c>
      <c r="E10241" s="2">
        <v>5.0</v>
      </c>
      <c r="F10241" s="4" t="s">
        <v>25</v>
      </c>
    </row>
    <row r="10242">
      <c r="A10242" s="2">
        <v>10308.0</v>
      </c>
      <c r="B10242" s="3">
        <v>40642.0</v>
      </c>
      <c r="C10242" s="2" t="s">
        <v>21</v>
      </c>
      <c r="D10242" s="2" t="s">
        <v>8</v>
      </c>
      <c r="E10242" s="2">
        <v>32.0</v>
      </c>
      <c r="F10242" s="4" t="s">
        <v>36</v>
      </c>
    </row>
    <row r="10243">
      <c r="A10243" s="2">
        <v>10309.0</v>
      </c>
      <c r="B10243" s="3">
        <v>40644.0</v>
      </c>
      <c r="C10243" s="2" t="s">
        <v>7</v>
      </c>
      <c r="D10243" s="2" t="s">
        <v>6</v>
      </c>
      <c r="E10243" s="2">
        <v>5.0</v>
      </c>
      <c r="F10243" s="4" t="s">
        <v>25</v>
      </c>
    </row>
    <row r="10244">
      <c r="A10244" s="2">
        <v>10310.0</v>
      </c>
      <c r="B10244" s="3">
        <v>40644.0</v>
      </c>
      <c r="C10244" s="2" t="s">
        <v>7</v>
      </c>
      <c r="D10244" s="2" t="s">
        <v>8</v>
      </c>
      <c r="E10244" s="2">
        <v>9.0</v>
      </c>
      <c r="F10244" s="4" t="s">
        <v>24</v>
      </c>
    </row>
    <row r="10245">
      <c r="A10245" s="2">
        <v>10311.0</v>
      </c>
      <c r="B10245" s="3">
        <v>40645.0</v>
      </c>
      <c r="C10245" s="2" t="s">
        <v>10</v>
      </c>
      <c r="D10245" s="2" t="s">
        <v>6</v>
      </c>
      <c r="E10245" s="2">
        <v>2.0</v>
      </c>
      <c r="F10245" s="4" t="s">
        <v>39</v>
      </c>
    </row>
    <row r="10246">
      <c r="A10246" s="2">
        <v>10312.0</v>
      </c>
      <c r="B10246" s="3">
        <v>40645.0</v>
      </c>
      <c r="C10246" s="2" t="s">
        <v>10</v>
      </c>
      <c r="D10246" s="2" t="s">
        <v>8</v>
      </c>
      <c r="E10246" s="2">
        <v>18.0</v>
      </c>
      <c r="F10246" s="4" t="s">
        <v>29</v>
      </c>
    </row>
    <row r="10247">
      <c r="A10247" s="2">
        <v>10313.0</v>
      </c>
      <c r="B10247" s="3">
        <v>40646.0</v>
      </c>
      <c r="C10247" s="2" t="s">
        <v>13</v>
      </c>
      <c r="D10247" s="2" t="s">
        <v>6</v>
      </c>
      <c r="E10247" s="2">
        <v>21.0</v>
      </c>
      <c r="F10247" s="4" t="s">
        <v>20</v>
      </c>
    </row>
    <row r="10248">
      <c r="A10248" s="2">
        <v>10314.0</v>
      </c>
      <c r="B10248" s="3">
        <v>40646.0</v>
      </c>
      <c r="C10248" s="2" t="s">
        <v>13</v>
      </c>
      <c r="D10248" s="2" t="s">
        <v>8</v>
      </c>
      <c r="E10248" s="2">
        <v>12.0</v>
      </c>
      <c r="F10248" s="4" t="s">
        <v>14</v>
      </c>
    </row>
    <row r="10249">
      <c r="A10249" s="2">
        <v>10315.0</v>
      </c>
      <c r="B10249" s="3">
        <v>40647.0</v>
      </c>
      <c r="C10249" s="2" t="s">
        <v>15</v>
      </c>
      <c r="D10249" s="2" t="s">
        <v>6</v>
      </c>
      <c r="E10249" s="2">
        <v>4.0</v>
      </c>
      <c r="F10249" s="4" t="s">
        <v>34</v>
      </c>
    </row>
    <row r="10250">
      <c r="A10250" s="2">
        <v>10316.0</v>
      </c>
      <c r="B10250" s="3">
        <v>40647.0</v>
      </c>
      <c r="C10250" s="2" t="s">
        <v>15</v>
      </c>
      <c r="D10250" s="2" t="s">
        <v>8</v>
      </c>
      <c r="E10250" s="2">
        <v>24.0</v>
      </c>
      <c r="F10250" s="4" t="s">
        <v>22</v>
      </c>
    </row>
    <row r="10251">
      <c r="A10251" s="2">
        <v>10317.0</v>
      </c>
      <c r="B10251" s="3">
        <v>40648.0</v>
      </c>
      <c r="C10251" s="2" t="s">
        <v>18</v>
      </c>
      <c r="D10251" s="2" t="s">
        <v>6</v>
      </c>
      <c r="E10251" s="2">
        <v>23.0</v>
      </c>
      <c r="F10251" s="4" t="s">
        <v>17</v>
      </c>
    </row>
    <row r="10252">
      <c r="A10252" s="2">
        <v>10318.0</v>
      </c>
      <c r="B10252" s="3">
        <v>40648.0</v>
      </c>
      <c r="C10252" s="2" t="s">
        <v>18</v>
      </c>
      <c r="D10252" s="2" t="s">
        <v>8</v>
      </c>
      <c r="E10252" s="2">
        <v>9.0</v>
      </c>
      <c r="F10252" s="4" t="s">
        <v>24</v>
      </c>
    </row>
    <row r="10253">
      <c r="A10253" s="2">
        <v>10319.0</v>
      </c>
      <c r="B10253" s="3">
        <v>40649.0</v>
      </c>
      <c r="C10253" s="2" t="s">
        <v>21</v>
      </c>
      <c r="D10253" s="2" t="s">
        <v>6</v>
      </c>
      <c r="E10253" s="2">
        <v>26.0</v>
      </c>
      <c r="F10253" s="4" t="s">
        <v>38</v>
      </c>
    </row>
    <row r="10254">
      <c r="A10254" s="2">
        <v>10320.0</v>
      </c>
      <c r="B10254" s="3">
        <v>40649.0</v>
      </c>
      <c r="C10254" s="2" t="s">
        <v>21</v>
      </c>
      <c r="D10254" s="2" t="s">
        <v>8</v>
      </c>
      <c r="E10254" s="2">
        <v>26.0</v>
      </c>
      <c r="F10254" s="4" t="s">
        <v>38</v>
      </c>
    </row>
    <row r="10255">
      <c r="A10255" s="2">
        <v>10321.0</v>
      </c>
      <c r="B10255" s="3">
        <v>40651.0</v>
      </c>
      <c r="C10255" s="2" t="s">
        <v>7</v>
      </c>
      <c r="D10255" s="2" t="s">
        <v>6</v>
      </c>
      <c r="E10255" s="2">
        <v>33.0</v>
      </c>
      <c r="F10255" s="4" t="s">
        <v>26</v>
      </c>
    </row>
    <row r="10256">
      <c r="A10256" s="2">
        <v>10322.0</v>
      </c>
      <c r="B10256" s="3">
        <v>40651.0</v>
      </c>
      <c r="C10256" s="2" t="s">
        <v>7</v>
      </c>
      <c r="D10256" s="2" t="s">
        <v>8</v>
      </c>
      <c r="E10256" s="2">
        <v>33.0</v>
      </c>
      <c r="F10256" s="4" t="s">
        <v>26</v>
      </c>
    </row>
    <row r="10257">
      <c r="A10257" s="2">
        <v>10323.0</v>
      </c>
      <c r="B10257" s="3">
        <v>40652.0</v>
      </c>
      <c r="C10257" s="2" t="s">
        <v>10</v>
      </c>
      <c r="D10257" s="2" t="s">
        <v>6</v>
      </c>
      <c r="E10257" s="2">
        <v>23.0</v>
      </c>
      <c r="F10257" s="4" t="s">
        <v>17</v>
      </c>
    </row>
    <row r="10258">
      <c r="A10258" s="2">
        <v>10324.0</v>
      </c>
      <c r="B10258" s="3">
        <v>40652.0</v>
      </c>
      <c r="C10258" s="2" t="s">
        <v>10</v>
      </c>
      <c r="D10258" s="2" t="s">
        <v>8</v>
      </c>
      <c r="E10258" s="2">
        <v>28.0</v>
      </c>
      <c r="F10258" s="4" t="s">
        <v>31</v>
      </c>
    </row>
    <row r="10259">
      <c r="A10259" s="2">
        <v>10325.0</v>
      </c>
      <c r="B10259" s="3">
        <v>40653.0</v>
      </c>
      <c r="C10259" s="2" t="s">
        <v>13</v>
      </c>
      <c r="D10259" s="2" t="s">
        <v>6</v>
      </c>
      <c r="E10259" s="2">
        <v>5.0</v>
      </c>
      <c r="F10259" s="4" t="s">
        <v>25</v>
      </c>
    </row>
    <row r="10260">
      <c r="A10260" s="2">
        <v>10326.0</v>
      </c>
      <c r="B10260" s="3">
        <v>40653.0</v>
      </c>
      <c r="C10260" s="2" t="s">
        <v>13</v>
      </c>
      <c r="D10260" s="2" t="s">
        <v>8</v>
      </c>
      <c r="E10260" s="2">
        <v>29.0</v>
      </c>
      <c r="F10260" s="4" t="s">
        <v>43</v>
      </c>
    </row>
    <row r="10261">
      <c r="A10261" s="2">
        <v>10327.0</v>
      </c>
      <c r="B10261" s="3">
        <v>40654.0</v>
      </c>
      <c r="C10261" s="2" t="s">
        <v>15</v>
      </c>
      <c r="D10261" s="2" t="s">
        <v>6</v>
      </c>
      <c r="E10261" s="2">
        <v>23.0</v>
      </c>
      <c r="F10261" s="4" t="s">
        <v>17</v>
      </c>
    </row>
    <row r="10262">
      <c r="A10262" s="2">
        <v>10328.0</v>
      </c>
      <c r="B10262" s="3">
        <v>40654.0</v>
      </c>
      <c r="C10262" s="2" t="s">
        <v>15</v>
      </c>
      <c r="D10262" s="2" t="s">
        <v>8</v>
      </c>
      <c r="E10262" s="2">
        <v>13.0</v>
      </c>
      <c r="F10262" s="4" t="s">
        <v>33</v>
      </c>
    </row>
    <row r="10263">
      <c r="A10263" s="2">
        <v>10329.0</v>
      </c>
      <c r="B10263" s="3">
        <v>40656.0</v>
      </c>
      <c r="C10263" s="2" t="s">
        <v>21</v>
      </c>
      <c r="D10263" s="2" t="s">
        <v>6</v>
      </c>
      <c r="E10263" s="2">
        <v>32.0</v>
      </c>
      <c r="F10263" s="4" t="s">
        <v>36</v>
      </c>
    </row>
    <row r="10264">
      <c r="A10264" s="2">
        <v>10330.0</v>
      </c>
      <c r="B10264" s="3">
        <v>40656.0</v>
      </c>
      <c r="C10264" s="2" t="s">
        <v>21</v>
      </c>
      <c r="D10264" s="2" t="s">
        <v>8</v>
      </c>
      <c r="E10264" s="2">
        <v>10.0</v>
      </c>
      <c r="F10264" s="4" t="s">
        <v>41</v>
      </c>
    </row>
    <row r="10265">
      <c r="A10265" s="2">
        <v>10331.0</v>
      </c>
      <c r="B10265" s="3">
        <v>40658.0</v>
      </c>
      <c r="C10265" s="2" t="s">
        <v>7</v>
      </c>
      <c r="D10265" s="2" t="s">
        <v>6</v>
      </c>
      <c r="E10265" s="2">
        <v>3.0</v>
      </c>
      <c r="F10265" s="4" t="s">
        <v>28</v>
      </c>
    </row>
    <row r="10266">
      <c r="A10266" s="2">
        <v>10332.0</v>
      </c>
      <c r="B10266" s="3">
        <v>40658.0</v>
      </c>
      <c r="C10266" s="2" t="s">
        <v>7</v>
      </c>
      <c r="D10266" s="2" t="s">
        <v>8</v>
      </c>
      <c r="E10266" s="2">
        <v>4.0</v>
      </c>
      <c r="F10266" s="4" t="s">
        <v>34</v>
      </c>
    </row>
    <row r="10267">
      <c r="A10267" s="2">
        <v>10333.0</v>
      </c>
      <c r="B10267" s="3">
        <v>40659.0</v>
      </c>
      <c r="C10267" s="2" t="s">
        <v>10</v>
      </c>
      <c r="D10267" s="2" t="s">
        <v>6</v>
      </c>
      <c r="E10267" s="2">
        <v>29.0</v>
      </c>
      <c r="F10267" s="4" t="s">
        <v>43</v>
      </c>
    </row>
    <row r="10268">
      <c r="A10268" s="2">
        <v>10334.0</v>
      </c>
      <c r="B10268" s="3">
        <v>40659.0</v>
      </c>
      <c r="C10268" s="2" t="s">
        <v>10</v>
      </c>
      <c r="D10268" s="2" t="s">
        <v>8</v>
      </c>
      <c r="E10268" s="2">
        <v>34.0</v>
      </c>
      <c r="F10268" s="4" t="s">
        <v>48</v>
      </c>
    </row>
    <row r="10269">
      <c r="A10269" s="2">
        <v>10335.0</v>
      </c>
      <c r="B10269" s="3">
        <v>40660.0</v>
      </c>
      <c r="C10269" s="2" t="s">
        <v>13</v>
      </c>
      <c r="D10269" s="2" t="s">
        <v>6</v>
      </c>
      <c r="E10269" s="2">
        <v>15.0</v>
      </c>
      <c r="F10269" s="4" t="s">
        <v>27</v>
      </c>
    </row>
    <row r="10270">
      <c r="A10270" s="2">
        <v>10336.0</v>
      </c>
      <c r="B10270" s="3">
        <v>40660.0</v>
      </c>
      <c r="C10270" s="2" t="s">
        <v>13</v>
      </c>
      <c r="D10270" s="2" t="s">
        <v>8</v>
      </c>
      <c r="E10270" s="2">
        <v>13.0</v>
      </c>
      <c r="F10270" s="4" t="s">
        <v>33</v>
      </c>
    </row>
    <row r="10271">
      <c r="A10271" s="2">
        <v>10337.0</v>
      </c>
      <c r="B10271" s="3">
        <v>40661.0</v>
      </c>
      <c r="C10271" s="2" t="s">
        <v>15</v>
      </c>
      <c r="D10271" s="2" t="s">
        <v>6</v>
      </c>
      <c r="E10271" s="2">
        <v>2.0</v>
      </c>
      <c r="F10271" s="4" t="s">
        <v>39</v>
      </c>
    </row>
    <row r="10272">
      <c r="A10272" s="2">
        <v>10338.0</v>
      </c>
      <c r="B10272" s="3">
        <v>40661.0</v>
      </c>
      <c r="C10272" s="2" t="s">
        <v>15</v>
      </c>
      <c r="D10272" s="2" t="s">
        <v>8</v>
      </c>
      <c r="E10272" s="2">
        <v>22.0</v>
      </c>
      <c r="F10272" s="4" t="s">
        <v>44</v>
      </c>
    </row>
    <row r="10273">
      <c r="A10273" s="2">
        <v>10339.0</v>
      </c>
      <c r="B10273" s="3">
        <v>40662.0</v>
      </c>
      <c r="C10273" s="2" t="s">
        <v>18</v>
      </c>
      <c r="D10273" s="2" t="s">
        <v>6</v>
      </c>
      <c r="E10273" s="2">
        <v>25.0</v>
      </c>
      <c r="F10273" s="4" t="s">
        <v>40</v>
      </c>
    </row>
    <row r="10274">
      <c r="A10274" s="2">
        <v>10340.0</v>
      </c>
      <c r="B10274" s="3">
        <v>40662.0</v>
      </c>
      <c r="C10274" s="2" t="s">
        <v>18</v>
      </c>
      <c r="D10274" s="2" t="s">
        <v>8</v>
      </c>
      <c r="E10274" s="2">
        <v>22.0</v>
      </c>
      <c r="F10274" s="4" t="s">
        <v>44</v>
      </c>
    </row>
    <row r="10275">
      <c r="A10275" s="2">
        <v>10341.0</v>
      </c>
      <c r="B10275" s="3">
        <v>40663.0</v>
      </c>
      <c r="C10275" s="2" t="s">
        <v>21</v>
      </c>
      <c r="D10275" s="2" t="s">
        <v>6</v>
      </c>
      <c r="E10275" s="2">
        <v>26.0</v>
      </c>
      <c r="F10275" s="4" t="s">
        <v>38</v>
      </c>
    </row>
    <row r="10276">
      <c r="A10276" s="2">
        <v>10342.0</v>
      </c>
      <c r="B10276" s="3">
        <v>40663.0</v>
      </c>
      <c r="C10276" s="2" t="s">
        <v>21</v>
      </c>
      <c r="D10276" s="2" t="s">
        <v>8</v>
      </c>
      <c r="E10276" s="2">
        <v>16.0</v>
      </c>
      <c r="F10276" s="4" t="s">
        <v>45</v>
      </c>
    </row>
    <row r="10277">
      <c r="A10277" s="2">
        <v>10343.0</v>
      </c>
      <c r="B10277" s="3">
        <v>40665.0</v>
      </c>
      <c r="C10277" s="2" t="s">
        <v>7</v>
      </c>
      <c r="D10277" s="2" t="s">
        <v>6</v>
      </c>
      <c r="E10277" s="2">
        <v>17.0</v>
      </c>
      <c r="F10277" s="4" t="s">
        <v>42</v>
      </c>
    </row>
    <row r="10278">
      <c r="A10278" s="2">
        <v>10344.0</v>
      </c>
      <c r="B10278" s="3">
        <v>40665.0</v>
      </c>
      <c r="C10278" s="2" t="s">
        <v>7</v>
      </c>
      <c r="D10278" s="2" t="s">
        <v>8</v>
      </c>
      <c r="E10278" s="2">
        <v>13.0</v>
      </c>
      <c r="F10278" s="4" t="s">
        <v>33</v>
      </c>
    </row>
    <row r="10279">
      <c r="A10279" s="2">
        <v>10345.0</v>
      </c>
      <c r="B10279" s="3">
        <v>40666.0</v>
      </c>
      <c r="C10279" s="2" t="s">
        <v>10</v>
      </c>
      <c r="D10279" s="2" t="s">
        <v>6</v>
      </c>
      <c r="E10279" s="2">
        <v>25.0</v>
      </c>
      <c r="F10279" s="4" t="s">
        <v>40</v>
      </c>
    </row>
    <row r="10280">
      <c r="A10280" s="2">
        <v>10346.0</v>
      </c>
      <c r="B10280" s="3">
        <v>40666.0</v>
      </c>
      <c r="C10280" s="2" t="s">
        <v>10</v>
      </c>
      <c r="D10280" s="2" t="s">
        <v>8</v>
      </c>
      <c r="E10280" s="2">
        <v>5.0</v>
      </c>
      <c r="F10280" s="4" t="s">
        <v>25</v>
      </c>
    </row>
    <row r="10281">
      <c r="A10281" s="2">
        <v>10347.0</v>
      </c>
      <c r="B10281" s="3">
        <v>40667.0</v>
      </c>
      <c r="C10281" s="2" t="s">
        <v>13</v>
      </c>
      <c r="D10281" s="2" t="s">
        <v>6</v>
      </c>
      <c r="E10281" s="2">
        <v>33.0</v>
      </c>
      <c r="F10281" s="4" t="s">
        <v>26</v>
      </c>
    </row>
    <row r="10282">
      <c r="A10282" s="2">
        <v>10348.0</v>
      </c>
      <c r="B10282" s="3">
        <v>40667.0</v>
      </c>
      <c r="C10282" s="2" t="s">
        <v>13</v>
      </c>
      <c r="D10282" s="2" t="s">
        <v>8</v>
      </c>
      <c r="E10282" s="2">
        <v>9.0</v>
      </c>
      <c r="F10282" s="4" t="s">
        <v>24</v>
      </c>
    </row>
    <row r="10283">
      <c r="A10283" s="2">
        <v>10349.0</v>
      </c>
      <c r="B10283" s="3">
        <v>40668.0</v>
      </c>
      <c r="C10283" s="2" t="s">
        <v>15</v>
      </c>
      <c r="D10283" s="2" t="s">
        <v>6</v>
      </c>
      <c r="E10283" s="2">
        <v>35.0</v>
      </c>
      <c r="F10283" s="4" t="s">
        <v>49</v>
      </c>
    </row>
    <row r="10284">
      <c r="A10284" s="2">
        <v>10350.0</v>
      </c>
      <c r="B10284" s="3">
        <v>40668.0</v>
      </c>
      <c r="C10284" s="2" t="s">
        <v>15</v>
      </c>
      <c r="D10284" s="2" t="s">
        <v>8</v>
      </c>
      <c r="E10284" s="2">
        <v>12.0</v>
      </c>
      <c r="F10284" s="4" t="s">
        <v>14</v>
      </c>
    </row>
    <row r="10285">
      <c r="A10285" s="2">
        <v>10351.0</v>
      </c>
      <c r="B10285" s="3">
        <v>40669.0</v>
      </c>
      <c r="C10285" s="2" t="s">
        <v>18</v>
      </c>
      <c r="D10285" s="2" t="s">
        <v>6</v>
      </c>
      <c r="E10285" s="2">
        <v>22.0</v>
      </c>
      <c r="F10285" s="4" t="s">
        <v>44</v>
      </c>
    </row>
    <row r="10286">
      <c r="A10286" s="2">
        <v>10352.0</v>
      </c>
      <c r="B10286" s="3">
        <v>40669.0</v>
      </c>
      <c r="C10286" s="2" t="s">
        <v>18</v>
      </c>
      <c r="D10286" s="2" t="s">
        <v>8</v>
      </c>
      <c r="E10286" s="2">
        <v>34.0</v>
      </c>
      <c r="F10286" s="4" t="s">
        <v>48</v>
      </c>
    </row>
    <row r="10287">
      <c r="A10287" s="2">
        <v>10353.0</v>
      </c>
      <c r="B10287" s="3">
        <v>40670.0</v>
      </c>
      <c r="C10287" s="2" t="s">
        <v>21</v>
      </c>
      <c r="D10287" s="2" t="s">
        <v>6</v>
      </c>
      <c r="E10287" s="2">
        <v>31.0</v>
      </c>
      <c r="F10287" s="4" t="s">
        <v>12</v>
      </c>
    </row>
    <row r="10288">
      <c r="A10288" s="2">
        <v>10354.0</v>
      </c>
      <c r="B10288" s="3">
        <v>40670.0</v>
      </c>
      <c r="C10288" s="2" t="s">
        <v>21</v>
      </c>
      <c r="D10288" s="2" t="s">
        <v>8</v>
      </c>
      <c r="E10288" s="2">
        <v>17.0</v>
      </c>
      <c r="F10288" s="4" t="s">
        <v>42</v>
      </c>
    </row>
    <row r="10289">
      <c r="A10289" s="2">
        <v>10355.0</v>
      </c>
      <c r="B10289" s="3">
        <v>40672.0</v>
      </c>
      <c r="C10289" s="2" t="s">
        <v>7</v>
      </c>
      <c r="D10289" s="2" t="s">
        <v>6</v>
      </c>
      <c r="E10289" s="2">
        <v>24.0</v>
      </c>
      <c r="F10289" s="4" t="s">
        <v>22</v>
      </c>
    </row>
    <row r="10290">
      <c r="A10290" s="2">
        <v>10356.0</v>
      </c>
      <c r="B10290" s="3">
        <v>40672.0</v>
      </c>
      <c r="C10290" s="2" t="s">
        <v>7</v>
      </c>
      <c r="D10290" s="2" t="s">
        <v>8</v>
      </c>
      <c r="E10290" s="2">
        <v>18.0</v>
      </c>
      <c r="F10290" s="4" t="s">
        <v>29</v>
      </c>
    </row>
    <row r="10291">
      <c r="A10291" s="2">
        <v>10357.0</v>
      </c>
      <c r="B10291" s="3">
        <v>40673.0</v>
      </c>
      <c r="C10291" s="2" t="s">
        <v>10</v>
      </c>
      <c r="D10291" s="2" t="s">
        <v>6</v>
      </c>
      <c r="E10291" s="2">
        <v>11.0</v>
      </c>
      <c r="F10291" s="4" t="s">
        <v>9</v>
      </c>
    </row>
    <row r="10292">
      <c r="A10292" s="2">
        <v>10358.0</v>
      </c>
      <c r="B10292" s="3">
        <v>40673.0</v>
      </c>
      <c r="C10292" s="2" t="s">
        <v>10</v>
      </c>
      <c r="D10292" s="2" t="s">
        <v>8</v>
      </c>
      <c r="E10292" s="2">
        <v>9.0</v>
      </c>
      <c r="F10292" s="4" t="s">
        <v>24</v>
      </c>
    </row>
    <row r="10293">
      <c r="A10293" s="2">
        <v>10359.0</v>
      </c>
      <c r="B10293" s="3">
        <v>40674.0</v>
      </c>
      <c r="C10293" s="2" t="s">
        <v>13</v>
      </c>
      <c r="D10293" s="2" t="s">
        <v>6</v>
      </c>
      <c r="E10293" s="2">
        <v>22.0</v>
      </c>
      <c r="F10293" s="4" t="s">
        <v>44</v>
      </c>
    </row>
    <row r="10294">
      <c r="A10294" s="2">
        <v>10360.0</v>
      </c>
      <c r="B10294" s="3">
        <v>40674.0</v>
      </c>
      <c r="C10294" s="2" t="s">
        <v>13</v>
      </c>
      <c r="D10294" s="2" t="s">
        <v>8</v>
      </c>
      <c r="E10294" s="2">
        <v>30.0</v>
      </c>
      <c r="F10294" s="4" t="s">
        <v>23</v>
      </c>
    </row>
    <row r="10295">
      <c r="A10295" s="2">
        <v>10361.0</v>
      </c>
      <c r="B10295" s="3">
        <v>40675.0</v>
      </c>
      <c r="C10295" s="2" t="s">
        <v>15</v>
      </c>
      <c r="D10295" s="2" t="s">
        <v>6</v>
      </c>
      <c r="E10295" s="2">
        <v>13.0</v>
      </c>
      <c r="F10295" s="4" t="s">
        <v>33</v>
      </c>
    </row>
    <row r="10296">
      <c r="A10296" s="2">
        <v>10362.0</v>
      </c>
      <c r="B10296" s="3">
        <v>40675.0</v>
      </c>
      <c r="C10296" s="2" t="s">
        <v>15</v>
      </c>
      <c r="D10296" s="2" t="s">
        <v>8</v>
      </c>
      <c r="E10296" s="2">
        <v>14.0</v>
      </c>
      <c r="F10296" s="4" t="s">
        <v>46</v>
      </c>
    </row>
    <row r="10297">
      <c r="A10297" s="2">
        <v>10363.0</v>
      </c>
      <c r="B10297" s="3">
        <v>40676.0</v>
      </c>
      <c r="C10297" s="2" t="s">
        <v>18</v>
      </c>
      <c r="D10297" s="2" t="s">
        <v>6</v>
      </c>
      <c r="E10297" s="2">
        <v>20.0</v>
      </c>
      <c r="F10297" s="4" t="s">
        <v>47</v>
      </c>
    </row>
    <row r="10298">
      <c r="A10298" s="2">
        <v>10364.0</v>
      </c>
      <c r="B10298" s="3">
        <v>40676.0</v>
      </c>
      <c r="C10298" s="2" t="s">
        <v>18</v>
      </c>
      <c r="D10298" s="2" t="s">
        <v>8</v>
      </c>
      <c r="E10298" s="2">
        <v>6.0</v>
      </c>
      <c r="F10298" s="4" t="s">
        <v>16</v>
      </c>
    </row>
    <row r="10299">
      <c r="A10299" s="2">
        <v>10365.0</v>
      </c>
      <c r="B10299" s="3">
        <v>40677.0</v>
      </c>
      <c r="C10299" s="2" t="s">
        <v>21</v>
      </c>
      <c r="D10299" s="2" t="s">
        <v>6</v>
      </c>
      <c r="E10299" s="2">
        <v>1.0</v>
      </c>
      <c r="F10299" s="4" t="s">
        <v>19</v>
      </c>
    </row>
    <row r="10300">
      <c r="A10300" s="2">
        <v>10366.0</v>
      </c>
      <c r="B10300" s="3">
        <v>40677.0</v>
      </c>
      <c r="C10300" s="2" t="s">
        <v>21</v>
      </c>
      <c r="D10300" s="2" t="s">
        <v>8</v>
      </c>
      <c r="E10300" s="2">
        <v>11.0</v>
      </c>
      <c r="F10300" s="4" t="s">
        <v>9</v>
      </c>
    </row>
    <row r="10301">
      <c r="A10301" s="2">
        <v>10367.0</v>
      </c>
      <c r="B10301" s="3">
        <v>40679.0</v>
      </c>
      <c r="C10301" s="2" t="s">
        <v>7</v>
      </c>
      <c r="D10301" s="2" t="s">
        <v>6</v>
      </c>
      <c r="E10301" s="2">
        <v>36.0</v>
      </c>
      <c r="F10301" s="4" t="s">
        <v>11</v>
      </c>
    </row>
    <row r="10302">
      <c r="A10302" s="2">
        <v>10368.0</v>
      </c>
      <c r="B10302" s="3">
        <v>40679.0</v>
      </c>
      <c r="C10302" s="2" t="s">
        <v>7</v>
      </c>
      <c r="D10302" s="2" t="s">
        <v>8</v>
      </c>
      <c r="E10302" s="2">
        <v>16.0</v>
      </c>
      <c r="F10302" s="4" t="s">
        <v>45</v>
      </c>
    </row>
    <row r="10303">
      <c r="A10303" s="2">
        <v>10369.0</v>
      </c>
      <c r="B10303" s="3">
        <v>40680.0</v>
      </c>
      <c r="C10303" s="2" t="s">
        <v>10</v>
      </c>
      <c r="D10303" s="2" t="s">
        <v>6</v>
      </c>
      <c r="E10303" s="2">
        <v>34.0</v>
      </c>
      <c r="F10303" s="4" t="s">
        <v>48</v>
      </c>
    </row>
    <row r="10304">
      <c r="A10304" s="2">
        <v>10370.0</v>
      </c>
      <c r="B10304" s="3">
        <v>40680.0</v>
      </c>
      <c r="C10304" s="2" t="s">
        <v>10</v>
      </c>
      <c r="D10304" s="2" t="s">
        <v>8</v>
      </c>
      <c r="E10304" s="2">
        <v>11.0</v>
      </c>
      <c r="F10304" s="4" t="s">
        <v>9</v>
      </c>
    </row>
    <row r="10305">
      <c r="A10305" s="2">
        <v>10371.0</v>
      </c>
      <c r="B10305" s="3">
        <v>40681.0</v>
      </c>
      <c r="C10305" s="2" t="s">
        <v>13</v>
      </c>
      <c r="D10305" s="2" t="s">
        <v>6</v>
      </c>
      <c r="E10305" s="2">
        <v>29.0</v>
      </c>
      <c r="F10305" s="4" t="s">
        <v>43</v>
      </c>
    </row>
    <row r="10306">
      <c r="A10306" s="2">
        <v>10372.0</v>
      </c>
      <c r="B10306" s="3">
        <v>40681.0</v>
      </c>
      <c r="C10306" s="2" t="s">
        <v>13</v>
      </c>
      <c r="D10306" s="2" t="s">
        <v>8</v>
      </c>
      <c r="E10306" s="2">
        <v>29.0</v>
      </c>
      <c r="F10306" s="4" t="s">
        <v>43</v>
      </c>
    </row>
    <row r="10307">
      <c r="A10307" s="2">
        <v>10373.0</v>
      </c>
      <c r="B10307" s="3">
        <v>40682.0</v>
      </c>
      <c r="C10307" s="2" t="s">
        <v>15</v>
      </c>
      <c r="D10307" s="2" t="s">
        <v>6</v>
      </c>
      <c r="E10307" s="2">
        <v>23.0</v>
      </c>
      <c r="F10307" s="4" t="s">
        <v>17</v>
      </c>
    </row>
    <row r="10308">
      <c r="A10308" s="2">
        <v>10374.0</v>
      </c>
      <c r="B10308" s="3">
        <v>40682.0</v>
      </c>
      <c r="C10308" s="2" t="s">
        <v>15</v>
      </c>
      <c r="D10308" s="2" t="s">
        <v>8</v>
      </c>
      <c r="E10308" s="2">
        <v>13.0</v>
      </c>
      <c r="F10308" s="4" t="s">
        <v>33</v>
      </c>
    </row>
    <row r="10309">
      <c r="A10309" s="2">
        <v>10375.0</v>
      </c>
      <c r="B10309" s="3">
        <v>40683.0</v>
      </c>
      <c r="C10309" s="2" t="s">
        <v>18</v>
      </c>
      <c r="D10309" s="2" t="s">
        <v>6</v>
      </c>
      <c r="E10309" s="2">
        <v>36.0</v>
      </c>
      <c r="F10309" s="4" t="s">
        <v>11</v>
      </c>
    </row>
    <row r="10310">
      <c r="A10310" s="2">
        <v>10376.0</v>
      </c>
      <c r="B10310" s="3">
        <v>40683.0</v>
      </c>
      <c r="C10310" s="2" t="s">
        <v>18</v>
      </c>
      <c r="D10310" s="2" t="s">
        <v>8</v>
      </c>
      <c r="E10310" s="2">
        <v>8.0</v>
      </c>
      <c r="F10310" s="4" t="s">
        <v>37</v>
      </c>
    </row>
    <row r="10311">
      <c r="A10311" s="2">
        <v>10377.0</v>
      </c>
      <c r="B10311" s="3">
        <v>40684.0</v>
      </c>
      <c r="C10311" s="2" t="s">
        <v>21</v>
      </c>
      <c r="D10311" s="2" t="s">
        <v>6</v>
      </c>
      <c r="E10311" s="2">
        <v>26.0</v>
      </c>
      <c r="F10311" s="4" t="s">
        <v>38</v>
      </c>
    </row>
    <row r="10312">
      <c r="A10312" s="2">
        <v>10378.0</v>
      </c>
      <c r="B10312" s="3">
        <v>40684.0</v>
      </c>
      <c r="C10312" s="2" t="s">
        <v>21</v>
      </c>
      <c r="D10312" s="2" t="s">
        <v>8</v>
      </c>
      <c r="E10312" s="2">
        <v>3.0</v>
      </c>
      <c r="F10312" s="4" t="s">
        <v>28</v>
      </c>
    </row>
    <row r="10313">
      <c r="A10313" s="2">
        <v>10379.0</v>
      </c>
      <c r="B10313" s="3">
        <v>40686.0</v>
      </c>
      <c r="C10313" s="2" t="s">
        <v>7</v>
      </c>
      <c r="D10313" s="2" t="s">
        <v>6</v>
      </c>
      <c r="E10313" s="2">
        <v>7.0</v>
      </c>
      <c r="F10313" s="4" t="s">
        <v>35</v>
      </c>
    </row>
    <row r="10314">
      <c r="A10314" s="2">
        <v>10380.0</v>
      </c>
      <c r="B10314" s="3">
        <v>40686.0</v>
      </c>
      <c r="C10314" s="2" t="s">
        <v>7</v>
      </c>
      <c r="D10314" s="2" t="s">
        <v>8</v>
      </c>
      <c r="E10314" s="2">
        <v>24.0</v>
      </c>
      <c r="F10314" s="4" t="s">
        <v>22</v>
      </c>
    </row>
    <row r="10315">
      <c r="A10315" s="2">
        <v>10381.0</v>
      </c>
      <c r="B10315" s="3">
        <v>40687.0</v>
      </c>
      <c r="C10315" s="2" t="s">
        <v>10</v>
      </c>
      <c r="D10315" s="2" t="s">
        <v>6</v>
      </c>
      <c r="E10315" s="2">
        <v>7.0</v>
      </c>
      <c r="F10315" s="4" t="s">
        <v>35</v>
      </c>
    </row>
    <row r="10316">
      <c r="A10316" s="2">
        <v>10382.0</v>
      </c>
      <c r="B10316" s="3">
        <v>40687.0</v>
      </c>
      <c r="C10316" s="2" t="s">
        <v>10</v>
      </c>
      <c r="D10316" s="2" t="s">
        <v>8</v>
      </c>
      <c r="E10316" s="2">
        <v>19.0</v>
      </c>
      <c r="F10316" s="4" t="s">
        <v>30</v>
      </c>
    </row>
    <row r="10317">
      <c r="A10317" s="2">
        <v>10383.0</v>
      </c>
      <c r="B10317" s="3">
        <v>40688.0</v>
      </c>
      <c r="C10317" s="2" t="s">
        <v>13</v>
      </c>
      <c r="D10317" s="2" t="s">
        <v>6</v>
      </c>
      <c r="E10317" s="2">
        <v>18.0</v>
      </c>
      <c r="F10317" s="4" t="s">
        <v>29</v>
      </c>
    </row>
    <row r="10318">
      <c r="A10318" s="2">
        <v>10384.0</v>
      </c>
      <c r="B10318" s="3">
        <v>40688.0</v>
      </c>
      <c r="C10318" s="2" t="s">
        <v>13</v>
      </c>
      <c r="D10318" s="2" t="s">
        <v>8</v>
      </c>
      <c r="E10318" s="2">
        <v>21.0</v>
      </c>
      <c r="F10318" s="4" t="s">
        <v>20</v>
      </c>
    </row>
    <row r="10319">
      <c r="A10319" s="2">
        <v>10385.0</v>
      </c>
      <c r="B10319" s="3">
        <v>40689.0</v>
      </c>
      <c r="C10319" s="2" t="s">
        <v>15</v>
      </c>
      <c r="D10319" s="2" t="s">
        <v>6</v>
      </c>
      <c r="E10319" s="2">
        <v>36.0</v>
      </c>
      <c r="F10319" s="4" t="s">
        <v>11</v>
      </c>
    </row>
    <row r="10320">
      <c r="A10320" s="2">
        <v>10386.0</v>
      </c>
      <c r="B10320" s="3">
        <v>40689.0</v>
      </c>
      <c r="C10320" s="2" t="s">
        <v>15</v>
      </c>
      <c r="D10320" s="2" t="s">
        <v>8</v>
      </c>
      <c r="E10320" s="2">
        <v>31.0</v>
      </c>
      <c r="F10320" s="4" t="s">
        <v>12</v>
      </c>
    </row>
    <row r="10321">
      <c r="A10321" s="2">
        <v>10387.0</v>
      </c>
      <c r="B10321" s="3">
        <v>40690.0</v>
      </c>
      <c r="C10321" s="2" t="s">
        <v>18</v>
      </c>
      <c r="D10321" s="2" t="s">
        <v>6</v>
      </c>
      <c r="E10321" s="2">
        <v>18.0</v>
      </c>
      <c r="F10321" s="4" t="s">
        <v>29</v>
      </c>
    </row>
    <row r="10322">
      <c r="A10322" s="2">
        <v>10388.0</v>
      </c>
      <c r="B10322" s="3">
        <v>40690.0</v>
      </c>
      <c r="C10322" s="2" t="s">
        <v>18</v>
      </c>
      <c r="D10322" s="2" t="s">
        <v>8</v>
      </c>
      <c r="E10322" s="2">
        <v>16.0</v>
      </c>
      <c r="F10322" s="4" t="s">
        <v>45</v>
      </c>
    </row>
    <row r="10323">
      <c r="A10323" s="2">
        <v>10389.0</v>
      </c>
      <c r="B10323" s="3">
        <v>40691.0</v>
      </c>
      <c r="C10323" s="2" t="s">
        <v>21</v>
      </c>
      <c r="D10323" s="2" t="s">
        <v>6</v>
      </c>
      <c r="E10323" s="2">
        <v>12.0</v>
      </c>
      <c r="F10323" s="4" t="s">
        <v>14</v>
      </c>
    </row>
    <row r="10324">
      <c r="A10324" s="2">
        <v>10390.0</v>
      </c>
      <c r="B10324" s="3">
        <v>40691.0</v>
      </c>
      <c r="C10324" s="2" t="s">
        <v>21</v>
      </c>
      <c r="D10324" s="2" t="s">
        <v>8</v>
      </c>
      <c r="E10324" s="2">
        <v>17.0</v>
      </c>
      <c r="F10324" s="4" t="s">
        <v>42</v>
      </c>
    </row>
    <row r="10325">
      <c r="A10325" s="2">
        <v>10391.0</v>
      </c>
      <c r="B10325" s="3">
        <v>40693.0</v>
      </c>
      <c r="C10325" s="2" t="s">
        <v>7</v>
      </c>
      <c r="D10325" s="2" t="s">
        <v>6</v>
      </c>
      <c r="E10325" s="2">
        <v>34.0</v>
      </c>
      <c r="F10325" s="4" t="s">
        <v>48</v>
      </c>
    </row>
    <row r="10326">
      <c r="A10326" s="2">
        <v>10392.0</v>
      </c>
      <c r="B10326" s="3">
        <v>40693.0</v>
      </c>
      <c r="C10326" s="2" t="s">
        <v>7</v>
      </c>
      <c r="D10326" s="2" t="s">
        <v>8</v>
      </c>
      <c r="E10326" s="2">
        <v>1.0</v>
      </c>
      <c r="F10326" s="4" t="s">
        <v>19</v>
      </c>
    </row>
    <row r="10327">
      <c r="A10327" s="2">
        <v>10393.0</v>
      </c>
      <c r="B10327" s="3">
        <v>40694.0</v>
      </c>
      <c r="C10327" s="2" t="s">
        <v>10</v>
      </c>
      <c r="D10327" s="2" t="s">
        <v>6</v>
      </c>
      <c r="E10327" s="2">
        <v>8.0</v>
      </c>
      <c r="F10327" s="4" t="s">
        <v>37</v>
      </c>
    </row>
    <row r="10328">
      <c r="A10328" s="2">
        <v>10394.0</v>
      </c>
      <c r="B10328" s="3">
        <v>40694.0</v>
      </c>
      <c r="C10328" s="2" t="s">
        <v>10</v>
      </c>
      <c r="D10328" s="2" t="s">
        <v>8</v>
      </c>
      <c r="E10328" s="2">
        <v>19.0</v>
      </c>
      <c r="F10328" s="4" t="s">
        <v>30</v>
      </c>
    </row>
    <row r="10329">
      <c r="A10329" s="2">
        <v>10395.0</v>
      </c>
      <c r="B10329" s="3">
        <v>40695.0</v>
      </c>
      <c r="C10329" s="2" t="s">
        <v>13</v>
      </c>
      <c r="D10329" s="2" t="s">
        <v>6</v>
      </c>
      <c r="E10329" s="2">
        <v>36.0</v>
      </c>
      <c r="F10329" s="4" t="s">
        <v>11</v>
      </c>
    </row>
    <row r="10330">
      <c r="A10330" s="2">
        <v>10396.0</v>
      </c>
      <c r="B10330" s="3">
        <v>40695.0</v>
      </c>
      <c r="C10330" s="2" t="s">
        <v>13</v>
      </c>
      <c r="D10330" s="2" t="s">
        <v>8</v>
      </c>
      <c r="E10330" s="2">
        <v>11.0</v>
      </c>
      <c r="F10330" s="4" t="s">
        <v>9</v>
      </c>
    </row>
    <row r="10331">
      <c r="A10331" s="2">
        <v>10397.0</v>
      </c>
      <c r="B10331" s="3">
        <v>40696.0</v>
      </c>
      <c r="C10331" s="2" t="s">
        <v>15</v>
      </c>
      <c r="D10331" s="2" t="s">
        <v>6</v>
      </c>
      <c r="E10331" s="2">
        <v>34.0</v>
      </c>
      <c r="F10331" s="4" t="s">
        <v>48</v>
      </c>
    </row>
    <row r="10332">
      <c r="A10332" s="2">
        <v>10398.0</v>
      </c>
      <c r="B10332" s="3">
        <v>40696.0</v>
      </c>
      <c r="C10332" s="2" t="s">
        <v>15</v>
      </c>
      <c r="D10332" s="2" t="s">
        <v>8</v>
      </c>
      <c r="E10332" s="2">
        <v>6.0</v>
      </c>
      <c r="F10332" s="4" t="s">
        <v>16</v>
      </c>
    </row>
    <row r="10333">
      <c r="A10333" s="2">
        <v>10399.0</v>
      </c>
      <c r="B10333" s="3">
        <v>40697.0</v>
      </c>
      <c r="C10333" s="2" t="s">
        <v>18</v>
      </c>
      <c r="D10333" s="2" t="s">
        <v>6</v>
      </c>
      <c r="E10333" s="2">
        <v>25.0</v>
      </c>
      <c r="F10333" s="4" t="s">
        <v>40</v>
      </c>
    </row>
    <row r="10334">
      <c r="A10334" s="2">
        <v>10400.0</v>
      </c>
      <c r="B10334" s="3">
        <v>40697.0</v>
      </c>
      <c r="C10334" s="2" t="s">
        <v>18</v>
      </c>
      <c r="D10334" s="2" t="s">
        <v>8</v>
      </c>
      <c r="E10334" s="2">
        <v>29.0</v>
      </c>
      <c r="F10334" s="4" t="s">
        <v>43</v>
      </c>
    </row>
    <row r="10335">
      <c r="A10335" s="2">
        <v>10401.0</v>
      </c>
      <c r="B10335" s="3">
        <v>40698.0</v>
      </c>
      <c r="C10335" s="2" t="s">
        <v>21</v>
      </c>
      <c r="D10335" s="2" t="s">
        <v>6</v>
      </c>
      <c r="E10335" s="2">
        <v>24.0</v>
      </c>
      <c r="F10335" s="4" t="s">
        <v>22</v>
      </c>
    </row>
    <row r="10336">
      <c r="A10336" s="2">
        <v>10402.0</v>
      </c>
      <c r="B10336" s="3">
        <v>40698.0</v>
      </c>
      <c r="C10336" s="2" t="s">
        <v>21</v>
      </c>
      <c r="D10336" s="2" t="s">
        <v>8</v>
      </c>
      <c r="E10336" s="2">
        <v>10.0</v>
      </c>
      <c r="F10336" s="4" t="s">
        <v>41</v>
      </c>
    </row>
    <row r="10337">
      <c r="A10337" s="2">
        <v>10403.0</v>
      </c>
      <c r="B10337" s="3">
        <v>40700.0</v>
      </c>
      <c r="C10337" s="2" t="s">
        <v>7</v>
      </c>
      <c r="D10337" s="2" t="s">
        <v>6</v>
      </c>
      <c r="E10337" s="2">
        <v>32.0</v>
      </c>
      <c r="F10337" s="4" t="s">
        <v>36</v>
      </c>
    </row>
    <row r="10338">
      <c r="A10338" s="2">
        <v>10404.0</v>
      </c>
      <c r="B10338" s="3">
        <v>40700.0</v>
      </c>
      <c r="C10338" s="2" t="s">
        <v>7</v>
      </c>
      <c r="D10338" s="2" t="s">
        <v>8</v>
      </c>
      <c r="E10338" s="2">
        <v>36.0</v>
      </c>
      <c r="F10338" s="4" t="s">
        <v>11</v>
      </c>
    </row>
    <row r="10339">
      <c r="A10339" s="2">
        <v>10405.0</v>
      </c>
      <c r="B10339" s="3">
        <v>40701.0</v>
      </c>
      <c r="C10339" s="2" t="s">
        <v>10</v>
      </c>
      <c r="D10339" s="2" t="s">
        <v>6</v>
      </c>
      <c r="E10339" s="2">
        <v>28.0</v>
      </c>
      <c r="F10339" s="4" t="s">
        <v>31</v>
      </c>
    </row>
    <row r="10340">
      <c r="A10340" s="2">
        <v>10406.0</v>
      </c>
      <c r="B10340" s="3">
        <v>40701.0</v>
      </c>
      <c r="C10340" s="2" t="s">
        <v>10</v>
      </c>
      <c r="D10340" s="2" t="s">
        <v>8</v>
      </c>
      <c r="E10340" s="2">
        <v>19.0</v>
      </c>
      <c r="F10340" s="4" t="s">
        <v>30</v>
      </c>
    </row>
    <row r="10341">
      <c r="A10341" s="2">
        <v>10407.0</v>
      </c>
      <c r="B10341" s="3">
        <v>40702.0</v>
      </c>
      <c r="C10341" s="2" t="s">
        <v>13</v>
      </c>
      <c r="D10341" s="2" t="s">
        <v>6</v>
      </c>
      <c r="E10341" s="2">
        <v>9.0</v>
      </c>
      <c r="F10341" s="4" t="s">
        <v>24</v>
      </c>
    </row>
    <row r="10342">
      <c r="A10342" s="2">
        <v>10408.0</v>
      </c>
      <c r="B10342" s="3">
        <v>40702.0</v>
      </c>
      <c r="C10342" s="2" t="s">
        <v>13</v>
      </c>
      <c r="D10342" s="2" t="s">
        <v>8</v>
      </c>
      <c r="E10342" s="2">
        <v>35.0</v>
      </c>
      <c r="F10342" s="4" t="s">
        <v>49</v>
      </c>
    </row>
    <row r="10343">
      <c r="A10343" s="2">
        <v>10409.0</v>
      </c>
      <c r="B10343" s="3">
        <v>40703.0</v>
      </c>
      <c r="C10343" s="2" t="s">
        <v>15</v>
      </c>
      <c r="D10343" s="2" t="s">
        <v>6</v>
      </c>
      <c r="E10343" s="2">
        <v>34.0</v>
      </c>
      <c r="F10343" s="4" t="s">
        <v>48</v>
      </c>
    </row>
    <row r="10344">
      <c r="A10344" s="2">
        <v>10410.0</v>
      </c>
      <c r="B10344" s="3">
        <v>40703.0</v>
      </c>
      <c r="C10344" s="2" t="s">
        <v>15</v>
      </c>
      <c r="D10344" s="2" t="s">
        <v>8</v>
      </c>
      <c r="E10344" s="2">
        <v>22.0</v>
      </c>
      <c r="F10344" s="4" t="s">
        <v>44</v>
      </c>
    </row>
    <row r="10345">
      <c r="A10345" s="2">
        <v>10411.0</v>
      </c>
      <c r="B10345" s="3">
        <v>40704.0</v>
      </c>
      <c r="C10345" s="2" t="s">
        <v>18</v>
      </c>
      <c r="D10345" s="2" t="s">
        <v>6</v>
      </c>
      <c r="E10345" s="2">
        <v>2.0</v>
      </c>
      <c r="F10345" s="4" t="s">
        <v>39</v>
      </c>
    </row>
    <row r="10346">
      <c r="A10346" s="2">
        <v>10412.0</v>
      </c>
      <c r="B10346" s="3">
        <v>40704.0</v>
      </c>
      <c r="C10346" s="2" t="s">
        <v>18</v>
      </c>
      <c r="D10346" s="2" t="s">
        <v>8</v>
      </c>
      <c r="E10346" s="2">
        <v>18.0</v>
      </c>
      <c r="F10346" s="4" t="s">
        <v>29</v>
      </c>
    </row>
    <row r="10347">
      <c r="A10347" s="2">
        <v>10413.0</v>
      </c>
      <c r="B10347" s="3">
        <v>40705.0</v>
      </c>
      <c r="C10347" s="2" t="s">
        <v>21</v>
      </c>
      <c r="D10347" s="2" t="s">
        <v>6</v>
      </c>
      <c r="E10347" s="2">
        <v>3.0</v>
      </c>
      <c r="F10347" s="4" t="s">
        <v>28</v>
      </c>
    </row>
    <row r="10348">
      <c r="A10348" s="2">
        <v>10414.0</v>
      </c>
      <c r="B10348" s="3">
        <v>40705.0</v>
      </c>
      <c r="C10348" s="2" t="s">
        <v>21</v>
      </c>
      <c r="D10348" s="2" t="s">
        <v>8</v>
      </c>
      <c r="E10348" s="2">
        <v>26.0</v>
      </c>
      <c r="F10348" s="4" t="s">
        <v>38</v>
      </c>
    </row>
    <row r="10349">
      <c r="A10349" s="2">
        <v>10415.0</v>
      </c>
      <c r="B10349" s="3">
        <v>40707.0</v>
      </c>
      <c r="C10349" s="2" t="s">
        <v>7</v>
      </c>
      <c r="D10349" s="2" t="s">
        <v>6</v>
      </c>
      <c r="E10349" s="2">
        <v>33.0</v>
      </c>
      <c r="F10349" s="4" t="s">
        <v>26</v>
      </c>
    </row>
    <row r="10350">
      <c r="A10350" s="2">
        <v>10416.0</v>
      </c>
      <c r="B10350" s="3">
        <v>40707.0</v>
      </c>
      <c r="C10350" s="2" t="s">
        <v>7</v>
      </c>
      <c r="D10350" s="2" t="s">
        <v>8</v>
      </c>
      <c r="E10350" s="2">
        <v>17.0</v>
      </c>
      <c r="F10350" s="4" t="s">
        <v>42</v>
      </c>
    </row>
    <row r="10351">
      <c r="A10351" s="2">
        <v>10417.0</v>
      </c>
      <c r="B10351" s="3">
        <v>40708.0</v>
      </c>
      <c r="C10351" s="2" t="s">
        <v>10</v>
      </c>
      <c r="D10351" s="2" t="s">
        <v>6</v>
      </c>
      <c r="E10351" s="2">
        <v>34.0</v>
      </c>
      <c r="F10351" s="4" t="s">
        <v>48</v>
      </c>
    </row>
    <row r="10352">
      <c r="A10352" s="2">
        <v>10418.0</v>
      </c>
      <c r="B10352" s="3">
        <v>40708.0</v>
      </c>
      <c r="C10352" s="2" t="s">
        <v>10</v>
      </c>
      <c r="D10352" s="2" t="s">
        <v>8</v>
      </c>
      <c r="E10352" s="2">
        <v>16.0</v>
      </c>
      <c r="F10352" s="4" t="s">
        <v>45</v>
      </c>
    </row>
    <row r="10353">
      <c r="A10353" s="2">
        <v>10419.0</v>
      </c>
      <c r="B10353" s="3">
        <v>40709.0</v>
      </c>
      <c r="C10353" s="2" t="s">
        <v>13</v>
      </c>
      <c r="D10353" s="2" t="s">
        <v>6</v>
      </c>
      <c r="E10353" s="2">
        <v>10.0</v>
      </c>
      <c r="F10353" s="4" t="s">
        <v>41</v>
      </c>
    </row>
    <row r="10354">
      <c r="A10354" s="2">
        <v>10420.0</v>
      </c>
      <c r="B10354" s="3">
        <v>40709.0</v>
      </c>
      <c r="C10354" s="2" t="s">
        <v>13</v>
      </c>
      <c r="D10354" s="2" t="s">
        <v>8</v>
      </c>
      <c r="E10354" s="2">
        <v>30.0</v>
      </c>
      <c r="F10354" s="4" t="s">
        <v>23</v>
      </c>
    </row>
    <row r="10355">
      <c r="A10355" s="2">
        <v>10421.0</v>
      </c>
      <c r="B10355" s="3">
        <v>40710.0</v>
      </c>
      <c r="C10355" s="2" t="s">
        <v>15</v>
      </c>
      <c r="D10355" s="2" t="s">
        <v>6</v>
      </c>
      <c r="E10355" s="2">
        <v>36.0</v>
      </c>
      <c r="F10355" s="4" t="s">
        <v>11</v>
      </c>
    </row>
    <row r="10356">
      <c r="A10356" s="2">
        <v>10422.0</v>
      </c>
      <c r="B10356" s="3">
        <v>40710.0</v>
      </c>
      <c r="C10356" s="2" t="s">
        <v>15</v>
      </c>
      <c r="D10356" s="2" t="s">
        <v>8</v>
      </c>
      <c r="E10356" s="2">
        <v>10.0</v>
      </c>
      <c r="F10356" s="4" t="s">
        <v>41</v>
      </c>
    </row>
    <row r="10357">
      <c r="A10357" s="2">
        <v>10423.0</v>
      </c>
      <c r="B10357" s="3">
        <v>40711.0</v>
      </c>
      <c r="C10357" s="2" t="s">
        <v>18</v>
      </c>
      <c r="D10357" s="2" t="s">
        <v>6</v>
      </c>
      <c r="E10357" s="2">
        <v>12.0</v>
      </c>
      <c r="F10357" s="4" t="s">
        <v>14</v>
      </c>
    </row>
    <row r="10358">
      <c r="A10358" s="2">
        <v>10424.0</v>
      </c>
      <c r="B10358" s="3">
        <v>40711.0</v>
      </c>
      <c r="C10358" s="2" t="s">
        <v>18</v>
      </c>
      <c r="D10358" s="2" t="s">
        <v>8</v>
      </c>
      <c r="E10358" s="2">
        <v>29.0</v>
      </c>
      <c r="F10358" s="4" t="s">
        <v>43</v>
      </c>
    </row>
    <row r="10359">
      <c r="A10359" s="2">
        <v>10425.0</v>
      </c>
      <c r="B10359" s="3">
        <v>40712.0</v>
      </c>
      <c r="C10359" s="2" t="s">
        <v>21</v>
      </c>
      <c r="D10359" s="2" t="s">
        <v>6</v>
      </c>
      <c r="E10359" s="2">
        <v>23.0</v>
      </c>
      <c r="F10359" s="4" t="s">
        <v>17</v>
      </c>
    </row>
    <row r="10360">
      <c r="A10360" s="2">
        <v>10426.0</v>
      </c>
      <c r="B10360" s="3">
        <v>40712.0</v>
      </c>
      <c r="C10360" s="2" t="s">
        <v>21</v>
      </c>
      <c r="D10360" s="2" t="s">
        <v>8</v>
      </c>
      <c r="E10360" s="2">
        <v>9.0</v>
      </c>
      <c r="F10360" s="4" t="s">
        <v>24</v>
      </c>
    </row>
    <row r="10361">
      <c r="A10361" s="2">
        <v>10427.0</v>
      </c>
      <c r="B10361" s="3">
        <v>40714.0</v>
      </c>
      <c r="C10361" s="2" t="s">
        <v>7</v>
      </c>
      <c r="D10361" s="2" t="s">
        <v>6</v>
      </c>
      <c r="E10361" s="2">
        <v>7.0</v>
      </c>
      <c r="F10361" s="4" t="s">
        <v>35</v>
      </c>
    </row>
    <row r="10362">
      <c r="A10362" s="2">
        <v>10428.0</v>
      </c>
      <c r="B10362" s="3">
        <v>40714.0</v>
      </c>
      <c r="C10362" s="2" t="s">
        <v>7</v>
      </c>
      <c r="D10362" s="2" t="s">
        <v>8</v>
      </c>
      <c r="E10362" s="2">
        <v>2.0</v>
      </c>
      <c r="F10362" s="4" t="s">
        <v>39</v>
      </c>
    </row>
    <row r="10363">
      <c r="A10363" s="2">
        <v>10429.0</v>
      </c>
      <c r="B10363" s="3">
        <v>40715.0</v>
      </c>
      <c r="C10363" s="2" t="s">
        <v>10</v>
      </c>
      <c r="D10363" s="2" t="s">
        <v>6</v>
      </c>
      <c r="E10363" s="2">
        <v>29.0</v>
      </c>
      <c r="F10363" s="4" t="s">
        <v>43</v>
      </c>
    </row>
    <row r="10364">
      <c r="A10364" s="2">
        <v>10430.0</v>
      </c>
      <c r="B10364" s="3">
        <v>40715.0</v>
      </c>
      <c r="C10364" s="2" t="s">
        <v>10</v>
      </c>
      <c r="D10364" s="2" t="s">
        <v>8</v>
      </c>
      <c r="E10364" s="2">
        <v>24.0</v>
      </c>
      <c r="F10364" s="4" t="s">
        <v>22</v>
      </c>
    </row>
    <row r="10365">
      <c r="A10365" s="2">
        <v>10431.0</v>
      </c>
      <c r="B10365" s="3">
        <v>40716.0</v>
      </c>
      <c r="C10365" s="2" t="s">
        <v>13</v>
      </c>
      <c r="D10365" s="2" t="s">
        <v>6</v>
      </c>
      <c r="E10365" s="2">
        <v>14.0</v>
      </c>
      <c r="F10365" s="4" t="s">
        <v>46</v>
      </c>
    </row>
    <row r="10366">
      <c r="A10366" s="2">
        <v>10432.0</v>
      </c>
      <c r="B10366" s="3">
        <v>40716.0</v>
      </c>
      <c r="C10366" s="2" t="s">
        <v>13</v>
      </c>
      <c r="D10366" s="2" t="s">
        <v>8</v>
      </c>
      <c r="E10366" s="2">
        <v>13.0</v>
      </c>
      <c r="F10366" s="4" t="s">
        <v>33</v>
      </c>
    </row>
    <row r="10367">
      <c r="A10367" s="2">
        <v>10433.0</v>
      </c>
      <c r="B10367" s="3">
        <v>40718.0</v>
      </c>
      <c r="C10367" s="2" t="s">
        <v>18</v>
      </c>
      <c r="D10367" s="2" t="s">
        <v>6</v>
      </c>
      <c r="E10367" s="2">
        <v>19.0</v>
      </c>
      <c r="F10367" s="4" t="s">
        <v>30</v>
      </c>
    </row>
    <row r="10368">
      <c r="A10368" s="2">
        <v>10434.0</v>
      </c>
      <c r="B10368" s="3">
        <v>40718.0</v>
      </c>
      <c r="C10368" s="2" t="s">
        <v>18</v>
      </c>
      <c r="D10368" s="2" t="s">
        <v>8</v>
      </c>
      <c r="E10368" s="2">
        <v>8.0</v>
      </c>
      <c r="F10368" s="4" t="s">
        <v>37</v>
      </c>
    </row>
    <row r="10369">
      <c r="A10369" s="2">
        <v>10435.0</v>
      </c>
      <c r="B10369" s="3">
        <v>40719.0</v>
      </c>
      <c r="C10369" s="2" t="s">
        <v>21</v>
      </c>
      <c r="D10369" s="2" t="s">
        <v>6</v>
      </c>
      <c r="E10369" s="2">
        <v>17.0</v>
      </c>
      <c r="F10369" s="4" t="s">
        <v>42</v>
      </c>
    </row>
    <row r="10370">
      <c r="A10370" s="2">
        <v>10436.0</v>
      </c>
      <c r="B10370" s="3">
        <v>40719.0</v>
      </c>
      <c r="C10370" s="2" t="s">
        <v>21</v>
      </c>
      <c r="D10370" s="2" t="s">
        <v>8</v>
      </c>
      <c r="E10370" s="2">
        <v>36.0</v>
      </c>
      <c r="F10370" s="4" t="s">
        <v>11</v>
      </c>
    </row>
    <row r="10371">
      <c r="A10371" s="2">
        <v>10437.0</v>
      </c>
      <c r="B10371" s="3">
        <v>40721.0</v>
      </c>
      <c r="C10371" s="2" t="s">
        <v>7</v>
      </c>
      <c r="D10371" s="2" t="s">
        <v>6</v>
      </c>
      <c r="E10371" s="2">
        <v>12.0</v>
      </c>
      <c r="F10371" s="4" t="s">
        <v>14</v>
      </c>
    </row>
    <row r="10372">
      <c r="A10372" s="2">
        <v>10438.0</v>
      </c>
      <c r="B10372" s="3">
        <v>40721.0</v>
      </c>
      <c r="C10372" s="2" t="s">
        <v>7</v>
      </c>
      <c r="D10372" s="2" t="s">
        <v>8</v>
      </c>
      <c r="E10372" s="2">
        <v>35.0</v>
      </c>
      <c r="F10372" s="4" t="s">
        <v>49</v>
      </c>
    </row>
    <row r="10373">
      <c r="A10373" s="2">
        <v>10439.0</v>
      </c>
      <c r="B10373" s="3">
        <v>40722.0</v>
      </c>
      <c r="C10373" s="2" t="s">
        <v>10</v>
      </c>
      <c r="D10373" s="2" t="s">
        <v>6</v>
      </c>
      <c r="E10373" s="2">
        <v>18.0</v>
      </c>
      <c r="F10373" s="4" t="s">
        <v>29</v>
      </c>
    </row>
    <row r="10374">
      <c r="A10374" s="2">
        <v>10440.0</v>
      </c>
      <c r="B10374" s="3">
        <v>40722.0</v>
      </c>
      <c r="C10374" s="2" t="s">
        <v>10</v>
      </c>
      <c r="D10374" s="2" t="s">
        <v>8</v>
      </c>
      <c r="E10374" s="2">
        <v>21.0</v>
      </c>
      <c r="F10374" s="4" t="s">
        <v>20</v>
      </c>
    </row>
    <row r="10375">
      <c r="A10375" s="2">
        <v>10441.0</v>
      </c>
      <c r="B10375" s="3">
        <v>40723.0</v>
      </c>
      <c r="C10375" s="2" t="s">
        <v>13</v>
      </c>
      <c r="D10375" s="2" t="s">
        <v>6</v>
      </c>
      <c r="E10375" s="2">
        <v>35.0</v>
      </c>
      <c r="F10375" s="4" t="s">
        <v>49</v>
      </c>
    </row>
    <row r="10376">
      <c r="A10376" s="2">
        <v>10442.0</v>
      </c>
      <c r="B10376" s="3">
        <v>40723.0</v>
      </c>
      <c r="C10376" s="2" t="s">
        <v>13</v>
      </c>
      <c r="D10376" s="2" t="s">
        <v>8</v>
      </c>
      <c r="E10376" s="2">
        <v>2.0</v>
      </c>
      <c r="F10376" s="4" t="s">
        <v>39</v>
      </c>
    </row>
    <row r="10377">
      <c r="A10377" s="2">
        <v>10443.0</v>
      </c>
      <c r="B10377" s="3">
        <v>40724.0</v>
      </c>
      <c r="C10377" s="2" t="s">
        <v>15</v>
      </c>
      <c r="D10377" s="2" t="s">
        <v>6</v>
      </c>
      <c r="E10377" s="2">
        <v>1.0</v>
      </c>
      <c r="F10377" s="4" t="s">
        <v>19</v>
      </c>
    </row>
    <row r="10378">
      <c r="A10378" s="2">
        <v>10444.0</v>
      </c>
      <c r="B10378" s="3">
        <v>40724.0</v>
      </c>
      <c r="C10378" s="2" t="s">
        <v>15</v>
      </c>
      <c r="D10378" s="2" t="s">
        <v>8</v>
      </c>
      <c r="E10378" s="2">
        <v>17.0</v>
      </c>
      <c r="F10378" s="4" t="s">
        <v>42</v>
      </c>
    </row>
    <row r="10379">
      <c r="A10379" s="2">
        <v>10445.0</v>
      </c>
      <c r="B10379" s="3">
        <v>40725.0</v>
      </c>
      <c r="C10379" s="2" t="s">
        <v>18</v>
      </c>
      <c r="D10379" s="2" t="s">
        <v>6</v>
      </c>
      <c r="E10379" s="2">
        <v>36.0</v>
      </c>
      <c r="F10379" s="4" t="s">
        <v>11</v>
      </c>
    </row>
    <row r="10380">
      <c r="A10380" s="2">
        <v>10446.0</v>
      </c>
      <c r="B10380" s="3">
        <v>40725.0</v>
      </c>
      <c r="C10380" s="2" t="s">
        <v>18</v>
      </c>
      <c r="D10380" s="2" t="s">
        <v>8</v>
      </c>
      <c r="E10380" s="2">
        <v>9.0</v>
      </c>
      <c r="F10380" s="4" t="s">
        <v>24</v>
      </c>
    </row>
    <row r="10381">
      <c r="A10381" s="2">
        <v>10447.0</v>
      </c>
      <c r="B10381" s="3">
        <v>40726.0</v>
      </c>
      <c r="C10381" s="2" t="s">
        <v>21</v>
      </c>
      <c r="D10381" s="2" t="s">
        <v>6</v>
      </c>
      <c r="E10381" s="2">
        <v>2.0</v>
      </c>
      <c r="F10381" s="4" t="s">
        <v>39</v>
      </c>
    </row>
    <row r="10382">
      <c r="A10382" s="2">
        <v>10448.0</v>
      </c>
      <c r="B10382" s="3">
        <v>40726.0</v>
      </c>
      <c r="C10382" s="2" t="s">
        <v>21</v>
      </c>
      <c r="D10382" s="2" t="s">
        <v>8</v>
      </c>
      <c r="E10382" s="2">
        <v>8.0</v>
      </c>
      <c r="F10382" s="4" t="s">
        <v>37</v>
      </c>
    </row>
    <row r="10383">
      <c r="A10383" s="2">
        <v>10449.0</v>
      </c>
      <c r="B10383" s="3">
        <v>40728.0</v>
      </c>
      <c r="C10383" s="2" t="s">
        <v>7</v>
      </c>
      <c r="D10383" s="2" t="s">
        <v>6</v>
      </c>
      <c r="E10383" s="2">
        <v>31.0</v>
      </c>
      <c r="F10383" s="4" t="s">
        <v>12</v>
      </c>
    </row>
    <row r="10384">
      <c r="A10384" s="2">
        <v>10450.0</v>
      </c>
      <c r="B10384" s="3">
        <v>40728.0</v>
      </c>
      <c r="C10384" s="2" t="s">
        <v>7</v>
      </c>
      <c r="D10384" s="2" t="s">
        <v>8</v>
      </c>
      <c r="E10384" s="2">
        <v>33.0</v>
      </c>
      <c r="F10384" s="4" t="s">
        <v>26</v>
      </c>
    </row>
    <row r="10385">
      <c r="A10385" s="2">
        <v>10451.0</v>
      </c>
      <c r="B10385" s="3">
        <v>40729.0</v>
      </c>
      <c r="C10385" s="2" t="s">
        <v>10</v>
      </c>
      <c r="D10385" s="2" t="s">
        <v>6</v>
      </c>
      <c r="E10385" s="2">
        <v>18.0</v>
      </c>
      <c r="F10385" s="4" t="s">
        <v>29</v>
      </c>
    </row>
    <row r="10386">
      <c r="A10386" s="2">
        <v>10452.0</v>
      </c>
      <c r="B10386" s="3">
        <v>40729.0</v>
      </c>
      <c r="C10386" s="2" t="s">
        <v>10</v>
      </c>
      <c r="D10386" s="2" t="s">
        <v>8</v>
      </c>
      <c r="E10386" s="2">
        <v>26.0</v>
      </c>
      <c r="F10386" s="4" t="s">
        <v>38</v>
      </c>
    </row>
    <row r="10387">
      <c r="A10387" s="2">
        <v>10453.0</v>
      </c>
      <c r="B10387" s="3">
        <v>40730.0</v>
      </c>
      <c r="C10387" s="2" t="s">
        <v>13</v>
      </c>
      <c r="D10387" s="2" t="s">
        <v>6</v>
      </c>
      <c r="E10387" s="2">
        <v>33.0</v>
      </c>
      <c r="F10387" s="4" t="s">
        <v>26</v>
      </c>
    </row>
    <row r="10388">
      <c r="A10388" s="2">
        <v>10454.0</v>
      </c>
      <c r="B10388" s="3">
        <v>40730.0</v>
      </c>
      <c r="C10388" s="2" t="s">
        <v>13</v>
      </c>
      <c r="D10388" s="2" t="s">
        <v>8</v>
      </c>
      <c r="E10388" s="2">
        <v>5.0</v>
      </c>
      <c r="F10388" s="4" t="s">
        <v>25</v>
      </c>
    </row>
    <row r="10389">
      <c r="A10389" s="2">
        <v>10455.0</v>
      </c>
      <c r="B10389" s="3">
        <v>40731.0</v>
      </c>
      <c r="C10389" s="2" t="s">
        <v>15</v>
      </c>
      <c r="D10389" s="2" t="s">
        <v>6</v>
      </c>
      <c r="E10389" s="2">
        <v>25.0</v>
      </c>
      <c r="F10389" s="4" t="s">
        <v>40</v>
      </c>
    </row>
    <row r="10390">
      <c r="A10390" s="2">
        <v>10456.0</v>
      </c>
      <c r="B10390" s="3">
        <v>40731.0</v>
      </c>
      <c r="C10390" s="2" t="s">
        <v>15</v>
      </c>
      <c r="D10390" s="2" t="s">
        <v>8</v>
      </c>
      <c r="E10390" s="2">
        <v>10.0</v>
      </c>
      <c r="F10390" s="4" t="s">
        <v>41</v>
      </c>
    </row>
    <row r="10391">
      <c r="A10391" s="2">
        <v>10457.0</v>
      </c>
      <c r="B10391" s="3">
        <v>40732.0</v>
      </c>
      <c r="C10391" s="2" t="s">
        <v>18</v>
      </c>
      <c r="D10391" s="2" t="s">
        <v>6</v>
      </c>
      <c r="E10391" s="2">
        <v>21.0</v>
      </c>
      <c r="F10391" s="4" t="s">
        <v>20</v>
      </c>
    </row>
    <row r="10392">
      <c r="A10392" s="2">
        <v>10458.0</v>
      </c>
      <c r="B10392" s="3">
        <v>40732.0</v>
      </c>
      <c r="C10392" s="2" t="s">
        <v>18</v>
      </c>
      <c r="D10392" s="2" t="s">
        <v>8</v>
      </c>
      <c r="E10392" s="2">
        <v>21.0</v>
      </c>
      <c r="F10392" s="4" t="s">
        <v>20</v>
      </c>
    </row>
    <row r="10393">
      <c r="A10393" s="2">
        <v>10459.0</v>
      </c>
      <c r="B10393" s="3">
        <v>40733.0</v>
      </c>
      <c r="C10393" s="2" t="s">
        <v>21</v>
      </c>
      <c r="D10393" s="2" t="s">
        <v>6</v>
      </c>
      <c r="E10393" s="2">
        <v>13.0</v>
      </c>
      <c r="F10393" s="4" t="s">
        <v>33</v>
      </c>
    </row>
    <row r="10394">
      <c r="A10394" s="2">
        <v>10460.0</v>
      </c>
      <c r="B10394" s="3">
        <v>40733.0</v>
      </c>
      <c r="C10394" s="2" t="s">
        <v>21</v>
      </c>
      <c r="D10394" s="2" t="s">
        <v>8</v>
      </c>
      <c r="E10394" s="2">
        <v>1.0</v>
      </c>
      <c r="F10394" s="4" t="s">
        <v>19</v>
      </c>
    </row>
    <row r="10395">
      <c r="A10395" s="2">
        <v>10461.0</v>
      </c>
      <c r="B10395" s="3">
        <v>40735.0</v>
      </c>
      <c r="C10395" s="2" t="s">
        <v>7</v>
      </c>
      <c r="D10395" s="2" t="s">
        <v>6</v>
      </c>
      <c r="E10395" s="2">
        <v>27.0</v>
      </c>
      <c r="F10395" s="4" t="s">
        <v>32</v>
      </c>
    </row>
    <row r="10396">
      <c r="A10396" s="2">
        <v>10462.0</v>
      </c>
      <c r="B10396" s="3">
        <v>40735.0</v>
      </c>
      <c r="C10396" s="2" t="s">
        <v>7</v>
      </c>
      <c r="D10396" s="2" t="s">
        <v>8</v>
      </c>
      <c r="E10396" s="2">
        <v>31.0</v>
      </c>
      <c r="F10396" s="4" t="s">
        <v>12</v>
      </c>
    </row>
    <row r="10397">
      <c r="A10397" s="2">
        <v>10463.0</v>
      </c>
      <c r="B10397" s="3">
        <v>40736.0</v>
      </c>
      <c r="C10397" s="2" t="s">
        <v>10</v>
      </c>
      <c r="D10397" s="2" t="s">
        <v>6</v>
      </c>
      <c r="E10397" s="2">
        <v>11.0</v>
      </c>
      <c r="F10397" s="4" t="s">
        <v>9</v>
      </c>
    </row>
    <row r="10398">
      <c r="A10398" s="2">
        <v>10464.0</v>
      </c>
      <c r="B10398" s="3">
        <v>40736.0</v>
      </c>
      <c r="C10398" s="2" t="s">
        <v>10</v>
      </c>
      <c r="D10398" s="2" t="s">
        <v>8</v>
      </c>
      <c r="E10398" s="2">
        <v>14.0</v>
      </c>
      <c r="F10398" s="4" t="s">
        <v>46</v>
      </c>
    </row>
    <row r="10399">
      <c r="A10399" s="2">
        <v>10465.0</v>
      </c>
      <c r="B10399" s="3">
        <v>40737.0</v>
      </c>
      <c r="C10399" s="2" t="s">
        <v>13</v>
      </c>
      <c r="D10399" s="2" t="s">
        <v>6</v>
      </c>
      <c r="E10399" s="2">
        <v>36.0</v>
      </c>
      <c r="F10399" s="4" t="s">
        <v>11</v>
      </c>
    </row>
    <row r="10400">
      <c r="A10400" s="2">
        <v>10466.0</v>
      </c>
      <c r="B10400" s="3">
        <v>40737.0</v>
      </c>
      <c r="C10400" s="2" t="s">
        <v>13</v>
      </c>
      <c r="D10400" s="2" t="s">
        <v>8</v>
      </c>
      <c r="E10400" s="2">
        <v>27.0</v>
      </c>
      <c r="F10400" s="4" t="s">
        <v>32</v>
      </c>
    </row>
    <row r="10401">
      <c r="A10401" s="2">
        <v>10467.0</v>
      </c>
      <c r="B10401" s="3">
        <v>40738.0</v>
      </c>
      <c r="C10401" s="2" t="s">
        <v>15</v>
      </c>
      <c r="D10401" s="2" t="s">
        <v>6</v>
      </c>
      <c r="E10401" s="2">
        <v>28.0</v>
      </c>
      <c r="F10401" s="4" t="s">
        <v>31</v>
      </c>
    </row>
    <row r="10402">
      <c r="A10402" s="2">
        <v>10468.0</v>
      </c>
      <c r="B10402" s="3">
        <v>40738.0</v>
      </c>
      <c r="C10402" s="2" t="s">
        <v>15</v>
      </c>
      <c r="D10402" s="2" t="s">
        <v>8</v>
      </c>
      <c r="E10402" s="2">
        <v>9.0</v>
      </c>
      <c r="F10402" s="4" t="s">
        <v>24</v>
      </c>
    </row>
    <row r="10403">
      <c r="A10403" s="2">
        <v>10469.0</v>
      </c>
      <c r="B10403" s="3">
        <v>40739.0</v>
      </c>
      <c r="C10403" s="2" t="s">
        <v>18</v>
      </c>
      <c r="D10403" s="2" t="s">
        <v>6</v>
      </c>
      <c r="E10403" s="2">
        <v>33.0</v>
      </c>
      <c r="F10403" s="4" t="s">
        <v>26</v>
      </c>
    </row>
    <row r="10404">
      <c r="A10404" s="2">
        <v>10470.0</v>
      </c>
      <c r="B10404" s="3">
        <v>40739.0</v>
      </c>
      <c r="C10404" s="2" t="s">
        <v>18</v>
      </c>
      <c r="D10404" s="2" t="s">
        <v>8</v>
      </c>
      <c r="E10404" s="2">
        <v>15.0</v>
      </c>
      <c r="F10404" s="4" t="s">
        <v>27</v>
      </c>
    </row>
    <row r="10405">
      <c r="A10405" s="2">
        <v>10471.0</v>
      </c>
      <c r="B10405" s="3">
        <v>40740.0</v>
      </c>
      <c r="C10405" s="2" t="s">
        <v>21</v>
      </c>
      <c r="D10405" s="2" t="s">
        <v>6</v>
      </c>
      <c r="E10405" s="2">
        <v>32.0</v>
      </c>
      <c r="F10405" s="4" t="s">
        <v>36</v>
      </c>
    </row>
    <row r="10406">
      <c r="A10406" s="2">
        <v>10472.0</v>
      </c>
      <c r="B10406" s="3">
        <v>40740.0</v>
      </c>
      <c r="C10406" s="2" t="s">
        <v>21</v>
      </c>
      <c r="D10406" s="2" t="s">
        <v>8</v>
      </c>
      <c r="E10406" s="2">
        <v>2.0</v>
      </c>
      <c r="F10406" s="4" t="s">
        <v>39</v>
      </c>
    </row>
    <row r="10407">
      <c r="A10407" s="2">
        <v>10473.0</v>
      </c>
      <c r="B10407" s="3">
        <v>40742.0</v>
      </c>
      <c r="C10407" s="2" t="s">
        <v>7</v>
      </c>
      <c r="D10407" s="2" t="s">
        <v>6</v>
      </c>
      <c r="E10407" s="2">
        <v>19.0</v>
      </c>
      <c r="F10407" s="4" t="s">
        <v>30</v>
      </c>
    </row>
    <row r="10408">
      <c r="A10408" s="2">
        <v>10474.0</v>
      </c>
      <c r="B10408" s="3">
        <v>40742.0</v>
      </c>
      <c r="C10408" s="2" t="s">
        <v>7</v>
      </c>
      <c r="D10408" s="2" t="s">
        <v>8</v>
      </c>
      <c r="E10408" s="2">
        <v>3.0</v>
      </c>
      <c r="F10408" s="4" t="s">
        <v>28</v>
      </c>
    </row>
    <row r="10409">
      <c r="A10409" s="2">
        <v>10475.0</v>
      </c>
      <c r="B10409" s="3">
        <v>40743.0</v>
      </c>
      <c r="C10409" s="2" t="s">
        <v>10</v>
      </c>
      <c r="D10409" s="2" t="s">
        <v>6</v>
      </c>
      <c r="E10409" s="2">
        <v>30.0</v>
      </c>
      <c r="F10409" s="4" t="s">
        <v>23</v>
      </c>
    </row>
    <row r="10410">
      <c r="A10410" s="2">
        <v>10476.0</v>
      </c>
      <c r="B10410" s="3">
        <v>40743.0</v>
      </c>
      <c r="C10410" s="2" t="s">
        <v>10</v>
      </c>
      <c r="D10410" s="2" t="s">
        <v>8</v>
      </c>
      <c r="E10410" s="2">
        <v>22.0</v>
      </c>
      <c r="F10410" s="4" t="s">
        <v>44</v>
      </c>
    </row>
    <row r="10411">
      <c r="A10411" s="2">
        <v>10477.0</v>
      </c>
      <c r="B10411" s="3">
        <v>40744.0</v>
      </c>
      <c r="C10411" s="2" t="s">
        <v>13</v>
      </c>
      <c r="D10411" s="2" t="s">
        <v>6</v>
      </c>
      <c r="E10411" s="2">
        <v>5.0</v>
      </c>
      <c r="F10411" s="4" t="s">
        <v>25</v>
      </c>
    </row>
    <row r="10412">
      <c r="A10412" s="2">
        <v>10478.0</v>
      </c>
      <c r="B10412" s="3">
        <v>40744.0</v>
      </c>
      <c r="C10412" s="2" t="s">
        <v>13</v>
      </c>
      <c r="D10412" s="2" t="s">
        <v>8</v>
      </c>
      <c r="E10412" s="2">
        <v>28.0</v>
      </c>
      <c r="F10412" s="4" t="s">
        <v>31</v>
      </c>
    </row>
    <row r="10413">
      <c r="A10413" s="2">
        <v>10479.0</v>
      </c>
      <c r="B10413" s="3">
        <v>40745.0</v>
      </c>
      <c r="C10413" s="2" t="s">
        <v>15</v>
      </c>
      <c r="D10413" s="2" t="s">
        <v>6</v>
      </c>
      <c r="E10413" s="2">
        <v>31.0</v>
      </c>
      <c r="F10413" s="4" t="s">
        <v>12</v>
      </c>
    </row>
    <row r="10414">
      <c r="A10414" s="2">
        <v>10480.0</v>
      </c>
      <c r="B10414" s="3">
        <v>40745.0</v>
      </c>
      <c r="C10414" s="2" t="s">
        <v>15</v>
      </c>
      <c r="D10414" s="2" t="s">
        <v>8</v>
      </c>
      <c r="E10414" s="2">
        <v>9.0</v>
      </c>
      <c r="F10414" s="4" t="s">
        <v>24</v>
      </c>
    </row>
    <row r="10415">
      <c r="A10415" s="2">
        <v>10481.0</v>
      </c>
      <c r="B10415" s="3">
        <v>40746.0</v>
      </c>
      <c r="C10415" s="2" t="s">
        <v>18</v>
      </c>
      <c r="D10415" s="2" t="s">
        <v>6</v>
      </c>
      <c r="E10415" s="2">
        <v>36.0</v>
      </c>
      <c r="F10415" s="4" t="s">
        <v>11</v>
      </c>
    </row>
    <row r="10416">
      <c r="A10416" s="2">
        <v>10482.0</v>
      </c>
      <c r="B10416" s="3">
        <v>40746.0</v>
      </c>
      <c r="C10416" s="2" t="s">
        <v>18</v>
      </c>
      <c r="D10416" s="2" t="s">
        <v>8</v>
      </c>
      <c r="E10416" s="2">
        <v>7.0</v>
      </c>
      <c r="F10416" s="4" t="s">
        <v>35</v>
      </c>
    </row>
    <row r="10417">
      <c r="A10417" s="2">
        <v>10483.0</v>
      </c>
      <c r="B10417" s="3">
        <v>40747.0</v>
      </c>
      <c r="C10417" s="2" t="s">
        <v>21</v>
      </c>
      <c r="D10417" s="2" t="s">
        <v>6</v>
      </c>
      <c r="E10417" s="2">
        <v>34.0</v>
      </c>
      <c r="F10417" s="4" t="s">
        <v>48</v>
      </c>
    </row>
    <row r="10418">
      <c r="A10418" s="2">
        <v>10484.0</v>
      </c>
      <c r="B10418" s="3">
        <v>40747.0</v>
      </c>
      <c r="C10418" s="2" t="s">
        <v>21</v>
      </c>
      <c r="D10418" s="2" t="s">
        <v>8</v>
      </c>
      <c r="E10418" s="2">
        <v>33.0</v>
      </c>
      <c r="F10418" s="4" t="s">
        <v>26</v>
      </c>
    </row>
    <row r="10419">
      <c r="A10419" s="2">
        <v>10485.0</v>
      </c>
      <c r="B10419" s="3">
        <v>40749.0</v>
      </c>
      <c r="C10419" s="2" t="s">
        <v>7</v>
      </c>
      <c r="D10419" s="2" t="s">
        <v>6</v>
      </c>
      <c r="E10419" s="2">
        <v>6.0</v>
      </c>
      <c r="F10419" s="4" t="s">
        <v>16</v>
      </c>
    </row>
    <row r="10420">
      <c r="A10420" s="2">
        <v>10486.0</v>
      </c>
      <c r="B10420" s="3">
        <v>40749.0</v>
      </c>
      <c r="C10420" s="2" t="s">
        <v>7</v>
      </c>
      <c r="D10420" s="2" t="s">
        <v>8</v>
      </c>
      <c r="E10420" s="2">
        <v>2.0</v>
      </c>
      <c r="F10420" s="4" t="s">
        <v>39</v>
      </c>
    </row>
    <row r="10421">
      <c r="A10421" s="2">
        <v>10487.0</v>
      </c>
      <c r="B10421" s="3">
        <v>40750.0</v>
      </c>
      <c r="C10421" s="2" t="s">
        <v>10</v>
      </c>
      <c r="D10421" s="2" t="s">
        <v>6</v>
      </c>
      <c r="E10421" s="2">
        <v>31.0</v>
      </c>
      <c r="F10421" s="4" t="s">
        <v>12</v>
      </c>
    </row>
    <row r="10422">
      <c r="A10422" s="2">
        <v>10488.0</v>
      </c>
      <c r="B10422" s="3">
        <v>40750.0</v>
      </c>
      <c r="C10422" s="2" t="s">
        <v>10</v>
      </c>
      <c r="D10422" s="2" t="s">
        <v>8</v>
      </c>
      <c r="E10422" s="2">
        <v>36.0</v>
      </c>
      <c r="F10422" s="4" t="s">
        <v>11</v>
      </c>
    </row>
    <row r="10423">
      <c r="A10423" s="2">
        <v>10489.0</v>
      </c>
      <c r="B10423" s="3">
        <v>40751.0</v>
      </c>
      <c r="C10423" s="2" t="s">
        <v>13</v>
      </c>
      <c r="D10423" s="2" t="s">
        <v>6</v>
      </c>
      <c r="E10423" s="2">
        <v>6.0</v>
      </c>
      <c r="F10423" s="4" t="s">
        <v>16</v>
      </c>
    </row>
    <row r="10424">
      <c r="A10424" s="2">
        <v>10490.0</v>
      </c>
      <c r="B10424" s="3">
        <v>40751.0</v>
      </c>
      <c r="C10424" s="2" t="s">
        <v>13</v>
      </c>
      <c r="D10424" s="2" t="s">
        <v>8</v>
      </c>
      <c r="E10424" s="2">
        <v>1.0</v>
      </c>
      <c r="F10424" s="4" t="s">
        <v>19</v>
      </c>
    </row>
    <row r="10425">
      <c r="A10425" s="2">
        <v>10491.0</v>
      </c>
      <c r="B10425" s="3">
        <v>40752.0</v>
      </c>
      <c r="C10425" s="2" t="s">
        <v>15</v>
      </c>
      <c r="D10425" s="2" t="s">
        <v>6</v>
      </c>
      <c r="E10425" s="2">
        <v>16.0</v>
      </c>
      <c r="F10425" s="4" t="s">
        <v>45</v>
      </c>
    </row>
    <row r="10426">
      <c r="A10426" s="2">
        <v>10492.0</v>
      </c>
      <c r="B10426" s="3">
        <v>40752.0</v>
      </c>
      <c r="C10426" s="2" t="s">
        <v>15</v>
      </c>
      <c r="D10426" s="2" t="s">
        <v>8</v>
      </c>
      <c r="E10426" s="2">
        <v>17.0</v>
      </c>
      <c r="F10426" s="4" t="s">
        <v>42</v>
      </c>
    </row>
    <row r="10427">
      <c r="A10427" s="2">
        <v>10493.0</v>
      </c>
      <c r="B10427" s="3">
        <v>40753.0</v>
      </c>
      <c r="C10427" s="2" t="s">
        <v>18</v>
      </c>
      <c r="D10427" s="2" t="s">
        <v>6</v>
      </c>
      <c r="E10427" s="2">
        <v>7.0</v>
      </c>
      <c r="F10427" s="4" t="s">
        <v>35</v>
      </c>
    </row>
    <row r="10428">
      <c r="A10428" s="2">
        <v>10494.0</v>
      </c>
      <c r="B10428" s="3">
        <v>40753.0</v>
      </c>
      <c r="C10428" s="2" t="s">
        <v>18</v>
      </c>
      <c r="D10428" s="2" t="s">
        <v>8</v>
      </c>
      <c r="E10428" s="2">
        <v>18.0</v>
      </c>
      <c r="F10428" s="4" t="s">
        <v>29</v>
      </c>
    </row>
    <row r="10429">
      <c r="A10429" s="2">
        <v>10495.0</v>
      </c>
      <c r="B10429" s="3">
        <v>40754.0</v>
      </c>
      <c r="C10429" s="2" t="s">
        <v>21</v>
      </c>
      <c r="D10429" s="2" t="s">
        <v>6</v>
      </c>
      <c r="E10429" s="2">
        <v>31.0</v>
      </c>
      <c r="F10429" s="4" t="s">
        <v>12</v>
      </c>
    </row>
    <row r="10430">
      <c r="A10430" s="2">
        <v>10496.0</v>
      </c>
      <c r="B10430" s="3">
        <v>40754.0</v>
      </c>
      <c r="C10430" s="2" t="s">
        <v>21</v>
      </c>
      <c r="D10430" s="2" t="s">
        <v>8</v>
      </c>
      <c r="E10430" s="2">
        <v>2.0</v>
      </c>
      <c r="F10430" s="4" t="s">
        <v>39</v>
      </c>
    </row>
    <row r="10431">
      <c r="A10431" s="2">
        <v>10497.0</v>
      </c>
      <c r="B10431" s="3">
        <v>40756.0</v>
      </c>
      <c r="C10431" s="2" t="s">
        <v>7</v>
      </c>
      <c r="D10431" s="2" t="s">
        <v>6</v>
      </c>
      <c r="E10431" s="2">
        <v>32.0</v>
      </c>
      <c r="F10431" s="4" t="s">
        <v>36</v>
      </c>
    </row>
    <row r="10432">
      <c r="A10432" s="2">
        <v>10498.0</v>
      </c>
      <c r="B10432" s="3">
        <v>40756.0</v>
      </c>
      <c r="C10432" s="2" t="s">
        <v>7</v>
      </c>
      <c r="D10432" s="2" t="s">
        <v>8</v>
      </c>
      <c r="E10432" s="2">
        <v>2.0</v>
      </c>
      <c r="F10432" s="4" t="s">
        <v>39</v>
      </c>
    </row>
    <row r="10433">
      <c r="A10433" s="2">
        <v>10499.0</v>
      </c>
      <c r="B10433" s="3">
        <v>40757.0</v>
      </c>
      <c r="C10433" s="2" t="s">
        <v>10</v>
      </c>
      <c r="D10433" s="2" t="s">
        <v>6</v>
      </c>
      <c r="E10433" s="2">
        <v>6.0</v>
      </c>
      <c r="F10433" s="4" t="s">
        <v>16</v>
      </c>
    </row>
    <row r="10434">
      <c r="A10434" s="2">
        <v>10500.0</v>
      </c>
      <c r="B10434" s="3">
        <v>40757.0</v>
      </c>
      <c r="C10434" s="2" t="s">
        <v>10</v>
      </c>
      <c r="D10434" s="2" t="s">
        <v>8</v>
      </c>
      <c r="E10434" s="2">
        <v>26.0</v>
      </c>
      <c r="F10434" s="4" t="s">
        <v>38</v>
      </c>
    </row>
    <row r="10435">
      <c r="A10435" s="2">
        <v>10501.0</v>
      </c>
      <c r="B10435" s="3">
        <v>40758.0</v>
      </c>
      <c r="C10435" s="2" t="s">
        <v>13</v>
      </c>
      <c r="D10435" s="2" t="s">
        <v>6</v>
      </c>
      <c r="E10435" s="2">
        <v>27.0</v>
      </c>
      <c r="F10435" s="4" t="s">
        <v>32</v>
      </c>
    </row>
    <row r="10436">
      <c r="A10436" s="2">
        <v>10502.0</v>
      </c>
      <c r="B10436" s="3">
        <v>40758.0</v>
      </c>
      <c r="C10436" s="2" t="s">
        <v>13</v>
      </c>
      <c r="D10436" s="2" t="s">
        <v>8</v>
      </c>
      <c r="E10436" s="2">
        <v>11.0</v>
      </c>
      <c r="F10436" s="4" t="s">
        <v>9</v>
      </c>
    </row>
    <row r="10437">
      <c r="A10437" s="2">
        <v>10503.0</v>
      </c>
      <c r="B10437" s="3">
        <v>40759.0</v>
      </c>
      <c r="C10437" s="2" t="s">
        <v>15</v>
      </c>
      <c r="D10437" s="2" t="s">
        <v>6</v>
      </c>
      <c r="E10437" s="2">
        <v>30.0</v>
      </c>
      <c r="F10437" s="4" t="s">
        <v>23</v>
      </c>
    </row>
    <row r="10438">
      <c r="A10438" s="2">
        <v>10504.0</v>
      </c>
      <c r="B10438" s="3">
        <v>40759.0</v>
      </c>
      <c r="C10438" s="2" t="s">
        <v>15</v>
      </c>
      <c r="D10438" s="2" t="s">
        <v>8</v>
      </c>
      <c r="E10438" s="2">
        <v>8.0</v>
      </c>
      <c r="F10438" s="4" t="s">
        <v>37</v>
      </c>
    </row>
    <row r="10439">
      <c r="A10439" s="2">
        <v>10505.0</v>
      </c>
      <c r="B10439" s="3">
        <v>40760.0</v>
      </c>
      <c r="C10439" s="2" t="s">
        <v>18</v>
      </c>
      <c r="D10439" s="2" t="s">
        <v>6</v>
      </c>
      <c r="E10439" s="2">
        <v>6.0</v>
      </c>
      <c r="F10439" s="4" t="s">
        <v>16</v>
      </c>
    </row>
    <row r="10440">
      <c r="A10440" s="2">
        <v>10506.0</v>
      </c>
      <c r="B10440" s="3">
        <v>40760.0</v>
      </c>
      <c r="C10440" s="2" t="s">
        <v>18</v>
      </c>
      <c r="D10440" s="2" t="s">
        <v>8</v>
      </c>
      <c r="E10440" s="2">
        <v>2.0</v>
      </c>
      <c r="F10440" s="4" t="s">
        <v>39</v>
      </c>
    </row>
    <row r="10441">
      <c r="A10441" s="2">
        <v>10507.0</v>
      </c>
      <c r="B10441" s="3">
        <v>40761.0</v>
      </c>
      <c r="C10441" s="2" t="s">
        <v>21</v>
      </c>
      <c r="D10441" s="2" t="s">
        <v>6</v>
      </c>
      <c r="E10441" s="2">
        <v>2.0</v>
      </c>
      <c r="F10441" s="4" t="s">
        <v>39</v>
      </c>
    </row>
    <row r="10442">
      <c r="A10442" s="2">
        <v>10508.0</v>
      </c>
      <c r="B10442" s="3">
        <v>40761.0</v>
      </c>
      <c r="C10442" s="2" t="s">
        <v>21</v>
      </c>
      <c r="D10442" s="2" t="s">
        <v>8</v>
      </c>
      <c r="E10442" s="2">
        <v>17.0</v>
      </c>
      <c r="F10442" s="4" t="s">
        <v>42</v>
      </c>
    </row>
    <row r="10443">
      <c r="A10443" s="2">
        <v>10509.0</v>
      </c>
      <c r="B10443" s="3">
        <v>40763.0</v>
      </c>
      <c r="C10443" s="2" t="s">
        <v>7</v>
      </c>
      <c r="D10443" s="2" t="s">
        <v>6</v>
      </c>
      <c r="E10443" s="2">
        <v>13.0</v>
      </c>
      <c r="F10443" s="4" t="s">
        <v>33</v>
      </c>
    </row>
    <row r="10444">
      <c r="A10444" s="2">
        <v>10510.0</v>
      </c>
      <c r="B10444" s="3">
        <v>40763.0</v>
      </c>
      <c r="C10444" s="2" t="s">
        <v>7</v>
      </c>
      <c r="D10444" s="2" t="s">
        <v>8</v>
      </c>
      <c r="E10444" s="2">
        <v>6.0</v>
      </c>
      <c r="F10444" s="4" t="s">
        <v>16</v>
      </c>
    </row>
    <row r="10445">
      <c r="A10445" s="2">
        <v>10511.0</v>
      </c>
      <c r="B10445" s="3">
        <v>40764.0</v>
      </c>
      <c r="C10445" s="2" t="s">
        <v>10</v>
      </c>
      <c r="D10445" s="2" t="s">
        <v>6</v>
      </c>
      <c r="E10445" s="2">
        <v>32.0</v>
      </c>
      <c r="F10445" s="4" t="s">
        <v>36</v>
      </c>
    </row>
    <row r="10446">
      <c r="A10446" s="2">
        <v>10512.0</v>
      </c>
      <c r="B10446" s="3">
        <v>40764.0</v>
      </c>
      <c r="C10446" s="2" t="s">
        <v>10</v>
      </c>
      <c r="D10446" s="2" t="s">
        <v>8</v>
      </c>
      <c r="E10446" s="2">
        <v>26.0</v>
      </c>
      <c r="F10446" s="4" t="s">
        <v>38</v>
      </c>
    </row>
    <row r="10447">
      <c r="A10447" s="2">
        <v>10513.0</v>
      </c>
      <c r="B10447" s="3">
        <v>40765.0</v>
      </c>
      <c r="C10447" s="2" t="s">
        <v>13</v>
      </c>
      <c r="D10447" s="2" t="s">
        <v>6</v>
      </c>
      <c r="E10447" s="2">
        <v>34.0</v>
      </c>
      <c r="F10447" s="4" t="s">
        <v>48</v>
      </c>
    </row>
    <row r="10448">
      <c r="A10448" s="2">
        <v>10514.0</v>
      </c>
      <c r="B10448" s="3">
        <v>40765.0</v>
      </c>
      <c r="C10448" s="2" t="s">
        <v>13</v>
      </c>
      <c r="D10448" s="2" t="s">
        <v>8</v>
      </c>
      <c r="E10448" s="2">
        <v>31.0</v>
      </c>
      <c r="F10448" s="4" t="s">
        <v>12</v>
      </c>
    </row>
    <row r="10449">
      <c r="A10449" s="2">
        <v>10515.0</v>
      </c>
      <c r="B10449" s="3">
        <v>40766.0</v>
      </c>
      <c r="C10449" s="2" t="s">
        <v>15</v>
      </c>
      <c r="D10449" s="2" t="s">
        <v>6</v>
      </c>
      <c r="E10449" s="2">
        <v>14.0</v>
      </c>
      <c r="F10449" s="4" t="s">
        <v>46</v>
      </c>
    </row>
    <row r="10450">
      <c r="A10450" s="2">
        <v>10516.0</v>
      </c>
      <c r="B10450" s="3">
        <v>40766.0</v>
      </c>
      <c r="C10450" s="2" t="s">
        <v>15</v>
      </c>
      <c r="D10450" s="2" t="s">
        <v>8</v>
      </c>
      <c r="E10450" s="2">
        <v>13.0</v>
      </c>
      <c r="F10450" s="4" t="s">
        <v>33</v>
      </c>
    </row>
    <row r="10451">
      <c r="A10451" s="2">
        <v>10517.0</v>
      </c>
      <c r="B10451" s="3">
        <v>40767.0</v>
      </c>
      <c r="C10451" s="2" t="s">
        <v>18</v>
      </c>
      <c r="D10451" s="2" t="s">
        <v>6</v>
      </c>
      <c r="E10451" s="2">
        <v>15.0</v>
      </c>
      <c r="F10451" s="4" t="s">
        <v>27</v>
      </c>
    </row>
    <row r="10452">
      <c r="A10452" s="2">
        <v>10518.0</v>
      </c>
      <c r="B10452" s="3">
        <v>40767.0</v>
      </c>
      <c r="C10452" s="2" t="s">
        <v>18</v>
      </c>
      <c r="D10452" s="2" t="s">
        <v>8</v>
      </c>
      <c r="E10452" s="2">
        <v>24.0</v>
      </c>
      <c r="F10452" s="4" t="s">
        <v>22</v>
      </c>
    </row>
    <row r="10453">
      <c r="A10453" s="2">
        <v>10519.0</v>
      </c>
      <c r="B10453" s="3">
        <v>40768.0</v>
      </c>
      <c r="C10453" s="2" t="s">
        <v>21</v>
      </c>
      <c r="D10453" s="2" t="s">
        <v>6</v>
      </c>
      <c r="E10453" s="2">
        <v>20.0</v>
      </c>
      <c r="F10453" s="4" t="s">
        <v>47</v>
      </c>
    </row>
    <row r="10454">
      <c r="A10454" s="2">
        <v>10520.0</v>
      </c>
      <c r="B10454" s="3">
        <v>40768.0</v>
      </c>
      <c r="C10454" s="2" t="s">
        <v>21</v>
      </c>
      <c r="D10454" s="2" t="s">
        <v>8</v>
      </c>
      <c r="E10454" s="2">
        <v>18.0</v>
      </c>
      <c r="F10454" s="4" t="s">
        <v>29</v>
      </c>
    </row>
    <row r="10455">
      <c r="A10455" s="2">
        <v>10521.0</v>
      </c>
      <c r="B10455" s="3">
        <v>40770.0</v>
      </c>
      <c r="C10455" s="2" t="s">
        <v>7</v>
      </c>
      <c r="D10455" s="2" t="s">
        <v>6</v>
      </c>
      <c r="E10455" s="2">
        <v>25.0</v>
      </c>
      <c r="F10455" s="4" t="s">
        <v>40</v>
      </c>
    </row>
    <row r="10456">
      <c r="A10456" s="2">
        <v>10522.0</v>
      </c>
      <c r="B10456" s="3">
        <v>40770.0</v>
      </c>
      <c r="C10456" s="2" t="s">
        <v>7</v>
      </c>
      <c r="D10456" s="2" t="s">
        <v>8</v>
      </c>
      <c r="E10456" s="2">
        <v>22.0</v>
      </c>
      <c r="F10456" s="4" t="s">
        <v>44</v>
      </c>
    </row>
    <row r="10457">
      <c r="A10457" s="2">
        <v>10523.0</v>
      </c>
      <c r="B10457" s="3">
        <v>40771.0</v>
      </c>
      <c r="C10457" s="2" t="s">
        <v>10</v>
      </c>
      <c r="D10457" s="2" t="s">
        <v>6</v>
      </c>
      <c r="E10457" s="2">
        <v>30.0</v>
      </c>
      <c r="F10457" s="4" t="s">
        <v>23</v>
      </c>
    </row>
    <row r="10458">
      <c r="A10458" s="2">
        <v>10524.0</v>
      </c>
      <c r="B10458" s="3">
        <v>40771.0</v>
      </c>
      <c r="C10458" s="2" t="s">
        <v>10</v>
      </c>
      <c r="D10458" s="2" t="s">
        <v>8</v>
      </c>
      <c r="E10458" s="2">
        <v>1.0</v>
      </c>
      <c r="F10458" s="4" t="s">
        <v>19</v>
      </c>
    </row>
    <row r="10459">
      <c r="A10459" s="2">
        <v>10525.0</v>
      </c>
      <c r="B10459" s="3">
        <v>40772.0</v>
      </c>
      <c r="C10459" s="2" t="s">
        <v>13</v>
      </c>
      <c r="D10459" s="2" t="s">
        <v>6</v>
      </c>
      <c r="E10459" s="2">
        <v>30.0</v>
      </c>
      <c r="F10459" s="4" t="s">
        <v>23</v>
      </c>
    </row>
    <row r="10460">
      <c r="A10460" s="2">
        <v>10526.0</v>
      </c>
      <c r="B10460" s="3">
        <v>40772.0</v>
      </c>
      <c r="C10460" s="2" t="s">
        <v>13</v>
      </c>
      <c r="D10460" s="2" t="s">
        <v>8</v>
      </c>
      <c r="E10460" s="2">
        <v>4.0</v>
      </c>
      <c r="F10460" s="4" t="s">
        <v>34</v>
      </c>
    </row>
    <row r="10461">
      <c r="A10461" s="2">
        <v>10527.0</v>
      </c>
      <c r="B10461" s="3">
        <v>40773.0</v>
      </c>
      <c r="C10461" s="2" t="s">
        <v>15</v>
      </c>
      <c r="D10461" s="2" t="s">
        <v>6</v>
      </c>
      <c r="E10461" s="2">
        <v>27.0</v>
      </c>
      <c r="F10461" s="4" t="s">
        <v>32</v>
      </c>
    </row>
    <row r="10462">
      <c r="A10462" s="2">
        <v>10528.0</v>
      </c>
      <c r="B10462" s="3">
        <v>40773.0</v>
      </c>
      <c r="C10462" s="2" t="s">
        <v>15</v>
      </c>
      <c r="D10462" s="2" t="s">
        <v>8</v>
      </c>
      <c r="E10462" s="2">
        <v>11.0</v>
      </c>
      <c r="F10462" s="4" t="s">
        <v>9</v>
      </c>
    </row>
    <row r="10463">
      <c r="A10463" s="2">
        <v>10529.0</v>
      </c>
      <c r="B10463" s="3">
        <v>40774.0</v>
      </c>
      <c r="C10463" s="2" t="s">
        <v>18</v>
      </c>
      <c r="D10463" s="2" t="s">
        <v>6</v>
      </c>
      <c r="E10463" s="2">
        <v>27.0</v>
      </c>
      <c r="F10463" s="4" t="s">
        <v>32</v>
      </c>
    </row>
    <row r="10464">
      <c r="A10464" s="2">
        <v>10530.0</v>
      </c>
      <c r="B10464" s="3">
        <v>40774.0</v>
      </c>
      <c r="C10464" s="2" t="s">
        <v>18</v>
      </c>
      <c r="D10464" s="2" t="s">
        <v>8</v>
      </c>
      <c r="E10464" s="2">
        <v>8.0</v>
      </c>
      <c r="F10464" s="4" t="s">
        <v>37</v>
      </c>
    </row>
    <row r="10465">
      <c r="A10465" s="2">
        <v>10531.0</v>
      </c>
      <c r="B10465" s="3">
        <v>40775.0</v>
      </c>
      <c r="C10465" s="2" t="s">
        <v>21</v>
      </c>
      <c r="D10465" s="2" t="s">
        <v>6</v>
      </c>
      <c r="E10465" s="2">
        <v>21.0</v>
      </c>
      <c r="F10465" s="4" t="s">
        <v>20</v>
      </c>
    </row>
    <row r="10466">
      <c r="A10466" s="2">
        <v>10532.0</v>
      </c>
      <c r="B10466" s="3">
        <v>40775.0</v>
      </c>
      <c r="C10466" s="2" t="s">
        <v>21</v>
      </c>
      <c r="D10466" s="2" t="s">
        <v>8</v>
      </c>
      <c r="E10466" s="2">
        <v>21.0</v>
      </c>
      <c r="F10466" s="4" t="s">
        <v>20</v>
      </c>
    </row>
    <row r="10467">
      <c r="A10467" s="2">
        <v>10534.0</v>
      </c>
      <c r="B10467" s="3">
        <v>40777.0</v>
      </c>
      <c r="C10467" s="2" t="s">
        <v>7</v>
      </c>
      <c r="D10467" s="2" t="s">
        <v>8</v>
      </c>
      <c r="E10467" s="2">
        <v>32.0</v>
      </c>
      <c r="F10467" s="4" t="s">
        <v>36</v>
      </c>
    </row>
    <row r="10468">
      <c r="A10468" s="2">
        <v>10535.0</v>
      </c>
      <c r="B10468" s="3">
        <v>40778.0</v>
      </c>
      <c r="C10468" s="2" t="s">
        <v>10</v>
      </c>
      <c r="D10468" s="2" t="s">
        <v>6</v>
      </c>
      <c r="E10468" s="2">
        <v>13.0</v>
      </c>
      <c r="F10468" s="4" t="s">
        <v>33</v>
      </c>
    </row>
    <row r="10469">
      <c r="A10469" s="2">
        <v>10536.0</v>
      </c>
      <c r="B10469" s="3">
        <v>40778.0</v>
      </c>
      <c r="C10469" s="2" t="s">
        <v>10</v>
      </c>
      <c r="D10469" s="2" t="s">
        <v>8</v>
      </c>
      <c r="E10469" s="2">
        <v>23.0</v>
      </c>
      <c r="F10469" s="4" t="s">
        <v>17</v>
      </c>
    </row>
    <row r="10470">
      <c r="A10470" s="2">
        <v>10537.0</v>
      </c>
      <c r="B10470" s="3">
        <v>40779.0</v>
      </c>
      <c r="C10470" s="2" t="s">
        <v>13</v>
      </c>
      <c r="D10470" s="2" t="s">
        <v>6</v>
      </c>
      <c r="E10470" s="2">
        <v>27.0</v>
      </c>
      <c r="F10470" s="4" t="s">
        <v>32</v>
      </c>
    </row>
    <row r="10471">
      <c r="A10471" s="2">
        <v>10538.0</v>
      </c>
      <c r="B10471" s="3">
        <v>40779.0</v>
      </c>
      <c r="C10471" s="2" t="s">
        <v>13</v>
      </c>
      <c r="D10471" s="2" t="s">
        <v>8</v>
      </c>
      <c r="E10471" s="2">
        <v>10.0</v>
      </c>
      <c r="F10471" s="4" t="s">
        <v>41</v>
      </c>
    </row>
    <row r="10472">
      <c r="A10472" s="2">
        <v>10539.0</v>
      </c>
      <c r="B10472" s="3">
        <v>40780.0</v>
      </c>
      <c r="C10472" s="2" t="s">
        <v>15</v>
      </c>
      <c r="D10472" s="2" t="s">
        <v>6</v>
      </c>
      <c r="E10472" s="2">
        <v>33.0</v>
      </c>
      <c r="F10472" s="4" t="s">
        <v>26</v>
      </c>
    </row>
    <row r="10473">
      <c r="A10473" s="2">
        <v>10540.0</v>
      </c>
      <c r="B10473" s="3">
        <v>40780.0</v>
      </c>
      <c r="C10473" s="2" t="s">
        <v>15</v>
      </c>
      <c r="D10473" s="2" t="s">
        <v>8</v>
      </c>
      <c r="E10473" s="2">
        <v>22.0</v>
      </c>
      <c r="F10473" s="4" t="s">
        <v>44</v>
      </c>
    </row>
    <row r="10474">
      <c r="A10474" s="2">
        <v>10541.0</v>
      </c>
      <c r="B10474" s="3">
        <v>40781.0</v>
      </c>
      <c r="C10474" s="2" t="s">
        <v>18</v>
      </c>
      <c r="D10474" s="2" t="s">
        <v>6</v>
      </c>
      <c r="E10474" s="2">
        <v>2.0</v>
      </c>
      <c r="F10474" s="4" t="s">
        <v>39</v>
      </c>
    </row>
    <row r="10475">
      <c r="A10475" s="2">
        <v>10542.0</v>
      </c>
      <c r="B10475" s="3">
        <v>40781.0</v>
      </c>
      <c r="C10475" s="2" t="s">
        <v>18</v>
      </c>
      <c r="D10475" s="2" t="s">
        <v>8</v>
      </c>
      <c r="E10475" s="2">
        <v>7.0</v>
      </c>
      <c r="F10475" s="4" t="s">
        <v>35</v>
      </c>
    </row>
    <row r="10476">
      <c r="A10476" s="2">
        <v>10543.0</v>
      </c>
      <c r="B10476" s="3">
        <v>40782.0</v>
      </c>
      <c r="C10476" s="2" t="s">
        <v>21</v>
      </c>
      <c r="D10476" s="2" t="s">
        <v>6</v>
      </c>
      <c r="E10476" s="2">
        <v>23.0</v>
      </c>
      <c r="F10476" s="4" t="s">
        <v>17</v>
      </c>
    </row>
    <row r="10477">
      <c r="A10477" s="2">
        <v>10544.0</v>
      </c>
      <c r="B10477" s="3">
        <v>40782.0</v>
      </c>
      <c r="C10477" s="2" t="s">
        <v>21</v>
      </c>
      <c r="D10477" s="2" t="s">
        <v>8</v>
      </c>
      <c r="E10477" s="2">
        <v>13.0</v>
      </c>
      <c r="F10477" s="4" t="s">
        <v>33</v>
      </c>
    </row>
    <row r="10478">
      <c r="A10478" s="2">
        <v>10545.0</v>
      </c>
      <c r="B10478" s="3">
        <v>40784.0</v>
      </c>
      <c r="C10478" s="2" t="s">
        <v>7</v>
      </c>
      <c r="D10478" s="2" t="s">
        <v>6</v>
      </c>
      <c r="E10478" s="2">
        <v>23.0</v>
      </c>
      <c r="F10478" s="4" t="s">
        <v>17</v>
      </c>
    </row>
    <row r="10479">
      <c r="A10479" s="2">
        <v>10546.0</v>
      </c>
      <c r="B10479" s="3">
        <v>40784.0</v>
      </c>
      <c r="C10479" s="2" t="s">
        <v>7</v>
      </c>
      <c r="D10479" s="2" t="s">
        <v>8</v>
      </c>
      <c r="E10479" s="2">
        <v>6.0</v>
      </c>
      <c r="F10479" s="4" t="s">
        <v>16</v>
      </c>
    </row>
    <row r="10480">
      <c r="A10480" s="2">
        <v>10547.0</v>
      </c>
      <c r="B10480" s="3">
        <v>40785.0</v>
      </c>
      <c r="C10480" s="2" t="s">
        <v>10</v>
      </c>
      <c r="D10480" s="2" t="s">
        <v>6</v>
      </c>
      <c r="E10480" s="2">
        <v>24.0</v>
      </c>
      <c r="F10480" s="4" t="s">
        <v>22</v>
      </c>
    </row>
    <row r="10481">
      <c r="A10481" s="2">
        <v>10548.0</v>
      </c>
      <c r="B10481" s="3">
        <v>40785.0</v>
      </c>
      <c r="C10481" s="2" t="s">
        <v>10</v>
      </c>
      <c r="D10481" s="2" t="s">
        <v>8</v>
      </c>
      <c r="E10481" s="2">
        <v>29.0</v>
      </c>
      <c r="F10481" s="4" t="s">
        <v>43</v>
      </c>
    </row>
    <row r="10482">
      <c r="A10482" s="2">
        <v>10549.0</v>
      </c>
      <c r="B10482" s="3">
        <v>40787.0</v>
      </c>
      <c r="C10482" s="2" t="s">
        <v>15</v>
      </c>
      <c r="D10482" s="2" t="s">
        <v>6</v>
      </c>
      <c r="E10482" s="2">
        <v>35.0</v>
      </c>
      <c r="F10482" s="4" t="s">
        <v>49</v>
      </c>
    </row>
    <row r="10483">
      <c r="A10483" s="2">
        <v>10550.0</v>
      </c>
      <c r="B10483" s="3">
        <v>40787.0</v>
      </c>
      <c r="C10483" s="2" t="s">
        <v>15</v>
      </c>
      <c r="D10483" s="2" t="s">
        <v>8</v>
      </c>
      <c r="E10483" s="2">
        <v>19.0</v>
      </c>
      <c r="F10483" s="4" t="s">
        <v>30</v>
      </c>
    </row>
    <row r="10484">
      <c r="A10484" s="2">
        <v>10551.0</v>
      </c>
      <c r="B10484" s="3">
        <v>40788.0</v>
      </c>
      <c r="C10484" s="2" t="s">
        <v>18</v>
      </c>
      <c r="D10484" s="2" t="s">
        <v>6</v>
      </c>
      <c r="E10484" s="2">
        <v>33.0</v>
      </c>
      <c r="F10484" s="4" t="s">
        <v>26</v>
      </c>
    </row>
    <row r="10485">
      <c r="A10485" s="2">
        <v>10552.0</v>
      </c>
      <c r="B10485" s="3">
        <v>40788.0</v>
      </c>
      <c r="C10485" s="2" t="s">
        <v>18</v>
      </c>
      <c r="D10485" s="2" t="s">
        <v>8</v>
      </c>
      <c r="E10485" s="2">
        <v>30.0</v>
      </c>
      <c r="F10485" s="4" t="s">
        <v>23</v>
      </c>
    </row>
    <row r="10486">
      <c r="A10486" s="2">
        <v>10553.0</v>
      </c>
      <c r="B10486" s="3">
        <v>40789.0</v>
      </c>
      <c r="C10486" s="2" t="s">
        <v>21</v>
      </c>
      <c r="D10486" s="2" t="s">
        <v>6</v>
      </c>
      <c r="E10486" s="2">
        <v>10.0</v>
      </c>
      <c r="F10486" s="4" t="s">
        <v>41</v>
      </c>
    </row>
    <row r="10487">
      <c r="A10487" s="2">
        <v>10554.0</v>
      </c>
      <c r="B10487" s="3">
        <v>40789.0</v>
      </c>
      <c r="C10487" s="2" t="s">
        <v>21</v>
      </c>
      <c r="D10487" s="2" t="s">
        <v>8</v>
      </c>
      <c r="E10487" s="2">
        <v>14.0</v>
      </c>
      <c r="F10487" s="4" t="s">
        <v>46</v>
      </c>
    </row>
    <row r="10488">
      <c r="A10488" s="2">
        <v>10555.0</v>
      </c>
      <c r="B10488" s="3">
        <v>40791.0</v>
      </c>
      <c r="C10488" s="2" t="s">
        <v>7</v>
      </c>
      <c r="D10488" s="2" t="s">
        <v>6</v>
      </c>
      <c r="E10488" s="2">
        <v>29.0</v>
      </c>
      <c r="F10488" s="4" t="s">
        <v>43</v>
      </c>
    </row>
    <row r="10489">
      <c r="A10489" s="2">
        <v>10556.0</v>
      </c>
      <c r="B10489" s="3">
        <v>40791.0</v>
      </c>
      <c r="C10489" s="2" t="s">
        <v>7</v>
      </c>
      <c r="D10489" s="2" t="s">
        <v>8</v>
      </c>
      <c r="E10489" s="2">
        <v>15.0</v>
      </c>
      <c r="F10489" s="4" t="s">
        <v>27</v>
      </c>
    </row>
    <row r="10490">
      <c r="A10490" s="2">
        <v>10557.0</v>
      </c>
      <c r="B10490" s="3">
        <v>40792.0</v>
      </c>
      <c r="C10490" s="2" t="s">
        <v>10</v>
      </c>
      <c r="D10490" s="2" t="s">
        <v>6</v>
      </c>
      <c r="E10490" s="2">
        <v>9.0</v>
      </c>
      <c r="F10490" s="4" t="s">
        <v>24</v>
      </c>
    </row>
    <row r="10491">
      <c r="A10491" s="2">
        <v>10558.0</v>
      </c>
      <c r="B10491" s="3">
        <v>40792.0</v>
      </c>
      <c r="C10491" s="2" t="s">
        <v>10</v>
      </c>
      <c r="D10491" s="2" t="s">
        <v>8</v>
      </c>
      <c r="E10491" s="2">
        <v>20.0</v>
      </c>
      <c r="F10491" s="4" t="s">
        <v>47</v>
      </c>
    </row>
    <row r="10492">
      <c r="A10492" s="2">
        <v>10559.0</v>
      </c>
      <c r="B10492" s="3">
        <v>40793.0</v>
      </c>
      <c r="C10492" s="2" t="s">
        <v>13</v>
      </c>
      <c r="D10492" s="2" t="s">
        <v>6</v>
      </c>
      <c r="E10492" s="2">
        <v>30.0</v>
      </c>
      <c r="F10492" s="4" t="s">
        <v>23</v>
      </c>
    </row>
    <row r="10493">
      <c r="A10493" s="2">
        <v>10560.0</v>
      </c>
      <c r="B10493" s="3">
        <v>40793.0</v>
      </c>
      <c r="C10493" s="2" t="s">
        <v>13</v>
      </c>
      <c r="D10493" s="2" t="s">
        <v>8</v>
      </c>
      <c r="E10493" s="2">
        <v>10.0</v>
      </c>
      <c r="F10493" s="4" t="s">
        <v>41</v>
      </c>
    </row>
    <row r="10494">
      <c r="A10494" s="2">
        <v>10561.0</v>
      </c>
      <c r="B10494" s="3">
        <v>40794.0</v>
      </c>
      <c r="C10494" s="2" t="s">
        <v>15</v>
      </c>
      <c r="D10494" s="2" t="s">
        <v>6</v>
      </c>
      <c r="E10494" s="2">
        <v>28.0</v>
      </c>
      <c r="F10494" s="4" t="s">
        <v>31</v>
      </c>
    </row>
    <row r="10495">
      <c r="A10495" s="2">
        <v>10562.0</v>
      </c>
      <c r="B10495" s="3">
        <v>40794.0</v>
      </c>
      <c r="C10495" s="2" t="s">
        <v>15</v>
      </c>
      <c r="D10495" s="2" t="s">
        <v>8</v>
      </c>
      <c r="E10495" s="2">
        <v>8.0</v>
      </c>
      <c r="F10495" s="4" t="s">
        <v>37</v>
      </c>
    </row>
    <row r="10496">
      <c r="A10496" s="2">
        <v>10563.0</v>
      </c>
      <c r="B10496" s="3">
        <v>40795.0</v>
      </c>
      <c r="C10496" s="2" t="s">
        <v>18</v>
      </c>
      <c r="D10496" s="2" t="s">
        <v>6</v>
      </c>
      <c r="E10496" s="2">
        <v>31.0</v>
      </c>
      <c r="F10496" s="4" t="s">
        <v>12</v>
      </c>
    </row>
    <row r="10497">
      <c r="A10497" s="2">
        <v>10564.0</v>
      </c>
      <c r="B10497" s="3">
        <v>40795.0</v>
      </c>
      <c r="C10497" s="2" t="s">
        <v>18</v>
      </c>
      <c r="D10497" s="2" t="s">
        <v>8</v>
      </c>
      <c r="E10497" s="2">
        <v>8.0</v>
      </c>
      <c r="F10497" s="4" t="s">
        <v>37</v>
      </c>
    </row>
    <row r="10498">
      <c r="A10498" s="2">
        <v>10565.0</v>
      </c>
      <c r="B10498" s="3">
        <v>40796.0</v>
      </c>
      <c r="C10498" s="2" t="s">
        <v>21</v>
      </c>
      <c r="D10498" s="2" t="s">
        <v>6</v>
      </c>
      <c r="E10498" s="2">
        <v>14.0</v>
      </c>
      <c r="F10498" s="4" t="s">
        <v>46</v>
      </c>
    </row>
    <row r="10499">
      <c r="A10499" s="2">
        <v>10566.0</v>
      </c>
      <c r="B10499" s="3">
        <v>40796.0</v>
      </c>
      <c r="C10499" s="2" t="s">
        <v>21</v>
      </c>
      <c r="D10499" s="2" t="s">
        <v>8</v>
      </c>
      <c r="E10499" s="2">
        <v>30.0</v>
      </c>
      <c r="F10499" s="4" t="s">
        <v>23</v>
      </c>
    </row>
    <row r="10500">
      <c r="A10500" s="2">
        <v>10567.0</v>
      </c>
      <c r="B10500" s="3">
        <v>40798.0</v>
      </c>
      <c r="C10500" s="2" t="s">
        <v>7</v>
      </c>
      <c r="D10500" s="2" t="s">
        <v>6</v>
      </c>
      <c r="E10500" s="2">
        <v>7.0</v>
      </c>
      <c r="F10500" s="4" t="s">
        <v>35</v>
      </c>
    </row>
    <row r="10501">
      <c r="A10501" s="2">
        <v>10568.0</v>
      </c>
      <c r="B10501" s="3">
        <v>40798.0</v>
      </c>
      <c r="C10501" s="2" t="s">
        <v>7</v>
      </c>
      <c r="D10501" s="2" t="s">
        <v>8</v>
      </c>
      <c r="E10501" s="2">
        <v>25.0</v>
      </c>
      <c r="F10501" s="4" t="s">
        <v>40</v>
      </c>
    </row>
    <row r="10502">
      <c r="A10502" s="2">
        <v>10569.0</v>
      </c>
      <c r="B10502" s="3">
        <v>40799.0</v>
      </c>
      <c r="C10502" s="2" t="s">
        <v>10</v>
      </c>
      <c r="D10502" s="2" t="s">
        <v>6</v>
      </c>
      <c r="E10502" s="2">
        <v>8.0</v>
      </c>
      <c r="F10502" s="4" t="s">
        <v>37</v>
      </c>
    </row>
    <row r="10503">
      <c r="A10503" s="2">
        <v>10570.0</v>
      </c>
      <c r="B10503" s="3">
        <v>40799.0</v>
      </c>
      <c r="C10503" s="2" t="s">
        <v>10</v>
      </c>
      <c r="D10503" s="2" t="s">
        <v>8</v>
      </c>
      <c r="E10503" s="2">
        <v>28.0</v>
      </c>
      <c r="F10503" s="4" t="s">
        <v>31</v>
      </c>
    </row>
    <row r="10504">
      <c r="A10504" s="2">
        <v>10571.0</v>
      </c>
      <c r="B10504" s="3">
        <v>40800.0</v>
      </c>
      <c r="C10504" s="2" t="s">
        <v>13</v>
      </c>
      <c r="D10504" s="2" t="s">
        <v>6</v>
      </c>
      <c r="E10504" s="2">
        <v>34.0</v>
      </c>
      <c r="F10504" s="4" t="s">
        <v>48</v>
      </c>
    </row>
    <row r="10505">
      <c r="A10505" s="2">
        <v>10572.0</v>
      </c>
      <c r="B10505" s="3">
        <v>40800.0</v>
      </c>
      <c r="C10505" s="2" t="s">
        <v>13</v>
      </c>
      <c r="D10505" s="2" t="s">
        <v>8</v>
      </c>
      <c r="E10505" s="2">
        <v>8.0</v>
      </c>
      <c r="F10505" s="4" t="s">
        <v>37</v>
      </c>
    </row>
    <row r="10506">
      <c r="A10506" s="2">
        <v>10573.0</v>
      </c>
      <c r="B10506" s="3">
        <v>40801.0</v>
      </c>
      <c r="C10506" s="2" t="s">
        <v>15</v>
      </c>
      <c r="D10506" s="2" t="s">
        <v>6</v>
      </c>
      <c r="E10506" s="2">
        <v>25.0</v>
      </c>
      <c r="F10506" s="4" t="s">
        <v>40</v>
      </c>
    </row>
    <row r="10507">
      <c r="A10507" s="2">
        <v>10574.0</v>
      </c>
      <c r="B10507" s="3">
        <v>40801.0</v>
      </c>
      <c r="C10507" s="2" t="s">
        <v>15</v>
      </c>
      <c r="D10507" s="2" t="s">
        <v>8</v>
      </c>
      <c r="E10507" s="2">
        <v>26.0</v>
      </c>
      <c r="F10507" s="4" t="s">
        <v>38</v>
      </c>
    </row>
    <row r="10508">
      <c r="A10508" s="2">
        <v>10575.0</v>
      </c>
      <c r="B10508" s="3">
        <v>40802.0</v>
      </c>
      <c r="C10508" s="2" t="s">
        <v>18</v>
      </c>
      <c r="D10508" s="2" t="s">
        <v>6</v>
      </c>
      <c r="E10508" s="2">
        <v>18.0</v>
      </c>
      <c r="F10508" s="4" t="s">
        <v>29</v>
      </c>
    </row>
    <row r="10509">
      <c r="A10509" s="2">
        <v>10576.0</v>
      </c>
      <c r="B10509" s="3">
        <v>40802.0</v>
      </c>
      <c r="C10509" s="2" t="s">
        <v>18</v>
      </c>
      <c r="D10509" s="2" t="s">
        <v>8</v>
      </c>
      <c r="E10509" s="2">
        <v>31.0</v>
      </c>
      <c r="F10509" s="4" t="s">
        <v>12</v>
      </c>
    </row>
    <row r="10510">
      <c r="A10510" s="2">
        <v>10577.0</v>
      </c>
      <c r="B10510" s="3">
        <v>40803.0</v>
      </c>
      <c r="C10510" s="2" t="s">
        <v>21</v>
      </c>
      <c r="D10510" s="2" t="s">
        <v>6</v>
      </c>
      <c r="E10510" s="2">
        <v>10.0</v>
      </c>
      <c r="F10510" s="4" t="s">
        <v>41</v>
      </c>
    </row>
    <row r="10511">
      <c r="A10511" s="2">
        <v>10578.0</v>
      </c>
      <c r="B10511" s="3">
        <v>40803.0</v>
      </c>
      <c r="C10511" s="2" t="s">
        <v>21</v>
      </c>
      <c r="D10511" s="2" t="s">
        <v>8</v>
      </c>
      <c r="E10511" s="2">
        <v>35.0</v>
      </c>
      <c r="F10511" s="4" t="s">
        <v>49</v>
      </c>
    </row>
    <row r="10512">
      <c r="A10512" s="2">
        <v>10579.0</v>
      </c>
      <c r="B10512" s="3">
        <v>40805.0</v>
      </c>
      <c r="C10512" s="2" t="s">
        <v>7</v>
      </c>
      <c r="D10512" s="2" t="s">
        <v>6</v>
      </c>
      <c r="E10512" s="2">
        <v>27.0</v>
      </c>
      <c r="F10512" s="4" t="s">
        <v>32</v>
      </c>
    </row>
    <row r="10513">
      <c r="A10513" s="2">
        <v>10580.0</v>
      </c>
      <c r="B10513" s="3">
        <v>40805.0</v>
      </c>
      <c r="C10513" s="2" t="s">
        <v>7</v>
      </c>
      <c r="D10513" s="2" t="s">
        <v>8</v>
      </c>
      <c r="E10513" s="2">
        <v>14.0</v>
      </c>
      <c r="F10513" s="4" t="s">
        <v>46</v>
      </c>
    </row>
    <row r="10514">
      <c r="A10514" s="2">
        <v>10581.0</v>
      </c>
      <c r="B10514" s="3">
        <v>40806.0</v>
      </c>
      <c r="C10514" s="2" t="s">
        <v>10</v>
      </c>
      <c r="D10514" s="2" t="s">
        <v>6</v>
      </c>
      <c r="E10514" s="2">
        <v>1.0</v>
      </c>
      <c r="F10514" s="4" t="s">
        <v>19</v>
      </c>
    </row>
    <row r="10515">
      <c r="A10515" s="2">
        <v>10582.0</v>
      </c>
      <c r="B10515" s="3">
        <v>40806.0</v>
      </c>
      <c r="C10515" s="2" t="s">
        <v>10</v>
      </c>
      <c r="D10515" s="2" t="s">
        <v>8</v>
      </c>
      <c r="E10515" s="2">
        <v>26.0</v>
      </c>
      <c r="F10515" s="4" t="s">
        <v>38</v>
      </c>
    </row>
    <row r="10516">
      <c r="A10516" s="2">
        <v>10583.0</v>
      </c>
      <c r="B10516" s="3">
        <v>40807.0</v>
      </c>
      <c r="C10516" s="2" t="s">
        <v>13</v>
      </c>
      <c r="D10516" s="2" t="s">
        <v>6</v>
      </c>
      <c r="E10516" s="2">
        <v>36.0</v>
      </c>
      <c r="F10516" s="4" t="s">
        <v>11</v>
      </c>
    </row>
    <row r="10517">
      <c r="A10517" s="2">
        <v>10584.0</v>
      </c>
      <c r="B10517" s="3">
        <v>40807.0</v>
      </c>
      <c r="C10517" s="2" t="s">
        <v>13</v>
      </c>
      <c r="D10517" s="2" t="s">
        <v>8</v>
      </c>
      <c r="E10517" s="2">
        <v>25.0</v>
      </c>
      <c r="F10517" s="4" t="s">
        <v>40</v>
      </c>
    </row>
    <row r="10518">
      <c r="A10518" s="2">
        <v>10585.0</v>
      </c>
      <c r="B10518" s="3">
        <v>40808.0</v>
      </c>
      <c r="C10518" s="2" t="s">
        <v>15</v>
      </c>
      <c r="D10518" s="2" t="s">
        <v>6</v>
      </c>
      <c r="E10518" s="2">
        <v>4.0</v>
      </c>
      <c r="F10518" s="4" t="s">
        <v>34</v>
      </c>
    </row>
    <row r="10519">
      <c r="A10519" s="2">
        <v>10586.0</v>
      </c>
      <c r="B10519" s="3">
        <v>40808.0</v>
      </c>
      <c r="C10519" s="2" t="s">
        <v>15</v>
      </c>
      <c r="D10519" s="2" t="s">
        <v>8</v>
      </c>
      <c r="E10519" s="2">
        <v>30.0</v>
      </c>
      <c r="F10519" s="4" t="s">
        <v>23</v>
      </c>
    </row>
    <row r="10520">
      <c r="A10520" s="2">
        <v>10587.0</v>
      </c>
      <c r="B10520" s="3">
        <v>40809.0</v>
      </c>
      <c r="C10520" s="2" t="s">
        <v>18</v>
      </c>
      <c r="D10520" s="2" t="s">
        <v>6</v>
      </c>
      <c r="E10520" s="2">
        <v>34.0</v>
      </c>
      <c r="F10520" s="4" t="s">
        <v>48</v>
      </c>
    </row>
    <row r="10521">
      <c r="A10521" s="2">
        <v>10588.0</v>
      </c>
      <c r="B10521" s="3">
        <v>40809.0</v>
      </c>
      <c r="C10521" s="2" t="s">
        <v>18</v>
      </c>
      <c r="D10521" s="2" t="s">
        <v>8</v>
      </c>
      <c r="E10521" s="2">
        <v>9.0</v>
      </c>
      <c r="F10521" s="4" t="s">
        <v>24</v>
      </c>
    </row>
    <row r="10522">
      <c r="A10522" s="2">
        <v>10589.0</v>
      </c>
      <c r="B10522" s="3">
        <v>40810.0</v>
      </c>
      <c r="C10522" s="2" t="s">
        <v>21</v>
      </c>
      <c r="D10522" s="2" t="s">
        <v>6</v>
      </c>
      <c r="E10522" s="2">
        <v>29.0</v>
      </c>
      <c r="F10522" s="4" t="s">
        <v>43</v>
      </c>
    </row>
    <row r="10523">
      <c r="A10523" s="2">
        <v>10590.0</v>
      </c>
      <c r="B10523" s="3">
        <v>40810.0</v>
      </c>
      <c r="C10523" s="2" t="s">
        <v>21</v>
      </c>
      <c r="D10523" s="2" t="s">
        <v>8</v>
      </c>
      <c r="E10523" s="2">
        <v>23.0</v>
      </c>
      <c r="F10523" s="4" t="s">
        <v>17</v>
      </c>
    </row>
    <row r="10524">
      <c r="A10524" s="2">
        <v>10591.0</v>
      </c>
      <c r="B10524" s="3">
        <v>40812.0</v>
      </c>
      <c r="C10524" s="2" t="s">
        <v>7</v>
      </c>
      <c r="D10524" s="2" t="s">
        <v>6</v>
      </c>
      <c r="E10524" s="2">
        <v>1.0</v>
      </c>
      <c r="F10524" s="4" t="s">
        <v>19</v>
      </c>
    </row>
    <row r="10525">
      <c r="A10525" s="2">
        <v>10592.0</v>
      </c>
      <c r="B10525" s="3">
        <v>40812.0</v>
      </c>
      <c r="C10525" s="2" t="s">
        <v>7</v>
      </c>
      <c r="D10525" s="2" t="s">
        <v>8</v>
      </c>
      <c r="E10525" s="2">
        <v>13.0</v>
      </c>
      <c r="F10525" s="4" t="s">
        <v>33</v>
      </c>
    </row>
    <row r="10526">
      <c r="A10526" s="2">
        <v>10593.0</v>
      </c>
      <c r="B10526" s="3">
        <v>40813.0</v>
      </c>
      <c r="C10526" s="2" t="s">
        <v>10</v>
      </c>
      <c r="D10526" s="2" t="s">
        <v>6</v>
      </c>
      <c r="E10526" s="2">
        <v>6.0</v>
      </c>
      <c r="F10526" s="4" t="s">
        <v>16</v>
      </c>
    </row>
    <row r="10527">
      <c r="A10527" s="2">
        <v>10594.0</v>
      </c>
      <c r="B10527" s="3">
        <v>40813.0</v>
      </c>
      <c r="C10527" s="2" t="s">
        <v>10</v>
      </c>
      <c r="D10527" s="2" t="s">
        <v>8</v>
      </c>
      <c r="E10527" s="2">
        <v>32.0</v>
      </c>
      <c r="F10527" s="4" t="s">
        <v>36</v>
      </c>
    </row>
    <row r="10528">
      <c r="A10528" s="2">
        <v>10595.0</v>
      </c>
      <c r="B10528" s="3">
        <v>40814.0</v>
      </c>
      <c r="C10528" s="2" t="s">
        <v>13</v>
      </c>
      <c r="D10528" s="2" t="s">
        <v>6</v>
      </c>
      <c r="E10528" s="2">
        <v>20.0</v>
      </c>
      <c r="F10528" s="4" t="s">
        <v>47</v>
      </c>
    </row>
    <row r="10529">
      <c r="A10529" s="2">
        <v>10596.0</v>
      </c>
      <c r="B10529" s="3">
        <v>40814.0</v>
      </c>
      <c r="C10529" s="2" t="s">
        <v>13</v>
      </c>
      <c r="D10529" s="2" t="s">
        <v>8</v>
      </c>
      <c r="E10529" s="2">
        <v>31.0</v>
      </c>
      <c r="F10529" s="4" t="s">
        <v>12</v>
      </c>
    </row>
    <row r="10530">
      <c r="A10530" s="2">
        <v>10597.0</v>
      </c>
      <c r="B10530" s="3">
        <v>40815.0</v>
      </c>
      <c r="C10530" s="2" t="s">
        <v>15</v>
      </c>
      <c r="D10530" s="2" t="s">
        <v>6</v>
      </c>
      <c r="E10530" s="2">
        <v>8.0</v>
      </c>
      <c r="F10530" s="4" t="s">
        <v>37</v>
      </c>
    </row>
    <row r="10531">
      <c r="A10531" s="2">
        <v>10598.0</v>
      </c>
      <c r="B10531" s="3">
        <v>40815.0</v>
      </c>
      <c r="C10531" s="2" t="s">
        <v>15</v>
      </c>
      <c r="D10531" s="2" t="s">
        <v>8</v>
      </c>
      <c r="E10531" s="2">
        <v>20.0</v>
      </c>
      <c r="F10531" s="4" t="s">
        <v>47</v>
      </c>
    </row>
    <row r="10532">
      <c r="A10532" s="2">
        <v>10599.0</v>
      </c>
      <c r="B10532" s="3">
        <v>40816.0</v>
      </c>
      <c r="C10532" s="2" t="s">
        <v>18</v>
      </c>
      <c r="D10532" s="2" t="s">
        <v>6</v>
      </c>
      <c r="E10532" s="2">
        <v>12.0</v>
      </c>
      <c r="F10532" s="4" t="s">
        <v>14</v>
      </c>
    </row>
    <row r="10533">
      <c r="A10533" s="2">
        <v>10600.0</v>
      </c>
      <c r="B10533" s="3">
        <v>40816.0</v>
      </c>
      <c r="C10533" s="2" t="s">
        <v>18</v>
      </c>
      <c r="D10533" s="2" t="s">
        <v>8</v>
      </c>
      <c r="E10533" s="2">
        <v>12.0</v>
      </c>
      <c r="F10533" s="4" t="s">
        <v>14</v>
      </c>
    </row>
    <row r="10534">
      <c r="A10534" s="2">
        <v>10601.0</v>
      </c>
      <c r="B10534" s="3">
        <v>40817.0</v>
      </c>
      <c r="C10534" s="2" t="s">
        <v>21</v>
      </c>
      <c r="D10534" s="2" t="s">
        <v>6</v>
      </c>
      <c r="E10534" s="2">
        <v>35.0</v>
      </c>
      <c r="F10534" s="4" t="s">
        <v>49</v>
      </c>
    </row>
    <row r="10535">
      <c r="A10535" s="2">
        <v>10602.0</v>
      </c>
      <c r="B10535" s="3">
        <v>40817.0</v>
      </c>
      <c r="C10535" s="2" t="s">
        <v>21</v>
      </c>
      <c r="D10535" s="2" t="s">
        <v>8</v>
      </c>
      <c r="E10535" s="2">
        <v>2.0</v>
      </c>
      <c r="F10535" s="4" t="s">
        <v>39</v>
      </c>
    </row>
    <row r="10536">
      <c r="A10536" s="2">
        <v>10603.0</v>
      </c>
      <c r="B10536" s="3">
        <v>40819.0</v>
      </c>
      <c r="C10536" s="2" t="s">
        <v>7</v>
      </c>
      <c r="D10536" s="2" t="s">
        <v>6</v>
      </c>
      <c r="E10536" s="2">
        <v>21.0</v>
      </c>
      <c r="F10536" s="4" t="s">
        <v>20</v>
      </c>
    </row>
    <row r="10537">
      <c r="A10537" s="2">
        <v>10604.0</v>
      </c>
      <c r="B10537" s="3">
        <v>40819.0</v>
      </c>
      <c r="C10537" s="2" t="s">
        <v>7</v>
      </c>
      <c r="D10537" s="2" t="s">
        <v>8</v>
      </c>
      <c r="E10537" s="2">
        <v>33.0</v>
      </c>
      <c r="F10537" s="4" t="s">
        <v>26</v>
      </c>
    </row>
    <row r="10538">
      <c r="A10538" s="2">
        <v>10605.0</v>
      </c>
      <c r="B10538" s="3">
        <v>40820.0</v>
      </c>
      <c r="C10538" s="2" t="s">
        <v>10</v>
      </c>
      <c r="D10538" s="2" t="s">
        <v>6</v>
      </c>
      <c r="E10538" s="2">
        <v>29.0</v>
      </c>
      <c r="F10538" s="4" t="s">
        <v>43</v>
      </c>
    </row>
    <row r="10539">
      <c r="A10539" s="2">
        <v>10606.0</v>
      </c>
      <c r="B10539" s="3">
        <v>40820.0</v>
      </c>
      <c r="C10539" s="2" t="s">
        <v>10</v>
      </c>
      <c r="D10539" s="2" t="s">
        <v>8</v>
      </c>
      <c r="E10539" s="2">
        <v>2.0</v>
      </c>
      <c r="F10539" s="4" t="s">
        <v>39</v>
      </c>
    </row>
    <row r="10540">
      <c r="A10540" s="2">
        <v>10607.0</v>
      </c>
      <c r="B10540" s="3">
        <v>40821.0</v>
      </c>
      <c r="C10540" s="2" t="s">
        <v>13</v>
      </c>
      <c r="D10540" s="2" t="s">
        <v>6</v>
      </c>
      <c r="E10540" s="2">
        <v>10.0</v>
      </c>
      <c r="F10540" s="4" t="s">
        <v>41</v>
      </c>
    </row>
    <row r="10541">
      <c r="A10541" s="2">
        <v>10608.0</v>
      </c>
      <c r="B10541" s="3">
        <v>40821.0</v>
      </c>
      <c r="C10541" s="2" t="s">
        <v>13</v>
      </c>
      <c r="D10541" s="2" t="s">
        <v>8</v>
      </c>
      <c r="E10541" s="2">
        <v>25.0</v>
      </c>
      <c r="F10541" s="4" t="s">
        <v>40</v>
      </c>
    </row>
    <row r="10542">
      <c r="A10542" s="2">
        <v>10609.0</v>
      </c>
      <c r="B10542" s="3">
        <v>40822.0</v>
      </c>
      <c r="C10542" s="2" t="s">
        <v>15</v>
      </c>
      <c r="D10542" s="2" t="s">
        <v>6</v>
      </c>
      <c r="E10542" s="2">
        <v>4.0</v>
      </c>
      <c r="F10542" s="4" t="s">
        <v>34</v>
      </c>
    </row>
    <row r="10543">
      <c r="A10543" s="2">
        <v>10610.0</v>
      </c>
      <c r="B10543" s="3">
        <v>40822.0</v>
      </c>
      <c r="C10543" s="2" t="s">
        <v>15</v>
      </c>
      <c r="D10543" s="2" t="s">
        <v>8</v>
      </c>
      <c r="E10543" s="2">
        <v>21.0</v>
      </c>
      <c r="F10543" s="4" t="s">
        <v>20</v>
      </c>
    </row>
    <row r="10544">
      <c r="A10544" s="2">
        <v>10611.0</v>
      </c>
      <c r="B10544" s="3">
        <v>40823.0</v>
      </c>
      <c r="C10544" s="2" t="s">
        <v>18</v>
      </c>
      <c r="D10544" s="2" t="s">
        <v>6</v>
      </c>
      <c r="E10544" s="2">
        <v>10.0</v>
      </c>
      <c r="F10544" s="4" t="s">
        <v>41</v>
      </c>
    </row>
    <row r="10545">
      <c r="A10545" s="2">
        <v>10612.0</v>
      </c>
      <c r="B10545" s="3">
        <v>40823.0</v>
      </c>
      <c r="C10545" s="2" t="s">
        <v>18</v>
      </c>
      <c r="D10545" s="2" t="s">
        <v>8</v>
      </c>
      <c r="E10545" s="2">
        <v>2.0</v>
      </c>
      <c r="F10545" s="4" t="s">
        <v>39</v>
      </c>
    </row>
    <row r="10546">
      <c r="A10546" s="2">
        <v>10613.0</v>
      </c>
      <c r="B10546" s="3">
        <v>40824.0</v>
      </c>
      <c r="C10546" s="2" t="s">
        <v>21</v>
      </c>
      <c r="D10546" s="2" t="s">
        <v>6</v>
      </c>
      <c r="E10546" s="2">
        <v>14.0</v>
      </c>
      <c r="F10546" s="4" t="s">
        <v>46</v>
      </c>
    </row>
    <row r="10547">
      <c r="A10547" s="2">
        <v>10614.0</v>
      </c>
      <c r="B10547" s="3">
        <v>40824.0</v>
      </c>
      <c r="C10547" s="2" t="s">
        <v>21</v>
      </c>
      <c r="D10547" s="2" t="s">
        <v>8</v>
      </c>
      <c r="E10547" s="2">
        <v>1.0</v>
      </c>
      <c r="F10547" s="4" t="s">
        <v>19</v>
      </c>
    </row>
    <row r="10548">
      <c r="A10548" s="2">
        <v>10615.0</v>
      </c>
      <c r="B10548" s="3">
        <v>40826.0</v>
      </c>
      <c r="C10548" s="2" t="s">
        <v>7</v>
      </c>
      <c r="D10548" s="2" t="s">
        <v>6</v>
      </c>
      <c r="E10548" s="2">
        <v>27.0</v>
      </c>
      <c r="F10548" s="4" t="s">
        <v>32</v>
      </c>
    </row>
    <row r="10549">
      <c r="A10549" s="2">
        <v>10616.0</v>
      </c>
      <c r="B10549" s="3">
        <v>40826.0</v>
      </c>
      <c r="C10549" s="2" t="s">
        <v>7</v>
      </c>
      <c r="D10549" s="2" t="s">
        <v>8</v>
      </c>
      <c r="E10549" s="2">
        <v>9.0</v>
      </c>
      <c r="F10549" s="4" t="s">
        <v>24</v>
      </c>
    </row>
    <row r="10550">
      <c r="A10550" s="2">
        <v>10617.0</v>
      </c>
      <c r="B10550" s="3">
        <v>40827.0</v>
      </c>
      <c r="C10550" s="2" t="s">
        <v>10</v>
      </c>
      <c r="D10550" s="2" t="s">
        <v>6</v>
      </c>
      <c r="E10550" s="2">
        <v>3.0</v>
      </c>
      <c r="F10550" s="4" t="s">
        <v>28</v>
      </c>
    </row>
    <row r="10551">
      <c r="A10551" s="2">
        <v>10618.0</v>
      </c>
      <c r="B10551" s="3">
        <v>40827.0</v>
      </c>
      <c r="C10551" s="2" t="s">
        <v>10</v>
      </c>
      <c r="D10551" s="2" t="s">
        <v>8</v>
      </c>
      <c r="E10551" s="2">
        <v>20.0</v>
      </c>
      <c r="F10551" s="4" t="s">
        <v>47</v>
      </c>
    </row>
    <row r="10552">
      <c r="A10552" s="2">
        <v>10619.0</v>
      </c>
      <c r="B10552" s="3">
        <v>40828.0</v>
      </c>
      <c r="C10552" s="2" t="s">
        <v>13</v>
      </c>
      <c r="D10552" s="2" t="s">
        <v>6</v>
      </c>
      <c r="E10552" s="2">
        <v>10.0</v>
      </c>
      <c r="F10552" s="4" t="s">
        <v>41</v>
      </c>
    </row>
    <row r="10553">
      <c r="A10553" s="2">
        <v>10620.0</v>
      </c>
      <c r="B10553" s="3">
        <v>40828.0</v>
      </c>
      <c r="C10553" s="2" t="s">
        <v>13</v>
      </c>
      <c r="D10553" s="2" t="s">
        <v>8</v>
      </c>
      <c r="E10553" s="2">
        <v>23.0</v>
      </c>
      <c r="F10553" s="4" t="s">
        <v>17</v>
      </c>
    </row>
    <row r="10554">
      <c r="A10554" s="2">
        <v>10621.0</v>
      </c>
      <c r="B10554" s="3">
        <v>40829.0</v>
      </c>
      <c r="C10554" s="2" t="s">
        <v>15</v>
      </c>
      <c r="D10554" s="2" t="s">
        <v>6</v>
      </c>
      <c r="E10554" s="2">
        <v>3.0</v>
      </c>
      <c r="F10554" s="4" t="s">
        <v>28</v>
      </c>
    </row>
    <row r="10555">
      <c r="A10555" s="2">
        <v>10622.0</v>
      </c>
      <c r="B10555" s="3">
        <v>40829.0</v>
      </c>
      <c r="C10555" s="2" t="s">
        <v>15</v>
      </c>
      <c r="D10555" s="2" t="s">
        <v>8</v>
      </c>
      <c r="E10555" s="2">
        <v>36.0</v>
      </c>
      <c r="F10555" s="4" t="s">
        <v>11</v>
      </c>
    </row>
    <row r="10556">
      <c r="A10556" s="2">
        <v>10623.0</v>
      </c>
      <c r="B10556" s="3">
        <v>40830.0</v>
      </c>
      <c r="C10556" s="2" t="s">
        <v>18</v>
      </c>
      <c r="D10556" s="2" t="s">
        <v>6</v>
      </c>
      <c r="E10556" s="2">
        <v>5.0</v>
      </c>
      <c r="F10556" s="4" t="s">
        <v>25</v>
      </c>
    </row>
    <row r="10557">
      <c r="A10557" s="2">
        <v>10624.0</v>
      </c>
      <c r="B10557" s="3">
        <v>40830.0</v>
      </c>
      <c r="C10557" s="2" t="s">
        <v>18</v>
      </c>
      <c r="D10557" s="2" t="s">
        <v>8</v>
      </c>
      <c r="E10557" s="2">
        <v>19.0</v>
      </c>
      <c r="F10557" s="4" t="s">
        <v>30</v>
      </c>
    </row>
    <row r="10558">
      <c r="A10558" s="2">
        <v>10625.0</v>
      </c>
      <c r="B10558" s="3">
        <v>40831.0</v>
      </c>
      <c r="C10558" s="2" t="s">
        <v>21</v>
      </c>
      <c r="D10558" s="2" t="s">
        <v>6</v>
      </c>
      <c r="E10558" s="2">
        <v>33.0</v>
      </c>
      <c r="F10558" s="4" t="s">
        <v>26</v>
      </c>
    </row>
    <row r="10559">
      <c r="A10559" s="2">
        <v>10626.0</v>
      </c>
      <c r="B10559" s="3">
        <v>40831.0</v>
      </c>
      <c r="C10559" s="2" t="s">
        <v>21</v>
      </c>
      <c r="D10559" s="2" t="s">
        <v>8</v>
      </c>
      <c r="E10559" s="2">
        <v>17.0</v>
      </c>
      <c r="F10559" s="4" t="s">
        <v>42</v>
      </c>
    </row>
    <row r="10560">
      <c r="A10560" s="2">
        <v>10627.0</v>
      </c>
      <c r="B10560" s="3">
        <v>40833.0</v>
      </c>
      <c r="C10560" s="2" t="s">
        <v>7</v>
      </c>
      <c r="D10560" s="2" t="s">
        <v>6</v>
      </c>
      <c r="E10560" s="2">
        <v>34.0</v>
      </c>
      <c r="F10560" s="4" t="s">
        <v>48</v>
      </c>
    </row>
    <row r="10561">
      <c r="A10561" s="2">
        <v>10628.0</v>
      </c>
      <c r="B10561" s="3">
        <v>40833.0</v>
      </c>
      <c r="C10561" s="2" t="s">
        <v>7</v>
      </c>
      <c r="D10561" s="2" t="s">
        <v>8</v>
      </c>
      <c r="E10561" s="2">
        <v>25.0</v>
      </c>
      <c r="F10561" s="4" t="s">
        <v>40</v>
      </c>
    </row>
    <row r="10562">
      <c r="A10562" s="2">
        <v>10629.0</v>
      </c>
      <c r="B10562" s="3">
        <v>40834.0</v>
      </c>
      <c r="C10562" s="2" t="s">
        <v>10</v>
      </c>
      <c r="D10562" s="2" t="s">
        <v>6</v>
      </c>
      <c r="E10562" s="2">
        <v>2.0</v>
      </c>
      <c r="F10562" s="4" t="s">
        <v>39</v>
      </c>
    </row>
    <row r="10563">
      <c r="A10563" s="2">
        <v>10630.0</v>
      </c>
      <c r="B10563" s="3">
        <v>40834.0</v>
      </c>
      <c r="C10563" s="2" t="s">
        <v>10</v>
      </c>
      <c r="D10563" s="2" t="s">
        <v>8</v>
      </c>
      <c r="E10563" s="2">
        <v>27.0</v>
      </c>
      <c r="F10563" s="4" t="s">
        <v>32</v>
      </c>
    </row>
    <row r="10564">
      <c r="A10564" s="2">
        <v>10631.0</v>
      </c>
      <c r="B10564" s="3">
        <v>40835.0</v>
      </c>
      <c r="C10564" s="2" t="s">
        <v>13</v>
      </c>
      <c r="D10564" s="2" t="s">
        <v>6</v>
      </c>
      <c r="E10564" s="2">
        <v>15.0</v>
      </c>
      <c r="F10564" s="4" t="s">
        <v>27</v>
      </c>
    </row>
    <row r="10565">
      <c r="A10565" s="2">
        <v>10632.0</v>
      </c>
      <c r="B10565" s="3">
        <v>40835.0</v>
      </c>
      <c r="C10565" s="2" t="s">
        <v>13</v>
      </c>
      <c r="D10565" s="2" t="s">
        <v>8</v>
      </c>
      <c r="E10565" s="2">
        <v>12.0</v>
      </c>
      <c r="F10565" s="4" t="s">
        <v>14</v>
      </c>
    </row>
    <row r="10566">
      <c r="A10566" s="2">
        <v>10633.0</v>
      </c>
      <c r="B10566" s="3">
        <v>40836.0</v>
      </c>
      <c r="C10566" s="2" t="s">
        <v>15</v>
      </c>
      <c r="D10566" s="2" t="s">
        <v>6</v>
      </c>
      <c r="E10566" s="2">
        <v>4.0</v>
      </c>
      <c r="F10566" s="4" t="s">
        <v>34</v>
      </c>
    </row>
    <row r="10567">
      <c r="A10567" s="2">
        <v>10634.0</v>
      </c>
      <c r="B10567" s="3">
        <v>40836.0</v>
      </c>
      <c r="C10567" s="2" t="s">
        <v>15</v>
      </c>
      <c r="D10567" s="2" t="s">
        <v>8</v>
      </c>
      <c r="E10567" s="2">
        <v>36.0</v>
      </c>
      <c r="F10567" s="4" t="s">
        <v>11</v>
      </c>
    </row>
    <row r="10568">
      <c r="A10568" s="2">
        <v>10635.0</v>
      </c>
      <c r="B10568" s="3">
        <v>40837.0</v>
      </c>
      <c r="C10568" s="2" t="s">
        <v>18</v>
      </c>
      <c r="D10568" s="2" t="s">
        <v>6</v>
      </c>
      <c r="E10568" s="2">
        <v>5.0</v>
      </c>
      <c r="F10568" s="4" t="s">
        <v>25</v>
      </c>
    </row>
    <row r="10569">
      <c r="A10569" s="2">
        <v>10636.0</v>
      </c>
      <c r="B10569" s="3">
        <v>40837.0</v>
      </c>
      <c r="C10569" s="2" t="s">
        <v>18</v>
      </c>
      <c r="D10569" s="2" t="s">
        <v>8</v>
      </c>
      <c r="E10569" s="2">
        <v>13.0</v>
      </c>
      <c r="F10569" s="4" t="s">
        <v>33</v>
      </c>
    </row>
    <row r="10570">
      <c r="A10570" s="2">
        <v>10637.0</v>
      </c>
      <c r="B10570" s="3">
        <v>40838.0</v>
      </c>
      <c r="C10570" s="2" t="s">
        <v>21</v>
      </c>
      <c r="D10570" s="2" t="s">
        <v>6</v>
      </c>
      <c r="E10570" s="2">
        <v>35.0</v>
      </c>
      <c r="F10570" s="4" t="s">
        <v>49</v>
      </c>
    </row>
    <row r="10571">
      <c r="A10571" s="2">
        <v>10638.0</v>
      </c>
      <c r="B10571" s="3">
        <v>40838.0</v>
      </c>
      <c r="C10571" s="2" t="s">
        <v>21</v>
      </c>
      <c r="D10571" s="2" t="s">
        <v>8</v>
      </c>
      <c r="E10571" s="2">
        <v>29.0</v>
      </c>
      <c r="F10571" s="4" t="s">
        <v>43</v>
      </c>
    </row>
    <row r="10572">
      <c r="A10572" s="2">
        <v>10639.0</v>
      </c>
      <c r="B10572" s="3">
        <v>40840.0</v>
      </c>
      <c r="C10572" s="2" t="s">
        <v>7</v>
      </c>
      <c r="D10572" s="2" t="s">
        <v>6</v>
      </c>
      <c r="E10572" s="2">
        <v>1.0</v>
      </c>
      <c r="F10572" s="4" t="s">
        <v>19</v>
      </c>
    </row>
    <row r="10573">
      <c r="A10573" s="2">
        <v>10640.0</v>
      </c>
      <c r="B10573" s="3">
        <v>40840.0</v>
      </c>
      <c r="C10573" s="2" t="s">
        <v>7</v>
      </c>
      <c r="D10573" s="2" t="s">
        <v>8</v>
      </c>
      <c r="E10573" s="2">
        <v>13.0</v>
      </c>
      <c r="F10573" s="4" t="s">
        <v>33</v>
      </c>
    </row>
    <row r="10574">
      <c r="A10574" s="2">
        <v>10641.0</v>
      </c>
      <c r="B10574" s="3">
        <v>40841.0</v>
      </c>
      <c r="C10574" s="2" t="s">
        <v>10</v>
      </c>
      <c r="D10574" s="2" t="s">
        <v>6</v>
      </c>
      <c r="E10574" s="2">
        <v>2.0</v>
      </c>
      <c r="F10574" s="4" t="s">
        <v>39</v>
      </c>
    </row>
    <row r="10575">
      <c r="A10575" s="2">
        <v>10642.0</v>
      </c>
      <c r="B10575" s="3">
        <v>40841.0</v>
      </c>
      <c r="C10575" s="2" t="s">
        <v>10</v>
      </c>
      <c r="D10575" s="2" t="s">
        <v>8</v>
      </c>
      <c r="E10575" s="2">
        <v>1.0</v>
      </c>
      <c r="F10575" s="4" t="s">
        <v>19</v>
      </c>
    </row>
    <row r="10576">
      <c r="A10576" s="2">
        <v>10643.0</v>
      </c>
      <c r="B10576" s="3">
        <v>40843.0</v>
      </c>
      <c r="C10576" s="2" t="s">
        <v>15</v>
      </c>
      <c r="D10576" s="2" t="s">
        <v>6</v>
      </c>
      <c r="E10576" s="2">
        <v>28.0</v>
      </c>
      <c r="F10576" s="4" t="s">
        <v>31</v>
      </c>
    </row>
    <row r="10577">
      <c r="A10577" s="2">
        <v>10644.0</v>
      </c>
      <c r="B10577" s="3">
        <v>40843.0</v>
      </c>
      <c r="C10577" s="2" t="s">
        <v>15</v>
      </c>
      <c r="D10577" s="2" t="s">
        <v>8</v>
      </c>
      <c r="E10577" s="2">
        <v>34.0</v>
      </c>
      <c r="F10577" s="4" t="s">
        <v>48</v>
      </c>
    </row>
    <row r="10578">
      <c r="A10578" s="2">
        <v>10645.0</v>
      </c>
      <c r="B10578" s="3">
        <v>40844.0</v>
      </c>
      <c r="C10578" s="2" t="s">
        <v>18</v>
      </c>
      <c r="D10578" s="2" t="s">
        <v>6</v>
      </c>
      <c r="E10578" s="2">
        <v>28.0</v>
      </c>
      <c r="F10578" s="4" t="s">
        <v>31</v>
      </c>
    </row>
    <row r="10579">
      <c r="A10579" s="2">
        <v>10646.0</v>
      </c>
      <c r="B10579" s="3">
        <v>40844.0</v>
      </c>
      <c r="C10579" s="2" t="s">
        <v>18</v>
      </c>
      <c r="D10579" s="2" t="s">
        <v>8</v>
      </c>
      <c r="E10579" s="2">
        <v>4.0</v>
      </c>
      <c r="F10579" s="4" t="s">
        <v>34</v>
      </c>
    </row>
    <row r="10580">
      <c r="A10580" s="2">
        <v>10647.0</v>
      </c>
      <c r="B10580" s="3">
        <v>40845.0</v>
      </c>
      <c r="C10580" s="2" t="s">
        <v>21</v>
      </c>
      <c r="D10580" s="2" t="s">
        <v>6</v>
      </c>
      <c r="E10580" s="2">
        <v>26.0</v>
      </c>
      <c r="F10580" s="4" t="s">
        <v>38</v>
      </c>
    </row>
    <row r="10581">
      <c r="A10581" s="2">
        <v>10648.0</v>
      </c>
      <c r="B10581" s="3">
        <v>40845.0</v>
      </c>
      <c r="C10581" s="2" t="s">
        <v>21</v>
      </c>
      <c r="D10581" s="2" t="s">
        <v>8</v>
      </c>
      <c r="E10581" s="2">
        <v>36.0</v>
      </c>
      <c r="F10581" s="4" t="s">
        <v>11</v>
      </c>
    </row>
    <row r="10582">
      <c r="A10582" s="2">
        <v>10649.0</v>
      </c>
      <c r="B10582" s="3">
        <v>40847.0</v>
      </c>
      <c r="C10582" s="2" t="s">
        <v>7</v>
      </c>
      <c r="D10582" s="2" t="s">
        <v>6</v>
      </c>
      <c r="E10582" s="2">
        <v>26.0</v>
      </c>
      <c r="F10582" s="4" t="s">
        <v>38</v>
      </c>
    </row>
    <row r="10583">
      <c r="A10583" s="2">
        <v>10650.0</v>
      </c>
      <c r="B10583" s="3">
        <v>40847.0</v>
      </c>
      <c r="C10583" s="2" t="s">
        <v>7</v>
      </c>
      <c r="D10583" s="2" t="s">
        <v>8</v>
      </c>
      <c r="E10583" s="2">
        <v>18.0</v>
      </c>
      <c r="F10583" s="4" t="s">
        <v>29</v>
      </c>
    </row>
    <row r="10584">
      <c r="A10584" s="2">
        <v>10652.0</v>
      </c>
      <c r="B10584" s="3">
        <v>40848.0</v>
      </c>
      <c r="C10584" s="2" t="s">
        <v>10</v>
      </c>
      <c r="D10584" s="2" t="s">
        <v>8</v>
      </c>
      <c r="E10584" s="2">
        <v>14.0</v>
      </c>
      <c r="F10584" s="4" t="s">
        <v>46</v>
      </c>
    </row>
    <row r="10585">
      <c r="A10585" s="2">
        <v>10653.0</v>
      </c>
      <c r="B10585" s="3">
        <v>40849.0</v>
      </c>
      <c r="C10585" s="2" t="s">
        <v>13</v>
      </c>
      <c r="D10585" s="2" t="s">
        <v>6</v>
      </c>
      <c r="E10585" s="2">
        <v>4.0</v>
      </c>
      <c r="F10585" s="4" t="s">
        <v>34</v>
      </c>
    </row>
    <row r="10586">
      <c r="A10586" s="2">
        <v>10654.0</v>
      </c>
      <c r="B10586" s="3">
        <v>40849.0</v>
      </c>
      <c r="C10586" s="2" t="s">
        <v>13</v>
      </c>
      <c r="D10586" s="2" t="s">
        <v>8</v>
      </c>
      <c r="E10586" s="2">
        <v>29.0</v>
      </c>
      <c r="F10586" s="4" t="s">
        <v>43</v>
      </c>
    </row>
    <row r="10587">
      <c r="A10587" s="2">
        <v>10655.0</v>
      </c>
      <c r="B10587" s="3">
        <v>40850.0</v>
      </c>
      <c r="C10587" s="2" t="s">
        <v>15</v>
      </c>
      <c r="D10587" s="2" t="s">
        <v>6</v>
      </c>
      <c r="E10587" s="2">
        <v>1.0</v>
      </c>
      <c r="F10587" s="4" t="s">
        <v>19</v>
      </c>
    </row>
    <row r="10588">
      <c r="A10588" s="2">
        <v>10656.0</v>
      </c>
      <c r="B10588" s="3">
        <v>40850.0</v>
      </c>
      <c r="C10588" s="2" t="s">
        <v>15</v>
      </c>
      <c r="D10588" s="2" t="s">
        <v>8</v>
      </c>
      <c r="E10588" s="2">
        <v>36.0</v>
      </c>
      <c r="F10588" s="4" t="s">
        <v>11</v>
      </c>
    </row>
    <row r="10589">
      <c r="A10589" s="2">
        <v>10657.0</v>
      </c>
      <c r="B10589" s="3">
        <v>40851.0</v>
      </c>
      <c r="C10589" s="2" t="s">
        <v>18</v>
      </c>
      <c r="D10589" s="2" t="s">
        <v>6</v>
      </c>
      <c r="E10589" s="2">
        <v>26.0</v>
      </c>
      <c r="F10589" s="4" t="s">
        <v>38</v>
      </c>
    </row>
    <row r="10590">
      <c r="A10590" s="2">
        <v>10658.0</v>
      </c>
      <c r="B10590" s="3">
        <v>40851.0</v>
      </c>
      <c r="C10590" s="2" t="s">
        <v>18</v>
      </c>
      <c r="D10590" s="2" t="s">
        <v>8</v>
      </c>
      <c r="E10590" s="2">
        <v>7.0</v>
      </c>
      <c r="F10590" s="4" t="s">
        <v>35</v>
      </c>
    </row>
    <row r="10591">
      <c r="A10591" s="2">
        <v>10659.0</v>
      </c>
      <c r="B10591" s="3">
        <v>40852.0</v>
      </c>
      <c r="C10591" s="2" t="s">
        <v>21</v>
      </c>
      <c r="D10591" s="2" t="s">
        <v>6</v>
      </c>
      <c r="E10591" s="2">
        <v>12.0</v>
      </c>
      <c r="F10591" s="4" t="s">
        <v>14</v>
      </c>
    </row>
    <row r="10592">
      <c r="A10592" s="2">
        <v>10660.0</v>
      </c>
      <c r="B10592" s="3">
        <v>40852.0</v>
      </c>
      <c r="C10592" s="2" t="s">
        <v>21</v>
      </c>
      <c r="D10592" s="2" t="s">
        <v>8</v>
      </c>
      <c r="E10592" s="2">
        <v>35.0</v>
      </c>
      <c r="F10592" s="4" t="s">
        <v>49</v>
      </c>
    </row>
    <row r="10593">
      <c r="A10593" s="2">
        <v>10661.0</v>
      </c>
      <c r="B10593" s="3">
        <v>40854.0</v>
      </c>
      <c r="C10593" s="2" t="s">
        <v>7</v>
      </c>
      <c r="D10593" s="2" t="s">
        <v>6</v>
      </c>
      <c r="E10593" s="2">
        <v>21.0</v>
      </c>
      <c r="F10593" s="4" t="s">
        <v>20</v>
      </c>
    </row>
    <row r="10594">
      <c r="A10594" s="2">
        <v>10662.0</v>
      </c>
      <c r="B10594" s="3">
        <v>40854.0</v>
      </c>
      <c r="C10594" s="2" t="s">
        <v>7</v>
      </c>
      <c r="D10594" s="2" t="s">
        <v>8</v>
      </c>
      <c r="E10594" s="2">
        <v>31.0</v>
      </c>
      <c r="F10594" s="4" t="s">
        <v>12</v>
      </c>
    </row>
    <row r="10595">
      <c r="A10595" s="2">
        <v>10663.0</v>
      </c>
      <c r="B10595" s="3">
        <v>40855.0</v>
      </c>
      <c r="C10595" s="2" t="s">
        <v>10</v>
      </c>
      <c r="D10595" s="2" t="s">
        <v>6</v>
      </c>
      <c r="E10595" s="2">
        <v>22.0</v>
      </c>
      <c r="F10595" s="4" t="s">
        <v>44</v>
      </c>
    </row>
    <row r="10596">
      <c r="A10596" s="2">
        <v>10664.0</v>
      </c>
      <c r="B10596" s="3">
        <v>40855.0</v>
      </c>
      <c r="C10596" s="2" t="s">
        <v>10</v>
      </c>
      <c r="D10596" s="2" t="s">
        <v>8</v>
      </c>
      <c r="E10596" s="2">
        <v>18.0</v>
      </c>
      <c r="F10596" s="4" t="s">
        <v>29</v>
      </c>
    </row>
    <row r="10597">
      <c r="A10597" s="2">
        <v>10665.0</v>
      </c>
      <c r="B10597" s="3">
        <v>40856.0</v>
      </c>
      <c r="C10597" s="2" t="s">
        <v>13</v>
      </c>
      <c r="D10597" s="2" t="s">
        <v>6</v>
      </c>
      <c r="E10597" s="2">
        <v>14.0</v>
      </c>
      <c r="F10597" s="4" t="s">
        <v>46</v>
      </c>
    </row>
    <row r="10598">
      <c r="A10598" s="2">
        <v>10666.0</v>
      </c>
      <c r="B10598" s="3">
        <v>40856.0</v>
      </c>
      <c r="C10598" s="2" t="s">
        <v>13</v>
      </c>
      <c r="D10598" s="2" t="s">
        <v>8</v>
      </c>
      <c r="E10598" s="2">
        <v>27.0</v>
      </c>
      <c r="F10598" s="4" t="s">
        <v>32</v>
      </c>
    </row>
    <row r="10599">
      <c r="A10599" s="2">
        <v>10667.0</v>
      </c>
      <c r="B10599" s="3">
        <v>40857.0</v>
      </c>
      <c r="C10599" s="2" t="s">
        <v>15</v>
      </c>
      <c r="D10599" s="2" t="s">
        <v>6</v>
      </c>
      <c r="E10599" s="2">
        <v>36.0</v>
      </c>
      <c r="F10599" s="4" t="s">
        <v>11</v>
      </c>
    </row>
    <row r="10600">
      <c r="A10600" s="2">
        <v>10668.0</v>
      </c>
      <c r="B10600" s="3">
        <v>40857.0</v>
      </c>
      <c r="C10600" s="2" t="s">
        <v>15</v>
      </c>
      <c r="D10600" s="2" t="s">
        <v>8</v>
      </c>
      <c r="E10600" s="2">
        <v>13.0</v>
      </c>
      <c r="F10600" s="4" t="s">
        <v>33</v>
      </c>
    </row>
    <row r="10601">
      <c r="A10601" s="2">
        <v>10669.0</v>
      </c>
      <c r="B10601" s="3">
        <v>40858.0</v>
      </c>
      <c r="C10601" s="2" t="s">
        <v>18</v>
      </c>
      <c r="D10601" s="2" t="s">
        <v>6</v>
      </c>
      <c r="E10601" s="2">
        <v>6.0</v>
      </c>
      <c r="F10601" s="4" t="s">
        <v>16</v>
      </c>
    </row>
    <row r="10602">
      <c r="A10602" s="2">
        <v>10670.0</v>
      </c>
      <c r="B10602" s="3">
        <v>40858.0</v>
      </c>
      <c r="C10602" s="2" t="s">
        <v>18</v>
      </c>
      <c r="D10602" s="2" t="s">
        <v>8</v>
      </c>
      <c r="E10602" s="2">
        <v>6.0</v>
      </c>
      <c r="F10602" s="4" t="s">
        <v>16</v>
      </c>
    </row>
    <row r="10603">
      <c r="A10603" s="2">
        <v>10671.0</v>
      </c>
      <c r="B10603" s="3">
        <v>40859.0</v>
      </c>
      <c r="C10603" s="2" t="s">
        <v>21</v>
      </c>
      <c r="D10603" s="2" t="s">
        <v>6</v>
      </c>
      <c r="E10603" s="2">
        <v>13.0</v>
      </c>
      <c r="F10603" s="4" t="s">
        <v>33</v>
      </c>
    </row>
    <row r="10604">
      <c r="A10604" s="2">
        <v>10672.0</v>
      </c>
      <c r="B10604" s="3">
        <v>40861.0</v>
      </c>
      <c r="C10604" s="2" t="s">
        <v>7</v>
      </c>
      <c r="D10604" s="2" t="s">
        <v>6</v>
      </c>
      <c r="E10604" s="2">
        <v>32.0</v>
      </c>
      <c r="F10604" s="4" t="s">
        <v>36</v>
      </c>
    </row>
    <row r="10605">
      <c r="A10605" s="2">
        <v>10674.0</v>
      </c>
      <c r="B10605" s="3">
        <v>40861.0</v>
      </c>
      <c r="C10605" s="2" t="s">
        <v>7</v>
      </c>
      <c r="D10605" s="2" t="s">
        <v>8</v>
      </c>
      <c r="E10605" s="2">
        <v>30.0</v>
      </c>
      <c r="F10605" s="4" t="s">
        <v>23</v>
      </c>
    </row>
    <row r="10606">
      <c r="A10606" s="2">
        <v>10675.0</v>
      </c>
      <c r="B10606" s="3">
        <v>40862.0</v>
      </c>
      <c r="C10606" s="2" t="s">
        <v>10</v>
      </c>
      <c r="D10606" s="2" t="s">
        <v>6</v>
      </c>
      <c r="E10606" s="2">
        <v>26.0</v>
      </c>
      <c r="F10606" s="4" t="s">
        <v>38</v>
      </c>
    </row>
    <row r="10607">
      <c r="A10607" s="2">
        <v>10676.0</v>
      </c>
      <c r="B10607" s="3">
        <v>40862.0</v>
      </c>
      <c r="C10607" s="2" t="s">
        <v>10</v>
      </c>
      <c r="D10607" s="2" t="s">
        <v>8</v>
      </c>
      <c r="E10607" s="2">
        <v>31.0</v>
      </c>
      <c r="F10607" s="4" t="s">
        <v>12</v>
      </c>
    </row>
    <row r="10608">
      <c r="A10608" s="2">
        <v>10677.0</v>
      </c>
      <c r="B10608" s="3">
        <v>40863.0</v>
      </c>
      <c r="C10608" s="2" t="s">
        <v>13</v>
      </c>
      <c r="D10608" s="2" t="s">
        <v>6</v>
      </c>
      <c r="E10608" s="2">
        <v>27.0</v>
      </c>
      <c r="F10608" s="4" t="s">
        <v>32</v>
      </c>
    </row>
    <row r="10609">
      <c r="A10609" s="2">
        <v>10678.0</v>
      </c>
      <c r="B10609" s="3">
        <v>40863.0</v>
      </c>
      <c r="C10609" s="2" t="s">
        <v>13</v>
      </c>
      <c r="D10609" s="2" t="s">
        <v>8</v>
      </c>
      <c r="E10609" s="2">
        <v>16.0</v>
      </c>
      <c r="F10609" s="4" t="s">
        <v>45</v>
      </c>
    </row>
    <row r="10610">
      <c r="A10610" s="2">
        <v>10679.0</v>
      </c>
      <c r="B10610" s="3">
        <v>40864.0</v>
      </c>
      <c r="C10610" s="2" t="s">
        <v>15</v>
      </c>
      <c r="D10610" s="2" t="s">
        <v>6</v>
      </c>
      <c r="E10610" s="2">
        <v>16.0</v>
      </c>
      <c r="F10610" s="4" t="s">
        <v>45</v>
      </c>
    </row>
    <row r="10611">
      <c r="A10611" s="2">
        <v>10680.0</v>
      </c>
      <c r="B10611" s="3">
        <v>40864.0</v>
      </c>
      <c r="C10611" s="2" t="s">
        <v>15</v>
      </c>
      <c r="D10611" s="2" t="s">
        <v>8</v>
      </c>
      <c r="E10611" s="2">
        <v>28.0</v>
      </c>
      <c r="F10611" s="4" t="s">
        <v>31</v>
      </c>
    </row>
    <row r="10612">
      <c r="A10612" s="2">
        <v>10681.0</v>
      </c>
      <c r="B10612" s="3">
        <v>40865.0</v>
      </c>
      <c r="C10612" s="2" t="s">
        <v>18</v>
      </c>
      <c r="D10612" s="2" t="s">
        <v>6</v>
      </c>
      <c r="E10612" s="2">
        <v>29.0</v>
      </c>
      <c r="F10612" s="4" t="s">
        <v>43</v>
      </c>
    </row>
    <row r="10613">
      <c r="A10613" s="2">
        <v>10682.0</v>
      </c>
      <c r="B10613" s="3">
        <v>40865.0</v>
      </c>
      <c r="C10613" s="2" t="s">
        <v>18</v>
      </c>
      <c r="D10613" s="2" t="s">
        <v>8</v>
      </c>
      <c r="E10613" s="2">
        <v>30.0</v>
      </c>
      <c r="F10613" s="4" t="s">
        <v>23</v>
      </c>
    </row>
    <row r="10614">
      <c r="A10614" s="2">
        <v>10683.0</v>
      </c>
      <c r="B10614" s="3">
        <v>40866.0</v>
      </c>
      <c r="C10614" s="2" t="s">
        <v>21</v>
      </c>
      <c r="D10614" s="2" t="s">
        <v>6</v>
      </c>
      <c r="E10614" s="2">
        <v>1.0</v>
      </c>
      <c r="F10614" s="4" t="s">
        <v>19</v>
      </c>
    </row>
    <row r="10615">
      <c r="A10615" s="2">
        <v>10684.0</v>
      </c>
      <c r="B10615" s="3">
        <v>40866.0</v>
      </c>
      <c r="C10615" s="2" t="s">
        <v>21</v>
      </c>
      <c r="D10615" s="2" t="s">
        <v>8</v>
      </c>
      <c r="E10615" s="2">
        <v>11.0</v>
      </c>
      <c r="F10615" s="4" t="s">
        <v>9</v>
      </c>
    </row>
    <row r="10616">
      <c r="A10616" s="2">
        <v>10685.0</v>
      </c>
      <c r="B10616" s="3">
        <v>40868.0</v>
      </c>
      <c r="C10616" s="2" t="s">
        <v>7</v>
      </c>
      <c r="D10616" s="2" t="s">
        <v>51</v>
      </c>
      <c r="E10616" s="2">
        <v>28.0</v>
      </c>
      <c r="F10616" s="4" t="s">
        <v>31</v>
      </c>
    </row>
    <row r="10617">
      <c r="A10617" s="2">
        <v>10686.0</v>
      </c>
      <c r="B10617" s="3">
        <v>40868.0</v>
      </c>
      <c r="C10617" s="2" t="s">
        <v>7</v>
      </c>
      <c r="D10617" s="2" t="s">
        <v>6</v>
      </c>
      <c r="E10617" s="2">
        <v>4.0</v>
      </c>
      <c r="F10617" s="4" t="s">
        <v>34</v>
      </c>
    </row>
    <row r="10618">
      <c r="A10618" s="2">
        <v>10687.0</v>
      </c>
      <c r="B10618" s="3">
        <v>40868.0</v>
      </c>
      <c r="C10618" s="2" t="s">
        <v>7</v>
      </c>
      <c r="D10618" s="2" t="s">
        <v>8</v>
      </c>
      <c r="E10618" s="2">
        <v>35.0</v>
      </c>
      <c r="F10618" s="4" t="s">
        <v>49</v>
      </c>
    </row>
    <row r="10619">
      <c r="A10619" s="2">
        <v>10688.0</v>
      </c>
      <c r="B10619" s="3">
        <v>40869.0</v>
      </c>
      <c r="C10619" s="2" t="s">
        <v>10</v>
      </c>
      <c r="D10619" s="2" t="s">
        <v>51</v>
      </c>
      <c r="E10619" s="2">
        <v>23.0</v>
      </c>
      <c r="F10619" s="4" t="s">
        <v>17</v>
      </c>
    </row>
    <row r="10620">
      <c r="A10620" s="2">
        <v>10689.0</v>
      </c>
      <c r="B10620" s="3">
        <v>40869.0</v>
      </c>
      <c r="C10620" s="2" t="s">
        <v>10</v>
      </c>
      <c r="D10620" s="2" t="s">
        <v>6</v>
      </c>
      <c r="E10620" s="2">
        <v>31.0</v>
      </c>
      <c r="F10620" s="4" t="s">
        <v>12</v>
      </c>
    </row>
    <row r="10621">
      <c r="A10621" s="2">
        <v>10690.0</v>
      </c>
      <c r="B10621" s="3">
        <v>40869.0</v>
      </c>
      <c r="C10621" s="2" t="s">
        <v>10</v>
      </c>
      <c r="D10621" s="2" t="s">
        <v>8</v>
      </c>
      <c r="E10621" s="2">
        <v>6.0</v>
      </c>
      <c r="F10621" s="4" t="s">
        <v>16</v>
      </c>
    </row>
    <row r="10622">
      <c r="A10622" s="2">
        <v>10691.0</v>
      </c>
      <c r="B10622" s="3">
        <v>40870.0</v>
      </c>
      <c r="C10622" s="2" t="s">
        <v>13</v>
      </c>
      <c r="D10622" s="2" t="s">
        <v>51</v>
      </c>
      <c r="E10622" s="2">
        <v>35.0</v>
      </c>
      <c r="F10622" s="4" t="s">
        <v>49</v>
      </c>
    </row>
    <row r="10623">
      <c r="A10623" s="2">
        <v>10692.0</v>
      </c>
      <c r="B10623" s="3">
        <v>40870.0</v>
      </c>
      <c r="C10623" s="2" t="s">
        <v>13</v>
      </c>
      <c r="D10623" s="2" t="s">
        <v>6</v>
      </c>
      <c r="E10623" s="2">
        <v>11.0</v>
      </c>
      <c r="F10623" s="4" t="s">
        <v>9</v>
      </c>
    </row>
    <row r="10624">
      <c r="A10624" s="2">
        <v>10693.0</v>
      </c>
      <c r="B10624" s="3">
        <v>40870.0</v>
      </c>
      <c r="C10624" s="2" t="s">
        <v>13</v>
      </c>
      <c r="D10624" s="2" t="s">
        <v>8</v>
      </c>
      <c r="E10624" s="2">
        <v>8.0</v>
      </c>
      <c r="F10624" s="4" t="s">
        <v>37</v>
      </c>
    </row>
    <row r="10625">
      <c r="A10625" s="2">
        <v>10694.0</v>
      </c>
      <c r="B10625" s="3">
        <v>40871.0</v>
      </c>
      <c r="C10625" s="2" t="s">
        <v>15</v>
      </c>
      <c r="D10625" s="2" t="s">
        <v>51</v>
      </c>
      <c r="E10625" s="2">
        <v>8.0</v>
      </c>
      <c r="F10625" s="4" t="s">
        <v>37</v>
      </c>
    </row>
    <row r="10626">
      <c r="A10626" s="2">
        <v>10695.0</v>
      </c>
      <c r="B10626" s="3">
        <v>40871.0</v>
      </c>
      <c r="C10626" s="2" t="s">
        <v>15</v>
      </c>
      <c r="D10626" s="2" t="s">
        <v>6</v>
      </c>
      <c r="E10626" s="2">
        <v>15.0</v>
      </c>
      <c r="F10626" s="4" t="s">
        <v>27</v>
      </c>
    </row>
    <row r="10627">
      <c r="A10627" s="2">
        <v>10696.0</v>
      </c>
      <c r="B10627" s="3">
        <v>40871.0</v>
      </c>
      <c r="C10627" s="2" t="s">
        <v>15</v>
      </c>
      <c r="D10627" s="2" t="s">
        <v>8</v>
      </c>
      <c r="E10627" s="2">
        <v>9.0</v>
      </c>
      <c r="F10627" s="4" t="s">
        <v>24</v>
      </c>
    </row>
    <row r="10628">
      <c r="A10628" s="2">
        <v>10697.0</v>
      </c>
      <c r="B10628" s="3">
        <v>40872.0</v>
      </c>
      <c r="C10628" s="2" t="s">
        <v>18</v>
      </c>
      <c r="D10628" s="2" t="s">
        <v>51</v>
      </c>
      <c r="E10628" s="2">
        <v>5.0</v>
      </c>
      <c r="F10628" s="4" t="s">
        <v>25</v>
      </c>
    </row>
    <row r="10629">
      <c r="A10629" s="2">
        <v>10698.0</v>
      </c>
      <c r="B10629" s="3">
        <v>40872.0</v>
      </c>
      <c r="C10629" s="2" t="s">
        <v>18</v>
      </c>
      <c r="D10629" s="2" t="s">
        <v>6</v>
      </c>
      <c r="E10629" s="2">
        <v>26.0</v>
      </c>
      <c r="F10629" s="4" t="s">
        <v>38</v>
      </c>
    </row>
    <row r="10630">
      <c r="A10630" s="2">
        <v>10699.0</v>
      </c>
      <c r="B10630" s="3">
        <v>40872.0</v>
      </c>
      <c r="C10630" s="2" t="s">
        <v>18</v>
      </c>
      <c r="D10630" s="2" t="s">
        <v>8</v>
      </c>
      <c r="E10630" s="2">
        <v>16.0</v>
      </c>
      <c r="F10630" s="4" t="s">
        <v>45</v>
      </c>
    </row>
    <row r="10631">
      <c r="A10631" s="2">
        <v>10700.0</v>
      </c>
      <c r="B10631" s="3">
        <v>40873.0</v>
      </c>
      <c r="C10631" s="2" t="s">
        <v>21</v>
      </c>
      <c r="D10631" s="2" t="s">
        <v>51</v>
      </c>
      <c r="E10631" s="2">
        <v>33.0</v>
      </c>
      <c r="F10631" s="4" t="s">
        <v>26</v>
      </c>
    </row>
    <row r="10632">
      <c r="A10632" s="2">
        <v>10701.0</v>
      </c>
      <c r="B10632" s="3">
        <v>40873.0</v>
      </c>
      <c r="C10632" s="2" t="s">
        <v>21</v>
      </c>
      <c r="D10632" s="2" t="s">
        <v>6</v>
      </c>
      <c r="E10632" s="2">
        <v>32.0</v>
      </c>
      <c r="F10632" s="4" t="s">
        <v>36</v>
      </c>
    </row>
    <row r="10633">
      <c r="A10633" s="2">
        <v>10702.0</v>
      </c>
      <c r="B10633" s="3">
        <v>40873.0</v>
      </c>
      <c r="C10633" s="2" t="s">
        <v>21</v>
      </c>
      <c r="D10633" s="2" t="s">
        <v>8</v>
      </c>
      <c r="E10633" s="2">
        <v>26.0</v>
      </c>
      <c r="F10633" s="4" t="s">
        <v>38</v>
      </c>
    </row>
    <row r="10634">
      <c r="A10634" s="2">
        <v>10703.0</v>
      </c>
      <c r="B10634" s="3">
        <v>40875.0</v>
      </c>
      <c r="C10634" s="2" t="s">
        <v>7</v>
      </c>
      <c r="D10634" s="2" t="s">
        <v>51</v>
      </c>
      <c r="E10634" s="2">
        <v>31.0</v>
      </c>
      <c r="F10634" s="4" t="s">
        <v>12</v>
      </c>
    </row>
    <row r="10635">
      <c r="A10635" s="2">
        <v>10704.0</v>
      </c>
      <c r="B10635" s="3">
        <v>40875.0</v>
      </c>
      <c r="C10635" s="2" t="s">
        <v>7</v>
      </c>
      <c r="D10635" s="2" t="s">
        <v>6</v>
      </c>
      <c r="E10635" s="2">
        <v>22.0</v>
      </c>
      <c r="F10635" s="4" t="s">
        <v>44</v>
      </c>
    </row>
    <row r="10636">
      <c r="A10636" s="2">
        <v>10705.0</v>
      </c>
      <c r="B10636" s="3">
        <v>40875.0</v>
      </c>
      <c r="C10636" s="2" t="s">
        <v>7</v>
      </c>
      <c r="D10636" s="2" t="s">
        <v>8</v>
      </c>
      <c r="E10636" s="2">
        <v>23.0</v>
      </c>
      <c r="F10636" s="4" t="s">
        <v>17</v>
      </c>
    </row>
    <row r="10637">
      <c r="A10637" s="2">
        <v>10706.0</v>
      </c>
      <c r="B10637" s="3">
        <v>40876.0</v>
      </c>
      <c r="C10637" s="2" t="s">
        <v>10</v>
      </c>
      <c r="D10637" s="2" t="s">
        <v>51</v>
      </c>
      <c r="E10637" s="2">
        <v>10.0</v>
      </c>
      <c r="F10637" s="4" t="s">
        <v>41</v>
      </c>
    </row>
    <row r="10638">
      <c r="A10638" s="2">
        <v>10707.0</v>
      </c>
      <c r="B10638" s="3">
        <v>40876.0</v>
      </c>
      <c r="C10638" s="2" t="s">
        <v>10</v>
      </c>
      <c r="D10638" s="2" t="s">
        <v>6</v>
      </c>
      <c r="E10638" s="2">
        <v>34.0</v>
      </c>
      <c r="F10638" s="4" t="s">
        <v>48</v>
      </c>
    </row>
    <row r="10639">
      <c r="A10639" s="2">
        <v>10708.0</v>
      </c>
      <c r="B10639" s="3">
        <v>40876.0</v>
      </c>
      <c r="C10639" s="2" t="s">
        <v>10</v>
      </c>
      <c r="D10639" s="2" t="s">
        <v>8</v>
      </c>
      <c r="E10639" s="2">
        <v>14.0</v>
      </c>
      <c r="F10639" s="4" t="s">
        <v>46</v>
      </c>
    </row>
    <row r="10640">
      <c r="A10640" s="2">
        <v>10709.0</v>
      </c>
      <c r="B10640" s="3">
        <v>40877.0</v>
      </c>
      <c r="C10640" s="2" t="s">
        <v>13</v>
      </c>
      <c r="D10640" s="2" t="s">
        <v>51</v>
      </c>
      <c r="E10640" s="2">
        <v>11.0</v>
      </c>
      <c r="F10640" s="4" t="s">
        <v>9</v>
      </c>
    </row>
    <row r="10641">
      <c r="A10641" s="2">
        <v>10710.0</v>
      </c>
      <c r="B10641" s="3">
        <v>40877.0</v>
      </c>
      <c r="C10641" s="2" t="s">
        <v>13</v>
      </c>
      <c r="D10641" s="2" t="s">
        <v>6</v>
      </c>
      <c r="E10641" s="2">
        <v>35.0</v>
      </c>
      <c r="F10641" s="4" t="s">
        <v>49</v>
      </c>
    </row>
    <row r="10642">
      <c r="A10642" s="2">
        <v>10711.0</v>
      </c>
      <c r="B10642" s="3">
        <v>40877.0</v>
      </c>
      <c r="C10642" s="2" t="s">
        <v>13</v>
      </c>
      <c r="D10642" s="2" t="s">
        <v>8</v>
      </c>
      <c r="E10642" s="2">
        <v>14.0</v>
      </c>
      <c r="F10642" s="4" t="s">
        <v>46</v>
      </c>
    </row>
    <row r="10643">
      <c r="A10643" s="2">
        <v>10712.0</v>
      </c>
      <c r="B10643" s="3">
        <v>40878.0</v>
      </c>
      <c r="C10643" s="2" t="s">
        <v>15</v>
      </c>
      <c r="D10643" s="2" t="s">
        <v>51</v>
      </c>
      <c r="E10643" s="2">
        <v>27.0</v>
      </c>
      <c r="F10643" s="4" t="s">
        <v>32</v>
      </c>
    </row>
    <row r="10644">
      <c r="A10644" s="2">
        <v>10713.0</v>
      </c>
      <c r="B10644" s="3">
        <v>40878.0</v>
      </c>
      <c r="C10644" s="2" t="s">
        <v>15</v>
      </c>
      <c r="D10644" s="2" t="s">
        <v>6</v>
      </c>
      <c r="E10644" s="2">
        <v>18.0</v>
      </c>
      <c r="F10644" s="4" t="s">
        <v>29</v>
      </c>
    </row>
    <row r="10645">
      <c r="A10645" s="2">
        <v>10714.0</v>
      </c>
      <c r="B10645" s="3">
        <v>40878.0</v>
      </c>
      <c r="C10645" s="2" t="s">
        <v>15</v>
      </c>
      <c r="D10645" s="2" t="s">
        <v>8</v>
      </c>
      <c r="E10645" s="2">
        <v>24.0</v>
      </c>
      <c r="F10645" s="4" t="s">
        <v>22</v>
      </c>
    </row>
    <row r="10646">
      <c r="A10646" s="2">
        <v>10715.0</v>
      </c>
      <c r="B10646" s="3">
        <v>40879.0</v>
      </c>
      <c r="C10646" s="2" t="s">
        <v>18</v>
      </c>
      <c r="D10646" s="2" t="s">
        <v>51</v>
      </c>
      <c r="E10646" s="2">
        <v>35.0</v>
      </c>
      <c r="F10646" s="4" t="s">
        <v>49</v>
      </c>
    </row>
    <row r="10647">
      <c r="A10647" s="2">
        <v>10716.0</v>
      </c>
      <c r="B10647" s="3">
        <v>40879.0</v>
      </c>
      <c r="C10647" s="2" t="s">
        <v>18</v>
      </c>
      <c r="D10647" s="2" t="s">
        <v>6</v>
      </c>
      <c r="E10647" s="2">
        <v>1.0</v>
      </c>
      <c r="F10647" s="4" t="s">
        <v>19</v>
      </c>
    </row>
    <row r="10648">
      <c r="A10648" s="2">
        <v>10717.0</v>
      </c>
      <c r="B10648" s="3">
        <v>40879.0</v>
      </c>
      <c r="C10648" s="2" t="s">
        <v>18</v>
      </c>
      <c r="D10648" s="2" t="s">
        <v>8</v>
      </c>
      <c r="E10648" s="2">
        <v>20.0</v>
      </c>
      <c r="F10648" s="4" t="s">
        <v>47</v>
      </c>
    </row>
    <row r="10649">
      <c r="A10649" s="2">
        <v>10718.0</v>
      </c>
      <c r="B10649" s="3">
        <v>40880.0</v>
      </c>
      <c r="C10649" s="2" t="s">
        <v>21</v>
      </c>
      <c r="D10649" s="2" t="s">
        <v>51</v>
      </c>
      <c r="E10649" s="2">
        <v>26.0</v>
      </c>
      <c r="F10649" s="4" t="s">
        <v>38</v>
      </c>
    </row>
    <row r="10650">
      <c r="A10650" s="2">
        <v>10719.0</v>
      </c>
      <c r="B10650" s="3">
        <v>40880.0</v>
      </c>
      <c r="C10650" s="2" t="s">
        <v>21</v>
      </c>
      <c r="D10650" s="2" t="s">
        <v>6</v>
      </c>
      <c r="E10650" s="2">
        <v>34.0</v>
      </c>
      <c r="F10650" s="4" t="s">
        <v>48</v>
      </c>
    </row>
    <row r="10651">
      <c r="A10651" s="2">
        <v>10720.0</v>
      </c>
      <c r="B10651" s="3">
        <v>40880.0</v>
      </c>
      <c r="C10651" s="2" t="s">
        <v>21</v>
      </c>
      <c r="D10651" s="2" t="s">
        <v>8</v>
      </c>
      <c r="E10651" s="2">
        <v>17.0</v>
      </c>
      <c r="F10651" s="4" t="s">
        <v>42</v>
      </c>
    </row>
    <row r="10652">
      <c r="A10652" s="2">
        <v>10721.0</v>
      </c>
      <c r="B10652" s="3">
        <v>40882.0</v>
      </c>
      <c r="C10652" s="2" t="s">
        <v>7</v>
      </c>
      <c r="D10652" s="2" t="s">
        <v>51</v>
      </c>
      <c r="E10652" s="2">
        <v>6.0</v>
      </c>
      <c r="F10652" s="4" t="s">
        <v>16</v>
      </c>
    </row>
    <row r="10653">
      <c r="A10653" s="2">
        <v>10722.0</v>
      </c>
      <c r="B10653" s="3">
        <v>40882.0</v>
      </c>
      <c r="C10653" s="2" t="s">
        <v>7</v>
      </c>
      <c r="D10653" s="2" t="s">
        <v>6</v>
      </c>
      <c r="E10653" s="2">
        <v>26.0</v>
      </c>
      <c r="F10653" s="4" t="s">
        <v>38</v>
      </c>
    </row>
    <row r="10654">
      <c r="A10654" s="2">
        <v>10723.0</v>
      </c>
      <c r="B10654" s="3">
        <v>40882.0</v>
      </c>
      <c r="C10654" s="2" t="s">
        <v>7</v>
      </c>
      <c r="D10654" s="2" t="s">
        <v>8</v>
      </c>
      <c r="E10654" s="2">
        <v>22.0</v>
      </c>
      <c r="F10654" s="4" t="s">
        <v>44</v>
      </c>
    </row>
    <row r="10655">
      <c r="A10655" s="2">
        <v>10724.0</v>
      </c>
      <c r="B10655" s="3">
        <v>40883.0</v>
      </c>
      <c r="C10655" s="2" t="s">
        <v>10</v>
      </c>
      <c r="D10655" s="2" t="s">
        <v>51</v>
      </c>
      <c r="E10655" s="2">
        <v>22.0</v>
      </c>
      <c r="F10655" s="4" t="s">
        <v>44</v>
      </c>
    </row>
    <row r="10656">
      <c r="A10656" s="2">
        <v>10725.0</v>
      </c>
      <c r="B10656" s="3">
        <v>40883.0</v>
      </c>
      <c r="C10656" s="2" t="s">
        <v>10</v>
      </c>
      <c r="D10656" s="2" t="s">
        <v>6</v>
      </c>
      <c r="E10656" s="2">
        <v>19.0</v>
      </c>
      <c r="F10656" s="4" t="s">
        <v>30</v>
      </c>
    </row>
    <row r="10657">
      <c r="A10657" s="2">
        <v>10726.0</v>
      </c>
      <c r="B10657" s="3">
        <v>40883.0</v>
      </c>
      <c r="C10657" s="2" t="s">
        <v>10</v>
      </c>
      <c r="D10657" s="2" t="s">
        <v>8</v>
      </c>
      <c r="E10657" s="2">
        <v>34.0</v>
      </c>
      <c r="F10657" s="4" t="s">
        <v>48</v>
      </c>
    </row>
    <row r="10658">
      <c r="A10658" s="2">
        <v>10727.0</v>
      </c>
      <c r="B10658" s="3">
        <v>40884.0</v>
      </c>
      <c r="C10658" s="2" t="s">
        <v>13</v>
      </c>
      <c r="D10658" s="2" t="s">
        <v>51</v>
      </c>
      <c r="E10658" s="2">
        <v>34.0</v>
      </c>
      <c r="F10658" s="4" t="s">
        <v>48</v>
      </c>
    </row>
    <row r="10659">
      <c r="A10659" s="2">
        <v>10728.0</v>
      </c>
      <c r="B10659" s="3">
        <v>40884.0</v>
      </c>
      <c r="C10659" s="2" t="s">
        <v>13</v>
      </c>
      <c r="D10659" s="2" t="s">
        <v>6</v>
      </c>
      <c r="E10659" s="2">
        <v>1.0</v>
      </c>
      <c r="F10659" s="4" t="s">
        <v>19</v>
      </c>
    </row>
    <row r="10660">
      <c r="A10660" s="2">
        <v>10729.0</v>
      </c>
      <c r="B10660" s="3">
        <v>40884.0</v>
      </c>
      <c r="C10660" s="2" t="s">
        <v>13</v>
      </c>
      <c r="D10660" s="2" t="s">
        <v>8</v>
      </c>
      <c r="E10660" s="2">
        <v>20.0</v>
      </c>
      <c r="F10660" s="4" t="s">
        <v>47</v>
      </c>
    </row>
    <row r="10661">
      <c r="A10661" s="2">
        <v>10730.0</v>
      </c>
      <c r="B10661" s="3">
        <v>40885.0</v>
      </c>
      <c r="C10661" s="2" t="s">
        <v>15</v>
      </c>
      <c r="D10661" s="2" t="s">
        <v>51</v>
      </c>
      <c r="E10661" s="2">
        <v>28.0</v>
      </c>
      <c r="F10661" s="4" t="s">
        <v>31</v>
      </c>
    </row>
    <row r="10662">
      <c r="A10662" s="2">
        <v>10731.0</v>
      </c>
      <c r="B10662" s="3">
        <v>40885.0</v>
      </c>
      <c r="C10662" s="2" t="s">
        <v>15</v>
      </c>
      <c r="D10662" s="2" t="s">
        <v>6</v>
      </c>
      <c r="E10662" s="2">
        <v>12.0</v>
      </c>
      <c r="F10662" s="4" t="s">
        <v>14</v>
      </c>
    </row>
    <row r="10663">
      <c r="A10663" s="2">
        <v>10732.0</v>
      </c>
      <c r="B10663" s="3">
        <v>40885.0</v>
      </c>
      <c r="C10663" s="2" t="s">
        <v>15</v>
      </c>
      <c r="D10663" s="2" t="s">
        <v>8</v>
      </c>
      <c r="E10663" s="2">
        <v>14.0</v>
      </c>
      <c r="F10663" s="4" t="s">
        <v>46</v>
      </c>
    </row>
    <row r="10664">
      <c r="A10664" s="2">
        <v>10733.0</v>
      </c>
      <c r="B10664" s="3">
        <v>40886.0</v>
      </c>
      <c r="C10664" s="2" t="s">
        <v>18</v>
      </c>
      <c r="D10664" s="2" t="s">
        <v>51</v>
      </c>
      <c r="E10664" s="2">
        <v>5.0</v>
      </c>
      <c r="F10664" s="4" t="s">
        <v>25</v>
      </c>
    </row>
    <row r="10665">
      <c r="A10665" s="2">
        <v>10734.0</v>
      </c>
      <c r="B10665" s="3">
        <v>40886.0</v>
      </c>
      <c r="C10665" s="2" t="s">
        <v>18</v>
      </c>
      <c r="D10665" s="2" t="s">
        <v>6</v>
      </c>
      <c r="E10665" s="2">
        <v>3.0</v>
      </c>
      <c r="F10665" s="4" t="s">
        <v>28</v>
      </c>
    </row>
    <row r="10666">
      <c r="A10666" s="2">
        <v>10735.0</v>
      </c>
      <c r="B10666" s="3">
        <v>40886.0</v>
      </c>
      <c r="C10666" s="2" t="s">
        <v>18</v>
      </c>
      <c r="D10666" s="2" t="s">
        <v>8</v>
      </c>
      <c r="E10666" s="2">
        <v>27.0</v>
      </c>
      <c r="F10666" s="4" t="s">
        <v>32</v>
      </c>
    </row>
    <row r="10667">
      <c r="A10667" s="2">
        <v>10736.0</v>
      </c>
      <c r="B10667" s="3">
        <v>40887.0</v>
      </c>
      <c r="C10667" s="2" t="s">
        <v>21</v>
      </c>
      <c r="D10667" s="2" t="s">
        <v>51</v>
      </c>
      <c r="E10667" s="2">
        <v>25.0</v>
      </c>
      <c r="F10667" s="4" t="s">
        <v>40</v>
      </c>
    </row>
    <row r="10668">
      <c r="A10668" s="2">
        <v>10737.0</v>
      </c>
      <c r="B10668" s="3">
        <v>40887.0</v>
      </c>
      <c r="C10668" s="2" t="s">
        <v>21</v>
      </c>
      <c r="D10668" s="2" t="s">
        <v>6</v>
      </c>
      <c r="E10668" s="2">
        <v>3.0</v>
      </c>
      <c r="F10668" s="4" t="s">
        <v>28</v>
      </c>
    </row>
    <row r="10669">
      <c r="A10669" s="2">
        <v>10738.0</v>
      </c>
      <c r="B10669" s="3">
        <v>40887.0</v>
      </c>
      <c r="C10669" s="2" t="s">
        <v>21</v>
      </c>
      <c r="D10669" s="2" t="s">
        <v>8</v>
      </c>
      <c r="E10669" s="2">
        <v>35.0</v>
      </c>
      <c r="F10669" s="4" t="s">
        <v>49</v>
      </c>
    </row>
    <row r="10670">
      <c r="A10670" s="2">
        <v>10739.0</v>
      </c>
      <c r="B10670" s="3">
        <v>40889.0</v>
      </c>
      <c r="C10670" s="2" t="s">
        <v>7</v>
      </c>
      <c r="D10670" s="2" t="s">
        <v>51</v>
      </c>
      <c r="E10670" s="2">
        <v>7.0</v>
      </c>
      <c r="F10670" s="4" t="s">
        <v>35</v>
      </c>
    </row>
    <row r="10671">
      <c r="A10671" s="2">
        <v>10740.0</v>
      </c>
      <c r="B10671" s="3">
        <v>40889.0</v>
      </c>
      <c r="C10671" s="2" t="s">
        <v>7</v>
      </c>
      <c r="D10671" s="2" t="s">
        <v>6</v>
      </c>
      <c r="E10671" s="2">
        <v>17.0</v>
      </c>
      <c r="F10671" s="4" t="s">
        <v>42</v>
      </c>
    </row>
    <row r="10672">
      <c r="A10672" s="2">
        <v>10741.0</v>
      </c>
      <c r="B10672" s="3">
        <v>40889.0</v>
      </c>
      <c r="C10672" s="2" t="s">
        <v>7</v>
      </c>
      <c r="D10672" s="2" t="s">
        <v>8</v>
      </c>
      <c r="E10672" s="2">
        <v>15.0</v>
      </c>
      <c r="F10672" s="4" t="s">
        <v>27</v>
      </c>
    </row>
    <row r="10673">
      <c r="A10673" s="2">
        <v>10742.0</v>
      </c>
      <c r="B10673" s="3">
        <v>40890.0</v>
      </c>
      <c r="C10673" s="2" t="s">
        <v>10</v>
      </c>
      <c r="D10673" s="2" t="s">
        <v>51</v>
      </c>
      <c r="E10673" s="2">
        <v>12.0</v>
      </c>
      <c r="F10673" s="4" t="s">
        <v>14</v>
      </c>
    </row>
    <row r="10674">
      <c r="A10674" s="2">
        <v>10743.0</v>
      </c>
      <c r="B10674" s="3">
        <v>40890.0</v>
      </c>
      <c r="C10674" s="2" t="s">
        <v>10</v>
      </c>
      <c r="D10674" s="2" t="s">
        <v>6</v>
      </c>
      <c r="E10674" s="2">
        <v>21.0</v>
      </c>
      <c r="F10674" s="4" t="s">
        <v>20</v>
      </c>
    </row>
    <row r="10675">
      <c r="A10675" s="2">
        <v>10744.0</v>
      </c>
      <c r="B10675" s="3">
        <v>40890.0</v>
      </c>
      <c r="C10675" s="2" t="s">
        <v>10</v>
      </c>
      <c r="D10675" s="2" t="s">
        <v>8</v>
      </c>
      <c r="E10675" s="2">
        <v>15.0</v>
      </c>
      <c r="F10675" s="4" t="s">
        <v>27</v>
      </c>
    </row>
    <row r="10676">
      <c r="A10676" s="2">
        <v>10745.0</v>
      </c>
      <c r="B10676" s="3">
        <v>40891.0</v>
      </c>
      <c r="C10676" s="2" t="s">
        <v>13</v>
      </c>
      <c r="D10676" s="2" t="s">
        <v>51</v>
      </c>
      <c r="E10676" s="2">
        <v>27.0</v>
      </c>
      <c r="F10676" s="4" t="s">
        <v>32</v>
      </c>
    </row>
    <row r="10677">
      <c r="A10677" s="2">
        <v>10746.0</v>
      </c>
      <c r="B10677" s="3">
        <v>40891.0</v>
      </c>
      <c r="C10677" s="2" t="s">
        <v>13</v>
      </c>
      <c r="D10677" s="2" t="s">
        <v>6</v>
      </c>
      <c r="E10677" s="2">
        <v>5.0</v>
      </c>
      <c r="F10677" s="4" t="s">
        <v>25</v>
      </c>
    </row>
    <row r="10678">
      <c r="A10678" s="2">
        <v>10747.0</v>
      </c>
      <c r="B10678" s="3">
        <v>40891.0</v>
      </c>
      <c r="C10678" s="2" t="s">
        <v>13</v>
      </c>
      <c r="D10678" s="2" t="s">
        <v>8</v>
      </c>
      <c r="E10678" s="2">
        <v>7.0</v>
      </c>
      <c r="F10678" s="4" t="s">
        <v>35</v>
      </c>
    </row>
    <row r="10679">
      <c r="A10679" s="2">
        <v>10748.0</v>
      </c>
      <c r="B10679" s="3">
        <v>40892.0</v>
      </c>
      <c r="C10679" s="2" t="s">
        <v>15</v>
      </c>
      <c r="D10679" s="2" t="s">
        <v>51</v>
      </c>
      <c r="E10679" s="2">
        <v>1.0</v>
      </c>
      <c r="F10679" s="4" t="s">
        <v>19</v>
      </c>
    </row>
    <row r="10680">
      <c r="A10680" s="2">
        <v>10749.0</v>
      </c>
      <c r="B10680" s="3">
        <v>40892.0</v>
      </c>
      <c r="C10680" s="2" t="s">
        <v>15</v>
      </c>
      <c r="D10680" s="2" t="s">
        <v>6</v>
      </c>
      <c r="E10680" s="2">
        <v>8.0</v>
      </c>
      <c r="F10680" s="4" t="s">
        <v>37</v>
      </c>
    </row>
    <row r="10681">
      <c r="A10681" s="2">
        <v>10750.0</v>
      </c>
      <c r="B10681" s="3">
        <v>40892.0</v>
      </c>
      <c r="C10681" s="2" t="s">
        <v>15</v>
      </c>
      <c r="D10681" s="2" t="s">
        <v>8</v>
      </c>
      <c r="E10681" s="2">
        <v>8.0</v>
      </c>
      <c r="F10681" s="4" t="s">
        <v>37</v>
      </c>
    </row>
    <row r="10682">
      <c r="A10682" s="2">
        <v>10751.0</v>
      </c>
      <c r="B10682" s="3">
        <v>40893.0</v>
      </c>
      <c r="C10682" s="2" t="s">
        <v>18</v>
      </c>
      <c r="D10682" s="2" t="s">
        <v>51</v>
      </c>
      <c r="E10682" s="2">
        <v>16.0</v>
      </c>
      <c r="F10682" s="4" t="s">
        <v>45</v>
      </c>
    </row>
    <row r="10683">
      <c r="A10683" s="2">
        <v>10752.0</v>
      </c>
      <c r="B10683" s="3">
        <v>40893.0</v>
      </c>
      <c r="C10683" s="2" t="s">
        <v>18</v>
      </c>
      <c r="D10683" s="2" t="s">
        <v>6</v>
      </c>
      <c r="E10683" s="2">
        <v>34.0</v>
      </c>
      <c r="F10683" s="4" t="s">
        <v>48</v>
      </c>
    </row>
    <row r="10684">
      <c r="A10684" s="2">
        <v>10753.0</v>
      </c>
      <c r="B10684" s="3">
        <v>40893.0</v>
      </c>
      <c r="C10684" s="2" t="s">
        <v>18</v>
      </c>
      <c r="D10684" s="2" t="s">
        <v>8</v>
      </c>
      <c r="E10684" s="2">
        <v>28.0</v>
      </c>
      <c r="F10684" s="4" t="s">
        <v>31</v>
      </c>
    </row>
    <row r="10685">
      <c r="A10685" s="2">
        <v>10754.0</v>
      </c>
      <c r="B10685" s="3">
        <v>40894.0</v>
      </c>
      <c r="C10685" s="2" t="s">
        <v>21</v>
      </c>
      <c r="D10685" s="2" t="s">
        <v>51</v>
      </c>
      <c r="E10685" s="2">
        <v>20.0</v>
      </c>
      <c r="F10685" s="4" t="s">
        <v>47</v>
      </c>
    </row>
    <row r="10686">
      <c r="A10686" s="2">
        <v>10755.0</v>
      </c>
      <c r="B10686" s="3">
        <v>40894.0</v>
      </c>
      <c r="C10686" s="2" t="s">
        <v>21</v>
      </c>
      <c r="D10686" s="2" t="s">
        <v>6</v>
      </c>
      <c r="E10686" s="2">
        <v>24.0</v>
      </c>
      <c r="F10686" s="4" t="s">
        <v>22</v>
      </c>
    </row>
    <row r="10687">
      <c r="A10687" s="2">
        <v>10756.0</v>
      </c>
      <c r="B10687" s="3">
        <v>40894.0</v>
      </c>
      <c r="C10687" s="2" t="s">
        <v>21</v>
      </c>
      <c r="D10687" s="2" t="s">
        <v>8</v>
      </c>
      <c r="E10687" s="2">
        <v>30.0</v>
      </c>
      <c r="F10687" s="4" t="s">
        <v>23</v>
      </c>
    </row>
    <row r="10688">
      <c r="A10688" s="2">
        <v>10757.0</v>
      </c>
      <c r="B10688" s="3">
        <v>40896.0</v>
      </c>
      <c r="C10688" s="2" t="s">
        <v>7</v>
      </c>
      <c r="D10688" s="2" t="s">
        <v>51</v>
      </c>
      <c r="E10688" s="2">
        <v>27.0</v>
      </c>
      <c r="F10688" s="4" t="s">
        <v>32</v>
      </c>
    </row>
    <row r="10689">
      <c r="A10689" s="2">
        <v>10758.0</v>
      </c>
      <c r="B10689" s="3">
        <v>40896.0</v>
      </c>
      <c r="C10689" s="2" t="s">
        <v>7</v>
      </c>
      <c r="D10689" s="2" t="s">
        <v>6</v>
      </c>
      <c r="E10689" s="2">
        <v>30.0</v>
      </c>
      <c r="F10689" s="4" t="s">
        <v>23</v>
      </c>
    </row>
    <row r="10690">
      <c r="A10690" s="2">
        <v>10759.0</v>
      </c>
      <c r="B10690" s="3">
        <v>40896.0</v>
      </c>
      <c r="C10690" s="2" t="s">
        <v>7</v>
      </c>
      <c r="D10690" s="2" t="s">
        <v>8</v>
      </c>
      <c r="E10690" s="2">
        <v>8.0</v>
      </c>
      <c r="F10690" s="4" t="s">
        <v>37</v>
      </c>
    </row>
    <row r="10691">
      <c r="A10691" s="2">
        <v>10760.0</v>
      </c>
      <c r="B10691" s="3">
        <v>40897.0</v>
      </c>
      <c r="C10691" s="2" t="s">
        <v>10</v>
      </c>
      <c r="D10691" s="2" t="s">
        <v>51</v>
      </c>
      <c r="E10691" s="2">
        <v>34.0</v>
      </c>
      <c r="F10691" s="4" t="s">
        <v>48</v>
      </c>
    </row>
    <row r="10692">
      <c r="A10692" s="2">
        <v>10761.0</v>
      </c>
      <c r="B10692" s="3">
        <v>40897.0</v>
      </c>
      <c r="C10692" s="2" t="s">
        <v>10</v>
      </c>
      <c r="D10692" s="2" t="s">
        <v>6</v>
      </c>
      <c r="E10692" s="2">
        <v>21.0</v>
      </c>
      <c r="F10692" s="4" t="s">
        <v>20</v>
      </c>
    </row>
    <row r="10693">
      <c r="A10693" s="2">
        <v>10762.0</v>
      </c>
      <c r="B10693" s="3">
        <v>40897.0</v>
      </c>
      <c r="C10693" s="2" t="s">
        <v>10</v>
      </c>
      <c r="D10693" s="2" t="s">
        <v>8</v>
      </c>
      <c r="E10693" s="2">
        <v>16.0</v>
      </c>
      <c r="F10693" s="4" t="s">
        <v>45</v>
      </c>
    </row>
    <row r="10694">
      <c r="A10694" s="2">
        <v>10763.0</v>
      </c>
      <c r="B10694" s="3">
        <v>40898.0</v>
      </c>
      <c r="C10694" s="2" t="s">
        <v>13</v>
      </c>
      <c r="D10694" s="2" t="s">
        <v>51</v>
      </c>
      <c r="E10694" s="2">
        <v>33.0</v>
      </c>
      <c r="F10694" s="4" t="s">
        <v>26</v>
      </c>
    </row>
    <row r="10695">
      <c r="A10695" s="2">
        <v>10764.0</v>
      </c>
      <c r="B10695" s="3">
        <v>40898.0</v>
      </c>
      <c r="C10695" s="2" t="s">
        <v>13</v>
      </c>
      <c r="D10695" s="2" t="s">
        <v>6</v>
      </c>
      <c r="E10695" s="2">
        <v>36.0</v>
      </c>
      <c r="F10695" s="4" t="s">
        <v>11</v>
      </c>
    </row>
    <row r="10696">
      <c r="A10696" s="2">
        <v>10765.0</v>
      </c>
      <c r="B10696" s="3">
        <v>40898.0</v>
      </c>
      <c r="C10696" s="2" t="s">
        <v>13</v>
      </c>
      <c r="D10696" s="2" t="s">
        <v>8</v>
      </c>
      <c r="E10696" s="2">
        <v>21.0</v>
      </c>
      <c r="F10696" s="4" t="s">
        <v>20</v>
      </c>
    </row>
    <row r="10697">
      <c r="A10697" s="2">
        <v>10766.0</v>
      </c>
      <c r="B10697" s="3">
        <v>40899.0</v>
      </c>
      <c r="C10697" s="2" t="s">
        <v>15</v>
      </c>
      <c r="D10697" s="2" t="s">
        <v>51</v>
      </c>
      <c r="E10697" s="2">
        <v>23.0</v>
      </c>
      <c r="F10697" s="4" t="s">
        <v>17</v>
      </c>
    </row>
    <row r="10698">
      <c r="A10698" s="2">
        <v>10767.0</v>
      </c>
      <c r="B10698" s="3">
        <v>40899.0</v>
      </c>
      <c r="C10698" s="2" t="s">
        <v>15</v>
      </c>
      <c r="D10698" s="2" t="s">
        <v>6</v>
      </c>
      <c r="E10698" s="2">
        <v>12.0</v>
      </c>
      <c r="F10698" s="4" t="s">
        <v>14</v>
      </c>
    </row>
    <row r="10699">
      <c r="A10699" s="2">
        <v>10768.0</v>
      </c>
      <c r="B10699" s="3">
        <v>40899.0</v>
      </c>
      <c r="C10699" s="2" t="s">
        <v>15</v>
      </c>
      <c r="D10699" s="2" t="s">
        <v>8</v>
      </c>
      <c r="E10699" s="2">
        <v>5.0</v>
      </c>
      <c r="F10699" s="4" t="s">
        <v>25</v>
      </c>
    </row>
    <row r="10700">
      <c r="A10700" s="2">
        <v>10769.0</v>
      </c>
      <c r="B10700" s="3">
        <v>40900.0</v>
      </c>
      <c r="C10700" s="2" t="s">
        <v>18</v>
      </c>
      <c r="D10700" s="2" t="s">
        <v>51</v>
      </c>
      <c r="E10700" s="2">
        <v>18.0</v>
      </c>
      <c r="F10700" s="4" t="s">
        <v>29</v>
      </c>
    </row>
    <row r="10701">
      <c r="A10701" s="2">
        <v>10770.0</v>
      </c>
      <c r="B10701" s="3">
        <v>40900.0</v>
      </c>
      <c r="C10701" s="2" t="s">
        <v>18</v>
      </c>
      <c r="D10701" s="2" t="s">
        <v>6</v>
      </c>
      <c r="E10701" s="2">
        <v>12.0</v>
      </c>
      <c r="F10701" s="4" t="s">
        <v>14</v>
      </c>
    </row>
    <row r="10702">
      <c r="A10702" s="2">
        <v>10771.0</v>
      </c>
      <c r="B10702" s="3">
        <v>40900.0</v>
      </c>
      <c r="C10702" s="2" t="s">
        <v>18</v>
      </c>
      <c r="D10702" s="2" t="s">
        <v>8</v>
      </c>
      <c r="E10702" s="2">
        <v>9.0</v>
      </c>
      <c r="F10702" s="4" t="s">
        <v>24</v>
      </c>
    </row>
    <row r="10703">
      <c r="A10703" s="2">
        <v>10772.0</v>
      </c>
      <c r="B10703" s="3">
        <v>40901.0</v>
      </c>
      <c r="C10703" s="2" t="s">
        <v>21</v>
      </c>
      <c r="D10703" s="2" t="s">
        <v>51</v>
      </c>
      <c r="E10703" s="2">
        <v>28.0</v>
      </c>
      <c r="F10703" s="4" t="s">
        <v>31</v>
      </c>
    </row>
    <row r="10704">
      <c r="A10704" s="2">
        <v>10773.0</v>
      </c>
      <c r="B10704" s="3">
        <v>40901.0</v>
      </c>
      <c r="C10704" s="2" t="s">
        <v>21</v>
      </c>
      <c r="D10704" s="2" t="s">
        <v>6</v>
      </c>
      <c r="E10704" s="2">
        <v>28.0</v>
      </c>
      <c r="F10704" s="4" t="s">
        <v>31</v>
      </c>
    </row>
    <row r="10705">
      <c r="A10705" s="2">
        <v>10774.0</v>
      </c>
      <c r="B10705" s="3">
        <v>40901.0</v>
      </c>
      <c r="C10705" s="2" t="s">
        <v>21</v>
      </c>
      <c r="D10705" s="2" t="s">
        <v>8</v>
      </c>
      <c r="E10705" s="2">
        <v>30.0</v>
      </c>
      <c r="F10705" s="4" t="s">
        <v>23</v>
      </c>
    </row>
    <row r="10706">
      <c r="A10706" s="2">
        <v>10775.0</v>
      </c>
      <c r="B10706" s="3">
        <v>40903.0</v>
      </c>
      <c r="C10706" s="2" t="s">
        <v>7</v>
      </c>
      <c r="D10706" s="2" t="s">
        <v>51</v>
      </c>
      <c r="E10706" s="2">
        <v>20.0</v>
      </c>
      <c r="F10706" s="4" t="s">
        <v>47</v>
      </c>
    </row>
    <row r="10707">
      <c r="A10707" s="2">
        <v>10776.0</v>
      </c>
      <c r="B10707" s="3">
        <v>40903.0</v>
      </c>
      <c r="C10707" s="2" t="s">
        <v>7</v>
      </c>
      <c r="D10707" s="2" t="s">
        <v>6</v>
      </c>
      <c r="E10707" s="2">
        <v>29.0</v>
      </c>
      <c r="F10707" s="4" t="s">
        <v>43</v>
      </c>
    </row>
    <row r="10708">
      <c r="A10708" s="2">
        <v>10777.0</v>
      </c>
      <c r="B10708" s="3">
        <v>40903.0</v>
      </c>
      <c r="C10708" s="2" t="s">
        <v>7</v>
      </c>
      <c r="D10708" s="2" t="s">
        <v>8</v>
      </c>
      <c r="E10708" s="2">
        <v>3.0</v>
      </c>
      <c r="F10708" s="4" t="s">
        <v>28</v>
      </c>
    </row>
    <row r="10709">
      <c r="A10709" s="2">
        <v>10778.0</v>
      </c>
      <c r="B10709" s="3">
        <v>40904.0</v>
      </c>
      <c r="C10709" s="2" t="s">
        <v>10</v>
      </c>
      <c r="D10709" s="2" t="s">
        <v>51</v>
      </c>
      <c r="E10709" s="2">
        <v>7.0</v>
      </c>
      <c r="F10709" s="4" t="s">
        <v>35</v>
      </c>
    </row>
    <row r="10710">
      <c r="A10710" s="2">
        <v>10779.0</v>
      </c>
      <c r="B10710" s="3">
        <v>40904.0</v>
      </c>
      <c r="C10710" s="2" t="s">
        <v>10</v>
      </c>
      <c r="D10710" s="2" t="s">
        <v>6</v>
      </c>
      <c r="E10710" s="2">
        <v>11.0</v>
      </c>
      <c r="F10710" s="4" t="s">
        <v>9</v>
      </c>
    </row>
    <row r="10711">
      <c r="A10711" s="2">
        <v>10780.0</v>
      </c>
      <c r="B10711" s="3">
        <v>40904.0</v>
      </c>
      <c r="C10711" s="2" t="s">
        <v>10</v>
      </c>
      <c r="D10711" s="2" t="s">
        <v>8</v>
      </c>
      <c r="E10711" s="2">
        <v>15.0</v>
      </c>
      <c r="F10711" s="4" t="s">
        <v>27</v>
      </c>
    </row>
    <row r="10712">
      <c r="A10712" s="2">
        <v>10781.0</v>
      </c>
      <c r="B10712" s="3">
        <v>40905.0</v>
      </c>
      <c r="C10712" s="2" t="s">
        <v>13</v>
      </c>
      <c r="D10712" s="2" t="s">
        <v>51</v>
      </c>
      <c r="E10712" s="2">
        <v>5.0</v>
      </c>
      <c r="F10712" s="4" t="s">
        <v>25</v>
      </c>
    </row>
    <row r="10713">
      <c r="A10713" s="2">
        <v>10782.0</v>
      </c>
      <c r="B10713" s="3">
        <v>40905.0</v>
      </c>
      <c r="C10713" s="2" t="s">
        <v>13</v>
      </c>
      <c r="D10713" s="2" t="s">
        <v>6</v>
      </c>
      <c r="E10713" s="2">
        <v>5.0</v>
      </c>
      <c r="F10713" s="4" t="s">
        <v>25</v>
      </c>
    </row>
    <row r="10714">
      <c r="A10714" s="2">
        <v>10783.0</v>
      </c>
      <c r="B10714" s="3">
        <v>40905.0</v>
      </c>
      <c r="C10714" s="2" t="s">
        <v>13</v>
      </c>
      <c r="D10714" s="2" t="s">
        <v>8</v>
      </c>
      <c r="E10714" s="2">
        <v>29.0</v>
      </c>
      <c r="F10714" s="4" t="s">
        <v>43</v>
      </c>
    </row>
    <row r="10715">
      <c r="A10715" s="2">
        <v>10784.0</v>
      </c>
      <c r="B10715" s="3">
        <v>40906.0</v>
      </c>
      <c r="C10715" s="2" t="s">
        <v>15</v>
      </c>
      <c r="D10715" s="2" t="s">
        <v>51</v>
      </c>
      <c r="E10715" s="2">
        <v>6.0</v>
      </c>
      <c r="F10715" s="4" t="s">
        <v>16</v>
      </c>
    </row>
    <row r="10716">
      <c r="A10716" s="2">
        <v>10785.0</v>
      </c>
      <c r="B10716" s="3">
        <v>40906.0</v>
      </c>
      <c r="C10716" s="2" t="s">
        <v>15</v>
      </c>
      <c r="D10716" s="2" t="s">
        <v>6</v>
      </c>
      <c r="E10716" s="2">
        <v>17.0</v>
      </c>
      <c r="F10716" s="4" t="s">
        <v>42</v>
      </c>
    </row>
    <row r="10717">
      <c r="A10717" s="2">
        <v>10786.0</v>
      </c>
      <c r="B10717" s="3">
        <v>40906.0</v>
      </c>
      <c r="C10717" s="2" t="s">
        <v>15</v>
      </c>
      <c r="D10717" s="2" t="s">
        <v>8</v>
      </c>
      <c r="E10717" s="2">
        <v>22.0</v>
      </c>
      <c r="F10717" s="4" t="s">
        <v>44</v>
      </c>
    </row>
    <row r="10718">
      <c r="A10718" s="2">
        <v>10787.0</v>
      </c>
      <c r="B10718" s="3">
        <v>40907.0</v>
      </c>
      <c r="C10718" s="2" t="s">
        <v>18</v>
      </c>
      <c r="D10718" s="2" t="s">
        <v>51</v>
      </c>
      <c r="E10718" s="2">
        <v>26.0</v>
      </c>
      <c r="F10718" s="4" t="s">
        <v>38</v>
      </c>
    </row>
    <row r="10719">
      <c r="A10719" s="2">
        <v>10788.0</v>
      </c>
      <c r="B10719" s="3">
        <v>40907.0</v>
      </c>
      <c r="C10719" s="2" t="s">
        <v>18</v>
      </c>
      <c r="D10719" s="2" t="s">
        <v>6</v>
      </c>
      <c r="E10719" s="2">
        <v>13.0</v>
      </c>
      <c r="F10719" s="4" t="s">
        <v>33</v>
      </c>
    </row>
    <row r="10720">
      <c r="A10720" s="2">
        <v>10789.0</v>
      </c>
      <c r="B10720" s="3">
        <v>40907.0</v>
      </c>
      <c r="C10720" s="2" t="s">
        <v>18</v>
      </c>
      <c r="D10720" s="2" t="s">
        <v>8</v>
      </c>
      <c r="E10720" s="2">
        <v>18.0</v>
      </c>
      <c r="F10720" s="4" t="s">
        <v>29</v>
      </c>
    </row>
    <row r="10721">
      <c r="A10721" s="2">
        <v>10790.0</v>
      </c>
      <c r="B10721" s="3">
        <v>40908.0</v>
      </c>
      <c r="C10721" s="2" t="s">
        <v>21</v>
      </c>
      <c r="D10721" s="2" t="s">
        <v>51</v>
      </c>
      <c r="E10721" s="2">
        <v>36.0</v>
      </c>
      <c r="F10721" s="4" t="s">
        <v>11</v>
      </c>
    </row>
    <row r="10722">
      <c r="A10722" s="2">
        <v>10791.0</v>
      </c>
      <c r="B10722" s="3">
        <v>40908.0</v>
      </c>
      <c r="C10722" s="2" t="s">
        <v>21</v>
      </c>
      <c r="D10722" s="2" t="s">
        <v>6</v>
      </c>
      <c r="E10722" s="2">
        <v>1.0</v>
      </c>
      <c r="F10722" s="4" t="s">
        <v>19</v>
      </c>
    </row>
    <row r="10723">
      <c r="A10723" s="2">
        <v>10792.0</v>
      </c>
      <c r="B10723" s="3">
        <v>40908.0</v>
      </c>
      <c r="C10723" s="2" t="s">
        <v>21</v>
      </c>
      <c r="D10723" s="2" t="s">
        <v>8</v>
      </c>
      <c r="E10723" s="2">
        <v>15.0</v>
      </c>
      <c r="F10723" s="4" t="s">
        <v>27</v>
      </c>
    </row>
    <row r="10724">
      <c r="A10724" s="2">
        <v>10793.0</v>
      </c>
      <c r="B10724" s="3">
        <v>40910.0</v>
      </c>
      <c r="C10724" s="2" t="s">
        <v>7</v>
      </c>
      <c r="D10724" s="2" t="s">
        <v>51</v>
      </c>
      <c r="E10724" s="2">
        <v>14.0</v>
      </c>
      <c r="F10724" s="4" t="s">
        <v>46</v>
      </c>
    </row>
    <row r="10725">
      <c r="A10725" s="2">
        <v>10794.0</v>
      </c>
      <c r="B10725" s="3">
        <v>40910.0</v>
      </c>
      <c r="C10725" s="2" t="s">
        <v>7</v>
      </c>
      <c r="D10725" s="2" t="s">
        <v>6</v>
      </c>
      <c r="E10725" s="2">
        <v>9.0</v>
      </c>
      <c r="F10725" s="4" t="s">
        <v>24</v>
      </c>
    </row>
    <row r="10726">
      <c r="A10726" s="2">
        <v>10795.0</v>
      </c>
      <c r="B10726" s="3">
        <v>40910.0</v>
      </c>
      <c r="C10726" s="2" t="s">
        <v>7</v>
      </c>
      <c r="D10726" s="2" t="s">
        <v>8</v>
      </c>
      <c r="E10726" s="2">
        <v>1.0</v>
      </c>
      <c r="F10726" s="4" t="s">
        <v>19</v>
      </c>
    </row>
    <row r="10727">
      <c r="A10727" s="2">
        <v>10796.0</v>
      </c>
      <c r="B10727" s="3">
        <v>40911.0</v>
      </c>
      <c r="C10727" s="2" t="s">
        <v>10</v>
      </c>
      <c r="D10727" s="2" t="s">
        <v>51</v>
      </c>
      <c r="E10727" s="2">
        <v>16.0</v>
      </c>
      <c r="F10727" s="4" t="s">
        <v>45</v>
      </c>
    </row>
    <row r="10728">
      <c r="A10728" s="2">
        <v>10797.0</v>
      </c>
      <c r="B10728" s="3">
        <v>40911.0</v>
      </c>
      <c r="C10728" s="2" t="s">
        <v>10</v>
      </c>
      <c r="D10728" s="2" t="s">
        <v>6</v>
      </c>
      <c r="E10728" s="2">
        <v>5.0</v>
      </c>
      <c r="F10728" s="4" t="s">
        <v>25</v>
      </c>
    </row>
    <row r="10729">
      <c r="A10729" s="2">
        <v>10798.0</v>
      </c>
      <c r="B10729" s="3">
        <v>40911.0</v>
      </c>
      <c r="C10729" s="2" t="s">
        <v>10</v>
      </c>
      <c r="D10729" s="2" t="s">
        <v>8</v>
      </c>
      <c r="E10729" s="2">
        <v>9.0</v>
      </c>
      <c r="F10729" s="4" t="s">
        <v>24</v>
      </c>
    </row>
    <row r="10730">
      <c r="A10730" s="2">
        <v>10799.0</v>
      </c>
      <c r="B10730" s="3">
        <v>40912.0</v>
      </c>
      <c r="C10730" s="2" t="s">
        <v>13</v>
      </c>
      <c r="D10730" s="2" t="s">
        <v>51</v>
      </c>
      <c r="E10730" s="2">
        <v>24.0</v>
      </c>
      <c r="F10730" s="4" t="s">
        <v>22</v>
      </c>
    </row>
    <row r="10731">
      <c r="A10731" s="2">
        <v>10800.0</v>
      </c>
      <c r="B10731" s="3">
        <v>40912.0</v>
      </c>
      <c r="C10731" s="2" t="s">
        <v>13</v>
      </c>
      <c r="D10731" s="2" t="s">
        <v>6</v>
      </c>
      <c r="E10731" s="2">
        <v>11.0</v>
      </c>
      <c r="F10731" s="4" t="s">
        <v>9</v>
      </c>
    </row>
    <row r="10732">
      <c r="A10732" s="2">
        <v>10801.0</v>
      </c>
      <c r="B10732" s="3">
        <v>40912.0</v>
      </c>
      <c r="C10732" s="2" t="s">
        <v>13</v>
      </c>
      <c r="D10732" s="2" t="s">
        <v>8</v>
      </c>
      <c r="E10732" s="2">
        <v>10.0</v>
      </c>
      <c r="F10732" s="4" t="s">
        <v>41</v>
      </c>
    </row>
    <row r="10733">
      <c r="A10733" s="2">
        <v>10802.0</v>
      </c>
      <c r="B10733" s="3">
        <v>40913.0</v>
      </c>
      <c r="C10733" s="2" t="s">
        <v>15</v>
      </c>
      <c r="D10733" s="2" t="s">
        <v>51</v>
      </c>
      <c r="E10733" s="2">
        <v>16.0</v>
      </c>
      <c r="F10733" s="4" t="s">
        <v>45</v>
      </c>
    </row>
    <row r="10734">
      <c r="A10734" s="2">
        <v>10803.0</v>
      </c>
      <c r="B10734" s="3">
        <v>40913.0</v>
      </c>
      <c r="C10734" s="2" t="s">
        <v>15</v>
      </c>
      <c r="D10734" s="2" t="s">
        <v>6</v>
      </c>
      <c r="E10734" s="2">
        <v>33.0</v>
      </c>
      <c r="F10734" s="4" t="s">
        <v>26</v>
      </c>
    </row>
    <row r="10735">
      <c r="A10735" s="2">
        <v>10804.0</v>
      </c>
      <c r="B10735" s="3">
        <v>40913.0</v>
      </c>
      <c r="C10735" s="2" t="s">
        <v>15</v>
      </c>
      <c r="D10735" s="2" t="s">
        <v>8</v>
      </c>
      <c r="E10735" s="2">
        <v>10.0</v>
      </c>
      <c r="F10735" s="4" t="s">
        <v>41</v>
      </c>
    </row>
    <row r="10736">
      <c r="A10736" s="2">
        <v>10805.0</v>
      </c>
      <c r="B10736" s="3">
        <v>40914.0</v>
      </c>
      <c r="C10736" s="2" t="s">
        <v>18</v>
      </c>
      <c r="D10736" s="2" t="s">
        <v>51</v>
      </c>
      <c r="E10736" s="2">
        <v>36.0</v>
      </c>
      <c r="F10736" s="4" t="s">
        <v>11</v>
      </c>
    </row>
    <row r="10737">
      <c r="A10737" s="2">
        <v>10806.0</v>
      </c>
      <c r="B10737" s="3">
        <v>40914.0</v>
      </c>
      <c r="C10737" s="2" t="s">
        <v>18</v>
      </c>
      <c r="D10737" s="2" t="s">
        <v>6</v>
      </c>
      <c r="E10737" s="2">
        <v>13.0</v>
      </c>
      <c r="F10737" s="4" t="s">
        <v>33</v>
      </c>
    </row>
    <row r="10738">
      <c r="A10738" s="2">
        <v>10807.0</v>
      </c>
      <c r="B10738" s="3">
        <v>40914.0</v>
      </c>
      <c r="C10738" s="2" t="s">
        <v>18</v>
      </c>
      <c r="D10738" s="2" t="s">
        <v>8</v>
      </c>
      <c r="E10738" s="2">
        <v>19.0</v>
      </c>
      <c r="F10738" s="4" t="s">
        <v>30</v>
      </c>
    </row>
    <row r="10739">
      <c r="A10739" s="2">
        <v>10808.0</v>
      </c>
      <c r="B10739" s="3">
        <v>40915.0</v>
      </c>
      <c r="C10739" s="2" t="s">
        <v>21</v>
      </c>
      <c r="D10739" s="2" t="s">
        <v>51</v>
      </c>
      <c r="E10739" s="2">
        <v>22.0</v>
      </c>
      <c r="F10739" s="4" t="s">
        <v>44</v>
      </c>
    </row>
    <row r="10740">
      <c r="A10740" s="2">
        <v>10809.0</v>
      </c>
      <c r="B10740" s="3">
        <v>40915.0</v>
      </c>
      <c r="C10740" s="2" t="s">
        <v>21</v>
      </c>
      <c r="D10740" s="2" t="s">
        <v>6</v>
      </c>
      <c r="E10740" s="2">
        <v>5.0</v>
      </c>
      <c r="F10740" s="4" t="s">
        <v>25</v>
      </c>
    </row>
    <row r="10741">
      <c r="A10741" s="2">
        <v>10810.0</v>
      </c>
      <c r="B10741" s="3">
        <v>40915.0</v>
      </c>
      <c r="C10741" s="2" t="s">
        <v>21</v>
      </c>
      <c r="D10741" s="2" t="s">
        <v>8</v>
      </c>
      <c r="E10741" s="2">
        <v>7.0</v>
      </c>
      <c r="F10741" s="4" t="s">
        <v>35</v>
      </c>
    </row>
    <row r="10742">
      <c r="A10742" s="2">
        <v>10811.0</v>
      </c>
      <c r="B10742" s="3">
        <v>40917.0</v>
      </c>
      <c r="C10742" s="2" t="s">
        <v>7</v>
      </c>
      <c r="D10742" s="2" t="s">
        <v>51</v>
      </c>
      <c r="E10742" s="2">
        <v>35.0</v>
      </c>
      <c r="F10742" s="4" t="s">
        <v>49</v>
      </c>
    </row>
    <row r="10743">
      <c r="A10743" s="2">
        <v>10812.0</v>
      </c>
      <c r="B10743" s="3">
        <v>40917.0</v>
      </c>
      <c r="C10743" s="2" t="s">
        <v>7</v>
      </c>
      <c r="D10743" s="2" t="s">
        <v>6</v>
      </c>
      <c r="E10743" s="2">
        <v>30.0</v>
      </c>
      <c r="F10743" s="4" t="s">
        <v>23</v>
      </c>
    </row>
    <row r="10744">
      <c r="A10744" s="2">
        <v>10813.0</v>
      </c>
      <c r="B10744" s="3">
        <v>40917.0</v>
      </c>
      <c r="C10744" s="2" t="s">
        <v>7</v>
      </c>
      <c r="D10744" s="2" t="s">
        <v>8</v>
      </c>
      <c r="E10744" s="2">
        <v>3.0</v>
      </c>
      <c r="F10744" s="4" t="s">
        <v>28</v>
      </c>
    </row>
    <row r="10745">
      <c r="A10745" s="2">
        <v>10814.0</v>
      </c>
      <c r="B10745" s="3">
        <v>40918.0</v>
      </c>
      <c r="C10745" s="2" t="s">
        <v>10</v>
      </c>
      <c r="D10745" s="2" t="s">
        <v>51</v>
      </c>
      <c r="E10745" s="2">
        <v>24.0</v>
      </c>
      <c r="F10745" s="4" t="s">
        <v>22</v>
      </c>
    </row>
    <row r="10746">
      <c r="A10746" s="2">
        <v>10815.0</v>
      </c>
      <c r="B10746" s="3">
        <v>40918.0</v>
      </c>
      <c r="C10746" s="2" t="s">
        <v>10</v>
      </c>
      <c r="D10746" s="2" t="s">
        <v>6</v>
      </c>
      <c r="E10746" s="2">
        <v>1.0</v>
      </c>
      <c r="F10746" s="4" t="s">
        <v>19</v>
      </c>
    </row>
    <row r="10747">
      <c r="A10747" s="2">
        <v>10816.0</v>
      </c>
      <c r="B10747" s="3">
        <v>40918.0</v>
      </c>
      <c r="C10747" s="2" t="s">
        <v>10</v>
      </c>
      <c r="D10747" s="2" t="s">
        <v>8</v>
      </c>
      <c r="E10747" s="2">
        <v>28.0</v>
      </c>
      <c r="F10747" s="4" t="s">
        <v>31</v>
      </c>
    </row>
    <row r="10748">
      <c r="A10748" s="2">
        <v>10817.0</v>
      </c>
      <c r="B10748" s="3">
        <v>40919.0</v>
      </c>
      <c r="C10748" s="2" t="s">
        <v>13</v>
      </c>
      <c r="D10748" s="2" t="s">
        <v>51</v>
      </c>
      <c r="E10748" s="2">
        <v>4.0</v>
      </c>
      <c r="F10748" s="4" t="s">
        <v>34</v>
      </c>
    </row>
    <row r="10749">
      <c r="A10749" s="2">
        <v>10818.0</v>
      </c>
      <c r="B10749" s="3">
        <v>40919.0</v>
      </c>
      <c r="C10749" s="2" t="s">
        <v>13</v>
      </c>
      <c r="D10749" s="2" t="s">
        <v>6</v>
      </c>
      <c r="E10749" s="2">
        <v>30.0</v>
      </c>
      <c r="F10749" s="4" t="s">
        <v>23</v>
      </c>
    </row>
    <row r="10750">
      <c r="A10750" s="2">
        <v>10819.0</v>
      </c>
      <c r="B10750" s="3">
        <v>40919.0</v>
      </c>
      <c r="C10750" s="2" t="s">
        <v>13</v>
      </c>
      <c r="D10750" s="2" t="s">
        <v>8</v>
      </c>
      <c r="E10750" s="2">
        <v>5.0</v>
      </c>
      <c r="F10750" s="4" t="s">
        <v>25</v>
      </c>
    </row>
    <row r="10751">
      <c r="A10751" s="2">
        <v>10820.0</v>
      </c>
      <c r="B10751" s="3">
        <v>40920.0</v>
      </c>
      <c r="C10751" s="2" t="s">
        <v>15</v>
      </c>
      <c r="D10751" s="2" t="s">
        <v>51</v>
      </c>
      <c r="E10751" s="2">
        <v>28.0</v>
      </c>
      <c r="F10751" s="4" t="s">
        <v>31</v>
      </c>
    </row>
    <row r="10752">
      <c r="A10752" s="2">
        <v>10821.0</v>
      </c>
      <c r="B10752" s="3">
        <v>40920.0</v>
      </c>
      <c r="C10752" s="2" t="s">
        <v>15</v>
      </c>
      <c r="D10752" s="2" t="s">
        <v>6</v>
      </c>
      <c r="E10752" s="2">
        <v>1.0</v>
      </c>
      <c r="F10752" s="4" t="s">
        <v>19</v>
      </c>
    </row>
    <row r="10753">
      <c r="A10753" s="2">
        <v>10822.0</v>
      </c>
      <c r="B10753" s="3">
        <v>40920.0</v>
      </c>
      <c r="C10753" s="2" t="s">
        <v>15</v>
      </c>
      <c r="D10753" s="2" t="s">
        <v>8</v>
      </c>
      <c r="E10753" s="2">
        <v>9.0</v>
      </c>
      <c r="F10753" s="4" t="s">
        <v>24</v>
      </c>
    </row>
    <row r="10754">
      <c r="A10754" s="2">
        <v>10823.0</v>
      </c>
      <c r="B10754" s="3">
        <v>40921.0</v>
      </c>
      <c r="C10754" s="2" t="s">
        <v>18</v>
      </c>
      <c r="D10754" s="2" t="s">
        <v>51</v>
      </c>
      <c r="E10754" s="2">
        <v>18.0</v>
      </c>
      <c r="F10754" s="4" t="s">
        <v>29</v>
      </c>
    </row>
    <row r="10755">
      <c r="A10755" s="2">
        <v>10824.0</v>
      </c>
      <c r="B10755" s="3">
        <v>40921.0</v>
      </c>
      <c r="C10755" s="2" t="s">
        <v>18</v>
      </c>
      <c r="D10755" s="2" t="s">
        <v>6</v>
      </c>
      <c r="E10755" s="2">
        <v>25.0</v>
      </c>
      <c r="F10755" s="4" t="s">
        <v>40</v>
      </c>
    </row>
    <row r="10756">
      <c r="A10756" s="2">
        <v>10825.0</v>
      </c>
      <c r="B10756" s="3">
        <v>40921.0</v>
      </c>
      <c r="C10756" s="2" t="s">
        <v>18</v>
      </c>
      <c r="D10756" s="2" t="s">
        <v>8</v>
      </c>
      <c r="E10756" s="2">
        <v>16.0</v>
      </c>
      <c r="F10756" s="4" t="s">
        <v>45</v>
      </c>
    </row>
    <row r="10757">
      <c r="A10757" s="2">
        <v>10826.0</v>
      </c>
      <c r="B10757" s="3">
        <v>40922.0</v>
      </c>
      <c r="C10757" s="2" t="s">
        <v>21</v>
      </c>
      <c r="D10757" s="2" t="s">
        <v>51</v>
      </c>
      <c r="E10757" s="2">
        <v>5.0</v>
      </c>
      <c r="F10757" s="4" t="s">
        <v>25</v>
      </c>
    </row>
    <row r="10758">
      <c r="A10758" s="2">
        <v>10827.0</v>
      </c>
      <c r="B10758" s="3">
        <v>40922.0</v>
      </c>
      <c r="C10758" s="2" t="s">
        <v>21</v>
      </c>
      <c r="D10758" s="2" t="s">
        <v>6</v>
      </c>
      <c r="E10758" s="2">
        <v>2.0</v>
      </c>
      <c r="F10758" s="4" t="s">
        <v>39</v>
      </c>
    </row>
    <row r="10759">
      <c r="A10759" s="2">
        <v>10828.0</v>
      </c>
      <c r="B10759" s="3">
        <v>40922.0</v>
      </c>
      <c r="C10759" s="2" t="s">
        <v>21</v>
      </c>
      <c r="D10759" s="2" t="s">
        <v>8</v>
      </c>
      <c r="E10759" s="2">
        <v>14.0</v>
      </c>
      <c r="F10759" s="4" t="s">
        <v>46</v>
      </c>
    </row>
    <row r="10760">
      <c r="A10760" s="2">
        <v>10829.0</v>
      </c>
      <c r="B10760" s="3">
        <v>40924.0</v>
      </c>
      <c r="C10760" s="2" t="s">
        <v>7</v>
      </c>
      <c r="D10760" s="2" t="s">
        <v>51</v>
      </c>
      <c r="E10760" s="2">
        <v>29.0</v>
      </c>
      <c r="F10760" s="4" t="s">
        <v>43</v>
      </c>
    </row>
    <row r="10761">
      <c r="A10761" s="2">
        <v>10830.0</v>
      </c>
      <c r="B10761" s="3">
        <v>40924.0</v>
      </c>
      <c r="C10761" s="2" t="s">
        <v>7</v>
      </c>
      <c r="D10761" s="2" t="s">
        <v>6</v>
      </c>
      <c r="E10761" s="2">
        <v>23.0</v>
      </c>
      <c r="F10761" s="4" t="s">
        <v>17</v>
      </c>
    </row>
    <row r="10762">
      <c r="A10762" s="2">
        <v>10831.0</v>
      </c>
      <c r="B10762" s="3">
        <v>40924.0</v>
      </c>
      <c r="C10762" s="2" t="s">
        <v>7</v>
      </c>
      <c r="D10762" s="2" t="s">
        <v>8</v>
      </c>
      <c r="E10762" s="2">
        <v>19.0</v>
      </c>
      <c r="F10762" s="4" t="s">
        <v>30</v>
      </c>
    </row>
    <row r="10763">
      <c r="A10763" s="2">
        <v>10832.0</v>
      </c>
      <c r="B10763" s="3">
        <v>40925.0</v>
      </c>
      <c r="C10763" s="2" t="s">
        <v>10</v>
      </c>
      <c r="D10763" s="2" t="s">
        <v>51</v>
      </c>
      <c r="E10763" s="2">
        <v>28.0</v>
      </c>
      <c r="F10763" s="4" t="s">
        <v>31</v>
      </c>
    </row>
    <row r="10764">
      <c r="A10764" s="2">
        <v>10833.0</v>
      </c>
      <c r="B10764" s="3">
        <v>40925.0</v>
      </c>
      <c r="C10764" s="2" t="s">
        <v>10</v>
      </c>
      <c r="D10764" s="2" t="s">
        <v>6</v>
      </c>
      <c r="E10764" s="2">
        <v>22.0</v>
      </c>
      <c r="F10764" s="4" t="s">
        <v>44</v>
      </c>
    </row>
    <row r="10765">
      <c r="A10765" s="2">
        <v>10834.0</v>
      </c>
      <c r="B10765" s="3">
        <v>40925.0</v>
      </c>
      <c r="C10765" s="2" t="s">
        <v>10</v>
      </c>
      <c r="D10765" s="2" t="s">
        <v>8</v>
      </c>
      <c r="E10765" s="2">
        <v>24.0</v>
      </c>
      <c r="F10765" s="4" t="s">
        <v>22</v>
      </c>
    </row>
    <row r="10766">
      <c r="A10766" s="2">
        <v>10835.0</v>
      </c>
      <c r="B10766" s="3">
        <v>40926.0</v>
      </c>
      <c r="C10766" s="2" t="s">
        <v>13</v>
      </c>
      <c r="D10766" s="2" t="s">
        <v>51</v>
      </c>
      <c r="E10766" s="2">
        <v>17.0</v>
      </c>
      <c r="F10766" s="4" t="s">
        <v>42</v>
      </c>
    </row>
    <row r="10767">
      <c r="A10767" s="2">
        <v>10836.0</v>
      </c>
      <c r="B10767" s="3">
        <v>40926.0</v>
      </c>
      <c r="C10767" s="2" t="s">
        <v>13</v>
      </c>
      <c r="D10767" s="2" t="s">
        <v>6</v>
      </c>
      <c r="E10767" s="2">
        <v>34.0</v>
      </c>
      <c r="F10767" s="4" t="s">
        <v>48</v>
      </c>
    </row>
    <row r="10768">
      <c r="A10768" s="2">
        <v>10837.0</v>
      </c>
      <c r="B10768" s="3">
        <v>40926.0</v>
      </c>
      <c r="C10768" s="2" t="s">
        <v>13</v>
      </c>
      <c r="D10768" s="2" t="s">
        <v>8</v>
      </c>
      <c r="E10768" s="2">
        <v>23.0</v>
      </c>
      <c r="F10768" s="4" t="s">
        <v>17</v>
      </c>
    </row>
    <row r="10769">
      <c r="A10769" s="2">
        <v>10838.0</v>
      </c>
      <c r="B10769" s="3">
        <v>40927.0</v>
      </c>
      <c r="C10769" s="2" t="s">
        <v>15</v>
      </c>
      <c r="D10769" s="2" t="s">
        <v>51</v>
      </c>
      <c r="E10769" s="2">
        <v>5.0</v>
      </c>
      <c r="F10769" s="4" t="s">
        <v>25</v>
      </c>
    </row>
    <row r="10770">
      <c r="A10770" s="2">
        <v>10839.0</v>
      </c>
      <c r="B10770" s="3">
        <v>40927.0</v>
      </c>
      <c r="C10770" s="2" t="s">
        <v>15</v>
      </c>
      <c r="D10770" s="2" t="s">
        <v>6</v>
      </c>
      <c r="E10770" s="2">
        <v>10.0</v>
      </c>
      <c r="F10770" s="4" t="s">
        <v>41</v>
      </c>
    </row>
    <row r="10771">
      <c r="A10771" s="2">
        <v>10840.0</v>
      </c>
      <c r="B10771" s="3">
        <v>40927.0</v>
      </c>
      <c r="C10771" s="2" t="s">
        <v>15</v>
      </c>
      <c r="D10771" s="2" t="s">
        <v>8</v>
      </c>
      <c r="E10771" s="2">
        <v>28.0</v>
      </c>
      <c r="F10771" s="4" t="s">
        <v>31</v>
      </c>
    </row>
    <row r="10772">
      <c r="A10772" s="2">
        <v>10841.0</v>
      </c>
      <c r="B10772" s="3">
        <v>40928.0</v>
      </c>
      <c r="C10772" s="2" t="s">
        <v>18</v>
      </c>
      <c r="D10772" s="2" t="s">
        <v>51</v>
      </c>
      <c r="E10772" s="2">
        <v>21.0</v>
      </c>
      <c r="F10772" s="4" t="s">
        <v>20</v>
      </c>
    </row>
    <row r="10773">
      <c r="A10773" s="2">
        <v>10842.0</v>
      </c>
      <c r="B10773" s="3">
        <v>40928.0</v>
      </c>
      <c r="C10773" s="2" t="s">
        <v>18</v>
      </c>
      <c r="D10773" s="2" t="s">
        <v>6</v>
      </c>
      <c r="E10773" s="2">
        <v>15.0</v>
      </c>
      <c r="F10773" s="4" t="s">
        <v>27</v>
      </c>
    </row>
    <row r="10774">
      <c r="A10774" s="2">
        <v>10843.0</v>
      </c>
      <c r="B10774" s="3">
        <v>40928.0</v>
      </c>
      <c r="C10774" s="2" t="s">
        <v>18</v>
      </c>
      <c r="D10774" s="2" t="s">
        <v>8</v>
      </c>
      <c r="E10774" s="2">
        <v>32.0</v>
      </c>
      <c r="F10774" s="4" t="s">
        <v>36</v>
      </c>
    </row>
    <row r="10775">
      <c r="A10775" s="2">
        <v>10844.0</v>
      </c>
      <c r="B10775" s="3">
        <v>40929.0</v>
      </c>
      <c r="C10775" s="2" t="s">
        <v>21</v>
      </c>
      <c r="D10775" s="2" t="s">
        <v>51</v>
      </c>
      <c r="E10775" s="2">
        <v>19.0</v>
      </c>
      <c r="F10775" s="4" t="s">
        <v>30</v>
      </c>
    </row>
    <row r="10776">
      <c r="A10776" s="2">
        <v>10845.0</v>
      </c>
      <c r="B10776" s="3">
        <v>40929.0</v>
      </c>
      <c r="C10776" s="2" t="s">
        <v>21</v>
      </c>
      <c r="D10776" s="2" t="s">
        <v>6</v>
      </c>
      <c r="E10776" s="2">
        <v>20.0</v>
      </c>
      <c r="F10776" s="4" t="s">
        <v>47</v>
      </c>
    </row>
    <row r="10777">
      <c r="A10777" s="2">
        <v>10846.0</v>
      </c>
      <c r="B10777" s="3">
        <v>40929.0</v>
      </c>
      <c r="C10777" s="2" t="s">
        <v>21</v>
      </c>
      <c r="D10777" s="2" t="s">
        <v>8</v>
      </c>
      <c r="E10777" s="2">
        <v>1.0</v>
      </c>
      <c r="F10777" s="4" t="s">
        <v>19</v>
      </c>
    </row>
    <row r="10778">
      <c r="A10778" s="2">
        <v>10847.0</v>
      </c>
      <c r="B10778" s="3">
        <v>40931.0</v>
      </c>
      <c r="C10778" s="2" t="s">
        <v>7</v>
      </c>
      <c r="D10778" s="2" t="s">
        <v>51</v>
      </c>
      <c r="E10778" s="2">
        <v>33.0</v>
      </c>
      <c r="F10778" s="4" t="s">
        <v>26</v>
      </c>
    </row>
    <row r="10779">
      <c r="A10779" s="2">
        <v>10848.0</v>
      </c>
      <c r="B10779" s="3">
        <v>40931.0</v>
      </c>
      <c r="C10779" s="2" t="s">
        <v>7</v>
      </c>
      <c r="D10779" s="2" t="s">
        <v>6</v>
      </c>
      <c r="E10779" s="2">
        <v>24.0</v>
      </c>
      <c r="F10779" s="4" t="s">
        <v>22</v>
      </c>
    </row>
    <row r="10780">
      <c r="A10780" s="2">
        <v>10849.0</v>
      </c>
      <c r="B10780" s="3">
        <v>40931.0</v>
      </c>
      <c r="C10780" s="2" t="s">
        <v>7</v>
      </c>
      <c r="D10780" s="2" t="s">
        <v>8</v>
      </c>
      <c r="E10780" s="2">
        <v>33.0</v>
      </c>
      <c r="F10780" s="4" t="s">
        <v>26</v>
      </c>
    </row>
    <row r="10781">
      <c r="A10781" s="2">
        <v>10850.0</v>
      </c>
      <c r="B10781" s="3">
        <v>40932.0</v>
      </c>
      <c r="C10781" s="2" t="s">
        <v>10</v>
      </c>
      <c r="D10781" s="2" t="s">
        <v>51</v>
      </c>
      <c r="E10781" s="2">
        <v>25.0</v>
      </c>
      <c r="F10781" s="4" t="s">
        <v>40</v>
      </c>
    </row>
    <row r="10782">
      <c r="A10782" s="2">
        <v>10851.0</v>
      </c>
      <c r="B10782" s="3">
        <v>40932.0</v>
      </c>
      <c r="C10782" s="2" t="s">
        <v>10</v>
      </c>
      <c r="D10782" s="2" t="s">
        <v>6</v>
      </c>
      <c r="E10782" s="2">
        <v>21.0</v>
      </c>
      <c r="F10782" s="4" t="s">
        <v>20</v>
      </c>
    </row>
    <row r="10783">
      <c r="A10783" s="2">
        <v>10852.0</v>
      </c>
      <c r="B10783" s="3">
        <v>40932.0</v>
      </c>
      <c r="C10783" s="2" t="s">
        <v>10</v>
      </c>
      <c r="D10783" s="2" t="s">
        <v>8</v>
      </c>
      <c r="E10783" s="2">
        <v>1.0</v>
      </c>
      <c r="F10783" s="4" t="s">
        <v>19</v>
      </c>
    </row>
    <row r="10784">
      <c r="A10784" s="2">
        <v>10853.0</v>
      </c>
      <c r="B10784" s="3">
        <v>40933.0</v>
      </c>
      <c r="C10784" s="2" t="s">
        <v>13</v>
      </c>
      <c r="D10784" s="2" t="s">
        <v>51</v>
      </c>
      <c r="E10784" s="2">
        <v>22.0</v>
      </c>
      <c r="F10784" s="4" t="s">
        <v>44</v>
      </c>
    </row>
    <row r="10785">
      <c r="A10785" s="2">
        <v>10854.0</v>
      </c>
      <c r="B10785" s="3">
        <v>40933.0</v>
      </c>
      <c r="C10785" s="2" t="s">
        <v>13</v>
      </c>
      <c r="D10785" s="2" t="s">
        <v>6</v>
      </c>
      <c r="E10785" s="2">
        <v>17.0</v>
      </c>
      <c r="F10785" s="4" t="s">
        <v>42</v>
      </c>
    </row>
    <row r="10786">
      <c r="A10786" s="2">
        <v>10855.0</v>
      </c>
      <c r="B10786" s="3">
        <v>40933.0</v>
      </c>
      <c r="C10786" s="2" t="s">
        <v>13</v>
      </c>
      <c r="D10786" s="2" t="s">
        <v>8</v>
      </c>
      <c r="E10786" s="2">
        <v>11.0</v>
      </c>
      <c r="F10786" s="4" t="s">
        <v>9</v>
      </c>
    </row>
    <row r="10787">
      <c r="A10787" s="2">
        <v>10856.0</v>
      </c>
      <c r="B10787" s="3">
        <v>40934.0</v>
      </c>
      <c r="C10787" s="2" t="s">
        <v>15</v>
      </c>
      <c r="D10787" s="2" t="s">
        <v>51</v>
      </c>
      <c r="E10787" s="2">
        <v>11.0</v>
      </c>
      <c r="F10787" s="4" t="s">
        <v>9</v>
      </c>
    </row>
    <row r="10788">
      <c r="A10788" s="2">
        <v>10857.0</v>
      </c>
      <c r="B10788" s="3">
        <v>40934.0</v>
      </c>
      <c r="C10788" s="2" t="s">
        <v>15</v>
      </c>
      <c r="D10788" s="2" t="s">
        <v>6</v>
      </c>
      <c r="E10788" s="2">
        <v>18.0</v>
      </c>
      <c r="F10788" s="4" t="s">
        <v>29</v>
      </c>
    </row>
    <row r="10789">
      <c r="A10789" s="2">
        <v>10858.0</v>
      </c>
      <c r="B10789" s="3">
        <v>40934.0</v>
      </c>
      <c r="C10789" s="2" t="s">
        <v>15</v>
      </c>
      <c r="D10789" s="2" t="s">
        <v>8</v>
      </c>
      <c r="E10789" s="2">
        <v>36.0</v>
      </c>
      <c r="F10789" s="4" t="s">
        <v>11</v>
      </c>
    </row>
    <row r="10790">
      <c r="A10790" s="2">
        <v>10859.0</v>
      </c>
      <c r="B10790" s="3">
        <v>40935.0</v>
      </c>
      <c r="C10790" s="2" t="s">
        <v>18</v>
      </c>
      <c r="D10790" s="2" t="s">
        <v>51</v>
      </c>
      <c r="E10790" s="2">
        <v>8.0</v>
      </c>
      <c r="F10790" s="4" t="s">
        <v>37</v>
      </c>
    </row>
    <row r="10791">
      <c r="A10791" s="2">
        <v>10860.0</v>
      </c>
      <c r="B10791" s="3">
        <v>40935.0</v>
      </c>
      <c r="C10791" s="2" t="s">
        <v>18</v>
      </c>
      <c r="D10791" s="2" t="s">
        <v>6</v>
      </c>
      <c r="E10791" s="2">
        <v>30.0</v>
      </c>
      <c r="F10791" s="4" t="s">
        <v>23</v>
      </c>
    </row>
    <row r="10792">
      <c r="A10792" s="2">
        <v>10861.0</v>
      </c>
      <c r="B10792" s="3">
        <v>40935.0</v>
      </c>
      <c r="C10792" s="2" t="s">
        <v>18</v>
      </c>
      <c r="D10792" s="2" t="s">
        <v>8</v>
      </c>
      <c r="E10792" s="2">
        <v>8.0</v>
      </c>
      <c r="F10792" s="4" t="s">
        <v>37</v>
      </c>
    </row>
    <row r="10793">
      <c r="A10793" s="2">
        <v>10862.0</v>
      </c>
      <c r="B10793" s="3">
        <v>40936.0</v>
      </c>
      <c r="C10793" s="2" t="s">
        <v>21</v>
      </c>
      <c r="D10793" s="2" t="s">
        <v>51</v>
      </c>
      <c r="E10793" s="2">
        <v>15.0</v>
      </c>
      <c r="F10793" s="4" t="s">
        <v>27</v>
      </c>
    </row>
    <row r="10794">
      <c r="A10794" s="2">
        <v>10863.0</v>
      </c>
      <c r="B10794" s="3">
        <v>40936.0</v>
      </c>
      <c r="C10794" s="2" t="s">
        <v>21</v>
      </c>
      <c r="D10794" s="2" t="s">
        <v>6</v>
      </c>
      <c r="E10794" s="2">
        <v>13.0</v>
      </c>
      <c r="F10794" s="4" t="s">
        <v>33</v>
      </c>
    </row>
    <row r="10795">
      <c r="A10795" s="2">
        <v>10864.0</v>
      </c>
      <c r="B10795" s="3">
        <v>40936.0</v>
      </c>
      <c r="C10795" s="2" t="s">
        <v>21</v>
      </c>
      <c r="D10795" s="2" t="s">
        <v>8</v>
      </c>
      <c r="E10795" s="2">
        <v>21.0</v>
      </c>
      <c r="F10795" s="4" t="s">
        <v>20</v>
      </c>
    </row>
    <row r="10796">
      <c r="A10796" s="2">
        <v>10865.0</v>
      </c>
      <c r="B10796" s="3">
        <v>40938.0</v>
      </c>
      <c r="C10796" s="2" t="s">
        <v>7</v>
      </c>
      <c r="D10796" s="2" t="s">
        <v>51</v>
      </c>
      <c r="E10796" s="2">
        <v>11.0</v>
      </c>
      <c r="F10796" s="4" t="s">
        <v>9</v>
      </c>
    </row>
    <row r="10797">
      <c r="A10797" s="2">
        <v>10866.0</v>
      </c>
      <c r="B10797" s="3">
        <v>40938.0</v>
      </c>
      <c r="C10797" s="2" t="s">
        <v>7</v>
      </c>
      <c r="D10797" s="2" t="s">
        <v>6</v>
      </c>
      <c r="E10797" s="2">
        <v>5.0</v>
      </c>
      <c r="F10797" s="4" t="s">
        <v>25</v>
      </c>
    </row>
    <row r="10798">
      <c r="A10798" s="2">
        <v>10867.0</v>
      </c>
      <c r="B10798" s="3">
        <v>40938.0</v>
      </c>
      <c r="C10798" s="2" t="s">
        <v>7</v>
      </c>
      <c r="D10798" s="2" t="s">
        <v>8</v>
      </c>
      <c r="E10798" s="2">
        <v>4.0</v>
      </c>
      <c r="F10798" s="4" t="s">
        <v>34</v>
      </c>
    </row>
    <row r="10799">
      <c r="A10799" s="2">
        <v>10868.0</v>
      </c>
      <c r="B10799" s="3">
        <v>40939.0</v>
      </c>
      <c r="C10799" s="2" t="s">
        <v>10</v>
      </c>
      <c r="D10799" s="2" t="s">
        <v>51</v>
      </c>
      <c r="E10799" s="2">
        <v>14.0</v>
      </c>
      <c r="F10799" s="4" t="s">
        <v>46</v>
      </c>
    </row>
    <row r="10800">
      <c r="A10800" s="2">
        <v>10869.0</v>
      </c>
      <c r="B10800" s="3">
        <v>40939.0</v>
      </c>
      <c r="C10800" s="2" t="s">
        <v>10</v>
      </c>
      <c r="D10800" s="2" t="s">
        <v>6</v>
      </c>
      <c r="E10800" s="2">
        <v>12.0</v>
      </c>
      <c r="F10800" s="4" t="s">
        <v>14</v>
      </c>
    </row>
    <row r="10801">
      <c r="A10801" s="2">
        <v>10870.0</v>
      </c>
      <c r="B10801" s="3">
        <v>40939.0</v>
      </c>
      <c r="C10801" s="2" t="s">
        <v>10</v>
      </c>
      <c r="D10801" s="2" t="s">
        <v>8</v>
      </c>
      <c r="E10801" s="2">
        <v>17.0</v>
      </c>
      <c r="F10801" s="4" t="s">
        <v>42</v>
      </c>
    </row>
    <row r="10802">
      <c r="A10802" s="2">
        <v>10871.0</v>
      </c>
      <c r="B10802" s="3">
        <v>40940.0</v>
      </c>
      <c r="C10802" s="2" t="s">
        <v>13</v>
      </c>
      <c r="D10802" s="2" t="s">
        <v>51</v>
      </c>
      <c r="E10802" s="2">
        <v>22.0</v>
      </c>
      <c r="F10802" s="4" t="s">
        <v>44</v>
      </c>
    </row>
    <row r="10803">
      <c r="A10803" s="2">
        <v>10872.0</v>
      </c>
      <c r="B10803" s="3">
        <v>40940.0</v>
      </c>
      <c r="C10803" s="2" t="s">
        <v>13</v>
      </c>
      <c r="D10803" s="2" t="s">
        <v>6</v>
      </c>
      <c r="E10803" s="2">
        <v>27.0</v>
      </c>
      <c r="F10803" s="4" t="s">
        <v>32</v>
      </c>
    </row>
    <row r="10804">
      <c r="A10804" s="2">
        <v>10873.0</v>
      </c>
      <c r="B10804" s="3">
        <v>40940.0</v>
      </c>
      <c r="C10804" s="2" t="s">
        <v>13</v>
      </c>
      <c r="D10804" s="2" t="s">
        <v>8</v>
      </c>
      <c r="E10804" s="2">
        <v>17.0</v>
      </c>
      <c r="F10804" s="4" t="s">
        <v>42</v>
      </c>
    </row>
    <row r="10805">
      <c r="A10805" s="2">
        <v>10874.0</v>
      </c>
      <c r="B10805" s="3">
        <v>40941.0</v>
      </c>
      <c r="C10805" s="2" t="s">
        <v>15</v>
      </c>
      <c r="D10805" s="2" t="s">
        <v>51</v>
      </c>
      <c r="E10805" s="2">
        <v>28.0</v>
      </c>
      <c r="F10805" s="4" t="s">
        <v>31</v>
      </c>
    </row>
    <row r="10806">
      <c r="A10806" s="2">
        <v>10875.0</v>
      </c>
      <c r="B10806" s="3">
        <v>40941.0</v>
      </c>
      <c r="C10806" s="2" t="s">
        <v>15</v>
      </c>
      <c r="D10806" s="2" t="s">
        <v>6</v>
      </c>
      <c r="E10806" s="2">
        <v>5.0</v>
      </c>
      <c r="F10806" s="4" t="s">
        <v>25</v>
      </c>
    </row>
    <row r="10807">
      <c r="A10807" s="2">
        <v>10876.0</v>
      </c>
      <c r="B10807" s="3">
        <v>40941.0</v>
      </c>
      <c r="C10807" s="2" t="s">
        <v>15</v>
      </c>
      <c r="D10807" s="2" t="s">
        <v>8</v>
      </c>
      <c r="E10807" s="2">
        <v>9.0</v>
      </c>
      <c r="F10807" s="4" t="s">
        <v>24</v>
      </c>
    </row>
    <row r="10808">
      <c r="A10808" s="2">
        <v>10877.0</v>
      </c>
      <c r="B10808" s="3">
        <v>40942.0</v>
      </c>
      <c r="C10808" s="2" t="s">
        <v>18</v>
      </c>
      <c r="D10808" s="2" t="s">
        <v>51</v>
      </c>
      <c r="E10808" s="2">
        <v>33.0</v>
      </c>
      <c r="F10808" s="4" t="s">
        <v>26</v>
      </c>
    </row>
    <row r="10809">
      <c r="A10809" s="2">
        <v>10878.0</v>
      </c>
      <c r="B10809" s="3">
        <v>40942.0</v>
      </c>
      <c r="C10809" s="2" t="s">
        <v>18</v>
      </c>
      <c r="D10809" s="2" t="s">
        <v>6</v>
      </c>
      <c r="E10809" s="2">
        <v>23.0</v>
      </c>
      <c r="F10809" s="4" t="s">
        <v>17</v>
      </c>
    </row>
    <row r="10810">
      <c r="A10810" s="2">
        <v>10879.0</v>
      </c>
      <c r="B10810" s="3">
        <v>40942.0</v>
      </c>
      <c r="C10810" s="2" t="s">
        <v>18</v>
      </c>
      <c r="D10810" s="2" t="s">
        <v>8</v>
      </c>
      <c r="E10810" s="2">
        <v>30.0</v>
      </c>
      <c r="F10810" s="4" t="s">
        <v>23</v>
      </c>
    </row>
    <row r="10811">
      <c r="A10811" s="2">
        <v>10880.0</v>
      </c>
      <c r="B10811" s="3">
        <v>40943.0</v>
      </c>
      <c r="C10811" s="2" t="s">
        <v>21</v>
      </c>
      <c r="D10811" s="2" t="s">
        <v>51</v>
      </c>
      <c r="E10811" s="2">
        <v>18.0</v>
      </c>
      <c r="F10811" s="4" t="s">
        <v>29</v>
      </c>
    </row>
    <row r="10812">
      <c r="A10812" s="2">
        <v>10881.0</v>
      </c>
      <c r="B10812" s="3">
        <v>40943.0</v>
      </c>
      <c r="C10812" s="2" t="s">
        <v>21</v>
      </c>
      <c r="D10812" s="2" t="s">
        <v>6</v>
      </c>
      <c r="E10812" s="2">
        <v>25.0</v>
      </c>
      <c r="F10812" s="4" t="s">
        <v>40</v>
      </c>
    </row>
    <row r="10813">
      <c r="A10813" s="2">
        <v>10882.0</v>
      </c>
      <c r="B10813" s="3">
        <v>40943.0</v>
      </c>
      <c r="C10813" s="2" t="s">
        <v>21</v>
      </c>
      <c r="D10813" s="2" t="s">
        <v>8</v>
      </c>
      <c r="E10813" s="2">
        <v>34.0</v>
      </c>
      <c r="F10813" s="4" t="s">
        <v>48</v>
      </c>
    </row>
    <row r="10814">
      <c r="A10814" s="2">
        <v>10883.0</v>
      </c>
      <c r="B10814" s="3">
        <v>40945.0</v>
      </c>
      <c r="C10814" s="2" t="s">
        <v>7</v>
      </c>
      <c r="D10814" s="2" t="s">
        <v>51</v>
      </c>
      <c r="E10814" s="2">
        <v>15.0</v>
      </c>
      <c r="F10814" s="4" t="s">
        <v>27</v>
      </c>
    </row>
    <row r="10815">
      <c r="A10815" s="2">
        <v>10884.0</v>
      </c>
      <c r="B10815" s="3">
        <v>40945.0</v>
      </c>
      <c r="C10815" s="2" t="s">
        <v>7</v>
      </c>
      <c r="D10815" s="2" t="s">
        <v>6</v>
      </c>
      <c r="E10815" s="2">
        <v>29.0</v>
      </c>
      <c r="F10815" s="4" t="s">
        <v>43</v>
      </c>
    </row>
    <row r="10816">
      <c r="A10816" s="2">
        <v>10885.0</v>
      </c>
      <c r="B10816" s="3">
        <v>40945.0</v>
      </c>
      <c r="C10816" s="2" t="s">
        <v>7</v>
      </c>
      <c r="D10816" s="2" t="s">
        <v>8</v>
      </c>
      <c r="E10816" s="2">
        <v>9.0</v>
      </c>
      <c r="F10816" s="4" t="s">
        <v>24</v>
      </c>
    </row>
    <row r="10817">
      <c r="A10817" s="2">
        <v>10886.0</v>
      </c>
      <c r="B10817" s="3">
        <v>40946.0</v>
      </c>
      <c r="C10817" s="2" t="s">
        <v>10</v>
      </c>
      <c r="D10817" s="2" t="s">
        <v>51</v>
      </c>
      <c r="E10817" s="2">
        <v>30.0</v>
      </c>
      <c r="F10817" s="4" t="s">
        <v>23</v>
      </c>
    </row>
    <row r="10818">
      <c r="A10818" s="2">
        <v>10887.0</v>
      </c>
      <c r="B10818" s="3">
        <v>40946.0</v>
      </c>
      <c r="C10818" s="2" t="s">
        <v>10</v>
      </c>
      <c r="D10818" s="2" t="s">
        <v>6</v>
      </c>
      <c r="E10818" s="2">
        <v>6.0</v>
      </c>
      <c r="F10818" s="4" t="s">
        <v>16</v>
      </c>
    </row>
    <row r="10819">
      <c r="A10819" s="2">
        <v>10888.0</v>
      </c>
      <c r="B10819" s="3">
        <v>40946.0</v>
      </c>
      <c r="C10819" s="2" t="s">
        <v>10</v>
      </c>
      <c r="D10819" s="2" t="s">
        <v>8</v>
      </c>
      <c r="E10819" s="2">
        <v>3.0</v>
      </c>
      <c r="F10819" s="4" t="s">
        <v>28</v>
      </c>
    </row>
    <row r="10820">
      <c r="A10820" s="2">
        <v>10889.0</v>
      </c>
      <c r="B10820" s="3">
        <v>40947.0</v>
      </c>
      <c r="C10820" s="2" t="s">
        <v>13</v>
      </c>
      <c r="D10820" s="2" t="s">
        <v>51</v>
      </c>
      <c r="E10820" s="2">
        <v>30.0</v>
      </c>
      <c r="F10820" s="4" t="s">
        <v>23</v>
      </c>
    </row>
    <row r="10821">
      <c r="A10821" s="2">
        <v>10890.0</v>
      </c>
      <c r="B10821" s="3">
        <v>40947.0</v>
      </c>
      <c r="C10821" s="2" t="s">
        <v>13</v>
      </c>
      <c r="D10821" s="2" t="s">
        <v>6</v>
      </c>
      <c r="E10821" s="2">
        <v>7.0</v>
      </c>
      <c r="F10821" s="4" t="s">
        <v>35</v>
      </c>
    </row>
    <row r="10822">
      <c r="A10822" s="2">
        <v>10891.0</v>
      </c>
      <c r="B10822" s="3">
        <v>40947.0</v>
      </c>
      <c r="C10822" s="2" t="s">
        <v>13</v>
      </c>
      <c r="D10822" s="2" t="s">
        <v>8</v>
      </c>
      <c r="E10822" s="2">
        <v>15.0</v>
      </c>
      <c r="F10822" s="4" t="s">
        <v>27</v>
      </c>
    </row>
    <row r="10823">
      <c r="A10823" s="2">
        <v>10892.0</v>
      </c>
      <c r="B10823" s="3">
        <v>40948.0</v>
      </c>
      <c r="C10823" s="2" t="s">
        <v>15</v>
      </c>
      <c r="D10823" s="2" t="s">
        <v>51</v>
      </c>
      <c r="E10823" s="2">
        <v>23.0</v>
      </c>
      <c r="F10823" s="4" t="s">
        <v>17</v>
      </c>
    </row>
    <row r="10824">
      <c r="A10824" s="2">
        <v>10893.0</v>
      </c>
      <c r="B10824" s="3">
        <v>40948.0</v>
      </c>
      <c r="C10824" s="2" t="s">
        <v>15</v>
      </c>
      <c r="D10824" s="2" t="s">
        <v>6</v>
      </c>
      <c r="E10824" s="2">
        <v>33.0</v>
      </c>
      <c r="F10824" s="4" t="s">
        <v>26</v>
      </c>
    </row>
    <row r="10825">
      <c r="A10825" s="2">
        <v>10894.0</v>
      </c>
      <c r="B10825" s="3">
        <v>40948.0</v>
      </c>
      <c r="C10825" s="2" t="s">
        <v>15</v>
      </c>
      <c r="D10825" s="2" t="s">
        <v>8</v>
      </c>
      <c r="E10825" s="2">
        <v>16.0</v>
      </c>
      <c r="F10825" s="4" t="s">
        <v>45</v>
      </c>
    </row>
    <row r="10826">
      <c r="A10826" s="2">
        <v>10895.0</v>
      </c>
      <c r="B10826" s="3">
        <v>40949.0</v>
      </c>
      <c r="C10826" s="2" t="s">
        <v>18</v>
      </c>
      <c r="D10826" s="2" t="s">
        <v>51</v>
      </c>
      <c r="E10826" s="2">
        <v>31.0</v>
      </c>
      <c r="F10826" s="4" t="s">
        <v>12</v>
      </c>
    </row>
    <row r="10827">
      <c r="A10827" s="2">
        <v>10896.0</v>
      </c>
      <c r="B10827" s="3">
        <v>40949.0</v>
      </c>
      <c r="C10827" s="2" t="s">
        <v>18</v>
      </c>
      <c r="D10827" s="2" t="s">
        <v>6</v>
      </c>
      <c r="E10827" s="2">
        <v>14.0</v>
      </c>
      <c r="F10827" s="4" t="s">
        <v>46</v>
      </c>
    </row>
    <row r="10828">
      <c r="A10828" s="2">
        <v>10897.0</v>
      </c>
      <c r="B10828" s="3">
        <v>40949.0</v>
      </c>
      <c r="C10828" s="2" t="s">
        <v>18</v>
      </c>
      <c r="D10828" s="2" t="s">
        <v>8</v>
      </c>
      <c r="E10828" s="2">
        <v>33.0</v>
      </c>
      <c r="F10828" s="4" t="s">
        <v>26</v>
      </c>
    </row>
    <row r="10829">
      <c r="A10829" s="2">
        <v>10898.0</v>
      </c>
      <c r="B10829" s="3">
        <v>40950.0</v>
      </c>
      <c r="C10829" s="2" t="s">
        <v>21</v>
      </c>
      <c r="D10829" s="2" t="s">
        <v>51</v>
      </c>
      <c r="E10829" s="2">
        <v>22.0</v>
      </c>
      <c r="F10829" s="4" t="s">
        <v>44</v>
      </c>
    </row>
    <row r="10830">
      <c r="A10830" s="2">
        <v>10899.0</v>
      </c>
      <c r="B10830" s="3">
        <v>40950.0</v>
      </c>
      <c r="C10830" s="2" t="s">
        <v>21</v>
      </c>
      <c r="D10830" s="2" t="s">
        <v>6</v>
      </c>
      <c r="E10830" s="2">
        <v>25.0</v>
      </c>
      <c r="F10830" s="4" t="s">
        <v>40</v>
      </c>
    </row>
    <row r="10831">
      <c r="A10831" s="2">
        <v>10900.0</v>
      </c>
      <c r="B10831" s="3">
        <v>40950.0</v>
      </c>
      <c r="C10831" s="2" t="s">
        <v>21</v>
      </c>
      <c r="D10831" s="2" t="s">
        <v>8</v>
      </c>
      <c r="E10831" s="2">
        <v>4.0</v>
      </c>
      <c r="F10831" s="4" t="s">
        <v>34</v>
      </c>
    </row>
    <row r="10832">
      <c r="A10832" s="2">
        <v>10901.0</v>
      </c>
      <c r="B10832" s="3">
        <v>40952.0</v>
      </c>
      <c r="C10832" s="2" t="s">
        <v>7</v>
      </c>
      <c r="D10832" s="2" t="s">
        <v>51</v>
      </c>
      <c r="E10832" s="2">
        <v>3.0</v>
      </c>
      <c r="F10832" s="4" t="s">
        <v>28</v>
      </c>
    </row>
    <row r="10833">
      <c r="A10833" s="2">
        <v>10902.0</v>
      </c>
      <c r="B10833" s="3">
        <v>40952.0</v>
      </c>
      <c r="C10833" s="2" t="s">
        <v>7</v>
      </c>
      <c r="D10833" s="2" t="s">
        <v>6</v>
      </c>
      <c r="E10833" s="2">
        <v>35.0</v>
      </c>
      <c r="F10833" s="4" t="s">
        <v>49</v>
      </c>
    </row>
    <row r="10834">
      <c r="A10834" s="2">
        <v>10903.0</v>
      </c>
      <c r="B10834" s="3">
        <v>40952.0</v>
      </c>
      <c r="C10834" s="2" t="s">
        <v>7</v>
      </c>
      <c r="D10834" s="2" t="s">
        <v>8</v>
      </c>
      <c r="E10834" s="2">
        <v>16.0</v>
      </c>
      <c r="F10834" s="4" t="s">
        <v>45</v>
      </c>
    </row>
    <row r="10835">
      <c r="A10835" s="2">
        <v>10904.0</v>
      </c>
      <c r="B10835" s="3">
        <v>40953.0</v>
      </c>
      <c r="C10835" s="2" t="s">
        <v>10</v>
      </c>
      <c r="D10835" s="2" t="s">
        <v>51</v>
      </c>
      <c r="E10835" s="2">
        <v>31.0</v>
      </c>
      <c r="F10835" s="4" t="s">
        <v>12</v>
      </c>
    </row>
    <row r="10836">
      <c r="A10836" s="2">
        <v>10905.0</v>
      </c>
      <c r="B10836" s="3">
        <v>40953.0</v>
      </c>
      <c r="C10836" s="2" t="s">
        <v>10</v>
      </c>
      <c r="D10836" s="2" t="s">
        <v>6</v>
      </c>
      <c r="E10836" s="2">
        <v>25.0</v>
      </c>
      <c r="F10836" s="4" t="s">
        <v>40</v>
      </c>
    </row>
    <row r="10837">
      <c r="A10837" s="2">
        <v>10906.0</v>
      </c>
      <c r="B10837" s="3">
        <v>40953.0</v>
      </c>
      <c r="C10837" s="2" t="s">
        <v>10</v>
      </c>
      <c r="D10837" s="2" t="s">
        <v>8</v>
      </c>
      <c r="E10837" s="2">
        <v>35.0</v>
      </c>
      <c r="F10837" s="4" t="s">
        <v>49</v>
      </c>
    </row>
    <row r="10838">
      <c r="A10838" s="2">
        <v>10907.0</v>
      </c>
      <c r="B10838" s="3">
        <v>40954.0</v>
      </c>
      <c r="C10838" s="2" t="s">
        <v>13</v>
      </c>
      <c r="D10838" s="2" t="s">
        <v>51</v>
      </c>
      <c r="E10838" s="2">
        <v>7.0</v>
      </c>
      <c r="F10838" s="4" t="s">
        <v>35</v>
      </c>
    </row>
    <row r="10839">
      <c r="A10839" s="2">
        <v>10908.0</v>
      </c>
      <c r="B10839" s="3">
        <v>40954.0</v>
      </c>
      <c r="C10839" s="2" t="s">
        <v>13</v>
      </c>
      <c r="D10839" s="2" t="s">
        <v>6</v>
      </c>
      <c r="E10839" s="2">
        <v>17.0</v>
      </c>
      <c r="F10839" s="4" t="s">
        <v>42</v>
      </c>
    </row>
    <row r="10840">
      <c r="A10840" s="2">
        <v>10909.0</v>
      </c>
      <c r="B10840" s="3">
        <v>40954.0</v>
      </c>
      <c r="C10840" s="2" t="s">
        <v>13</v>
      </c>
      <c r="D10840" s="2" t="s">
        <v>8</v>
      </c>
      <c r="E10840" s="2">
        <v>3.0</v>
      </c>
      <c r="F10840" s="4" t="s">
        <v>28</v>
      </c>
    </row>
    <row r="10841">
      <c r="A10841" s="2">
        <v>10910.0</v>
      </c>
      <c r="B10841" s="3">
        <v>40955.0</v>
      </c>
      <c r="C10841" s="2" t="s">
        <v>15</v>
      </c>
      <c r="D10841" s="2" t="s">
        <v>51</v>
      </c>
      <c r="E10841" s="2">
        <v>30.0</v>
      </c>
      <c r="F10841" s="4" t="s">
        <v>23</v>
      </c>
    </row>
    <row r="10842">
      <c r="A10842" s="2">
        <v>10911.0</v>
      </c>
      <c r="B10842" s="3">
        <v>40955.0</v>
      </c>
      <c r="C10842" s="2" t="s">
        <v>15</v>
      </c>
      <c r="D10842" s="2" t="s">
        <v>6</v>
      </c>
      <c r="E10842" s="2">
        <v>9.0</v>
      </c>
      <c r="F10842" s="4" t="s">
        <v>24</v>
      </c>
    </row>
    <row r="10843">
      <c r="A10843" s="2">
        <v>10912.0</v>
      </c>
      <c r="B10843" s="3">
        <v>40955.0</v>
      </c>
      <c r="C10843" s="2" t="s">
        <v>15</v>
      </c>
      <c r="D10843" s="2" t="s">
        <v>8</v>
      </c>
      <c r="E10843" s="2">
        <v>33.0</v>
      </c>
      <c r="F10843" s="4" t="s">
        <v>26</v>
      </c>
    </row>
    <row r="10844">
      <c r="A10844" s="2">
        <v>10913.0</v>
      </c>
      <c r="B10844" s="3">
        <v>40956.0</v>
      </c>
      <c r="C10844" s="2" t="s">
        <v>18</v>
      </c>
      <c r="D10844" s="2" t="s">
        <v>51</v>
      </c>
      <c r="E10844" s="2">
        <v>30.0</v>
      </c>
      <c r="F10844" s="4" t="s">
        <v>23</v>
      </c>
    </row>
    <row r="10845">
      <c r="A10845" s="2">
        <v>10914.0</v>
      </c>
      <c r="B10845" s="3">
        <v>40956.0</v>
      </c>
      <c r="C10845" s="2" t="s">
        <v>18</v>
      </c>
      <c r="D10845" s="2" t="s">
        <v>6</v>
      </c>
      <c r="E10845" s="2">
        <v>33.0</v>
      </c>
      <c r="F10845" s="4" t="s">
        <v>26</v>
      </c>
    </row>
    <row r="10846">
      <c r="A10846" s="2">
        <v>10915.0</v>
      </c>
      <c r="B10846" s="3">
        <v>40956.0</v>
      </c>
      <c r="C10846" s="2" t="s">
        <v>18</v>
      </c>
      <c r="D10846" s="2" t="s">
        <v>8</v>
      </c>
      <c r="E10846" s="2">
        <v>27.0</v>
      </c>
      <c r="F10846" s="4" t="s">
        <v>32</v>
      </c>
    </row>
    <row r="10847">
      <c r="A10847" s="2">
        <v>10916.0</v>
      </c>
      <c r="B10847" s="3">
        <v>40957.0</v>
      </c>
      <c r="C10847" s="2" t="s">
        <v>21</v>
      </c>
      <c r="D10847" s="2" t="s">
        <v>51</v>
      </c>
      <c r="E10847" s="2">
        <v>31.0</v>
      </c>
      <c r="F10847" s="4" t="s">
        <v>12</v>
      </c>
    </row>
    <row r="10848">
      <c r="A10848" s="2">
        <v>10917.0</v>
      </c>
      <c r="B10848" s="3">
        <v>40957.0</v>
      </c>
      <c r="C10848" s="2" t="s">
        <v>21</v>
      </c>
      <c r="D10848" s="2" t="s">
        <v>6</v>
      </c>
      <c r="E10848" s="2">
        <v>28.0</v>
      </c>
      <c r="F10848" s="4" t="s">
        <v>31</v>
      </c>
    </row>
    <row r="10849">
      <c r="A10849" s="2">
        <v>10918.0</v>
      </c>
      <c r="B10849" s="3">
        <v>40957.0</v>
      </c>
      <c r="C10849" s="2" t="s">
        <v>21</v>
      </c>
      <c r="D10849" s="2" t="s">
        <v>8</v>
      </c>
      <c r="E10849" s="2">
        <v>31.0</v>
      </c>
      <c r="F10849" s="4" t="s">
        <v>12</v>
      </c>
    </row>
    <row r="10850">
      <c r="A10850" s="2">
        <v>10919.0</v>
      </c>
      <c r="B10850" s="3">
        <v>40959.0</v>
      </c>
      <c r="C10850" s="2" t="s">
        <v>7</v>
      </c>
      <c r="D10850" s="2" t="s">
        <v>51</v>
      </c>
      <c r="E10850" s="2">
        <v>18.0</v>
      </c>
      <c r="F10850" s="4" t="s">
        <v>29</v>
      </c>
    </row>
    <row r="10851">
      <c r="A10851" s="2">
        <v>10920.0</v>
      </c>
      <c r="B10851" s="3">
        <v>40959.0</v>
      </c>
      <c r="C10851" s="2" t="s">
        <v>7</v>
      </c>
      <c r="D10851" s="2" t="s">
        <v>6</v>
      </c>
      <c r="E10851" s="2">
        <v>24.0</v>
      </c>
      <c r="F10851" s="4" t="s">
        <v>22</v>
      </c>
    </row>
    <row r="10852">
      <c r="A10852" s="2">
        <v>10921.0</v>
      </c>
      <c r="B10852" s="3">
        <v>40959.0</v>
      </c>
      <c r="C10852" s="2" t="s">
        <v>7</v>
      </c>
      <c r="D10852" s="2" t="s">
        <v>8</v>
      </c>
      <c r="E10852" s="2">
        <v>8.0</v>
      </c>
      <c r="F10852" s="4" t="s">
        <v>37</v>
      </c>
    </row>
    <row r="10853">
      <c r="A10853" s="2">
        <v>10922.0</v>
      </c>
      <c r="B10853" s="3">
        <v>40960.0</v>
      </c>
      <c r="C10853" s="2" t="s">
        <v>10</v>
      </c>
      <c r="D10853" s="2" t="s">
        <v>51</v>
      </c>
      <c r="E10853" s="2">
        <v>1.0</v>
      </c>
      <c r="F10853" s="4" t="s">
        <v>19</v>
      </c>
    </row>
    <row r="10854">
      <c r="A10854" s="2">
        <v>10923.0</v>
      </c>
      <c r="B10854" s="3">
        <v>40960.0</v>
      </c>
      <c r="C10854" s="2" t="s">
        <v>10</v>
      </c>
      <c r="D10854" s="2" t="s">
        <v>6</v>
      </c>
      <c r="E10854" s="2">
        <v>18.0</v>
      </c>
      <c r="F10854" s="4" t="s">
        <v>29</v>
      </c>
    </row>
    <row r="10855">
      <c r="A10855" s="2">
        <v>10924.0</v>
      </c>
      <c r="B10855" s="3">
        <v>40960.0</v>
      </c>
      <c r="C10855" s="2" t="s">
        <v>10</v>
      </c>
      <c r="D10855" s="2" t="s">
        <v>8</v>
      </c>
      <c r="E10855" s="2">
        <v>3.0</v>
      </c>
      <c r="F10855" s="4" t="s">
        <v>28</v>
      </c>
    </row>
    <row r="10856">
      <c r="A10856" s="2">
        <v>10925.0</v>
      </c>
      <c r="B10856" s="3">
        <v>40961.0</v>
      </c>
      <c r="C10856" s="2" t="s">
        <v>13</v>
      </c>
      <c r="D10856" s="2" t="s">
        <v>51</v>
      </c>
      <c r="E10856" s="2">
        <v>34.0</v>
      </c>
      <c r="F10856" s="4" t="s">
        <v>48</v>
      </c>
    </row>
    <row r="10857">
      <c r="A10857" s="2">
        <v>10926.0</v>
      </c>
      <c r="B10857" s="3">
        <v>40961.0</v>
      </c>
      <c r="C10857" s="2" t="s">
        <v>13</v>
      </c>
      <c r="D10857" s="2" t="s">
        <v>6</v>
      </c>
      <c r="E10857" s="2">
        <v>26.0</v>
      </c>
      <c r="F10857" s="4" t="s">
        <v>38</v>
      </c>
    </row>
    <row r="10858">
      <c r="A10858" s="2">
        <v>10927.0</v>
      </c>
      <c r="B10858" s="3">
        <v>40961.0</v>
      </c>
      <c r="C10858" s="2" t="s">
        <v>13</v>
      </c>
      <c r="D10858" s="2" t="s">
        <v>8</v>
      </c>
      <c r="E10858" s="2">
        <v>14.0</v>
      </c>
      <c r="F10858" s="4" t="s">
        <v>46</v>
      </c>
    </row>
    <row r="10859">
      <c r="A10859" s="2">
        <v>10928.0</v>
      </c>
      <c r="B10859" s="3">
        <v>40962.0</v>
      </c>
      <c r="C10859" s="2" t="s">
        <v>15</v>
      </c>
      <c r="D10859" s="2" t="s">
        <v>51</v>
      </c>
      <c r="E10859" s="2">
        <v>13.0</v>
      </c>
      <c r="F10859" s="4" t="s">
        <v>33</v>
      </c>
    </row>
    <row r="10860">
      <c r="A10860" s="2">
        <v>10929.0</v>
      </c>
      <c r="B10860" s="3">
        <v>40962.0</v>
      </c>
      <c r="C10860" s="2" t="s">
        <v>15</v>
      </c>
      <c r="D10860" s="2" t="s">
        <v>6</v>
      </c>
      <c r="E10860" s="2">
        <v>1.0</v>
      </c>
      <c r="F10860" s="4" t="s">
        <v>19</v>
      </c>
    </row>
    <row r="10861">
      <c r="A10861" s="2">
        <v>10930.0</v>
      </c>
      <c r="B10861" s="3">
        <v>40962.0</v>
      </c>
      <c r="C10861" s="2" t="s">
        <v>15</v>
      </c>
      <c r="D10861" s="2" t="s">
        <v>8</v>
      </c>
      <c r="E10861" s="2">
        <v>15.0</v>
      </c>
      <c r="F10861" s="4" t="s">
        <v>27</v>
      </c>
    </row>
    <row r="10862">
      <c r="A10862" s="2">
        <v>10931.0</v>
      </c>
      <c r="B10862" s="3">
        <v>40963.0</v>
      </c>
      <c r="C10862" s="2" t="s">
        <v>18</v>
      </c>
      <c r="D10862" s="2" t="s">
        <v>51</v>
      </c>
      <c r="E10862" s="2">
        <v>32.0</v>
      </c>
      <c r="F10862" s="4" t="s">
        <v>36</v>
      </c>
    </row>
    <row r="10863">
      <c r="A10863" s="2">
        <v>10932.0</v>
      </c>
      <c r="B10863" s="3">
        <v>40963.0</v>
      </c>
      <c r="C10863" s="2" t="s">
        <v>18</v>
      </c>
      <c r="D10863" s="2" t="s">
        <v>6</v>
      </c>
      <c r="E10863" s="2">
        <v>10.0</v>
      </c>
      <c r="F10863" s="4" t="s">
        <v>41</v>
      </c>
    </row>
    <row r="10864">
      <c r="A10864" s="2">
        <v>10933.0</v>
      </c>
      <c r="B10864" s="3">
        <v>40963.0</v>
      </c>
      <c r="C10864" s="2" t="s">
        <v>18</v>
      </c>
      <c r="D10864" s="2" t="s">
        <v>8</v>
      </c>
      <c r="E10864" s="2">
        <v>24.0</v>
      </c>
      <c r="F10864" s="4" t="s">
        <v>22</v>
      </c>
    </row>
    <row r="10865">
      <c r="A10865" s="2">
        <v>10934.0</v>
      </c>
      <c r="B10865" s="3">
        <v>40964.0</v>
      </c>
      <c r="C10865" s="2" t="s">
        <v>21</v>
      </c>
      <c r="D10865" s="2" t="s">
        <v>51</v>
      </c>
      <c r="E10865" s="2">
        <v>21.0</v>
      </c>
      <c r="F10865" s="4" t="s">
        <v>20</v>
      </c>
    </row>
    <row r="10866">
      <c r="A10866" s="2">
        <v>10935.0</v>
      </c>
      <c r="B10866" s="3">
        <v>40964.0</v>
      </c>
      <c r="C10866" s="2" t="s">
        <v>21</v>
      </c>
      <c r="D10866" s="2" t="s">
        <v>6</v>
      </c>
      <c r="E10866" s="2">
        <v>8.0</v>
      </c>
      <c r="F10866" s="4" t="s">
        <v>37</v>
      </c>
    </row>
    <row r="10867">
      <c r="A10867" s="2">
        <v>10936.0</v>
      </c>
      <c r="B10867" s="3">
        <v>40964.0</v>
      </c>
      <c r="C10867" s="2" t="s">
        <v>21</v>
      </c>
      <c r="D10867" s="2" t="s">
        <v>8</v>
      </c>
      <c r="E10867" s="2">
        <v>14.0</v>
      </c>
      <c r="F10867" s="4" t="s">
        <v>46</v>
      </c>
    </row>
    <row r="10868">
      <c r="A10868" s="2">
        <v>10937.0</v>
      </c>
      <c r="B10868" s="3">
        <v>40966.0</v>
      </c>
      <c r="C10868" s="2" t="s">
        <v>7</v>
      </c>
      <c r="D10868" s="2" t="s">
        <v>51</v>
      </c>
      <c r="E10868" s="2">
        <v>21.0</v>
      </c>
      <c r="F10868" s="4" t="s">
        <v>20</v>
      </c>
    </row>
    <row r="10869">
      <c r="A10869" s="2">
        <v>10938.0</v>
      </c>
      <c r="B10869" s="3">
        <v>40966.0</v>
      </c>
      <c r="C10869" s="2" t="s">
        <v>7</v>
      </c>
      <c r="D10869" s="2" t="s">
        <v>6</v>
      </c>
      <c r="E10869" s="2">
        <v>2.0</v>
      </c>
      <c r="F10869" s="4" t="s">
        <v>39</v>
      </c>
    </row>
    <row r="10870">
      <c r="A10870" s="2">
        <v>10939.0</v>
      </c>
      <c r="B10870" s="3">
        <v>40966.0</v>
      </c>
      <c r="C10870" s="2" t="s">
        <v>7</v>
      </c>
      <c r="D10870" s="2" t="s">
        <v>8</v>
      </c>
      <c r="E10870" s="2">
        <v>16.0</v>
      </c>
      <c r="F10870" s="4" t="s">
        <v>45</v>
      </c>
    </row>
    <row r="10871">
      <c r="A10871" s="2">
        <v>10940.0</v>
      </c>
      <c r="B10871" s="3">
        <v>40967.0</v>
      </c>
      <c r="C10871" s="2" t="s">
        <v>10</v>
      </c>
      <c r="D10871" s="2" t="s">
        <v>51</v>
      </c>
      <c r="E10871" s="2">
        <v>28.0</v>
      </c>
      <c r="F10871" s="4" t="s">
        <v>31</v>
      </c>
    </row>
    <row r="10872">
      <c r="A10872" s="2">
        <v>10941.0</v>
      </c>
      <c r="B10872" s="3">
        <v>40967.0</v>
      </c>
      <c r="C10872" s="2" t="s">
        <v>10</v>
      </c>
      <c r="D10872" s="2" t="s">
        <v>6</v>
      </c>
      <c r="E10872" s="2">
        <v>3.0</v>
      </c>
      <c r="F10872" s="4" t="s">
        <v>28</v>
      </c>
    </row>
    <row r="10873">
      <c r="A10873" s="2">
        <v>10942.0</v>
      </c>
      <c r="B10873" s="3">
        <v>40967.0</v>
      </c>
      <c r="C10873" s="2" t="s">
        <v>10</v>
      </c>
      <c r="D10873" s="2" t="s">
        <v>8</v>
      </c>
      <c r="E10873" s="2">
        <v>7.0</v>
      </c>
      <c r="F10873" s="4" t="s">
        <v>35</v>
      </c>
    </row>
    <row r="10874">
      <c r="A10874" s="2">
        <v>10943.0</v>
      </c>
      <c r="B10874" s="3">
        <v>40968.0</v>
      </c>
      <c r="C10874" s="2" t="s">
        <v>13</v>
      </c>
      <c r="D10874" s="2" t="s">
        <v>51</v>
      </c>
      <c r="E10874" s="2">
        <v>27.0</v>
      </c>
      <c r="F10874" s="4" t="s">
        <v>32</v>
      </c>
    </row>
    <row r="10875">
      <c r="A10875" s="2">
        <v>10944.0</v>
      </c>
      <c r="B10875" s="3">
        <v>40968.0</v>
      </c>
      <c r="C10875" s="2" t="s">
        <v>13</v>
      </c>
      <c r="D10875" s="2" t="s">
        <v>6</v>
      </c>
      <c r="E10875" s="2">
        <v>28.0</v>
      </c>
      <c r="F10875" s="4" t="s">
        <v>31</v>
      </c>
    </row>
    <row r="10876">
      <c r="A10876" s="2">
        <v>10945.0</v>
      </c>
      <c r="B10876" s="3">
        <v>40968.0</v>
      </c>
      <c r="C10876" s="2" t="s">
        <v>13</v>
      </c>
      <c r="D10876" s="2" t="s">
        <v>8</v>
      </c>
      <c r="E10876" s="2">
        <v>13.0</v>
      </c>
      <c r="F10876" s="4" t="s">
        <v>33</v>
      </c>
    </row>
    <row r="10877">
      <c r="A10877" s="2">
        <v>10946.0</v>
      </c>
      <c r="B10877" s="3">
        <v>40969.0</v>
      </c>
      <c r="C10877" s="2" t="s">
        <v>15</v>
      </c>
      <c r="D10877" s="2" t="s">
        <v>51</v>
      </c>
      <c r="E10877" s="2">
        <v>2.0</v>
      </c>
      <c r="F10877" s="4" t="s">
        <v>39</v>
      </c>
    </row>
    <row r="10878">
      <c r="A10878" s="2">
        <v>10947.0</v>
      </c>
      <c r="B10878" s="3">
        <v>40969.0</v>
      </c>
      <c r="C10878" s="2" t="s">
        <v>15</v>
      </c>
      <c r="D10878" s="2" t="s">
        <v>6</v>
      </c>
      <c r="E10878" s="2">
        <v>23.0</v>
      </c>
      <c r="F10878" s="4" t="s">
        <v>17</v>
      </c>
    </row>
    <row r="10879">
      <c r="A10879" s="2">
        <v>10948.0</v>
      </c>
      <c r="B10879" s="3">
        <v>40969.0</v>
      </c>
      <c r="C10879" s="2" t="s">
        <v>15</v>
      </c>
      <c r="D10879" s="2" t="s">
        <v>8</v>
      </c>
      <c r="E10879" s="2">
        <v>2.0</v>
      </c>
      <c r="F10879" s="4" t="s">
        <v>39</v>
      </c>
    </row>
    <row r="10880">
      <c r="A10880" s="2">
        <v>10949.0</v>
      </c>
      <c r="B10880" s="3">
        <v>40970.0</v>
      </c>
      <c r="C10880" s="2" t="s">
        <v>18</v>
      </c>
      <c r="D10880" s="2" t="s">
        <v>51</v>
      </c>
      <c r="E10880" s="2">
        <v>20.0</v>
      </c>
      <c r="F10880" s="4" t="s">
        <v>47</v>
      </c>
    </row>
    <row r="10881">
      <c r="A10881" s="2">
        <v>10950.0</v>
      </c>
      <c r="B10881" s="3">
        <v>40970.0</v>
      </c>
      <c r="C10881" s="2" t="s">
        <v>18</v>
      </c>
      <c r="D10881" s="2" t="s">
        <v>6</v>
      </c>
      <c r="E10881" s="2">
        <v>21.0</v>
      </c>
      <c r="F10881" s="4" t="s">
        <v>20</v>
      </c>
    </row>
    <row r="10882">
      <c r="A10882" s="2">
        <v>10951.0</v>
      </c>
      <c r="B10882" s="3">
        <v>40970.0</v>
      </c>
      <c r="C10882" s="2" t="s">
        <v>18</v>
      </c>
      <c r="D10882" s="2" t="s">
        <v>8</v>
      </c>
      <c r="E10882" s="2">
        <v>17.0</v>
      </c>
      <c r="F10882" s="4" t="s">
        <v>42</v>
      </c>
    </row>
    <row r="10883">
      <c r="A10883" s="2">
        <v>10952.0</v>
      </c>
      <c r="B10883" s="3">
        <v>40971.0</v>
      </c>
      <c r="C10883" s="2" t="s">
        <v>21</v>
      </c>
      <c r="D10883" s="2" t="s">
        <v>51</v>
      </c>
      <c r="E10883" s="2">
        <v>29.0</v>
      </c>
      <c r="F10883" s="4" t="s">
        <v>43</v>
      </c>
    </row>
    <row r="10884">
      <c r="A10884" s="2">
        <v>10953.0</v>
      </c>
      <c r="B10884" s="3">
        <v>40971.0</v>
      </c>
      <c r="C10884" s="2" t="s">
        <v>21</v>
      </c>
      <c r="D10884" s="2" t="s">
        <v>6</v>
      </c>
      <c r="E10884" s="2">
        <v>2.0</v>
      </c>
      <c r="F10884" s="4" t="s">
        <v>39</v>
      </c>
    </row>
    <row r="10885">
      <c r="A10885" s="2">
        <v>10954.0</v>
      </c>
      <c r="B10885" s="3">
        <v>40971.0</v>
      </c>
      <c r="C10885" s="2" t="s">
        <v>21</v>
      </c>
      <c r="D10885" s="2" t="s">
        <v>8</v>
      </c>
      <c r="E10885" s="2">
        <v>32.0</v>
      </c>
      <c r="F10885" s="4" t="s">
        <v>36</v>
      </c>
    </row>
    <row r="10886">
      <c r="A10886" s="2">
        <v>10955.0</v>
      </c>
      <c r="B10886" s="3">
        <v>40973.0</v>
      </c>
      <c r="C10886" s="2" t="s">
        <v>7</v>
      </c>
      <c r="D10886" s="2" t="s">
        <v>51</v>
      </c>
      <c r="E10886" s="2">
        <v>9.0</v>
      </c>
      <c r="F10886" s="4" t="s">
        <v>24</v>
      </c>
    </row>
    <row r="10887">
      <c r="A10887" s="2">
        <v>10956.0</v>
      </c>
      <c r="B10887" s="3">
        <v>40973.0</v>
      </c>
      <c r="C10887" s="2" t="s">
        <v>7</v>
      </c>
      <c r="D10887" s="2" t="s">
        <v>6</v>
      </c>
      <c r="E10887" s="2">
        <v>6.0</v>
      </c>
      <c r="F10887" s="4" t="s">
        <v>16</v>
      </c>
    </row>
    <row r="10888">
      <c r="A10888" s="2">
        <v>10957.0</v>
      </c>
      <c r="B10888" s="3">
        <v>40973.0</v>
      </c>
      <c r="C10888" s="2" t="s">
        <v>7</v>
      </c>
      <c r="D10888" s="2" t="s">
        <v>8</v>
      </c>
      <c r="E10888" s="2">
        <v>22.0</v>
      </c>
      <c r="F10888" s="4" t="s">
        <v>44</v>
      </c>
    </row>
    <row r="10889">
      <c r="A10889" s="2">
        <v>10958.0</v>
      </c>
      <c r="B10889" s="3">
        <v>40974.0</v>
      </c>
      <c r="C10889" s="2" t="s">
        <v>10</v>
      </c>
      <c r="D10889" s="2" t="s">
        <v>51</v>
      </c>
      <c r="E10889" s="2">
        <v>34.0</v>
      </c>
      <c r="F10889" s="4" t="s">
        <v>48</v>
      </c>
    </row>
    <row r="10890">
      <c r="A10890" s="2">
        <v>10959.0</v>
      </c>
      <c r="B10890" s="3">
        <v>40974.0</v>
      </c>
      <c r="C10890" s="2" t="s">
        <v>10</v>
      </c>
      <c r="D10890" s="2" t="s">
        <v>6</v>
      </c>
      <c r="E10890" s="2">
        <v>9.0</v>
      </c>
      <c r="F10890" s="4" t="s">
        <v>24</v>
      </c>
    </row>
    <row r="10891">
      <c r="A10891" s="2">
        <v>10960.0</v>
      </c>
      <c r="B10891" s="3">
        <v>40974.0</v>
      </c>
      <c r="C10891" s="2" t="s">
        <v>10</v>
      </c>
      <c r="D10891" s="2" t="s">
        <v>8</v>
      </c>
      <c r="E10891" s="2">
        <v>3.0</v>
      </c>
      <c r="F10891" s="4" t="s">
        <v>28</v>
      </c>
    </row>
    <row r="10892">
      <c r="A10892" s="2">
        <v>10961.0</v>
      </c>
      <c r="B10892" s="3">
        <v>40975.0</v>
      </c>
      <c r="C10892" s="2" t="s">
        <v>13</v>
      </c>
      <c r="D10892" s="2" t="s">
        <v>51</v>
      </c>
      <c r="E10892" s="2">
        <v>14.0</v>
      </c>
      <c r="F10892" s="4" t="s">
        <v>46</v>
      </c>
    </row>
    <row r="10893">
      <c r="A10893" s="2">
        <v>10962.0</v>
      </c>
      <c r="B10893" s="3">
        <v>40975.0</v>
      </c>
      <c r="C10893" s="2" t="s">
        <v>13</v>
      </c>
      <c r="D10893" s="2" t="s">
        <v>6</v>
      </c>
      <c r="E10893" s="2">
        <v>25.0</v>
      </c>
      <c r="F10893" s="4" t="s">
        <v>40</v>
      </c>
    </row>
    <row r="10894">
      <c r="A10894" s="2">
        <v>10963.0</v>
      </c>
      <c r="B10894" s="3">
        <v>40975.0</v>
      </c>
      <c r="C10894" s="2" t="s">
        <v>13</v>
      </c>
      <c r="D10894" s="2" t="s">
        <v>8</v>
      </c>
      <c r="E10894" s="2">
        <v>7.0</v>
      </c>
      <c r="F10894" s="4" t="s">
        <v>35</v>
      </c>
    </row>
    <row r="10895">
      <c r="A10895" s="2">
        <v>10964.0</v>
      </c>
      <c r="B10895" s="3">
        <v>40976.0</v>
      </c>
      <c r="C10895" s="2" t="s">
        <v>15</v>
      </c>
      <c r="D10895" s="2" t="s">
        <v>51</v>
      </c>
      <c r="E10895" s="2">
        <v>3.0</v>
      </c>
      <c r="F10895" s="4" t="s">
        <v>28</v>
      </c>
    </row>
    <row r="10896">
      <c r="A10896" s="2">
        <v>10965.0</v>
      </c>
      <c r="B10896" s="3">
        <v>40976.0</v>
      </c>
      <c r="C10896" s="2" t="s">
        <v>15</v>
      </c>
      <c r="D10896" s="2" t="s">
        <v>6</v>
      </c>
      <c r="E10896" s="2">
        <v>19.0</v>
      </c>
      <c r="F10896" s="4" t="s">
        <v>30</v>
      </c>
    </row>
    <row r="10897">
      <c r="A10897" s="2">
        <v>10966.0</v>
      </c>
      <c r="B10897" s="3">
        <v>40976.0</v>
      </c>
      <c r="C10897" s="2" t="s">
        <v>15</v>
      </c>
      <c r="D10897" s="2" t="s">
        <v>8</v>
      </c>
      <c r="E10897" s="2">
        <v>20.0</v>
      </c>
      <c r="F10897" s="4" t="s">
        <v>47</v>
      </c>
    </row>
    <row r="10898">
      <c r="A10898" s="2">
        <v>10967.0</v>
      </c>
      <c r="B10898" s="3">
        <v>40977.0</v>
      </c>
      <c r="C10898" s="2" t="s">
        <v>18</v>
      </c>
      <c r="D10898" s="2" t="s">
        <v>51</v>
      </c>
      <c r="E10898" s="2">
        <v>6.0</v>
      </c>
      <c r="F10898" s="4" t="s">
        <v>16</v>
      </c>
    </row>
    <row r="10899">
      <c r="A10899" s="2">
        <v>10968.0</v>
      </c>
      <c r="B10899" s="3">
        <v>40977.0</v>
      </c>
      <c r="C10899" s="2" t="s">
        <v>18</v>
      </c>
      <c r="D10899" s="2" t="s">
        <v>6</v>
      </c>
      <c r="E10899" s="2">
        <v>15.0</v>
      </c>
      <c r="F10899" s="4" t="s">
        <v>27</v>
      </c>
    </row>
    <row r="10900">
      <c r="A10900" s="2">
        <v>10969.0</v>
      </c>
      <c r="B10900" s="3">
        <v>40977.0</v>
      </c>
      <c r="C10900" s="2" t="s">
        <v>18</v>
      </c>
      <c r="D10900" s="2" t="s">
        <v>8</v>
      </c>
      <c r="E10900" s="2">
        <v>1.0</v>
      </c>
      <c r="F10900" s="4" t="s">
        <v>19</v>
      </c>
    </row>
    <row r="10901">
      <c r="A10901" s="2">
        <v>10970.0</v>
      </c>
      <c r="B10901" s="3">
        <v>40978.0</v>
      </c>
      <c r="C10901" s="2" t="s">
        <v>21</v>
      </c>
      <c r="D10901" s="2" t="s">
        <v>51</v>
      </c>
      <c r="E10901" s="2">
        <v>20.0</v>
      </c>
      <c r="F10901" s="4" t="s">
        <v>47</v>
      </c>
    </row>
    <row r="10902">
      <c r="A10902" s="2">
        <v>10971.0</v>
      </c>
      <c r="B10902" s="3">
        <v>40978.0</v>
      </c>
      <c r="C10902" s="2" t="s">
        <v>21</v>
      </c>
      <c r="D10902" s="2" t="s">
        <v>6</v>
      </c>
      <c r="E10902" s="2">
        <v>28.0</v>
      </c>
      <c r="F10902" s="4" t="s">
        <v>31</v>
      </c>
    </row>
    <row r="10903">
      <c r="A10903" s="2">
        <v>10972.0</v>
      </c>
      <c r="B10903" s="3">
        <v>40978.0</v>
      </c>
      <c r="C10903" s="2" t="s">
        <v>21</v>
      </c>
      <c r="D10903" s="2" t="s">
        <v>8</v>
      </c>
      <c r="E10903" s="2">
        <v>14.0</v>
      </c>
      <c r="F10903" s="4" t="s">
        <v>46</v>
      </c>
    </row>
    <row r="10904">
      <c r="A10904" s="2">
        <v>10973.0</v>
      </c>
      <c r="B10904" s="3">
        <v>40980.0</v>
      </c>
      <c r="C10904" s="2" t="s">
        <v>7</v>
      </c>
      <c r="D10904" s="2" t="s">
        <v>51</v>
      </c>
      <c r="E10904" s="2">
        <v>30.0</v>
      </c>
      <c r="F10904" s="4" t="s">
        <v>23</v>
      </c>
    </row>
    <row r="10905">
      <c r="A10905" s="2">
        <v>10974.0</v>
      </c>
      <c r="B10905" s="3">
        <v>40980.0</v>
      </c>
      <c r="C10905" s="2" t="s">
        <v>7</v>
      </c>
      <c r="D10905" s="2" t="s">
        <v>6</v>
      </c>
      <c r="E10905" s="2">
        <v>12.0</v>
      </c>
      <c r="F10905" s="4" t="s">
        <v>14</v>
      </c>
    </row>
    <row r="10906">
      <c r="A10906" s="2">
        <v>10975.0</v>
      </c>
      <c r="B10906" s="3">
        <v>40980.0</v>
      </c>
      <c r="C10906" s="2" t="s">
        <v>7</v>
      </c>
      <c r="D10906" s="2" t="s">
        <v>8</v>
      </c>
      <c r="E10906" s="2">
        <v>23.0</v>
      </c>
      <c r="F10906" s="4" t="s">
        <v>17</v>
      </c>
    </row>
    <row r="10907">
      <c r="A10907" s="2">
        <v>10976.0</v>
      </c>
      <c r="B10907" s="3">
        <v>40981.0</v>
      </c>
      <c r="C10907" s="2" t="s">
        <v>10</v>
      </c>
      <c r="D10907" s="2" t="s">
        <v>51</v>
      </c>
      <c r="E10907" s="2">
        <v>2.0</v>
      </c>
      <c r="F10907" s="4" t="s">
        <v>39</v>
      </c>
    </row>
    <row r="10908">
      <c r="A10908" s="2">
        <v>10977.0</v>
      </c>
      <c r="B10908" s="3">
        <v>40981.0</v>
      </c>
      <c r="C10908" s="2" t="s">
        <v>10</v>
      </c>
      <c r="D10908" s="2" t="s">
        <v>6</v>
      </c>
      <c r="E10908" s="2">
        <v>27.0</v>
      </c>
      <c r="F10908" s="4" t="s">
        <v>32</v>
      </c>
    </row>
    <row r="10909">
      <c r="A10909" s="2">
        <v>10978.0</v>
      </c>
      <c r="B10909" s="3">
        <v>40981.0</v>
      </c>
      <c r="C10909" s="2" t="s">
        <v>10</v>
      </c>
      <c r="D10909" s="2" t="s">
        <v>8</v>
      </c>
      <c r="E10909" s="2">
        <v>4.0</v>
      </c>
      <c r="F10909" s="4" t="s">
        <v>34</v>
      </c>
    </row>
    <row r="10910">
      <c r="A10910" s="2">
        <v>10979.0</v>
      </c>
      <c r="B10910" s="3">
        <v>40982.0</v>
      </c>
      <c r="C10910" s="2" t="s">
        <v>13</v>
      </c>
      <c r="D10910" s="2" t="s">
        <v>51</v>
      </c>
      <c r="E10910" s="2">
        <v>23.0</v>
      </c>
      <c r="F10910" s="4" t="s">
        <v>17</v>
      </c>
    </row>
    <row r="10911">
      <c r="A10911" s="2">
        <v>10980.0</v>
      </c>
      <c r="B10911" s="3">
        <v>40982.0</v>
      </c>
      <c r="C10911" s="2" t="s">
        <v>13</v>
      </c>
      <c r="D10911" s="2" t="s">
        <v>6</v>
      </c>
      <c r="E10911" s="2">
        <v>9.0</v>
      </c>
      <c r="F10911" s="4" t="s">
        <v>24</v>
      </c>
    </row>
    <row r="10912">
      <c r="A10912" s="2">
        <v>10981.0</v>
      </c>
      <c r="B10912" s="3">
        <v>40982.0</v>
      </c>
      <c r="C10912" s="2" t="s">
        <v>13</v>
      </c>
      <c r="D10912" s="2" t="s">
        <v>8</v>
      </c>
      <c r="E10912" s="2">
        <v>23.0</v>
      </c>
      <c r="F10912" s="4" t="s">
        <v>17</v>
      </c>
    </row>
    <row r="10913">
      <c r="A10913" s="2">
        <v>10982.0</v>
      </c>
      <c r="B10913" s="3">
        <v>40983.0</v>
      </c>
      <c r="C10913" s="2" t="s">
        <v>15</v>
      </c>
      <c r="D10913" s="2" t="s">
        <v>51</v>
      </c>
      <c r="E10913" s="2">
        <v>7.0</v>
      </c>
      <c r="F10913" s="4" t="s">
        <v>35</v>
      </c>
    </row>
    <row r="10914">
      <c r="A10914" s="2">
        <v>10983.0</v>
      </c>
      <c r="B10914" s="3">
        <v>40983.0</v>
      </c>
      <c r="C10914" s="2" t="s">
        <v>15</v>
      </c>
      <c r="D10914" s="2" t="s">
        <v>6</v>
      </c>
      <c r="E10914" s="2">
        <v>6.0</v>
      </c>
      <c r="F10914" s="4" t="s">
        <v>16</v>
      </c>
    </row>
    <row r="10915">
      <c r="A10915" s="2">
        <v>10984.0</v>
      </c>
      <c r="B10915" s="3">
        <v>40983.0</v>
      </c>
      <c r="C10915" s="2" t="s">
        <v>15</v>
      </c>
      <c r="D10915" s="2" t="s">
        <v>8</v>
      </c>
      <c r="E10915" s="2">
        <v>16.0</v>
      </c>
      <c r="F10915" s="4" t="s">
        <v>45</v>
      </c>
    </row>
    <row r="10916">
      <c r="A10916" s="2">
        <v>10985.0</v>
      </c>
      <c r="B10916" s="3">
        <v>40984.0</v>
      </c>
      <c r="C10916" s="2" t="s">
        <v>18</v>
      </c>
      <c r="D10916" s="2" t="s">
        <v>51</v>
      </c>
      <c r="E10916" s="2">
        <v>36.0</v>
      </c>
      <c r="F10916" s="4" t="s">
        <v>11</v>
      </c>
    </row>
    <row r="10917">
      <c r="A10917" s="2">
        <v>10986.0</v>
      </c>
      <c r="B10917" s="3">
        <v>40984.0</v>
      </c>
      <c r="C10917" s="2" t="s">
        <v>18</v>
      </c>
      <c r="D10917" s="2" t="s">
        <v>6</v>
      </c>
      <c r="E10917" s="2">
        <v>27.0</v>
      </c>
      <c r="F10917" s="4" t="s">
        <v>32</v>
      </c>
    </row>
    <row r="10918">
      <c r="A10918" s="2">
        <v>10987.0</v>
      </c>
      <c r="B10918" s="3">
        <v>40984.0</v>
      </c>
      <c r="C10918" s="2" t="s">
        <v>18</v>
      </c>
      <c r="D10918" s="2" t="s">
        <v>8</v>
      </c>
      <c r="E10918" s="2">
        <v>34.0</v>
      </c>
      <c r="F10918" s="4" t="s">
        <v>48</v>
      </c>
    </row>
    <row r="10919">
      <c r="A10919" s="2">
        <v>10988.0</v>
      </c>
      <c r="B10919" s="3">
        <v>40985.0</v>
      </c>
      <c r="C10919" s="2" t="s">
        <v>21</v>
      </c>
      <c r="D10919" s="2" t="s">
        <v>51</v>
      </c>
      <c r="E10919" s="2">
        <v>34.0</v>
      </c>
      <c r="F10919" s="4" t="s">
        <v>48</v>
      </c>
    </row>
    <row r="10920">
      <c r="A10920" s="2">
        <v>10989.0</v>
      </c>
      <c r="B10920" s="3">
        <v>40985.0</v>
      </c>
      <c r="C10920" s="2" t="s">
        <v>21</v>
      </c>
      <c r="D10920" s="2" t="s">
        <v>6</v>
      </c>
      <c r="E10920" s="2">
        <v>8.0</v>
      </c>
      <c r="F10920" s="4" t="s">
        <v>37</v>
      </c>
    </row>
    <row r="10921">
      <c r="A10921" s="2">
        <v>10990.0</v>
      </c>
      <c r="B10921" s="3">
        <v>40985.0</v>
      </c>
      <c r="C10921" s="2" t="s">
        <v>21</v>
      </c>
      <c r="D10921" s="2" t="s">
        <v>8</v>
      </c>
      <c r="E10921" s="2">
        <v>13.0</v>
      </c>
      <c r="F10921" s="4" t="s">
        <v>33</v>
      </c>
    </row>
    <row r="10922">
      <c r="A10922" s="2">
        <v>10991.0</v>
      </c>
      <c r="B10922" s="3">
        <v>40987.0</v>
      </c>
      <c r="C10922" s="2" t="s">
        <v>7</v>
      </c>
      <c r="D10922" s="2" t="s">
        <v>51</v>
      </c>
      <c r="E10922" s="2">
        <v>2.0</v>
      </c>
      <c r="F10922" s="4" t="s">
        <v>39</v>
      </c>
    </row>
    <row r="10923">
      <c r="A10923" s="2">
        <v>10992.0</v>
      </c>
      <c r="B10923" s="3">
        <v>40987.0</v>
      </c>
      <c r="C10923" s="2" t="s">
        <v>7</v>
      </c>
      <c r="D10923" s="2" t="s">
        <v>6</v>
      </c>
      <c r="E10923" s="2">
        <v>29.0</v>
      </c>
      <c r="F10923" s="4" t="s">
        <v>43</v>
      </c>
    </row>
    <row r="10924">
      <c r="A10924" s="2">
        <v>10993.0</v>
      </c>
      <c r="B10924" s="3">
        <v>40987.0</v>
      </c>
      <c r="C10924" s="2" t="s">
        <v>7</v>
      </c>
      <c r="D10924" s="2" t="s">
        <v>8</v>
      </c>
      <c r="E10924" s="2">
        <v>34.0</v>
      </c>
      <c r="F10924" s="4" t="s">
        <v>48</v>
      </c>
    </row>
    <row r="10925">
      <c r="A10925" s="2">
        <v>10994.0</v>
      </c>
      <c r="B10925" s="3">
        <v>40988.0</v>
      </c>
      <c r="C10925" s="2" t="s">
        <v>10</v>
      </c>
      <c r="D10925" s="2" t="s">
        <v>51</v>
      </c>
      <c r="E10925" s="2">
        <v>19.0</v>
      </c>
      <c r="F10925" s="4" t="s">
        <v>30</v>
      </c>
    </row>
    <row r="10926">
      <c r="A10926" s="2">
        <v>10995.0</v>
      </c>
      <c r="B10926" s="3">
        <v>40988.0</v>
      </c>
      <c r="C10926" s="2" t="s">
        <v>10</v>
      </c>
      <c r="D10926" s="2" t="s">
        <v>6</v>
      </c>
      <c r="E10926" s="2">
        <v>24.0</v>
      </c>
      <c r="F10926" s="4" t="s">
        <v>22</v>
      </c>
    </row>
    <row r="10927">
      <c r="A10927" s="2">
        <v>10996.0</v>
      </c>
      <c r="B10927" s="3">
        <v>40988.0</v>
      </c>
      <c r="C10927" s="2" t="s">
        <v>10</v>
      </c>
      <c r="D10927" s="2" t="s">
        <v>8</v>
      </c>
      <c r="E10927" s="2">
        <v>12.0</v>
      </c>
      <c r="F10927" s="4" t="s">
        <v>14</v>
      </c>
    </row>
    <row r="10928">
      <c r="A10928" s="2">
        <v>10997.0</v>
      </c>
      <c r="B10928" s="3">
        <v>40989.0</v>
      </c>
      <c r="C10928" s="2" t="s">
        <v>13</v>
      </c>
      <c r="D10928" s="2" t="s">
        <v>51</v>
      </c>
      <c r="E10928" s="2">
        <v>15.0</v>
      </c>
      <c r="F10928" s="4" t="s">
        <v>27</v>
      </c>
    </row>
    <row r="10929">
      <c r="A10929" s="2">
        <v>10998.0</v>
      </c>
      <c r="B10929" s="3">
        <v>40989.0</v>
      </c>
      <c r="C10929" s="2" t="s">
        <v>13</v>
      </c>
      <c r="D10929" s="2" t="s">
        <v>6</v>
      </c>
      <c r="E10929" s="2">
        <v>22.0</v>
      </c>
      <c r="F10929" s="4" t="s">
        <v>44</v>
      </c>
    </row>
    <row r="10930">
      <c r="A10930" s="2">
        <v>10999.0</v>
      </c>
      <c r="B10930" s="3">
        <v>40989.0</v>
      </c>
      <c r="C10930" s="2" t="s">
        <v>13</v>
      </c>
      <c r="D10930" s="2" t="s">
        <v>8</v>
      </c>
      <c r="E10930" s="2">
        <v>32.0</v>
      </c>
      <c r="F10930" s="4" t="s">
        <v>36</v>
      </c>
    </row>
    <row r="10931">
      <c r="A10931" s="2">
        <v>11000.0</v>
      </c>
      <c r="B10931" s="3">
        <v>40990.0</v>
      </c>
      <c r="C10931" s="2" t="s">
        <v>15</v>
      </c>
      <c r="D10931" s="2" t="s">
        <v>51</v>
      </c>
      <c r="E10931" s="2">
        <v>34.0</v>
      </c>
      <c r="F10931" s="4" t="s">
        <v>48</v>
      </c>
    </row>
    <row r="10932">
      <c r="A10932" s="2">
        <v>11001.0</v>
      </c>
      <c r="B10932" s="3">
        <v>40990.0</v>
      </c>
      <c r="C10932" s="2" t="s">
        <v>15</v>
      </c>
      <c r="D10932" s="2" t="s">
        <v>6</v>
      </c>
      <c r="E10932" s="2">
        <v>35.0</v>
      </c>
      <c r="F10932" s="4" t="s">
        <v>49</v>
      </c>
    </row>
    <row r="10933">
      <c r="A10933" s="2">
        <v>11002.0</v>
      </c>
      <c r="B10933" s="3">
        <v>40990.0</v>
      </c>
      <c r="C10933" s="2" t="s">
        <v>15</v>
      </c>
      <c r="D10933" s="2" t="s">
        <v>8</v>
      </c>
      <c r="E10933" s="2">
        <v>11.0</v>
      </c>
      <c r="F10933" s="4" t="s">
        <v>9</v>
      </c>
    </row>
    <row r="10934">
      <c r="A10934" s="2">
        <v>11003.0</v>
      </c>
      <c r="B10934" s="3">
        <v>40991.0</v>
      </c>
      <c r="C10934" s="2" t="s">
        <v>18</v>
      </c>
      <c r="D10934" s="2" t="s">
        <v>51</v>
      </c>
      <c r="E10934" s="2">
        <v>24.0</v>
      </c>
      <c r="F10934" s="4" t="s">
        <v>22</v>
      </c>
    </row>
    <row r="10935">
      <c r="A10935" s="2">
        <v>11004.0</v>
      </c>
      <c r="B10935" s="3">
        <v>40991.0</v>
      </c>
      <c r="C10935" s="2" t="s">
        <v>18</v>
      </c>
      <c r="D10935" s="2" t="s">
        <v>6</v>
      </c>
      <c r="E10935" s="2">
        <v>6.0</v>
      </c>
      <c r="F10935" s="4" t="s">
        <v>16</v>
      </c>
    </row>
    <row r="10936">
      <c r="A10936" s="2">
        <v>11005.0</v>
      </c>
      <c r="B10936" s="3">
        <v>40991.0</v>
      </c>
      <c r="C10936" s="2" t="s">
        <v>18</v>
      </c>
      <c r="D10936" s="2" t="s">
        <v>8</v>
      </c>
      <c r="E10936" s="2">
        <v>35.0</v>
      </c>
      <c r="F10936" s="4" t="s">
        <v>49</v>
      </c>
    </row>
    <row r="10937">
      <c r="A10937" s="2">
        <v>11006.0</v>
      </c>
      <c r="B10937" s="3">
        <v>40992.0</v>
      </c>
      <c r="C10937" s="2" t="s">
        <v>21</v>
      </c>
      <c r="D10937" s="2" t="s">
        <v>51</v>
      </c>
      <c r="E10937" s="2">
        <v>18.0</v>
      </c>
      <c r="F10937" s="4" t="s">
        <v>29</v>
      </c>
    </row>
    <row r="10938">
      <c r="A10938" s="2">
        <v>11007.0</v>
      </c>
      <c r="B10938" s="3">
        <v>40992.0</v>
      </c>
      <c r="C10938" s="2" t="s">
        <v>21</v>
      </c>
      <c r="D10938" s="2" t="s">
        <v>6</v>
      </c>
      <c r="E10938" s="2">
        <v>17.0</v>
      </c>
      <c r="F10938" s="4" t="s">
        <v>42</v>
      </c>
    </row>
    <row r="10939">
      <c r="A10939" s="2">
        <v>11008.0</v>
      </c>
      <c r="B10939" s="3">
        <v>40992.0</v>
      </c>
      <c r="C10939" s="2" t="s">
        <v>21</v>
      </c>
      <c r="D10939" s="2" t="s">
        <v>8</v>
      </c>
      <c r="E10939" s="2">
        <v>11.0</v>
      </c>
      <c r="F10939" s="4" t="s">
        <v>9</v>
      </c>
    </row>
    <row r="10940">
      <c r="A10940" s="2">
        <v>11009.0</v>
      </c>
      <c r="B10940" s="3">
        <v>40994.0</v>
      </c>
      <c r="C10940" s="2" t="s">
        <v>7</v>
      </c>
      <c r="D10940" s="2" t="s">
        <v>51</v>
      </c>
      <c r="E10940" s="2">
        <v>19.0</v>
      </c>
      <c r="F10940" s="4" t="s">
        <v>30</v>
      </c>
    </row>
    <row r="10941">
      <c r="A10941" s="2">
        <v>11010.0</v>
      </c>
      <c r="B10941" s="3">
        <v>40994.0</v>
      </c>
      <c r="C10941" s="2" t="s">
        <v>7</v>
      </c>
      <c r="D10941" s="2" t="s">
        <v>6</v>
      </c>
      <c r="E10941" s="2">
        <v>4.0</v>
      </c>
      <c r="F10941" s="4" t="s">
        <v>34</v>
      </c>
    </row>
    <row r="10942">
      <c r="A10942" s="2">
        <v>11011.0</v>
      </c>
      <c r="B10942" s="3">
        <v>40994.0</v>
      </c>
      <c r="C10942" s="2" t="s">
        <v>7</v>
      </c>
      <c r="D10942" s="2" t="s">
        <v>8</v>
      </c>
      <c r="E10942" s="2">
        <v>36.0</v>
      </c>
      <c r="F10942" s="4" t="s">
        <v>11</v>
      </c>
    </row>
    <row r="10943">
      <c r="A10943" s="2">
        <v>11012.0</v>
      </c>
      <c r="B10943" s="3">
        <v>40995.0</v>
      </c>
      <c r="C10943" s="2" t="s">
        <v>10</v>
      </c>
      <c r="D10943" s="2" t="s">
        <v>51</v>
      </c>
      <c r="E10943" s="2">
        <v>2.0</v>
      </c>
      <c r="F10943" s="4" t="s">
        <v>39</v>
      </c>
    </row>
    <row r="10944">
      <c r="A10944" s="2">
        <v>11013.0</v>
      </c>
      <c r="B10944" s="3">
        <v>40995.0</v>
      </c>
      <c r="C10944" s="2" t="s">
        <v>10</v>
      </c>
      <c r="D10944" s="2" t="s">
        <v>6</v>
      </c>
      <c r="E10944" s="2">
        <v>25.0</v>
      </c>
      <c r="F10944" s="4" t="s">
        <v>40</v>
      </c>
    </row>
    <row r="10945">
      <c r="A10945" s="2">
        <v>11014.0</v>
      </c>
      <c r="B10945" s="3">
        <v>40995.0</v>
      </c>
      <c r="C10945" s="2" t="s">
        <v>10</v>
      </c>
      <c r="D10945" s="2" t="s">
        <v>8</v>
      </c>
      <c r="E10945" s="2">
        <v>31.0</v>
      </c>
      <c r="F10945" s="4" t="s">
        <v>12</v>
      </c>
    </row>
    <row r="10946">
      <c r="A10946" s="2">
        <v>11015.0</v>
      </c>
      <c r="B10946" s="3">
        <v>40996.0</v>
      </c>
      <c r="C10946" s="2" t="s">
        <v>13</v>
      </c>
      <c r="D10946" s="2" t="s">
        <v>51</v>
      </c>
      <c r="E10946" s="2">
        <v>34.0</v>
      </c>
      <c r="F10946" s="4" t="s">
        <v>48</v>
      </c>
    </row>
    <row r="10947">
      <c r="A10947" s="2">
        <v>11016.0</v>
      </c>
      <c r="B10947" s="3">
        <v>40996.0</v>
      </c>
      <c r="C10947" s="2" t="s">
        <v>13</v>
      </c>
      <c r="D10947" s="2" t="s">
        <v>6</v>
      </c>
      <c r="E10947" s="2">
        <v>28.0</v>
      </c>
      <c r="F10947" s="4" t="s">
        <v>31</v>
      </c>
    </row>
    <row r="10948">
      <c r="A10948" s="2">
        <v>11017.0</v>
      </c>
      <c r="B10948" s="3">
        <v>40996.0</v>
      </c>
      <c r="C10948" s="2" t="s">
        <v>13</v>
      </c>
      <c r="D10948" s="2" t="s">
        <v>8</v>
      </c>
      <c r="E10948" s="2">
        <v>27.0</v>
      </c>
      <c r="F10948" s="4" t="s">
        <v>32</v>
      </c>
    </row>
    <row r="10949">
      <c r="A10949" s="2">
        <v>11018.0</v>
      </c>
      <c r="B10949" s="3">
        <v>40997.0</v>
      </c>
      <c r="C10949" s="2" t="s">
        <v>15</v>
      </c>
      <c r="D10949" s="2" t="s">
        <v>51</v>
      </c>
      <c r="E10949" s="2">
        <v>20.0</v>
      </c>
      <c r="F10949" s="4" t="s">
        <v>47</v>
      </c>
    </row>
    <row r="10950">
      <c r="A10950" s="2">
        <v>11019.0</v>
      </c>
      <c r="B10950" s="3">
        <v>40997.0</v>
      </c>
      <c r="C10950" s="2" t="s">
        <v>15</v>
      </c>
      <c r="D10950" s="2" t="s">
        <v>6</v>
      </c>
      <c r="E10950" s="2">
        <v>13.0</v>
      </c>
      <c r="F10950" s="4" t="s">
        <v>33</v>
      </c>
    </row>
    <row r="10951">
      <c r="A10951" s="2">
        <v>11020.0</v>
      </c>
      <c r="B10951" s="3">
        <v>40997.0</v>
      </c>
      <c r="C10951" s="2" t="s">
        <v>15</v>
      </c>
      <c r="D10951" s="2" t="s">
        <v>8</v>
      </c>
      <c r="E10951" s="2">
        <v>15.0</v>
      </c>
      <c r="F10951" s="4" t="s">
        <v>27</v>
      </c>
    </row>
    <row r="10952">
      <c r="A10952" s="2">
        <v>11021.0</v>
      </c>
      <c r="B10952" s="3">
        <v>40999.0</v>
      </c>
      <c r="C10952" s="2" t="s">
        <v>21</v>
      </c>
      <c r="D10952" s="2" t="s">
        <v>51</v>
      </c>
      <c r="E10952" s="2">
        <v>8.0</v>
      </c>
      <c r="F10952" s="4" t="s">
        <v>37</v>
      </c>
    </row>
    <row r="10953">
      <c r="A10953" s="2">
        <v>11022.0</v>
      </c>
      <c r="B10953" s="3">
        <v>40999.0</v>
      </c>
      <c r="C10953" s="2" t="s">
        <v>21</v>
      </c>
      <c r="D10953" s="2" t="s">
        <v>6</v>
      </c>
      <c r="E10953" s="2">
        <v>31.0</v>
      </c>
      <c r="F10953" s="4" t="s">
        <v>12</v>
      </c>
    </row>
    <row r="10954">
      <c r="A10954" s="2">
        <v>11023.0</v>
      </c>
      <c r="B10954" s="3">
        <v>40999.0</v>
      </c>
      <c r="C10954" s="2" t="s">
        <v>21</v>
      </c>
      <c r="D10954" s="2" t="s">
        <v>8</v>
      </c>
      <c r="E10954" s="2">
        <v>2.0</v>
      </c>
      <c r="F10954" s="4" t="s">
        <v>39</v>
      </c>
    </row>
    <row r="10955">
      <c r="A10955" s="2">
        <v>11024.0</v>
      </c>
      <c r="B10955" s="3">
        <v>41001.0</v>
      </c>
      <c r="C10955" s="2" t="s">
        <v>7</v>
      </c>
      <c r="D10955" s="2" t="s">
        <v>51</v>
      </c>
      <c r="E10955" s="2">
        <v>20.0</v>
      </c>
      <c r="F10955" s="4" t="s">
        <v>47</v>
      </c>
    </row>
    <row r="10956">
      <c r="A10956" s="2">
        <v>11025.0</v>
      </c>
      <c r="B10956" s="3">
        <v>41001.0</v>
      </c>
      <c r="C10956" s="2" t="s">
        <v>7</v>
      </c>
      <c r="D10956" s="2" t="s">
        <v>6</v>
      </c>
      <c r="E10956" s="2">
        <v>26.0</v>
      </c>
      <c r="F10956" s="4" t="s">
        <v>38</v>
      </c>
    </row>
    <row r="10957">
      <c r="A10957" s="2">
        <v>11026.0</v>
      </c>
      <c r="B10957" s="3">
        <v>41001.0</v>
      </c>
      <c r="C10957" s="2" t="s">
        <v>7</v>
      </c>
      <c r="D10957" s="2" t="s">
        <v>8</v>
      </c>
      <c r="E10957" s="2">
        <v>12.0</v>
      </c>
      <c r="F10957" s="4" t="s">
        <v>14</v>
      </c>
    </row>
    <row r="10958">
      <c r="A10958" s="2">
        <v>11027.0</v>
      </c>
      <c r="B10958" s="3">
        <v>41002.0</v>
      </c>
      <c r="C10958" s="2" t="s">
        <v>10</v>
      </c>
      <c r="D10958" s="2" t="s">
        <v>51</v>
      </c>
      <c r="E10958" s="2">
        <v>1.0</v>
      </c>
      <c r="F10958" s="4" t="s">
        <v>19</v>
      </c>
    </row>
    <row r="10959">
      <c r="A10959" s="2">
        <v>11028.0</v>
      </c>
      <c r="B10959" s="3">
        <v>41002.0</v>
      </c>
      <c r="C10959" s="2" t="s">
        <v>10</v>
      </c>
      <c r="D10959" s="2" t="s">
        <v>6</v>
      </c>
      <c r="E10959" s="2">
        <v>2.0</v>
      </c>
      <c r="F10959" s="4" t="s">
        <v>39</v>
      </c>
    </row>
    <row r="10960">
      <c r="A10960" s="2">
        <v>11029.0</v>
      </c>
      <c r="B10960" s="3">
        <v>41002.0</v>
      </c>
      <c r="C10960" s="2" t="s">
        <v>10</v>
      </c>
      <c r="D10960" s="2" t="s">
        <v>8</v>
      </c>
      <c r="E10960" s="2">
        <v>7.0</v>
      </c>
      <c r="F10960" s="4" t="s">
        <v>35</v>
      </c>
    </row>
    <row r="10961">
      <c r="A10961" s="2">
        <v>11030.0</v>
      </c>
      <c r="B10961" s="3">
        <v>41003.0</v>
      </c>
      <c r="C10961" s="2" t="s">
        <v>13</v>
      </c>
      <c r="D10961" s="2" t="s">
        <v>51</v>
      </c>
      <c r="E10961" s="2">
        <v>7.0</v>
      </c>
      <c r="F10961" s="4" t="s">
        <v>35</v>
      </c>
    </row>
    <row r="10962">
      <c r="A10962" s="2">
        <v>11031.0</v>
      </c>
      <c r="B10962" s="3">
        <v>41003.0</v>
      </c>
      <c r="C10962" s="2" t="s">
        <v>13</v>
      </c>
      <c r="D10962" s="2" t="s">
        <v>6</v>
      </c>
      <c r="E10962" s="2">
        <v>32.0</v>
      </c>
      <c r="F10962" s="4" t="s">
        <v>36</v>
      </c>
    </row>
    <row r="10963">
      <c r="A10963" s="2">
        <v>11032.0</v>
      </c>
      <c r="B10963" s="3">
        <v>41003.0</v>
      </c>
      <c r="C10963" s="2" t="s">
        <v>13</v>
      </c>
      <c r="D10963" s="2" t="s">
        <v>8</v>
      </c>
      <c r="E10963" s="2">
        <v>2.0</v>
      </c>
      <c r="F10963" s="4" t="s">
        <v>39</v>
      </c>
    </row>
    <row r="10964">
      <c r="A10964" s="2">
        <v>11033.0</v>
      </c>
      <c r="B10964" s="3">
        <v>41004.0</v>
      </c>
      <c r="C10964" s="2" t="s">
        <v>15</v>
      </c>
      <c r="D10964" s="2" t="s">
        <v>51</v>
      </c>
      <c r="E10964" s="2">
        <v>35.0</v>
      </c>
      <c r="F10964" s="4" t="s">
        <v>49</v>
      </c>
    </row>
    <row r="10965">
      <c r="A10965" s="2">
        <v>11034.0</v>
      </c>
      <c r="B10965" s="3">
        <v>41004.0</v>
      </c>
      <c r="C10965" s="2" t="s">
        <v>15</v>
      </c>
      <c r="D10965" s="2" t="s">
        <v>6</v>
      </c>
      <c r="E10965" s="2">
        <v>26.0</v>
      </c>
      <c r="F10965" s="4" t="s">
        <v>38</v>
      </c>
    </row>
    <row r="10966">
      <c r="A10966" s="2">
        <v>11035.0</v>
      </c>
      <c r="B10966" s="3">
        <v>41004.0</v>
      </c>
      <c r="C10966" s="2" t="s">
        <v>15</v>
      </c>
      <c r="D10966" s="2" t="s">
        <v>8</v>
      </c>
      <c r="E10966" s="2">
        <v>14.0</v>
      </c>
      <c r="F10966" s="4" t="s">
        <v>46</v>
      </c>
    </row>
    <row r="10967">
      <c r="A10967" s="2">
        <v>11036.0</v>
      </c>
      <c r="B10967" s="3">
        <v>41006.0</v>
      </c>
      <c r="C10967" s="2" t="s">
        <v>21</v>
      </c>
      <c r="D10967" s="2" t="s">
        <v>51</v>
      </c>
      <c r="E10967" s="2">
        <v>13.0</v>
      </c>
      <c r="F10967" s="4" t="s">
        <v>33</v>
      </c>
    </row>
    <row r="10968">
      <c r="A10968" s="2">
        <v>11037.0</v>
      </c>
      <c r="B10968" s="3">
        <v>41006.0</v>
      </c>
      <c r="C10968" s="2" t="s">
        <v>21</v>
      </c>
      <c r="D10968" s="2" t="s">
        <v>6</v>
      </c>
      <c r="E10968" s="2">
        <v>30.0</v>
      </c>
      <c r="F10968" s="4" t="s">
        <v>23</v>
      </c>
    </row>
    <row r="10969">
      <c r="A10969" s="2">
        <v>11038.0</v>
      </c>
      <c r="B10969" s="3">
        <v>41006.0</v>
      </c>
      <c r="C10969" s="2" t="s">
        <v>21</v>
      </c>
      <c r="D10969" s="2" t="s">
        <v>8</v>
      </c>
      <c r="E10969" s="2">
        <v>29.0</v>
      </c>
      <c r="F10969" s="4" t="s">
        <v>43</v>
      </c>
    </row>
    <row r="10970">
      <c r="A10970" s="2">
        <v>11039.0</v>
      </c>
      <c r="B10970" s="3">
        <v>41008.0</v>
      </c>
      <c r="C10970" s="2" t="s">
        <v>7</v>
      </c>
      <c r="D10970" s="2" t="s">
        <v>51</v>
      </c>
      <c r="E10970" s="2">
        <v>22.0</v>
      </c>
      <c r="F10970" s="4" t="s">
        <v>44</v>
      </c>
    </row>
    <row r="10971">
      <c r="A10971" s="2">
        <v>11040.0</v>
      </c>
      <c r="B10971" s="3">
        <v>41008.0</v>
      </c>
      <c r="C10971" s="2" t="s">
        <v>7</v>
      </c>
      <c r="D10971" s="2" t="s">
        <v>6</v>
      </c>
      <c r="E10971" s="2">
        <v>31.0</v>
      </c>
      <c r="F10971" s="4" t="s">
        <v>12</v>
      </c>
    </row>
    <row r="10972">
      <c r="A10972" s="2">
        <v>11041.0</v>
      </c>
      <c r="B10972" s="3">
        <v>41008.0</v>
      </c>
      <c r="C10972" s="2" t="s">
        <v>7</v>
      </c>
      <c r="D10972" s="2" t="s">
        <v>8</v>
      </c>
      <c r="E10972" s="2">
        <v>23.0</v>
      </c>
      <c r="F10972" s="4" t="s">
        <v>17</v>
      </c>
    </row>
    <row r="10973">
      <c r="A10973" s="2">
        <v>11042.0</v>
      </c>
      <c r="B10973" s="3">
        <v>41009.0</v>
      </c>
      <c r="C10973" s="2" t="s">
        <v>10</v>
      </c>
      <c r="D10973" s="2" t="s">
        <v>51</v>
      </c>
      <c r="E10973" s="2">
        <v>12.0</v>
      </c>
      <c r="F10973" s="4" t="s">
        <v>14</v>
      </c>
    </row>
    <row r="10974">
      <c r="A10974" s="2">
        <v>11043.0</v>
      </c>
      <c r="B10974" s="3">
        <v>41009.0</v>
      </c>
      <c r="C10974" s="2" t="s">
        <v>10</v>
      </c>
      <c r="D10974" s="2" t="s">
        <v>6</v>
      </c>
      <c r="E10974" s="2">
        <v>22.0</v>
      </c>
      <c r="F10974" s="4" t="s">
        <v>44</v>
      </c>
    </row>
    <row r="10975">
      <c r="A10975" s="2">
        <v>11044.0</v>
      </c>
      <c r="B10975" s="3">
        <v>41009.0</v>
      </c>
      <c r="C10975" s="2" t="s">
        <v>10</v>
      </c>
      <c r="D10975" s="2" t="s">
        <v>8</v>
      </c>
      <c r="E10975" s="2">
        <v>22.0</v>
      </c>
      <c r="F10975" s="4" t="s">
        <v>44</v>
      </c>
    </row>
    <row r="10976">
      <c r="A10976" s="2">
        <v>11045.0</v>
      </c>
      <c r="B10976" s="3">
        <v>41010.0</v>
      </c>
      <c r="C10976" s="2" t="s">
        <v>13</v>
      </c>
      <c r="D10976" s="2" t="s">
        <v>51</v>
      </c>
      <c r="E10976" s="2">
        <v>10.0</v>
      </c>
      <c r="F10976" s="4" t="s">
        <v>41</v>
      </c>
    </row>
    <row r="10977">
      <c r="A10977" s="2">
        <v>11046.0</v>
      </c>
      <c r="B10977" s="3">
        <v>41010.0</v>
      </c>
      <c r="C10977" s="2" t="s">
        <v>13</v>
      </c>
      <c r="D10977" s="2" t="s">
        <v>6</v>
      </c>
      <c r="E10977" s="2">
        <v>2.0</v>
      </c>
      <c r="F10977" s="4" t="s">
        <v>39</v>
      </c>
    </row>
    <row r="10978">
      <c r="A10978" s="2">
        <v>11047.0</v>
      </c>
      <c r="B10978" s="3">
        <v>41010.0</v>
      </c>
      <c r="C10978" s="2" t="s">
        <v>13</v>
      </c>
      <c r="D10978" s="2" t="s">
        <v>8</v>
      </c>
      <c r="E10978" s="2">
        <v>29.0</v>
      </c>
      <c r="F10978" s="4" t="s">
        <v>43</v>
      </c>
    </row>
    <row r="10979">
      <c r="A10979" s="2">
        <v>11048.0</v>
      </c>
      <c r="B10979" s="3">
        <v>41011.0</v>
      </c>
      <c r="C10979" s="2" t="s">
        <v>15</v>
      </c>
      <c r="D10979" s="2" t="s">
        <v>51</v>
      </c>
      <c r="E10979" s="2">
        <v>16.0</v>
      </c>
      <c r="F10979" s="4" t="s">
        <v>45</v>
      </c>
    </row>
    <row r="10980">
      <c r="A10980" s="2">
        <v>11049.0</v>
      </c>
      <c r="B10980" s="3">
        <v>41011.0</v>
      </c>
      <c r="C10980" s="2" t="s">
        <v>15</v>
      </c>
      <c r="D10980" s="2" t="s">
        <v>6</v>
      </c>
      <c r="E10980" s="2">
        <v>7.0</v>
      </c>
      <c r="F10980" s="4" t="s">
        <v>35</v>
      </c>
    </row>
    <row r="10981">
      <c r="A10981" s="2">
        <v>11050.0</v>
      </c>
      <c r="B10981" s="3">
        <v>41011.0</v>
      </c>
      <c r="C10981" s="2" t="s">
        <v>15</v>
      </c>
      <c r="D10981" s="2" t="s">
        <v>8</v>
      </c>
      <c r="E10981" s="2">
        <v>17.0</v>
      </c>
      <c r="F10981" s="4" t="s">
        <v>42</v>
      </c>
    </row>
    <row r="10982">
      <c r="A10982" s="2">
        <v>11051.0</v>
      </c>
      <c r="B10982" s="3">
        <v>41012.0</v>
      </c>
      <c r="C10982" s="2" t="s">
        <v>18</v>
      </c>
      <c r="D10982" s="2" t="s">
        <v>51</v>
      </c>
      <c r="E10982" s="2">
        <v>22.0</v>
      </c>
      <c r="F10982" s="4" t="s">
        <v>44</v>
      </c>
    </row>
    <row r="10983">
      <c r="A10983" s="2">
        <v>11052.0</v>
      </c>
      <c r="B10983" s="3">
        <v>41012.0</v>
      </c>
      <c r="C10983" s="2" t="s">
        <v>18</v>
      </c>
      <c r="D10983" s="2" t="s">
        <v>6</v>
      </c>
      <c r="E10983" s="2">
        <v>29.0</v>
      </c>
      <c r="F10983" s="4" t="s">
        <v>43</v>
      </c>
    </row>
    <row r="10984">
      <c r="A10984" s="2">
        <v>11053.0</v>
      </c>
      <c r="B10984" s="3">
        <v>41012.0</v>
      </c>
      <c r="C10984" s="2" t="s">
        <v>18</v>
      </c>
      <c r="D10984" s="2" t="s">
        <v>8</v>
      </c>
      <c r="E10984" s="2">
        <v>1.0</v>
      </c>
      <c r="F10984" s="4" t="s">
        <v>19</v>
      </c>
    </row>
    <row r="10985">
      <c r="A10985" s="2">
        <v>11054.0</v>
      </c>
      <c r="B10985" s="3">
        <v>41013.0</v>
      </c>
      <c r="C10985" s="2" t="s">
        <v>21</v>
      </c>
      <c r="D10985" s="2" t="s">
        <v>51</v>
      </c>
      <c r="E10985" s="2">
        <v>26.0</v>
      </c>
      <c r="F10985" s="4" t="s">
        <v>38</v>
      </c>
    </row>
    <row r="10986">
      <c r="A10986" s="2">
        <v>11055.0</v>
      </c>
      <c r="B10986" s="3">
        <v>41013.0</v>
      </c>
      <c r="C10986" s="2" t="s">
        <v>21</v>
      </c>
      <c r="D10986" s="2" t="s">
        <v>6</v>
      </c>
      <c r="E10986" s="2">
        <v>7.0</v>
      </c>
      <c r="F10986" s="4" t="s">
        <v>35</v>
      </c>
    </row>
    <row r="10987">
      <c r="A10987" s="2">
        <v>11056.0</v>
      </c>
      <c r="B10987" s="3">
        <v>41013.0</v>
      </c>
      <c r="C10987" s="2" t="s">
        <v>21</v>
      </c>
      <c r="D10987" s="2" t="s">
        <v>8</v>
      </c>
      <c r="E10987" s="2">
        <v>10.0</v>
      </c>
      <c r="F10987" s="4" t="s">
        <v>41</v>
      </c>
    </row>
    <row r="10988">
      <c r="A10988" s="2">
        <v>11057.0</v>
      </c>
      <c r="B10988" s="3">
        <v>41015.0</v>
      </c>
      <c r="C10988" s="2" t="s">
        <v>7</v>
      </c>
      <c r="D10988" s="2" t="s">
        <v>51</v>
      </c>
      <c r="E10988" s="2">
        <v>12.0</v>
      </c>
      <c r="F10988" s="4" t="s">
        <v>14</v>
      </c>
    </row>
    <row r="10989">
      <c r="A10989" s="2">
        <v>11058.0</v>
      </c>
      <c r="B10989" s="3">
        <v>41015.0</v>
      </c>
      <c r="C10989" s="2" t="s">
        <v>7</v>
      </c>
      <c r="D10989" s="2" t="s">
        <v>6</v>
      </c>
      <c r="E10989" s="2">
        <v>22.0</v>
      </c>
      <c r="F10989" s="4" t="s">
        <v>44</v>
      </c>
    </row>
    <row r="10990">
      <c r="A10990" s="2">
        <v>11059.0</v>
      </c>
      <c r="B10990" s="3">
        <v>41015.0</v>
      </c>
      <c r="C10990" s="2" t="s">
        <v>7</v>
      </c>
      <c r="D10990" s="2" t="s">
        <v>8</v>
      </c>
      <c r="E10990" s="2">
        <v>36.0</v>
      </c>
      <c r="F10990" s="4" t="s">
        <v>11</v>
      </c>
    </row>
    <row r="10991">
      <c r="A10991" s="2">
        <v>11060.0</v>
      </c>
      <c r="B10991" s="3">
        <v>41016.0</v>
      </c>
      <c r="C10991" s="2" t="s">
        <v>10</v>
      </c>
      <c r="D10991" s="2" t="s">
        <v>51</v>
      </c>
      <c r="E10991" s="2">
        <v>17.0</v>
      </c>
      <c r="F10991" s="4" t="s">
        <v>42</v>
      </c>
    </row>
    <row r="10992">
      <c r="A10992" s="2">
        <v>11061.0</v>
      </c>
      <c r="B10992" s="3">
        <v>41016.0</v>
      </c>
      <c r="C10992" s="2" t="s">
        <v>10</v>
      </c>
      <c r="D10992" s="2" t="s">
        <v>6</v>
      </c>
      <c r="E10992" s="2">
        <v>11.0</v>
      </c>
      <c r="F10992" s="4" t="s">
        <v>9</v>
      </c>
    </row>
    <row r="10993">
      <c r="A10993" s="2">
        <v>11062.0</v>
      </c>
      <c r="B10993" s="3">
        <v>41016.0</v>
      </c>
      <c r="C10993" s="2" t="s">
        <v>10</v>
      </c>
      <c r="D10993" s="2" t="s">
        <v>8</v>
      </c>
      <c r="E10993" s="2">
        <v>32.0</v>
      </c>
      <c r="F10993" s="4" t="s">
        <v>36</v>
      </c>
    </row>
    <row r="10994">
      <c r="A10994" s="2">
        <v>11063.0</v>
      </c>
      <c r="B10994" s="3">
        <v>41017.0</v>
      </c>
      <c r="C10994" s="2" t="s">
        <v>13</v>
      </c>
      <c r="D10994" s="2" t="s">
        <v>51</v>
      </c>
      <c r="E10994" s="2">
        <v>16.0</v>
      </c>
      <c r="F10994" s="4" t="s">
        <v>45</v>
      </c>
    </row>
    <row r="10995">
      <c r="A10995" s="2">
        <v>11064.0</v>
      </c>
      <c r="B10995" s="3">
        <v>41017.0</v>
      </c>
      <c r="C10995" s="2" t="s">
        <v>13</v>
      </c>
      <c r="D10995" s="2" t="s">
        <v>6</v>
      </c>
      <c r="E10995" s="2">
        <v>6.0</v>
      </c>
      <c r="F10995" s="4" t="s">
        <v>16</v>
      </c>
    </row>
    <row r="10996">
      <c r="A10996" s="2">
        <v>11065.0</v>
      </c>
      <c r="B10996" s="3">
        <v>41017.0</v>
      </c>
      <c r="C10996" s="2" t="s">
        <v>13</v>
      </c>
      <c r="D10996" s="2" t="s">
        <v>8</v>
      </c>
      <c r="E10996" s="2">
        <v>18.0</v>
      </c>
      <c r="F10996" s="4" t="s">
        <v>29</v>
      </c>
    </row>
    <row r="10997">
      <c r="A10997" s="2">
        <v>11066.0</v>
      </c>
      <c r="B10997" s="3">
        <v>41018.0</v>
      </c>
      <c r="C10997" s="2" t="s">
        <v>15</v>
      </c>
      <c r="D10997" s="2" t="s">
        <v>51</v>
      </c>
      <c r="E10997" s="2">
        <v>18.0</v>
      </c>
      <c r="F10997" s="4" t="s">
        <v>29</v>
      </c>
    </row>
    <row r="10998">
      <c r="A10998" s="2">
        <v>11067.0</v>
      </c>
      <c r="B10998" s="3">
        <v>41018.0</v>
      </c>
      <c r="C10998" s="2" t="s">
        <v>15</v>
      </c>
      <c r="D10998" s="2" t="s">
        <v>6</v>
      </c>
      <c r="E10998" s="2">
        <v>3.0</v>
      </c>
      <c r="F10998" s="4" t="s">
        <v>28</v>
      </c>
    </row>
    <row r="10999">
      <c r="A10999" s="2">
        <v>11068.0</v>
      </c>
      <c r="B10999" s="3">
        <v>41018.0</v>
      </c>
      <c r="C10999" s="2" t="s">
        <v>15</v>
      </c>
      <c r="D10999" s="2" t="s">
        <v>8</v>
      </c>
      <c r="E10999" s="2">
        <v>10.0</v>
      </c>
      <c r="F10999" s="4" t="s">
        <v>41</v>
      </c>
    </row>
    <row r="11000">
      <c r="A11000" s="2">
        <v>11069.0</v>
      </c>
      <c r="B11000" s="3">
        <v>41019.0</v>
      </c>
      <c r="C11000" s="2" t="s">
        <v>18</v>
      </c>
      <c r="D11000" s="2" t="s">
        <v>51</v>
      </c>
      <c r="E11000" s="2">
        <v>33.0</v>
      </c>
      <c r="F11000" s="4" t="s">
        <v>26</v>
      </c>
    </row>
    <row r="11001">
      <c r="A11001" s="2">
        <v>11070.0</v>
      </c>
      <c r="B11001" s="3">
        <v>41019.0</v>
      </c>
      <c r="C11001" s="2" t="s">
        <v>18</v>
      </c>
      <c r="D11001" s="2" t="s">
        <v>6</v>
      </c>
      <c r="E11001" s="2">
        <v>16.0</v>
      </c>
      <c r="F11001" s="4" t="s">
        <v>45</v>
      </c>
    </row>
    <row r="11002">
      <c r="A11002" s="2">
        <v>11071.0</v>
      </c>
      <c r="B11002" s="3">
        <v>41019.0</v>
      </c>
      <c r="C11002" s="2" t="s">
        <v>18</v>
      </c>
      <c r="D11002" s="2" t="s">
        <v>8</v>
      </c>
      <c r="E11002" s="2">
        <v>34.0</v>
      </c>
      <c r="F11002" s="4" t="s">
        <v>48</v>
      </c>
    </row>
    <row r="11003">
      <c r="A11003" s="2">
        <v>11072.0</v>
      </c>
      <c r="B11003" s="3">
        <v>41020.0</v>
      </c>
      <c r="C11003" s="2" t="s">
        <v>21</v>
      </c>
      <c r="D11003" s="2" t="s">
        <v>51</v>
      </c>
      <c r="E11003" s="2">
        <v>28.0</v>
      </c>
      <c r="F11003" s="4" t="s">
        <v>31</v>
      </c>
    </row>
    <row r="11004">
      <c r="A11004" s="2">
        <v>11073.0</v>
      </c>
      <c r="B11004" s="3">
        <v>41020.0</v>
      </c>
      <c r="C11004" s="2" t="s">
        <v>21</v>
      </c>
      <c r="D11004" s="2" t="s">
        <v>6</v>
      </c>
      <c r="E11004" s="2">
        <v>10.0</v>
      </c>
      <c r="F11004" s="4" t="s">
        <v>41</v>
      </c>
    </row>
    <row r="11005">
      <c r="A11005" s="2">
        <v>11074.0</v>
      </c>
      <c r="B11005" s="3">
        <v>41020.0</v>
      </c>
      <c r="C11005" s="2" t="s">
        <v>21</v>
      </c>
      <c r="D11005" s="2" t="s">
        <v>8</v>
      </c>
      <c r="E11005" s="2">
        <v>11.0</v>
      </c>
      <c r="F11005" s="4" t="s">
        <v>9</v>
      </c>
    </row>
    <row r="11006">
      <c r="A11006" s="2">
        <v>11075.0</v>
      </c>
      <c r="B11006" s="3">
        <v>41022.0</v>
      </c>
      <c r="C11006" s="2" t="s">
        <v>7</v>
      </c>
      <c r="D11006" s="2" t="s">
        <v>51</v>
      </c>
      <c r="E11006" s="2">
        <v>8.0</v>
      </c>
      <c r="F11006" s="4" t="s">
        <v>37</v>
      </c>
    </row>
    <row r="11007">
      <c r="A11007" s="2">
        <v>11076.0</v>
      </c>
      <c r="B11007" s="3">
        <v>41022.0</v>
      </c>
      <c r="C11007" s="2" t="s">
        <v>7</v>
      </c>
      <c r="D11007" s="2" t="s">
        <v>6</v>
      </c>
      <c r="E11007" s="2">
        <v>12.0</v>
      </c>
      <c r="F11007" s="4" t="s">
        <v>14</v>
      </c>
    </row>
    <row r="11008">
      <c r="A11008" s="2">
        <v>11077.0</v>
      </c>
      <c r="B11008" s="3">
        <v>41022.0</v>
      </c>
      <c r="C11008" s="2" t="s">
        <v>7</v>
      </c>
      <c r="D11008" s="2" t="s">
        <v>8</v>
      </c>
      <c r="E11008" s="2">
        <v>1.0</v>
      </c>
      <c r="F11008" s="4" t="s">
        <v>19</v>
      </c>
    </row>
    <row r="11009">
      <c r="A11009" s="2">
        <v>11078.0</v>
      </c>
      <c r="B11009" s="3">
        <v>41023.0</v>
      </c>
      <c r="C11009" s="2" t="s">
        <v>10</v>
      </c>
      <c r="D11009" s="2" t="s">
        <v>51</v>
      </c>
      <c r="E11009" s="2">
        <v>23.0</v>
      </c>
      <c r="F11009" s="4" t="s">
        <v>17</v>
      </c>
    </row>
    <row r="11010">
      <c r="A11010" s="2">
        <v>11079.0</v>
      </c>
      <c r="B11010" s="3">
        <v>41023.0</v>
      </c>
      <c r="C11010" s="2" t="s">
        <v>10</v>
      </c>
      <c r="D11010" s="2" t="s">
        <v>6</v>
      </c>
      <c r="E11010" s="2">
        <v>25.0</v>
      </c>
      <c r="F11010" s="4" t="s">
        <v>40</v>
      </c>
    </row>
    <row r="11011">
      <c r="A11011" s="2">
        <v>11080.0</v>
      </c>
      <c r="B11011" s="3">
        <v>41023.0</v>
      </c>
      <c r="C11011" s="2" t="s">
        <v>10</v>
      </c>
      <c r="D11011" s="2" t="s">
        <v>8</v>
      </c>
      <c r="E11011" s="2">
        <v>20.0</v>
      </c>
      <c r="F11011" s="4" t="s">
        <v>47</v>
      </c>
    </row>
    <row r="11012">
      <c r="A11012" s="2">
        <v>11081.0</v>
      </c>
      <c r="B11012" s="3">
        <v>41024.0</v>
      </c>
      <c r="C11012" s="2" t="s">
        <v>13</v>
      </c>
      <c r="D11012" s="2" t="s">
        <v>51</v>
      </c>
      <c r="E11012" s="2">
        <v>15.0</v>
      </c>
      <c r="F11012" s="4" t="s">
        <v>27</v>
      </c>
    </row>
    <row r="11013">
      <c r="A11013" s="2">
        <v>11082.0</v>
      </c>
      <c r="B11013" s="3">
        <v>41024.0</v>
      </c>
      <c r="C11013" s="2" t="s">
        <v>13</v>
      </c>
      <c r="D11013" s="2" t="s">
        <v>6</v>
      </c>
      <c r="E11013" s="2">
        <v>27.0</v>
      </c>
      <c r="F11013" s="4" t="s">
        <v>32</v>
      </c>
    </row>
    <row r="11014">
      <c r="A11014" s="2">
        <v>11083.0</v>
      </c>
      <c r="B11014" s="3">
        <v>41024.0</v>
      </c>
      <c r="C11014" s="2" t="s">
        <v>13</v>
      </c>
      <c r="D11014" s="2" t="s">
        <v>8</v>
      </c>
      <c r="E11014" s="2">
        <v>20.0</v>
      </c>
      <c r="F11014" s="4" t="s">
        <v>47</v>
      </c>
    </row>
    <row r="11015">
      <c r="A11015" s="2">
        <v>11084.0</v>
      </c>
      <c r="B11015" s="3">
        <v>41025.0</v>
      </c>
      <c r="C11015" s="2" t="s">
        <v>15</v>
      </c>
      <c r="D11015" s="2" t="s">
        <v>51</v>
      </c>
      <c r="E11015" s="2">
        <v>6.0</v>
      </c>
      <c r="F11015" s="4" t="s">
        <v>16</v>
      </c>
    </row>
    <row r="11016">
      <c r="A11016" s="2">
        <v>11085.0</v>
      </c>
      <c r="B11016" s="3">
        <v>41025.0</v>
      </c>
      <c r="C11016" s="2" t="s">
        <v>15</v>
      </c>
      <c r="D11016" s="2" t="s">
        <v>6</v>
      </c>
      <c r="E11016" s="2">
        <v>8.0</v>
      </c>
      <c r="F11016" s="4" t="s">
        <v>37</v>
      </c>
    </row>
    <row r="11017">
      <c r="A11017" s="2">
        <v>11086.0</v>
      </c>
      <c r="B11017" s="3">
        <v>41025.0</v>
      </c>
      <c r="C11017" s="2" t="s">
        <v>15</v>
      </c>
      <c r="D11017" s="2" t="s">
        <v>8</v>
      </c>
      <c r="E11017" s="2">
        <v>35.0</v>
      </c>
      <c r="F11017" s="4" t="s">
        <v>49</v>
      </c>
    </row>
    <row r="11018">
      <c r="A11018" s="2">
        <v>11087.0</v>
      </c>
      <c r="B11018" s="3">
        <v>41026.0</v>
      </c>
      <c r="C11018" s="2" t="s">
        <v>18</v>
      </c>
      <c r="D11018" s="2" t="s">
        <v>51</v>
      </c>
      <c r="E11018" s="2">
        <v>30.0</v>
      </c>
      <c r="F11018" s="4" t="s">
        <v>23</v>
      </c>
    </row>
    <row r="11019">
      <c r="A11019" s="2">
        <v>11088.0</v>
      </c>
      <c r="B11019" s="3">
        <v>41026.0</v>
      </c>
      <c r="C11019" s="2" t="s">
        <v>18</v>
      </c>
      <c r="D11019" s="2" t="s">
        <v>6</v>
      </c>
      <c r="E11019" s="2">
        <v>2.0</v>
      </c>
      <c r="F11019" s="4" t="s">
        <v>39</v>
      </c>
    </row>
    <row r="11020">
      <c r="A11020" s="2">
        <v>11089.0</v>
      </c>
      <c r="B11020" s="3">
        <v>41026.0</v>
      </c>
      <c r="C11020" s="2" t="s">
        <v>18</v>
      </c>
      <c r="D11020" s="2" t="s">
        <v>8</v>
      </c>
      <c r="E11020" s="2">
        <v>9.0</v>
      </c>
      <c r="F11020" s="4" t="s">
        <v>24</v>
      </c>
    </row>
    <row r="11021">
      <c r="A11021" s="2">
        <v>11090.0</v>
      </c>
      <c r="B11021" s="3">
        <v>41027.0</v>
      </c>
      <c r="C11021" s="2" t="s">
        <v>21</v>
      </c>
      <c r="D11021" s="2" t="s">
        <v>51</v>
      </c>
      <c r="E11021" s="2">
        <v>17.0</v>
      </c>
      <c r="F11021" s="4" t="s">
        <v>42</v>
      </c>
    </row>
    <row r="11022">
      <c r="A11022" s="2">
        <v>11091.0</v>
      </c>
      <c r="B11022" s="3">
        <v>41027.0</v>
      </c>
      <c r="C11022" s="2" t="s">
        <v>21</v>
      </c>
      <c r="D11022" s="2" t="s">
        <v>6</v>
      </c>
      <c r="E11022" s="2">
        <v>25.0</v>
      </c>
      <c r="F11022" s="4" t="s">
        <v>40</v>
      </c>
    </row>
    <row r="11023">
      <c r="A11023" s="2">
        <v>11092.0</v>
      </c>
      <c r="B11023" s="3">
        <v>41027.0</v>
      </c>
      <c r="C11023" s="2" t="s">
        <v>21</v>
      </c>
      <c r="D11023" s="2" t="s">
        <v>8</v>
      </c>
      <c r="E11023" s="2">
        <v>6.0</v>
      </c>
      <c r="F11023" s="4" t="s">
        <v>16</v>
      </c>
    </row>
    <row r="11024">
      <c r="A11024" s="2">
        <v>11093.0</v>
      </c>
      <c r="B11024" s="3">
        <v>41029.0</v>
      </c>
      <c r="C11024" s="2" t="s">
        <v>7</v>
      </c>
      <c r="D11024" s="2" t="s">
        <v>51</v>
      </c>
      <c r="E11024" s="2">
        <v>7.0</v>
      </c>
      <c r="F11024" s="4" t="s">
        <v>35</v>
      </c>
    </row>
    <row r="11025">
      <c r="A11025" s="2">
        <v>11094.0</v>
      </c>
      <c r="B11025" s="3">
        <v>41029.0</v>
      </c>
      <c r="C11025" s="2" t="s">
        <v>7</v>
      </c>
      <c r="D11025" s="2" t="s">
        <v>6</v>
      </c>
      <c r="E11025" s="2">
        <v>17.0</v>
      </c>
      <c r="F11025" s="4" t="s">
        <v>42</v>
      </c>
    </row>
    <row r="11026">
      <c r="A11026" s="2">
        <v>11095.0</v>
      </c>
      <c r="B11026" s="3">
        <v>41029.0</v>
      </c>
      <c r="C11026" s="2" t="s">
        <v>7</v>
      </c>
      <c r="D11026" s="2" t="s">
        <v>8</v>
      </c>
      <c r="E11026" s="2">
        <v>1.0</v>
      </c>
      <c r="F11026" s="4" t="s">
        <v>19</v>
      </c>
    </row>
    <row r="11027">
      <c r="A11027" s="2">
        <v>11096.0</v>
      </c>
      <c r="B11027" s="3">
        <v>41030.0</v>
      </c>
      <c r="C11027" s="2" t="s">
        <v>10</v>
      </c>
      <c r="D11027" s="2" t="s">
        <v>51</v>
      </c>
      <c r="E11027" s="2">
        <v>7.0</v>
      </c>
      <c r="F11027" s="4" t="s">
        <v>35</v>
      </c>
    </row>
    <row r="11028">
      <c r="A11028" s="2">
        <v>11097.0</v>
      </c>
      <c r="B11028" s="3">
        <v>41030.0</v>
      </c>
      <c r="C11028" s="2" t="s">
        <v>10</v>
      </c>
      <c r="D11028" s="2" t="s">
        <v>6</v>
      </c>
      <c r="E11028" s="2">
        <v>14.0</v>
      </c>
      <c r="F11028" s="4" t="s">
        <v>46</v>
      </c>
    </row>
    <row r="11029">
      <c r="A11029" s="2">
        <v>11098.0</v>
      </c>
      <c r="B11029" s="3">
        <v>41030.0</v>
      </c>
      <c r="C11029" s="2" t="s">
        <v>10</v>
      </c>
      <c r="D11029" s="2" t="s">
        <v>8</v>
      </c>
      <c r="E11029" s="2">
        <v>30.0</v>
      </c>
      <c r="F11029" s="4" t="s">
        <v>23</v>
      </c>
    </row>
    <row r="11030">
      <c r="A11030" s="2">
        <v>11099.0</v>
      </c>
      <c r="B11030" s="3">
        <v>41031.0</v>
      </c>
      <c r="C11030" s="2" t="s">
        <v>13</v>
      </c>
      <c r="D11030" s="2" t="s">
        <v>51</v>
      </c>
      <c r="E11030" s="2">
        <v>2.0</v>
      </c>
      <c r="F11030" s="4" t="s">
        <v>39</v>
      </c>
    </row>
    <row r="11031">
      <c r="A11031" s="2">
        <v>11100.0</v>
      </c>
      <c r="B11031" s="3">
        <v>41031.0</v>
      </c>
      <c r="C11031" s="2" t="s">
        <v>13</v>
      </c>
      <c r="D11031" s="2" t="s">
        <v>6</v>
      </c>
      <c r="E11031" s="2">
        <v>14.0</v>
      </c>
      <c r="F11031" s="4" t="s">
        <v>46</v>
      </c>
    </row>
    <row r="11032">
      <c r="A11032" s="2">
        <v>11101.0</v>
      </c>
      <c r="B11032" s="3">
        <v>41031.0</v>
      </c>
      <c r="C11032" s="2" t="s">
        <v>13</v>
      </c>
      <c r="D11032" s="2" t="s">
        <v>8</v>
      </c>
      <c r="E11032" s="2">
        <v>21.0</v>
      </c>
      <c r="F11032" s="4" t="s">
        <v>20</v>
      </c>
    </row>
    <row r="11033">
      <c r="A11033" s="2">
        <v>11102.0</v>
      </c>
      <c r="B11033" s="3">
        <v>41032.0</v>
      </c>
      <c r="C11033" s="2" t="s">
        <v>15</v>
      </c>
      <c r="D11033" s="2" t="s">
        <v>51</v>
      </c>
      <c r="E11033" s="2">
        <v>20.0</v>
      </c>
      <c r="F11033" s="4" t="s">
        <v>47</v>
      </c>
    </row>
    <row r="11034">
      <c r="A11034" s="2">
        <v>11103.0</v>
      </c>
      <c r="B11034" s="3">
        <v>41032.0</v>
      </c>
      <c r="C11034" s="2" t="s">
        <v>15</v>
      </c>
      <c r="D11034" s="2" t="s">
        <v>6</v>
      </c>
      <c r="E11034" s="2">
        <v>33.0</v>
      </c>
      <c r="F11034" s="4" t="s">
        <v>26</v>
      </c>
    </row>
    <row r="11035">
      <c r="A11035" s="2">
        <v>11104.0</v>
      </c>
      <c r="B11035" s="3">
        <v>41032.0</v>
      </c>
      <c r="C11035" s="2" t="s">
        <v>15</v>
      </c>
      <c r="D11035" s="2" t="s">
        <v>8</v>
      </c>
      <c r="E11035" s="2">
        <v>28.0</v>
      </c>
      <c r="F11035" s="4" t="s">
        <v>31</v>
      </c>
    </row>
    <row r="11036">
      <c r="A11036" s="2">
        <v>11105.0</v>
      </c>
      <c r="B11036" s="3">
        <v>41033.0</v>
      </c>
      <c r="C11036" s="2" t="s">
        <v>18</v>
      </c>
      <c r="D11036" s="2" t="s">
        <v>51</v>
      </c>
      <c r="E11036" s="2">
        <v>21.0</v>
      </c>
      <c r="F11036" s="4" t="s">
        <v>20</v>
      </c>
    </row>
    <row r="11037">
      <c r="A11037" s="2">
        <v>11106.0</v>
      </c>
      <c r="B11037" s="3">
        <v>41033.0</v>
      </c>
      <c r="C11037" s="2" t="s">
        <v>18</v>
      </c>
      <c r="D11037" s="2" t="s">
        <v>6</v>
      </c>
      <c r="E11037" s="2">
        <v>28.0</v>
      </c>
      <c r="F11037" s="4" t="s">
        <v>31</v>
      </c>
    </row>
    <row r="11038">
      <c r="A11038" s="2">
        <v>11107.0</v>
      </c>
      <c r="B11038" s="3">
        <v>41033.0</v>
      </c>
      <c r="C11038" s="2" t="s">
        <v>18</v>
      </c>
      <c r="D11038" s="2" t="s">
        <v>8</v>
      </c>
      <c r="E11038" s="2">
        <v>26.0</v>
      </c>
      <c r="F11038" s="4" t="s">
        <v>38</v>
      </c>
    </row>
    <row r="11039">
      <c r="A11039" s="2">
        <v>11108.0</v>
      </c>
      <c r="B11039" s="3">
        <v>41034.0</v>
      </c>
      <c r="C11039" s="2" t="s">
        <v>21</v>
      </c>
      <c r="D11039" s="2" t="s">
        <v>51</v>
      </c>
      <c r="E11039" s="2">
        <v>14.0</v>
      </c>
      <c r="F11039" s="4" t="s">
        <v>46</v>
      </c>
    </row>
    <row r="11040">
      <c r="A11040" s="2">
        <v>11109.0</v>
      </c>
      <c r="B11040" s="3">
        <v>41034.0</v>
      </c>
      <c r="C11040" s="2" t="s">
        <v>21</v>
      </c>
      <c r="D11040" s="2" t="s">
        <v>6</v>
      </c>
      <c r="E11040" s="2">
        <v>10.0</v>
      </c>
      <c r="F11040" s="4" t="s">
        <v>41</v>
      </c>
    </row>
    <row r="11041">
      <c r="A11041" s="2">
        <v>11110.0</v>
      </c>
      <c r="B11041" s="3">
        <v>41034.0</v>
      </c>
      <c r="C11041" s="2" t="s">
        <v>21</v>
      </c>
      <c r="D11041" s="2" t="s">
        <v>8</v>
      </c>
      <c r="E11041" s="2">
        <v>13.0</v>
      </c>
      <c r="F11041" s="4" t="s">
        <v>33</v>
      </c>
    </row>
    <row r="11042">
      <c r="A11042" s="2">
        <v>11111.0</v>
      </c>
      <c r="B11042" s="3">
        <v>41036.0</v>
      </c>
      <c r="C11042" s="2" t="s">
        <v>7</v>
      </c>
      <c r="D11042" s="2" t="s">
        <v>51</v>
      </c>
      <c r="E11042" s="2">
        <v>25.0</v>
      </c>
      <c r="F11042" s="4" t="s">
        <v>40</v>
      </c>
    </row>
    <row r="11043">
      <c r="A11043" s="2">
        <v>11112.0</v>
      </c>
      <c r="B11043" s="3">
        <v>41036.0</v>
      </c>
      <c r="C11043" s="2" t="s">
        <v>7</v>
      </c>
      <c r="D11043" s="2" t="s">
        <v>6</v>
      </c>
      <c r="E11043" s="2">
        <v>31.0</v>
      </c>
      <c r="F11043" s="4" t="s">
        <v>12</v>
      </c>
    </row>
    <row r="11044">
      <c r="A11044" s="2">
        <v>11113.0</v>
      </c>
      <c r="B11044" s="3">
        <v>41036.0</v>
      </c>
      <c r="C11044" s="2" t="s">
        <v>7</v>
      </c>
      <c r="D11044" s="2" t="s">
        <v>8</v>
      </c>
      <c r="E11044" s="2">
        <v>24.0</v>
      </c>
      <c r="F11044" s="4" t="s">
        <v>22</v>
      </c>
    </row>
    <row r="11045">
      <c r="A11045" s="2">
        <v>11114.0</v>
      </c>
      <c r="B11045" s="3">
        <v>41037.0</v>
      </c>
      <c r="C11045" s="2" t="s">
        <v>10</v>
      </c>
      <c r="D11045" s="2" t="s">
        <v>51</v>
      </c>
      <c r="E11045" s="2">
        <v>32.0</v>
      </c>
      <c r="F11045" s="4" t="s">
        <v>36</v>
      </c>
    </row>
    <row r="11046">
      <c r="A11046" s="2">
        <v>11115.0</v>
      </c>
      <c r="B11046" s="3">
        <v>41037.0</v>
      </c>
      <c r="C11046" s="2" t="s">
        <v>10</v>
      </c>
      <c r="D11046" s="2" t="s">
        <v>6</v>
      </c>
      <c r="E11046" s="2">
        <v>5.0</v>
      </c>
      <c r="F11046" s="4" t="s">
        <v>25</v>
      </c>
    </row>
    <row r="11047">
      <c r="A11047" s="2">
        <v>11116.0</v>
      </c>
      <c r="B11047" s="3">
        <v>41037.0</v>
      </c>
      <c r="C11047" s="2" t="s">
        <v>10</v>
      </c>
      <c r="D11047" s="2" t="s">
        <v>8</v>
      </c>
      <c r="E11047" s="2">
        <v>30.0</v>
      </c>
      <c r="F11047" s="4" t="s">
        <v>23</v>
      </c>
    </row>
    <row r="11048">
      <c r="A11048" s="2">
        <v>11117.0</v>
      </c>
      <c r="B11048" s="3">
        <v>41038.0</v>
      </c>
      <c r="C11048" s="2" t="s">
        <v>13</v>
      </c>
      <c r="D11048" s="2" t="s">
        <v>51</v>
      </c>
      <c r="E11048" s="2">
        <v>25.0</v>
      </c>
      <c r="F11048" s="4" t="s">
        <v>40</v>
      </c>
    </row>
    <row r="11049">
      <c r="A11049" s="2">
        <v>11118.0</v>
      </c>
      <c r="B11049" s="3">
        <v>41038.0</v>
      </c>
      <c r="C11049" s="2" t="s">
        <v>13</v>
      </c>
      <c r="D11049" s="2" t="s">
        <v>6</v>
      </c>
      <c r="E11049" s="2">
        <v>33.0</v>
      </c>
      <c r="F11049" s="4" t="s">
        <v>26</v>
      </c>
    </row>
    <row r="11050">
      <c r="A11050" s="2">
        <v>11119.0</v>
      </c>
      <c r="B11050" s="3">
        <v>41038.0</v>
      </c>
      <c r="C11050" s="2" t="s">
        <v>13</v>
      </c>
      <c r="D11050" s="2" t="s">
        <v>8</v>
      </c>
      <c r="E11050" s="2">
        <v>6.0</v>
      </c>
      <c r="F11050" s="4" t="s">
        <v>16</v>
      </c>
    </row>
    <row r="11051">
      <c r="A11051" s="2">
        <v>11120.0</v>
      </c>
      <c r="B11051" s="3">
        <v>41039.0</v>
      </c>
      <c r="C11051" s="2" t="s">
        <v>15</v>
      </c>
      <c r="D11051" s="2" t="s">
        <v>51</v>
      </c>
      <c r="E11051" s="2">
        <v>12.0</v>
      </c>
      <c r="F11051" s="4" t="s">
        <v>14</v>
      </c>
    </row>
    <row r="11052">
      <c r="A11052" s="2">
        <v>11121.0</v>
      </c>
      <c r="B11052" s="3">
        <v>41039.0</v>
      </c>
      <c r="C11052" s="2" t="s">
        <v>15</v>
      </c>
      <c r="D11052" s="2" t="s">
        <v>6</v>
      </c>
      <c r="E11052" s="2">
        <v>35.0</v>
      </c>
      <c r="F11052" s="4" t="s">
        <v>49</v>
      </c>
    </row>
    <row r="11053">
      <c r="A11053" s="2">
        <v>11122.0</v>
      </c>
      <c r="B11053" s="3">
        <v>41039.0</v>
      </c>
      <c r="C11053" s="2" t="s">
        <v>15</v>
      </c>
      <c r="D11053" s="2" t="s">
        <v>8</v>
      </c>
      <c r="E11053" s="2">
        <v>31.0</v>
      </c>
      <c r="F11053" s="4" t="s">
        <v>12</v>
      </c>
    </row>
    <row r="11054">
      <c r="A11054" s="2">
        <v>11123.0</v>
      </c>
      <c r="B11054" s="3">
        <v>41040.0</v>
      </c>
      <c r="C11054" s="2" t="s">
        <v>18</v>
      </c>
      <c r="D11054" s="2" t="s">
        <v>51</v>
      </c>
      <c r="E11054" s="2">
        <v>36.0</v>
      </c>
      <c r="F11054" s="4" t="s">
        <v>11</v>
      </c>
    </row>
    <row r="11055">
      <c r="A11055" s="2">
        <v>11124.0</v>
      </c>
      <c r="B11055" s="3">
        <v>41040.0</v>
      </c>
      <c r="C11055" s="2" t="s">
        <v>18</v>
      </c>
      <c r="D11055" s="2" t="s">
        <v>6</v>
      </c>
      <c r="E11055" s="2">
        <v>7.0</v>
      </c>
      <c r="F11055" s="4" t="s">
        <v>35</v>
      </c>
    </row>
    <row r="11056">
      <c r="A11056" s="2">
        <v>11125.0</v>
      </c>
      <c r="B11056" s="3">
        <v>41040.0</v>
      </c>
      <c r="C11056" s="2" t="s">
        <v>18</v>
      </c>
      <c r="D11056" s="2" t="s">
        <v>8</v>
      </c>
      <c r="E11056" s="2">
        <v>4.0</v>
      </c>
      <c r="F11056" s="4" t="s">
        <v>34</v>
      </c>
    </row>
    <row r="11057">
      <c r="A11057" s="2">
        <v>11126.0</v>
      </c>
      <c r="B11057" s="3">
        <v>41041.0</v>
      </c>
      <c r="C11057" s="2" t="s">
        <v>21</v>
      </c>
      <c r="D11057" s="2" t="s">
        <v>51</v>
      </c>
      <c r="E11057" s="2">
        <v>36.0</v>
      </c>
      <c r="F11057" s="4" t="s">
        <v>11</v>
      </c>
    </row>
    <row r="11058">
      <c r="A11058" s="2">
        <v>11127.0</v>
      </c>
      <c r="B11058" s="3">
        <v>41041.0</v>
      </c>
      <c r="C11058" s="2" t="s">
        <v>21</v>
      </c>
      <c r="D11058" s="2" t="s">
        <v>6</v>
      </c>
      <c r="E11058" s="2">
        <v>6.0</v>
      </c>
      <c r="F11058" s="4" t="s">
        <v>16</v>
      </c>
    </row>
    <row r="11059">
      <c r="A11059" s="2">
        <v>11128.0</v>
      </c>
      <c r="B11059" s="3">
        <v>41041.0</v>
      </c>
      <c r="C11059" s="2" t="s">
        <v>21</v>
      </c>
      <c r="D11059" s="2" t="s">
        <v>8</v>
      </c>
      <c r="E11059" s="2">
        <v>2.0</v>
      </c>
      <c r="F11059" s="4" t="s">
        <v>39</v>
      </c>
    </row>
    <row r="11060">
      <c r="A11060" s="2">
        <v>11129.0</v>
      </c>
      <c r="B11060" s="3">
        <v>41043.0</v>
      </c>
      <c r="C11060" s="2" t="s">
        <v>7</v>
      </c>
      <c r="D11060" s="2" t="s">
        <v>51</v>
      </c>
      <c r="E11060" s="2">
        <v>14.0</v>
      </c>
      <c r="F11060" s="4" t="s">
        <v>46</v>
      </c>
    </row>
    <row r="11061">
      <c r="A11061" s="2">
        <v>11130.0</v>
      </c>
      <c r="B11061" s="3">
        <v>41043.0</v>
      </c>
      <c r="C11061" s="2" t="s">
        <v>7</v>
      </c>
      <c r="D11061" s="2" t="s">
        <v>6</v>
      </c>
      <c r="E11061" s="2">
        <v>9.0</v>
      </c>
      <c r="F11061" s="4" t="s">
        <v>24</v>
      </c>
    </row>
    <row r="11062">
      <c r="A11062" s="2">
        <v>11131.0</v>
      </c>
      <c r="B11062" s="3">
        <v>41043.0</v>
      </c>
      <c r="C11062" s="2" t="s">
        <v>7</v>
      </c>
      <c r="D11062" s="2" t="s">
        <v>8</v>
      </c>
      <c r="E11062" s="2">
        <v>20.0</v>
      </c>
      <c r="F11062" s="4" t="s">
        <v>47</v>
      </c>
    </row>
    <row r="11063">
      <c r="A11063" s="2">
        <v>11132.0</v>
      </c>
      <c r="B11063" s="3">
        <v>41044.0</v>
      </c>
      <c r="C11063" s="2" t="s">
        <v>10</v>
      </c>
      <c r="D11063" s="2" t="s">
        <v>51</v>
      </c>
      <c r="E11063" s="2">
        <v>26.0</v>
      </c>
      <c r="F11063" s="4" t="s">
        <v>38</v>
      </c>
    </row>
    <row r="11064">
      <c r="A11064" s="2">
        <v>11133.0</v>
      </c>
      <c r="B11064" s="3">
        <v>41044.0</v>
      </c>
      <c r="C11064" s="2" t="s">
        <v>10</v>
      </c>
      <c r="D11064" s="2" t="s">
        <v>6</v>
      </c>
      <c r="E11064" s="2">
        <v>15.0</v>
      </c>
      <c r="F11064" s="4" t="s">
        <v>27</v>
      </c>
    </row>
    <row r="11065">
      <c r="A11065" s="2">
        <v>11134.0</v>
      </c>
      <c r="B11065" s="3">
        <v>41044.0</v>
      </c>
      <c r="C11065" s="2" t="s">
        <v>10</v>
      </c>
      <c r="D11065" s="2" t="s">
        <v>8</v>
      </c>
      <c r="E11065" s="2">
        <v>23.0</v>
      </c>
      <c r="F11065" s="4" t="s">
        <v>17</v>
      </c>
    </row>
    <row r="11066">
      <c r="A11066" s="2">
        <v>11135.0</v>
      </c>
      <c r="B11066" s="3">
        <v>41045.0</v>
      </c>
      <c r="C11066" s="2" t="s">
        <v>13</v>
      </c>
      <c r="D11066" s="2" t="s">
        <v>51</v>
      </c>
      <c r="E11066" s="2">
        <v>16.0</v>
      </c>
      <c r="F11066" s="4" t="s">
        <v>45</v>
      </c>
    </row>
    <row r="11067">
      <c r="A11067" s="2">
        <v>11136.0</v>
      </c>
      <c r="B11067" s="3">
        <v>41045.0</v>
      </c>
      <c r="C11067" s="2" t="s">
        <v>13</v>
      </c>
      <c r="D11067" s="2" t="s">
        <v>6</v>
      </c>
      <c r="E11067" s="2">
        <v>5.0</v>
      </c>
      <c r="F11067" s="4" t="s">
        <v>25</v>
      </c>
    </row>
    <row r="11068">
      <c r="A11068" s="2">
        <v>11137.0</v>
      </c>
      <c r="B11068" s="3">
        <v>41045.0</v>
      </c>
      <c r="C11068" s="2" t="s">
        <v>13</v>
      </c>
      <c r="D11068" s="2" t="s">
        <v>8</v>
      </c>
      <c r="E11068" s="2">
        <v>20.0</v>
      </c>
      <c r="F11068" s="4" t="s">
        <v>47</v>
      </c>
    </row>
    <row r="11069">
      <c r="A11069" s="2">
        <v>11138.0</v>
      </c>
      <c r="B11069" s="3">
        <v>41046.0</v>
      </c>
      <c r="C11069" s="2" t="s">
        <v>15</v>
      </c>
      <c r="D11069" s="2" t="s">
        <v>51</v>
      </c>
      <c r="E11069" s="2">
        <v>20.0</v>
      </c>
      <c r="F11069" s="4" t="s">
        <v>47</v>
      </c>
    </row>
    <row r="11070">
      <c r="A11070" s="2">
        <v>11139.0</v>
      </c>
      <c r="B11070" s="3">
        <v>41046.0</v>
      </c>
      <c r="C11070" s="2" t="s">
        <v>15</v>
      </c>
      <c r="D11070" s="2" t="s">
        <v>6</v>
      </c>
      <c r="E11070" s="2">
        <v>14.0</v>
      </c>
      <c r="F11070" s="4" t="s">
        <v>46</v>
      </c>
    </row>
    <row r="11071">
      <c r="A11071" s="2">
        <v>11140.0</v>
      </c>
      <c r="B11071" s="3">
        <v>41046.0</v>
      </c>
      <c r="C11071" s="2" t="s">
        <v>15</v>
      </c>
      <c r="D11071" s="2" t="s">
        <v>8</v>
      </c>
      <c r="E11071" s="2">
        <v>7.0</v>
      </c>
      <c r="F11071" s="4" t="s">
        <v>35</v>
      </c>
    </row>
    <row r="11072">
      <c r="A11072" s="2">
        <v>11141.0</v>
      </c>
      <c r="B11072" s="3">
        <v>41047.0</v>
      </c>
      <c r="C11072" s="2" t="s">
        <v>18</v>
      </c>
      <c r="D11072" s="2" t="s">
        <v>51</v>
      </c>
      <c r="E11072" s="2">
        <v>26.0</v>
      </c>
      <c r="F11072" s="4" t="s">
        <v>38</v>
      </c>
    </row>
    <row r="11073">
      <c r="A11073" s="2">
        <v>11142.0</v>
      </c>
      <c r="B11073" s="3">
        <v>41047.0</v>
      </c>
      <c r="C11073" s="2" t="s">
        <v>18</v>
      </c>
      <c r="D11073" s="2" t="s">
        <v>6</v>
      </c>
      <c r="E11073" s="2">
        <v>2.0</v>
      </c>
      <c r="F11073" s="4" t="s">
        <v>39</v>
      </c>
    </row>
    <row r="11074">
      <c r="A11074" s="2">
        <v>11143.0</v>
      </c>
      <c r="B11074" s="3">
        <v>41047.0</v>
      </c>
      <c r="C11074" s="2" t="s">
        <v>18</v>
      </c>
      <c r="D11074" s="2" t="s">
        <v>8</v>
      </c>
      <c r="E11074" s="2">
        <v>17.0</v>
      </c>
      <c r="F11074" s="4" t="s">
        <v>42</v>
      </c>
    </row>
    <row r="11075">
      <c r="A11075" s="2">
        <v>11144.0</v>
      </c>
      <c r="B11075" s="3">
        <v>41048.0</v>
      </c>
      <c r="C11075" s="2" t="s">
        <v>21</v>
      </c>
      <c r="D11075" s="2" t="s">
        <v>51</v>
      </c>
      <c r="E11075" s="2">
        <v>9.0</v>
      </c>
      <c r="F11075" s="4" t="s">
        <v>24</v>
      </c>
    </row>
    <row r="11076">
      <c r="A11076" s="2">
        <v>11145.0</v>
      </c>
      <c r="B11076" s="3">
        <v>41048.0</v>
      </c>
      <c r="C11076" s="2" t="s">
        <v>21</v>
      </c>
      <c r="D11076" s="2" t="s">
        <v>6</v>
      </c>
      <c r="E11076" s="2">
        <v>10.0</v>
      </c>
      <c r="F11076" s="4" t="s">
        <v>41</v>
      </c>
    </row>
    <row r="11077">
      <c r="A11077" s="2">
        <v>11146.0</v>
      </c>
      <c r="B11077" s="3">
        <v>41048.0</v>
      </c>
      <c r="C11077" s="2" t="s">
        <v>21</v>
      </c>
      <c r="D11077" s="2" t="s">
        <v>8</v>
      </c>
      <c r="E11077" s="2">
        <v>30.0</v>
      </c>
      <c r="F11077" s="4" t="s">
        <v>23</v>
      </c>
    </row>
    <row r="11078">
      <c r="A11078" s="2">
        <v>11147.0</v>
      </c>
      <c r="B11078" s="3">
        <v>41050.0</v>
      </c>
      <c r="C11078" s="2" t="s">
        <v>7</v>
      </c>
      <c r="D11078" s="2" t="s">
        <v>51</v>
      </c>
      <c r="E11078" s="2">
        <v>13.0</v>
      </c>
      <c r="F11078" s="4" t="s">
        <v>33</v>
      </c>
    </row>
    <row r="11079">
      <c r="A11079" s="2">
        <v>11148.0</v>
      </c>
      <c r="B11079" s="3">
        <v>41050.0</v>
      </c>
      <c r="C11079" s="2" t="s">
        <v>7</v>
      </c>
      <c r="D11079" s="2" t="s">
        <v>6</v>
      </c>
      <c r="E11079" s="2">
        <v>34.0</v>
      </c>
      <c r="F11079" s="4" t="s">
        <v>48</v>
      </c>
    </row>
    <row r="11080">
      <c r="A11080" s="2">
        <v>11149.0</v>
      </c>
      <c r="B11080" s="3">
        <v>41050.0</v>
      </c>
      <c r="C11080" s="2" t="s">
        <v>7</v>
      </c>
      <c r="D11080" s="2" t="s">
        <v>8</v>
      </c>
      <c r="E11080" s="2">
        <v>18.0</v>
      </c>
      <c r="F11080" s="4" t="s">
        <v>29</v>
      </c>
    </row>
    <row r="11081">
      <c r="A11081" s="2">
        <v>11150.0</v>
      </c>
      <c r="B11081" s="3">
        <v>41051.0</v>
      </c>
      <c r="C11081" s="2" t="s">
        <v>10</v>
      </c>
      <c r="D11081" s="2" t="s">
        <v>51</v>
      </c>
      <c r="E11081" s="2">
        <v>14.0</v>
      </c>
      <c r="F11081" s="4" t="s">
        <v>46</v>
      </c>
    </row>
    <row r="11082">
      <c r="A11082" s="2">
        <v>11151.0</v>
      </c>
      <c r="B11082" s="3">
        <v>41051.0</v>
      </c>
      <c r="C11082" s="2" t="s">
        <v>10</v>
      </c>
      <c r="D11082" s="2" t="s">
        <v>6</v>
      </c>
      <c r="E11082" s="2">
        <v>18.0</v>
      </c>
      <c r="F11082" s="4" t="s">
        <v>29</v>
      </c>
    </row>
    <row r="11083">
      <c r="A11083" s="2">
        <v>11152.0</v>
      </c>
      <c r="B11083" s="3">
        <v>41051.0</v>
      </c>
      <c r="C11083" s="2" t="s">
        <v>10</v>
      </c>
      <c r="D11083" s="2" t="s">
        <v>8</v>
      </c>
      <c r="E11083" s="2">
        <v>12.0</v>
      </c>
      <c r="F11083" s="4" t="s">
        <v>14</v>
      </c>
    </row>
    <row r="11084">
      <c r="A11084" s="2">
        <v>11153.0</v>
      </c>
      <c r="B11084" s="3">
        <v>41052.0</v>
      </c>
      <c r="C11084" s="2" t="s">
        <v>13</v>
      </c>
      <c r="D11084" s="2" t="s">
        <v>51</v>
      </c>
      <c r="E11084" s="2">
        <v>2.0</v>
      </c>
      <c r="F11084" s="4" t="s">
        <v>39</v>
      </c>
    </row>
    <row r="11085">
      <c r="A11085" s="2">
        <v>11154.0</v>
      </c>
      <c r="B11085" s="3">
        <v>41052.0</v>
      </c>
      <c r="C11085" s="2" t="s">
        <v>13</v>
      </c>
      <c r="D11085" s="2" t="s">
        <v>6</v>
      </c>
      <c r="E11085" s="2">
        <v>27.0</v>
      </c>
      <c r="F11085" s="4" t="s">
        <v>32</v>
      </c>
    </row>
    <row r="11086">
      <c r="A11086" s="2">
        <v>11155.0</v>
      </c>
      <c r="B11086" s="3">
        <v>41052.0</v>
      </c>
      <c r="C11086" s="2" t="s">
        <v>13</v>
      </c>
      <c r="D11086" s="2" t="s">
        <v>8</v>
      </c>
      <c r="E11086" s="2">
        <v>8.0</v>
      </c>
      <c r="F11086" s="4" t="s">
        <v>37</v>
      </c>
    </row>
    <row r="11087">
      <c r="A11087" s="2">
        <v>11156.0</v>
      </c>
      <c r="B11087" s="3">
        <v>41053.0</v>
      </c>
      <c r="C11087" s="2" t="s">
        <v>15</v>
      </c>
      <c r="D11087" s="2" t="s">
        <v>51</v>
      </c>
      <c r="E11087" s="2">
        <v>4.0</v>
      </c>
      <c r="F11087" s="4" t="s">
        <v>34</v>
      </c>
    </row>
    <row r="11088">
      <c r="A11088" s="2">
        <v>11157.0</v>
      </c>
      <c r="B11088" s="3">
        <v>41053.0</v>
      </c>
      <c r="C11088" s="2" t="s">
        <v>15</v>
      </c>
      <c r="D11088" s="2" t="s">
        <v>6</v>
      </c>
      <c r="E11088" s="2">
        <v>11.0</v>
      </c>
      <c r="F11088" s="4" t="s">
        <v>9</v>
      </c>
    </row>
    <row r="11089">
      <c r="A11089" s="2">
        <v>11158.0</v>
      </c>
      <c r="B11089" s="3">
        <v>41053.0</v>
      </c>
      <c r="C11089" s="2" t="s">
        <v>15</v>
      </c>
      <c r="D11089" s="2" t="s">
        <v>8</v>
      </c>
      <c r="E11089" s="2">
        <v>18.0</v>
      </c>
      <c r="F11089" s="4" t="s">
        <v>29</v>
      </c>
    </row>
    <row r="11090">
      <c r="A11090" s="2">
        <v>11159.0</v>
      </c>
      <c r="B11090" s="3">
        <v>41054.0</v>
      </c>
      <c r="C11090" s="2" t="s">
        <v>18</v>
      </c>
      <c r="D11090" s="2" t="s">
        <v>51</v>
      </c>
      <c r="E11090" s="2">
        <v>11.0</v>
      </c>
      <c r="F11090" s="4" t="s">
        <v>9</v>
      </c>
    </row>
    <row r="11091">
      <c r="A11091" s="2">
        <v>11160.0</v>
      </c>
      <c r="B11091" s="3">
        <v>41054.0</v>
      </c>
      <c r="C11091" s="2" t="s">
        <v>18</v>
      </c>
      <c r="D11091" s="2" t="s">
        <v>6</v>
      </c>
      <c r="E11091" s="2">
        <v>3.0</v>
      </c>
      <c r="F11091" s="4" t="s">
        <v>28</v>
      </c>
    </row>
    <row r="11092">
      <c r="A11092" s="2">
        <v>11161.0</v>
      </c>
      <c r="B11092" s="3">
        <v>41054.0</v>
      </c>
      <c r="C11092" s="2" t="s">
        <v>18</v>
      </c>
      <c r="D11092" s="2" t="s">
        <v>8</v>
      </c>
      <c r="E11092" s="2">
        <v>8.0</v>
      </c>
      <c r="F11092" s="4" t="s">
        <v>37</v>
      </c>
    </row>
    <row r="11093">
      <c r="A11093" s="2">
        <v>11162.0</v>
      </c>
      <c r="B11093" s="3">
        <v>41055.0</v>
      </c>
      <c r="C11093" s="2" t="s">
        <v>21</v>
      </c>
      <c r="D11093" s="2" t="s">
        <v>51</v>
      </c>
      <c r="E11093" s="2">
        <v>13.0</v>
      </c>
      <c r="F11093" s="4" t="s">
        <v>33</v>
      </c>
    </row>
    <row r="11094">
      <c r="A11094" s="2">
        <v>11163.0</v>
      </c>
      <c r="B11094" s="3">
        <v>41055.0</v>
      </c>
      <c r="C11094" s="2" t="s">
        <v>21</v>
      </c>
      <c r="D11094" s="2" t="s">
        <v>6</v>
      </c>
      <c r="E11094" s="2">
        <v>3.0</v>
      </c>
      <c r="F11094" s="4" t="s">
        <v>28</v>
      </c>
    </row>
    <row r="11095">
      <c r="A11095" s="2">
        <v>11165.0</v>
      </c>
      <c r="B11095" s="3">
        <v>41057.0</v>
      </c>
      <c r="C11095" s="2" t="s">
        <v>7</v>
      </c>
      <c r="D11095" s="2" t="s">
        <v>51</v>
      </c>
      <c r="E11095" s="2">
        <v>34.0</v>
      </c>
      <c r="F11095" s="4" t="s">
        <v>48</v>
      </c>
    </row>
    <row r="11096">
      <c r="A11096" s="2">
        <v>11166.0</v>
      </c>
      <c r="B11096" s="3">
        <v>41057.0</v>
      </c>
      <c r="C11096" s="2" t="s">
        <v>7</v>
      </c>
      <c r="D11096" s="2" t="s">
        <v>6</v>
      </c>
      <c r="E11096" s="2">
        <v>14.0</v>
      </c>
      <c r="F11096" s="4" t="s">
        <v>46</v>
      </c>
    </row>
    <row r="11097">
      <c r="A11097" s="2">
        <v>11167.0</v>
      </c>
      <c r="B11097" s="3">
        <v>41057.0</v>
      </c>
      <c r="C11097" s="2" t="s">
        <v>7</v>
      </c>
      <c r="D11097" s="2" t="s">
        <v>8</v>
      </c>
      <c r="E11097" s="2">
        <v>6.0</v>
      </c>
      <c r="F11097" s="4" t="s">
        <v>16</v>
      </c>
    </row>
    <row r="11098">
      <c r="A11098" s="2">
        <v>11168.0</v>
      </c>
      <c r="B11098" s="3">
        <v>41058.0</v>
      </c>
      <c r="C11098" s="2" t="s">
        <v>10</v>
      </c>
      <c r="D11098" s="2" t="s">
        <v>51</v>
      </c>
      <c r="E11098" s="2">
        <v>16.0</v>
      </c>
      <c r="F11098" s="4" t="s">
        <v>45</v>
      </c>
    </row>
    <row r="11099">
      <c r="A11099" s="2">
        <v>11169.0</v>
      </c>
      <c r="B11099" s="3">
        <v>41058.0</v>
      </c>
      <c r="C11099" s="2" t="s">
        <v>10</v>
      </c>
      <c r="D11099" s="2" t="s">
        <v>6</v>
      </c>
      <c r="E11099" s="2">
        <v>33.0</v>
      </c>
      <c r="F11099" s="4" t="s">
        <v>26</v>
      </c>
    </row>
    <row r="11100">
      <c r="A11100" s="2">
        <v>11170.0</v>
      </c>
      <c r="B11100" s="3">
        <v>41058.0</v>
      </c>
      <c r="C11100" s="2" t="s">
        <v>10</v>
      </c>
      <c r="D11100" s="2" t="s">
        <v>8</v>
      </c>
      <c r="E11100" s="2">
        <v>29.0</v>
      </c>
      <c r="F11100" s="4" t="s">
        <v>43</v>
      </c>
    </row>
    <row r="11101">
      <c r="A11101" s="2">
        <v>11171.0</v>
      </c>
      <c r="B11101" s="3">
        <v>41059.0</v>
      </c>
      <c r="C11101" s="2" t="s">
        <v>13</v>
      </c>
      <c r="D11101" s="2" t="s">
        <v>51</v>
      </c>
      <c r="E11101" s="2">
        <v>26.0</v>
      </c>
      <c r="F11101" s="4" t="s">
        <v>38</v>
      </c>
    </row>
    <row r="11102">
      <c r="A11102" s="2">
        <v>11172.0</v>
      </c>
      <c r="B11102" s="3">
        <v>41059.0</v>
      </c>
      <c r="C11102" s="2" t="s">
        <v>13</v>
      </c>
      <c r="D11102" s="2" t="s">
        <v>6</v>
      </c>
      <c r="E11102" s="2">
        <v>3.0</v>
      </c>
      <c r="F11102" s="4" t="s">
        <v>28</v>
      </c>
    </row>
    <row r="11103">
      <c r="A11103" s="2">
        <v>11173.0</v>
      </c>
      <c r="B11103" s="3">
        <v>41059.0</v>
      </c>
      <c r="C11103" s="2" t="s">
        <v>13</v>
      </c>
      <c r="D11103" s="2" t="s">
        <v>8</v>
      </c>
      <c r="E11103" s="2">
        <v>32.0</v>
      </c>
      <c r="F11103" s="4" t="s">
        <v>36</v>
      </c>
    </row>
    <row r="11104">
      <c r="A11104" s="2">
        <v>11174.0</v>
      </c>
      <c r="B11104" s="3">
        <v>41060.0</v>
      </c>
      <c r="C11104" s="2" t="s">
        <v>15</v>
      </c>
      <c r="D11104" s="2" t="s">
        <v>51</v>
      </c>
      <c r="E11104" s="2">
        <v>2.0</v>
      </c>
      <c r="F11104" s="4" t="s">
        <v>39</v>
      </c>
    </row>
    <row r="11105">
      <c r="A11105" s="2">
        <v>11175.0</v>
      </c>
      <c r="B11105" s="3">
        <v>41060.0</v>
      </c>
      <c r="C11105" s="2" t="s">
        <v>15</v>
      </c>
      <c r="D11105" s="2" t="s">
        <v>6</v>
      </c>
      <c r="E11105" s="2">
        <v>19.0</v>
      </c>
      <c r="F11105" s="4" t="s">
        <v>30</v>
      </c>
    </row>
    <row r="11106">
      <c r="A11106" s="2">
        <v>11176.0</v>
      </c>
      <c r="B11106" s="3">
        <v>41060.0</v>
      </c>
      <c r="C11106" s="2" t="s">
        <v>15</v>
      </c>
      <c r="D11106" s="2" t="s">
        <v>8</v>
      </c>
      <c r="E11106" s="2">
        <v>17.0</v>
      </c>
      <c r="F11106" s="4" t="s">
        <v>42</v>
      </c>
    </row>
    <row r="11107">
      <c r="A11107" s="2">
        <v>11177.0</v>
      </c>
      <c r="B11107" s="3">
        <v>41061.0</v>
      </c>
      <c r="C11107" s="2" t="s">
        <v>18</v>
      </c>
      <c r="D11107" s="2" t="s">
        <v>51</v>
      </c>
      <c r="E11107" s="2">
        <v>28.0</v>
      </c>
      <c r="F11107" s="4" t="s">
        <v>31</v>
      </c>
    </row>
    <row r="11108">
      <c r="A11108" s="2">
        <v>11178.0</v>
      </c>
      <c r="B11108" s="3">
        <v>41061.0</v>
      </c>
      <c r="C11108" s="2" t="s">
        <v>18</v>
      </c>
      <c r="D11108" s="2" t="s">
        <v>6</v>
      </c>
      <c r="E11108" s="2">
        <v>26.0</v>
      </c>
      <c r="F11108" s="4" t="s">
        <v>38</v>
      </c>
    </row>
    <row r="11109">
      <c r="A11109" s="2">
        <v>11179.0</v>
      </c>
      <c r="B11109" s="3">
        <v>41061.0</v>
      </c>
      <c r="C11109" s="2" t="s">
        <v>18</v>
      </c>
      <c r="D11109" s="2" t="s">
        <v>8</v>
      </c>
      <c r="E11109" s="2">
        <v>26.0</v>
      </c>
      <c r="F11109" s="4" t="s">
        <v>38</v>
      </c>
    </row>
    <row r="11110">
      <c r="A11110" s="2">
        <v>11180.0</v>
      </c>
      <c r="B11110" s="3">
        <v>41062.0</v>
      </c>
      <c r="C11110" s="2" t="s">
        <v>21</v>
      </c>
      <c r="D11110" s="2" t="s">
        <v>51</v>
      </c>
      <c r="E11110" s="2">
        <v>31.0</v>
      </c>
      <c r="F11110" s="4" t="s">
        <v>12</v>
      </c>
    </row>
    <row r="11111">
      <c r="A11111" s="2">
        <v>11181.0</v>
      </c>
      <c r="B11111" s="3">
        <v>41062.0</v>
      </c>
      <c r="C11111" s="2" t="s">
        <v>21</v>
      </c>
      <c r="D11111" s="2" t="s">
        <v>6</v>
      </c>
      <c r="E11111" s="2">
        <v>21.0</v>
      </c>
      <c r="F11111" s="4" t="s">
        <v>20</v>
      </c>
    </row>
    <row r="11112">
      <c r="A11112" s="2">
        <v>11182.0</v>
      </c>
      <c r="B11112" s="3">
        <v>41062.0</v>
      </c>
      <c r="C11112" s="2" t="s">
        <v>21</v>
      </c>
      <c r="D11112" s="2" t="s">
        <v>8</v>
      </c>
      <c r="E11112" s="2">
        <v>26.0</v>
      </c>
      <c r="F11112" s="4" t="s">
        <v>38</v>
      </c>
    </row>
    <row r="11113">
      <c r="A11113" s="2">
        <v>11183.0</v>
      </c>
      <c r="B11113" s="3">
        <v>41064.0</v>
      </c>
      <c r="C11113" s="2" t="s">
        <v>7</v>
      </c>
      <c r="D11113" s="2" t="s">
        <v>51</v>
      </c>
      <c r="E11113" s="2">
        <v>19.0</v>
      </c>
      <c r="F11113" s="4" t="s">
        <v>30</v>
      </c>
    </row>
    <row r="11114">
      <c r="A11114" s="2">
        <v>11184.0</v>
      </c>
      <c r="B11114" s="3">
        <v>41064.0</v>
      </c>
      <c r="C11114" s="2" t="s">
        <v>7</v>
      </c>
      <c r="D11114" s="2" t="s">
        <v>6</v>
      </c>
      <c r="E11114" s="2">
        <v>8.0</v>
      </c>
      <c r="F11114" s="4" t="s">
        <v>37</v>
      </c>
    </row>
    <row r="11115">
      <c r="A11115" s="2">
        <v>11185.0</v>
      </c>
      <c r="B11115" s="3">
        <v>41064.0</v>
      </c>
      <c r="C11115" s="2" t="s">
        <v>7</v>
      </c>
      <c r="D11115" s="2" t="s">
        <v>8</v>
      </c>
      <c r="E11115" s="2">
        <v>3.0</v>
      </c>
      <c r="F11115" s="4" t="s">
        <v>28</v>
      </c>
    </row>
    <row r="11116">
      <c r="A11116" s="2">
        <v>11186.0</v>
      </c>
      <c r="B11116" s="3">
        <v>41065.0</v>
      </c>
      <c r="C11116" s="2" t="s">
        <v>10</v>
      </c>
      <c r="D11116" s="2" t="s">
        <v>51</v>
      </c>
      <c r="E11116" s="2">
        <v>4.0</v>
      </c>
      <c r="F11116" s="4" t="s">
        <v>34</v>
      </c>
    </row>
    <row r="11117">
      <c r="A11117" s="2">
        <v>11187.0</v>
      </c>
      <c r="B11117" s="3">
        <v>41065.0</v>
      </c>
      <c r="C11117" s="2" t="s">
        <v>10</v>
      </c>
      <c r="D11117" s="2" t="s">
        <v>6</v>
      </c>
      <c r="E11117" s="2">
        <v>31.0</v>
      </c>
      <c r="F11117" s="4" t="s">
        <v>12</v>
      </c>
    </row>
    <row r="11118">
      <c r="A11118" s="2">
        <v>11188.0</v>
      </c>
      <c r="B11118" s="3">
        <v>41065.0</v>
      </c>
      <c r="C11118" s="2" t="s">
        <v>10</v>
      </c>
      <c r="D11118" s="2" t="s">
        <v>8</v>
      </c>
      <c r="E11118" s="2">
        <v>1.0</v>
      </c>
      <c r="F11118" s="4" t="s">
        <v>19</v>
      </c>
    </row>
    <row r="11119">
      <c r="A11119" s="2">
        <v>11189.0</v>
      </c>
      <c r="B11119" s="3">
        <v>41066.0</v>
      </c>
      <c r="C11119" s="2" t="s">
        <v>13</v>
      </c>
      <c r="D11119" s="2" t="s">
        <v>51</v>
      </c>
      <c r="E11119" s="2">
        <v>18.0</v>
      </c>
      <c r="F11119" s="4" t="s">
        <v>29</v>
      </c>
    </row>
    <row r="11120">
      <c r="A11120" s="2">
        <v>11190.0</v>
      </c>
      <c r="B11120" s="3">
        <v>41066.0</v>
      </c>
      <c r="C11120" s="2" t="s">
        <v>13</v>
      </c>
      <c r="D11120" s="2" t="s">
        <v>6</v>
      </c>
      <c r="E11120" s="2">
        <v>18.0</v>
      </c>
      <c r="F11120" s="4" t="s">
        <v>29</v>
      </c>
    </row>
    <row r="11121">
      <c r="A11121" s="2">
        <v>11191.0</v>
      </c>
      <c r="B11121" s="3">
        <v>41066.0</v>
      </c>
      <c r="C11121" s="2" t="s">
        <v>13</v>
      </c>
      <c r="D11121" s="2" t="s">
        <v>8</v>
      </c>
      <c r="E11121" s="2">
        <v>18.0</v>
      </c>
      <c r="F11121" s="4" t="s">
        <v>29</v>
      </c>
    </row>
    <row r="11122">
      <c r="A11122" s="2">
        <v>11192.0</v>
      </c>
      <c r="B11122" s="3">
        <v>41068.0</v>
      </c>
      <c r="C11122" s="2" t="s">
        <v>18</v>
      </c>
      <c r="D11122" s="2" t="s">
        <v>51</v>
      </c>
      <c r="E11122" s="2">
        <v>7.0</v>
      </c>
      <c r="F11122" s="4" t="s">
        <v>35</v>
      </c>
    </row>
    <row r="11123">
      <c r="A11123" s="2">
        <v>11193.0</v>
      </c>
      <c r="B11123" s="3">
        <v>41068.0</v>
      </c>
      <c r="C11123" s="2" t="s">
        <v>18</v>
      </c>
      <c r="D11123" s="2" t="s">
        <v>6</v>
      </c>
      <c r="E11123" s="2">
        <v>10.0</v>
      </c>
      <c r="F11123" s="4" t="s">
        <v>41</v>
      </c>
    </row>
    <row r="11124">
      <c r="A11124" s="2">
        <v>11194.0</v>
      </c>
      <c r="B11124" s="3">
        <v>41068.0</v>
      </c>
      <c r="C11124" s="2" t="s">
        <v>18</v>
      </c>
      <c r="D11124" s="2" t="s">
        <v>8</v>
      </c>
      <c r="E11124" s="2">
        <v>14.0</v>
      </c>
      <c r="F11124" s="4" t="s">
        <v>46</v>
      </c>
    </row>
    <row r="11125">
      <c r="A11125" s="2">
        <v>11195.0</v>
      </c>
      <c r="B11125" s="3">
        <v>41069.0</v>
      </c>
      <c r="C11125" s="2" t="s">
        <v>21</v>
      </c>
      <c r="D11125" s="2" t="s">
        <v>51</v>
      </c>
      <c r="E11125" s="2">
        <v>6.0</v>
      </c>
      <c r="F11125" s="4" t="s">
        <v>16</v>
      </c>
    </row>
    <row r="11126">
      <c r="A11126" s="2">
        <v>11196.0</v>
      </c>
      <c r="B11126" s="3">
        <v>41069.0</v>
      </c>
      <c r="C11126" s="2" t="s">
        <v>21</v>
      </c>
      <c r="D11126" s="2" t="s">
        <v>6</v>
      </c>
      <c r="E11126" s="2">
        <v>35.0</v>
      </c>
      <c r="F11126" s="4" t="s">
        <v>49</v>
      </c>
    </row>
    <row r="11127">
      <c r="A11127" s="2">
        <v>11197.0</v>
      </c>
      <c r="B11127" s="3">
        <v>41069.0</v>
      </c>
      <c r="C11127" s="2" t="s">
        <v>21</v>
      </c>
      <c r="D11127" s="2" t="s">
        <v>8</v>
      </c>
      <c r="E11127" s="2">
        <v>26.0</v>
      </c>
      <c r="F11127" s="4" t="s">
        <v>38</v>
      </c>
    </row>
    <row r="11128">
      <c r="A11128" s="2">
        <v>11198.0</v>
      </c>
      <c r="B11128" s="3">
        <v>41071.0</v>
      </c>
      <c r="C11128" s="2" t="s">
        <v>7</v>
      </c>
      <c r="D11128" s="2" t="s">
        <v>51</v>
      </c>
      <c r="E11128" s="2">
        <v>20.0</v>
      </c>
      <c r="F11128" s="4" t="s">
        <v>47</v>
      </c>
    </row>
    <row r="11129">
      <c r="A11129" s="2">
        <v>11199.0</v>
      </c>
      <c r="B11129" s="3">
        <v>41071.0</v>
      </c>
      <c r="C11129" s="2" t="s">
        <v>7</v>
      </c>
      <c r="D11129" s="2" t="s">
        <v>6</v>
      </c>
      <c r="E11129" s="2">
        <v>16.0</v>
      </c>
      <c r="F11129" s="4" t="s">
        <v>45</v>
      </c>
    </row>
    <row r="11130">
      <c r="A11130" s="2">
        <v>11200.0</v>
      </c>
      <c r="B11130" s="3">
        <v>41071.0</v>
      </c>
      <c r="C11130" s="2" t="s">
        <v>7</v>
      </c>
      <c r="D11130" s="2" t="s">
        <v>8</v>
      </c>
      <c r="E11130" s="2">
        <v>19.0</v>
      </c>
      <c r="F11130" s="4" t="s">
        <v>30</v>
      </c>
    </row>
    <row r="11131">
      <c r="A11131" s="2">
        <v>11201.0</v>
      </c>
      <c r="B11131" s="3">
        <v>41072.0</v>
      </c>
      <c r="C11131" s="2" t="s">
        <v>10</v>
      </c>
      <c r="D11131" s="2" t="s">
        <v>51</v>
      </c>
      <c r="E11131" s="2">
        <v>19.0</v>
      </c>
      <c r="F11131" s="4" t="s">
        <v>30</v>
      </c>
    </row>
    <row r="11132">
      <c r="A11132" s="2">
        <v>11202.0</v>
      </c>
      <c r="B11132" s="3">
        <v>41072.0</v>
      </c>
      <c r="C11132" s="2" t="s">
        <v>10</v>
      </c>
      <c r="D11132" s="2" t="s">
        <v>6</v>
      </c>
      <c r="E11132" s="2">
        <v>12.0</v>
      </c>
      <c r="F11132" s="4" t="s">
        <v>14</v>
      </c>
    </row>
    <row r="11133">
      <c r="A11133" s="2">
        <v>11203.0</v>
      </c>
      <c r="B11133" s="3">
        <v>41072.0</v>
      </c>
      <c r="C11133" s="2" t="s">
        <v>10</v>
      </c>
      <c r="D11133" s="2" t="s">
        <v>8</v>
      </c>
      <c r="E11133" s="2">
        <v>32.0</v>
      </c>
      <c r="F11133" s="4" t="s">
        <v>36</v>
      </c>
    </row>
    <row r="11134">
      <c r="A11134" s="2">
        <v>11204.0</v>
      </c>
      <c r="B11134" s="3">
        <v>41073.0</v>
      </c>
      <c r="C11134" s="2" t="s">
        <v>13</v>
      </c>
      <c r="D11134" s="2" t="s">
        <v>51</v>
      </c>
      <c r="E11134" s="2">
        <v>1.0</v>
      </c>
      <c r="F11134" s="4" t="s">
        <v>19</v>
      </c>
    </row>
    <row r="11135">
      <c r="A11135" s="2">
        <v>11205.0</v>
      </c>
      <c r="B11135" s="3">
        <v>41073.0</v>
      </c>
      <c r="C11135" s="2" t="s">
        <v>13</v>
      </c>
      <c r="D11135" s="2" t="s">
        <v>6</v>
      </c>
      <c r="E11135" s="2">
        <v>4.0</v>
      </c>
      <c r="F11135" s="4" t="s">
        <v>34</v>
      </c>
    </row>
    <row r="11136">
      <c r="A11136" s="2">
        <v>11206.0</v>
      </c>
      <c r="B11136" s="3">
        <v>41073.0</v>
      </c>
      <c r="C11136" s="2" t="s">
        <v>13</v>
      </c>
      <c r="D11136" s="2" t="s">
        <v>8</v>
      </c>
      <c r="E11136" s="2">
        <v>5.0</v>
      </c>
      <c r="F11136" s="4" t="s">
        <v>25</v>
      </c>
    </row>
    <row r="11137">
      <c r="A11137" s="2">
        <v>11207.0</v>
      </c>
      <c r="B11137" s="3">
        <v>41074.0</v>
      </c>
      <c r="C11137" s="2" t="s">
        <v>15</v>
      </c>
      <c r="D11137" s="2" t="s">
        <v>51</v>
      </c>
      <c r="E11137" s="2">
        <v>27.0</v>
      </c>
      <c r="F11137" s="4" t="s">
        <v>32</v>
      </c>
    </row>
    <row r="11138">
      <c r="A11138" s="2">
        <v>11208.0</v>
      </c>
      <c r="B11138" s="3">
        <v>41074.0</v>
      </c>
      <c r="C11138" s="2" t="s">
        <v>15</v>
      </c>
      <c r="D11138" s="2" t="s">
        <v>6</v>
      </c>
      <c r="E11138" s="2">
        <v>7.0</v>
      </c>
      <c r="F11138" s="4" t="s">
        <v>35</v>
      </c>
    </row>
    <row r="11139">
      <c r="A11139" s="2">
        <v>11209.0</v>
      </c>
      <c r="B11139" s="3">
        <v>41074.0</v>
      </c>
      <c r="C11139" s="2" t="s">
        <v>15</v>
      </c>
      <c r="D11139" s="2" t="s">
        <v>8</v>
      </c>
      <c r="E11139" s="2">
        <v>32.0</v>
      </c>
      <c r="F11139" s="4" t="s">
        <v>36</v>
      </c>
    </row>
    <row r="11140">
      <c r="A11140" s="2">
        <v>11210.0</v>
      </c>
      <c r="B11140" s="3">
        <v>41075.0</v>
      </c>
      <c r="C11140" s="2" t="s">
        <v>18</v>
      </c>
      <c r="D11140" s="2" t="s">
        <v>51</v>
      </c>
      <c r="E11140" s="2">
        <v>5.0</v>
      </c>
      <c r="F11140" s="4" t="s">
        <v>25</v>
      </c>
    </row>
    <row r="11141">
      <c r="A11141" s="2">
        <v>11211.0</v>
      </c>
      <c r="B11141" s="3">
        <v>41075.0</v>
      </c>
      <c r="C11141" s="2" t="s">
        <v>18</v>
      </c>
      <c r="D11141" s="2" t="s">
        <v>6</v>
      </c>
      <c r="E11141" s="2">
        <v>3.0</v>
      </c>
      <c r="F11141" s="4" t="s">
        <v>28</v>
      </c>
    </row>
    <row r="11142">
      <c r="A11142" s="2">
        <v>11212.0</v>
      </c>
      <c r="B11142" s="3">
        <v>41075.0</v>
      </c>
      <c r="C11142" s="2" t="s">
        <v>18</v>
      </c>
      <c r="D11142" s="2" t="s">
        <v>8</v>
      </c>
      <c r="E11142" s="2">
        <v>32.0</v>
      </c>
      <c r="F11142" s="4" t="s">
        <v>36</v>
      </c>
    </row>
    <row r="11143">
      <c r="A11143" s="2">
        <v>11213.0</v>
      </c>
      <c r="B11143" s="3">
        <v>41076.0</v>
      </c>
      <c r="C11143" s="2" t="s">
        <v>21</v>
      </c>
      <c r="D11143" s="2" t="s">
        <v>51</v>
      </c>
      <c r="E11143" s="2">
        <v>11.0</v>
      </c>
      <c r="F11143" s="4" t="s">
        <v>9</v>
      </c>
    </row>
    <row r="11144">
      <c r="A11144" s="2">
        <v>11214.0</v>
      </c>
      <c r="B11144" s="3">
        <v>41076.0</v>
      </c>
      <c r="C11144" s="2" t="s">
        <v>21</v>
      </c>
      <c r="D11144" s="2" t="s">
        <v>6</v>
      </c>
      <c r="E11144" s="2">
        <v>4.0</v>
      </c>
      <c r="F11144" s="4" t="s">
        <v>34</v>
      </c>
    </row>
    <row r="11145">
      <c r="A11145" s="2">
        <v>11215.0</v>
      </c>
      <c r="B11145" s="3">
        <v>41076.0</v>
      </c>
      <c r="C11145" s="2" t="s">
        <v>21</v>
      </c>
      <c r="D11145" s="2" t="s">
        <v>8</v>
      </c>
      <c r="E11145" s="2">
        <v>28.0</v>
      </c>
      <c r="F11145" s="4" t="s">
        <v>31</v>
      </c>
    </row>
    <row r="11146">
      <c r="A11146" s="2">
        <v>11216.0</v>
      </c>
      <c r="B11146" s="3">
        <v>41078.0</v>
      </c>
      <c r="C11146" s="2" t="s">
        <v>7</v>
      </c>
      <c r="D11146" s="2" t="s">
        <v>51</v>
      </c>
      <c r="E11146" s="2">
        <v>5.0</v>
      </c>
      <c r="F11146" s="4" t="s">
        <v>25</v>
      </c>
    </row>
    <row r="11147">
      <c r="A11147" s="2">
        <v>11217.0</v>
      </c>
      <c r="B11147" s="3">
        <v>41078.0</v>
      </c>
      <c r="C11147" s="2" t="s">
        <v>7</v>
      </c>
      <c r="D11147" s="2" t="s">
        <v>6</v>
      </c>
      <c r="E11147" s="2">
        <v>30.0</v>
      </c>
      <c r="F11147" s="4" t="s">
        <v>23</v>
      </c>
    </row>
    <row r="11148">
      <c r="A11148" s="2">
        <v>11218.0</v>
      </c>
      <c r="B11148" s="3">
        <v>41078.0</v>
      </c>
      <c r="C11148" s="2" t="s">
        <v>7</v>
      </c>
      <c r="D11148" s="2" t="s">
        <v>8</v>
      </c>
      <c r="E11148" s="2">
        <v>31.0</v>
      </c>
      <c r="F11148" s="4" t="s">
        <v>12</v>
      </c>
    </row>
    <row r="11149">
      <c r="A11149" s="2">
        <v>11219.0</v>
      </c>
      <c r="B11149" s="3">
        <v>41079.0</v>
      </c>
      <c r="C11149" s="2" t="s">
        <v>10</v>
      </c>
      <c r="D11149" s="2" t="s">
        <v>51</v>
      </c>
      <c r="E11149" s="2">
        <v>33.0</v>
      </c>
      <c r="F11149" s="4" t="s">
        <v>26</v>
      </c>
    </row>
    <row r="11150">
      <c r="A11150" s="2">
        <v>11220.0</v>
      </c>
      <c r="B11150" s="3">
        <v>41079.0</v>
      </c>
      <c r="C11150" s="2" t="s">
        <v>10</v>
      </c>
      <c r="D11150" s="2" t="s">
        <v>6</v>
      </c>
      <c r="E11150" s="2">
        <v>2.0</v>
      </c>
      <c r="F11150" s="4" t="s">
        <v>39</v>
      </c>
    </row>
    <row r="11151">
      <c r="A11151" s="2">
        <v>11221.0</v>
      </c>
      <c r="B11151" s="3">
        <v>41079.0</v>
      </c>
      <c r="C11151" s="2" t="s">
        <v>10</v>
      </c>
      <c r="D11151" s="2" t="s">
        <v>8</v>
      </c>
      <c r="E11151" s="2">
        <v>14.0</v>
      </c>
      <c r="F11151" s="4" t="s">
        <v>46</v>
      </c>
    </row>
    <row r="11152">
      <c r="A11152" s="2">
        <v>11222.0</v>
      </c>
      <c r="B11152" s="3">
        <v>41080.0</v>
      </c>
      <c r="C11152" s="2" t="s">
        <v>13</v>
      </c>
      <c r="D11152" s="2" t="s">
        <v>51</v>
      </c>
      <c r="E11152" s="2">
        <v>4.0</v>
      </c>
      <c r="F11152" s="4" t="s">
        <v>34</v>
      </c>
    </row>
    <row r="11153">
      <c r="A11153" s="2">
        <v>11223.0</v>
      </c>
      <c r="B11153" s="3">
        <v>41080.0</v>
      </c>
      <c r="C11153" s="2" t="s">
        <v>13</v>
      </c>
      <c r="D11153" s="2" t="s">
        <v>6</v>
      </c>
      <c r="E11153" s="2">
        <v>3.0</v>
      </c>
      <c r="F11153" s="4" t="s">
        <v>28</v>
      </c>
    </row>
    <row r="11154">
      <c r="A11154" s="2">
        <v>11224.0</v>
      </c>
      <c r="B11154" s="3">
        <v>41080.0</v>
      </c>
      <c r="C11154" s="2" t="s">
        <v>13</v>
      </c>
      <c r="D11154" s="2" t="s">
        <v>8</v>
      </c>
      <c r="E11154" s="2">
        <v>13.0</v>
      </c>
      <c r="F11154" s="4" t="s">
        <v>33</v>
      </c>
    </row>
    <row r="11155">
      <c r="A11155" s="2">
        <v>11225.0</v>
      </c>
      <c r="B11155" s="3">
        <v>41081.0</v>
      </c>
      <c r="C11155" s="2" t="s">
        <v>15</v>
      </c>
      <c r="D11155" s="2" t="s">
        <v>51</v>
      </c>
      <c r="E11155" s="2">
        <v>16.0</v>
      </c>
      <c r="F11155" s="4" t="s">
        <v>45</v>
      </c>
    </row>
    <row r="11156">
      <c r="A11156" s="2">
        <v>11226.0</v>
      </c>
      <c r="B11156" s="3">
        <v>41081.0</v>
      </c>
      <c r="C11156" s="2" t="s">
        <v>15</v>
      </c>
      <c r="D11156" s="2" t="s">
        <v>6</v>
      </c>
      <c r="E11156" s="2">
        <v>29.0</v>
      </c>
      <c r="F11156" s="4" t="s">
        <v>43</v>
      </c>
    </row>
    <row r="11157">
      <c r="A11157" s="2">
        <v>11227.0</v>
      </c>
      <c r="B11157" s="3">
        <v>41081.0</v>
      </c>
      <c r="C11157" s="2" t="s">
        <v>15</v>
      </c>
      <c r="D11157" s="2" t="s">
        <v>8</v>
      </c>
      <c r="E11157" s="2">
        <v>3.0</v>
      </c>
      <c r="F11157" s="4" t="s">
        <v>28</v>
      </c>
    </row>
    <row r="11158">
      <c r="A11158" s="2">
        <v>11228.0</v>
      </c>
      <c r="B11158" s="3">
        <v>41082.0</v>
      </c>
      <c r="C11158" s="2" t="s">
        <v>18</v>
      </c>
      <c r="D11158" s="2" t="s">
        <v>51</v>
      </c>
      <c r="E11158" s="2">
        <v>13.0</v>
      </c>
      <c r="F11158" s="4" t="s">
        <v>33</v>
      </c>
    </row>
    <row r="11159">
      <c r="A11159" s="2">
        <v>11229.0</v>
      </c>
      <c r="B11159" s="3">
        <v>41082.0</v>
      </c>
      <c r="C11159" s="2" t="s">
        <v>18</v>
      </c>
      <c r="D11159" s="2" t="s">
        <v>6</v>
      </c>
      <c r="E11159" s="2">
        <v>12.0</v>
      </c>
      <c r="F11159" s="4" t="s">
        <v>14</v>
      </c>
    </row>
    <row r="11160">
      <c r="A11160" s="2">
        <v>11230.0</v>
      </c>
      <c r="B11160" s="3">
        <v>41082.0</v>
      </c>
      <c r="C11160" s="2" t="s">
        <v>18</v>
      </c>
      <c r="D11160" s="2" t="s">
        <v>8</v>
      </c>
      <c r="E11160" s="2">
        <v>33.0</v>
      </c>
      <c r="F11160" s="4" t="s">
        <v>26</v>
      </c>
    </row>
    <row r="11161">
      <c r="A11161" s="2">
        <v>11231.0</v>
      </c>
      <c r="B11161" s="3">
        <v>41083.0</v>
      </c>
      <c r="C11161" s="2" t="s">
        <v>21</v>
      </c>
      <c r="D11161" s="2" t="s">
        <v>51</v>
      </c>
      <c r="E11161" s="2">
        <v>18.0</v>
      </c>
      <c r="F11161" s="4" t="s">
        <v>29</v>
      </c>
    </row>
    <row r="11162">
      <c r="A11162" s="2">
        <v>11232.0</v>
      </c>
      <c r="B11162" s="3">
        <v>41083.0</v>
      </c>
      <c r="C11162" s="2" t="s">
        <v>21</v>
      </c>
      <c r="D11162" s="2" t="s">
        <v>6</v>
      </c>
      <c r="E11162" s="2">
        <v>17.0</v>
      </c>
      <c r="F11162" s="4" t="s">
        <v>42</v>
      </c>
    </row>
    <row r="11163">
      <c r="A11163" s="2">
        <v>11233.0</v>
      </c>
      <c r="B11163" s="3">
        <v>41083.0</v>
      </c>
      <c r="C11163" s="2" t="s">
        <v>21</v>
      </c>
      <c r="D11163" s="2" t="s">
        <v>8</v>
      </c>
      <c r="E11163" s="2">
        <v>30.0</v>
      </c>
      <c r="F11163" s="4" t="s">
        <v>23</v>
      </c>
    </row>
    <row r="11164">
      <c r="A11164" s="2">
        <v>11234.0</v>
      </c>
      <c r="B11164" s="3">
        <v>41085.0</v>
      </c>
      <c r="C11164" s="2" t="s">
        <v>7</v>
      </c>
      <c r="D11164" s="2" t="s">
        <v>51</v>
      </c>
      <c r="E11164" s="2">
        <v>27.0</v>
      </c>
      <c r="F11164" s="4" t="s">
        <v>32</v>
      </c>
    </row>
    <row r="11165">
      <c r="A11165" s="2">
        <v>11235.0</v>
      </c>
      <c r="B11165" s="3">
        <v>41085.0</v>
      </c>
      <c r="C11165" s="2" t="s">
        <v>7</v>
      </c>
      <c r="D11165" s="2" t="s">
        <v>6</v>
      </c>
      <c r="E11165" s="2">
        <v>14.0</v>
      </c>
      <c r="F11165" s="4" t="s">
        <v>46</v>
      </c>
    </row>
    <row r="11166">
      <c r="A11166" s="2">
        <v>11236.0</v>
      </c>
      <c r="B11166" s="3">
        <v>41085.0</v>
      </c>
      <c r="C11166" s="2" t="s">
        <v>7</v>
      </c>
      <c r="D11166" s="2" t="s">
        <v>8</v>
      </c>
      <c r="E11166" s="2">
        <v>20.0</v>
      </c>
      <c r="F11166" s="4" t="s">
        <v>47</v>
      </c>
    </row>
    <row r="11167">
      <c r="A11167" s="2">
        <v>11237.0</v>
      </c>
      <c r="B11167" s="3">
        <v>41086.0</v>
      </c>
      <c r="C11167" s="2" t="s">
        <v>10</v>
      </c>
      <c r="D11167" s="2" t="s">
        <v>51</v>
      </c>
      <c r="E11167" s="2">
        <v>20.0</v>
      </c>
      <c r="F11167" s="4" t="s">
        <v>47</v>
      </c>
    </row>
    <row r="11168">
      <c r="A11168" s="2">
        <v>11238.0</v>
      </c>
      <c r="B11168" s="3">
        <v>41086.0</v>
      </c>
      <c r="C11168" s="2" t="s">
        <v>10</v>
      </c>
      <c r="D11168" s="2" t="s">
        <v>6</v>
      </c>
      <c r="E11168" s="2">
        <v>17.0</v>
      </c>
      <c r="F11168" s="4" t="s">
        <v>42</v>
      </c>
    </row>
    <row r="11169">
      <c r="A11169" s="2">
        <v>11239.0</v>
      </c>
      <c r="B11169" s="3">
        <v>41086.0</v>
      </c>
      <c r="C11169" s="2" t="s">
        <v>10</v>
      </c>
      <c r="D11169" s="2" t="s">
        <v>8</v>
      </c>
      <c r="E11169" s="2">
        <v>25.0</v>
      </c>
      <c r="F11169" s="4" t="s">
        <v>40</v>
      </c>
    </row>
    <row r="11170">
      <c r="A11170" s="2">
        <v>11240.0</v>
      </c>
      <c r="B11170" s="3">
        <v>41087.0</v>
      </c>
      <c r="C11170" s="2" t="s">
        <v>13</v>
      </c>
      <c r="D11170" s="2" t="s">
        <v>51</v>
      </c>
      <c r="E11170" s="2">
        <v>25.0</v>
      </c>
      <c r="F11170" s="4" t="s">
        <v>40</v>
      </c>
    </row>
    <row r="11171">
      <c r="A11171" s="2">
        <v>11241.0</v>
      </c>
      <c r="B11171" s="3">
        <v>41087.0</v>
      </c>
      <c r="C11171" s="2" t="s">
        <v>13</v>
      </c>
      <c r="D11171" s="2" t="s">
        <v>6</v>
      </c>
      <c r="E11171" s="2">
        <v>25.0</v>
      </c>
      <c r="F11171" s="4" t="s">
        <v>40</v>
      </c>
    </row>
    <row r="11172">
      <c r="A11172" s="2">
        <v>11242.0</v>
      </c>
      <c r="B11172" s="3">
        <v>41087.0</v>
      </c>
      <c r="C11172" s="2" t="s">
        <v>13</v>
      </c>
      <c r="D11172" s="2" t="s">
        <v>8</v>
      </c>
      <c r="E11172" s="2">
        <v>34.0</v>
      </c>
      <c r="F11172" s="4" t="s">
        <v>48</v>
      </c>
    </row>
    <row r="11173">
      <c r="A11173" s="2">
        <v>11243.0</v>
      </c>
      <c r="B11173" s="3">
        <v>41088.0</v>
      </c>
      <c r="C11173" s="2" t="s">
        <v>15</v>
      </c>
      <c r="D11173" s="2" t="s">
        <v>51</v>
      </c>
      <c r="E11173" s="2">
        <v>24.0</v>
      </c>
      <c r="F11173" s="4" t="s">
        <v>22</v>
      </c>
    </row>
    <row r="11174">
      <c r="A11174" s="2">
        <v>11244.0</v>
      </c>
      <c r="B11174" s="3">
        <v>41088.0</v>
      </c>
      <c r="C11174" s="2" t="s">
        <v>15</v>
      </c>
      <c r="D11174" s="2" t="s">
        <v>6</v>
      </c>
      <c r="E11174" s="2">
        <v>11.0</v>
      </c>
      <c r="F11174" s="4" t="s">
        <v>9</v>
      </c>
    </row>
    <row r="11175">
      <c r="A11175" s="2">
        <v>11245.0</v>
      </c>
      <c r="B11175" s="3">
        <v>41088.0</v>
      </c>
      <c r="C11175" s="2" t="s">
        <v>15</v>
      </c>
      <c r="D11175" s="2" t="s">
        <v>8</v>
      </c>
      <c r="E11175" s="2">
        <v>19.0</v>
      </c>
      <c r="F11175" s="4" t="s">
        <v>30</v>
      </c>
    </row>
    <row r="11176">
      <c r="A11176" s="2">
        <v>11246.0</v>
      </c>
      <c r="B11176" s="3">
        <v>41089.0</v>
      </c>
      <c r="C11176" s="2" t="s">
        <v>18</v>
      </c>
      <c r="D11176" s="2" t="s">
        <v>51</v>
      </c>
      <c r="E11176" s="2">
        <v>16.0</v>
      </c>
      <c r="F11176" s="4" t="s">
        <v>45</v>
      </c>
    </row>
    <row r="11177">
      <c r="A11177" s="2">
        <v>11247.0</v>
      </c>
      <c r="B11177" s="3">
        <v>41089.0</v>
      </c>
      <c r="C11177" s="2" t="s">
        <v>18</v>
      </c>
      <c r="D11177" s="2" t="s">
        <v>6</v>
      </c>
      <c r="E11177" s="2">
        <v>3.0</v>
      </c>
      <c r="F11177" s="4" t="s">
        <v>28</v>
      </c>
    </row>
    <row r="11178">
      <c r="A11178" s="2">
        <v>11248.0</v>
      </c>
      <c r="B11178" s="3">
        <v>41089.0</v>
      </c>
      <c r="C11178" s="2" t="s">
        <v>18</v>
      </c>
      <c r="D11178" s="2" t="s">
        <v>8</v>
      </c>
      <c r="E11178" s="2">
        <v>34.0</v>
      </c>
      <c r="F11178" s="4" t="s">
        <v>48</v>
      </c>
    </row>
    <row r="11179">
      <c r="A11179" s="2">
        <v>11249.0</v>
      </c>
      <c r="B11179" s="3">
        <v>41090.0</v>
      </c>
      <c r="C11179" s="2" t="s">
        <v>21</v>
      </c>
      <c r="D11179" s="2" t="s">
        <v>51</v>
      </c>
      <c r="E11179" s="2">
        <v>32.0</v>
      </c>
      <c r="F11179" s="4" t="s">
        <v>36</v>
      </c>
    </row>
    <row r="11180">
      <c r="A11180" s="2">
        <v>11250.0</v>
      </c>
      <c r="B11180" s="3">
        <v>41090.0</v>
      </c>
      <c r="C11180" s="2" t="s">
        <v>21</v>
      </c>
      <c r="D11180" s="2" t="s">
        <v>6</v>
      </c>
      <c r="E11180" s="2">
        <v>24.0</v>
      </c>
      <c r="F11180" s="4" t="s">
        <v>22</v>
      </c>
    </row>
    <row r="11181">
      <c r="A11181" s="2">
        <v>11251.0</v>
      </c>
      <c r="B11181" s="3">
        <v>41090.0</v>
      </c>
      <c r="C11181" s="2" t="s">
        <v>21</v>
      </c>
      <c r="D11181" s="2" t="s">
        <v>8</v>
      </c>
      <c r="E11181" s="2">
        <v>33.0</v>
      </c>
      <c r="F11181" s="4" t="s">
        <v>26</v>
      </c>
    </row>
    <row r="11182">
      <c r="A11182" s="2">
        <v>11252.0</v>
      </c>
      <c r="B11182" s="3">
        <v>41092.0</v>
      </c>
      <c r="C11182" s="2" t="s">
        <v>7</v>
      </c>
      <c r="D11182" s="2" t="s">
        <v>51</v>
      </c>
      <c r="E11182" s="2">
        <v>25.0</v>
      </c>
      <c r="F11182" s="4" t="s">
        <v>40</v>
      </c>
    </row>
    <row r="11183">
      <c r="A11183" s="2">
        <v>11253.0</v>
      </c>
      <c r="B11183" s="3">
        <v>41092.0</v>
      </c>
      <c r="C11183" s="2" t="s">
        <v>7</v>
      </c>
      <c r="D11183" s="2" t="s">
        <v>6</v>
      </c>
      <c r="E11183" s="2">
        <v>19.0</v>
      </c>
      <c r="F11183" s="4" t="s">
        <v>30</v>
      </c>
    </row>
    <row r="11184">
      <c r="A11184" s="2">
        <v>11254.0</v>
      </c>
      <c r="B11184" s="3">
        <v>41092.0</v>
      </c>
      <c r="C11184" s="2" t="s">
        <v>7</v>
      </c>
      <c r="D11184" s="2" t="s">
        <v>8</v>
      </c>
      <c r="E11184" s="2">
        <v>19.0</v>
      </c>
      <c r="F11184" s="4" t="s">
        <v>30</v>
      </c>
    </row>
    <row r="11185">
      <c r="A11185" s="2">
        <v>11255.0</v>
      </c>
      <c r="B11185" s="3">
        <v>41093.0</v>
      </c>
      <c r="C11185" s="2" t="s">
        <v>10</v>
      </c>
      <c r="D11185" s="2" t="s">
        <v>51</v>
      </c>
      <c r="E11185" s="2">
        <v>16.0</v>
      </c>
      <c r="F11185" s="4" t="s">
        <v>45</v>
      </c>
    </row>
    <row r="11186">
      <c r="A11186" s="2">
        <v>11256.0</v>
      </c>
      <c r="B11186" s="3">
        <v>41093.0</v>
      </c>
      <c r="C11186" s="2" t="s">
        <v>10</v>
      </c>
      <c r="D11186" s="2" t="s">
        <v>6</v>
      </c>
      <c r="E11186" s="2">
        <v>12.0</v>
      </c>
      <c r="F11186" s="4" t="s">
        <v>14</v>
      </c>
    </row>
    <row r="11187">
      <c r="A11187" s="2">
        <v>11257.0</v>
      </c>
      <c r="B11187" s="3">
        <v>41093.0</v>
      </c>
      <c r="C11187" s="2" t="s">
        <v>10</v>
      </c>
      <c r="D11187" s="2" t="s">
        <v>8</v>
      </c>
      <c r="E11187" s="2">
        <v>27.0</v>
      </c>
      <c r="F11187" s="4" t="s">
        <v>32</v>
      </c>
    </row>
    <row r="11188">
      <c r="A11188" s="2">
        <v>11258.0</v>
      </c>
      <c r="B11188" s="3">
        <v>41094.0</v>
      </c>
      <c r="C11188" s="2" t="s">
        <v>13</v>
      </c>
      <c r="D11188" s="2" t="s">
        <v>51</v>
      </c>
      <c r="E11188" s="2">
        <v>17.0</v>
      </c>
      <c r="F11188" s="4" t="s">
        <v>42</v>
      </c>
    </row>
    <row r="11189">
      <c r="A11189" s="2">
        <v>11259.0</v>
      </c>
      <c r="B11189" s="3">
        <v>41094.0</v>
      </c>
      <c r="C11189" s="2" t="s">
        <v>13</v>
      </c>
      <c r="D11189" s="2" t="s">
        <v>6</v>
      </c>
      <c r="E11189" s="2">
        <v>17.0</v>
      </c>
      <c r="F11189" s="4" t="s">
        <v>42</v>
      </c>
    </row>
    <row r="11190">
      <c r="A11190" s="2">
        <v>11260.0</v>
      </c>
      <c r="B11190" s="3">
        <v>41094.0</v>
      </c>
      <c r="C11190" s="2" t="s">
        <v>13</v>
      </c>
      <c r="D11190" s="2" t="s">
        <v>8</v>
      </c>
      <c r="E11190" s="2">
        <v>19.0</v>
      </c>
      <c r="F11190" s="4" t="s">
        <v>30</v>
      </c>
    </row>
    <row r="11191">
      <c r="A11191" s="2">
        <v>11261.0</v>
      </c>
      <c r="B11191" s="3">
        <v>41095.0</v>
      </c>
      <c r="C11191" s="2" t="s">
        <v>15</v>
      </c>
      <c r="D11191" s="2" t="s">
        <v>51</v>
      </c>
      <c r="E11191" s="2">
        <v>3.0</v>
      </c>
      <c r="F11191" s="4" t="s">
        <v>28</v>
      </c>
    </row>
    <row r="11192">
      <c r="A11192" s="2">
        <v>11262.0</v>
      </c>
      <c r="B11192" s="3">
        <v>41095.0</v>
      </c>
      <c r="C11192" s="2" t="s">
        <v>15</v>
      </c>
      <c r="D11192" s="2" t="s">
        <v>6</v>
      </c>
      <c r="E11192" s="2">
        <v>1.0</v>
      </c>
      <c r="F11192" s="4" t="s">
        <v>19</v>
      </c>
    </row>
    <row r="11193">
      <c r="A11193" s="2">
        <v>11263.0</v>
      </c>
      <c r="B11193" s="3">
        <v>41095.0</v>
      </c>
      <c r="C11193" s="2" t="s">
        <v>15</v>
      </c>
      <c r="D11193" s="2" t="s">
        <v>8</v>
      </c>
      <c r="E11193" s="2">
        <v>30.0</v>
      </c>
      <c r="F11193" s="4" t="s">
        <v>23</v>
      </c>
    </row>
    <row r="11194">
      <c r="A11194" s="2">
        <v>11264.0</v>
      </c>
      <c r="B11194" s="3">
        <v>41096.0</v>
      </c>
      <c r="C11194" s="2" t="s">
        <v>18</v>
      </c>
      <c r="D11194" s="2" t="s">
        <v>51</v>
      </c>
      <c r="E11194" s="2">
        <v>20.0</v>
      </c>
      <c r="F11194" s="4" t="s">
        <v>47</v>
      </c>
    </row>
    <row r="11195">
      <c r="A11195" s="2">
        <v>11265.0</v>
      </c>
      <c r="B11195" s="3">
        <v>41096.0</v>
      </c>
      <c r="C11195" s="2" t="s">
        <v>18</v>
      </c>
      <c r="D11195" s="2" t="s">
        <v>6</v>
      </c>
      <c r="E11195" s="2">
        <v>2.0</v>
      </c>
      <c r="F11195" s="4" t="s">
        <v>39</v>
      </c>
    </row>
    <row r="11196">
      <c r="A11196" s="2">
        <v>11266.0</v>
      </c>
      <c r="B11196" s="3">
        <v>41096.0</v>
      </c>
      <c r="C11196" s="2" t="s">
        <v>18</v>
      </c>
      <c r="D11196" s="2" t="s">
        <v>8</v>
      </c>
      <c r="E11196" s="2">
        <v>1.0</v>
      </c>
      <c r="F11196" s="4" t="s">
        <v>19</v>
      </c>
    </row>
    <row r="11197">
      <c r="A11197" s="2">
        <v>11267.0</v>
      </c>
      <c r="B11197" s="3">
        <v>41097.0</v>
      </c>
      <c r="C11197" s="2" t="s">
        <v>21</v>
      </c>
      <c r="D11197" s="2" t="s">
        <v>51</v>
      </c>
      <c r="E11197" s="2">
        <v>3.0</v>
      </c>
      <c r="F11197" s="4" t="s">
        <v>28</v>
      </c>
    </row>
    <row r="11198">
      <c r="A11198" s="2">
        <v>11268.0</v>
      </c>
      <c r="B11198" s="3">
        <v>41097.0</v>
      </c>
      <c r="C11198" s="2" t="s">
        <v>21</v>
      </c>
      <c r="D11198" s="2" t="s">
        <v>6</v>
      </c>
      <c r="E11198" s="2">
        <v>27.0</v>
      </c>
      <c r="F11198" s="4" t="s">
        <v>32</v>
      </c>
    </row>
    <row r="11199">
      <c r="A11199" s="2">
        <v>11269.0</v>
      </c>
      <c r="B11199" s="3">
        <v>41097.0</v>
      </c>
      <c r="C11199" s="2" t="s">
        <v>21</v>
      </c>
      <c r="D11199" s="2" t="s">
        <v>8</v>
      </c>
      <c r="E11199" s="2">
        <v>3.0</v>
      </c>
      <c r="F11199" s="4" t="s">
        <v>28</v>
      </c>
    </row>
    <row r="11200">
      <c r="A11200" s="2">
        <v>11270.0</v>
      </c>
      <c r="B11200" s="3">
        <v>41099.0</v>
      </c>
      <c r="C11200" s="2" t="s">
        <v>7</v>
      </c>
      <c r="D11200" s="2" t="s">
        <v>51</v>
      </c>
      <c r="E11200" s="2">
        <v>27.0</v>
      </c>
      <c r="F11200" s="4" t="s">
        <v>32</v>
      </c>
    </row>
    <row r="11201">
      <c r="A11201" s="2">
        <v>11271.0</v>
      </c>
      <c r="B11201" s="3">
        <v>41099.0</v>
      </c>
      <c r="C11201" s="2" t="s">
        <v>7</v>
      </c>
      <c r="D11201" s="2" t="s">
        <v>6</v>
      </c>
      <c r="E11201" s="2">
        <v>23.0</v>
      </c>
      <c r="F11201" s="4" t="s">
        <v>17</v>
      </c>
    </row>
    <row r="11202">
      <c r="A11202" s="2">
        <v>11272.0</v>
      </c>
      <c r="B11202" s="3">
        <v>41099.0</v>
      </c>
      <c r="C11202" s="2" t="s">
        <v>7</v>
      </c>
      <c r="D11202" s="2" t="s">
        <v>8</v>
      </c>
      <c r="E11202" s="2">
        <v>21.0</v>
      </c>
      <c r="F11202" s="4" t="s">
        <v>20</v>
      </c>
    </row>
    <row r="11203">
      <c r="A11203" s="2">
        <v>11273.0</v>
      </c>
      <c r="B11203" s="3">
        <v>41100.0</v>
      </c>
      <c r="C11203" s="2" t="s">
        <v>10</v>
      </c>
      <c r="D11203" s="2" t="s">
        <v>51</v>
      </c>
      <c r="E11203" s="2">
        <v>5.0</v>
      </c>
      <c r="F11203" s="4" t="s">
        <v>25</v>
      </c>
    </row>
    <row r="11204">
      <c r="A11204" s="2">
        <v>11274.0</v>
      </c>
      <c r="B11204" s="3">
        <v>41100.0</v>
      </c>
      <c r="C11204" s="2" t="s">
        <v>10</v>
      </c>
      <c r="D11204" s="2" t="s">
        <v>6</v>
      </c>
      <c r="E11204" s="2">
        <v>25.0</v>
      </c>
      <c r="F11204" s="4" t="s">
        <v>40</v>
      </c>
    </row>
    <row r="11205">
      <c r="A11205" s="2">
        <v>11275.0</v>
      </c>
      <c r="B11205" s="3">
        <v>41100.0</v>
      </c>
      <c r="C11205" s="2" t="s">
        <v>10</v>
      </c>
      <c r="D11205" s="2" t="s">
        <v>8</v>
      </c>
      <c r="E11205" s="2">
        <v>3.0</v>
      </c>
      <c r="F11205" s="4" t="s">
        <v>28</v>
      </c>
    </row>
    <row r="11206">
      <c r="A11206" s="2">
        <v>11276.0</v>
      </c>
      <c r="B11206" s="3">
        <v>41101.0</v>
      </c>
      <c r="C11206" s="2" t="s">
        <v>13</v>
      </c>
      <c r="D11206" s="2" t="s">
        <v>51</v>
      </c>
      <c r="E11206" s="2">
        <v>26.0</v>
      </c>
      <c r="F11206" s="4" t="s">
        <v>38</v>
      </c>
    </row>
    <row r="11207">
      <c r="A11207" s="2">
        <v>11277.0</v>
      </c>
      <c r="B11207" s="3">
        <v>41101.0</v>
      </c>
      <c r="C11207" s="2" t="s">
        <v>13</v>
      </c>
      <c r="D11207" s="2" t="s">
        <v>6</v>
      </c>
      <c r="E11207" s="2">
        <v>21.0</v>
      </c>
      <c r="F11207" s="4" t="s">
        <v>20</v>
      </c>
    </row>
    <row r="11208">
      <c r="A11208" s="2">
        <v>11278.0</v>
      </c>
      <c r="B11208" s="3">
        <v>41101.0</v>
      </c>
      <c r="C11208" s="2" t="s">
        <v>13</v>
      </c>
      <c r="D11208" s="2" t="s">
        <v>8</v>
      </c>
      <c r="E11208" s="2">
        <v>31.0</v>
      </c>
      <c r="F11208" s="4" t="s">
        <v>12</v>
      </c>
    </row>
    <row r="11209">
      <c r="A11209" s="2">
        <v>11279.0</v>
      </c>
      <c r="B11209" s="3">
        <v>41102.0</v>
      </c>
      <c r="C11209" s="2" t="s">
        <v>15</v>
      </c>
      <c r="D11209" s="2" t="s">
        <v>51</v>
      </c>
      <c r="E11209" s="2">
        <v>15.0</v>
      </c>
      <c r="F11209" s="4" t="s">
        <v>27</v>
      </c>
    </row>
    <row r="11210">
      <c r="A11210" s="2">
        <v>11280.0</v>
      </c>
      <c r="B11210" s="3">
        <v>41102.0</v>
      </c>
      <c r="C11210" s="2" t="s">
        <v>15</v>
      </c>
      <c r="D11210" s="2" t="s">
        <v>6</v>
      </c>
      <c r="E11210" s="2">
        <v>12.0</v>
      </c>
      <c r="F11210" s="4" t="s">
        <v>14</v>
      </c>
    </row>
    <row r="11211">
      <c r="A11211" s="2">
        <v>11281.0</v>
      </c>
      <c r="B11211" s="3">
        <v>41102.0</v>
      </c>
      <c r="C11211" s="2" t="s">
        <v>15</v>
      </c>
      <c r="D11211" s="2" t="s">
        <v>8</v>
      </c>
      <c r="E11211" s="2">
        <v>16.0</v>
      </c>
      <c r="F11211" s="4" t="s">
        <v>45</v>
      </c>
    </row>
    <row r="11212">
      <c r="A11212" s="2">
        <v>11282.0</v>
      </c>
      <c r="B11212" s="3">
        <v>41103.0</v>
      </c>
      <c r="C11212" s="2" t="s">
        <v>18</v>
      </c>
      <c r="D11212" s="2" t="s">
        <v>51</v>
      </c>
      <c r="E11212" s="2">
        <v>8.0</v>
      </c>
      <c r="F11212" s="4" t="s">
        <v>37</v>
      </c>
    </row>
    <row r="11213">
      <c r="A11213" s="2">
        <v>11283.0</v>
      </c>
      <c r="B11213" s="3">
        <v>41103.0</v>
      </c>
      <c r="C11213" s="2" t="s">
        <v>18</v>
      </c>
      <c r="D11213" s="2" t="s">
        <v>6</v>
      </c>
      <c r="E11213" s="2">
        <v>12.0</v>
      </c>
      <c r="F11213" s="4" t="s">
        <v>14</v>
      </c>
    </row>
    <row r="11214">
      <c r="A11214" s="2">
        <v>11284.0</v>
      </c>
      <c r="B11214" s="3">
        <v>41103.0</v>
      </c>
      <c r="C11214" s="2" t="s">
        <v>18</v>
      </c>
      <c r="D11214" s="2" t="s">
        <v>8</v>
      </c>
      <c r="E11214" s="2">
        <v>14.0</v>
      </c>
      <c r="F11214" s="4" t="s">
        <v>46</v>
      </c>
    </row>
    <row r="11215">
      <c r="A11215" s="2">
        <v>11285.0</v>
      </c>
      <c r="B11215" s="3">
        <v>41104.0</v>
      </c>
      <c r="C11215" s="2" t="s">
        <v>21</v>
      </c>
      <c r="D11215" s="2" t="s">
        <v>51</v>
      </c>
      <c r="E11215" s="2">
        <v>6.0</v>
      </c>
      <c r="F11215" s="4" t="s">
        <v>16</v>
      </c>
    </row>
    <row r="11216">
      <c r="A11216" s="2">
        <v>11286.0</v>
      </c>
      <c r="B11216" s="3">
        <v>41104.0</v>
      </c>
      <c r="C11216" s="2" t="s">
        <v>21</v>
      </c>
      <c r="D11216" s="2" t="s">
        <v>6</v>
      </c>
      <c r="E11216" s="2">
        <v>22.0</v>
      </c>
      <c r="F11216" s="4" t="s">
        <v>44</v>
      </c>
    </row>
    <row r="11217">
      <c r="A11217" s="2">
        <v>11287.0</v>
      </c>
      <c r="B11217" s="3">
        <v>41104.0</v>
      </c>
      <c r="C11217" s="2" t="s">
        <v>21</v>
      </c>
      <c r="D11217" s="2" t="s">
        <v>8</v>
      </c>
      <c r="E11217" s="2">
        <v>19.0</v>
      </c>
      <c r="F11217" s="4" t="s">
        <v>30</v>
      </c>
    </row>
    <row r="11218">
      <c r="A11218" s="2">
        <v>11288.0</v>
      </c>
      <c r="B11218" s="3">
        <v>41106.0</v>
      </c>
      <c r="C11218" s="2" t="s">
        <v>7</v>
      </c>
      <c r="D11218" s="2" t="s">
        <v>51</v>
      </c>
      <c r="E11218" s="2">
        <v>17.0</v>
      </c>
      <c r="F11218" s="4" t="s">
        <v>42</v>
      </c>
    </row>
    <row r="11219">
      <c r="A11219" s="2">
        <v>11289.0</v>
      </c>
      <c r="B11219" s="3">
        <v>41106.0</v>
      </c>
      <c r="C11219" s="2" t="s">
        <v>7</v>
      </c>
      <c r="D11219" s="2" t="s">
        <v>6</v>
      </c>
      <c r="E11219" s="2">
        <v>21.0</v>
      </c>
      <c r="F11219" s="4" t="s">
        <v>20</v>
      </c>
    </row>
    <row r="11220">
      <c r="A11220" s="2">
        <v>11290.0</v>
      </c>
      <c r="B11220" s="3">
        <v>41106.0</v>
      </c>
      <c r="C11220" s="2" t="s">
        <v>7</v>
      </c>
      <c r="D11220" s="2" t="s">
        <v>8</v>
      </c>
      <c r="E11220" s="2">
        <v>26.0</v>
      </c>
      <c r="F11220" s="4" t="s">
        <v>38</v>
      </c>
    </row>
    <row r="11221">
      <c r="A11221" s="2">
        <v>11291.0</v>
      </c>
      <c r="B11221" s="3">
        <v>41107.0</v>
      </c>
      <c r="C11221" s="2" t="s">
        <v>10</v>
      </c>
      <c r="D11221" s="2" t="s">
        <v>51</v>
      </c>
      <c r="E11221" s="2">
        <v>27.0</v>
      </c>
      <c r="F11221" s="4" t="s">
        <v>32</v>
      </c>
    </row>
    <row r="11222">
      <c r="A11222" s="2">
        <v>11292.0</v>
      </c>
      <c r="B11222" s="3">
        <v>41107.0</v>
      </c>
      <c r="C11222" s="2" t="s">
        <v>10</v>
      </c>
      <c r="D11222" s="2" t="s">
        <v>6</v>
      </c>
      <c r="E11222" s="2">
        <v>8.0</v>
      </c>
      <c r="F11222" s="4" t="s">
        <v>37</v>
      </c>
    </row>
    <row r="11223">
      <c r="A11223" s="2">
        <v>11293.0</v>
      </c>
      <c r="B11223" s="3">
        <v>41107.0</v>
      </c>
      <c r="C11223" s="2" t="s">
        <v>10</v>
      </c>
      <c r="D11223" s="2" t="s">
        <v>8</v>
      </c>
      <c r="E11223" s="2">
        <v>4.0</v>
      </c>
      <c r="F11223" s="4" t="s">
        <v>34</v>
      </c>
    </row>
    <row r="11224">
      <c r="A11224" s="2">
        <v>11294.0</v>
      </c>
      <c r="B11224" s="3">
        <v>41108.0</v>
      </c>
      <c r="C11224" s="2" t="s">
        <v>13</v>
      </c>
      <c r="D11224" s="2" t="s">
        <v>51</v>
      </c>
      <c r="E11224" s="2">
        <v>2.0</v>
      </c>
      <c r="F11224" s="4" t="s">
        <v>39</v>
      </c>
    </row>
    <row r="11225">
      <c r="A11225" s="2">
        <v>11295.0</v>
      </c>
      <c r="B11225" s="3">
        <v>41108.0</v>
      </c>
      <c r="C11225" s="2" t="s">
        <v>13</v>
      </c>
      <c r="D11225" s="2" t="s">
        <v>6</v>
      </c>
      <c r="E11225" s="2">
        <v>17.0</v>
      </c>
      <c r="F11225" s="4" t="s">
        <v>42</v>
      </c>
    </row>
    <row r="11226">
      <c r="A11226" s="2">
        <v>11296.0</v>
      </c>
      <c r="B11226" s="3">
        <v>41108.0</v>
      </c>
      <c r="C11226" s="2" t="s">
        <v>13</v>
      </c>
      <c r="D11226" s="2" t="s">
        <v>8</v>
      </c>
      <c r="E11226" s="2">
        <v>34.0</v>
      </c>
      <c r="F11226" s="4" t="s">
        <v>48</v>
      </c>
    </row>
    <row r="11227">
      <c r="A11227" s="2">
        <v>11297.0</v>
      </c>
      <c r="B11227" s="3">
        <v>41109.0</v>
      </c>
      <c r="C11227" s="2" t="s">
        <v>15</v>
      </c>
      <c r="D11227" s="2" t="s">
        <v>51</v>
      </c>
      <c r="E11227" s="2">
        <v>25.0</v>
      </c>
      <c r="F11227" s="4" t="s">
        <v>40</v>
      </c>
    </row>
    <row r="11228">
      <c r="A11228" s="2">
        <v>11298.0</v>
      </c>
      <c r="B11228" s="3">
        <v>41109.0</v>
      </c>
      <c r="C11228" s="2" t="s">
        <v>15</v>
      </c>
      <c r="D11228" s="2" t="s">
        <v>6</v>
      </c>
      <c r="E11228" s="2">
        <v>5.0</v>
      </c>
      <c r="F11228" s="4" t="s">
        <v>25</v>
      </c>
    </row>
    <row r="11229">
      <c r="A11229" s="2">
        <v>11299.0</v>
      </c>
      <c r="B11229" s="3">
        <v>41109.0</v>
      </c>
      <c r="C11229" s="2" t="s">
        <v>15</v>
      </c>
      <c r="D11229" s="2" t="s">
        <v>8</v>
      </c>
      <c r="E11229" s="2">
        <v>26.0</v>
      </c>
      <c r="F11229" s="4" t="s">
        <v>38</v>
      </c>
    </row>
    <row r="11230">
      <c r="A11230" s="2">
        <v>11300.0</v>
      </c>
      <c r="B11230" s="3">
        <v>41110.0</v>
      </c>
      <c r="C11230" s="2" t="s">
        <v>18</v>
      </c>
      <c r="D11230" s="2" t="s">
        <v>51</v>
      </c>
      <c r="E11230" s="2">
        <v>8.0</v>
      </c>
      <c r="F11230" s="4" t="s">
        <v>37</v>
      </c>
    </row>
    <row r="11231">
      <c r="A11231" s="2">
        <v>11301.0</v>
      </c>
      <c r="B11231" s="3">
        <v>41110.0</v>
      </c>
      <c r="C11231" s="2" t="s">
        <v>18</v>
      </c>
      <c r="D11231" s="2" t="s">
        <v>6</v>
      </c>
      <c r="E11231" s="2">
        <v>32.0</v>
      </c>
      <c r="F11231" s="4" t="s">
        <v>36</v>
      </c>
    </row>
    <row r="11232">
      <c r="A11232" s="2">
        <v>11302.0</v>
      </c>
      <c r="B11232" s="3">
        <v>41110.0</v>
      </c>
      <c r="C11232" s="2" t="s">
        <v>18</v>
      </c>
      <c r="D11232" s="2" t="s">
        <v>8</v>
      </c>
      <c r="E11232" s="2">
        <v>36.0</v>
      </c>
      <c r="F11232" s="4" t="s">
        <v>11</v>
      </c>
    </row>
    <row r="11233">
      <c r="A11233" s="2">
        <v>11303.0</v>
      </c>
      <c r="B11233" s="3">
        <v>41111.0</v>
      </c>
      <c r="C11233" s="2" t="s">
        <v>21</v>
      </c>
      <c r="D11233" s="2" t="s">
        <v>51</v>
      </c>
      <c r="E11233" s="2">
        <v>32.0</v>
      </c>
      <c r="F11233" s="4" t="s">
        <v>36</v>
      </c>
    </row>
    <row r="11234">
      <c r="A11234" s="2">
        <v>11304.0</v>
      </c>
      <c r="B11234" s="3">
        <v>41111.0</v>
      </c>
      <c r="C11234" s="2" t="s">
        <v>21</v>
      </c>
      <c r="D11234" s="2" t="s">
        <v>6</v>
      </c>
      <c r="E11234" s="2">
        <v>12.0</v>
      </c>
      <c r="F11234" s="4" t="s">
        <v>14</v>
      </c>
    </row>
    <row r="11235">
      <c r="A11235" s="2">
        <v>11305.0</v>
      </c>
      <c r="B11235" s="3">
        <v>41111.0</v>
      </c>
      <c r="C11235" s="2" t="s">
        <v>21</v>
      </c>
      <c r="D11235" s="2" t="s">
        <v>8</v>
      </c>
      <c r="E11235" s="2">
        <v>28.0</v>
      </c>
      <c r="F11235" s="4" t="s">
        <v>31</v>
      </c>
    </row>
    <row r="11236">
      <c r="A11236" s="2">
        <v>11306.0</v>
      </c>
      <c r="B11236" s="3">
        <v>41113.0</v>
      </c>
      <c r="C11236" s="2" t="s">
        <v>7</v>
      </c>
      <c r="D11236" s="2" t="s">
        <v>51</v>
      </c>
      <c r="E11236" s="2">
        <v>6.0</v>
      </c>
      <c r="F11236" s="4" t="s">
        <v>16</v>
      </c>
    </row>
    <row r="11237">
      <c r="A11237" s="2">
        <v>11307.0</v>
      </c>
      <c r="B11237" s="3">
        <v>41113.0</v>
      </c>
      <c r="C11237" s="2" t="s">
        <v>7</v>
      </c>
      <c r="D11237" s="2" t="s">
        <v>6</v>
      </c>
      <c r="E11237" s="2">
        <v>34.0</v>
      </c>
      <c r="F11237" s="4" t="s">
        <v>48</v>
      </c>
    </row>
    <row r="11238">
      <c r="A11238" s="2">
        <v>11308.0</v>
      </c>
      <c r="B11238" s="3">
        <v>41113.0</v>
      </c>
      <c r="C11238" s="2" t="s">
        <v>7</v>
      </c>
      <c r="D11238" s="2" t="s">
        <v>8</v>
      </c>
      <c r="E11238" s="2">
        <v>17.0</v>
      </c>
      <c r="F11238" s="4" t="s">
        <v>42</v>
      </c>
    </row>
    <row r="11239">
      <c r="A11239" s="2">
        <v>11309.0</v>
      </c>
      <c r="B11239" s="3">
        <v>41114.0</v>
      </c>
      <c r="C11239" s="2" t="s">
        <v>10</v>
      </c>
      <c r="D11239" s="2" t="s">
        <v>51</v>
      </c>
      <c r="E11239" s="2">
        <v>2.0</v>
      </c>
      <c r="F11239" s="4" t="s">
        <v>39</v>
      </c>
    </row>
    <row r="11240">
      <c r="A11240" s="2">
        <v>11310.0</v>
      </c>
      <c r="B11240" s="3">
        <v>41114.0</v>
      </c>
      <c r="C11240" s="2" t="s">
        <v>10</v>
      </c>
      <c r="D11240" s="2" t="s">
        <v>6</v>
      </c>
      <c r="E11240" s="2">
        <v>19.0</v>
      </c>
      <c r="F11240" s="4" t="s">
        <v>30</v>
      </c>
    </row>
    <row r="11241">
      <c r="A11241" s="2">
        <v>11311.0</v>
      </c>
      <c r="B11241" s="3">
        <v>41114.0</v>
      </c>
      <c r="C11241" s="2" t="s">
        <v>10</v>
      </c>
      <c r="D11241" s="2" t="s">
        <v>8</v>
      </c>
      <c r="E11241" s="2">
        <v>19.0</v>
      </c>
      <c r="F11241" s="4" t="s">
        <v>30</v>
      </c>
    </row>
    <row r="11242">
      <c r="A11242" s="2">
        <v>11312.0</v>
      </c>
      <c r="B11242" s="3">
        <v>41115.0</v>
      </c>
      <c r="C11242" s="2" t="s">
        <v>13</v>
      </c>
      <c r="D11242" s="2" t="s">
        <v>51</v>
      </c>
      <c r="E11242" s="2">
        <v>18.0</v>
      </c>
      <c r="F11242" s="4" t="s">
        <v>29</v>
      </c>
    </row>
    <row r="11243">
      <c r="A11243" s="2">
        <v>11313.0</v>
      </c>
      <c r="B11243" s="3">
        <v>41115.0</v>
      </c>
      <c r="C11243" s="2" t="s">
        <v>13</v>
      </c>
      <c r="D11243" s="2" t="s">
        <v>6</v>
      </c>
      <c r="E11243" s="2">
        <v>22.0</v>
      </c>
      <c r="F11243" s="4" t="s">
        <v>44</v>
      </c>
    </row>
    <row r="11244">
      <c r="A11244" s="2">
        <v>11314.0</v>
      </c>
      <c r="B11244" s="3">
        <v>41115.0</v>
      </c>
      <c r="C11244" s="2" t="s">
        <v>13</v>
      </c>
      <c r="D11244" s="2" t="s">
        <v>8</v>
      </c>
      <c r="E11244" s="2">
        <v>16.0</v>
      </c>
      <c r="F11244" s="4" t="s">
        <v>45</v>
      </c>
    </row>
    <row r="11245">
      <c r="A11245" s="2">
        <v>11315.0</v>
      </c>
      <c r="B11245" s="3">
        <v>41116.0</v>
      </c>
      <c r="C11245" s="2" t="s">
        <v>15</v>
      </c>
      <c r="D11245" s="2" t="s">
        <v>51</v>
      </c>
      <c r="E11245" s="2">
        <v>21.0</v>
      </c>
      <c r="F11245" s="4" t="s">
        <v>20</v>
      </c>
    </row>
    <row r="11246">
      <c r="A11246" s="2">
        <v>11316.0</v>
      </c>
      <c r="B11246" s="3">
        <v>41116.0</v>
      </c>
      <c r="C11246" s="2" t="s">
        <v>15</v>
      </c>
      <c r="D11246" s="2" t="s">
        <v>6</v>
      </c>
      <c r="E11246" s="2">
        <v>10.0</v>
      </c>
      <c r="F11246" s="4" t="s">
        <v>41</v>
      </c>
    </row>
    <row r="11247">
      <c r="A11247" s="2">
        <v>11317.0</v>
      </c>
      <c r="B11247" s="3">
        <v>41116.0</v>
      </c>
      <c r="C11247" s="2" t="s">
        <v>15</v>
      </c>
      <c r="D11247" s="2" t="s">
        <v>8</v>
      </c>
      <c r="E11247" s="2">
        <v>2.0</v>
      </c>
      <c r="F11247" s="4" t="s">
        <v>39</v>
      </c>
    </row>
    <row r="11248">
      <c r="A11248" s="2">
        <v>11318.0</v>
      </c>
      <c r="B11248" s="3">
        <v>41117.0</v>
      </c>
      <c r="C11248" s="2" t="s">
        <v>18</v>
      </c>
      <c r="D11248" s="2" t="s">
        <v>51</v>
      </c>
      <c r="E11248" s="2">
        <v>5.0</v>
      </c>
      <c r="F11248" s="4" t="s">
        <v>25</v>
      </c>
    </row>
    <row r="11249">
      <c r="A11249" s="2">
        <v>11319.0</v>
      </c>
      <c r="B11249" s="3">
        <v>41117.0</v>
      </c>
      <c r="C11249" s="2" t="s">
        <v>18</v>
      </c>
      <c r="D11249" s="2" t="s">
        <v>6</v>
      </c>
      <c r="E11249" s="2">
        <v>12.0</v>
      </c>
      <c r="F11249" s="4" t="s">
        <v>14</v>
      </c>
    </row>
    <row r="11250">
      <c r="A11250" s="2">
        <v>11320.0</v>
      </c>
      <c r="B11250" s="3">
        <v>41117.0</v>
      </c>
      <c r="C11250" s="2" t="s">
        <v>18</v>
      </c>
      <c r="D11250" s="2" t="s">
        <v>8</v>
      </c>
      <c r="E11250" s="2">
        <v>14.0</v>
      </c>
      <c r="F11250" s="4" t="s">
        <v>46</v>
      </c>
    </row>
    <row r="11251">
      <c r="A11251" s="2">
        <v>11321.0</v>
      </c>
      <c r="B11251" s="3">
        <v>41118.0</v>
      </c>
      <c r="C11251" s="2" t="s">
        <v>21</v>
      </c>
      <c r="D11251" s="2" t="s">
        <v>51</v>
      </c>
      <c r="E11251" s="2">
        <v>18.0</v>
      </c>
      <c r="F11251" s="4" t="s">
        <v>29</v>
      </c>
    </row>
    <row r="11252">
      <c r="A11252" s="2">
        <v>11322.0</v>
      </c>
      <c r="B11252" s="3">
        <v>41118.0</v>
      </c>
      <c r="C11252" s="2" t="s">
        <v>21</v>
      </c>
      <c r="D11252" s="2" t="s">
        <v>6</v>
      </c>
      <c r="E11252" s="2">
        <v>32.0</v>
      </c>
      <c r="F11252" s="4" t="s">
        <v>36</v>
      </c>
    </row>
    <row r="11253">
      <c r="A11253" s="2">
        <v>11323.0</v>
      </c>
      <c r="B11253" s="3">
        <v>41118.0</v>
      </c>
      <c r="C11253" s="2" t="s">
        <v>21</v>
      </c>
      <c r="D11253" s="2" t="s">
        <v>8</v>
      </c>
      <c r="E11253" s="2">
        <v>14.0</v>
      </c>
      <c r="F11253" s="4" t="s">
        <v>46</v>
      </c>
    </row>
    <row r="11254">
      <c r="A11254" s="2">
        <v>11324.0</v>
      </c>
      <c r="B11254" s="3">
        <v>41120.0</v>
      </c>
      <c r="C11254" s="2" t="s">
        <v>7</v>
      </c>
      <c r="D11254" s="2" t="s">
        <v>51</v>
      </c>
      <c r="E11254" s="2">
        <v>31.0</v>
      </c>
      <c r="F11254" s="4" t="s">
        <v>12</v>
      </c>
    </row>
    <row r="11255">
      <c r="A11255" s="2">
        <v>11325.0</v>
      </c>
      <c r="B11255" s="3">
        <v>41120.0</v>
      </c>
      <c r="C11255" s="2" t="s">
        <v>7</v>
      </c>
      <c r="D11255" s="2" t="s">
        <v>6</v>
      </c>
      <c r="E11255" s="2">
        <v>20.0</v>
      </c>
      <c r="F11255" s="4" t="s">
        <v>47</v>
      </c>
    </row>
    <row r="11256">
      <c r="A11256" s="2">
        <v>11326.0</v>
      </c>
      <c r="B11256" s="3">
        <v>41120.0</v>
      </c>
      <c r="C11256" s="2" t="s">
        <v>7</v>
      </c>
      <c r="D11256" s="2" t="s">
        <v>8</v>
      </c>
      <c r="E11256" s="2">
        <v>2.0</v>
      </c>
      <c r="F11256" s="4" t="s">
        <v>39</v>
      </c>
    </row>
    <row r="11257">
      <c r="A11257" s="2">
        <v>11327.0</v>
      </c>
      <c r="B11257" s="3">
        <v>41121.0</v>
      </c>
      <c r="C11257" s="2" t="s">
        <v>10</v>
      </c>
      <c r="D11257" s="2" t="s">
        <v>51</v>
      </c>
      <c r="E11257" s="2">
        <v>14.0</v>
      </c>
      <c r="F11257" s="4" t="s">
        <v>46</v>
      </c>
    </row>
    <row r="11258">
      <c r="A11258" s="2">
        <v>11328.0</v>
      </c>
      <c r="B11258" s="3">
        <v>41121.0</v>
      </c>
      <c r="C11258" s="2" t="s">
        <v>10</v>
      </c>
      <c r="D11258" s="2" t="s">
        <v>6</v>
      </c>
      <c r="E11258" s="2">
        <v>33.0</v>
      </c>
      <c r="F11258" s="4" t="s">
        <v>26</v>
      </c>
    </row>
    <row r="11259">
      <c r="A11259" s="2">
        <v>11329.0</v>
      </c>
      <c r="B11259" s="3">
        <v>41121.0</v>
      </c>
      <c r="C11259" s="2" t="s">
        <v>10</v>
      </c>
      <c r="D11259" s="2" t="s">
        <v>8</v>
      </c>
      <c r="E11259" s="2">
        <v>35.0</v>
      </c>
      <c r="F11259" s="4" t="s">
        <v>49</v>
      </c>
    </row>
    <row r="11260">
      <c r="A11260" s="2">
        <v>11330.0</v>
      </c>
      <c r="B11260" s="3">
        <v>41122.0</v>
      </c>
      <c r="C11260" s="2" t="s">
        <v>13</v>
      </c>
      <c r="D11260" s="2" t="s">
        <v>51</v>
      </c>
      <c r="E11260" s="2">
        <v>9.0</v>
      </c>
      <c r="F11260" s="4" t="s">
        <v>24</v>
      </c>
    </row>
    <row r="11261">
      <c r="A11261" s="2">
        <v>11331.0</v>
      </c>
      <c r="B11261" s="3">
        <v>41122.0</v>
      </c>
      <c r="C11261" s="2" t="s">
        <v>13</v>
      </c>
      <c r="D11261" s="2" t="s">
        <v>6</v>
      </c>
      <c r="E11261" s="2">
        <v>35.0</v>
      </c>
      <c r="F11261" s="4" t="s">
        <v>49</v>
      </c>
    </row>
    <row r="11262">
      <c r="A11262" s="2">
        <v>11332.0</v>
      </c>
      <c r="B11262" s="3">
        <v>41122.0</v>
      </c>
      <c r="C11262" s="2" t="s">
        <v>13</v>
      </c>
      <c r="D11262" s="2" t="s">
        <v>8</v>
      </c>
      <c r="E11262" s="2">
        <v>6.0</v>
      </c>
      <c r="F11262" s="4" t="s">
        <v>16</v>
      </c>
    </row>
    <row r="11263">
      <c r="A11263" s="2">
        <v>11333.0</v>
      </c>
      <c r="B11263" s="3">
        <v>41123.0</v>
      </c>
      <c r="C11263" s="2" t="s">
        <v>15</v>
      </c>
      <c r="D11263" s="2" t="s">
        <v>51</v>
      </c>
      <c r="E11263" s="2">
        <v>24.0</v>
      </c>
      <c r="F11263" s="4" t="s">
        <v>22</v>
      </c>
    </row>
    <row r="11264">
      <c r="A11264" s="2">
        <v>11334.0</v>
      </c>
      <c r="B11264" s="3">
        <v>41123.0</v>
      </c>
      <c r="C11264" s="2" t="s">
        <v>15</v>
      </c>
      <c r="D11264" s="2" t="s">
        <v>6</v>
      </c>
      <c r="E11264" s="2">
        <v>30.0</v>
      </c>
      <c r="F11264" s="4" t="s">
        <v>23</v>
      </c>
    </row>
    <row r="11265">
      <c r="A11265" s="2">
        <v>11335.0</v>
      </c>
      <c r="B11265" s="3">
        <v>41123.0</v>
      </c>
      <c r="C11265" s="2" t="s">
        <v>15</v>
      </c>
      <c r="D11265" s="2" t="s">
        <v>8</v>
      </c>
      <c r="E11265" s="2">
        <v>19.0</v>
      </c>
      <c r="F11265" s="4" t="s">
        <v>30</v>
      </c>
    </row>
    <row r="11266">
      <c r="A11266" s="2">
        <v>11336.0</v>
      </c>
      <c r="B11266" s="3">
        <v>41124.0</v>
      </c>
      <c r="C11266" s="2" t="s">
        <v>18</v>
      </c>
      <c r="D11266" s="2" t="s">
        <v>51</v>
      </c>
      <c r="E11266" s="2">
        <v>6.0</v>
      </c>
      <c r="F11266" s="4" t="s">
        <v>16</v>
      </c>
    </row>
    <row r="11267">
      <c r="A11267" s="2">
        <v>11337.0</v>
      </c>
      <c r="B11267" s="3">
        <v>41124.0</v>
      </c>
      <c r="C11267" s="2" t="s">
        <v>18</v>
      </c>
      <c r="D11267" s="2" t="s">
        <v>6</v>
      </c>
      <c r="E11267" s="2">
        <v>16.0</v>
      </c>
      <c r="F11267" s="4" t="s">
        <v>45</v>
      </c>
    </row>
    <row r="11268">
      <c r="A11268" s="2">
        <v>11338.0</v>
      </c>
      <c r="B11268" s="3">
        <v>41124.0</v>
      </c>
      <c r="C11268" s="2" t="s">
        <v>18</v>
      </c>
      <c r="D11268" s="2" t="s">
        <v>8</v>
      </c>
      <c r="E11268" s="2">
        <v>15.0</v>
      </c>
      <c r="F11268" s="4" t="s">
        <v>27</v>
      </c>
    </row>
    <row r="11269">
      <c r="A11269" s="2">
        <v>11339.0</v>
      </c>
      <c r="B11269" s="3">
        <v>41125.0</v>
      </c>
      <c r="C11269" s="2" t="s">
        <v>21</v>
      </c>
      <c r="D11269" s="2" t="s">
        <v>51</v>
      </c>
      <c r="E11269" s="2">
        <v>21.0</v>
      </c>
      <c r="F11269" s="4" t="s">
        <v>20</v>
      </c>
    </row>
    <row r="11270">
      <c r="A11270" s="2">
        <v>11340.0</v>
      </c>
      <c r="B11270" s="3">
        <v>41125.0</v>
      </c>
      <c r="C11270" s="2" t="s">
        <v>21</v>
      </c>
      <c r="D11270" s="2" t="s">
        <v>6</v>
      </c>
      <c r="E11270" s="2">
        <v>28.0</v>
      </c>
      <c r="F11270" s="4" t="s">
        <v>31</v>
      </c>
    </row>
    <row r="11271">
      <c r="A11271" s="2">
        <v>11341.0</v>
      </c>
      <c r="B11271" s="3">
        <v>41125.0</v>
      </c>
      <c r="C11271" s="2" t="s">
        <v>21</v>
      </c>
      <c r="D11271" s="2" t="s">
        <v>8</v>
      </c>
      <c r="E11271" s="2">
        <v>5.0</v>
      </c>
      <c r="F11271" s="4" t="s">
        <v>25</v>
      </c>
    </row>
    <row r="11272">
      <c r="A11272" s="2">
        <v>11342.0</v>
      </c>
      <c r="B11272" s="3">
        <v>41127.0</v>
      </c>
      <c r="C11272" s="2" t="s">
        <v>7</v>
      </c>
      <c r="D11272" s="2" t="s">
        <v>51</v>
      </c>
      <c r="E11272" s="2">
        <v>22.0</v>
      </c>
      <c r="F11272" s="4" t="s">
        <v>44</v>
      </c>
    </row>
    <row r="11273">
      <c r="A11273" s="2">
        <v>11343.0</v>
      </c>
      <c r="B11273" s="3">
        <v>41127.0</v>
      </c>
      <c r="C11273" s="2" t="s">
        <v>7</v>
      </c>
      <c r="D11273" s="2" t="s">
        <v>6</v>
      </c>
      <c r="E11273" s="2">
        <v>25.0</v>
      </c>
      <c r="F11273" s="4" t="s">
        <v>40</v>
      </c>
    </row>
    <row r="11274">
      <c r="A11274" s="2">
        <v>11344.0</v>
      </c>
      <c r="B11274" s="3">
        <v>41127.0</v>
      </c>
      <c r="C11274" s="2" t="s">
        <v>7</v>
      </c>
      <c r="D11274" s="2" t="s">
        <v>8</v>
      </c>
      <c r="E11274" s="2">
        <v>18.0</v>
      </c>
      <c r="F11274" s="4" t="s">
        <v>29</v>
      </c>
    </row>
    <row r="11275">
      <c r="A11275" s="2">
        <v>11345.0</v>
      </c>
      <c r="B11275" s="3">
        <v>41128.0</v>
      </c>
      <c r="C11275" s="2" t="s">
        <v>10</v>
      </c>
      <c r="D11275" s="2" t="s">
        <v>51</v>
      </c>
      <c r="E11275" s="2">
        <v>20.0</v>
      </c>
      <c r="F11275" s="4" t="s">
        <v>47</v>
      </c>
    </row>
    <row r="11276">
      <c r="A11276" s="2">
        <v>11346.0</v>
      </c>
      <c r="B11276" s="3">
        <v>41128.0</v>
      </c>
      <c r="C11276" s="2" t="s">
        <v>10</v>
      </c>
      <c r="D11276" s="2" t="s">
        <v>6</v>
      </c>
      <c r="E11276" s="2">
        <v>21.0</v>
      </c>
      <c r="F11276" s="4" t="s">
        <v>20</v>
      </c>
    </row>
    <row r="11277">
      <c r="A11277" s="2">
        <v>11347.0</v>
      </c>
      <c r="B11277" s="3">
        <v>41128.0</v>
      </c>
      <c r="C11277" s="2" t="s">
        <v>10</v>
      </c>
      <c r="D11277" s="2" t="s">
        <v>8</v>
      </c>
      <c r="E11277" s="2">
        <v>27.0</v>
      </c>
      <c r="F11277" s="4" t="s">
        <v>32</v>
      </c>
    </row>
    <row r="11278">
      <c r="A11278" s="2">
        <v>11348.0</v>
      </c>
      <c r="B11278" s="3">
        <v>41129.0</v>
      </c>
      <c r="C11278" s="2" t="s">
        <v>13</v>
      </c>
      <c r="D11278" s="2" t="s">
        <v>51</v>
      </c>
      <c r="E11278" s="2">
        <v>6.0</v>
      </c>
      <c r="F11278" s="4" t="s">
        <v>16</v>
      </c>
    </row>
    <row r="11279">
      <c r="A11279" s="2">
        <v>11349.0</v>
      </c>
      <c r="B11279" s="3">
        <v>41129.0</v>
      </c>
      <c r="C11279" s="2" t="s">
        <v>13</v>
      </c>
      <c r="D11279" s="2" t="s">
        <v>6</v>
      </c>
      <c r="E11279" s="2">
        <v>22.0</v>
      </c>
      <c r="F11279" s="4" t="s">
        <v>44</v>
      </c>
    </row>
    <row r="11280">
      <c r="A11280" s="2">
        <v>11350.0</v>
      </c>
      <c r="B11280" s="3">
        <v>41129.0</v>
      </c>
      <c r="C11280" s="2" t="s">
        <v>13</v>
      </c>
      <c r="D11280" s="2" t="s">
        <v>8</v>
      </c>
      <c r="E11280" s="2">
        <v>25.0</v>
      </c>
      <c r="F11280" s="4" t="s">
        <v>40</v>
      </c>
    </row>
    <row r="11281">
      <c r="A11281" s="2">
        <v>11351.0</v>
      </c>
      <c r="B11281" s="3">
        <v>41130.0</v>
      </c>
      <c r="C11281" s="2" t="s">
        <v>15</v>
      </c>
      <c r="D11281" s="2" t="s">
        <v>51</v>
      </c>
      <c r="E11281" s="2">
        <v>12.0</v>
      </c>
      <c r="F11281" s="4" t="s">
        <v>14</v>
      </c>
    </row>
    <row r="11282">
      <c r="A11282" s="2">
        <v>11352.0</v>
      </c>
      <c r="B11282" s="3">
        <v>41130.0</v>
      </c>
      <c r="C11282" s="2" t="s">
        <v>15</v>
      </c>
      <c r="D11282" s="2" t="s">
        <v>6</v>
      </c>
      <c r="E11282" s="2">
        <v>20.0</v>
      </c>
      <c r="F11282" s="4" t="s">
        <v>47</v>
      </c>
    </row>
    <row r="11283">
      <c r="A11283" s="2">
        <v>11353.0</v>
      </c>
      <c r="B11283" s="3">
        <v>41130.0</v>
      </c>
      <c r="C11283" s="2" t="s">
        <v>15</v>
      </c>
      <c r="D11283" s="2" t="s">
        <v>8</v>
      </c>
      <c r="E11283" s="2">
        <v>11.0</v>
      </c>
      <c r="F11283" s="4" t="s">
        <v>9</v>
      </c>
    </row>
    <row r="11284">
      <c r="A11284" s="2">
        <v>11354.0</v>
      </c>
      <c r="B11284" s="3">
        <v>41131.0</v>
      </c>
      <c r="C11284" s="2" t="s">
        <v>18</v>
      </c>
      <c r="D11284" s="2" t="s">
        <v>51</v>
      </c>
      <c r="E11284" s="2">
        <v>15.0</v>
      </c>
      <c r="F11284" s="4" t="s">
        <v>27</v>
      </c>
    </row>
    <row r="11285">
      <c r="A11285" s="2">
        <v>11355.0</v>
      </c>
      <c r="B11285" s="3">
        <v>41131.0</v>
      </c>
      <c r="C11285" s="2" t="s">
        <v>18</v>
      </c>
      <c r="D11285" s="2" t="s">
        <v>6</v>
      </c>
      <c r="E11285" s="2">
        <v>16.0</v>
      </c>
      <c r="F11285" s="4" t="s">
        <v>45</v>
      </c>
    </row>
    <row r="11286">
      <c r="A11286" s="2">
        <v>11356.0</v>
      </c>
      <c r="B11286" s="3">
        <v>41131.0</v>
      </c>
      <c r="C11286" s="2" t="s">
        <v>18</v>
      </c>
      <c r="D11286" s="2" t="s">
        <v>8</v>
      </c>
      <c r="E11286" s="2">
        <v>4.0</v>
      </c>
      <c r="F11286" s="4" t="s">
        <v>34</v>
      </c>
    </row>
    <row r="11287">
      <c r="A11287" s="2">
        <v>11357.0</v>
      </c>
      <c r="B11287" s="3">
        <v>41132.0</v>
      </c>
      <c r="C11287" s="2" t="s">
        <v>21</v>
      </c>
      <c r="D11287" s="2" t="s">
        <v>51</v>
      </c>
      <c r="E11287" s="2">
        <v>3.0</v>
      </c>
      <c r="F11287" s="4" t="s">
        <v>28</v>
      </c>
    </row>
    <row r="11288">
      <c r="A11288" s="2">
        <v>11358.0</v>
      </c>
      <c r="B11288" s="3">
        <v>41132.0</v>
      </c>
      <c r="C11288" s="2" t="s">
        <v>21</v>
      </c>
      <c r="D11288" s="2" t="s">
        <v>6</v>
      </c>
      <c r="E11288" s="2">
        <v>26.0</v>
      </c>
      <c r="F11288" s="4" t="s">
        <v>38</v>
      </c>
    </row>
    <row r="11289">
      <c r="A11289" s="2">
        <v>11359.0</v>
      </c>
      <c r="B11289" s="3">
        <v>41132.0</v>
      </c>
      <c r="C11289" s="2" t="s">
        <v>21</v>
      </c>
      <c r="D11289" s="2" t="s">
        <v>8</v>
      </c>
      <c r="E11289" s="2">
        <v>1.0</v>
      </c>
      <c r="F11289" s="4" t="s">
        <v>19</v>
      </c>
    </row>
    <row r="11290">
      <c r="A11290" s="2">
        <v>11360.0</v>
      </c>
      <c r="B11290" s="3">
        <v>41134.0</v>
      </c>
      <c r="C11290" s="2" t="s">
        <v>7</v>
      </c>
      <c r="D11290" s="2" t="s">
        <v>51</v>
      </c>
      <c r="E11290" s="2">
        <v>2.0</v>
      </c>
      <c r="F11290" s="4" t="s">
        <v>39</v>
      </c>
    </row>
    <row r="11291">
      <c r="A11291" s="2">
        <v>11361.0</v>
      </c>
      <c r="B11291" s="3">
        <v>41134.0</v>
      </c>
      <c r="C11291" s="2" t="s">
        <v>7</v>
      </c>
      <c r="D11291" s="2" t="s">
        <v>6</v>
      </c>
      <c r="E11291" s="2">
        <v>9.0</v>
      </c>
      <c r="F11291" s="4" t="s">
        <v>24</v>
      </c>
    </row>
    <row r="11292">
      <c r="A11292" s="2">
        <v>11362.0</v>
      </c>
      <c r="B11292" s="3">
        <v>41134.0</v>
      </c>
      <c r="C11292" s="2" t="s">
        <v>7</v>
      </c>
      <c r="D11292" s="2" t="s">
        <v>8</v>
      </c>
      <c r="E11292" s="2">
        <v>31.0</v>
      </c>
      <c r="F11292" s="4" t="s">
        <v>12</v>
      </c>
    </row>
    <row r="11293">
      <c r="A11293" s="2">
        <v>11363.0</v>
      </c>
      <c r="B11293" s="3">
        <v>41135.0</v>
      </c>
      <c r="C11293" s="2" t="s">
        <v>10</v>
      </c>
      <c r="D11293" s="2" t="s">
        <v>51</v>
      </c>
      <c r="E11293" s="2">
        <v>18.0</v>
      </c>
      <c r="F11293" s="4" t="s">
        <v>29</v>
      </c>
    </row>
    <row r="11294">
      <c r="A11294" s="2">
        <v>11364.0</v>
      </c>
      <c r="B11294" s="3">
        <v>41135.0</v>
      </c>
      <c r="C11294" s="2" t="s">
        <v>10</v>
      </c>
      <c r="D11294" s="2" t="s">
        <v>6</v>
      </c>
      <c r="E11294" s="2">
        <v>31.0</v>
      </c>
      <c r="F11294" s="4" t="s">
        <v>12</v>
      </c>
    </row>
    <row r="11295">
      <c r="A11295" s="2">
        <v>11365.0</v>
      </c>
      <c r="B11295" s="3">
        <v>41135.0</v>
      </c>
      <c r="C11295" s="2" t="s">
        <v>10</v>
      </c>
      <c r="D11295" s="2" t="s">
        <v>8</v>
      </c>
      <c r="E11295" s="2">
        <v>29.0</v>
      </c>
      <c r="F11295" s="4" t="s">
        <v>43</v>
      </c>
    </row>
    <row r="11296">
      <c r="A11296" s="2">
        <v>11366.0</v>
      </c>
      <c r="B11296" s="3">
        <v>41136.0</v>
      </c>
      <c r="C11296" s="2" t="s">
        <v>13</v>
      </c>
      <c r="D11296" s="2" t="s">
        <v>51</v>
      </c>
      <c r="E11296" s="2">
        <v>21.0</v>
      </c>
      <c r="F11296" s="4" t="s">
        <v>20</v>
      </c>
    </row>
    <row r="11297">
      <c r="A11297" s="2">
        <v>11367.0</v>
      </c>
      <c r="B11297" s="3">
        <v>41136.0</v>
      </c>
      <c r="C11297" s="2" t="s">
        <v>13</v>
      </c>
      <c r="D11297" s="2" t="s">
        <v>6</v>
      </c>
      <c r="E11297" s="2">
        <v>29.0</v>
      </c>
      <c r="F11297" s="4" t="s">
        <v>43</v>
      </c>
    </row>
    <row r="11298">
      <c r="A11298" s="2">
        <v>11368.0</v>
      </c>
      <c r="B11298" s="3">
        <v>41136.0</v>
      </c>
      <c r="C11298" s="2" t="s">
        <v>13</v>
      </c>
      <c r="D11298" s="2" t="s">
        <v>8</v>
      </c>
      <c r="E11298" s="2">
        <v>8.0</v>
      </c>
      <c r="F11298" s="4" t="s">
        <v>37</v>
      </c>
    </row>
    <row r="11299">
      <c r="A11299" s="2">
        <v>11369.0</v>
      </c>
      <c r="B11299" s="3">
        <v>41137.0</v>
      </c>
      <c r="C11299" s="2" t="s">
        <v>15</v>
      </c>
      <c r="D11299" s="2" t="s">
        <v>51</v>
      </c>
      <c r="E11299" s="2">
        <v>14.0</v>
      </c>
      <c r="F11299" s="4" t="s">
        <v>46</v>
      </c>
    </row>
    <row r="11300">
      <c r="A11300" s="2">
        <v>11370.0</v>
      </c>
      <c r="B11300" s="3">
        <v>41137.0</v>
      </c>
      <c r="C11300" s="2" t="s">
        <v>15</v>
      </c>
      <c r="D11300" s="2" t="s">
        <v>6</v>
      </c>
      <c r="E11300" s="2">
        <v>25.0</v>
      </c>
      <c r="F11300" s="4" t="s">
        <v>40</v>
      </c>
    </row>
    <row r="11301">
      <c r="A11301" s="2">
        <v>11371.0</v>
      </c>
      <c r="B11301" s="3">
        <v>41137.0</v>
      </c>
      <c r="C11301" s="2" t="s">
        <v>15</v>
      </c>
      <c r="D11301" s="2" t="s">
        <v>8</v>
      </c>
      <c r="E11301" s="2">
        <v>12.0</v>
      </c>
      <c r="F11301" s="4" t="s">
        <v>14</v>
      </c>
    </row>
    <row r="11302">
      <c r="A11302" s="2">
        <v>11372.0</v>
      </c>
      <c r="B11302" s="3">
        <v>41138.0</v>
      </c>
      <c r="C11302" s="2" t="s">
        <v>18</v>
      </c>
      <c r="D11302" s="2" t="s">
        <v>51</v>
      </c>
      <c r="E11302" s="2">
        <v>22.0</v>
      </c>
      <c r="F11302" s="4" t="s">
        <v>44</v>
      </c>
    </row>
    <row r="11303">
      <c r="A11303" s="2">
        <v>11373.0</v>
      </c>
      <c r="B11303" s="3">
        <v>41138.0</v>
      </c>
      <c r="C11303" s="2" t="s">
        <v>18</v>
      </c>
      <c r="D11303" s="2" t="s">
        <v>6</v>
      </c>
      <c r="E11303" s="2">
        <v>22.0</v>
      </c>
      <c r="F11303" s="4" t="s">
        <v>44</v>
      </c>
    </row>
    <row r="11304">
      <c r="A11304" s="2">
        <v>11374.0</v>
      </c>
      <c r="B11304" s="3">
        <v>41138.0</v>
      </c>
      <c r="C11304" s="2" t="s">
        <v>18</v>
      </c>
      <c r="D11304" s="2" t="s">
        <v>8</v>
      </c>
      <c r="E11304" s="2">
        <v>3.0</v>
      </c>
      <c r="F11304" s="4" t="s">
        <v>28</v>
      </c>
    </row>
    <row r="11305">
      <c r="A11305" s="2">
        <v>11375.0</v>
      </c>
      <c r="B11305" s="3">
        <v>41139.0</v>
      </c>
      <c r="C11305" s="2" t="s">
        <v>21</v>
      </c>
      <c r="D11305" s="2" t="s">
        <v>51</v>
      </c>
      <c r="E11305" s="2">
        <v>8.0</v>
      </c>
      <c r="F11305" s="4" t="s">
        <v>37</v>
      </c>
    </row>
    <row r="11306">
      <c r="A11306" s="2">
        <v>11376.0</v>
      </c>
      <c r="B11306" s="3">
        <v>41139.0</v>
      </c>
      <c r="C11306" s="2" t="s">
        <v>21</v>
      </c>
      <c r="D11306" s="2" t="s">
        <v>6</v>
      </c>
      <c r="E11306" s="2">
        <v>7.0</v>
      </c>
      <c r="F11306" s="4" t="s">
        <v>35</v>
      </c>
    </row>
    <row r="11307">
      <c r="A11307" s="2">
        <v>11377.0</v>
      </c>
      <c r="B11307" s="3">
        <v>41139.0</v>
      </c>
      <c r="C11307" s="2" t="s">
        <v>21</v>
      </c>
      <c r="D11307" s="2" t="s">
        <v>8</v>
      </c>
      <c r="E11307" s="2">
        <v>16.0</v>
      </c>
      <c r="F11307" s="4" t="s">
        <v>45</v>
      </c>
    </row>
    <row r="11308">
      <c r="A11308" s="2">
        <v>11378.0</v>
      </c>
      <c r="B11308" s="3">
        <v>41141.0</v>
      </c>
      <c r="C11308" s="2" t="s">
        <v>7</v>
      </c>
      <c r="D11308" s="2" t="s">
        <v>51</v>
      </c>
      <c r="E11308" s="2">
        <v>36.0</v>
      </c>
      <c r="F11308" s="4" t="s">
        <v>11</v>
      </c>
    </row>
    <row r="11309">
      <c r="A11309" s="2">
        <v>11379.0</v>
      </c>
      <c r="B11309" s="3">
        <v>41141.0</v>
      </c>
      <c r="C11309" s="2" t="s">
        <v>7</v>
      </c>
      <c r="D11309" s="2" t="s">
        <v>6</v>
      </c>
      <c r="E11309" s="2">
        <v>4.0</v>
      </c>
      <c r="F11309" s="4" t="s">
        <v>34</v>
      </c>
    </row>
    <row r="11310">
      <c r="A11310" s="2">
        <v>11380.0</v>
      </c>
      <c r="B11310" s="3">
        <v>41141.0</v>
      </c>
      <c r="C11310" s="2" t="s">
        <v>7</v>
      </c>
      <c r="D11310" s="2" t="s">
        <v>8</v>
      </c>
      <c r="E11310" s="2">
        <v>20.0</v>
      </c>
      <c r="F11310" s="4" t="s">
        <v>47</v>
      </c>
    </row>
    <row r="11311">
      <c r="A11311" s="2">
        <v>11381.0</v>
      </c>
      <c r="B11311" s="3">
        <v>41142.0</v>
      </c>
      <c r="C11311" s="2" t="s">
        <v>10</v>
      </c>
      <c r="D11311" s="2" t="s">
        <v>51</v>
      </c>
      <c r="E11311" s="2">
        <v>22.0</v>
      </c>
      <c r="F11311" s="4" t="s">
        <v>44</v>
      </c>
    </row>
    <row r="11312">
      <c r="A11312" s="2">
        <v>11382.0</v>
      </c>
      <c r="B11312" s="3">
        <v>41142.0</v>
      </c>
      <c r="C11312" s="2" t="s">
        <v>10</v>
      </c>
      <c r="D11312" s="2" t="s">
        <v>6</v>
      </c>
      <c r="E11312" s="2">
        <v>12.0</v>
      </c>
      <c r="F11312" s="4" t="s">
        <v>14</v>
      </c>
    </row>
    <row r="11313">
      <c r="A11313" s="2">
        <v>11383.0</v>
      </c>
      <c r="B11313" s="3">
        <v>41142.0</v>
      </c>
      <c r="C11313" s="2" t="s">
        <v>10</v>
      </c>
      <c r="D11313" s="2" t="s">
        <v>8</v>
      </c>
      <c r="E11313" s="2">
        <v>19.0</v>
      </c>
      <c r="F11313" s="4" t="s">
        <v>30</v>
      </c>
    </row>
    <row r="11314">
      <c r="A11314" s="2">
        <v>11384.0</v>
      </c>
      <c r="B11314" s="3">
        <v>41143.0</v>
      </c>
      <c r="C11314" s="2" t="s">
        <v>13</v>
      </c>
      <c r="D11314" s="2" t="s">
        <v>51</v>
      </c>
      <c r="E11314" s="2">
        <v>17.0</v>
      </c>
      <c r="F11314" s="4" t="s">
        <v>42</v>
      </c>
    </row>
    <row r="11315">
      <c r="A11315" s="2">
        <v>11385.0</v>
      </c>
      <c r="B11315" s="3">
        <v>41143.0</v>
      </c>
      <c r="C11315" s="2" t="s">
        <v>13</v>
      </c>
      <c r="D11315" s="2" t="s">
        <v>6</v>
      </c>
      <c r="E11315" s="2">
        <v>26.0</v>
      </c>
      <c r="F11315" s="4" t="s">
        <v>38</v>
      </c>
    </row>
    <row r="11316">
      <c r="A11316" s="2">
        <v>11386.0</v>
      </c>
      <c r="B11316" s="3">
        <v>41143.0</v>
      </c>
      <c r="C11316" s="2" t="s">
        <v>13</v>
      </c>
      <c r="D11316" s="2" t="s">
        <v>8</v>
      </c>
      <c r="E11316" s="2">
        <v>27.0</v>
      </c>
      <c r="F11316" s="4" t="s">
        <v>32</v>
      </c>
    </row>
    <row r="11317">
      <c r="A11317" s="2">
        <v>11387.0</v>
      </c>
      <c r="B11317" s="3">
        <v>41144.0</v>
      </c>
      <c r="C11317" s="2" t="s">
        <v>15</v>
      </c>
      <c r="D11317" s="2" t="s">
        <v>51</v>
      </c>
      <c r="E11317" s="2">
        <v>21.0</v>
      </c>
      <c r="F11317" s="4" t="s">
        <v>20</v>
      </c>
    </row>
    <row r="11318">
      <c r="A11318" s="2">
        <v>11388.0</v>
      </c>
      <c r="B11318" s="3">
        <v>41144.0</v>
      </c>
      <c r="C11318" s="2" t="s">
        <v>15</v>
      </c>
      <c r="D11318" s="2" t="s">
        <v>6</v>
      </c>
      <c r="E11318" s="2">
        <v>19.0</v>
      </c>
      <c r="F11318" s="4" t="s">
        <v>30</v>
      </c>
    </row>
    <row r="11319">
      <c r="A11319" s="2">
        <v>11389.0</v>
      </c>
      <c r="B11319" s="3">
        <v>41144.0</v>
      </c>
      <c r="C11319" s="2" t="s">
        <v>15</v>
      </c>
      <c r="D11319" s="2" t="s">
        <v>8</v>
      </c>
      <c r="E11319" s="2">
        <v>22.0</v>
      </c>
      <c r="F11319" s="4" t="s">
        <v>44</v>
      </c>
    </row>
    <row r="11320">
      <c r="A11320" s="2">
        <v>11390.0</v>
      </c>
      <c r="B11320" s="3">
        <v>41145.0</v>
      </c>
      <c r="C11320" s="2" t="s">
        <v>18</v>
      </c>
      <c r="D11320" s="2" t="s">
        <v>51</v>
      </c>
      <c r="E11320" s="2">
        <v>28.0</v>
      </c>
      <c r="F11320" s="4" t="s">
        <v>31</v>
      </c>
    </row>
    <row r="11321">
      <c r="A11321" s="2">
        <v>11391.0</v>
      </c>
      <c r="B11321" s="3">
        <v>41145.0</v>
      </c>
      <c r="C11321" s="2" t="s">
        <v>18</v>
      </c>
      <c r="D11321" s="2" t="s">
        <v>6</v>
      </c>
      <c r="E11321" s="2">
        <v>17.0</v>
      </c>
      <c r="F11321" s="4" t="s">
        <v>42</v>
      </c>
    </row>
    <row r="11322">
      <c r="A11322" s="2">
        <v>11392.0</v>
      </c>
      <c r="B11322" s="3">
        <v>41145.0</v>
      </c>
      <c r="C11322" s="2" t="s">
        <v>18</v>
      </c>
      <c r="D11322" s="2" t="s">
        <v>8</v>
      </c>
      <c r="E11322" s="2">
        <v>12.0</v>
      </c>
      <c r="F11322" s="4" t="s">
        <v>14</v>
      </c>
    </row>
    <row r="11323">
      <c r="A11323" s="2">
        <v>11393.0</v>
      </c>
      <c r="B11323" s="3">
        <v>41146.0</v>
      </c>
      <c r="C11323" s="2" t="s">
        <v>21</v>
      </c>
      <c r="D11323" s="2" t="s">
        <v>51</v>
      </c>
      <c r="E11323" s="2">
        <v>34.0</v>
      </c>
      <c r="F11323" s="4" t="s">
        <v>48</v>
      </c>
    </row>
    <row r="11324">
      <c r="A11324" s="2">
        <v>11394.0</v>
      </c>
      <c r="B11324" s="3">
        <v>41146.0</v>
      </c>
      <c r="C11324" s="2" t="s">
        <v>21</v>
      </c>
      <c r="D11324" s="2" t="s">
        <v>6</v>
      </c>
      <c r="E11324" s="2">
        <v>14.0</v>
      </c>
      <c r="F11324" s="4" t="s">
        <v>46</v>
      </c>
    </row>
    <row r="11325">
      <c r="A11325" s="2">
        <v>11395.0</v>
      </c>
      <c r="B11325" s="3">
        <v>41146.0</v>
      </c>
      <c r="C11325" s="2" t="s">
        <v>21</v>
      </c>
      <c r="D11325" s="2" t="s">
        <v>8</v>
      </c>
      <c r="E11325" s="2">
        <v>5.0</v>
      </c>
      <c r="F11325" s="4" t="s">
        <v>25</v>
      </c>
    </row>
    <row r="11326">
      <c r="A11326" s="2">
        <v>11396.0</v>
      </c>
      <c r="B11326" s="3">
        <v>41148.0</v>
      </c>
      <c r="C11326" s="2" t="s">
        <v>7</v>
      </c>
      <c r="D11326" s="2" t="s">
        <v>51</v>
      </c>
      <c r="E11326" s="2">
        <v>30.0</v>
      </c>
      <c r="F11326" s="4" t="s">
        <v>23</v>
      </c>
    </row>
    <row r="11327">
      <c r="A11327" s="2">
        <v>11397.0</v>
      </c>
      <c r="B11327" s="3">
        <v>41148.0</v>
      </c>
      <c r="C11327" s="2" t="s">
        <v>7</v>
      </c>
      <c r="D11327" s="2" t="s">
        <v>6</v>
      </c>
      <c r="E11327" s="2">
        <v>5.0</v>
      </c>
      <c r="F11327" s="4" t="s">
        <v>25</v>
      </c>
    </row>
    <row r="11328">
      <c r="A11328" s="2">
        <v>11398.0</v>
      </c>
      <c r="B11328" s="3">
        <v>41148.0</v>
      </c>
      <c r="C11328" s="2" t="s">
        <v>7</v>
      </c>
      <c r="D11328" s="2" t="s">
        <v>8</v>
      </c>
      <c r="E11328" s="2">
        <v>5.0</v>
      </c>
      <c r="F11328" s="4" t="s">
        <v>25</v>
      </c>
    </row>
    <row r="11329">
      <c r="A11329" s="2">
        <v>11399.0</v>
      </c>
      <c r="B11329" s="3">
        <v>41149.0</v>
      </c>
      <c r="C11329" s="2" t="s">
        <v>10</v>
      </c>
      <c r="D11329" s="2" t="s">
        <v>51</v>
      </c>
      <c r="E11329" s="2">
        <v>36.0</v>
      </c>
      <c r="F11329" s="4" t="s">
        <v>11</v>
      </c>
    </row>
    <row r="11330">
      <c r="A11330" s="2">
        <v>11400.0</v>
      </c>
      <c r="B11330" s="3">
        <v>41149.0</v>
      </c>
      <c r="C11330" s="2" t="s">
        <v>10</v>
      </c>
      <c r="D11330" s="2" t="s">
        <v>6</v>
      </c>
      <c r="E11330" s="2">
        <v>5.0</v>
      </c>
      <c r="F11330" s="4" t="s">
        <v>25</v>
      </c>
    </row>
    <row r="11331">
      <c r="A11331" s="2">
        <v>11401.0</v>
      </c>
      <c r="B11331" s="3">
        <v>41149.0</v>
      </c>
      <c r="C11331" s="2" t="s">
        <v>10</v>
      </c>
      <c r="D11331" s="2" t="s">
        <v>8</v>
      </c>
      <c r="E11331" s="2">
        <v>4.0</v>
      </c>
      <c r="F11331" s="4" t="s">
        <v>34</v>
      </c>
    </row>
    <row r="11332">
      <c r="A11332" s="2">
        <v>11402.0</v>
      </c>
      <c r="B11332" s="3">
        <v>41150.0</v>
      </c>
      <c r="C11332" s="2" t="s">
        <v>13</v>
      </c>
      <c r="D11332" s="2" t="s">
        <v>51</v>
      </c>
      <c r="E11332" s="2">
        <v>6.0</v>
      </c>
      <c r="F11332" s="4" t="s">
        <v>16</v>
      </c>
    </row>
    <row r="11333">
      <c r="A11333" s="2">
        <v>11403.0</v>
      </c>
      <c r="B11333" s="3">
        <v>41150.0</v>
      </c>
      <c r="C11333" s="2" t="s">
        <v>13</v>
      </c>
      <c r="D11333" s="2" t="s">
        <v>6</v>
      </c>
      <c r="E11333" s="2">
        <v>18.0</v>
      </c>
      <c r="F11333" s="4" t="s">
        <v>29</v>
      </c>
    </row>
    <row r="11334">
      <c r="A11334" s="2">
        <v>11404.0</v>
      </c>
      <c r="B11334" s="3">
        <v>41150.0</v>
      </c>
      <c r="C11334" s="2" t="s">
        <v>13</v>
      </c>
      <c r="D11334" s="2" t="s">
        <v>8</v>
      </c>
      <c r="E11334" s="2">
        <v>5.0</v>
      </c>
      <c r="F11334" s="4" t="s">
        <v>25</v>
      </c>
    </row>
    <row r="11335">
      <c r="A11335" s="2">
        <v>11405.0</v>
      </c>
      <c r="B11335" s="3">
        <v>41151.0</v>
      </c>
      <c r="C11335" s="2" t="s">
        <v>15</v>
      </c>
      <c r="D11335" s="2" t="s">
        <v>51</v>
      </c>
      <c r="E11335" s="2">
        <v>13.0</v>
      </c>
      <c r="F11335" s="4" t="s">
        <v>33</v>
      </c>
    </row>
    <row r="11336">
      <c r="A11336" s="2">
        <v>11406.0</v>
      </c>
      <c r="B11336" s="3">
        <v>41151.0</v>
      </c>
      <c r="C11336" s="2" t="s">
        <v>15</v>
      </c>
      <c r="D11336" s="2" t="s">
        <v>6</v>
      </c>
      <c r="E11336" s="2">
        <v>32.0</v>
      </c>
      <c r="F11336" s="4" t="s">
        <v>36</v>
      </c>
    </row>
    <row r="11337">
      <c r="A11337" s="2">
        <v>11407.0</v>
      </c>
      <c r="B11337" s="3">
        <v>41151.0</v>
      </c>
      <c r="C11337" s="2" t="s">
        <v>15</v>
      </c>
      <c r="D11337" s="2" t="s">
        <v>8</v>
      </c>
      <c r="E11337" s="2">
        <v>14.0</v>
      </c>
      <c r="F11337" s="4" t="s">
        <v>46</v>
      </c>
    </row>
    <row r="11338">
      <c r="A11338" s="2">
        <v>11408.0</v>
      </c>
      <c r="B11338" s="3">
        <v>41152.0</v>
      </c>
      <c r="C11338" s="2" t="s">
        <v>18</v>
      </c>
      <c r="D11338" s="2" t="s">
        <v>51</v>
      </c>
      <c r="E11338" s="2">
        <v>8.0</v>
      </c>
      <c r="F11338" s="4" t="s">
        <v>37</v>
      </c>
    </row>
    <row r="11339">
      <c r="A11339" s="2">
        <v>11409.0</v>
      </c>
      <c r="B11339" s="3">
        <v>41152.0</v>
      </c>
      <c r="C11339" s="2" t="s">
        <v>18</v>
      </c>
      <c r="D11339" s="2" t="s">
        <v>6</v>
      </c>
      <c r="E11339" s="2">
        <v>7.0</v>
      </c>
      <c r="F11339" s="4" t="s">
        <v>35</v>
      </c>
    </row>
    <row r="11340">
      <c r="A11340" s="2">
        <v>11410.0</v>
      </c>
      <c r="B11340" s="3">
        <v>41152.0</v>
      </c>
      <c r="C11340" s="2" t="s">
        <v>18</v>
      </c>
      <c r="D11340" s="2" t="s">
        <v>8</v>
      </c>
      <c r="E11340" s="2">
        <v>29.0</v>
      </c>
      <c r="F11340" s="4" t="s">
        <v>43</v>
      </c>
    </row>
    <row r="11341">
      <c r="A11341" s="2">
        <v>11411.0</v>
      </c>
      <c r="B11341" s="3">
        <v>41153.0</v>
      </c>
      <c r="C11341" s="2" t="s">
        <v>21</v>
      </c>
      <c r="D11341" s="2" t="s">
        <v>51</v>
      </c>
      <c r="E11341" s="2">
        <v>11.0</v>
      </c>
      <c r="F11341" s="4" t="s">
        <v>9</v>
      </c>
    </row>
    <row r="11342">
      <c r="A11342" s="2">
        <v>11412.0</v>
      </c>
      <c r="B11342" s="3">
        <v>41153.0</v>
      </c>
      <c r="C11342" s="2" t="s">
        <v>21</v>
      </c>
      <c r="D11342" s="2" t="s">
        <v>6</v>
      </c>
      <c r="E11342" s="2">
        <v>26.0</v>
      </c>
      <c r="F11342" s="4" t="s">
        <v>38</v>
      </c>
    </row>
    <row r="11343">
      <c r="A11343" s="2">
        <v>11413.0</v>
      </c>
      <c r="B11343" s="3">
        <v>41153.0</v>
      </c>
      <c r="C11343" s="2" t="s">
        <v>21</v>
      </c>
      <c r="D11343" s="2" t="s">
        <v>8</v>
      </c>
      <c r="E11343" s="2">
        <v>12.0</v>
      </c>
      <c r="F11343" s="4" t="s">
        <v>14</v>
      </c>
    </row>
    <row r="11344">
      <c r="A11344" s="2">
        <v>11414.0</v>
      </c>
      <c r="B11344" s="3">
        <v>41155.0</v>
      </c>
      <c r="C11344" s="2" t="s">
        <v>7</v>
      </c>
      <c r="D11344" s="2" t="s">
        <v>51</v>
      </c>
      <c r="E11344" s="2">
        <v>8.0</v>
      </c>
      <c r="F11344" s="4" t="s">
        <v>37</v>
      </c>
    </row>
    <row r="11345">
      <c r="A11345" s="2">
        <v>11415.0</v>
      </c>
      <c r="B11345" s="3">
        <v>41155.0</v>
      </c>
      <c r="C11345" s="2" t="s">
        <v>7</v>
      </c>
      <c r="D11345" s="2" t="s">
        <v>6</v>
      </c>
      <c r="E11345" s="2">
        <v>2.0</v>
      </c>
      <c r="F11345" s="4" t="s">
        <v>39</v>
      </c>
    </row>
    <row r="11346">
      <c r="A11346" s="2">
        <v>11416.0</v>
      </c>
      <c r="B11346" s="3">
        <v>41155.0</v>
      </c>
      <c r="C11346" s="2" t="s">
        <v>7</v>
      </c>
      <c r="D11346" s="2" t="s">
        <v>8</v>
      </c>
      <c r="E11346" s="2">
        <v>32.0</v>
      </c>
      <c r="F11346" s="4" t="s">
        <v>36</v>
      </c>
    </row>
    <row r="11347">
      <c r="A11347" s="2">
        <v>11417.0</v>
      </c>
      <c r="B11347" s="3">
        <v>41156.0</v>
      </c>
      <c r="C11347" s="2" t="s">
        <v>10</v>
      </c>
      <c r="D11347" s="2" t="s">
        <v>51</v>
      </c>
      <c r="E11347" s="2">
        <v>24.0</v>
      </c>
      <c r="F11347" s="4" t="s">
        <v>22</v>
      </c>
    </row>
    <row r="11348">
      <c r="A11348" s="2">
        <v>11418.0</v>
      </c>
      <c r="B11348" s="3">
        <v>41156.0</v>
      </c>
      <c r="C11348" s="2" t="s">
        <v>10</v>
      </c>
      <c r="D11348" s="2" t="s">
        <v>6</v>
      </c>
      <c r="E11348" s="2">
        <v>25.0</v>
      </c>
      <c r="F11348" s="4" t="s">
        <v>40</v>
      </c>
    </row>
    <row r="11349">
      <c r="A11349" s="2">
        <v>11419.0</v>
      </c>
      <c r="B11349" s="3">
        <v>41156.0</v>
      </c>
      <c r="C11349" s="2" t="s">
        <v>10</v>
      </c>
      <c r="D11349" s="2" t="s">
        <v>8</v>
      </c>
      <c r="E11349" s="2">
        <v>34.0</v>
      </c>
      <c r="F11349" s="4" t="s">
        <v>48</v>
      </c>
    </row>
    <row r="11350">
      <c r="A11350" s="2">
        <v>11420.0</v>
      </c>
      <c r="B11350" s="3">
        <v>41157.0</v>
      </c>
      <c r="C11350" s="2" t="s">
        <v>13</v>
      </c>
      <c r="D11350" s="2" t="s">
        <v>51</v>
      </c>
      <c r="E11350" s="2">
        <v>34.0</v>
      </c>
      <c r="F11350" s="4" t="s">
        <v>48</v>
      </c>
    </row>
    <row r="11351">
      <c r="A11351" s="2">
        <v>11421.0</v>
      </c>
      <c r="B11351" s="3">
        <v>41157.0</v>
      </c>
      <c r="C11351" s="2" t="s">
        <v>13</v>
      </c>
      <c r="D11351" s="2" t="s">
        <v>6</v>
      </c>
      <c r="E11351" s="2">
        <v>26.0</v>
      </c>
      <c r="F11351" s="4" t="s">
        <v>38</v>
      </c>
    </row>
    <row r="11352">
      <c r="A11352" s="2">
        <v>11422.0</v>
      </c>
      <c r="B11352" s="3">
        <v>41157.0</v>
      </c>
      <c r="C11352" s="2" t="s">
        <v>13</v>
      </c>
      <c r="D11352" s="2" t="s">
        <v>8</v>
      </c>
      <c r="E11352" s="2">
        <v>25.0</v>
      </c>
      <c r="F11352" s="4" t="s">
        <v>40</v>
      </c>
    </row>
    <row r="11353">
      <c r="A11353" s="2">
        <v>11423.0</v>
      </c>
      <c r="B11353" s="3">
        <v>41158.0</v>
      </c>
      <c r="C11353" s="2" t="s">
        <v>15</v>
      </c>
      <c r="D11353" s="2" t="s">
        <v>51</v>
      </c>
      <c r="E11353" s="2">
        <v>35.0</v>
      </c>
      <c r="F11353" s="4" t="s">
        <v>49</v>
      </c>
    </row>
    <row r="11354">
      <c r="A11354" s="2">
        <v>11424.0</v>
      </c>
      <c r="B11354" s="3">
        <v>41158.0</v>
      </c>
      <c r="C11354" s="2" t="s">
        <v>15</v>
      </c>
      <c r="D11354" s="2" t="s">
        <v>6</v>
      </c>
      <c r="E11354" s="2">
        <v>36.0</v>
      </c>
      <c r="F11354" s="4" t="s">
        <v>11</v>
      </c>
    </row>
    <row r="11355">
      <c r="A11355" s="2">
        <v>11425.0</v>
      </c>
      <c r="B11355" s="3">
        <v>41158.0</v>
      </c>
      <c r="C11355" s="2" t="s">
        <v>15</v>
      </c>
      <c r="D11355" s="2" t="s">
        <v>8</v>
      </c>
      <c r="E11355" s="2">
        <v>17.0</v>
      </c>
      <c r="F11355" s="4" t="s">
        <v>42</v>
      </c>
    </row>
    <row r="11356">
      <c r="A11356" s="2">
        <v>11426.0</v>
      </c>
      <c r="B11356" s="3">
        <v>41159.0</v>
      </c>
      <c r="C11356" s="2" t="s">
        <v>18</v>
      </c>
      <c r="D11356" s="2" t="s">
        <v>51</v>
      </c>
      <c r="E11356" s="2">
        <v>7.0</v>
      </c>
      <c r="F11356" s="4" t="s">
        <v>35</v>
      </c>
    </row>
    <row r="11357">
      <c r="A11357" s="2">
        <v>11427.0</v>
      </c>
      <c r="B11357" s="3">
        <v>41159.0</v>
      </c>
      <c r="C11357" s="2" t="s">
        <v>18</v>
      </c>
      <c r="D11357" s="2" t="s">
        <v>6</v>
      </c>
      <c r="E11357" s="2">
        <v>15.0</v>
      </c>
      <c r="F11357" s="4" t="s">
        <v>27</v>
      </c>
    </row>
    <row r="11358">
      <c r="A11358" s="2">
        <v>11428.0</v>
      </c>
      <c r="B11358" s="3">
        <v>41159.0</v>
      </c>
      <c r="C11358" s="2" t="s">
        <v>18</v>
      </c>
      <c r="D11358" s="2" t="s">
        <v>8</v>
      </c>
      <c r="E11358" s="2">
        <v>19.0</v>
      </c>
      <c r="F11358" s="4" t="s">
        <v>30</v>
      </c>
    </row>
    <row r="11359">
      <c r="A11359" s="2">
        <v>11429.0</v>
      </c>
      <c r="B11359" s="3">
        <v>41160.0</v>
      </c>
      <c r="C11359" s="2" t="s">
        <v>21</v>
      </c>
      <c r="D11359" s="2" t="s">
        <v>51</v>
      </c>
      <c r="E11359" s="2">
        <v>26.0</v>
      </c>
      <c r="F11359" s="4" t="s">
        <v>38</v>
      </c>
    </row>
    <row r="11360">
      <c r="A11360" s="2">
        <v>11430.0</v>
      </c>
      <c r="B11360" s="3">
        <v>41160.0</v>
      </c>
      <c r="C11360" s="2" t="s">
        <v>21</v>
      </c>
      <c r="D11360" s="2" t="s">
        <v>6</v>
      </c>
      <c r="E11360" s="2">
        <v>17.0</v>
      </c>
      <c r="F11360" s="4" t="s">
        <v>42</v>
      </c>
    </row>
    <row r="11361">
      <c r="A11361" s="2">
        <v>11431.0</v>
      </c>
      <c r="B11361" s="3">
        <v>41160.0</v>
      </c>
      <c r="C11361" s="2" t="s">
        <v>21</v>
      </c>
      <c r="D11361" s="2" t="s">
        <v>8</v>
      </c>
      <c r="E11361" s="2">
        <v>29.0</v>
      </c>
      <c r="F11361" s="4" t="s">
        <v>43</v>
      </c>
    </row>
    <row r="11362">
      <c r="A11362" s="2">
        <v>11432.0</v>
      </c>
      <c r="B11362" s="3">
        <v>41162.0</v>
      </c>
      <c r="C11362" s="2" t="s">
        <v>7</v>
      </c>
      <c r="D11362" s="2" t="s">
        <v>51</v>
      </c>
      <c r="E11362" s="2">
        <v>11.0</v>
      </c>
      <c r="F11362" s="4" t="s">
        <v>9</v>
      </c>
    </row>
    <row r="11363">
      <c r="A11363" s="2">
        <v>11433.0</v>
      </c>
      <c r="B11363" s="3">
        <v>41162.0</v>
      </c>
      <c r="C11363" s="2" t="s">
        <v>7</v>
      </c>
      <c r="D11363" s="2" t="s">
        <v>6</v>
      </c>
      <c r="E11363" s="2">
        <v>33.0</v>
      </c>
      <c r="F11363" s="4" t="s">
        <v>26</v>
      </c>
    </row>
    <row r="11364">
      <c r="A11364" s="2">
        <v>11434.0</v>
      </c>
      <c r="B11364" s="3">
        <v>41162.0</v>
      </c>
      <c r="C11364" s="2" t="s">
        <v>7</v>
      </c>
      <c r="D11364" s="2" t="s">
        <v>8</v>
      </c>
      <c r="E11364" s="2">
        <v>16.0</v>
      </c>
      <c r="F11364" s="4" t="s">
        <v>45</v>
      </c>
    </row>
    <row r="11365">
      <c r="A11365" s="2">
        <v>11435.0</v>
      </c>
      <c r="B11365" s="3">
        <v>41163.0</v>
      </c>
      <c r="C11365" s="2" t="s">
        <v>10</v>
      </c>
      <c r="D11365" s="2" t="s">
        <v>51</v>
      </c>
      <c r="E11365" s="2">
        <v>35.0</v>
      </c>
      <c r="F11365" s="4" t="s">
        <v>49</v>
      </c>
    </row>
    <row r="11366">
      <c r="A11366" s="2">
        <v>11436.0</v>
      </c>
      <c r="B11366" s="3">
        <v>41163.0</v>
      </c>
      <c r="C11366" s="2" t="s">
        <v>10</v>
      </c>
      <c r="D11366" s="2" t="s">
        <v>6</v>
      </c>
      <c r="E11366" s="2">
        <v>13.0</v>
      </c>
      <c r="F11366" s="4" t="s">
        <v>33</v>
      </c>
    </row>
    <row r="11367">
      <c r="A11367" s="2">
        <v>11437.0</v>
      </c>
      <c r="B11367" s="3">
        <v>41163.0</v>
      </c>
      <c r="C11367" s="2" t="s">
        <v>10</v>
      </c>
      <c r="D11367" s="2" t="s">
        <v>8</v>
      </c>
      <c r="E11367" s="2">
        <v>17.0</v>
      </c>
      <c r="F11367" s="4" t="s">
        <v>42</v>
      </c>
    </row>
    <row r="11368">
      <c r="A11368" s="2">
        <v>11438.0</v>
      </c>
      <c r="B11368" s="3">
        <v>41164.0</v>
      </c>
      <c r="C11368" s="2" t="s">
        <v>13</v>
      </c>
      <c r="D11368" s="2" t="s">
        <v>51</v>
      </c>
      <c r="E11368" s="2">
        <v>8.0</v>
      </c>
      <c r="F11368" s="4" t="s">
        <v>37</v>
      </c>
    </row>
    <row r="11369">
      <c r="A11369" s="2">
        <v>11439.0</v>
      </c>
      <c r="B11369" s="3">
        <v>41164.0</v>
      </c>
      <c r="C11369" s="2" t="s">
        <v>13</v>
      </c>
      <c r="D11369" s="2" t="s">
        <v>6</v>
      </c>
      <c r="E11369" s="2">
        <v>14.0</v>
      </c>
      <c r="F11369" s="4" t="s">
        <v>46</v>
      </c>
    </row>
    <row r="11370">
      <c r="A11370" s="2">
        <v>11440.0</v>
      </c>
      <c r="B11370" s="3">
        <v>41164.0</v>
      </c>
      <c r="C11370" s="2" t="s">
        <v>13</v>
      </c>
      <c r="D11370" s="2" t="s">
        <v>8</v>
      </c>
      <c r="E11370" s="2">
        <v>33.0</v>
      </c>
      <c r="F11370" s="4" t="s">
        <v>26</v>
      </c>
    </row>
    <row r="11371">
      <c r="A11371" s="2">
        <v>11441.0</v>
      </c>
      <c r="B11371" s="3">
        <v>41165.0</v>
      </c>
      <c r="C11371" s="2" t="s">
        <v>15</v>
      </c>
      <c r="D11371" s="2" t="s">
        <v>51</v>
      </c>
      <c r="E11371" s="2">
        <v>20.0</v>
      </c>
      <c r="F11371" s="4" t="s">
        <v>47</v>
      </c>
    </row>
    <row r="11372">
      <c r="A11372" s="2">
        <v>11442.0</v>
      </c>
      <c r="B11372" s="3">
        <v>41165.0</v>
      </c>
      <c r="C11372" s="2" t="s">
        <v>15</v>
      </c>
      <c r="D11372" s="2" t="s">
        <v>6</v>
      </c>
      <c r="E11372" s="2">
        <v>2.0</v>
      </c>
      <c r="F11372" s="4" t="s">
        <v>39</v>
      </c>
    </row>
    <row r="11373">
      <c r="A11373" s="2">
        <v>11443.0</v>
      </c>
      <c r="B11373" s="3">
        <v>41165.0</v>
      </c>
      <c r="C11373" s="2" t="s">
        <v>15</v>
      </c>
      <c r="D11373" s="2" t="s">
        <v>8</v>
      </c>
      <c r="E11373" s="2">
        <v>13.0</v>
      </c>
      <c r="F11373" s="4" t="s">
        <v>33</v>
      </c>
    </row>
    <row r="11374">
      <c r="A11374" s="2">
        <v>11444.0</v>
      </c>
      <c r="B11374" s="3">
        <v>41166.0</v>
      </c>
      <c r="C11374" s="2" t="s">
        <v>18</v>
      </c>
      <c r="D11374" s="2" t="s">
        <v>51</v>
      </c>
      <c r="E11374" s="2">
        <v>21.0</v>
      </c>
      <c r="F11374" s="4" t="s">
        <v>20</v>
      </c>
    </row>
    <row r="11375">
      <c r="A11375" s="2">
        <v>11445.0</v>
      </c>
      <c r="B11375" s="3">
        <v>41166.0</v>
      </c>
      <c r="C11375" s="2" t="s">
        <v>18</v>
      </c>
      <c r="D11375" s="2" t="s">
        <v>6</v>
      </c>
      <c r="E11375" s="2">
        <v>1.0</v>
      </c>
      <c r="F11375" s="4" t="s">
        <v>19</v>
      </c>
    </row>
    <row r="11376">
      <c r="A11376" s="2">
        <v>11446.0</v>
      </c>
      <c r="B11376" s="3">
        <v>41166.0</v>
      </c>
      <c r="C11376" s="2" t="s">
        <v>18</v>
      </c>
      <c r="D11376" s="2" t="s">
        <v>8</v>
      </c>
      <c r="E11376" s="2">
        <v>25.0</v>
      </c>
      <c r="F11376" s="4" t="s">
        <v>40</v>
      </c>
    </row>
    <row r="11377">
      <c r="A11377" s="2">
        <v>11447.0</v>
      </c>
      <c r="B11377" s="3">
        <v>41167.0</v>
      </c>
      <c r="C11377" s="2" t="s">
        <v>21</v>
      </c>
      <c r="D11377" s="2" t="s">
        <v>51</v>
      </c>
      <c r="E11377" s="2">
        <v>1.0</v>
      </c>
      <c r="F11377" s="4" t="s">
        <v>19</v>
      </c>
    </row>
    <row r="11378">
      <c r="A11378" s="2">
        <v>11448.0</v>
      </c>
      <c r="B11378" s="3">
        <v>41167.0</v>
      </c>
      <c r="C11378" s="2" t="s">
        <v>21</v>
      </c>
      <c r="D11378" s="2" t="s">
        <v>6</v>
      </c>
      <c r="E11378" s="2">
        <v>17.0</v>
      </c>
      <c r="F11378" s="4" t="s">
        <v>42</v>
      </c>
    </row>
    <row r="11379">
      <c r="A11379" s="2">
        <v>11449.0</v>
      </c>
      <c r="B11379" s="3">
        <v>41167.0</v>
      </c>
      <c r="C11379" s="2" t="s">
        <v>21</v>
      </c>
      <c r="D11379" s="2" t="s">
        <v>8</v>
      </c>
      <c r="E11379" s="2">
        <v>20.0</v>
      </c>
      <c r="F11379" s="4" t="s">
        <v>47</v>
      </c>
    </row>
    <row r="11380">
      <c r="A11380" s="2">
        <v>11450.0</v>
      </c>
      <c r="B11380" s="3">
        <v>41169.0</v>
      </c>
      <c r="C11380" s="2" t="s">
        <v>7</v>
      </c>
      <c r="D11380" s="2" t="s">
        <v>51</v>
      </c>
      <c r="E11380" s="2">
        <v>6.0</v>
      </c>
      <c r="F11380" s="4" t="s">
        <v>16</v>
      </c>
    </row>
    <row r="11381">
      <c r="A11381" s="2">
        <v>11451.0</v>
      </c>
      <c r="B11381" s="3">
        <v>41169.0</v>
      </c>
      <c r="C11381" s="2" t="s">
        <v>7</v>
      </c>
      <c r="D11381" s="2" t="s">
        <v>6</v>
      </c>
      <c r="E11381" s="2">
        <v>5.0</v>
      </c>
      <c r="F11381" s="4" t="s">
        <v>25</v>
      </c>
    </row>
    <row r="11382">
      <c r="A11382" s="2">
        <v>11452.0</v>
      </c>
      <c r="B11382" s="3">
        <v>41169.0</v>
      </c>
      <c r="C11382" s="2" t="s">
        <v>7</v>
      </c>
      <c r="D11382" s="2" t="s">
        <v>8</v>
      </c>
      <c r="E11382" s="2">
        <v>27.0</v>
      </c>
      <c r="F11382" s="4" t="s">
        <v>32</v>
      </c>
    </row>
    <row r="11383">
      <c r="A11383" s="2">
        <v>11453.0</v>
      </c>
      <c r="B11383" s="3">
        <v>41170.0</v>
      </c>
      <c r="C11383" s="2" t="s">
        <v>10</v>
      </c>
      <c r="D11383" s="2" t="s">
        <v>51</v>
      </c>
      <c r="E11383" s="2">
        <v>3.0</v>
      </c>
      <c r="F11383" s="4" t="s">
        <v>28</v>
      </c>
    </row>
    <row r="11384">
      <c r="A11384" s="2">
        <v>11454.0</v>
      </c>
      <c r="B11384" s="3">
        <v>41170.0</v>
      </c>
      <c r="C11384" s="2" t="s">
        <v>10</v>
      </c>
      <c r="D11384" s="2" t="s">
        <v>6</v>
      </c>
      <c r="E11384" s="2">
        <v>31.0</v>
      </c>
      <c r="F11384" s="4" t="s">
        <v>12</v>
      </c>
    </row>
    <row r="11385">
      <c r="A11385" s="2">
        <v>11455.0</v>
      </c>
      <c r="B11385" s="3">
        <v>41170.0</v>
      </c>
      <c r="C11385" s="2" t="s">
        <v>10</v>
      </c>
      <c r="D11385" s="2" t="s">
        <v>8</v>
      </c>
      <c r="E11385" s="2">
        <v>29.0</v>
      </c>
      <c r="F11385" s="4" t="s">
        <v>43</v>
      </c>
    </row>
    <row r="11386">
      <c r="A11386" s="2">
        <v>11456.0</v>
      </c>
      <c r="B11386" s="3">
        <v>41171.0</v>
      </c>
      <c r="C11386" s="2" t="s">
        <v>13</v>
      </c>
      <c r="D11386" s="2" t="s">
        <v>51</v>
      </c>
      <c r="E11386" s="2">
        <v>31.0</v>
      </c>
      <c r="F11386" s="4" t="s">
        <v>12</v>
      </c>
    </row>
    <row r="11387">
      <c r="A11387" s="2">
        <v>11457.0</v>
      </c>
      <c r="B11387" s="3">
        <v>41171.0</v>
      </c>
      <c r="C11387" s="2" t="s">
        <v>13</v>
      </c>
      <c r="D11387" s="2" t="s">
        <v>6</v>
      </c>
      <c r="E11387" s="2">
        <v>19.0</v>
      </c>
      <c r="F11387" s="4" t="s">
        <v>30</v>
      </c>
    </row>
    <row r="11388">
      <c r="A11388" s="2">
        <v>11458.0</v>
      </c>
      <c r="B11388" s="3">
        <v>41171.0</v>
      </c>
      <c r="C11388" s="2" t="s">
        <v>13</v>
      </c>
      <c r="D11388" s="2" t="s">
        <v>8</v>
      </c>
      <c r="E11388" s="2">
        <v>3.0</v>
      </c>
      <c r="F11388" s="4" t="s">
        <v>28</v>
      </c>
    </row>
    <row r="11389">
      <c r="A11389" s="2">
        <v>11459.0</v>
      </c>
      <c r="B11389" s="3">
        <v>41172.0</v>
      </c>
      <c r="C11389" s="2" t="s">
        <v>15</v>
      </c>
      <c r="D11389" s="2" t="s">
        <v>51</v>
      </c>
      <c r="E11389" s="2">
        <v>35.0</v>
      </c>
      <c r="F11389" s="4" t="s">
        <v>49</v>
      </c>
    </row>
    <row r="11390">
      <c r="A11390" s="2">
        <v>11460.0</v>
      </c>
      <c r="B11390" s="3">
        <v>41172.0</v>
      </c>
      <c r="C11390" s="2" t="s">
        <v>15</v>
      </c>
      <c r="D11390" s="2" t="s">
        <v>6</v>
      </c>
      <c r="E11390" s="2">
        <v>11.0</v>
      </c>
      <c r="F11390" s="4" t="s">
        <v>9</v>
      </c>
    </row>
    <row r="11391">
      <c r="A11391" s="2">
        <v>11461.0</v>
      </c>
      <c r="B11391" s="3">
        <v>41172.0</v>
      </c>
      <c r="C11391" s="2" t="s">
        <v>15</v>
      </c>
      <c r="D11391" s="2" t="s">
        <v>8</v>
      </c>
      <c r="E11391" s="2">
        <v>27.0</v>
      </c>
      <c r="F11391" s="4" t="s">
        <v>32</v>
      </c>
    </row>
    <row r="11392">
      <c r="A11392" s="2">
        <v>11462.0</v>
      </c>
      <c r="B11392" s="3">
        <v>41173.0</v>
      </c>
      <c r="C11392" s="2" t="s">
        <v>18</v>
      </c>
      <c r="D11392" s="2" t="s">
        <v>51</v>
      </c>
      <c r="E11392" s="2">
        <v>2.0</v>
      </c>
      <c r="F11392" s="4" t="s">
        <v>39</v>
      </c>
    </row>
    <row r="11393">
      <c r="A11393" s="2">
        <v>11463.0</v>
      </c>
      <c r="B11393" s="3">
        <v>41173.0</v>
      </c>
      <c r="C11393" s="2" t="s">
        <v>18</v>
      </c>
      <c r="D11393" s="2" t="s">
        <v>6</v>
      </c>
      <c r="E11393" s="2">
        <v>32.0</v>
      </c>
      <c r="F11393" s="4" t="s">
        <v>36</v>
      </c>
    </row>
    <row r="11394">
      <c r="A11394" s="2">
        <v>11464.0</v>
      </c>
      <c r="B11394" s="3">
        <v>41173.0</v>
      </c>
      <c r="C11394" s="2" t="s">
        <v>18</v>
      </c>
      <c r="D11394" s="2" t="s">
        <v>8</v>
      </c>
      <c r="E11394" s="2">
        <v>19.0</v>
      </c>
      <c r="F11394" s="4" t="s">
        <v>30</v>
      </c>
    </row>
    <row r="11395">
      <c r="A11395" s="2">
        <v>11465.0</v>
      </c>
      <c r="B11395" s="3">
        <v>41174.0</v>
      </c>
      <c r="C11395" s="2" t="s">
        <v>21</v>
      </c>
      <c r="D11395" s="2" t="s">
        <v>51</v>
      </c>
      <c r="E11395" s="2">
        <v>28.0</v>
      </c>
      <c r="F11395" s="4" t="s">
        <v>31</v>
      </c>
    </row>
    <row r="11396">
      <c r="A11396" s="2">
        <v>11466.0</v>
      </c>
      <c r="B11396" s="3">
        <v>41174.0</v>
      </c>
      <c r="C11396" s="2" t="s">
        <v>21</v>
      </c>
      <c r="D11396" s="2" t="s">
        <v>6</v>
      </c>
      <c r="E11396" s="2">
        <v>6.0</v>
      </c>
      <c r="F11396" s="4" t="s">
        <v>16</v>
      </c>
    </row>
    <row r="11397">
      <c r="A11397" s="2">
        <v>11467.0</v>
      </c>
      <c r="B11397" s="3">
        <v>41174.0</v>
      </c>
      <c r="C11397" s="2" t="s">
        <v>21</v>
      </c>
      <c r="D11397" s="2" t="s">
        <v>8</v>
      </c>
      <c r="E11397" s="2">
        <v>26.0</v>
      </c>
      <c r="F11397" s="4" t="s">
        <v>38</v>
      </c>
    </row>
    <row r="11398">
      <c r="A11398" s="2">
        <v>11468.0</v>
      </c>
      <c r="B11398" s="3">
        <v>41176.0</v>
      </c>
      <c r="C11398" s="2" t="s">
        <v>7</v>
      </c>
      <c r="D11398" s="2" t="s">
        <v>51</v>
      </c>
      <c r="E11398" s="2">
        <v>14.0</v>
      </c>
      <c r="F11398" s="4" t="s">
        <v>46</v>
      </c>
    </row>
    <row r="11399">
      <c r="A11399" s="2">
        <v>11469.0</v>
      </c>
      <c r="B11399" s="3">
        <v>41176.0</v>
      </c>
      <c r="C11399" s="2" t="s">
        <v>7</v>
      </c>
      <c r="D11399" s="2" t="s">
        <v>6</v>
      </c>
      <c r="E11399" s="2">
        <v>3.0</v>
      </c>
      <c r="F11399" s="4" t="s">
        <v>28</v>
      </c>
    </row>
    <row r="11400">
      <c r="A11400" s="2">
        <v>11470.0</v>
      </c>
      <c r="B11400" s="3">
        <v>41176.0</v>
      </c>
      <c r="C11400" s="2" t="s">
        <v>7</v>
      </c>
      <c r="D11400" s="2" t="s">
        <v>8</v>
      </c>
      <c r="E11400" s="2">
        <v>23.0</v>
      </c>
      <c r="F11400" s="4" t="s">
        <v>17</v>
      </c>
    </row>
    <row r="11401">
      <c r="A11401" s="2">
        <v>11471.0</v>
      </c>
      <c r="B11401" s="3">
        <v>41177.0</v>
      </c>
      <c r="C11401" s="2" t="s">
        <v>10</v>
      </c>
      <c r="D11401" s="2" t="s">
        <v>51</v>
      </c>
      <c r="E11401" s="2">
        <v>24.0</v>
      </c>
      <c r="F11401" s="4" t="s">
        <v>22</v>
      </c>
    </row>
    <row r="11402">
      <c r="A11402" s="2">
        <v>11472.0</v>
      </c>
      <c r="B11402" s="3">
        <v>41177.0</v>
      </c>
      <c r="C11402" s="2" t="s">
        <v>10</v>
      </c>
      <c r="D11402" s="2" t="s">
        <v>6</v>
      </c>
      <c r="E11402" s="2">
        <v>29.0</v>
      </c>
      <c r="F11402" s="4" t="s">
        <v>43</v>
      </c>
    </row>
    <row r="11403">
      <c r="A11403" s="2">
        <v>11473.0</v>
      </c>
      <c r="B11403" s="3">
        <v>41177.0</v>
      </c>
      <c r="C11403" s="2" t="s">
        <v>10</v>
      </c>
      <c r="D11403" s="2" t="s">
        <v>8</v>
      </c>
      <c r="E11403" s="2">
        <v>18.0</v>
      </c>
      <c r="F11403" s="4" t="s">
        <v>29</v>
      </c>
    </row>
    <row r="11404">
      <c r="A11404" s="2">
        <v>11474.0</v>
      </c>
      <c r="B11404" s="3">
        <v>41178.0</v>
      </c>
      <c r="C11404" s="2" t="s">
        <v>13</v>
      </c>
      <c r="D11404" s="2" t="s">
        <v>51</v>
      </c>
      <c r="E11404" s="2">
        <v>25.0</v>
      </c>
      <c r="F11404" s="4" t="s">
        <v>40</v>
      </c>
    </row>
    <row r="11405">
      <c r="A11405" s="2">
        <v>11475.0</v>
      </c>
      <c r="B11405" s="3">
        <v>41178.0</v>
      </c>
      <c r="C11405" s="2" t="s">
        <v>13</v>
      </c>
      <c r="D11405" s="2" t="s">
        <v>6</v>
      </c>
      <c r="E11405" s="2">
        <v>10.0</v>
      </c>
      <c r="F11405" s="4" t="s">
        <v>41</v>
      </c>
    </row>
    <row r="11406">
      <c r="A11406" s="2">
        <v>11476.0</v>
      </c>
      <c r="B11406" s="3">
        <v>41178.0</v>
      </c>
      <c r="C11406" s="2" t="s">
        <v>13</v>
      </c>
      <c r="D11406" s="2" t="s">
        <v>8</v>
      </c>
      <c r="E11406" s="2">
        <v>1.0</v>
      </c>
      <c r="F11406" s="4" t="s">
        <v>19</v>
      </c>
    </row>
    <row r="11407">
      <c r="A11407" s="2">
        <v>11477.0</v>
      </c>
      <c r="B11407" s="3">
        <v>41179.0</v>
      </c>
      <c r="C11407" s="2" t="s">
        <v>15</v>
      </c>
      <c r="D11407" s="2" t="s">
        <v>51</v>
      </c>
      <c r="E11407" s="2">
        <v>8.0</v>
      </c>
      <c r="F11407" s="4" t="s">
        <v>37</v>
      </c>
    </row>
    <row r="11408">
      <c r="A11408" s="2">
        <v>11478.0</v>
      </c>
      <c r="B11408" s="3">
        <v>41179.0</v>
      </c>
      <c r="C11408" s="2" t="s">
        <v>15</v>
      </c>
      <c r="D11408" s="2" t="s">
        <v>6</v>
      </c>
      <c r="E11408" s="2">
        <v>1.0</v>
      </c>
      <c r="F11408" s="4" t="s">
        <v>19</v>
      </c>
    </row>
    <row r="11409">
      <c r="A11409" s="2">
        <v>11479.0</v>
      </c>
      <c r="B11409" s="3">
        <v>41179.0</v>
      </c>
      <c r="C11409" s="2" t="s">
        <v>15</v>
      </c>
      <c r="D11409" s="2" t="s">
        <v>8</v>
      </c>
      <c r="E11409" s="2">
        <v>33.0</v>
      </c>
      <c r="F11409" s="4" t="s">
        <v>26</v>
      </c>
    </row>
    <row r="11410">
      <c r="A11410" s="2">
        <v>11480.0</v>
      </c>
      <c r="B11410" s="3">
        <v>41180.0</v>
      </c>
      <c r="C11410" s="2" t="s">
        <v>18</v>
      </c>
      <c r="D11410" s="2" t="s">
        <v>51</v>
      </c>
      <c r="E11410" s="2">
        <v>1.0</v>
      </c>
      <c r="F11410" s="4" t="s">
        <v>19</v>
      </c>
    </row>
    <row r="11411">
      <c r="A11411" s="2">
        <v>11481.0</v>
      </c>
      <c r="B11411" s="3">
        <v>41180.0</v>
      </c>
      <c r="C11411" s="2" t="s">
        <v>18</v>
      </c>
      <c r="D11411" s="2" t="s">
        <v>6</v>
      </c>
      <c r="E11411" s="2">
        <v>33.0</v>
      </c>
      <c r="F11411" s="4" t="s">
        <v>26</v>
      </c>
    </row>
    <row r="11412">
      <c r="A11412" s="2">
        <v>11482.0</v>
      </c>
      <c r="B11412" s="3">
        <v>41180.0</v>
      </c>
      <c r="C11412" s="2" t="s">
        <v>18</v>
      </c>
      <c r="D11412" s="2" t="s">
        <v>8</v>
      </c>
      <c r="E11412" s="2">
        <v>16.0</v>
      </c>
      <c r="F11412" s="4" t="s">
        <v>45</v>
      </c>
    </row>
    <row r="11413">
      <c r="A11413" s="2">
        <v>11483.0</v>
      </c>
      <c r="B11413" s="3">
        <v>41181.0</v>
      </c>
      <c r="C11413" s="2" t="s">
        <v>21</v>
      </c>
      <c r="D11413" s="2" t="s">
        <v>51</v>
      </c>
      <c r="E11413" s="2">
        <v>7.0</v>
      </c>
      <c r="F11413" s="4" t="s">
        <v>35</v>
      </c>
    </row>
    <row r="11414">
      <c r="A11414" s="2">
        <v>11484.0</v>
      </c>
      <c r="B11414" s="3">
        <v>41181.0</v>
      </c>
      <c r="C11414" s="2" t="s">
        <v>21</v>
      </c>
      <c r="D11414" s="2" t="s">
        <v>6</v>
      </c>
      <c r="E11414" s="2">
        <v>6.0</v>
      </c>
      <c r="F11414" s="4" t="s">
        <v>16</v>
      </c>
    </row>
    <row r="11415">
      <c r="A11415" s="2">
        <v>11485.0</v>
      </c>
      <c r="B11415" s="3">
        <v>41181.0</v>
      </c>
      <c r="C11415" s="2" t="s">
        <v>21</v>
      </c>
      <c r="D11415" s="2" t="s">
        <v>8</v>
      </c>
      <c r="E11415" s="2">
        <v>2.0</v>
      </c>
      <c r="F11415" s="4" t="s">
        <v>39</v>
      </c>
    </row>
    <row r="11416">
      <c r="A11416" s="2">
        <v>11486.0</v>
      </c>
      <c r="B11416" s="3">
        <v>41183.0</v>
      </c>
      <c r="C11416" s="2" t="s">
        <v>7</v>
      </c>
      <c r="D11416" s="2" t="s">
        <v>51</v>
      </c>
      <c r="E11416" s="2">
        <v>21.0</v>
      </c>
      <c r="F11416" s="4" t="s">
        <v>20</v>
      </c>
    </row>
    <row r="11417">
      <c r="A11417" s="2">
        <v>11487.0</v>
      </c>
      <c r="B11417" s="3">
        <v>41183.0</v>
      </c>
      <c r="C11417" s="2" t="s">
        <v>7</v>
      </c>
      <c r="D11417" s="2" t="s">
        <v>6</v>
      </c>
      <c r="E11417" s="2">
        <v>25.0</v>
      </c>
      <c r="F11417" s="4" t="s">
        <v>40</v>
      </c>
    </row>
    <row r="11418">
      <c r="A11418" s="2">
        <v>11488.0</v>
      </c>
      <c r="B11418" s="3">
        <v>41183.0</v>
      </c>
      <c r="C11418" s="2" t="s">
        <v>7</v>
      </c>
      <c r="D11418" s="2" t="s">
        <v>8</v>
      </c>
      <c r="E11418" s="2">
        <v>21.0</v>
      </c>
      <c r="F11418" s="4" t="s">
        <v>20</v>
      </c>
    </row>
    <row r="11419">
      <c r="A11419" s="2">
        <v>11489.0</v>
      </c>
      <c r="B11419" s="3">
        <v>41184.0</v>
      </c>
      <c r="C11419" s="2" t="s">
        <v>10</v>
      </c>
      <c r="D11419" s="2" t="s">
        <v>51</v>
      </c>
      <c r="E11419" s="2">
        <v>22.0</v>
      </c>
      <c r="F11419" s="4" t="s">
        <v>44</v>
      </c>
    </row>
    <row r="11420">
      <c r="A11420" s="2">
        <v>11490.0</v>
      </c>
      <c r="B11420" s="3">
        <v>41184.0</v>
      </c>
      <c r="C11420" s="2" t="s">
        <v>10</v>
      </c>
      <c r="D11420" s="2" t="s">
        <v>6</v>
      </c>
      <c r="E11420" s="2">
        <v>25.0</v>
      </c>
      <c r="F11420" s="4" t="s">
        <v>40</v>
      </c>
    </row>
    <row r="11421">
      <c r="A11421" s="2">
        <v>11491.0</v>
      </c>
      <c r="B11421" s="3">
        <v>41184.0</v>
      </c>
      <c r="C11421" s="2" t="s">
        <v>10</v>
      </c>
      <c r="D11421" s="2" t="s">
        <v>8</v>
      </c>
      <c r="E11421" s="2">
        <v>15.0</v>
      </c>
      <c r="F11421" s="4" t="s">
        <v>27</v>
      </c>
    </row>
    <row r="11422">
      <c r="A11422" s="2">
        <v>11492.0</v>
      </c>
      <c r="B11422" s="3">
        <v>41185.0</v>
      </c>
      <c r="C11422" s="2" t="s">
        <v>13</v>
      </c>
      <c r="D11422" s="2" t="s">
        <v>51</v>
      </c>
      <c r="E11422" s="2">
        <v>29.0</v>
      </c>
      <c r="F11422" s="4" t="s">
        <v>43</v>
      </c>
    </row>
    <row r="11423">
      <c r="A11423" s="2">
        <v>11493.0</v>
      </c>
      <c r="B11423" s="3">
        <v>41185.0</v>
      </c>
      <c r="C11423" s="2" t="s">
        <v>13</v>
      </c>
      <c r="D11423" s="2" t="s">
        <v>6</v>
      </c>
      <c r="E11423" s="2">
        <v>11.0</v>
      </c>
      <c r="F11423" s="4" t="s">
        <v>9</v>
      </c>
    </row>
    <row r="11424">
      <c r="A11424" s="2">
        <v>11494.0</v>
      </c>
      <c r="B11424" s="3">
        <v>41185.0</v>
      </c>
      <c r="C11424" s="2" t="s">
        <v>13</v>
      </c>
      <c r="D11424" s="2" t="s">
        <v>8</v>
      </c>
      <c r="E11424" s="2">
        <v>15.0</v>
      </c>
      <c r="F11424" s="4" t="s">
        <v>27</v>
      </c>
    </row>
    <row r="11425">
      <c r="A11425" s="2">
        <v>11495.0</v>
      </c>
      <c r="B11425" s="3">
        <v>41186.0</v>
      </c>
      <c r="C11425" s="2" t="s">
        <v>15</v>
      </c>
      <c r="D11425" s="2" t="s">
        <v>51</v>
      </c>
      <c r="E11425" s="2">
        <v>3.0</v>
      </c>
      <c r="F11425" s="4" t="s">
        <v>28</v>
      </c>
    </row>
    <row r="11426">
      <c r="A11426" s="2">
        <v>11496.0</v>
      </c>
      <c r="B11426" s="3">
        <v>41186.0</v>
      </c>
      <c r="C11426" s="2" t="s">
        <v>15</v>
      </c>
      <c r="D11426" s="2" t="s">
        <v>6</v>
      </c>
      <c r="E11426" s="2">
        <v>10.0</v>
      </c>
      <c r="F11426" s="4" t="s">
        <v>41</v>
      </c>
    </row>
    <row r="11427">
      <c r="A11427" s="2">
        <v>11497.0</v>
      </c>
      <c r="B11427" s="3">
        <v>41186.0</v>
      </c>
      <c r="C11427" s="2" t="s">
        <v>15</v>
      </c>
      <c r="D11427" s="2" t="s">
        <v>8</v>
      </c>
      <c r="E11427" s="2">
        <v>5.0</v>
      </c>
      <c r="F11427" s="4" t="s">
        <v>25</v>
      </c>
    </row>
    <row r="11428">
      <c r="A11428" s="2">
        <v>11498.0</v>
      </c>
      <c r="B11428" s="3">
        <v>41187.0</v>
      </c>
      <c r="C11428" s="2" t="s">
        <v>18</v>
      </c>
      <c r="D11428" s="2" t="s">
        <v>51</v>
      </c>
      <c r="E11428" s="2">
        <v>5.0</v>
      </c>
      <c r="F11428" s="4" t="s">
        <v>25</v>
      </c>
    </row>
    <row r="11429">
      <c r="A11429" s="2">
        <v>11499.0</v>
      </c>
      <c r="B11429" s="3">
        <v>41187.0</v>
      </c>
      <c r="C11429" s="2" t="s">
        <v>18</v>
      </c>
      <c r="D11429" s="2" t="s">
        <v>6</v>
      </c>
      <c r="E11429" s="2">
        <v>30.0</v>
      </c>
      <c r="F11429" s="4" t="s">
        <v>23</v>
      </c>
    </row>
    <row r="11430">
      <c r="A11430" s="2">
        <v>11500.0</v>
      </c>
      <c r="B11430" s="3">
        <v>41187.0</v>
      </c>
      <c r="C11430" s="2" t="s">
        <v>18</v>
      </c>
      <c r="D11430" s="2" t="s">
        <v>8</v>
      </c>
      <c r="E11430" s="2">
        <v>13.0</v>
      </c>
      <c r="F11430" s="4" t="s">
        <v>33</v>
      </c>
    </row>
    <row r="11431">
      <c r="A11431" s="2">
        <v>11501.0</v>
      </c>
      <c r="B11431" s="3">
        <v>41188.0</v>
      </c>
      <c r="C11431" s="2" t="s">
        <v>21</v>
      </c>
      <c r="D11431" s="2" t="s">
        <v>51</v>
      </c>
      <c r="E11431" s="2">
        <v>12.0</v>
      </c>
      <c r="F11431" s="4" t="s">
        <v>14</v>
      </c>
    </row>
    <row r="11432">
      <c r="A11432" s="2">
        <v>11502.0</v>
      </c>
      <c r="B11432" s="3">
        <v>41188.0</v>
      </c>
      <c r="C11432" s="2" t="s">
        <v>21</v>
      </c>
      <c r="D11432" s="2" t="s">
        <v>6</v>
      </c>
      <c r="E11432" s="2">
        <v>6.0</v>
      </c>
      <c r="F11432" s="4" t="s">
        <v>16</v>
      </c>
    </row>
    <row r="11433">
      <c r="A11433" s="2">
        <v>11503.0</v>
      </c>
      <c r="B11433" s="3">
        <v>41188.0</v>
      </c>
      <c r="C11433" s="2" t="s">
        <v>21</v>
      </c>
      <c r="D11433" s="2" t="s">
        <v>8</v>
      </c>
      <c r="E11433" s="2">
        <v>36.0</v>
      </c>
      <c r="F11433" s="4" t="s">
        <v>11</v>
      </c>
    </row>
    <row r="11434">
      <c r="A11434" s="2">
        <v>11504.0</v>
      </c>
      <c r="B11434" s="3">
        <v>41190.0</v>
      </c>
      <c r="C11434" s="2" t="s">
        <v>7</v>
      </c>
      <c r="D11434" s="2" t="s">
        <v>51</v>
      </c>
      <c r="E11434" s="2">
        <v>4.0</v>
      </c>
      <c r="F11434" s="4" t="s">
        <v>34</v>
      </c>
    </row>
    <row r="11435">
      <c r="A11435" s="2">
        <v>11505.0</v>
      </c>
      <c r="B11435" s="3">
        <v>41190.0</v>
      </c>
      <c r="C11435" s="2" t="s">
        <v>7</v>
      </c>
      <c r="D11435" s="2" t="s">
        <v>6</v>
      </c>
      <c r="E11435" s="2">
        <v>34.0</v>
      </c>
      <c r="F11435" s="4" t="s">
        <v>48</v>
      </c>
    </row>
    <row r="11436">
      <c r="A11436" s="2">
        <v>11506.0</v>
      </c>
      <c r="B11436" s="3">
        <v>41190.0</v>
      </c>
      <c r="C11436" s="2" t="s">
        <v>7</v>
      </c>
      <c r="D11436" s="2" t="s">
        <v>8</v>
      </c>
      <c r="E11436" s="2">
        <v>10.0</v>
      </c>
      <c r="F11436" s="4" t="s">
        <v>41</v>
      </c>
    </row>
    <row r="11437">
      <c r="A11437" s="2">
        <v>11507.0</v>
      </c>
      <c r="B11437" s="3">
        <v>41191.0</v>
      </c>
      <c r="C11437" s="2" t="s">
        <v>10</v>
      </c>
      <c r="D11437" s="2" t="s">
        <v>51</v>
      </c>
      <c r="E11437" s="2">
        <v>6.0</v>
      </c>
      <c r="F11437" s="4" t="s">
        <v>16</v>
      </c>
    </row>
    <row r="11438">
      <c r="A11438" s="2">
        <v>11508.0</v>
      </c>
      <c r="B11438" s="3">
        <v>41191.0</v>
      </c>
      <c r="C11438" s="2" t="s">
        <v>10</v>
      </c>
      <c r="D11438" s="2" t="s">
        <v>6</v>
      </c>
      <c r="E11438" s="2">
        <v>36.0</v>
      </c>
      <c r="F11438" s="4" t="s">
        <v>11</v>
      </c>
    </row>
    <row r="11439">
      <c r="A11439" s="2">
        <v>11509.0</v>
      </c>
      <c r="B11439" s="3">
        <v>41191.0</v>
      </c>
      <c r="C11439" s="2" t="s">
        <v>10</v>
      </c>
      <c r="D11439" s="2" t="s">
        <v>8</v>
      </c>
      <c r="E11439" s="2">
        <v>16.0</v>
      </c>
      <c r="F11439" s="4" t="s">
        <v>45</v>
      </c>
    </row>
    <row r="11440">
      <c r="A11440" s="2">
        <v>11510.0</v>
      </c>
      <c r="B11440" s="3">
        <v>41192.0</v>
      </c>
      <c r="C11440" s="2" t="s">
        <v>13</v>
      </c>
      <c r="D11440" s="2" t="s">
        <v>51</v>
      </c>
      <c r="E11440" s="2">
        <v>16.0</v>
      </c>
      <c r="F11440" s="4" t="s">
        <v>45</v>
      </c>
    </row>
    <row r="11441">
      <c r="A11441" s="2">
        <v>11511.0</v>
      </c>
      <c r="B11441" s="3">
        <v>41192.0</v>
      </c>
      <c r="C11441" s="2" t="s">
        <v>13</v>
      </c>
      <c r="D11441" s="2" t="s">
        <v>6</v>
      </c>
      <c r="E11441" s="2">
        <v>29.0</v>
      </c>
      <c r="F11441" s="4" t="s">
        <v>43</v>
      </c>
    </row>
    <row r="11442">
      <c r="A11442" s="2">
        <v>11512.0</v>
      </c>
      <c r="B11442" s="3">
        <v>41192.0</v>
      </c>
      <c r="C11442" s="2" t="s">
        <v>13</v>
      </c>
      <c r="D11442" s="2" t="s">
        <v>8</v>
      </c>
      <c r="E11442" s="2">
        <v>21.0</v>
      </c>
      <c r="F11442" s="4" t="s">
        <v>20</v>
      </c>
    </row>
    <row r="11443">
      <c r="A11443" s="2">
        <v>11513.0</v>
      </c>
      <c r="B11443" s="3">
        <v>41193.0</v>
      </c>
      <c r="C11443" s="2" t="s">
        <v>15</v>
      </c>
      <c r="D11443" s="2" t="s">
        <v>51</v>
      </c>
      <c r="E11443" s="2">
        <v>14.0</v>
      </c>
      <c r="F11443" s="4" t="s">
        <v>46</v>
      </c>
    </row>
    <row r="11444">
      <c r="A11444" s="2">
        <v>11514.0</v>
      </c>
      <c r="B11444" s="3">
        <v>41193.0</v>
      </c>
      <c r="C11444" s="2" t="s">
        <v>15</v>
      </c>
      <c r="D11444" s="2" t="s">
        <v>6</v>
      </c>
      <c r="E11444" s="2">
        <v>20.0</v>
      </c>
      <c r="F11444" s="4" t="s">
        <v>47</v>
      </c>
    </row>
    <row r="11445">
      <c r="A11445" s="2">
        <v>11515.0</v>
      </c>
      <c r="B11445" s="3">
        <v>41193.0</v>
      </c>
      <c r="C11445" s="2" t="s">
        <v>15</v>
      </c>
      <c r="D11445" s="2" t="s">
        <v>8</v>
      </c>
      <c r="E11445" s="2">
        <v>29.0</v>
      </c>
      <c r="F11445" s="4" t="s">
        <v>43</v>
      </c>
    </row>
    <row r="11446">
      <c r="A11446" s="2">
        <v>11516.0</v>
      </c>
      <c r="B11446" s="3">
        <v>41194.0</v>
      </c>
      <c r="C11446" s="2" t="s">
        <v>18</v>
      </c>
      <c r="D11446" s="2" t="s">
        <v>51</v>
      </c>
      <c r="E11446" s="2">
        <v>36.0</v>
      </c>
      <c r="F11446" s="4" t="s">
        <v>11</v>
      </c>
    </row>
    <row r="11447">
      <c r="A11447" s="2">
        <v>11517.0</v>
      </c>
      <c r="B11447" s="3">
        <v>41194.0</v>
      </c>
      <c r="C11447" s="2" t="s">
        <v>18</v>
      </c>
      <c r="D11447" s="2" t="s">
        <v>6</v>
      </c>
      <c r="E11447" s="2">
        <v>9.0</v>
      </c>
      <c r="F11447" s="4" t="s">
        <v>24</v>
      </c>
    </row>
    <row r="11448">
      <c r="A11448" s="2">
        <v>11518.0</v>
      </c>
      <c r="B11448" s="3">
        <v>41194.0</v>
      </c>
      <c r="C11448" s="2" t="s">
        <v>18</v>
      </c>
      <c r="D11448" s="2" t="s">
        <v>8</v>
      </c>
      <c r="E11448" s="2">
        <v>28.0</v>
      </c>
      <c r="F11448" s="4" t="s">
        <v>31</v>
      </c>
    </row>
    <row r="11449">
      <c r="A11449" s="2">
        <v>11519.0</v>
      </c>
      <c r="B11449" s="3">
        <v>41195.0</v>
      </c>
      <c r="C11449" s="2" t="s">
        <v>21</v>
      </c>
      <c r="D11449" s="2" t="s">
        <v>51</v>
      </c>
      <c r="E11449" s="2">
        <v>3.0</v>
      </c>
      <c r="F11449" s="4" t="s">
        <v>28</v>
      </c>
    </row>
    <row r="11450">
      <c r="A11450" s="2">
        <v>11520.0</v>
      </c>
      <c r="B11450" s="3">
        <v>41195.0</v>
      </c>
      <c r="C11450" s="2" t="s">
        <v>21</v>
      </c>
      <c r="D11450" s="2" t="s">
        <v>6</v>
      </c>
      <c r="E11450" s="2">
        <v>23.0</v>
      </c>
      <c r="F11450" s="4" t="s">
        <v>17</v>
      </c>
    </row>
    <row r="11451">
      <c r="A11451" s="2">
        <v>11521.0</v>
      </c>
      <c r="B11451" s="3">
        <v>41195.0</v>
      </c>
      <c r="C11451" s="2" t="s">
        <v>21</v>
      </c>
      <c r="D11451" s="2" t="s">
        <v>8</v>
      </c>
      <c r="E11451" s="2">
        <v>34.0</v>
      </c>
      <c r="F11451" s="4" t="s">
        <v>48</v>
      </c>
    </row>
    <row r="11452">
      <c r="A11452" s="2">
        <v>11522.0</v>
      </c>
      <c r="B11452" s="3">
        <v>41197.0</v>
      </c>
      <c r="C11452" s="2" t="s">
        <v>7</v>
      </c>
      <c r="D11452" s="2" t="s">
        <v>51</v>
      </c>
      <c r="E11452" s="2">
        <v>22.0</v>
      </c>
      <c r="F11452" s="4" t="s">
        <v>44</v>
      </c>
    </row>
    <row r="11453">
      <c r="A11453" s="2">
        <v>11523.0</v>
      </c>
      <c r="B11453" s="3">
        <v>41197.0</v>
      </c>
      <c r="C11453" s="2" t="s">
        <v>7</v>
      </c>
      <c r="D11453" s="2" t="s">
        <v>6</v>
      </c>
      <c r="E11453" s="2">
        <v>10.0</v>
      </c>
      <c r="F11453" s="4" t="s">
        <v>41</v>
      </c>
    </row>
    <row r="11454">
      <c r="A11454" s="2">
        <v>11524.0</v>
      </c>
      <c r="B11454" s="3">
        <v>41197.0</v>
      </c>
      <c r="C11454" s="2" t="s">
        <v>7</v>
      </c>
      <c r="D11454" s="2" t="s">
        <v>8</v>
      </c>
      <c r="E11454" s="2">
        <v>6.0</v>
      </c>
      <c r="F11454" s="4" t="s">
        <v>16</v>
      </c>
    </row>
    <row r="11455">
      <c r="A11455" s="2">
        <v>11525.0</v>
      </c>
      <c r="B11455" s="3">
        <v>41198.0</v>
      </c>
      <c r="C11455" s="2" t="s">
        <v>10</v>
      </c>
      <c r="D11455" s="2" t="s">
        <v>51</v>
      </c>
      <c r="E11455" s="2">
        <v>21.0</v>
      </c>
      <c r="F11455" s="4" t="s">
        <v>20</v>
      </c>
    </row>
    <row r="11456">
      <c r="A11456" s="2">
        <v>11526.0</v>
      </c>
      <c r="B11456" s="3">
        <v>41198.0</v>
      </c>
      <c r="C11456" s="2" t="s">
        <v>10</v>
      </c>
      <c r="D11456" s="2" t="s">
        <v>6</v>
      </c>
      <c r="E11456" s="2">
        <v>16.0</v>
      </c>
      <c r="F11456" s="4" t="s">
        <v>45</v>
      </c>
    </row>
    <row r="11457">
      <c r="A11457" s="2">
        <v>11527.0</v>
      </c>
      <c r="B11457" s="3">
        <v>41198.0</v>
      </c>
      <c r="C11457" s="2" t="s">
        <v>10</v>
      </c>
      <c r="D11457" s="2" t="s">
        <v>8</v>
      </c>
      <c r="E11457" s="2">
        <v>14.0</v>
      </c>
      <c r="F11457" s="4" t="s">
        <v>46</v>
      </c>
    </row>
    <row r="11458">
      <c r="A11458" s="2">
        <v>11528.0</v>
      </c>
      <c r="B11458" s="3">
        <v>41199.0</v>
      </c>
      <c r="C11458" s="2" t="s">
        <v>13</v>
      </c>
      <c r="D11458" s="2" t="s">
        <v>51</v>
      </c>
      <c r="E11458" s="2">
        <v>16.0</v>
      </c>
      <c r="F11458" s="4" t="s">
        <v>45</v>
      </c>
    </row>
    <row r="11459">
      <c r="A11459" s="2">
        <v>11529.0</v>
      </c>
      <c r="B11459" s="3">
        <v>41199.0</v>
      </c>
      <c r="C11459" s="2" t="s">
        <v>13</v>
      </c>
      <c r="D11459" s="2" t="s">
        <v>6</v>
      </c>
      <c r="E11459" s="2">
        <v>11.0</v>
      </c>
      <c r="F11459" s="4" t="s">
        <v>9</v>
      </c>
    </row>
    <row r="11460">
      <c r="A11460" s="2">
        <v>11530.0</v>
      </c>
      <c r="B11460" s="3">
        <v>41199.0</v>
      </c>
      <c r="C11460" s="2" t="s">
        <v>13</v>
      </c>
      <c r="D11460" s="2" t="s">
        <v>8</v>
      </c>
      <c r="E11460" s="2">
        <v>32.0</v>
      </c>
      <c r="F11460" s="4" t="s">
        <v>36</v>
      </c>
    </row>
    <row r="11461">
      <c r="A11461" s="2">
        <v>11531.0</v>
      </c>
      <c r="B11461" s="3">
        <v>41200.0</v>
      </c>
      <c r="C11461" s="2" t="s">
        <v>15</v>
      </c>
      <c r="D11461" s="2" t="s">
        <v>51</v>
      </c>
      <c r="E11461" s="2">
        <v>1.0</v>
      </c>
      <c r="F11461" s="4" t="s">
        <v>19</v>
      </c>
    </row>
    <row r="11462">
      <c r="A11462" s="2">
        <v>11532.0</v>
      </c>
      <c r="B11462" s="3">
        <v>41200.0</v>
      </c>
      <c r="C11462" s="2" t="s">
        <v>15</v>
      </c>
      <c r="D11462" s="2" t="s">
        <v>6</v>
      </c>
      <c r="E11462" s="2">
        <v>8.0</v>
      </c>
      <c r="F11462" s="4" t="s">
        <v>37</v>
      </c>
    </row>
    <row r="11463">
      <c r="A11463" s="2">
        <v>11533.0</v>
      </c>
      <c r="B11463" s="3">
        <v>41200.0</v>
      </c>
      <c r="C11463" s="2" t="s">
        <v>15</v>
      </c>
      <c r="D11463" s="2" t="s">
        <v>8</v>
      </c>
      <c r="E11463" s="2">
        <v>21.0</v>
      </c>
      <c r="F11463" s="4" t="s">
        <v>20</v>
      </c>
    </row>
    <row r="11464">
      <c r="A11464" s="2">
        <v>11534.0</v>
      </c>
      <c r="B11464" s="3">
        <v>41201.0</v>
      </c>
      <c r="C11464" s="2" t="s">
        <v>18</v>
      </c>
      <c r="D11464" s="2" t="s">
        <v>51</v>
      </c>
      <c r="E11464" s="2">
        <v>29.0</v>
      </c>
      <c r="F11464" s="4" t="s">
        <v>43</v>
      </c>
    </row>
    <row r="11465">
      <c r="A11465" s="2">
        <v>11535.0</v>
      </c>
      <c r="B11465" s="3">
        <v>41201.0</v>
      </c>
      <c r="C11465" s="2" t="s">
        <v>18</v>
      </c>
      <c r="D11465" s="2" t="s">
        <v>6</v>
      </c>
      <c r="E11465" s="2">
        <v>18.0</v>
      </c>
      <c r="F11465" s="4" t="s">
        <v>29</v>
      </c>
    </row>
    <row r="11466">
      <c r="A11466" s="2">
        <v>11536.0</v>
      </c>
      <c r="B11466" s="3">
        <v>41201.0</v>
      </c>
      <c r="C11466" s="2" t="s">
        <v>18</v>
      </c>
      <c r="D11466" s="2" t="s">
        <v>8</v>
      </c>
      <c r="E11466" s="2">
        <v>31.0</v>
      </c>
      <c r="F11466" s="4" t="s">
        <v>12</v>
      </c>
    </row>
    <row r="11467">
      <c r="A11467" s="2">
        <v>11537.0</v>
      </c>
      <c r="B11467" s="3">
        <v>41202.0</v>
      </c>
      <c r="C11467" s="2" t="s">
        <v>21</v>
      </c>
      <c r="D11467" s="2" t="s">
        <v>51</v>
      </c>
      <c r="E11467" s="2">
        <v>25.0</v>
      </c>
      <c r="F11467" s="4" t="s">
        <v>40</v>
      </c>
    </row>
    <row r="11468">
      <c r="A11468" s="2">
        <v>11538.0</v>
      </c>
      <c r="B11468" s="3">
        <v>41202.0</v>
      </c>
      <c r="C11468" s="2" t="s">
        <v>21</v>
      </c>
      <c r="D11468" s="2" t="s">
        <v>6</v>
      </c>
      <c r="E11468" s="2">
        <v>7.0</v>
      </c>
      <c r="F11468" s="4" t="s">
        <v>35</v>
      </c>
    </row>
    <row r="11469">
      <c r="A11469" s="2">
        <v>11539.0</v>
      </c>
      <c r="B11469" s="3">
        <v>41202.0</v>
      </c>
      <c r="C11469" s="2" t="s">
        <v>21</v>
      </c>
      <c r="D11469" s="2" t="s">
        <v>8</v>
      </c>
      <c r="E11469" s="2">
        <v>9.0</v>
      </c>
      <c r="F11469" s="4" t="s">
        <v>24</v>
      </c>
    </row>
    <row r="11470">
      <c r="A11470" s="2">
        <v>11540.0</v>
      </c>
      <c r="B11470" s="3">
        <v>41204.0</v>
      </c>
      <c r="C11470" s="2" t="s">
        <v>7</v>
      </c>
      <c r="D11470" s="2" t="s">
        <v>51</v>
      </c>
      <c r="E11470" s="2">
        <v>7.0</v>
      </c>
      <c r="F11470" s="4" t="s">
        <v>35</v>
      </c>
    </row>
    <row r="11471">
      <c r="A11471" s="2">
        <v>11541.0</v>
      </c>
      <c r="B11471" s="3">
        <v>41204.0</v>
      </c>
      <c r="C11471" s="2" t="s">
        <v>7</v>
      </c>
      <c r="D11471" s="2" t="s">
        <v>6</v>
      </c>
      <c r="E11471" s="2">
        <v>18.0</v>
      </c>
      <c r="F11471" s="4" t="s">
        <v>29</v>
      </c>
    </row>
    <row r="11472">
      <c r="A11472" s="2">
        <v>11542.0</v>
      </c>
      <c r="B11472" s="3">
        <v>41204.0</v>
      </c>
      <c r="C11472" s="2" t="s">
        <v>7</v>
      </c>
      <c r="D11472" s="2" t="s">
        <v>8</v>
      </c>
      <c r="E11472" s="2">
        <v>28.0</v>
      </c>
      <c r="F11472" s="4" t="s">
        <v>31</v>
      </c>
    </row>
    <row r="11473">
      <c r="A11473" s="2">
        <v>11543.0</v>
      </c>
      <c r="B11473" s="3">
        <v>41205.0</v>
      </c>
      <c r="C11473" s="2" t="s">
        <v>10</v>
      </c>
      <c r="D11473" s="2" t="s">
        <v>51</v>
      </c>
      <c r="E11473" s="2">
        <v>12.0</v>
      </c>
      <c r="F11473" s="4" t="s">
        <v>14</v>
      </c>
    </row>
    <row r="11474">
      <c r="A11474" s="2">
        <v>11544.0</v>
      </c>
      <c r="B11474" s="3">
        <v>41205.0</v>
      </c>
      <c r="C11474" s="2" t="s">
        <v>10</v>
      </c>
      <c r="D11474" s="2" t="s">
        <v>6</v>
      </c>
      <c r="E11474" s="2">
        <v>33.0</v>
      </c>
      <c r="F11474" s="4" t="s">
        <v>26</v>
      </c>
    </row>
    <row r="11475">
      <c r="A11475" s="2">
        <v>11545.0</v>
      </c>
      <c r="B11475" s="3">
        <v>41205.0</v>
      </c>
      <c r="C11475" s="2" t="s">
        <v>10</v>
      </c>
      <c r="D11475" s="2" t="s">
        <v>8</v>
      </c>
      <c r="E11475" s="2">
        <v>20.0</v>
      </c>
      <c r="F11475" s="4" t="s">
        <v>47</v>
      </c>
    </row>
    <row r="11476">
      <c r="A11476" s="2">
        <v>11546.0</v>
      </c>
      <c r="B11476" s="3">
        <v>41206.0</v>
      </c>
      <c r="C11476" s="2" t="s">
        <v>13</v>
      </c>
      <c r="D11476" s="2" t="s">
        <v>51</v>
      </c>
      <c r="E11476" s="2">
        <v>34.0</v>
      </c>
      <c r="F11476" s="4" t="s">
        <v>48</v>
      </c>
    </row>
    <row r="11477">
      <c r="A11477" s="2">
        <v>11547.0</v>
      </c>
      <c r="B11477" s="3">
        <v>41206.0</v>
      </c>
      <c r="C11477" s="2" t="s">
        <v>13</v>
      </c>
      <c r="D11477" s="2" t="s">
        <v>6</v>
      </c>
      <c r="E11477" s="2">
        <v>19.0</v>
      </c>
      <c r="F11477" s="4" t="s">
        <v>30</v>
      </c>
    </row>
    <row r="11478">
      <c r="A11478" s="2">
        <v>11548.0</v>
      </c>
      <c r="B11478" s="3">
        <v>41206.0</v>
      </c>
      <c r="C11478" s="2" t="s">
        <v>13</v>
      </c>
      <c r="D11478" s="2" t="s">
        <v>8</v>
      </c>
      <c r="E11478" s="2">
        <v>21.0</v>
      </c>
      <c r="F11478" s="4" t="s">
        <v>20</v>
      </c>
    </row>
    <row r="11479">
      <c r="A11479" s="2">
        <v>11549.0</v>
      </c>
      <c r="B11479" s="3">
        <v>41207.0</v>
      </c>
      <c r="C11479" s="2" t="s">
        <v>15</v>
      </c>
      <c r="D11479" s="2" t="s">
        <v>51</v>
      </c>
      <c r="E11479" s="2">
        <v>13.0</v>
      </c>
      <c r="F11479" s="4" t="s">
        <v>33</v>
      </c>
    </row>
    <row r="11480">
      <c r="A11480" s="2">
        <v>11550.0</v>
      </c>
      <c r="B11480" s="3">
        <v>41207.0</v>
      </c>
      <c r="C11480" s="2" t="s">
        <v>15</v>
      </c>
      <c r="D11480" s="2" t="s">
        <v>6</v>
      </c>
      <c r="E11480" s="2">
        <v>15.0</v>
      </c>
      <c r="F11480" s="4" t="s">
        <v>27</v>
      </c>
    </row>
    <row r="11481">
      <c r="A11481" s="2">
        <v>11551.0</v>
      </c>
      <c r="B11481" s="3">
        <v>41207.0</v>
      </c>
      <c r="C11481" s="2" t="s">
        <v>15</v>
      </c>
      <c r="D11481" s="2" t="s">
        <v>8</v>
      </c>
      <c r="E11481" s="2">
        <v>5.0</v>
      </c>
      <c r="F11481" s="4" t="s">
        <v>25</v>
      </c>
    </row>
    <row r="11482">
      <c r="A11482" s="2">
        <v>11552.0</v>
      </c>
      <c r="B11482" s="3">
        <v>41208.0</v>
      </c>
      <c r="C11482" s="2" t="s">
        <v>18</v>
      </c>
      <c r="D11482" s="2" t="s">
        <v>51</v>
      </c>
      <c r="E11482" s="2">
        <v>10.0</v>
      </c>
      <c r="F11482" s="4" t="s">
        <v>41</v>
      </c>
    </row>
    <row r="11483">
      <c r="A11483" s="2">
        <v>11553.0</v>
      </c>
      <c r="B11483" s="3">
        <v>41208.0</v>
      </c>
      <c r="C11483" s="2" t="s">
        <v>18</v>
      </c>
      <c r="D11483" s="2" t="s">
        <v>6</v>
      </c>
      <c r="E11483" s="2">
        <v>13.0</v>
      </c>
      <c r="F11483" s="4" t="s">
        <v>33</v>
      </c>
    </row>
    <row r="11484">
      <c r="A11484" s="2">
        <v>11554.0</v>
      </c>
      <c r="B11484" s="3">
        <v>41208.0</v>
      </c>
      <c r="C11484" s="2" t="s">
        <v>18</v>
      </c>
      <c r="D11484" s="2" t="s">
        <v>8</v>
      </c>
      <c r="E11484" s="2">
        <v>1.0</v>
      </c>
      <c r="F11484" s="4" t="s">
        <v>19</v>
      </c>
    </row>
    <row r="11485">
      <c r="A11485" s="2">
        <v>11555.0</v>
      </c>
      <c r="B11485" s="3">
        <v>41209.0</v>
      </c>
      <c r="C11485" s="2" t="s">
        <v>21</v>
      </c>
      <c r="D11485" s="2" t="s">
        <v>51</v>
      </c>
      <c r="E11485" s="2">
        <v>3.0</v>
      </c>
      <c r="F11485" s="4" t="s">
        <v>28</v>
      </c>
    </row>
    <row r="11486">
      <c r="A11486" s="2">
        <v>11556.0</v>
      </c>
      <c r="B11486" s="3">
        <v>41209.0</v>
      </c>
      <c r="C11486" s="2" t="s">
        <v>21</v>
      </c>
      <c r="D11486" s="2" t="s">
        <v>6</v>
      </c>
      <c r="E11486" s="2">
        <v>21.0</v>
      </c>
      <c r="F11486" s="4" t="s">
        <v>20</v>
      </c>
    </row>
    <row r="11487">
      <c r="A11487" s="2">
        <v>11557.0</v>
      </c>
      <c r="B11487" s="3">
        <v>41209.0</v>
      </c>
      <c r="C11487" s="2" t="s">
        <v>21</v>
      </c>
      <c r="D11487" s="2" t="s">
        <v>8</v>
      </c>
      <c r="E11487" s="2">
        <v>28.0</v>
      </c>
      <c r="F11487" s="4" t="s">
        <v>31</v>
      </c>
    </row>
    <row r="11488">
      <c r="A11488" s="2">
        <v>11558.0</v>
      </c>
      <c r="B11488" s="3">
        <v>41211.0</v>
      </c>
      <c r="C11488" s="2" t="s">
        <v>7</v>
      </c>
      <c r="D11488" s="2" t="s">
        <v>51</v>
      </c>
      <c r="E11488" s="2">
        <v>4.0</v>
      </c>
      <c r="F11488" s="4" t="s">
        <v>34</v>
      </c>
    </row>
    <row r="11489">
      <c r="A11489" s="2">
        <v>11559.0</v>
      </c>
      <c r="B11489" s="3">
        <v>41211.0</v>
      </c>
      <c r="C11489" s="2" t="s">
        <v>7</v>
      </c>
      <c r="D11489" s="2" t="s">
        <v>6</v>
      </c>
      <c r="E11489" s="2">
        <v>9.0</v>
      </c>
      <c r="F11489" s="4" t="s">
        <v>24</v>
      </c>
    </row>
    <row r="11490">
      <c r="A11490" s="2">
        <v>11560.0</v>
      </c>
      <c r="B11490" s="3">
        <v>41211.0</v>
      </c>
      <c r="C11490" s="2" t="s">
        <v>7</v>
      </c>
      <c r="D11490" s="2" t="s">
        <v>8</v>
      </c>
      <c r="E11490" s="2">
        <v>10.0</v>
      </c>
      <c r="F11490" s="4" t="s">
        <v>41</v>
      </c>
    </row>
    <row r="11491">
      <c r="A11491" s="2">
        <v>11561.0</v>
      </c>
      <c r="B11491" s="3">
        <v>41212.0</v>
      </c>
      <c r="C11491" s="2" t="s">
        <v>10</v>
      </c>
      <c r="D11491" s="2" t="s">
        <v>51</v>
      </c>
      <c r="E11491" s="2">
        <v>9.0</v>
      </c>
      <c r="F11491" s="4" t="s">
        <v>24</v>
      </c>
    </row>
    <row r="11492">
      <c r="A11492" s="2">
        <v>11562.0</v>
      </c>
      <c r="B11492" s="3">
        <v>41212.0</v>
      </c>
      <c r="C11492" s="2" t="s">
        <v>10</v>
      </c>
      <c r="D11492" s="2" t="s">
        <v>6</v>
      </c>
      <c r="E11492" s="2">
        <v>18.0</v>
      </c>
      <c r="F11492" s="4" t="s">
        <v>29</v>
      </c>
    </row>
    <row r="11493">
      <c r="A11493" s="2">
        <v>11563.0</v>
      </c>
      <c r="B11493" s="3">
        <v>41212.0</v>
      </c>
      <c r="C11493" s="2" t="s">
        <v>10</v>
      </c>
      <c r="D11493" s="2" t="s">
        <v>8</v>
      </c>
      <c r="E11493" s="2">
        <v>23.0</v>
      </c>
      <c r="F11493" s="4" t="s">
        <v>17</v>
      </c>
    </row>
    <row r="11494">
      <c r="A11494" s="2">
        <v>11564.0</v>
      </c>
      <c r="B11494" s="3">
        <v>41213.0</v>
      </c>
      <c r="C11494" s="2" t="s">
        <v>13</v>
      </c>
      <c r="D11494" s="2" t="s">
        <v>51</v>
      </c>
      <c r="E11494" s="2">
        <v>9.0</v>
      </c>
      <c r="F11494" s="4" t="s">
        <v>24</v>
      </c>
    </row>
    <row r="11495">
      <c r="A11495" s="2">
        <v>11565.0</v>
      </c>
      <c r="B11495" s="3">
        <v>41213.0</v>
      </c>
      <c r="C11495" s="2" t="s">
        <v>13</v>
      </c>
      <c r="D11495" s="2" t="s">
        <v>6</v>
      </c>
      <c r="E11495" s="2">
        <v>28.0</v>
      </c>
      <c r="F11495" s="4" t="s">
        <v>31</v>
      </c>
    </row>
    <row r="11496">
      <c r="A11496" s="2">
        <v>11566.0</v>
      </c>
      <c r="B11496" s="3">
        <v>41213.0</v>
      </c>
      <c r="C11496" s="2" t="s">
        <v>13</v>
      </c>
      <c r="D11496" s="2" t="s">
        <v>8</v>
      </c>
      <c r="E11496" s="2">
        <v>27.0</v>
      </c>
      <c r="F11496" s="4" t="s">
        <v>32</v>
      </c>
    </row>
    <row r="11497">
      <c r="A11497" s="2">
        <v>11567.0</v>
      </c>
      <c r="B11497" s="3">
        <v>41214.0</v>
      </c>
      <c r="C11497" s="2" t="s">
        <v>15</v>
      </c>
      <c r="D11497" s="2" t="s">
        <v>51</v>
      </c>
      <c r="E11497" s="2">
        <v>19.0</v>
      </c>
      <c r="F11497" s="4" t="s">
        <v>30</v>
      </c>
    </row>
    <row r="11498">
      <c r="A11498" s="2">
        <v>11568.0</v>
      </c>
      <c r="B11498" s="3">
        <v>41214.0</v>
      </c>
      <c r="C11498" s="2" t="s">
        <v>15</v>
      </c>
      <c r="D11498" s="2" t="s">
        <v>6</v>
      </c>
      <c r="E11498" s="2">
        <v>5.0</v>
      </c>
      <c r="F11498" s="4" t="s">
        <v>25</v>
      </c>
    </row>
    <row r="11499">
      <c r="A11499" s="2">
        <v>11569.0</v>
      </c>
      <c r="B11499" s="3">
        <v>41214.0</v>
      </c>
      <c r="C11499" s="2" t="s">
        <v>15</v>
      </c>
      <c r="D11499" s="2" t="s">
        <v>8</v>
      </c>
      <c r="E11499" s="2">
        <v>3.0</v>
      </c>
      <c r="F11499" s="4" t="s">
        <v>28</v>
      </c>
    </row>
    <row r="11500">
      <c r="A11500" s="2">
        <v>11570.0</v>
      </c>
      <c r="B11500" s="3">
        <v>41215.0</v>
      </c>
      <c r="C11500" s="2" t="s">
        <v>18</v>
      </c>
      <c r="D11500" s="2" t="s">
        <v>51</v>
      </c>
      <c r="E11500" s="2">
        <v>18.0</v>
      </c>
      <c r="F11500" s="4" t="s">
        <v>29</v>
      </c>
    </row>
    <row r="11501">
      <c r="A11501" s="2">
        <v>11571.0</v>
      </c>
      <c r="B11501" s="3">
        <v>41215.0</v>
      </c>
      <c r="C11501" s="2" t="s">
        <v>18</v>
      </c>
      <c r="D11501" s="2" t="s">
        <v>6</v>
      </c>
      <c r="E11501" s="2">
        <v>31.0</v>
      </c>
      <c r="F11501" s="4" t="s">
        <v>12</v>
      </c>
    </row>
    <row r="11502">
      <c r="A11502" s="2">
        <v>11572.0</v>
      </c>
      <c r="B11502" s="3">
        <v>41215.0</v>
      </c>
      <c r="C11502" s="2" t="s">
        <v>18</v>
      </c>
      <c r="D11502" s="2" t="s">
        <v>8</v>
      </c>
      <c r="E11502" s="2">
        <v>6.0</v>
      </c>
      <c r="F11502" s="4" t="s">
        <v>16</v>
      </c>
    </row>
    <row r="11503">
      <c r="A11503" s="2">
        <v>11573.0</v>
      </c>
      <c r="B11503" s="3">
        <v>41216.0</v>
      </c>
      <c r="C11503" s="2" t="s">
        <v>21</v>
      </c>
      <c r="D11503" s="2" t="s">
        <v>51</v>
      </c>
      <c r="E11503" s="2">
        <v>12.0</v>
      </c>
      <c r="F11503" s="4" t="s">
        <v>14</v>
      </c>
    </row>
    <row r="11504">
      <c r="A11504" s="2">
        <v>11574.0</v>
      </c>
      <c r="B11504" s="3">
        <v>41216.0</v>
      </c>
      <c r="C11504" s="2" t="s">
        <v>21</v>
      </c>
      <c r="D11504" s="2" t="s">
        <v>6</v>
      </c>
      <c r="E11504" s="2">
        <v>17.0</v>
      </c>
      <c r="F11504" s="4" t="s">
        <v>42</v>
      </c>
    </row>
    <row r="11505">
      <c r="A11505" s="2">
        <v>11575.0</v>
      </c>
      <c r="B11505" s="3">
        <v>41216.0</v>
      </c>
      <c r="C11505" s="2" t="s">
        <v>21</v>
      </c>
      <c r="D11505" s="2" t="s">
        <v>8</v>
      </c>
      <c r="E11505" s="2">
        <v>30.0</v>
      </c>
      <c r="F11505" s="4" t="s">
        <v>23</v>
      </c>
    </row>
    <row r="11506">
      <c r="A11506" s="2">
        <v>11576.0</v>
      </c>
      <c r="B11506" s="3">
        <v>41218.0</v>
      </c>
      <c r="C11506" s="2" t="s">
        <v>7</v>
      </c>
      <c r="D11506" s="2" t="s">
        <v>51</v>
      </c>
      <c r="E11506" s="2">
        <v>34.0</v>
      </c>
      <c r="F11506" s="4" t="s">
        <v>48</v>
      </c>
    </row>
    <row r="11507">
      <c r="A11507" s="2">
        <v>11577.0</v>
      </c>
      <c r="B11507" s="3">
        <v>41218.0</v>
      </c>
      <c r="C11507" s="2" t="s">
        <v>7</v>
      </c>
      <c r="D11507" s="2" t="s">
        <v>6</v>
      </c>
      <c r="E11507" s="2">
        <v>28.0</v>
      </c>
      <c r="F11507" s="4" t="s">
        <v>31</v>
      </c>
    </row>
    <row r="11508">
      <c r="A11508" s="2">
        <v>11578.0</v>
      </c>
      <c r="B11508" s="3">
        <v>41218.0</v>
      </c>
      <c r="C11508" s="2" t="s">
        <v>7</v>
      </c>
      <c r="D11508" s="2" t="s">
        <v>8</v>
      </c>
      <c r="E11508" s="2">
        <v>25.0</v>
      </c>
      <c r="F11508" s="4" t="s">
        <v>40</v>
      </c>
    </row>
    <row r="11509">
      <c r="A11509" s="2">
        <v>11579.0</v>
      </c>
      <c r="B11509" s="3">
        <v>41219.0</v>
      </c>
      <c r="C11509" s="2" t="s">
        <v>10</v>
      </c>
      <c r="D11509" s="2" t="s">
        <v>51</v>
      </c>
      <c r="E11509" s="2">
        <v>19.0</v>
      </c>
      <c r="F11509" s="4" t="s">
        <v>30</v>
      </c>
    </row>
    <row r="11510">
      <c r="A11510" s="2">
        <v>11580.0</v>
      </c>
      <c r="B11510" s="3">
        <v>41219.0</v>
      </c>
      <c r="C11510" s="2" t="s">
        <v>10</v>
      </c>
      <c r="D11510" s="2" t="s">
        <v>6</v>
      </c>
      <c r="E11510" s="2">
        <v>5.0</v>
      </c>
      <c r="F11510" s="4" t="s">
        <v>25</v>
      </c>
    </row>
    <row r="11511">
      <c r="A11511" s="2">
        <v>11581.0</v>
      </c>
      <c r="B11511" s="3">
        <v>41219.0</v>
      </c>
      <c r="C11511" s="2" t="s">
        <v>10</v>
      </c>
      <c r="D11511" s="2" t="s">
        <v>8</v>
      </c>
      <c r="E11511" s="2">
        <v>6.0</v>
      </c>
      <c r="F11511" s="4" t="s">
        <v>16</v>
      </c>
    </row>
    <row r="11512">
      <c r="A11512" s="2">
        <v>11582.0</v>
      </c>
      <c r="B11512" s="3">
        <v>41220.0</v>
      </c>
      <c r="C11512" s="2" t="s">
        <v>13</v>
      </c>
      <c r="D11512" s="2" t="s">
        <v>51</v>
      </c>
      <c r="E11512" s="2">
        <v>2.0</v>
      </c>
      <c r="F11512" s="4" t="s">
        <v>39</v>
      </c>
    </row>
    <row r="11513">
      <c r="A11513" s="2">
        <v>11583.0</v>
      </c>
      <c r="B11513" s="3">
        <v>41220.0</v>
      </c>
      <c r="C11513" s="2" t="s">
        <v>13</v>
      </c>
      <c r="D11513" s="2" t="s">
        <v>6</v>
      </c>
      <c r="E11513" s="2">
        <v>5.0</v>
      </c>
      <c r="F11513" s="4" t="s">
        <v>25</v>
      </c>
    </row>
    <row r="11514">
      <c r="A11514" s="2">
        <v>11584.0</v>
      </c>
      <c r="B11514" s="3">
        <v>41220.0</v>
      </c>
      <c r="C11514" s="2" t="s">
        <v>13</v>
      </c>
      <c r="D11514" s="2" t="s">
        <v>8</v>
      </c>
      <c r="E11514" s="2">
        <v>33.0</v>
      </c>
      <c r="F11514" s="4" t="s">
        <v>26</v>
      </c>
    </row>
    <row r="11515">
      <c r="A11515" s="2">
        <v>11585.0</v>
      </c>
      <c r="B11515" s="3">
        <v>41221.0</v>
      </c>
      <c r="C11515" s="2" t="s">
        <v>15</v>
      </c>
      <c r="D11515" s="2" t="s">
        <v>51</v>
      </c>
      <c r="E11515" s="2">
        <v>32.0</v>
      </c>
      <c r="F11515" s="4" t="s">
        <v>36</v>
      </c>
    </row>
    <row r="11516">
      <c r="A11516" s="2">
        <v>11586.0</v>
      </c>
      <c r="B11516" s="3">
        <v>41221.0</v>
      </c>
      <c r="C11516" s="2" t="s">
        <v>15</v>
      </c>
      <c r="D11516" s="2" t="s">
        <v>6</v>
      </c>
      <c r="E11516" s="2">
        <v>35.0</v>
      </c>
      <c r="F11516" s="4" t="s">
        <v>49</v>
      </c>
    </row>
    <row r="11517">
      <c r="A11517" s="2">
        <v>11587.0</v>
      </c>
      <c r="B11517" s="3">
        <v>41221.0</v>
      </c>
      <c r="C11517" s="2" t="s">
        <v>15</v>
      </c>
      <c r="D11517" s="2" t="s">
        <v>8</v>
      </c>
      <c r="E11517" s="2">
        <v>32.0</v>
      </c>
      <c r="F11517" s="4" t="s">
        <v>36</v>
      </c>
    </row>
    <row r="11518">
      <c r="A11518" s="2">
        <v>11588.0</v>
      </c>
      <c r="B11518" s="3">
        <v>41222.0</v>
      </c>
      <c r="C11518" s="2" t="s">
        <v>18</v>
      </c>
      <c r="D11518" s="2" t="s">
        <v>51</v>
      </c>
      <c r="E11518" s="2">
        <v>31.0</v>
      </c>
      <c r="F11518" s="4" t="s">
        <v>12</v>
      </c>
    </row>
    <row r="11519">
      <c r="A11519" s="2">
        <v>11589.0</v>
      </c>
      <c r="B11519" s="3">
        <v>41222.0</v>
      </c>
      <c r="C11519" s="2" t="s">
        <v>18</v>
      </c>
      <c r="D11519" s="2" t="s">
        <v>6</v>
      </c>
      <c r="E11519" s="2">
        <v>9.0</v>
      </c>
      <c r="F11519" s="4" t="s">
        <v>24</v>
      </c>
    </row>
    <row r="11520">
      <c r="A11520" s="2">
        <v>11590.0</v>
      </c>
      <c r="B11520" s="3">
        <v>41222.0</v>
      </c>
      <c r="C11520" s="2" t="s">
        <v>18</v>
      </c>
      <c r="D11520" s="2" t="s">
        <v>8</v>
      </c>
      <c r="E11520" s="2">
        <v>29.0</v>
      </c>
      <c r="F11520" s="4" t="s">
        <v>43</v>
      </c>
    </row>
    <row r="11521">
      <c r="A11521" s="2">
        <v>11591.0</v>
      </c>
      <c r="B11521" s="3">
        <v>41223.0</v>
      </c>
      <c r="C11521" s="2" t="s">
        <v>21</v>
      </c>
      <c r="D11521" s="2" t="s">
        <v>51</v>
      </c>
      <c r="E11521" s="2">
        <v>30.0</v>
      </c>
      <c r="F11521" s="4" t="s">
        <v>23</v>
      </c>
    </row>
    <row r="11522">
      <c r="A11522" s="2">
        <v>11592.0</v>
      </c>
      <c r="B11522" s="3">
        <v>41223.0</v>
      </c>
      <c r="C11522" s="2" t="s">
        <v>21</v>
      </c>
      <c r="D11522" s="2" t="s">
        <v>6</v>
      </c>
      <c r="E11522" s="2">
        <v>21.0</v>
      </c>
      <c r="F11522" s="4" t="s">
        <v>20</v>
      </c>
    </row>
    <row r="11523">
      <c r="A11523" s="2">
        <v>11593.0</v>
      </c>
      <c r="B11523" s="3">
        <v>41223.0</v>
      </c>
      <c r="C11523" s="2" t="s">
        <v>21</v>
      </c>
      <c r="D11523" s="2" t="s">
        <v>8</v>
      </c>
      <c r="E11523" s="2">
        <v>12.0</v>
      </c>
      <c r="F11523" s="4" t="s">
        <v>14</v>
      </c>
    </row>
    <row r="11524">
      <c r="A11524" s="2">
        <v>11594.0</v>
      </c>
      <c r="B11524" s="3">
        <v>41225.0</v>
      </c>
      <c r="C11524" s="2" t="s">
        <v>7</v>
      </c>
      <c r="D11524" s="2" t="s">
        <v>51</v>
      </c>
      <c r="E11524" s="2">
        <v>29.0</v>
      </c>
      <c r="F11524" s="4" t="s">
        <v>43</v>
      </c>
    </row>
    <row r="11525">
      <c r="A11525" s="2">
        <v>11595.0</v>
      </c>
      <c r="B11525" s="3">
        <v>41225.0</v>
      </c>
      <c r="C11525" s="2" t="s">
        <v>7</v>
      </c>
      <c r="D11525" s="2" t="s">
        <v>6</v>
      </c>
      <c r="E11525" s="2">
        <v>24.0</v>
      </c>
      <c r="F11525" s="4" t="s">
        <v>22</v>
      </c>
    </row>
    <row r="11526">
      <c r="A11526" s="2">
        <v>11596.0</v>
      </c>
      <c r="B11526" s="3">
        <v>41225.0</v>
      </c>
      <c r="C11526" s="2" t="s">
        <v>7</v>
      </c>
      <c r="D11526" s="2" t="s">
        <v>8</v>
      </c>
      <c r="E11526" s="2">
        <v>12.0</v>
      </c>
      <c r="F11526" s="4" t="s">
        <v>14</v>
      </c>
    </row>
    <row r="11527">
      <c r="A11527" s="2">
        <v>11597.0</v>
      </c>
      <c r="B11527" s="3">
        <v>41227.0</v>
      </c>
      <c r="C11527" s="2" t="s">
        <v>13</v>
      </c>
      <c r="D11527" s="2" t="s">
        <v>51</v>
      </c>
      <c r="E11527" s="2">
        <v>12.0</v>
      </c>
      <c r="F11527" s="4" t="s">
        <v>14</v>
      </c>
    </row>
    <row r="11528">
      <c r="A11528" s="2">
        <v>11598.0</v>
      </c>
      <c r="B11528" s="3">
        <v>41227.0</v>
      </c>
      <c r="C11528" s="2" t="s">
        <v>13</v>
      </c>
      <c r="D11528" s="2" t="s">
        <v>6</v>
      </c>
      <c r="E11528" s="2">
        <v>1.0</v>
      </c>
      <c r="F11528" s="4" t="s">
        <v>19</v>
      </c>
    </row>
    <row r="11529">
      <c r="A11529" s="2">
        <v>11599.0</v>
      </c>
      <c r="B11529" s="3">
        <v>41227.0</v>
      </c>
      <c r="C11529" s="2" t="s">
        <v>13</v>
      </c>
      <c r="D11529" s="2" t="s">
        <v>8</v>
      </c>
      <c r="E11529" s="2">
        <v>31.0</v>
      </c>
      <c r="F11529" s="4" t="s">
        <v>12</v>
      </c>
    </row>
    <row r="11530">
      <c r="A11530" s="2">
        <v>11600.0</v>
      </c>
      <c r="B11530" s="3">
        <v>41228.0</v>
      </c>
      <c r="C11530" s="2" t="s">
        <v>15</v>
      </c>
      <c r="D11530" s="2" t="s">
        <v>51</v>
      </c>
      <c r="E11530" s="2">
        <v>33.0</v>
      </c>
      <c r="F11530" s="4" t="s">
        <v>26</v>
      </c>
    </row>
    <row r="11531">
      <c r="A11531" s="2">
        <v>11601.0</v>
      </c>
      <c r="B11531" s="3">
        <v>41228.0</v>
      </c>
      <c r="C11531" s="2" t="s">
        <v>15</v>
      </c>
      <c r="D11531" s="2" t="s">
        <v>6</v>
      </c>
      <c r="E11531" s="2">
        <v>9.0</v>
      </c>
      <c r="F11531" s="4" t="s">
        <v>24</v>
      </c>
    </row>
    <row r="11532">
      <c r="A11532" s="2">
        <v>11602.0</v>
      </c>
      <c r="B11532" s="3">
        <v>41228.0</v>
      </c>
      <c r="C11532" s="2" t="s">
        <v>15</v>
      </c>
      <c r="D11532" s="2" t="s">
        <v>8</v>
      </c>
      <c r="E11532" s="2">
        <v>26.0</v>
      </c>
      <c r="F11532" s="4" t="s">
        <v>38</v>
      </c>
    </row>
    <row r="11533">
      <c r="A11533" s="2">
        <v>11603.0</v>
      </c>
      <c r="B11533" s="3">
        <v>41229.0</v>
      </c>
      <c r="C11533" s="2" t="s">
        <v>18</v>
      </c>
      <c r="D11533" s="2" t="s">
        <v>51</v>
      </c>
      <c r="E11533" s="2">
        <v>32.0</v>
      </c>
      <c r="F11533" s="4" t="s">
        <v>36</v>
      </c>
    </row>
    <row r="11534">
      <c r="A11534" s="2">
        <v>11604.0</v>
      </c>
      <c r="B11534" s="3">
        <v>41229.0</v>
      </c>
      <c r="C11534" s="2" t="s">
        <v>18</v>
      </c>
      <c r="D11534" s="2" t="s">
        <v>6</v>
      </c>
      <c r="E11534" s="2">
        <v>24.0</v>
      </c>
      <c r="F11534" s="4" t="s">
        <v>22</v>
      </c>
    </row>
    <row r="11535">
      <c r="A11535" s="2">
        <v>11605.0</v>
      </c>
      <c r="B11535" s="3">
        <v>41229.0</v>
      </c>
      <c r="C11535" s="2" t="s">
        <v>18</v>
      </c>
      <c r="D11535" s="2" t="s">
        <v>8</v>
      </c>
      <c r="E11535" s="2">
        <v>3.0</v>
      </c>
      <c r="F11535" s="4" t="s">
        <v>28</v>
      </c>
    </row>
    <row r="11536">
      <c r="A11536" s="2">
        <v>11606.0</v>
      </c>
      <c r="B11536" s="3">
        <v>41230.0</v>
      </c>
      <c r="C11536" s="2" t="s">
        <v>21</v>
      </c>
      <c r="D11536" s="2" t="s">
        <v>51</v>
      </c>
      <c r="E11536" s="2">
        <v>16.0</v>
      </c>
      <c r="F11536" s="4" t="s">
        <v>45</v>
      </c>
    </row>
    <row r="11537">
      <c r="A11537" s="2">
        <v>11607.0</v>
      </c>
      <c r="B11537" s="3">
        <v>41230.0</v>
      </c>
      <c r="C11537" s="2" t="s">
        <v>21</v>
      </c>
      <c r="D11537" s="2" t="s">
        <v>6</v>
      </c>
      <c r="E11537" s="2">
        <v>32.0</v>
      </c>
      <c r="F11537" s="4" t="s">
        <v>36</v>
      </c>
    </row>
    <row r="11538">
      <c r="A11538" s="2">
        <v>11608.0</v>
      </c>
      <c r="B11538" s="3">
        <v>41230.0</v>
      </c>
      <c r="C11538" s="2" t="s">
        <v>21</v>
      </c>
      <c r="D11538" s="2" t="s">
        <v>8</v>
      </c>
      <c r="E11538" s="2">
        <v>35.0</v>
      </c>
      <c r="F11538" s="4" t="s">
        <v>49</v>
      </c>
    </row>
    <row r="11539">
      <c r="A11539" s="2">
        <v>11609.0</v>
      </c>
      <c r="B11539" s="3">
        <v>41232.0</v>
      </c>
      <c r="C11539" s="2" t="s">
        <v>7</v>
      </c>
      <c r="D11539" s="2" t="s">
        <v>51</v>
      </c>
      <c r="E11539" s="2">
        <v>27.0</v>
      </c>
      <c r="F11539" s="4" t="s">
        <v>32</v>
      </c>
    </row>
    <row r="11540">
      <c r="A11540" s="2">
        <v>11610.0</v>
      </c>
      <c r="B11540" s="3">
        <v>41232.0</v>
      </c>
      <c r="C11540" s="2" t="s">
        <v>7</v>
      </c>
      <c r="D11540" s="2" t="s">
        <v>6</v>
      </c>
      <c r="E11540" s="2">
        <v>20.0</v>
      </c>
      <c r="F11540" s="4" t="s">
        <v>47</v>
      </c>
    </row>
    <row r="11541">
      <c r="A11541" s="2">
        <v>11611.0</v>
      </c>
      <c r="B11541" s="3">
        <v>41232.0</v>
      </c>
      <c r="C11541" s="2" t="s">
        <v>7</v>
      </c>
      <c r="D11541" s="2" t="s">
        <v>8</v>
      </c>
      <c r="E11541" s="2">
        <v>30.0</v>
      </c>
      <c r="F11541" s="4" t="s">
        <v>23</v>
      </c>
    </row>
    <row r="11542">
      <c r="A11542" s="2">
        <v>11612.0</v>
      </c>
      <c r="B11542" s="3">
        <v>41233.0</v>
      </c>
      <c r="C11542" s="2" t="s">
        <v>10</v>
      </c>
      <c r="D11542" s="2" t="s">
        <v>51</v>
      </c>
      <c r="E11542" s="2">
        <v>7.0</v>
      </c>
      <c r="F11542" s="4" t="s">
        <v>35</v>
      </c>
    </row>
    <row r="11543">
      <c r="A11543" s="2">
        <v>11613.0</v>
      </c>
      <c r="B11543" s="3">
        <v>41233.0</v>
      </c>
      <c r="C11543" s="2" t="s">
        <v>10</v>
      </c>
      <c r="D11543" s="2" t="s">
        <v>6</v>
      </c>
      <c r="E11543" s="2">
        <v>33.0</v>
      </c>
      <c r="F11543" s="4" t="s">
        <v>26</v>
      </c>
    </row>
    <row r="11544">
      <c r="A11544" s="2">
        <v>11614.0</v>
      </c>
      <c r="B11544" s="3">
        <v>41233.0</v>
      </c>
      <c r="C11544" s="2" t="s">
        <v>10</v>
      </c>
      <c r="D11544" s="2" t="s">
        <v>8</v>
      </c>
      <c r="E11544" s="2">
        <v>24.0</v>
      </c>
      <c r="F11544" s="4" t="s">
        <v>22</v>
      </c>
    </row>
    <row r="11545">
      <c r="A11545" s="2">
        <v>11615.0</v>
      </c>
      <c r="B11545" s="3">
        <v>41234.0</v>
      </c>
      <c r="C11545" s="2" t="s">
        <v>13</v>
      </c>
      <c r="D11545" s="2" t="s">
        <v>51</v>
      </c>
      <c r="E11545" s="2">
        <v>29.0</v>
      </c>
      <c r="F11545" s="4" t="s">
        <v>43</v>
      </c>
    </row>
    <row r="11546">
      <c r="A11546" s="2">
        <v>11616.0</v>
      </c>
      <c r="B11546" s="3">
        <v>41234.0</v>
      </c>
      <c r="C11546" s="2" t="s">
        <v>13</v>
      </c>
      <c r="D11546" s="2" t="s">
        <v>6</v>
      </c>
      <c r="E11546" s="2">
        <v>28.0</v>
      </c>
      <c r="F11546" s="4" t="s">
        <v>31</v>
      </c>
    </row>
    <row r="11547">
      <c r="A11547" s="2">
        <v>11617.0</v>
      </c>
      <c r="B11547" s="3">
        <v>41234.0</v>
      </c>
      <c r="C11547" s="2" t="s">
        <v>13</v>
      </c>
      <c r="D11547" s="2" t="s">
        <v>8</v>
      </c>
      <c r="E11547" s="2">
        <v>30.0</v>
      </c>
      <c r="F11547" s="4" t="s">
        <v>23</v>
      </c>
    </row>
    <row r="11548">
      <c r="A11548" s="2">
        <v>11618.0</v>
      </c>
      <c r="B11548" s="3">
        <v>41235.0</v>
      </c>
      <c r="C11548" s="2" t="s">
        <v>15</v>
      </c>
      <c r="D11548" s="2" t="s">
        <v>51</v>
      </c>
      <c r="E11548" s="2">
        <v>12.0</v>
      </c>
      <c r="F11548" s="4" t="s">
        <v>14</v>
      </c>
    </row>
    <row r="11549">
      <c r="A11549" s="2">
        <v>11619.0</v>
      </c>
      <c r="B11549" s="3">
        <v>41235.0</v>
      </c>
      <c r="C11549" s="2" t="s">
        <v>15</v>
      </c>
      <c r="D11549" s="2" t="s">
        <v>6</v>
      </c>
      <c r="E11549" s="2">
        <v>34.0</v>
      </c>
      <c r="F11549" s="4" t="s">
        <v>48</v>
      </c>
    </row>
    <row r="11550">
      <c r="A11550" s="2">
        <v>11620.0</v>
      </c>
      <c r="B11550" s="3">
        <v>41235.0</v>
      </c>
      <c r="C11550" s="2" t="s">
        <v>15</v>
      </c>
      <c r="D11550" s="2" t="s">
        <v>8</v>
      </c>
      <c r="E11550" s="2">
        <v>20.0</v>
      </c>
      <c r="F11550" s="4" t="s">
        <v>47</v>
      </c>
    </row>
    <row r="11551">
      <c r="A11551" s="2">
        <v>11621.0</v>
      </c>
      <c r="B11551" s="3">
        <v>41236.0</v>
      </c>
      <c r="C11551" s="2" t="s">
        <v>18</v>
      </c>
      <c r="D11551" s="2" t="s">
        <v>51</v>
      </c>
      <c r="E11551" s="2">
        <v>23.0</v>
      </c>
      <c r="F11551" s="4" t="s">
        <v>17</v>
      </c>
    </row>
    <row r="11552">
      <c r="A11552" s="2">
        <v>11622.0</v>
      </c>
      <c r="B11552" s="3">
        <v>41236.0</v>
      </c>
      <c r="C11552" s="2" t="s">
        <v>18</v>
      </c>
      <c r="D11552" s="2" t="s">
        <v>6</v>
      </c>
      <c r="E11552" s="2">
        <v>28.0</v>
      </c>
      <c r="F11552" s="4" t="s">
        <v>31</v>
      </c>
    </row>
    <row r="11553">
      <c r="A11553" s="2">
        <v>11623.0</v>
      </c>
      <c r="B11553" s="3">
        <v>41236.0</v>
      </c>
      <c r="C11553" s="2" t="s">
        <v>18</v>
      </c>
      <c r="D11553" s="2" t="s">
        <v>8</v>
      </c>
      <c r="E11553" s="2">
        <v>24.0</v>
      </c>
      <c r="F11553" s="4" t="s">
        <v>22</v>
      </c>
    </row>
    <row r="11554">
      <c r="A11554" s="2">
        <v>11624.0</v>
      </c>
      <c r="B11554" s="3">
        <v>41237.0</v>
      </c>
      <c r="C11554" s="2" t="s">
        <v>21</v>
      </c>
      <c r="D11554" s="2" t="s">
        <v>51</v>
      </c>
      <c r="E11554" s="2">
        <v>16.0</v>
      </c>
      <c r="F11554" s="4" t="s">
        <v>45</v>
      </c>
    </row>
    <row r="11555">
      <c r="A11555" s="2">
        <v>11625.0</v>
      </c>
      <c r="B11555" s="3">
        <v>41237.0</v>
      </c>
      <c r="C11555" s="2" t="s">
        <v>21</v>
      </c>
      <c r="D11555" s="2" t="s">
        <v>6</v>
      </c>
      <c r="E11555" s="2">
        <v>33.0</v>
      </c>
      <c r="F11555" s="4" t="s">
        <v>26</v>
      </c>
    </row>
    <row r="11556">
      <c r="A11556" s="2">
        <v>11626.0</v>
      </c>
      <c r="B11556" s="3">
        <v>41237.0</v>
      </c>
      <c r="C11556" s="2" t="s">
        <v>21</v>
      </c>
      <c r="D11556" s="2" t="s">
        <v>8</v>
      </c>
      <c r="E11556" s="2">
        <v>14.0</v>
      </c>
      <c r="F11556" s="4" t="s">
        <v>46</v>
      </c>
    </row>
    <row r="11557">
      <c r="A11557" s="2">
        <v>11627.0</v>
      </c>
      <c r="B11557" s="3">
        <v>41239.0</v>
      </c>
      <c r="C11557" s="2" t="s">
        <v>7</v>
      </c>
      <c r="D11557" s="2" t="s">
        <v>51</v>
      </c>
      <c r="E11557" s="2">
        <v>27.0</v>
      </c>
      <c r="F11557" s="4" t="s">
        <v>32</v>
      </c>
    </row>
    <row r="11558">
      <c r="A11558" s="2">
        <v>11628.0</v>
      </c>
      <c r="B11558" s="3">
        <v>41239.0</v>
      </c>
      <c r="C11558" s="2" t="s">
        <v>7</v>
      </c>
      <c r="D11558" s="2" t="s">
        <v>6</v>
      </c>
      <c r="E11558" s="2">
        <v>27.0</v>
      </c>
      <c r="F11558" s="4" t="s">
        <v>32</v>
      </c>
    </row>
    <row r="11559">
      <c r="A11559" s="2">
        <v>11629.0</v>
      </c>
      <c r="B11559" s="3">
        <v>41239.0</v>
      </c>
      <c r="C11559" s="2" t="s">
        <v>7</v>
      </c>
      <c r="D11559" s="2" t="s">
        <v>8</v>
      </c>
      <c r="E11559" s="2">
        <v>12.0</v>
      </c>
      <c r="F11559" s="4" t="s">
        <v>14</v>
      </c>
    </row>
    <row r="11560">
      <c r="A11560" s="2">
        <v>11630.0</v>
      </c>
      <c r="B11560" s="3">
        <v>41240.0</v>
      </c>
      <c r="C11560" s="2" t="s">
        <v>10</v>
      </c>
      <c r="D11560" s="2" t="s">
        <v>51</v>
      </c>
      <c r="E11560" s="2">
        <v>28.0</v>
      </c>
      <c r="F11560" s="4" t="s">
        <v>31</v>
      </c>
    </row>
    <row r="11561">
      <c r="A11561" s="2">
        <v>11631.0</v>
      </c>
      <c r="B11561" s="3">
        <v>41240.0</v>
      </c>
      <c r="C11561" s="2" t="s">
        <v>10</v>
      </c>
      <c r="D11561" s="2" t="s">
        <v>6</v>
      </c>
      <c r="E11561" s="2">
        <v>33.0</v>
      </c>
      <c r="F11561" s="4" t="s">
        <v>26</v>
      </c>
    </row>
    <row r="11562">
      <c r="A11562" s="2">
        <v>11632.0</v>
      </c>
      <c r="B11562" s="3">
        <v>41240.0</v>
      </c>
      <c r="C11562" s="2" t="s">
        <v>10</v>
      </c>
      <c r="D11562" s="2" t="s">
        <v>8</v>
      </c>
      <c r="E11562" s="2">
        <v>17.0</v>
      </c>
      <c r="F11562" s="4" t="s">
        <v>42</v>
      </c>
    </row>
    <row r="11563">
      <c r="A11563" s="2">
        <v>11633.0</v>
      </c>
      <c r="B11563" s="3">
        <v>41241.0</v>
      </c>
      <c r="C11563" s="2" t="s">
        <v>13</v>
      </c>
      <c r="D11563" s="2" t="s">
        <v>51</v>
      </c>
      <c r="E11563" s="2">
        <v>5.0</v>
      </c>
      <c r="F11563" s="4" t="s">
        <v>25</v>
      </c>
    </row>
    <row r="11564">
      <c r="A11564" s="2">
        <v>11634.0</v>
      </c>
      <c r="B11564" s="3">
        <v>41241.0</v>
      </c>
      <c r="C11564" s="2" t="s">
        <v>13</v>
      </c>
      <c r="D11564" s="2" t="s">
        <v>6</v>
      </c>
      <c r="E11564" s="2">
        <v>34.0</v>
      </c>
      <c r="F11564" s="4" t="s">
        <v>48</v>
      </c>
    </row>
    <row r="11565">
      <c r="A11565" s="2">
        <v>11635.0</v>
      </c>
      <c r="B11565" s="3">
        <v>41241.0</v>
      </c>
      <c r="C11565" s="2" t="s">
        <v>13</v>
      </c>
      <c r="D11565" s="2" t="s">
        <v>8</v>
      </c>
      <c r="E11565" s="2">
        <v>13.0</v>
      </c>
      <c r="F11565" s="4" t="s">
        <v>33</v>
      </c>
    </row>
    <row r="11566">
      <c r="A11566" s="2">
        <v>11636.0</v>
      </c>
      <c r="B11566" s="3">
        <v>41242.0</v>
      </c>
      <c r="C11566" s="2" t="s">
        <v>15</v>
      </c>
      <c r="D11566" s="2" t="s">
        <v>51</v>
      </c>
      <c r="E11566" s="2">
        <v>35.0</v>
      </c>
      <c r="F11566" s="4" t="s">
        <v>49</v>
      </c>
    </row>
    <row r="11567">
      <c r="A11567" s="2">
        <v>11637.0</v>
      </c>
      <c r="B11567" s="3">
        <v>41242.0</v>
      </c>
      <c r="C11567" s="2" t="s">
        <v>15</v>
      </c>
      <c r="D11567" s="2" t="s">
        <v>6</v>
      </c>
      <c r="E11567" s="2">
        <v>2.0</v>
      </c>
      <c r="F11567" s="4" t="s">
        <v>39</v>
      </c>
    </row>
    <row r="11568">
      <c r="A11568" s="2">
        <v>11638.0</v>
      </c>
      <c r="B11568" s="3">
        <v>41242.0</v>
      </c>
      <c r="C11568" s="2" t="s">
        <v>15</v>
      </c>
      <c r="D11568" s="2" t="s">
        <v>8</v>
      </c>
      <c r="E11568" s="2">
        <v>24.0</v>
      </c>
      <c r="F11568" s="4" t="s">
        <v>22</v>
      </c>
    </row>
    <row r="11569">
      <c r="A11569" s="2">
        <v>11639.0</v>
      </c>
      <c r="B11569" s="3">
        <v>41243.0</v>
      </c>
      <c r="C11569" s="2" t="s">
        <v>18</v>
      </c>
      <c r="D11569" s="2" t="s">
        <v>51</v>
      </c>
      <c r="E11569" s="2">
        <v>16.0</v>
      </c>
      <c r="F11569" s="4" t="s">
        <v>45</v>
      </c>
    </row>
    <row r="11570">
      <c r="A11570" s="2">
        <v>11640.0</v>
      </c>
      <c r="B11570" s="3">
        <v>41243.0</v>
      </c>
      <c r="C11570" s="2" t="s">
        <v>18</v>
      </c>
      <c r="D11570" s="2" t="s">
        <v>6</v>
      </c>
      <c r="E11570" s="2">
        <v>6.0</v>
      </c>
      <c r="F11570" s="4" t="s">
        <v>16</v>
      </c>
    </row>
    <row r="11571">
      <c r="A11571" s="2">
        <v>11641.0</v>
      </c>
      <c r="B11571" s="3">
        <v>41243.0</v>
      </c>
      <c r="C11571" s="2" t="s">
        <v>18</v>
      </c>
      <c r="D11571" s="2" t="s">
        <v>8</v>
      </c>
      <c r="E11571" s="2">
        <v>10.0</v>
      </c>
      <c r="F11571" s="4" t="s">
        <v>41</v>
      </c>
    </row>
    <row r="11572">
      <c r="A11572" s="2">
        <v>11642.0</v>
      </c>
      <c r="B11572" s="3">
        <v>41244.0</v>
      </c>
      <c r="C11572" s="2" t="s">
        <v>21</v>
      </c>
      <c r="D11572" s="2" t="s">
        <v>51</v>
      </c>
      <c r="E11572" s="2">
        <v>15.0</v>
      </c>
      <c r="F11572" s="4" t="s">
        <v>27</v>
      </c>
    </row>
    <row r="11573">
      <c r="A11573" s="2">
        <v>11643.0</v>
      </c>
      <c r="B11573" s="3">
        <v>41244.0</v>
      </c>
      <c r="C11573" s="2" t="s">
        <v>21</v>
      </c>
      <c r="D11573" s="2" t="s">
        <v>6</v>
      </c>
      <c r="E11573" s="2">
        <v>3.0</v>
      </c>
      <c r="F11573" s="4" t="s">
        <v>28</v>
      </c>
    </row>
    <row r="11574">
      <c r="A11574" s="2">
        <v>11644.0</v>
      </c>
      <c r="B11574" s="3">
        <v>41244.0</v>
      </c>
      <c r="C11574" s="2" t="s">
        <v>21</v>
      </c>
      <c r="D11574" s="2" t="s">
        <v>8</v>
      </c>
      <c r="E11574" s="2">
        <v>31.0</v>
      </c>
      <c r="F11574" s="4" t="s">
        <v>12</v>
      </c>
    </row>
    <row r="11575">
      <c r="A11575" s="2">
        <v>11645.0</v>
      </c>
      <c r="B11575" s="3">
        <v>41246.0</v>
      </c>
      <c r="C11575" s="2" t="s">
        <v>7</v>
      </c>
      <c r="D11575" s="2" t="s">
        <v>51</v>
      </c>
      <c r="E11575" s="2">
        <v>13.0</v>
      </c>
      <c r="F11575" s="4" t="s">
        <v>33</v>
      </c>
    </row>
    <row r="11576">
      <c r="A11576" s="2">
        <v>11646.0</v>
      </c>
      <c r="B11576" s="3">
        <v>41246.0</v>
      </c>
      <c r="C11576" s="2" t="s">
        <v>7</v>
      </c>
      <c r="D11576" s="2" t="s">
        <v>6</v>
      </c>
      <c r="E11576" s="2">
        <v>36.0</v>
      </c>
      <c r="F11576" s="4" t="s">
        <v>11</v>
      </c>
    </row>
    <row r="11577">
      <c r="A11577" s="2">
        <v>11647.0</v>
      </c>
      <c r="B11577" s="3">
        <v>41246.0</v>
      </c>
      <c r="C11577" s="2" t="s">
        <v>7</v>
      </c>
      <c r="D11577" s="2" t="s">
        <v>8</v>
      </c>
      <c r="E11577" s="2">
        <v>13.0</v>
      </c>
      <c r="F11577" s="4" t="s">
        <v>33</v>
      </c>
    </row>
    <row r="11578">
      <c r="A11578" s="2">
        <v>11648.0</v>
      </c>
      <c r="B11578" s="3">
        <v>41247.0</v>
      </c>
      <c r="C11578" s="2" t="s">
        <v>10</v>
      </c>
      <c r="D11578" s="2" t="s">
        <v>51</v>
      </c>
      <c r="E11578" s="2">
        <v>31.0</v>
      </c>
      <c r="F11578" s="4" t="s">
        <v>12</v>
      </c>
    </row>
    <row r="11579">
      <c r="A11579" s="2">
        <v>11649.0</v>
      </c>
      <c r="B11579" s="3">
        <v>41247.0</v>
      </c>
      <c r="C11579" s="2" t="s">
        <v>10</v>
      </c>
      <c r="D11579" s="2" t="s">
        <v>6</v>
      </c>
      <c r="E11579" s="2">
        <v>26.0</v>
      </c>
      <c r="F11579" s="4" t="s">
        <v>38</v>
      </c>
    </row>
    <row r="11580">
      <c r="A11580" s="2">
        <v>11650.0</v>
      </c>
      <c r="B11580" s="3">
        <v>41247.0</v>
      </c>
      <c r="C11580" s="2" t="s">
        <v>10</v>
      </c>
      <c r="D11580" s="2" t="s">
        <v>8</v>
      </c>
      <c r="E11580" s="2">
        <v>6.0</v>
      </c>
      <c r="F11580" s="4" t="s">
        <v>16</v>
      </c>
    </row>
    <row r="11581">
      <c r="A11581" s="2">
        <v>11651.0</v>
      </c>
      <c r="B11581" s="3">
        <v>41248.0</v>
      </c>
      <c r="C11581" s="2" t="s">
        <v>13</v>
      </c>
      <c r="D11581" s="2" t="s">
        <v>51</v>
      </c>
      <c r="E11581" s="2">
        <v>5.0</v>
      </c>
      <c r="F11581" s="4" t="s">
        <v>25</v>
      </c>
    </row>
    <row r="11582">
      <c r="A11582" s="2">
        <v>11652.0</v>
      </c>
      <c r="B11582" s="3">
        <v>41248.0</v>
      </c>
      <c r="C11582" s="2" t="s">
        <v>13</v>
      </c>
      <c r="D11582" s="2" t="s">
        <v>6</v>
      </c>
      <c r="E11582" s="2">
        <v>11.0</v>
      </c>
      <c r="F11582" s="4" t="s">
        <v>9</v>
      </c>
    </row>
    <row r="11583">
      <c r="A11583" s="2">
        <v>11653.0</v>
      </c>
      <c r="B11583" s="3">
        <v>41248.0</v>
      </c>
      <c r="C11583" s="2" t="s">
        <v>13</v>
      </c>
      <c r="D11583" s="2" t="s">
        <v>8</v>
      </c>
      <c r="E11583" s="2">
        <v>17.0</v>
      </c>
      <c r="F11583" s="4" t="s">
        <v>42</v>
      </c>
    </row>
    <row r="11584">
      <c r="A11584" s="2">
        <v>11654.0</v>
      </c>
      <c r="B11584" s="3">
        <v>41249.0</v>
      </c>
      <c r="C11584" s="2" t="s">
        <v>15</v>
      </c>
      <c r="D11584" s="2" t="s">
        <v>51</v>
      </c>
      <c r="E11584" s="2">
        <v>11.0</v>
      </c>
      <c r="F11584" s="4" t="s">
        <v>9</v>
      </c>
    </row>
    <row r="11585">
      <c r="A11585" s="2">
        <v>11655.0</v>
      </c>
      <c r="B11585" s="3">
        <v>41249.0</v>
      </c>
      <c r="C11585" s="2" t="s">
        <v>15</v>
      </c>
      <c r="D11585" s="2" t="s">
        <v>6</v>
      </c>
      <c r="E11585" s="2">
        <v>7.0</v>
      </c>
      <c r="F11585" s="4" t="s">
        <v>35</v>
      </c>
    </row>
    <row r="11586">
      <c r="A11586" s="2">
        <v>11656.0</v>
      </c>
      <c r="B11586" s="3">
        <v>41249.0</v>
      </c>
      <c r="C11586" s="2" t="s">
        <v>15</v>
      </c>
      <c r="D11586" s="2" t="s">
        <v>8</v>
      </c>
      <c r="E11586" s="2">
        <v>16.0</v>
      </c>
      <c r="F11586" s="4" t="s">
        <v>45</v>
      </c>
    </row>
    <row r="11587">
      <c r="A11587" s="2">
        <v>11657.0</v>
      </c>
      <c r="B11587" s="3">
        <v>41250.0</v>
      </c>
      <c r="C11587" s="2" t="s">
        <v>18</v>
      </c>
      <c r="D11587" s="2" t="s">
        <v>51</v>
      </c>
      <c r="E11587" s="2">
        <v>13.0</v>
      </c>
      <c r="F11587" s="4" t="s">
        <v>33</v>
      </c>
    </row>
    <row r="11588">
      <c r="A11588" s="2">
        <v>11658.0</v>
      </c>
      <c r="B11588" s="3">
        <v>41250.0</v>
      </c>
      <c r="C11588" s="2" t="s">
        <v>18</v>
      </c>
      <c r="D11588" s="2" t="s">
        <v>6</v>
      </c>
      <c r="E11588" s="2">
        <v>12.0</v>
      </c>
      <c r="F11588" s="4" t="s">
        <v>14</v>
      </c>
    </row>
    <row r="11589">
      <c r="A11589" s="2">
        <v>11659.0</v>
      </c>
      <c r="B11589" s="3">
        <v>41250.0</v>
      </c>
      <c r="C11589" s="2" t="s">
        <v>18</v>
      </c>
      <c r="D11589" s="2" t="s">
        <v>8</v>
      </c>
      <c r="E11589" s="2">
        <v>34.0</v>
      </c>
      <c r="F11589" s="4" t="s">
        <v>48</v>
      </c>
    </row>
    <row r="11590">
      <c r="A11590" s="2">
        <v>11660.0</v>
      </c>
      <c r="B11590" s="3">
        <v>41251.0</v>
      </c>
      <c r="C11590" s="2" t="s">
        <v>21</v>
      </c>
      <c r="D11590" s="2" t="s">
        <v>51</v>
      </c>
      <c r="E11590" s="2">
        <v>35.0</v>
      </c>
      <c r="F11590" s="4" t="s">
        <v>49</v>
      </c>
    </row>
    <row r="11591">
      <c r="A11591" s="2">
        <v>11661.0</v>
      </c>
      <c r="B11591" s="3">
        <v>41251.0</v>
      </c>
      <c r="C11591" s="2" t="s">
        <v>21</v>
      </c>
      <c r="D11591" s="2" t="s">
        <v>6</v>
      </c>
      <c r="E11591" s="2">
        <v>23.0</v>
      </c>
      <c r="F11591" s="4" t="s">
        <v>17</v>
      </c>
    </row>
    <row r="11592">
      <c r="A11592" s="2">
        <v>11662.0</v>
      </c>
      <c r="B11592" s="3">
        <v>41251.0</v>
      </c>
      <c r="C11592" s="2" t="s">
        <v>21</v>
      </c>
      <c r="D11592" s="2" t="s">
        <v>8</v>
      </c>
      <c r="E11592" s="2">
        <v>22.0</v>
      </c>
      <c r="F11592" s="4" t="s">
        <v>44</v>
      </c>
    </row>
    <row r="11593">
      <c r="A11593" s="2">
        <v>11663.0</v>
      </c>
      <c r="B11593" s="3">
        <v>41253.0</v>
      </c>
      <c r="C11593" s="2" t="s">
        <v>7</v>
      </c>
      <c r="D11593" s="2" t="s">
        <v>51</v>
      </c>
      <c r="E11593" s="2">
        <v>6.0</v>
      </c>
      <c r="F11593" s="4" t="s">
        <v>16</v>
      </c>
    </row>
    <row r="11594">
      <c r="A11594" s="2">
        <v>11664.0</v>
      </c>
      <c r="B11594" s="3">
        <v>41253.0</v>
      </c>
      <c r="C11594" s="2" t="s">
        <v>7</v>
      </c>
      <c r="D11594" s="2" t="s">
        <v>6</v>
      </c>
      <c r="E11594" s="2">
        <v>25.0</v>
      </c>
      <c r="F11594" s="4" t="s">
        <v>40</v>
      </c>
    </row>
    <row r="11595">
      <c r="A11595" s="2">
        <v>11665.0</v>
      </c>
      <c r="B11595" s="3">
        <v>41253.0</v>
      </c>
      <c r="C11595" s="2" t="s">
        <v>7</v>
      </c>
      <c r="D11595" s="2" t="s">
        <v>8</v>
      </c>
      <c r="E11595" s="2">
        <v>2.0</v>
      </c>
      <c r="F11595" s="4" t="s">
        <v>39</v>
      </c>
    </row>
    <row r="11596">
      <c r="A11596" s="2">
        <v>11666.0</v>
      </c>
      <c r="B11596" s="3">
        <v>41254.0</v>
      </c>
      <c r="C11596" s="2" t="s">
        <v>10</v>
      </c>
      <c r="D11596" s="2" t="s">
        <v>51</v>
      </c>
      <c r="E11596" s="2">
        <v>1.0</v>
      </c>
      <c r="F11596" s="4" t="s">
        <v>19</v>
      </c>
    </row>
    <row r="11597">
      <c r="A11597" s="2">
        <v>11667.0</v>
      </c>
      <c r="B11597" s="3">
        <v>41254.0</v>
      </c>
      <c r="C11597" s="2" t="s">
        <v>10</v>
      </c>
      <c r="D11597" s="2" t="s">
        <v>6</v>
      </c>
      <c r="E11597" s="2">
        <v>13.0</v>
      </c>
      <c r="F11597" s="4" t="s">
        <v>33</v>
      </c>
    </row>
    <row r="11598">
      <c r="A11598" s="2">
        <v>11668.0</v>
      </c>
      <c r="B11598" s="3">
        <v>41254.0</v>
      </c>
      <c r="C11598" s="2" t="s">
        <v>10</v>
      </c>
      <c r="D11598" s="2" t="s">
        <v>8</v>
      </c>
      <c r="E11598" s="2">
        <v>5.0</v>
      </c>
      <c r="F11598" s="4" t="s">
        <v>25</v>
      </c>
    </row>
    <row r="11599">
      <c r="A11599" s="2">
        <v>11669.0</v>
      </c>
      <c r="B11599" s="3">
        <v>41255.0</v>
      </c>
      <c r="C11599" s="2" t="s">
        <v>13</v>
      </c>
      <c r="D11599" s="2" t="s">
        <v>51</v>
      </c>
      <c r="E11599" s="2">
        <v>29.0</v>
      </c>
      <c r="F11599" s="4" t="s">
        <v>43</v>
      </c>
    </row>
    <row r="11600">
      <c r="A11600" s="2">
        <v>11670.0</v>
      </c>
      <c r="B11600" s="3">
        <v>41255.0</v>
      </c>
      <c r="C11600" s="2" t="s">
        <v>13</v>
      </c>
      <c r="D11600" s="2" t="s">
        <v>6</v>
      </c>
      <c r="E11600" s="2">
        <v>10.0</v>
      </c>
      <c r="F11600" s="4" t="s">
        <v>41</v>
      </c>
    </row>
    <row r="11601">
      <c r="A11601" s="2">
        <v>11671.0</v>
      </c>
      <c r="B11601" s="3">
        <v>41255.0</v>
      </c>
      <c r="C11601" s="2" t="s">
        <v>13</v>
      </c>
      <c r="D11601" s="2" t="s">
        <v>8</v>
      </c>
      <c r="E11601" s="2">
        <v>15.0</v>
      </c>
      <c r="F11601" s="4" t="s">
        <v>27</v>
      </c>
    </row>
    <row r="11602">
      <c r="A11602" s="2">
        <v>11672.0</v>
      </c>
      <c r="B11602" s="3">
        <v>41256.0</v>
      </c>
      <c r="C11602" s="2" t="s">
        <v>15</v>
      </c>
      <c r="D11602" s="2" t="s">
        <v>51</v>
      </c>
      <c r="E11602" s="2">
        <v>34.0</v>
      </c>
      <c r="F11602" s="4" t="s">
        <v>48</v>
      </c>
    </row>
    <row r="11603">
      <c r="A11603" s="2">
        <v>11673.0</v>
      </c>
      <c r="B11603" s="3">
        <v>41256.0</v>
      </c>
      <c r="C11603" s="2" t="s">
        <v>15</v>
      </c>
      <c r="D11603" s="2" t="s">
        <v>6</v>
      </c>
      <c r="E11603" s="2">
        <v>31.0</v>
      </c>
      <c r="F11603" s="4" t="s">
        <v>12</v>
      </c>
    </row>
    <row r="11604">
      <c r="A11604" s="2">
        <v>11674.0</v>
      </c>
      <c r="B11604" s="3">
        <v>41256.0</v>
      </c>
      <c r="C11604" s="2" t="s">
        <v>15</v>
      </c>
      <c r="D11604" s="2" t="s">
        <v>8</v>
      </c>
      <c r="E11604" s="2">
        <v>13.0</v>
      </c>
      <c r="F11604" s="4" t="s">
        <v>33</v>
      </c>
    </row>
    <row r="11605">
      <c r="A11605" s="2">
        <v>11675.0</v>
      </c>
      <c r="B11605" s="3">
        <v>41257.0</v>
      </c>
      <c r="C11605" s="2" t="s">
        <v>18</v>
      </c>
      <c r="D11605" s="2" t="s">
        <v>51</v>
      </c>
      <c r="E11605" s="2">
        <v>24.0</v>
      </c>
      <c r="F11605" s="4" t="s">
        <v>22</v>
      </c>
    </row>
    <row r="11606">
      <c r="A11606" s="2">
        <v>11676.0</v>
      </c>
      <c r="B11606" s="3">
        <v>41257.0</v>
      </c>
      <c r="C11606" s="2" t="s">
        <v>18</v>
      </c>
      <c r="D11606" s="2" t="s">
        <v>6</v>
      </c>
      <c r="E11606" s="2">
        <v>7.0</v>
      </c>
      <c r="F11606" s="4" t="s">
        <v>35</v>
      </c>
    </row>
    <row r="11607">
      <c r="A11607" s="2">
        <v>11677.0</v>
      </c>
      <c r="B11607" s="3">
        <v>41257.0</v>
      </c>
      <c r="C11607" s="2" t="s">
        <v>18</v>
      </c>
      <c r="D11607" s="2" t="s">
        <v>8</v>
      </c>
      <c r="E11607" s="2">
        <v>23.0</v>
      </c>
      <c r="F11607" s="4" t="s">
        <v>17</v>
      </c>
    </row>
    <row r="11608">
      <c r="A11608" s="2">
        <v>11678.0</v>
      </c>
      <c r="B11608" s="3">
        <v>41258.0</v>
      </c>
      <c r="C11608" s="2" t="s">
        <v>21</v>
      </c>
      <c r="D11608" s="2" t="s">
        <v>51</v>
      </c>
      <c r="E11608" s="2">
        <v>26.0</v>
      </c>
      <c r="F11608" s="4" t="s">
        <v>38</v>
      </c>
    </row>
    <row r="11609">
      <c r="A11609" s="2">
        <v>11679.0</v>
      </c>
      <c r="B11609" s="3">
        <v>41258.0</v>
      </c>
      <c r="C11609" s="2" t="s">
        <v>21</v>
      </c>
      <c r="D11609" s="2" t="s">
        <v>6</v>
      </c>
      <c r="E11609" s="2">
        <v>22.0</v>
      </c>
      <c r="F11609" s="4" t="s">
        <v>44</v>
      </c>
    </row>
    <row r="11610">
      <c r="A11610" s="2">
        <v>11680.0</v>
      </c>
      <c r="B11610" s="3">
        <v>41258.0</v>
      </c>
      <c r="C11610" s="2" t="s">
        <v>21</v>
      </c>
      <c r="D11610" s="2" t="s">
        <v>8</v>
      </c>
      <c r="E11610" s="2">
        <v>9.0</v>
      </c>
      <c r="F11610" s="4" t="s">
        <v>24</v>
      </c>
    </row>
    <row r="11611">
      <c r="A11611" s="2">
        <v>11681.0</v>
      </c>
      <c r="B11611" s="3">
        <v>41260.0</v>
      </c>
      <c r="C11611" s="2" t="s">
        <v>7</v>
      </c>
      <c r="D11611" s="2" t="s">
        <v>51</v>
      </c>
      <c r="E11611" s="2">
        <v>2.0</v>
      </c>
      <c r="F11611" s="4" t="s">
        <v>39</v>
      </c>
    </row>
    <row r="11612">
      <c r="A11612" s="2">
        <v>11682.0</v>
      </c>
      <c r="B11612" s="3">
        <v>41260.0</v>
      </c>
      <c r="C11612" s="2" t="s">
        <v>7</v>
      </c>
      <c r="D11612" s="2" t="s">
        <v>6</v>
      </c>
      <c r="E11612" s="2">
        <v>26.0</v>
      </c>
      <c r="F11612" s="4" t="s">
        <v>38</v>
      </c>
    </row>
    <row r="11613">
      <c r="A11613" s="2">
        <v>11683.0</v>
      </c>
      <c r="B11613" s="3">
        <v>41260.0</v>
      </c>
      <c r="C11613" s="2" t="s">
        <v>7</v>
      </c>
      <c r="D11613" s="2" t="s">
        <v>8</v>
      </c>
      <c r="E11613" s="2">
        <v>15.0</v>
      </c>
      <c r="F11613" s="4" t="s">
        <v>27</v>
      </c>
    </row>
    <row r="11614">
      <c r="A11614" s="2">
        <v>11684.0</v>
      </c>
      <c r="B11614" s="3">
        <v>41261.0</v>
      </c>
      <c r="C11614" s="2" t="s">
        <v>10</v>
      </c>
      <c r="D11614" s="2" t="s">
        <v>51</v>
      </c>
      <c r="E11614" s="2">
        <v>35.0</v>
      </c>
      <c r="F11614" s="4" t="s">
        <v>49</v>
      </c>
    </row>
    <row r="11615">
      <c r="A11615" s="2">
        <v>11685.0</v>
      </c>
      <c r="B11615" s="3">
        <v>41261.0</v>
      </c>
      <c r="C11615" s="2" t="s">
        <v>10</v>
      </c>
      <c r="D11615" s="2" t="s">
        <v>6</v>
      </c>
      <c r="E11615" s="2">
        <v>1.0</v>
      </c>
      <c r="F11615" s="4" t="s">
        <v>19</v>
      </c>
    </row>
    <row r="11616">
      <c r="A11616" s="2">
        <v>11686.0</v>
      </c>
      <c r="B11616" s="3">
        <v>41261.0</v>
      </c>
      <c r="C11616" s="2" t="s">
        <v>10</v>
      </c>
      <c r="D11616" s="2" t="s">
        <v>8</v>
      </c>
      <c r="E11616" s="2">
        <v>25.0</v>
      </c>
      <c r="F11616" s="4" t="s">
        <v>40</v>
      </c>
    </row>
    <row r="11617">
      <c r="A11617" s="2">
        <v>11687.0</v>
      </c>
      <c r="B11617" s="3">
        <v>41262.0</v>
      </c>
      <c r="C11617" s="2" t="s">
        <v>13</v>
      </c>
      <c r="D11617" s="2" t="s">
        <v>51</v>
      </c>
      <c r="E11617" s="2">
        <v>36.0</v>
      </c>
      <c r="F11617" s="4" t="s">
        <v>11</v>
      </c>
    </row>
    <row r="11618">
      <c r="A11618" s="2">
        <v>11688.0</v>
      </c>
      <c r="B11618" s="3">
        <v>41262.0</v>
      </c>
      <c r="C11618" s="2" t="s">
        <v>13</v>
      </c>
      <c r="D11618" s="2" t="s">
        <v>6</v>
      </c>
      <c r="E11618" s="2">
        <v>16.0</v>
      </c>
      <c r="F11618" s="4" t="s">
        <v>45</v>
      </c>
    </row>
    <row r="11619">
      <c r="A11619" s="2">
        <v>11689.0</v>
      </c>
      <c r="B11619" s="3">
        <v>41262.0</v>
      </c>
      <c r="C11619" s="2" t="s">
        <v>13</v>
      </c>
      <c r="D11619" s="2" t="s">
        <v>8</v>
      </c>
      <c r="E11619" s="2">
        <v>13.0</v>
      </c>
      <c r="F11619" s="4" t="s">
        <v>33</v>
      </c>
    </row>
    <row r="11620">
      <c r="A11620" s="2">
        <v>11690.0</v>
      </c>
      <c r="B11620" s="3">
        <v>41263.0</v>
      </c>
      <c r="C11620" s="2" t="s">
        <v>15</v>
      </c>
      <c r="D11620" s="2" t="s">
        <v>51</v>
      </c>
      <c r="E11620" s="2">
        <v>11.0</v>
      </c>
      <c r="F11620" s="4" t="s">
        <v>9</v>
      </c>
    </row>
    <row r="11621">
      <c r="A11621" s="2">
        <v>11691.0</v>
      </c>
      <c r="B11621" s="3">
        <v>41263.0</v>
      </c>
      <c r="C11621" s="2" t="s">
        <v>15</v>
      </c>
      <c r="D11621" s="2" t="s">
        <v>6</v>
      </c>
      <c r="E11621" s="2">
        <v>29.0</v>
      </c>
      <c r="F11621" s="4" t="s">
        <v>43</v>
      </c>
    </row>
    <row r="11622">
      <c r="A11622" s="2">
        <v>11692.0</v>
      </c>
      <c r="B11622" s="3">
        <v>41263.0</v>
      </c>
      <c r="C11622" s="2" t="s">
        <v>15</v>
      </c>
      <c r="D11622" s="2" t="s">
        <v>8</v>
      </c>
      <c r="E11622" s="2">
        <v>27.0</v>
      </c>
      <c r="F11622" s="4" t="s">
        <v>32</v>
      </c>
    </row>
    <row r="11623">
      <c r="A11623" s="2">
        <v>11693.0</v>
      </c>
      <c r="B11623" s="3">
        <v>41264.0</v>
      </c>
      <c r="C11623" s="2" t="s">
        <v>18</v>
      </c>
      <c r="D11623" s="2" t="s">
        <v>51</v>
      </c>
      <c r="E11623" s="2">
        <v>22.0</v>
      </c>
      <c r="F11623" s="4" t="s">
        <v>44</v>
      </c>
    </row>
    <row r="11624">
      <c r="A11624" s="2">
        <v>11694.0</v>
      </c>
      <c r="B11624" s="3">
        <v>41264.0</v>
      </c>
      <c r="C11624" s="2" t="s">
        <v>18</v>
      </c>
      <c r="D11624" s="2" t="s">
        <v>6</v>
      </c>
      <c r="E11624" s="2">
        <v>25.0</v>
      </c>
      <c r="F11624" s="4" t="s">
        <v>40</v>
      </c>
    </row>
    <row r="11625">
      <c r="A11625" s="2">
        <v>11695.0</v>
      </c>
      <c r="B11625" s="3">
        <v>41264.0</v>
      </c>
      <c r="C11625" s="2" t="s">
        <v>18</v>
      </c>
      <c r="D11625" s="2" t="s">
        <v>8</v>
      </c>
      <c r="E11625" s="2">
        <v>7.0</v>
      </c>
      <c r="F11625" s="4" t="s">
        <v>35</v>
      </c>
    </row>
    <row r="11626">
      <c r="A11626" s="2">
        <v>11696.0</v>
      </c>
      <c r="B11626" s="3">
        <v>41265.0</v>
      </c>
      <c r="C11626" s="2" t="s">
        <v>21</v>
      </c>
      <c r="D11626" s="2" t="s">
        <v>51</v>
      </c>
      <c r="E11626" s="2">
        <v>7.0</v>
      </c>
      <c r="F11626" s="4" t="s">
        <v>35</v>
      </c>
    </row>
    <row r="11627">
      <c r="A11627" s="2">
        <v>11697.0</v>
      </c>
      <c r="B11627" s="3">
        <v>41265.0</v>
      </c>
      <c r="C11627" s="2" t="s">
        <v>21</v>
      </c>
      <c r="D11627" s="2" t="s">
        <v>6</v>
      </c>
      <c r="E11627" s="2">
        <v>9.0</v>
      </c>
      <c r="F11627" s="4" t="s">
        <v>24</v>
      </c>
    </row>
    <row r="11628">
      <c r="A11628" s="2">
        <v>11698.0</v>
      </c>
      <c r="B11628" s="3">
        <v>41265.0</v>
      </c>
      <c r="C11628" s="2" t="s">
        <v>21</v>
      </c>
      <c r="D11628" s="2" t="s">
        <v>8</v>
      </c>
      <c r="E11628" s="2">
        <v>24.0</v>
      </c>
      <c r="F11628" s="4" t="s">
        <v>22</v>
      </c>
    </row>
    <row r="11629">
      <c r="A11629" s="2">
        <v>11699.0</v>
      </c>
      <c r="B11629" s="3">
        <v>41267.0</v>
      </c>
      <c r="C11629" s="2" t="s">
        <v>7</v>
      </c>
      <c r="D11629" s="2" t="s">
        <v>51</v>
      </c>
      <c r="E11629" s="2">
        <v>21.0</v>
      </c>
      <c r="F11629" s="4" t="s">
        <v>20</v>
      </c>
    </row>
    <row r="11630">
      <c r="A11630" s="2">
        <v>11700.0</v>
      </c>
      <c r="B11630" s="3">
        <v>41267.0</v>
      </c>
      <c r="C11630" s="2" t="s">
        <v>7</v>
      </c>
      <c r="D11630" s="2" t="s">
        <v>6</v>
      </c>
      <c r="E11630" s="2">
        <v>20.0</v>
      </c>
      <c r="F11630" s="4" t="s">
        <v>47</v>
      </c>
    </row>
    <row r="11631">
      <c r="A11631" s="2">
        <v>11701.0</v>
      </c>
      <c r="B11631" s="3">
        <v>41267.0</v>
      </c>
      <c r="C11631" s="2" t="s">
        <v>7</v>
      </c>
      <c r="D11631" s="2" t="s">
        <v>8</v>
      </c>
      <c r="E11631" s="2">
        <v>11.0</v>
      </c>
      <c r="F11631" s="4" t="s">
        <v>9</v>
      </c>
    </row>
    <row r="11632">
      <c r="A11632" s="2">
        <v>11702.0</v>
      </c>
      <c r="B11632" s="3">
        <v>41269.0</v>
      </c>
      <c r="C11632" s="2" t="s">
        <v>13</v>
      </c>
      <c r="D11632" s="2" t="s">
        <v>51</v>
      </c>
      <c r="E11632" s="2">
        <v>22.0</v>
      </c>
      <c r="F11632" s="4" t="s">
        <v>44</v>
      </c>
    </row>
    <row r="11633">
      <c r="A11633" s="2">
        <v>11703.0</v>
      </c>
      <c r="B11633" s="3">
        <v>41269.0</v>
      </c>
      <c r="C11633" s="2" t="s">
        <v>13</v>
      </c>
      <c r="D11633" s="2" t="s">
        <v>6</v>
      </c>
      <c r="E11633" s="2">
        <v>26.0</v>
      </c>
      <c r="F11633" s="4" t="s">
        <v>38</v>
      </c>
    </row>
    <row r="11634">
      <c r="A11634" s="2">
        <v>11704.0</v>
      </c>
      <c r="B11634" s="3">
        <v>41269.0</v>
      </c>
      <c r="C11634" s="2" t="s">
        <v>13</v>
      </c>
      <c r="D11634" s="2" t="s">
        <v>8</v>
      </c>
      <c r="E11634" s="2">
        <v>20.0</v>
      </c>
      <c r="F11634" s="4" t="s">
        <v>47</v>
      </c>
    </row>
    <row r="11635">
      <c r="A11635" s="2">
        <v>11705.0</v>
      </c>
      <c r="B11635" s="3">
        <v>41270.0</v>
      </c>
      <c r="C11635" s="2" t="s">
        <v>15</v>
      </c>
      <c r="D11635" s="2" t="s">
        <v>51</v>
      </c>
      <c r="E11635" s="2">
        <v>20.0</v>
      </c>
      <c r="F11635" s="4" t="s">
        <v>47</v>
      </c>
    </row>
    <row r="11636">
      <c r="A11636" s="2">
        <v>11706.0</v>
      </c>
      <c r="B11636" s="3">
        <v>41270.0</v>
      </c>
      <c r="C11636" s="2" t="s">
        <v>15</v>
      </c>
      <c r="D11636" s="2" t="s">
        <v>6</v>
      </c>
      <c r="E11636" s="2">
        <v>7.0</v>
      </c>
      <c r="F11636" s="4" t="s">
        <v>35</v>
      </c>
    </row>
    <row r="11637">
      <c r="A11637" s="2">
        <v>11707.0</v>
      </c>
      <c r="B11637" s="3">
        <v>41270.0</v>
      </c>
      <c r="C11637" s="2" t="s">
        <v>15</v>
      </c>
      <c r="D11637" s="2" t="s">
        <v>8</v>
      </c>
      <c r="E11637" s="2">
        <v>6.0</v>
      </c>
      <c r="F11637" s="4" t="s">
        <v>16</v>
      </c>
    </row>
    <row r="11638">
      <c r="A11638" s="2">
        <v>11708.0</v>
      </c>
      <c r="B11638" s="3">
        <v>41271.0</v>
      </c>
      <c r="C11638" s="2" t="s">
        <v>18</v>
      </c>
      <c r="D11638" s="2" t="s">
        <v>51</v>
      </c>
      <c r="E11638" s="2">
        <v>8.0</v>
      </c>
      <c r="F11638" s="4" t="s">
        <v>37</v>
      </c>
    </row>
    <row r="11639">
      <c r="A11639" s="2">
        <v>11709.0</v>
      </c>
      <c r="B11639" s="3">
        <v>41271.0</v>
      </c>
      <c r="C11639" s="2" t="s">
        <v>18</v>
      </c>
      <c r="D11639" s="2" t="s">
        <v>6</v>
      </c>
      <c r="E11639" s="2">
        <v>1.0</v>
      </c>
      <c r="F11639" s="4" t="s">
        <v>19</v>
      </c>
    </row>
    <row r="11640">
      <c r="A11640" s="2">
        <v>11710.0</v>
      </c>
      <c r="B11640" s="3">
        <v>41271.0</v>
      </c>
      <c r="C11640" s="2" t="s">
        <v>18</v>
      </c>
      <c r="D11640" s="2" t="s">
        <v>8</v>
      </c>
      <c r="E11640" s="2">
        <v>10.0</v>
      </c>
      <c r="F11640" s="4" t="s">
        <v>41</v>
      </c>
    </row>
    <row r="11641">
      <c r="A11641" s="2">
        <v>11711.0</v>
      </c>
      <c r="B11641" s="3">
        <v>41272.0</v>
      </c>
      <c r="C11641" s="2" t="s">
        <v>21</v>
      </c>
      <c r="D11641" s="2" t="s">
        <v>51</v>
      </c>
      <c r="E11641" s="2">
        <v>29.0</v>
      </c>
      <c r="F11641" s="4" t="s">
        <v>43</v>
      </c>
    </row>
    <row r="11642">
      <c r="A11642" s="2">
        <v>11712.0</v>
      </c>
      <c r="B11642" s="3">
        <v>41272.0</v>
      </c>
      <c r="C11642" s="2" t="s">
        <v>21</v>
      </c>
      <c r="D11642" s="2" t="s">
        <v>6</v>
      </c>
      <c r="E11642" s="2">
        <v>34.0</v>
      </c>
      <c r="F11642" s="4" t="s">
        <v>48</v>
      </c>
    </row>
    <row r="11643">
      <c r="A11643" s="2">
        <v>11713.0</v>
      </c>
      <c r="B11643" s="3">
        <v>41272.0</v>
      </c>
      <c r="C11643" s="2" t="s">
        <v>21</v>
      </c>
      <c r="D11643" s="2" t="s">
        <v>8</v>
      </c>
      <c r="E11643" s="2">
        <v>24.0</v>
      </c>
      <c r="F11643" s="4" t="s">
        <v>22</v>
      </c>
    </row>
    <row r="11644">
      <c r="A11644" s="2">
        <v>11714.0</v>
      </c>
      <c r="B11644" s="3">
        <v>41274.0</v>
      </c>
      <c r="C11644" s="2" t="s">
        <v>7</v>
      </c>
      <c r="D11644" s="2" t="s">
        <v>51</v>
      </c>
      <c r="E11644" s="2">
        <v>36.0</v>
      </c>
      <c r="F11644" s="4" t="s">
        <v>11</v>
      </c>
    </row>
    <row r="11645">
      <c r="A11645" s="2">
        <v>11715.0</v>
      </c>
      <c r="B11645" s="3">
        <v>41274.0</v>
      </c>
      <c r="C11645" s="2" t="s">
        <v>7</v>
      </c>
      <c r="D11645" s="2" t="s">
        <v>6</v>
      </c>
      <c r="E11645" s="2">
        <v>31.0</v>
      </c>
      <c r="F11645" s="4" t="s">
        <v>12</v>
      </c>
    </row>
    <row r="11646">
      <c r="A11646" s="2">
        <v>11716.0</v>
      </c>
      <c r="B11646" s="3">
        <v>41274.0</v>
      </c>
      <c r="C11646" s="2" t="s">
        <v>7</v>
      </c>
      <c r="D11646" s="2" t="s">
        <v>8</v>
      </c>
      <c r="E11646" s="2">
        <v>9.0</v>
      </c>
      <c r="F11646" s="4" t="s">
        <v>24</v>
      </c>
    </row>
    <row r="11647">
      <c r="A11647" s="2">
        <v>11717.0</v>
      </c>
      <c r="B11647" s="3">
        <v>41275.0</v>
      </c>
      <c r="C11647" s="2" t="s">
        <v>10</v>
      </c>
      <c r="D11647" s="2" t="s">
        <v>51</v>
      </c>
      <c r="E11647" s="2">
        <v>21.0</v>
      </c>
      <c r="F11647" s="4" t="s">
        <v>20</v>
      </c>
    </row>
    <row r="11648">
      <c r="A11648" s="2">
        <v>11718.0</v>
      </c>
      <c r="B11648" s="3">
        <v>41275.0</v>
      </c>
      <c r="C11648" s="2" t="s">
        <v>10</v>
      </c>
      <c r="D11648" s="2" t="s">
        <v>6</v>
      </c>
      <c r="E11648" s="2">
        <v>15.0</v>
      </c>
      <c r="F11648" s="4" t="s">
        <v>27</v>
      </c>
    </row>
    <row r="11649">
      <c r="A11649" s="2">
        <v>11719.0</v>
      </c>
      <c r="B11649" s="3">
        <v>41275.0</v>
      </c>
      <c r="C11649" s="2" t="s">
        <v>10</v>
      </c>
      <c r="D11649" s="2" t="s">
        <v>8</v>
      </c>
      <c r="E11649" s="2">
        <v>21.0</v>
      </c>
      <c r="F11649" s="4" t="s">
        <v>20</v>
      </c>
    </row>
    <row r="11650">
      <c r="A11650" s="2">
        <v>11720.0</v>
      </c>
      <c r="B11650" s="3">
        <v>41276.0</v>
      </c>
      <c r="C11650" s="2" t="s">
        <v>13</v>
      </c>
      <c r="D11650" s="2" t="s">
        <v>51</v>
      </c>
      <c r="E11650" s="2">
        <v>2.0</v>
      </c>
      <c r="F11650" s="4" t="s">
        <v>39</v>
      </c>
    </row>
    <row r="11651">
      <c r="A11651" s="2">
        <v>11721.0</v>
      </c>
      <c r="B11651" s="3">
        <v>41276.0</v>
      </c>
      <c r="C11651" s="2" t="s">
        <v>13</v>
      </c>
      <c r="D11651" s="2" t="s">
        <v>6</v>
      </c>
      <c r="E11651" s="2">
        <v>19.0</v>
      </c>
      <c r="F11651" s="4" t="s">
        <v>30</v>
      </c>
    </row>
    <row r="11652">
      <c r="A11652" s="2">
        <v>11722.0</v>
      </c>
      <c r="B11652" s="3">
        <v>41276.0</v>
      </c>
      <c r="C11652" s="2" t="s">
        <v>13</v>
      </c>
      <c r="D11652" s="2" t="s">
        <v>8</v>
      </c>
      <c r="E11652" s="2">
        <v>31.0</v>
      </c>
      <c r="F11652" s="4" t="s">
        <v>12</v>
      </c>
    </row>
    <row r="11653">
      <c r="A11653" s="2">
        <v>11723.0</v>
      </c>
      <c r="B11653" s="3">
        <v>41277.0</v>
      </c>
      <c r="C11653" s="2" t="s">
        <v>15</v>
      </c>
      <c r="D11653" s="2" t="s">
        <v>51</v>
      </c>
      <c r="E11653" s="2">
        <v>2.0</v>
      </c>
      <c r="F11653" s="4" t="s">
        <v>39</v>
      </c>
    </row>
    <row r="11654">
      <c r="A11654" s="2">
        <v>11724.0</v>
      </c>
      <c r="B11654" s="3">
        <v>41277.0</v>
      </c>
      <c r="C11654" s="2" t="s">
        <v>15</v>
      </c>
      <c r="D11654" s="2" t="s">
        <v>6</v>
      </c>
      <c r="E11654" s="2">
        <v>29.0</v>
      </c>
      <c r="F11654" s="4" t="s">
        <v>43</v>
      </c>
    </row>
    <row r="11655">
      <c r="A11655" s="2">
        <v>11725.0</v>
      </c>
      <c r="B11655" s="3">
        <v>41277.0</v>
      </c>
      <c r="C11655" s="2" t="s">
        <v>15</v>
      </c>
      <c r="D11655" s="2" t="s">
        <v>8</v>
      </c>
      <c r="E11655" s="2">
        <v>11.0</v>
      </c>
      <c r="F11655" s="4" t="s">
        <v>9</v>
      </c>
    </row>
    <row r="11656">
      <c r="A11656" s="2">
        <v>11726.0</v>
      </c>
      <c r="B11656" s="3">
        <v>41278.0</v>
      </c>
      <c r="C11656" s="2" t="s">
        <v>18</v>
      </c>
      <c r="D11656" s="2" t="s">
        <v>51</v>
      </c>
      <c r="E11656" s="2">
        <v>23.0</v>
      </c>
      <c r="F11656" s="4" t="s">
        <v>17</v>
      </c>
    </row>
    <row r="11657">
      <c r="A11657" s="2">
        <v>11727.0</v>
      </c>
      <c r="B11657" s="3">
        <v>41278.0</v>
      </c>
      <c r="C11657" s="2" t="s">
        <v>18</v>
      </c>
      <c r="D11657" s="2" t="s">
        <v>6</v>
      </c>
      <c r="E11657" s="2">
        <v>9.0</v>
      </c>
      <c r="F11657" s="4" t="s">
        <v>24</v>
      </c>
    </row>
    <row r="11658">
      <c r="A11658" s="2">
        <v>11728.0</v>
      </c>
      <c r="B11658" s="3">
        <v>41278.0</v>
      </c>
      <c r="C11658" s="2" t="s">
        <v>18</v>
      </c>
      <c r="D11658" s="2" t="s">
        <v>8</v>
      </c>
      <c r="E11658" s="2">
        <v>28.0</v>
      </c>
      <c r="F11658" s="4" t="s">
        <v>31</v>
      </c>
    </row>
    <row r="11659">
      <c r="A11659" s="2">
        <v>11729.0</v>
      </c>
      <c r="B11659" s="3">
        <v>41279.0</v>
      </c>
      <c r="C11659" s="2" t="s">
        <v>21</v>
      </c>
      <c r="D11659" s="2" t="s">
        <v>51</v>
      </c>
      <c r="E11659" s="2">
        <v>34.0</v>
      </c>
      <c r="F11659" s="4" t="s">
        <v>48</v>
      </c>
    </row>
    <row r="11660">
      <c r="A11660" s="2">
        <v>11730.0</v>
      </c>
      <c r="B11660" s="3">
        <v>41279.0</v>
      </c>
      <c r="C11660" s="2" t="s">
        <v>21</v>
      </c>
      <c r="D11660" s="2" t="s">
        <v>6</v>
      </c>
      <c r="E11660" s="2">
        <v>32.0</v>
      </c>
      <c r="F11660" s="4" t="s">
        <v>36</v>
      </c>
    </row>
    <row r="11661">
      <c r="A11661" s="2">
        <v>11731.0</v>
      </c>
      <c r="B11661" s="3">
        <v>41279.0</v>
      </c>
      <c r="C11661" s="2" t="s">
        <v>21</v>
      </c>
      <c r="D11661" s="2" t="s">
        <v>8</v>
      </c>
      <c r="E11661" s="2">
        <v>12.0</v>
      </c>
      <c r="F11661" s="4" t="s">
        <v>14</v>
      </c>
    </row>
    <row r="11662">
      <c r="A11662" s="2">
        <v>11732.0</v>
      </c>
      <c r="B11662" s="3">
        <v>41281.0</v>
      </c>
      <c r="C11662" s="2" t="s">
        <v>7</v>
      </c>
      <c r="D11662" s="2" t="s">
        <v>51</v>
      </c>
      <c r="E11662" s="2">
        <v>1.0</v>
      </c>
      <c r="F11662" s="4" t="s">
        <v>19</v>
      </c>
    </row>
    <row r="11663">
      <c r="A11663" s="2">
        <v>11733.0</v>
      </c>
      <c r="B11663" s="3">
        <v>41281.0</v>
      </c>
      <c r="C11663" s="2" t="s">
        <v>7</v>
      </c>
      <c r="D11663" s="2" t="s">
        <v>6</v>
      </c>
      <c r="E11663" s="2">
        <v>26.0</v>
      </c>
      <c r="F11663" s="4" t="s">
        <v>38</v>
      </c>
    </row>
    <row r="11664">
      <c r="A11664" s="2">
        <v>11734.0</v>
      </c>
      <c r="B11664" s="3">
        <v>41281.0</v>
      </c>
      <c r="C11664" s="2" t="s">
        <v>7</v>
      </c>
      <c r="D11664" s="2" t="s">
        <v>8</v>
      </c>
      <c r="E11664" s="2">
        <v>17.0</v>
      </c>
      <c r="F11664" s="4" t="s">
        <v>42</v>
      </c>
    </row>
    <row r="11665">
      <c r="A11665" s="2">
        <v>11735.0</v>
      </c>
      <c r="B11665" s="3">
        <v>41282.0</v>
      </c>
      <c r="C11665" s="2" t="s">
        <v>10</v>
      </c>
      <c r="D11665" s="2" t="s">
        <v>51</v>
      </c>
      <c r="E11665" s="2">
        <v>30.0</v>
      </c>
      <c r="F11665" s="4" t="s">
        <v>23</v>
      </c>
    </row>
    <row r="11666">
      <c r="A11666" s="2">
        <v>11736.0</v>
      </c>
      <c r="B11666" s="3">
        <v>41282.0</v>
      </c>
      <c r="C11666" s="2" t="s">
        <v>10</v>
      </c>
      <c r="D11666" s="2" t="s">
        <v>6</v>
      </c>
      <c r="E11666" s="2">
        <v>31.0</v>
      </c>
      <c r="F11666" s="4" t="s">
        <v>12</v>
      </c>
    </row>
    <row r="11667">
      <c r="A11667" s="2">
        <v>11737.0</v>
      </c>
      <c r="B11667" s="3">
        <v>41282.0</v>
      </c>
      <c r="C11667" s="2" t="s">
        <v>10</v>
      </c>
      <c r="D11667" s="2" t="s">
        <v>8</v>
      </c>
      <c r="E11667" s="2">
        <v>1.0</v>
      </c>
      <c r="F11667" s="4" t="s">
        <v>19</v>
      </c>
    </row>
    <row r="11668">
      <c r="A11668" s="2">
        <v>11738.0</v>
      </c>
      <c r="B11668" s="3">
        <v>41283.0</v>
      </c>
      <c r="C11668" s="2" t="s">
        <v>13</v>
      </c>
      <c r="D11668" s="2" t="s">
        <v>51</v>
      </c>
      <c r="E11668" s="2">
        <v>31.0</v>
      </c>
      <c r="F11668" s="4" t="s">
        <v>12</v>
      </c>
    </row>
    <row r="11669">
      <c r="A11669" s="2">
        <v>11739.0</v>
      </c>
      <c r="B11669" s="3">
        <v>41283.0</v>
      </c>
      <c r="C11669" s="2" t="s">
        <v>13</v>
      </c>
      <c r="D11669" s="2" t="s">
        <v>6</v>
      </c>
      <c r="E11669" s="2">
        <v>15.0</v>
      </c>
      <c r="F11669" s="4" t="s">
        <v>27</v>
      </c>
    </row>
    <row r="11670">
      <c r="A11670" s="2">
        <v>11740.0</v>
      </c>
      <c r="B11670" s="3">
        <v>41283.0</v>
      </c>
      <c r="C11670" s="2" t="s">
        <v>13</v>
      </c>
      <c r="D11670" s="2" t="s">
        <v>8</v>
      </c>
      <c r="E11670" s="2">
        <v>4.0</v>
      </c>
      <c r="F11670" s="4" t="s">
        <v>34</v>
      </c>
    </row>
    <row r="11671">
      <c r="A11671" s="2">
        <v>11741.0</v>
      </c>
      <c r="B11671" s="3">
        <v>41284.0</v>
      </c>
      <c r="C11671" s="2" t="s">
        <v>15</v>
      </c>
      <c r="D11671" s="2" t="s">
        <v>51</v>
      </c>
      <c r="E11671" s="2">
        <v>28.0</v>
      </c>
      <c r="F11671" s="4" t="s">
        <v>31</v>
      </c>
    </row>
    <row r="11672">
      <c r="A11672" s="2">
        <v>11742.0</v>
      </c>
      <c r="B11672" s="3">
        <v>41284.0</v>
      </c>
      <c r="C11672" s="2" t="s">
        <v>15</v>
      </c>
      <c r="D11672" s="2" t="s">
        <v>6</v>
      </c>
      <c r="E11672" s="2">
        <v>29.0</v>
      </c>
      <c r="F11672" s="4" t="s">
        <v>43</v>
      </c>
    </row>
    <row r="11673">
      <c r="A11673" s="2">
        <v>11743.0</v>
      </c>
      <c r="B11673" s="3">
        <v>41284.0</v>
      </c>
      <c r="C11673" s="2" t="s">
        <v>15</v>
      </c>
      <c r="D11673" s="2" t="s">
        <v>8</v>
      </c>
      <c r="E11673" s="2">
        <v>21.0</v>
      </c>
      <c r="F11673" s="4" t="s">
        <v>20</v>
      </c>
    </row>
    <row r="11674">
      <c r="A11674" s="2">
        <v>11744.0</v>
      </c>
      <c r="B11674" s="3">
        <v>41285.0</v>
      </c>
      <c r="C11674" s="2" t="s">
        <v>18</v>
      </c>
      <c r="D11674" s="2" t="s">
        <v>51</v>
      </c>
      <c r="E11674" s="2">
        <v>9.0</v>
      </c>
      <c r="F11674" s="4" t="s">
        <v>24</v>
      </c>
    </row>
    <row r="11675">
      <c r="A11675" s="2">
        <v>11745.0</v>
      </c>
      <c r="B11675" s="3">
        <v>41285.0</v>
      </c>
      <c r="C11675" s="2" t="s">
        <v>18</v>
      </c>
      <c r="D11675" s="2" t="s">
        <v>6</v>
      </c>
      <c r="E11675" s="2">
        <v>22.0</v>
      </c>
      <c r="F11675" s="4" t="s">
        <v>44</v>
      </c>
    </row>
    <row r="11676">
      <c r="A11676" s="2">
        <v>11746.0</v>
      </c>
      <c r="B11676" s="3">
        <v>41285.0</v>
      </c>
      <c r="C11676" s="2" t="s">
        <v>18</v>
      </c>
      <c r="D11676" s="2" t="s">
        <v>8</v>
      </c>
      <c r="E11676" s="2">
        <v>34.0</v>
      </c>
      <c r="F11676" s="4" t="s">
        <v>48</v>
      </c>
    </row>
    <row r="11677">
      <c r="A11677" s="2">
        <v>11747.0</v>
      </c>
      <c r="B11677" s="3">
        <v>41286.0</v>
      </c>
      <c r="C11677" s="2" t="s">
        <v>21</v>
      </c>
      <c r="D11677" s="2" t="s">
        <v>51</v>
      </c>
      <c r="E11677" s="2">
        <v>19.0</v>
      </c>
      <c r="F11677" s="4" t="s">
        <v>30</v>
      </c>
    </row>
    <row r="11678">
      <c r="A11678" s="2">
        <v>11748.0</v>
      </c>
      <c r="B11678" s="3">
        <v>41286.0</v>
      </c>
      <c r="C11678" s="2" t="s">
        <v>21</v>
      </c>
      <c r="D11678" s="2" t="s">
        <v>6</v>
      </c>
      <c r="E11678" s="2">
        <v>25.0</v>
      </c>
      <c r="F11678" s="4" t="s">
        <v>40</v>
      </c>
    </row>
    <row r="11679">
      <c r="A11679" s="2">
        <v>11749.0</v>
      </c>
      <c r="B11679" s="3">
        <v>41286.0</v>
      </c>
      <c r="C11679" s="2" t="s">
        <v>21</v>
      </c>
      <c r="D11679" s="2" t="s">
        <v>8</v>
      </c>
      <c r="E11679" s="2">
        <v>1.0</v>
      </c>
      <c r="F11679" s="4" t="s">
        <v>19</v>
      </c>
    </row>
    <row r="11680">
      <c r="A11680" s="2">
        <v>11750.0</v>
      </c>
      <c r="B11680" s="3">
        <v>41288.0</v>
      </c>
      <c r="C11680" s="2" t="s">
        <v>7</v>
      </c>
      <c r="D11680" s="2" t="s">
        <v>51</v>
      </c>
      <c r="E11680" s="2">
        <v>13.0</v>
      </c>
      <c r="F11680" s="4" t="s">
        <v>33</v>
      </c>
    </row>
    <row r="11681">
      <c r="A11681" s="2">
        <v>11751.0</v>
      </c>
      <c r="B11681" s="3">
        <v>41288.0</v>
      </c>
      <c r="C11681" s="2" t="s">
        <v>7</v>
      </c>
      <c r="D11681" s="2" t="s">
        <v>6</v>
      </c>
      <c r="E11681" s="2">
        <v>4.0</v>
      </c>
      <c r="F11681" s="4" t="s">
        <v>34</v>
      </c>
    </row>
    <row r="11682">
      <c r="A11682" s="2">
        <v>11752.0</v>
      </c>
      <c r="B11682" s="3">
        <v>41288.0</v>
      </c>
      <c r="C11682" s="2" t="s">
        <v>7</v>
      </c>
      <c r="D11682" s="2" t="s">
        <v>8</v>
      </c>
      <c r="E11682" s="2">
        <v>7.0</v>
      </c>
      <c r="F11682" s="4" t="s">
        <v>35</v>
      </c>
    </row>
    <row r="11683">
      <c r="A11683" s="2">
        <v>11753.0</v>
      </c>
      <c r="B11683" s="3">
        <v>41289.0</v>
      </c>
      <c r="C11683" s="2" t="s">
        <v>10</v>
      </c>
      <c r="D11683" s="2" t="s">
        <v>51</v>
      </c>
      <c r="E11683" s="2">
        <v>26.0</v>
      </c>
      <c r="F11683" s="4" t="s">
        <v>38</v>
      </c>
    </row>
    <row r="11684">
      <c r="A11684" s="2">
        <v>11754.0</v>
      </c>
      <c r="B11684" s="3">
        <v>41289.0</v>
      </c>
      <c r="C11684" s="2" t="s">
        <v>10</v>
      </c>
      <c r="D11684" s="2" t="s">
        <v>6</v>
      </c>
      <c r="E11684" s="2">
        <v>18.0</v>
      </c>
      <c r="F11684" s="4" t="s">
        <v>29</v>
      </c>
    </row>
    <row r="11685">
      <c r="A11685" s="2">
        <v>11755.0</v>
      </c>
      <c r="B11685" s="3">
        <v>41289.0</v>
      </c>
      <c r="C11685" s="2" t="s">
        <v>10</v>
      </c>
      <c r="D11685" s="2" t="s">
        <v>8</v>
      </c>
      <c r="E11685" s="2">
        <v>27.0</v>
      </c>
      <c r="F11685" s="4" t="s">
        <v>32</v>
      </c>
    </row>
    <row r="11686">
      <c r="A11686" s="2">
        <v>11756.0</v>
      </c>
      <c r="B11686" s="3">
        <v>41290.0</v>
      </c>
      <c r="C11686" s="2" t="s">
        <v>13</v>
      </c>
      <c r="D11686" s="2" t="s">
        <v>51</v>
      </c>
      <c r="E11686" s="2">
        <v>29.0</v>
      </c>
      <c r="F11686" s="4" t="s">
        <v>43</v>
      </c>
    </row>
    <row r="11687">
      <c r="A11687" s="2">
        <v>11757.0</v>
      </c>
      <c r="B11687" s="3">
        <v>41290.0</v>
      </c>
      <c r="C11687" s="2" t="s">
        <v>13</v>
      </c>
      <c r="D11687" s="2" t="s">
        <v>6</v>
      </c>
      <c r="E11687" s="2">
        <v>25.0</v>
      </c>
      <c r="F11687" s="4" t="s">
        <v>40</v>
      </c>
    </row>
    <row r="11688">
      <c r="A11688" s="2">
        <v>11758.0</v>
      </c>
      <c r="B11688" s="3">
        <v>41290.0</v>
      </c>
      <c r="C11688" s="2" t="s">
        <v>13</v>
      </c>
      <c r="D11688" s="2" t="s">
        <v>8</v>
      </c>
      <c r="E11688" s="2">
        <v>14.0</v>
      </c>
      <c r="F11688" s="4" t="s">
        <v>46</v>
      </c>
    </row>
    <row r="11689">
      <c r="A11689" s="2">
        <v>11759.0</v>
      </c>
      <c r="B11689" s="3">
        <v>41291.0</v>
      </c>
      <c r="C11689" s="2" t="s">
        <v>15</v>
      </c>
      <c r="D11689" s="2" t="s">
        <v>51</v>
      </c>
      <c r="E11689" s="2">
        <v>17.0</v>
      </c>
      <c r="F11689" s="4" t="s">
        <v>42</v>
      </c>
    </row>
    <row r="11690">
      <c r="A11690" s="2">
        <v>11760.0</v>
      </c>
      <c r="B11690" s="3">
        <v>41291.0</v>
      </c>
      <c r="C11690" s="2" t="s">
        <v>15</v>
      </c>
      <c r="D11690" s="2" t="s">
        <v>6</v>
      </c>
      <c r="E11690" s="2">
        <v>28.0</v>
      </c>
      <c r="F11690" s="4" t="s">
        <v>31</v>
      </c>
    </row>
    <row r="11691">
      <c r="A11691" s="2">
        <v>11761.0</v>
      </c>
      <c r="B11691" s="3">
        <v>41291.0</v>
      </c>
      <c r="C11691" s="2" t="s">
        <v>15</v>
      </c>
      <c r="D11691" s="2" t="s">
        <v>8</v>
      </c>
      <c r="E11691" s="2">
        <v>28.0</v>
      </c>
      <c r="F11691" s="4" t="s">
        <v>31</v>
      </c>
    </row>
    <row r="11692">
      <c r="A11692" s="2">
        <v>11762.0</v>
      </c>
      <c r="B11692" s="3">
        <v>41292.0</v>
      </c>
      <c r="C11692" s="2" t="s">
        <v>18</v>
      </c>
      <c r="D11692" s="2" t="s">
        <v>51</v>
      </c>
      <c r="E11692" s="2">
        <v>32.0</v>
      </c>
      <c r="F11692" s="4" t="s">
        <v>36</v>
      </c>
    </row>
    <row r="11693">
      <c r="A11693" s="2">
        <v>11763.0</v>
      </c>
      <c r="B11693" s="3">
        <v>41292.0</v>
      </c>
      <c r="C11693" s="2" t="s">
        <v>18</v>
      </c>
      <c r="D11693" s="2" t="s">
        <v>6</v>
      </c>
      <c r="E11693" s="2">
        <v>13.0</v>
      </c>
      <c r="F11693" s="4" t="s">
        <v>33</v>
      </c>
    </row>
    <row r="11694">
      <c r="A11694" s="2">
        <v>11764.0</v>
      </c>
      <c r="B11694" s="3">
        <v>41292.0</v>
      </c>
      <c r="C11694" s="2" t="s">
        <v>18</v>
      </c>
      <c r="D11694" s="2" t="s">
        <v>8</v>
      </c>
      <c r="E11694" s="2">
        <v>17.0</v>
      </c>
      <c r="F11694" s="4" t="s">
        <v>42</v>
      </c>
    </row>
    <row r="11695">
      <c r="A11695" s="2">
        <v>11765.0</v>
      </c>
      <c r="B11695" s="3">
        <v>41293.0</v>
      </c>
      <c r="C11695" s="2" t="s">
        <v>21</v>
      </c>
      <c r="D11695" s="2" t="s">
        <v>51</v>
      </c>
      <c r="E11695" s="2">
        <v>13.0</v>
      </c>
      <c r="F11695" s="4" t="s">
        <v>33</v>
      </c>
    </row>
    <row r="11696">
      <c r="A11696" s="2">
        <v>11766.0</v>
      </c>
      <c r="B11696" s="3">
        <v>41293.0</v>
      </c>
      <c r="C11696" s="2" t="s">
        <v>21</v>
      </c>
      <c r="D11696" s="2" t="s">
        <v>6</v>
      </c>
      <c r="E11696" s="2">
        <v>4.0</v>
      </c>
      <c r="F11696" s="4" t="s">
        <v>34</v>
      </c>
    </row>
    <row r="11697">
      <c r="A11697" s="2">
        <v>11767.0</v>
      </c>
      <c r="B11697" s="3">
        <v>41293.0</v>
      </c>
      <c r="C11697" s="2" t="s">
        <v>21</v>
      </c>
      <c r="D11697" s="2" t="s">
        <v>8</v>
      </c>
      <c r="E11697" s="2">
        <v>2.0</v>
      </c>
      <c r="F11697" s="4" t="s">
        <v>39</v>
      </c>
    </row>
    <row r="11698">
      <c r="A11698" s="2">
        <v>11768.0</v>
      </c>
      <c r="B11698" s="3">
        <v>41295.0</v>
      </c>
      <c r="C11698" s="2" t="s">
        <v>7</v>
      </c>
      <c r="D11698" s="2" t="s">
        <v>51</v>
      </c>
      <c r="E11698" s="2">
        <v>24.0</v>
      </c>
      <c r="F11698" s="4" t="s">
        <v>22</v>
      </c>
    </row>
    <row r="11699">
      <c r="A11699" s="2">
        <v>11769.0</v>
      </c>
      <c r="B11699" s="3">
        <v>41295.0</v>
      </c>
      <c r="C11699" s="2" t="s">
        <v>7</v>
      </c>
      <c r="D11699" s="2" t="s">
        <v>6</v>
      </c>
      <c r="E11699" s="2">
        <v>26.0</v>
      </c>
      <c r="F11699" s="4" t="s">
        <v>38</v>
      </c>
    </row>
    <row r="11700">
      <c r="A11700" s="2">
        <v>11770.0</v>
      </c>
      <c r="B11700" s="3">
        <v>41295.0</v>
      </c>
      <c r="C11700" s="2" t="s">
        <v>7</v>
      </c>
      <c r="D11700" s="2" t="s">
        <v>8</v>
      </c>
      <c r="E11700" s="2">
        <v>27.0</v>
      </c>
      <c r="F11700" s="4" t="s">
        <v>32</v>
      </c>
    </row>
    <row r="11701">
      <c r="A11701" s="2">
        <v>11771.0</v>
      </c>
      <c r="B11701" s="3">
        <v>41296.0</v>
      </c>
      <c r="C11701" s="2" t="s">
        <v>10</v>
      </c>
      <c r="D11701" s="2" t="s">
        <v>51</v>
      </c>
      <c r="E11701" s="2">
        <v>26.0</v>
      </c>
      <c r="F11701" s="4" t="s">
        <v>38</v>
      </c>
    </row>
    <row r="11702">
      <c r="A11702" s="2">
        <v>11772.0</v>
      </c>
      <c r="B11702" s="3">
        <v>41296.0</v>
      </c>
      <c r="C11702" s="2" t="s">
        <v>10</v>
      </c>
      <c r="D11702" s="2" t="s">
        <v>6</v>
      </c>
      <c r="E11702" s="2">
        <v>21.0</v>
      </c>
      <c r="F11702" s="4" t="s">
        <v>20</v>
      </c>
    </row>
    <row r="11703">
      <c r="A11703" s="2">
        <v>11773.0</v>
      </c>
      <c r="B11703" s="3">
        <v>41296.0</v>
      </c>
      <c r="C11703" s="2" t="s">
        <v>10</v>
      </c>
      <c r="D11703" s="2" t="s">
        <v>8</v>
      </c>
      <c r="E11703" s="2">
        <v>22.0</v>
      </c>
      <c r="F11703" s="4" t="s">
        <v>44</v>
      </c>
    </row>
    <row r="11704">
      <c r="A11704" s="2">
        <v>11774.0</v>
      </c>
      <c r="B11704" s="3">
        <v>41297.0</v>
      </c>
      <c r="C11704" s="2" t="s">
        <v>13</v>
      </c>
      <c r="D11704" s="2" t="s">
        <v>51</v>
      </c>
      <c r="E11704" s="2">
        <v>17.0</v>
      </c>
      <c r="F11704" s="4" t="s">
        <v>42</v>
      </c>
    </row>
    <row r="11705">
      <c r="A11705" s="2">
        <v>11775.0</v>
      </c>
      <c r="B11705" s="3">
        <v>41297.0</v>
      </c>
      <c r="C11705" s="2" t="s">
        <v>13</v>
      </c>
      <c r="D11705" s="2" t="s">
        <v>6</v>
      </c>
      <c r="E11705" s="2">
        <v>36.0</v>
      </c>
      <c r="F11705" s="4" t="s">
        <v>11</v>
      </c>
    </row>
    <row r="11706">
      <c r="A11706" s="2">
        <v>11776.0</v>
      </c>
      <c r="B11706" s="3">
        <v>41297.0</v>
      </c>
      <c r="C11706" s="2" t="s">
        <v>13</v>
      </c>
      <c r="D11706" s="2" t="s">
        <v>8</v>
      </c>
      <c r="E11706" s="2">
        <v>14.0</v>
      </c>
      <c r="F11706" s="4" t="s">
        <v>46</v>
      </c>
    </row>
    <row r="11707">
      <c r="A11707" s="2">
        <v>11777.0</v>
      </c>
      <c r="B11707" s="3">
        <v>41298.0</v>
      </c>
      <c r="C11707" s="2" t="s">
        <v>15</v>
      </c>
      <c r="D11707" s="2" t="s">
        <v>51</v>
      </c>
      <c r="E11707" s="2">
        <v>22.0</v>
      </c>
      <c r="F11707" s="4" t="s">
        <v>44</v>
      </c>
    </row>
    <row r="11708">
      <c r="A11708" s="2">
        <v>11778.0</v>
      </c>
      <c r="B11708" s="3">
        <v>41298.0</v>
      </c>
      <c r="C11708" s="2" t="s">
        <v>15</v>
      </c>
      <c r="D11708" s="2" t="s">
        <v>6</v>
      </c>
      <c r="E11708" s="2">
        <v>21.0</v>
      </c>
      <c r="F11708" s="4" t="s">
        <v>20</v>
      </c>
    </row>
    <row r="11709">
      <c r="A11709" s="2">
        <v>11779.0</v>
      </c>
      <c r="B11709" s="3">
        <v>41298.0</v>
      </c>
      <c r="C11709" s="2" t="s">
        <v>15</v>
      </c>
      <c r="D11709" s="2" t="s">
        <v>8</v>
      </c>
      <c r="E11709" s="2">
        <v>22.0</v>
      </c>
      <c r="F11709" s="4" t="s">
        <v>44</v>
      </c>
    </row>
    <row r="11710">
      <c r="A11710" s="2">
        <v>11780.0</v>
      </c>
      <c r="B11710" s="3">
        <v>41299.0</v>
      </c>
      <c r="C11710" s="2" t="s">
        <v>18</v>
      </c>
      <c r="D11710" s="2" t="s">
        <v>51</v>
      </c>
      <c r="E11710" s="2">
        <v>26.0</v>
      </c>
      <c r="F11710" s="4" t="s">
        <v>38</v>
      </c>
    </row>
    <row r="11711">
      <c r="A11711" s="2">
        <v>11781.0</v>
      </c>
      <c r="B11711" s="3">
        <v>41299.0</v>
      </c>
      <c r="C11711" s="2" t="s">
        <v>18</v>
      </c>
      <c r="D11711" s="2" t="s">
        <v>6</v>
      </c>
      <c r="E11711" s="2">
        <v>31.0</v>
      </c>
      <c r="F11711" s="4" t="s">
        <v>12</v>
      </c>
    </row>
    <row r="11712">
      <c r="A11712" s="2">
        <v>11782.0</v>
      </c>
      <c r="B11712" s="3">
        <v>41299.0</v>
      </c>
      <c r="C11712" s="2" t="s">
        <v>18</v>
      </c>
      <c r="D11712" s="2" t="s">
        <v>8</v>
      </c>
      <c r="E11712" s="2">
        <v>4.0</v>
      </c>
      <c r="F11712" s="4" t="s">
        <v>34</v>
      </c>
    </row>
    <row r="11713">
      <c r="A11713" s="2">
        <v>11783.0</v>
      </c>
      <c r="B11713" s="3">
        <v>41300.0</v>
      </c>
      <c r="C11713" s="2" t="s">
        <v>21</v>
      </c>
      <c r="D11713" s="2" t="s">
        <v>51</v>
      </c>
      <c r="E11713" s="2">
        <v>33.0</v>
      </c>
      <c r="F11713" s="4" t="s">
        <v>26</v>
      </c>
    </row>
    <row r="11714">
      <c r="A11714" s="2">
        <v>11784.0</v>
      </c>
      <c r="B11714" s="3">
        <v>41300.0</v>
      </c>
      <c r="C11714" s="2" t="s">
        <v>21</v>
      </c>
      <c r="D11714" s="2" t="s">
        <v>6</v>
      </c>
      <c r="E11714" s="2">
        <v>11.0</v>
      </c>
      <c r="F11714" s="4" t="s">
        <v>9</v>
      </c>
    </row>
    <row r="11715">
      <c r="A11715" s="2">
        <v>11785.0</v>
      </c>
      <c r="B11715" s="3">
        <v>41300.0</v>
      </c>
      <c r="C11715" s="2" t="s">
        <v>21</v>
      </c>
      <c r="D11715" s="2" t="s">
        <v>8</v>
      </c>
      <c r="E11715" s="2">
        <v>26.0</v>
      </c>
      <c r="F11715" s="4" t="s">
        <v>38</v>
      </c>
    </row>
    <row r="11716">
      <c r="A11716" s="2">
        <v>11786.0</v>
      </c>
      <c r="B11716" s="3">
        <v>41302.0</v>
      </c>
      <c r="C11716" s="2" t="s">
        <v>7</v>
      </c>
      <c r="D11716" s="2" t="s">
        <v>51</v>
      </c>
      <c r="E11716" s="2">
        <v>16.0</v>
      </c>
      <c r="F11716" s="4" t="s">
        <v>45</v>
      </c>
    </row>
    <row r="11717">
      <c r="A11717" s="2">
        <v>11787.0</v>
      </c>
      <c r="B11717" s="3">
        <v>41302.0</v>
      </c>
      <c r="C11717" s="2" t="s">
        <v>7</v>
      </c>
      <c r="D11717" s="2" t="s">
        <v>6</v>
      </c>
      <c r="E11717" s="2">
        <v>16.0</v>
      </c>
      <c r="F11717" s="4" t="s">
        <v>45</v>
      </c>
    </row>
    <row r="11718">
      <c r="A11718" s="2">
        <v>11788.0</v>
      </c>
      <c r="B11718" s="3">
        <v>41302.0</v>
      </c>
      <c r="C11718" s="2" t="s">
        <v>7</v>
      </c>
      <c r="D11718" s="2" t="s">
        <v>8</v>
      </c>
      <c r="E11718" s="2">
        <v>12.0</v>
      </c>
      <c r="F11718" s="4" t="s">
        <v>14</v>
      </c>
    </row>
    <row r="11719">
      <c r="A11719" s="2">
        <v>11789.0</v>
      </c>
      <c r="B11719" s="3">
        <v>41303.0</v>
      </c>
      <c r="C11719" s="2" t="s">
        <v>10</v>
      </c>
      <c r="D11719" s="2" t="s">
        <v>51</v>
      </c>
      <c r="E11719" s="2">
        <v>30.0</v>
      </c>
      <c r="F11719" s="4" t="s">
        <v>23</v>
      </c>
    </row>
    <row r="11720">
      <c r="A11720" s="2">
        <v>11790.0</v>
      </c>
      <c r="B11720" s="3">
        <v>41303.0</v>
      </c>
      <c r="C11720" s="2" t="s">
        <v>10</v>
      </c>
      <c r="D11720" s="2" t="s">
        <v>6</v>
      </c>
      <c r="E11720" s="2">
        <v>33.0</v>
      </c>
      <c r="F11720" s="4" t="s">
        <v>26</v>
      </c>
    </row>
    <row r="11721">
      <c r="A11721" s="2">
        <v>11791.0</v>
      </c>
      <c r="B11721" s="3">
        <v>41303.0</v>
      </c>
      <c r="C11721" s="2" t="s">
        <v>10</v>
      </c>
      <c r="D11721" s="2" t="s">
        <v>8</v>
      </c>
      <c r="E11721" s="2">
        <v>22.0</v>
      </c>
      <c r="F11721" s="4" t="s">
        <v>44</v>
      </c>
    </row>
    <row r="11722">
      <c r="A11722" s="2">
        <v>11792.0</v>
      </c>
      <c r="B11722" s="3">
        <v>41304.0</v>
      </c>
      <c r="C11722" s="2" t="s">
        <v>13</v>
      </c>
      <c r="D11722" s="2" t="s">
        <v>51</v>
      </c>
      <c r="E11722" s="2">
        <v>13.0</v>
      </c>
      <c r="F11722" s="4" t="s">
        <v>33</v>
      </c>
    </row>
    <row r="11723">
      <c r="A11723" s="2">
        <v>11793.0</v>
      </c>
      <c r="B11723" s="3">
        <v>41304.0</v>
      </c>
      <c r="C11723" s="2" t="s">
        <v>13</v>
      </c>
      <c r="D11723" s="2" t="s">
        <v>6</v>
      </c>
      <c r="E11723" s="2">
        <v>9.0</v>
      </c>
      <c r="F11723" s="4" t="s">
        <v>24</v>
      </c>
    </row>
    <row r="11724">
      <c r="A11724" s="2">
        <v>11794.0</v>
      </c>
      <c r="B11724" s="3">
        <v>41304.0</v>
      </c>
      <c r="C11724" s="2" t="s">
        <v>13</v>
      </c>
      <c r="D11724" s="2" t="s">
        <v>8</v>
      </c>
      <c r="E11724" s="2">
        <v>3.0</v>
      </c>
      <c r="F11724" s="4" t="s">
        <v>28</v>
      </c>
    </row>
    <row r="11725">
      <c r="A11725" s="2">
        <v>11795.0</v>
      </c>
      <c r="B11725" s="3">
        <v>41305.0</v>
      </c>
      <c r="C11725" s="2" t="s">
        <v>15</v>
      </c>
      <c r="D11725" s="2" t="s">
        <v>51</v>
      </c>
      <c r="E11725" s="2">
        <v>20.0</v>
      </c>
      <c r="F11725" s="4" t="s">
        <v>47</v>
      </c>
    </row>
    <row r="11726">
      <c r="A11726" s="2">
        <v>11796.0</v>
      </c>
      <c r="B11726" s="3">
        <v>41305.0</v>
      </c>
      <c r="C11726" s="2" t="s">
        <v>15</v>
      </c>
      <c r="D11726" s="2" t="s">
        <v>6</v>
      </c>
      <c r="E11726" s="2">
        <v>21.0</v>
      </c>
      <c r="F11726" s="4" t="s">
        <v>20</v>
      </c>
    </row>
    <row r="11727">
      <c r="A11727" s="2">
        <v>11797.0</v>
      </c>
      <c r="B11727" s="3">
        <v>41305.0</v>
      </c>
      <c r="C11727" s="2" t="s">
        <v>15</v>
      </c>
      <c r="D11727" s="2" t="s">
        <v>8</v>
      </c>
      <c r="E11727" s="2">
        <v>19.0</v>
      </c>
      <c r="F11727" s="4" t="s">
        <v>30</v>
      </c>
    </row>
    <row r="11728">
      <c r="A11728" s="2">
        <v>11798.0</v>
      </c>
      <c r="B11728" s="3">
        <v>41306.0</v>
      </c>
      <c r="C11728" s="2" t="s">
        <v>18</v>
      </c>
      <c r="D11728" s="2" t="s">
        <v>51</v>
      </c>
      <c r="E11728" s="2">
        <v>22.0</v>
      </c>
      <c r="F11728" s="4" t="s">
        <v>44</v>
      </c>
    </row>
    <row r="11729">
      <c r="A11729" s="2">
        <v>11799.0</v>
      </c>
      <c r="B11729" s="3">
        <v>41306.0</v>
      </c>
      <c r="C11729" s="2" t="s">
        <v>18</v>
      </c>
      <c r="D11729" s="2" t="s">
        <v>6</v>
      </c>
      <c r="E11729" s="2">
        <v>2.0</v>
      </c>
      <c r="F11729" s="4" t="s">
        <v>39</v>
      </c>
    </row>
    <row r="11730">
      <c r="A11730" s="2">
        <v>11800.0</v>
      </c>
      <c r="B11730" s="3">
        <v>41306.0</v>
      </c>
      <c r="C11730" s="2" t="s">
        <v>18</v>
      </c>
      <c r="D11730" s="2" t="s">
        <v>8</v>
      </c>
      <c r="E11730" s="2">
        <v>26.0</v>
      </c>
      <c r="F11730" s="4" t="s">
        <v>38</v>
      </c>
    </row>
    <row r="11731">
      <c r="A11731" s="2">
        <v>11801.0</v>
      </c>
      <c r="B11731" s="3">
        <v>41307.0</v>
      </c>
      <c r="C11731" s="2" t="s">
        <v>21</v>
      </c>
      <c r="D11731" s="2" t="s">
        <v>51</v>
      </c>
      <c r="E11731" s="2">
        <v>23.0</v>
      </c>
      <c r="F11731" s="4" t="s">
        <v>17</v>
      </c>
    </row>
    <row r="11732">
      <c r="A11732" s="2">
        <v>11802.0</v>
      </c>
      <c r="B11732" s="3">
        <v>41307.0</v>
      </c>
      <c r="C11732" s="2" t="s">
        <v>21</v>
      </c>
      <c r="D11732" s="2" t="s">
        <v>6</v>
      </c>
      <c r="E11732" s="2">
        <v>27.0</v>
      </c>
      <c r="F11732" s="4" t="s">
        <v>32</v>
      </c>
    </row>
    <row r="11733">
      <c r="A11733" s="2">
        <v>11803.0</v>
      </c>
      <c r="B11733" s="3">
        <v>41307.0</v>
      </c>
      <c r="C11733" s="2" t="s">
        <v>21</v>
      </c>
      <c r="D11733" s="2" t="s">
        <v>8</v>
      </c>
      <c r="E11733" s="2">
        <v>24.0</v>
      </c>
      <c r="F11733" s="4" t="s">
        <v>22</v>
      </c>
    </row>
    <row r="11734">
      <c r="A11734" s="2">
        <v>11804.0</v>
      </c>
      <c r="B11734" s="3">
        <v>41309.0</v>
      </c>
      <c r="C11734" s="2" t="s">
        <v>7</v>
      </c>
      <c r="D11734" s="2" t="s">
        <v>51</v>
      </c>
      <c r="E11734" s="2">
        <v>20.0</v>
      </c>
      <c r="F11734" s="4" t="s">
        <v>47</v>
      </c>
    </row>
    <row r="11735">
      <c r="A11735" s="2">
        <v>11805.0</v>
      </c>
      <c r="B11735" s="3">
        <v>41309.0</v>
      </c>
      <c r="C11735" s="2" t="s">
        <v>7</v>
      </c>
      <c r="D11735" s="2" t="s">
        <v>6</v>
      </c>
      <c r="E11735" s="2">
        <v>8.0</v>
      </c>
      <c r="F11735" s="4" t="s">
        <v>37</v>
      </c>
    </row>
    <row r="11736">
      <c r="A11736" s="2">
        <v>11806.0</v>
      </c>
      <c r="B11736" s="3">
        <v>41309.0</v>
      </c>
      <c r="C11736" s="2" t="s">
        <v>7</v>
      </c>
      <c r="D11736" s="2" t="s">
        <v>8</v>
      </c>
      <c r="E11736" s="2">
        <v>22.0</v>
      </c>
      <c r="F11736" s="4" t="s">
        <v>44</v>
      </c>
    </row>
    <row r="11737">
      <c r="A11737" s="2">
        <v>11807.0</v>
      </c>
      <c r="B11737" s="3">
        <v>41310.0</v>
      </c>
      <c r="C11737" s="2" t="s">
        <v>10</v>
      </c>
      <c r="D11737" s="2" t="s">
        <v>51</v>
      </c>
      <c r="E11737" s="2">
        <v>18.0</v>
      </c>
      <c r="F11737" s="4" t="s">
        <v>29</v>
      </c>
    </row>
    <row r="11738">
      <c r="A11738" s="2">
        <v>11808.0</v>
      </c>
      <c r="B11738" s="3">
        <v>41310.0</v>
      </c>
      <c r="C11738" s="2" t="s">
        <v>10</v>
      </c>
      <c r="D11738" s="2" t="s">
        <v>6</v>
      </c>
      <c r="E11738" s="2">
        <v>30.0</v>
      </c>
      <c r="F11738" s="4" t="s">
        <v>23</v>
      </c>
    </row>
    <row r="11739">
      <c r="A11739" s="2">
        <v>11809.0</v>
      </c>
      <c r="B11739" s="3">
        <v>41310.0</v>
      </c>
      <c r="C11739" s="2" t="s">
        <v>10</v>
      </c>
      <c r="D11739" s="2" t="s">
        <v>8</v>
      </c>
      <c r="E11739" s="2">
        <v>29.0</v>
      </c>
      <c r="F11739" s="4" t="s">
        <v>43</v>
      </c>
    </row>
    <row r="11740">
      <c r="A11740" s="2">
        <v>11810.0</v>
      </c>
      <c r="B11740" s="3">
        <v>41311.0</v>
      </c>
      <c r="C11740" s="2" t="s">
        <v>13</v>
      </c>
      <c r="D11740" s="2" t="s">
        <v>51</v>
      </c>
      <c r="E11740" s="2">
        <v>9.0</v>
      </c>
      <c r="F11740" s="4" t="s">
        <v>24</v>
      </c>
    </row>
    <row r="11741">
      <c r="A11741" s="2">
        <v>11811.0</v>
      </c>
      <c r="B11741" s="3">
        <v>41311.0</v>
      </c>
      <c r="C11741" s="2" t="s">
        <v>13</v>
      </c>
      <c r="D11741" s="2" t="s">
        <v>6</v>
      </c>
      <c r="E11741" s="2">
        <v>30.0</v>
      </c>
      <c r="F11741" s="4" t="s">
        <v>23</v>
      </c>
    </row>
    <row r="11742">
      <c r="A11742" s="2">
        <v>11812.0</v>
      </c>
      <c r="B11742" s="3">
        <v>41311.0</v>
      </c>
      <c r="C11742" s="2" t="s">
        <v>13</v>
      </c>
      <c r="D11742" s="2" t="s">
        <v>8</v>
      </c>
      <c r="E11742" s="2">
        <v>20.0</v>
      </c>
      <c r="F11742" s="4" t="s">
        <v>47</v>
      </c>
    </row>
    <row r="11743">
      <c r="A11743" s="2">
        <v>11813.0</v>
      </c>
      <c r="B11743" s="3">
        <v>41312.0</v>
      </c>
      <c r="C11743" s="2" t="s">
        <v>15</v>
      </c>
      <c r="D11743" s="2" t="s">
        <v>51</v>
      </c>
      <c r="E11743" s="2">
        <v>10.0</v>
      </c>
      <c r="F11743" s="4" t="s">
        <v>41</v>
      </c>
    </row>
    <row r="11744">
      <c r="A11744" s="2">
        <v>11814.0</v>
      </c>
      <c r="B11744" s="3">
        <v>41312.0</v>
      </c>
      <c r="C11744" s="2" t="s">
        <v>15</v>
      </c>
      <c r="D11744" s="2" t="s">
        <v>6</v>
      </c>
      <c r="E11744" s="2">
        <v>36.0</v>
      </c>
      <c r="F11744" s="4" t="s">
        <v>11</v>
      </c>
    </row>
    <row r="11745">
      <c r="A11745" s="2">
        <v>11815.0</v>
      </c>
      <c r="B11745" s="3">
        <v>41312.0</v>
      </c>
      <c r="C11745" s="2" t="s">
        <v>15</v>
      </c>
      <c r="D11745" s="2" t="s">
        <v>8</v>
      </c>
      <c r="E11745" s="2">
        <v>35.0</v>
      </c>
      <c r="F11745" s="4" t="s">
        <v>49</v>
      </c>
    </row>
    <row r="11746">
      <c r="A11746" s="2">
        <v>11816.0</v>
      </c>
      <c r="B11746" s="3">
        <v>41313.0</v>
      </c>
      <c r="C11746" s="2" t="s">
        <v>18</v>
      </c>
      <c r="D11746" s="2" t="s">
        <v>51</v>
      </c>
      <c r="E11746" s="2">
        <v>14.0</v>
      </c>
      <c r="F11746" s="4" t="s">
        <v>46</v>
      </c>
    </row>
    <row r="11747">
      <c r="A11747" s="2">
        <v>11817.0</v>
      </c>
      <c r="B11747" s="3">
        <v>41313.0</v>
      </c>
      <c r="C11747" s="2" t="s">
        <v>18</v>
      </c>
      <c r="D11747" s="2" t="s">
        <v>6</v>
      </c>
      <c r="E11747" s="2">
        <v>30.0</v>
      </c>
      <c r="F11747" s="4" t="s">
        <v>23</v>
      </c>
    </row>
    <row r="11748">
      <c r="A11748" s="2">
        <v>11818.0</v>
      </c>
      <c r="B11748" s="3">
        <v>41313.0</v>
      </c>
      <c r="C11748" s="2" t="s">
        <v>18</v>
      </c>
      <c r="D11748" s="2" t="s">
        <v>8</v>
      </c>
      <c r="E11748" s="2">
        <v>8.0</v>
      </c>
      <c r="F11748" s="4" t="s">
        <v>37</v>
      </c>
    </row>
    <row r="11749">
      <c r="A11749" s="2">
        <v>11819.0</v>
      </c>
      <c r="B11749" s="3">
        <v>41314.0</v>
      </c>
      <c r="C11749" s="2" t="s">
        <v>21</v>
      </c>
      <c r="D11749" s="2" t="s">
        <v>51</v>
      </c>
      <c r="E11749" s="2">
        <v>28.0</v>
      </c>
      <c r="F11749" s="4" t="s">
        <v>31</v>
      </c>
    </row>
    <row r="11750">
      <c r="A11750" s="2">
        <v>11820.0</v>
      </c>
      <c r="B11750" s="3">
        <v>41314.0</v>
      </c>
      <c r="C11750" s="2" t="s">
        <v>21</v>
      </c>
      <c r="D11750" s="2" t="s">
        <v>6</v>
      </c>
      <c r="E11750" s="2">
        <v>8.0</v>
      </c>
      <c r="F11750" s="4" t="s">
        <v>37</v>
      </c>
    </row>
    <row r="11751">
      <c r="A11751" s="2">
        <v>11821.0</v>
      </c>
      <c r="B11751" s="3">
        <v>41314.0</v>
      </c>
      <c r="C11751" s="2" t="s">
        <v>21</v>
      </c>
      <c r="D11751" s="2" t="s">
        <v>8</v>
      </c>
      <c r="E11751" s="2">
        <v>34.0</v>
      </c>
      <c r="F11751" s="4" t="s">
        <v>48</v>
      </c>
    </row>
    <row r="11752">
      <c r="A11752" s="2">
        <v>11822.0</v>
      </c>
      <c r="B11752" s="3">
        <v>41316.0</v>
      </c>
      <c r="C11752" s="2" t="s">
        <v>7</v>
      </c>
      <c r="D11752" s="2" t="s">
        <v>51</v>
      </c>
      <c r="E11752" s="2">
        <v>8.0</v>
      </c>
      <c r="F11752" s="4" t="s">
        <v>37</v>
      </c>
    </row>
    <row r="11753">
      <c r="A11753" s="2">
        <v>11823.0</v>
      </c>
      <c r="B11753" s="3">
        <v>41316.0</v>
      </c>
      <c r="C11753" s="2" t="s">
        <v>7</v>
      </c>
      <c r="D11753" s="2" t="s">
        <v>6</v>
      </c>
      <c r="E11753" s="2">
        <v>34.0</v>
      </c>
      <c r="F11753" s="4" t="s">
        <v>48</v>
      </c>
    </row>
    <row r="11754">
      <c r="A11754" s="2">
        <v>11824.0</v>
      </c>
      <c r="B11754" s="3">
        <v>41316.0</v>
      </c>
      <c r="C11754" s="2" t="s">
        <v>7</v>
      </c>
      <c r="D11754" s="2" t="s">
        <v>8</v>
      </c>
      <c r="E11754" s="2">
        <v>4.0</v>
      </c>
      <c r="F11754" s="4" t="s">
        <v>34</v>
      </c>
    </row>
    <row r="11755">
      <c r="A11755" s="2">
        <v>11825.0</v>
      </c>
      <c r="B11755" s="3">
        <v>41317.0</v>
      </c>
      <c r="C11755" s="2" t="s">
        <v>10</v>
      </c>
      <c r="D11755" s="2" t="s">
        <v>51</v>
      </c>
      <c r="E11755" s="2">
        <v>19.0</v>
      </c>
      <c r="F11755" s="4" t="s">
        <v>30</v>
      </c>
    </row>
    <row r="11756">
      <c r="A11756" s="2">
        <v>11826.0</v>
      </c>
      <c r="B11756" s="3">
        <v>41317.0</v>
      </c>
      <c r="C11756" s="2" t="s">
        <v>10</v>
      </c>
      <c r="D11756" s="2" t="s">
        <v>6</v>
      </c>
      <c r="E11756" s="2">
        <v>15.0</v>
      </c>
      <c r="F11756" s="4" t="s">
        <v>27</v>
      </c>
    </row>
    <row r="11757">
      <c r="A11757" s="2">
        <v>11827.0</v>
      </c>
      <c r="B11757" s="3">
        <v>41317.0</v>
      </c>
      <c r="C11757" s="2" t="s">
        <v>10</v>
      </c>
      <c r="D11757" s="2" t="s">
        <v>8</v>
      </c>
      <c r="E11757" s="2">
        <v>10.0</v>
      </c>
      <c r="F11757" s="4" t="s">
        <v>41</v>
      </c>
    </row>
    <row r="11758">
      <c r="A11758" s="2">
        <v>11828.0</v>
      </c>
      <c r="B11758" s="3">
        <v>41318.0</v>
      </c>
      <c r="C11758" s="2" t="s">
        <v>13</v>
      </c>
      <c r="D11758" s="2" t="s">
        <v>51</v>
      </c>
      <c r="E11758" s="2">
        <v>26.0</v>
      </c>
      <c r="F11758" s="4" t="s">
        <v>38</v>
      </c>
    </row>
    <row r="11759">
      <c r="A11759" s="2">
        <v>11829.0</v>
      </c>
      <c r="B11759" s="3">
        <v>41318.0</v>
      </c>
      <c r="C11759" s="2" t="s">
        <v>13</v>
      </c>
      <c r="D11759" s="2" t="s">
        <v>6</v>
      </c>
      <c r="E11759" s="2">
        <v>27.0</v>
      </c>
      <c r="F11759" s="4" t="s">
        <v>32</v>
      </c>
    </row>
    <row r="11760">
      <c r="A11760" s="2">
        <v>11830.0</v>
      </c>
      <c r="B11760" s="3">
        <v>41318.0</v>
      </c>
      <c r="C11760" s="2" t="s">
        <v>13</v>
      </c>
      <c r="D11760" s="2" t="s">
        <v>8</v>
      </c>
      <c r="E11760" s="2">
        <v>33.0</v>
      </c>
      <c r="F11760" s="4" t="s">
        <v>26</v>
      </c>
    </row>
    <row r="11761">
      <c r="A11761" s="2">
        <v>11831.0</v>
      </c>
      <c r="B11761" s="3">
        <v>41319.0</v>
      </c>
      <c r="C11761" s="2" t="s">
        <v>15</v>
      </c>
      <c r="D11761" s="2" t="s">
        <v>51</v>
      </c>
      <c r="E11761" s="2">
        <v>16.0</v>
      </c>
      <c r="F11761" s="4" t="s">
        <v>45</v>
      </c>
    </row>
    <row r="11762">
      <c r="A11762" s="2">
        <v>11832.0</v>
      </c>
      <c r="B11762" s="3">
        <v>41319.0</v>
      </c>
      <c r="C11762" s="2" t="s">
        <v>15</v>
      </c>
      <c r="D11762" s="2" t="s">
        <v>6</v>
      </c>
      <c r="E11762" s="2">
        <v>28.0</v>
      </c>
      <c r="F11762" s="4" t="s">
        <v>31</v>
      </c>
    </row>
    <row r="11763">
      <c r="A11763" s="2">
        <v>11833.0</v>
      </c>
      <c r="B11763" s="3">
        <v>41319.0</v>
      </c>
      <c r="C11763" s="2" t="s">
        <v>15</v>
      </c>
      <c r="D11763" s="2" t="s">
        <v>8</v>
      </c>
      <c r="E11763" s="2">
        <v>14.0</v>
      </c>
      <c r="F11763" s="4" t="s">
        <v>46</v>
      </c>
    </row>
    <row r="11764">
      <c r="A11764" s="2">
        <v>11834.0</v>
      </c>
      <c r="B11764" s="3">
        <v>41320.0</v>
      </c>
      <c r="C11764" s="2" t="s">
        <v>18</v>
      </c>
      <c r="D11764" s="2" t="s">
        <v>51</v>
      </c>
      <c r="E11764" s="2">
        <v>34.0</v>
      </c>
      <c r="F11764" s="4" t="s">
        <v>48</v>
      </c>
    </row>
    <row r="11765">
      <c r="A11765" s="2">
        <v>11835.0</v>
      </c>
      <c r="B11765" s="3">
        <v>41320.0</v>
      </c>
      <c r="C11765" s="2" t="s">
        <v>18</v>
      </c>
      <c r="D11765" s="2" t="s">
        <v>6</v>
      </c>
      <c r="E11765" s="2">
        <v>17.0</v>
      </c>
      <c r="F11765" s="4" t="s">
        <v>42</v>
      </c>
    </row>
    <row r="11766">
      <c r="A11766" s="2">
        <v>11836.0</v>
      </c>
      <c r="B11766" s="3">
        <v>41320.0</v>
      </c>
      <c r="C11766" s="2" t="s">
        <v>18</v>
      </c>
      <c r="D11766" s="2" t="s">
        <v>8</v>
      </c>
      <c r="E11766" s="2">
        <v>14.0</v>
      </c>
      <c r="F11766" s="4" t="s">
        <v>46</v>
      </c>
    </row>
    <row r="11767">
      <c r="A11767" s="2">
        <v>11837.0</v>
      </c>
      <c r="B11767" s="3">
        <v>41321.0</v>
      </c>
      <c r="C11767" s="2" t="s">
        <v>21</v>
      </c>
      <c r="D11767" s="2" t="s">
        <v>51</v>
      </c>
      <c r="E11767" s="2">
        <v>29.0</v>
      </c>
      <c r="F11767" s="4" t="s">
        <v>43</v>
      </c>
    </row>
    <row r="11768">
      <c r="A11768" s="2">
        <v>11838.0</v>
      </c>
      <c r="B11768" s="3">
        <v>41321.0</v>
      </c>
      <c r="C11768" s="2" t="s">
        <v>21</v>
      </c>
      <c r="D11768" s="2" t="s">
        <v>6</v>
      </c>
      <c r="E11768" s="2">
        <v>25.0</v>
      </c>
      <c r="F11768" s="4" t="s">
        <v>40</v>
      </c>
    </row>
    <row r="11769">
      <c r="A11769" s="2">
        <v>11839.0</v>
      </c>
      <c r="B11769" s="3">
        <v>41321.0</v>
      </c>
      <c r="C11769" s="2" t="s">
        <v>21</v>
      </c>
      <c r="D11769" s="2" t="s">
        <v>8</v>
      </c>
      <c r="E11769" s="2">
        <v>9.0</v>
      </c>
      <c r="F11769" s="4" t="s">
        <v>24</v>
      </c>
    </row>
    <row r="11770">
      <c r="A11770" s="2">
        <v>11840.0</v>
      </c>
      <c r="B11770" s="3">
        <v>41323.0</v>
      </c>
      <c r="C11770" s="2" t="s">
        <v>7</v>
      </c>
      <c r="D11770" s="2" t="s">
        <v>51</v>
      </c>
      <c r="E11770" s="2">
        <v>5.0</v>
      </c>
      <c r="F11770" s="4" t="s">
        <v>25</v>
      </c>
    </row>
    <row r="11771">
      <c r="A11771" s="2">
        <v>11841.0</v>
      </c>
      <c r="B11771" s="3">
        <v>41323.0</v>
      </c>
      <c r="C11771" s="2" t="s">
        <v>7</v>
      </c>
      <c r="D11771" s="2" t="s">
        <v>6</v>
      </c>
      <c r="E11771" s="2">
        <v>9.0</v>
      </c>
      <c r="F11771" s="4" t="s">
        <v>24</v>
      </c>
    </row>
    <row r="11772">
      <c r="A11772" s="2">
        <v>11842.0</v>
      </c>
      <c r="B11772" s="3">
        <v>41323.0</v>
      </c>
      <c r="C11772" s="2" t="s">
        <v>7</v>
      </c>
      <c r="D11772" s="2" t="s">
        <v>8</v>
      </c>
      <c r="E11772" s="2">
        <v>3.0</v>
      </c>
      <c r="F11772" s="4" t="s">
        <v>28</v>
      </c>
    </row>
    <row r="11773">
      <c r="A11773" s="2">
        <v>11843.0</v>
      </c>
      <c r="B11773" s="3">
        <v>41324.0</v>
      </c>
      <c r="C11773" s="2" t="s">
        <v>10</v>
      </c>
      <c r="D11773" s="2" t="s">
        <v>51</v>
      </c>
      <c r="E11773" s="2">
        <v>24.0</v>
      </c>
      <c r="F11773" s="4" t="s">
        <v>22</v>
      </c>
    </row>
    <row r="11774">
      <c r="A11774" s="2">
        <v>11844.0</v>
      </c>
      <c r="B11774" s="3">
        <v>41324.0</v>
      </c>
      <c r="C11774" s="2" t="s">
        <v>10</v>
      </c>
      <c r="D11774" s="2" t="s">
        <v>6</v>
      </c>
      <c r="E11774" s="2">
        <v>8.0</v>
      </c>
      <c r="F11774" s="4" t="s">
        <v>37</v>
      </c>
    </row>
    <row r="11775">
      <c r="A11775" s="2">
        <v>11845.0</v>
      </c>
      <c r="B11775" s="3">
        <v>41324.0</v>
      </c>
      <c r="C11775" s="2" t="s">
        <v>10</v>
      </c>
      <c r="D11775" s="2" t="s">
        <v>8</v>
      </c>
      <c r="E11775" s="2">
        <v>30.0</v>
      </c>
      <c r="F11775" s="4" t="s">
        <v>23</v>
      </c>
    </row>
    <row r="11776">
      <c r="A11776" s="2">
        <v>11846.0</v>
      </c>
      <c r="B11776" s="3">
        <v>41325.0</v>
      </c>
      <c r="C11776" s="2" t="s">
        <v>13</v>
      </c>
      <c r="D11776" s="2" t="s">
        <v>51</v>
      </c>
      <c r="E11776" s="2">
        <v>12.0</v>
      </c>
      <c r="F11776" s="4" t="s">
        <v>14</v>
      </c>
    </row>
    <row r="11777">
      <c r="A11777" s="2">
        <v>11847.0</v>
      </c>
      <c r="B11777" s="3">
        <v>41325.0</v>
      </c>
      <c r="C11777" s="2" t="s">
        <v>13</v>
      </c>
      <c r="D11777" s="2" t="s">
        <v>6</v>
      </c>
      <c r="E11777" s="2">
        <v>31.0</v>
      </c>
      <c r="F11777" s="4" t="s">
        <v>12</v>
      </c>
    </row>
    <row r="11778">
      <c r="A11778" s="2">
        <v>11848.0</v>
      </c>
      <c r="B11778" s="3">
        <v>41325.0</v>
      </c>
      <c r="C11778" s="2" t="s">
        <v>13</v>
      </c>
      <c r="D11778" s="2" t="s">
        <v>8</v>
      </c>
      <c r="E11778" s="2">
        <v>9.0</v>
      </c>
      <c r="F11778" s="4" t="s">
        <v>24</v>
      </c>
    </row>
    <row r="11779">
      <c r="A11779" s="2">
        <v>11849.0</v>
      </c>
      <c r="B11779" s="3">
        <v>41326.0</v>
      </c>
      <c r="C11779" s="2" t="s">
        <v>15</v>
      </c>
      <c r="D11779" s="2" t="s">
        <v>51</v>
      </c>
      <c r="E11779" s="2">
        <v>24.0</v>
      </c>
      <c r="F11779" s="4" t="s">
        <v>22</v>
      </c>
    </row>
    <row r="11780">
      <c r="A11780" s="2">
        <v>11850.0</v>
      </c>
      <c r="B11780" s="3">
        <v>41326.0</v>
      </c>
      <c r="C11780" s="2" t="s">
        <v>15</v>
      </c>
      <c r="D11780" s="2" t="s">
        <v>6</v>
      </c>
      <c r="E11780" s="2">
        <v>18.0</v>
      </c>
      <c r="F11780" s="4" t="s">
        <v>29</v>
      </c>
    </row>
    <row r="11781">
      <c r="A11781" s="2">
        <v>11851.0</v>
      </c>
      <c r="B11781" s="3">
        <v>41326.0</v>
      </c>
      <c r="C11781" s="2" t="s">
        <v>15</v>
      </c>
      <c r="D11781" s="2" t="s">
        <v>8</v>
      </c>
      <c r="E11781" s="2">
        <v>8.0</v>
      </c>
      <c r="F11781" s="4" t="s">
        <v>37</v>
      </c>
    </row>
    <row r="11782">
      <c r="A11782" s="2">
        <v>11852.0</v>
      </c>
      <c r="B11782" s="3">
        <v>41327.0</v>
      </c>
      <c r="C11782" s="2" t="s">
        <v>18</v>
      </c>
      <c r="D11782" s="2" t="s">
        <v>51</v>
      </c>
      <c r="E11782" s="2">
        <v>35.0</v>
      </c>
      <c r="F11782" s="4" t="s">
        <v>49</v>
      </c>
    </row>
    <row r="11783">
      <c r="A11783" s="2">
        <v>11853.0</v>
      </c>
      <c r="B11783" s="3">
        <v>41327.0</v>
      </c>
      <c r="C11783" s="2" t="s">
        <v>18</v>
      </c>
      <c r="D11783" s="2" t="s">
        <v>6</v>
      </c>
      <c r="E11783" s="2">
        <v>30.0</v>
      </c>
      <c r="F11783" s="4" t="s">
        <v>23</v>
      </c>
    </row>
    <row r="11784">
      <c r="A11784" s="2">
        <v>11854.0</v>
      </c>
      <c r="B11784" s="3">
        <v>41327.0</v>
      </c>
      <c r="C11784" s="2" t="s">
        <v>18</v>
      </c>
      <c r="D11784" s="2" t="s">
        <v>8</v>
      </c>
      <c r="E11784" s="2">
        <v>14.0</v>
      </c>
      <c r="F11784" s="4" t="s">
        <v>46</v>
      </c>
    </row>
    <row r="11785">
      <c r="A11785" s="2">
        <v>11855.0</v>
      </c>
      <c r="B11785" s="3">
        <v>41328.0</v>
      </c>
      <c r="C11785" s="2" t="s">
        <v>21</v>
      </c>
      <c r="D11785" s="2" t="s">
        <v>51</v>
      </c>
      <c r="E11785" s="2">
        <v>26.0</v>
      </c>
      <c r="F11785" s="4" t="s">
        <v>38</v>
      </c>
    </row>
    <row r="11786">
      <c r="A11786" s="2">
        <v>11856.0</v>
      </c>
      <c r="B11786" s="3">
        <v>41328.0</v>
      </c>
      <c r="C11786" s="2" t="s">
        <v>21</v>
      </c>
      <c r="D11786" s="2" t="s">
        <v>6</v>
      </c>
      <c r="E11786" s="2">
        <v>18.0</v>
      </c>
      <c r="F11786" s="4" t="s">
        <v>29</v>
      </c>
    </row>
    <row r="11787">
      <c r="A11787" s="2">
        <v>11857.0</v>
      </c>
      <c r="B11787" s="3">
        <v>41328.0</v>
      </c>
      <c r="C11787" s="2" t="s">
        <v>21</v>
      </c>
      <c r="D11787" s="2" t="s">
        <v>8</v>
      </c>
      <c r="E11787" s="2">
        <v>28.0</v>
      </c>
      <c r="F11787" s="4" t="s">
        <v>31</v>
      </c>
    </row>
    <row r="11788">
      <c r="A11788" s="2">
        <v>11858.0</v>
      </c>
      <c r="B11788" s="3">
        <v>41330.0</v>
      </c>
      <c r="C11788" s="2" t="s">
        <v>7</v>
      </c>
      <c r="D11788" s="2" t="s">
        <v>51</v>
      </c>
      <c r="E11788" s="2">
        <v>12.0</v>
      </c>
      <c r="F11788" s="4" t="s">
        <v>14</v>
      </c>
    </row>
    <row r="11789">
      <c r="A11789" s="2">
        <v>11859.0</v>
      </c>
      <c r="B11789" s="3">
        <v>41330.0</v>
      </c>
      <c r="C11789" s="2" t="s">
        <v>7</v>
      </c>
      <c r="D11789" s="2" t="s">
        <v>6</v>
      </c>
      <c r="E11789" s="2">
        <v>24.0</v>
      </c>
      <c r="F11789" s="4" t="s">
        <v>22</v>
      </c>
    </row>
    <row r="11790">
      <c r="A11790" s="2">
        <v>11860.0</v>
      </c>
      <c r="B11790" s="3">
        <v>41330.0</v>
      </c>
      <c r="C11790" s="2" t="s">
        <v>7</v>
      </c>
      <c r="D11790" s="2" t="s">
        <v>8</v>
      </c>
      <c r="E11790" s="2">
        <v>36.0</v>
      </c>
      <c r="F11790" s="4" t="s">
        <v>11</v>
      </c>
    </row>
    <row r="11791">
      <c r="A11791" s="2">
        <v>11861.0</v>
      </c>
      <c r="B11791" s="3">
        <v>41331.0</v>
      </c>
      <c r="C11791" s="2" t="s">
        <v>10</v>
      </c>
      <c r="D11791" s="2" t="s">
        <v>51</v>
      </c>
      <c r="E11791" s="2">
        <v>9.0</v>
      </c>
      <c r="F11791" s="4" t="s">
        <v>24</v>
      </c>
    </row>
    <row r="11792">
      <c r="A11792" s="2">
        <v>11862.0</v>
      </c>
      <c r="B11792" s="3">
        <v>41331.0</v>
      </c>
      <c r="C11792" s="2" t="s">
        <v>10</v>
      </c>
      <c r="D11792" s="2" t="s">
        <v>6</v>
      </c>
      <c r="E11792" s="2">
        <v>17.0</v>
      </c>
      <c r="F11792" s="4" t="s">
        <v>42</v>
      </c>
    </row>
    <row r="11793">
      <c r="A11793" s="2">
        <v>11863.0</v>
      </c>
      <c r="B11793" s="3">
        <v>41331.0</v>
      </c>
      <c r="C11793" s="2" t="s">
        <v>10</v>
      </c>
      <c r="D11793" s="2" t="s">
        <v>8</v>
      </c>
      <c r="E11793" s="2">
        <v>21.0</v>
      </c>
      <c r="F11793" s="4" t="s">
        <v>20</v>
      </c>
    </row>
    <row r="11794">
      <c r="A11794" s="2">
        <v>11864.0</v>
      </c>
      <c r="B11794" s="3">
        <v>41332.0</v>
      </c>
      <c r="C11794" s="2" t="s">
        <v>13</v>
      </c>
      <c r="D11794" s="2" t="s">
        <v>51</v>
      </c>
      <c r="E11794" s="2">
        <v>11.0</v>
      </c>
      <c r="F11794" s="4" t="s">
        <v>9</v>
      </c>
    </row>
    <row r="11795">
      <c r="A11795" s="2">
        <v>11865.0</v>
      </c>
      <c r="B11795" s="3">
        <v>41332.0</v>
      </c>
      <c r="C11795" s="2" t="s">
        <v>13</v>
      </c>
      <c r="D11795" s="2" t="s">
        <v>6</v>
      </c>
      <c r="E11795" s="2">
        <v>16.0</v>
      </c>
      <c r="F11795" s="4" t="s">
        <v>45</v>
      </c>
    </row>
    <row r="11796">
      <c r="A11796" s="2">
        <v>11866.0</v>
      </c>
      <c r="B11796" s="3">
        <v>41332.0</v>
      </c>
      <c r="C11796" s="2" t="s">
        <v>13</v>
      </c>
      <c r="D11796" s="2" t="s">
        <v>8</v>
      </c>
      <c r="E11796" s="2">
        <v>10.0</v>
      </c>
      <c r="F11796" s="4" t="s">
        <v>41</v>
      </c>
    </row>
    <row r="11797">
      <c r="A11797" s="2">
        <v>11867.0</v>
      </c>
      <c r="B11797" s="3">
        <v>41333.0</v>
      </c>
      <c r="C11797" s="2" t="s">
        <v>15</v>
      </c>
      <c r="D11797" s="2" t="s">
        <v>51</v>
      </c>
      <c r="E11797" s="2">
        <v>1.0</v>
      </c>
      <c r="F11797" s="4" t="s">
        <v>19</v>
      </c>
    </row>
    <row r="11798">
      <c r="A11798" s="2">
        <v>11868.0</v>
      </c>
      <c r="B11798" s="3">
        <v>41333.0</v>
      </c>
      <c r="C11798" s="2" t="s">
        <v>15</v>
      </c>
      <c r="D11798" s="2" t="s">
        <v>6</v>
      </c>
      <c r="E11798" s="2">
        <v>29.0</v>
      </c>
      <c r="F11798" s="4" t="s">
        <v>43</v>
      </c>
    </row>
    <row r="11799">
      <c r="A11799" s="2">
        <v>11869.0</v>
      </c>
      <c r="B11799" s="3">
        <v>41333.0</v>
      </c>
      <c r="C11799" s="2" t="s">
        <v>15</v>
      </c>
      <c r="D11799" s="2" t="s">
        <v>8</v>
      </c>
      <c r="E11799" s="2">
        <v>31.0</v>
      </c>
      <c r="F11799" s="4" t="s">
        <v>12</v>
      </c>
    </row>
    <row r="11800">
      <c r="A11800" s="2">
        <v>11870.0</v>
      </c>
      <c r="B11800" s="3">
        <v>41334.0</v>
      </c>
      <c r="C11800" s="2" t="s">
        <v>18</v>
      </c>
      <c r="D11800" s="2" t="s">
        <v>51</v>
      </c>
      <c r="E11800" s="2">
        <v>10.0</v>
      </c>
      <c r="F11800" s="4" t="s">
        <v>41</v>
      </c>
    </row>
    <row r="11801">
      <c r="A11801" s="2">
        <v>11871.0</v>
      </c>
      <c r="B11801" s="3">
        <v>41334.0</v>
      </c>
      <c r="C11801" s="2" t="s">
        <v>18</v>
      </c>
      <c r="D11801" s="2" t="s">
        <v>6</v>
      </c>
      <c r="E11801" s="2">
        <v>28.0</v>
      </c>
      <c r="F11801" s="4" t="s">
        <v>31</v>
      </c>
    </row>
    <row r="11802">
      <c r="A11802" s="2">
        <v>11872.0</v>
      </c>
      <c r="B11802" s="3">
        <v>41334.0</v>
      </c>
      <c r="C11802" s="2" t="s">
        <v>18</v>
      </c>
      <c r="D11802" s="2" t="s">
        <v>8</v>
      </c>
      <c r="E11802" s="2">
        <v>11.0</v>
      </c>
      <c r="F11802" s="4" t="s">
        <v>9</v>
      </c>
    </row>
    <row r="11803">
      <c r="A11803" s="2">
        <v>11873.0</v>
      </c>
      <c r="B11803" s="3">
        <v>41335.0</v>
      </c>
      <c r="C11803" s="2" t="s">
        <v>21</v>
      </c>
      <c r="D11803" s="2" t="s">
        <v>51</v>
      </c>
      <c r="E11803" s="2">
        <v>29.0</v>
      </c>
      <c r="F11803" s="4" t="s">
        <v>43</v>
      </c>
    </row>
    <row r="11804">
      <c r="A11804" s="2">
        <v>11874.0</v>
      </c>
      <c r="B11804" s="3">
        <v>41335.0</v>
      </c>
      <c r="C11804" s="2" t="s">
        <v>21</v>
      </c>
      <c r="D11804" s="2" t="s">
        <v>6</v>
      </c>
      <c r="E11804" s="2">
        <v>29.0</v>
      </c>
      <c r="F11804" s="4" t="s">
        <v>43</v>
      </c>
    </row>
    <row r="11805">
      <c r="A11805" s="2">
        <v>11875.0</v>
      </c>
      <c r="B11805" s="3">
        <v>41335.0</v>
      </c>
      <c r="C11805" s="2" t="s">
        <v>21</v>
      </c>
      <c r="D11805" s="2" t="s">
        <v>8</v>
      </c>
      <c r="E11805" s="2">
        <v>11.0</v>
      </c>
      <c r="F11805" s="4" t="s">
        <v>9</v>
      </c>
    </row>
    <row r="11806">
      <c r="A11806" s="2">
        <v>11876.0</v>
      </c>
      <c r="B11806" s="3">
        <v>41337.0</v>
      </c>
      <c r="C11806" s="2" t="s">
        <v>7</v>
      </c>
      <c r="D11806" s="2" t="s">
        <v>51</v>
      </c>
      <c r="E11806" s="2">
        <v>26.0</v>
      </c>
      <c r="F11806" s="4" t="s">
        <v>38</v>
      </c>
    </row>
    <row r="11807">
      <c r="A11807" s="2">
        <v>11877.0</v>
      </c>
      <c r="B11807" s="3">
        <v>41337.0</v>
      </c>
      <c r="C11807" s="2" t="s">
        <v>7</v>
      </c>
      <c r="D11807" s="2" t="s">
        <v>6</v>
      </c>
      <c r="E11807" s="2">
        <v>1.0</v>
      </c>
      <c r="F11807" s="4" t="s">
        <v>19</v>
      </c>
    </row>
    <row r="11808">
      <c r="A11808" s="2">
        <v>11878.0</v>
      </c>
      <c r="B11808" s="3">
        <v>41337.0</v>
      </c>
      <c r="C11808" s="2" t="s">
        <v>7</v>
      </c>
      <c r="D11808" s="2" t="s">
        <v>8</v>
      </c>
      <c r="E11808" s="2">
        <v>7.0</v>
      </c>
      <c r="F11808" s="4" t="s">
        <v>35</v>
      </c>
    </row>
    <row r="11809">
      <c r="A11809" s="2">
        <v>11879.0</v>
      </c>
      <c r="B11809" s="3">
        <v>41338.0</v>
      </c>
      <c r="C11809" s="2" t="s">
        <v>10</v>
      </c>
      <c r="D11809" s="2" t="s">
        <v>51</v>
      </c>
      <c r="E11809" s="2">
        <v>27.0</v>
      </c>
      <c r="F11809" s="4" t="s">
        <v>32</v>
      </c>
    </row>
    <row r="11810">
      <c r="A11810" s="2">
        <v>11880.0</v>
      </c>
      <c r="B11810" s="3">
        <v>41338.0</v>
      </c>
      <c r="C11810" s="2" t="s">
        <v>10</v>
      </c>
      <c r="D11810" s="2" t="s">
        <v>6</v>
      </c>
      <c r="E11810" s="2">
        <v>18.0</v>
      </c>
      <c r="F11810" s="4" t="s">
        <v>29</v>
      </c>
    </row>
    <row r="11811">
      <c r="A11811" s="2">
        <v>11881.0</v>
      </c>
      <c r="B11811" s="3">
        <v>41338.0</v>
      </c>
      <c r="C11811" s="2" t="s">
        <v>10</v>
      </c>
      <c r="D11811" s="2" t="s">
        <v>8</v>
      </c>
      <c r="E11811" s="2">
        <v>16.0</v>
      </c>
      <c r="F11811" s="4" t="s">
        <v>45</v>
      </c>
    </row>
    <row r="11812">
      <c r="A11812" s="2">
        <v>11882.0</v>
      </c>
      <c r="B11812" s="3">
        <v>41339.0</v>
      </c>
      <c r="C11812" s="2" t="s">
        <v>13</v>
      </c>
      <c r="D11812" s="2" t="s">
        <v>51</v>
      </c>
      <c r="E11812" s="2">
        <v>23.0</v>
      </c>
      <c r="F11812" s="4" t="s">
        <v>17</v>
      </c>
    </row>
    <row r="11813">
      <c r="A11813" s="2">
        <v>11883.0</v>
      </c>
      <c r="B11813" s="3">
        <v>41339.0</v>
      </c>
      <c r="C11813" s="2" t="s">
        <v>13</v>
      </c>
      <c r="D11813" s="2" t="s">
        <v>6</v>
      </c>
      <c r="E11813" s="2">
        <v>31.0</v>
      </c>
      <c r="F11813" s="4" t="s">
        <v>12</v>
      </c>
    </row>
    <row r="11814">
      <c r="A11814" s="2">
        <v>11884.0</v>
      </c>
      <c r="B11814" s="3">
        <v>41339.0</v>
      </c>
      <c r="C11814" s="2" t="s">
        <v>13</v>
      </c>
      <c r="D11814" s="2" t="s">
        <v>8</v>
      </c>
      <c r="E11814" s="2">
        <v>27.0</v>
      </c>
      <c r="F11814" s="4" t="s">
        <v>32</v>
      </c>
    </row>
    <row r="11815">
      <c r="A11815" s="2">
        <v>11885.0</v>
      </c>
      <c r="B11815" s="3">
        <v>41340.0</v>
      </c>
      <c r="C11815" s="2" t="s">
        <v>15</v>
      </c>
      <c r="D11815" s="2" t="s">
        <v>51</v>
      </c>
      <c r="E11815" s="2">
        <v>32.0</v>
      </c>
      <c r="F11815" s="4" t="s">
        <v>36</v>
      </c>
    </row>
    <row r="11816">
      <c r="A11816" s="2">
        <v>11886.0</v>
      </c>
      <c r="B11816" s="3">
        <v>41340.0</v>
      </c>
      <c r="C11816" s="2" t="s">
        <v>15</v>
      </c>
      <c r="D11816" s="2" t="s">
        <v>6</v>
      </c>
      <c r="E11816" s="2">
        <v>26.0</v>
      </c>
      <c r="F11816" s="4" t="s">
        <v>38</v>
      </c>
    </row>
    <row r="11817">
      <c r="A11817" s="2">
        <v>11887.0</v>
      </c>
      <c r="B11817" s="3">
        <v>41340.0</v>
      </c>
      <c r="C11817" s="2" t="s">
        <v>15</v>
      </c>
      <c r="D11817" s="2" t="s">
        <v>8</v>
      </c>
      <c r="E11817" s="2">
        <v>16.0</v>
      </c>
      <c r="F11817" s="4" t="s">
        <v>45</v>
      </c>
    </row>
    <row r="11818">
      <c r="A11818" s="2">
        <v>11888.0</v>
      </c>
      <c r="B11818" s="3">
        <v>41341.0</v>
      </c>
      <c r="C11818" s="2" t="s">
        <v>18</v>
      </c>
      <c r="D11818" s="2" t="s">
        <v>51</v>
      </c>
      <c r="E11818" s="2">
        <v>11.0</v>
      </c>
      <c r="F11818" s="4" t="s">
        <v>9</v>
      </c>
    </row>
    <row r="11819">
      <c r="A11819" s="2">
        <v>11889.0</v>
      </c>
      <c r="B11819" s="3">
        <v>41341.0</v>
      </c>
      <c r="C11819" s="2" t="s">
        <v>18</v>
      </c>
      <c r="D11819" s="2" t="s">
        <v>6</v>
      </c>
      <c r="E11819" s="2">
        <v>8.0</v>
      </c>
      <c r="F11819" s="4" t="s">
        <v>37</v>
      </c>
    </row>
    <row r="11820">
      <c r="A11820" s="2">
        <v>11890.0</v>
      </c>
      <c r="B11820" s="3">
        <v>41341.0</v>
      </c>
      <c r="C11820" s="2" t="s">
        <v>18</v>
      </c>
      <c r="D11820" s="2" t="s">
        <v>8</v>
      </c>
      <c r="E11820" s="2">
        <v>34.0</v>
      </c>
      <c r="F11820" s="4" t="s">
        <v>48</v>
      </c>
    </row>
    <row r="11821">
      <c r="A11821" s="2">
        <v>11891.0</v>
      </c>
      <c r="B11821" s="3">
        <v>41342.0</v>
      </c>
      <c r="C11821" s="2" t="s">
        <v>21</v>
      </c>
      <c r="D11821" s="2" t="s">
        <v>51</v>
      </c>
      <c r="E11821" s="2">
        <v>2.0</v>
      </c>
      <c r="F11821" s="4" t="s">
        <v>39</v>
      </c>
    </row>
    <row r="11822">
      <c r="A11822" s="2">
        <v>11892.0</v>
      </c>
      <c r="B11822" s="3">
        <v>41342.0</v>
      </c>
      <c r="C11822" s="2" t="s">
        <v>21</v>
      </c>
      <c r="D11822" s="2" t="s">
        <v>6</v>
      </c>
      <c r="E11822" s="2">
        <v>34.0</v>
      </c>
      <c r="F11822" s="4" t="s">
        <v>48</v>
      </c>
    </row>
    <row r="11823">
      <c r="A11823" s="2">
        <v>11893.0</v>
      </c>
      <c r="B11823" s="3">
        <v>41342.0</v>
      </c>
      <c r="C11823" s="2" t="s">
        <v>21</v>
      </c>
      <c r="D11823" s="2" t="s">
        <v>8</v>
      </c>
      <c r="E11823" s="2">
        <v>23.0</v>
      </c>
      <c r="F11823" s="4" t="s">
        <v>17</v>
      </c>
    </row>
    <row r="11824">
      <c r="A11824" s="2">
        <v>11894.0</v>
      </c>
      <c r="B11824" s="3">
        <v>41344.0</v>
      </c>
      <c r="C11824" s="2" t="s">
        <v>7</v>
      </c>
      <c r="D11824" s="2" t="s">
        <v>51</v>
      </c>
      <c r="E11824" s="2">
        <v>27.0</v>
      </c>
      <c r="F11824" s="4" t="s">
        <v>32</v>
      </c>
    </row>
    <row r="11825">
      <c r="A11825" s="2">
        <v>11895.0</v>
      </c>
      <c r="B11825" s="3">
        <v>41344.0</v>
      </c>
      <c r="C11825" s="2" t="s">
        <v>7</v>
      </c>
      <c r="D11825" s="2" t="s">
        <v>6</v>
      </c>
      <c r="E11825" s="2">
        <v>15.0</v>
      </c>
      <c r="F11825" s="4" t="s">
        <v>27</v>
      </c>
    </row>
    <row r="11826">
      <c r="A11826" s="2">
        <v>11896.0</v>
      </c>
      <c r="B11826" s="3">
        <v>41344.0</v>
      </c>
      <c r="C11826" s="2" t="s">
        <v>7</v>
      </c>
      <c r="D11826" s="2" t="s">
        <v>8</v>
      </c>
      <c r="E11826" s="2">
        <v>16.0</v>
      </c>
      <c r="F11826" s="4" t="s">
        <v>45</v>
      </c>
    </row>
    <row r="11827">
      <c r="A11827" s="2">
        <v>11897.0</v>
      </c>
      <c r="B11827" s="3">
        <v>41345.0</v>
      </c>
      <c r="C11827" s="2" t="s">
        <v>10</v>
      </c>
      <c r="D11827" s="2" t="s">
        <v>51</v>
      </c>
      <c r="E11827" s="2">
        <v>25.0</v>
      </c>
      <c r="F11827" s="4" t="s">
        <v>40</v>
      </c>
    </row>
    <row r="11828">
      <c r="A11828" s="2">
        <v>11898.0</v>
      </c>
      <c r="B11828" s="3">
        <v>41345.0</v>
      </c>
      <c r="C11828" s="2" t="s">
        <v>10</v>
      </c>
      <c r="D11828" s="2" t="s">
        <v>6</v>
      </c>
      <c r="E11828" s="2">
        <v>9.0</v>
      </c>
      <c r="F11828" s="4" t="s">
        <v>24</v>
      </c>
    </row>
    <row r="11829">
      <c r="A11829" s="2">
        <v>11899.0</v>
      </c>
      <c r="B11829" s="3">
        <v>41345.0</v>
      </c>
      <c r="C11829" s="2" t="s">
        <v>10</v>
      </c>
      <c r="D11829" s="2" t="s">
        <v>8</v>
      </c>
      <c r="E11829" s="2">
        <v>16.0</v>
      </c>
      <c r="F11829" s="4" t="s">
        <v>45</v>
      </c>
    </row>
    <row r="11830">
      <c r="A11830" s="2">
        <v>11900.0</v>
      </c>
      <c r="B11830" s="3">
        <v>41346.0</v>
      </c>
      <c r="C11830" s="2" t="s">
        <v>13</v>
      </c>
      <c r="D11830" s="2" t="s">
        <v>51</v>
      </c>
      <c r="E11830" s="2">
        <v>3.0</v>
      </c>
      <c r="F11830" s="4" t="s">
        <v>28</v>
      </c>
    </row>
    <row r="11831">
      <c r="A11831" s="2">
        <v>11901.0</v>
      </c>
      <c r="B11831" s="3">
        <v>41346.0</v>
      </c>
      <c r="C11831" s="2" t="s">
        <v>13</v>
      </c>
      <c r="D11831" s="2" t="s">
        <v>6</v>
      </c>
      <c r="E11831" s="2">
        <v>16.0</v>
      </c>
      <c r="F11831" s="4" t="s">
        <v>45</v>
      </c>
    </row>
    <row r="11832">
      <c r="A11832" s="2">
        <v>11902.0</v>
      </c>
      <c r="B11832" s="3">
        <v>41346.0</v>
      </c>
      <c r="C11832" s="2" t="s">
        <v>13</v>
      </c>
      <c r="D11832" s="2" t="s">
        <v>8</v>
      </c>
      <c r="E11832" s="2">
        <v>6.0</v>
      </c>
      <c r="F11832" s="4" t="s">
        <v>16</v>
      </c>
    </row>
    <row r="11833">
      <c r="A11833" s="2">
        <v>11903.0</v>
      </c>
      <c r="B11833" s="3">
        <v>41347.0</v>
      </c>
      <c r="C11833" s="2" t="s">
        <v>15</v>
      </c>
      <c r="D11833" s="2" t="s">
        <v>51</v>
      </c>
      <c r="E11833" s="2">
        <v>22.0</v>
      </c>
      <c r="F11833" s="4" t="s">
        <v>44</v>
      </c>
    </row>
    <row r="11834">
      <c r="A11834" s="2">
        <v>11904.0</v>
      </c>
      <c r="B11834" s="3">
        <v>41347.0</v>
      </c>
      <c r="C11834" s="2" t="s">
        <v>15</v>
      </c>
      <c r="D11834" s="2" t="s">
        <v>6</v>
      </c>
      <c r="E11834" s="2">
        <v>1.0</v>
      </c>
      <c r="F11834" s="4" t="s">
        <v>19</v>
      </c>
    </row>
    <row r="11835">
      <c r="A11835" s="2">
        <v>11905.0</v>
      </c>
      <c r="B11835" s="3">
        <v>41347.0</v>
      </c>
      <c r="C11835" s="2" t="s">
        <v>15</v>
      </c>
      <c r="D11835" s="2" t="s">
        <v>8</v>
      </c>
      <c r="E11835" s="2">
        <v>15.0</v>
      </c>
      <c r="F11835" s="4" t="s">
        <v>27</v>
      </c>
    </row>
    <row r="11836">
      <c r="A11836" s="2">
        <v>11906.0</v>
      </c>
      <c r="B11836" s="3">
        <v>41348.0</v>
      </c>
      <c r="C11836" s="2" t="s">
        <v>18</v>
      </c>
      <c r="D11836" s="2" t="s">
        <v>51</v>
      </c>
      <c r="E11836" s="2">
        <v>10.0</v>
      </c>
      <c r="F11836" s="4" t="s">
        <v>41</v>
      </c>
    </row>
    <row r="11837">
      <c r="A11837" s="2">
        <v>11907.0</v>
      </c>
      <c r="B11837" s="3">
        <v>41348.0</v>
      </c>
      <c r="C11837" s="2" t="s">
        <v>18</v>
      </c>
      <c r="D11837" s="2" t="s">
        <v>6</v>
      </c>
      <c r="E11837" s="2">
        <v>28.0</v>
      </c>
      <c r="F11837" s="4" t="s">
        <v>31</v>
      </c>
    </row>
    <row r="11838">
      <c r="A11838" s="2">
        <v>11908.0</v>
      </c>
      <c r="B11838" s="3">
        <v>41348.0</v>
      </c>
      <c r="C11838" s="2" t="s">
        <v>18</v>
      </c>
      <c r="D11838" s="2" t="s">
        <v>8</v>
      </c>
      <c r="E11838" s="2">
        <v>31.0</v>
      </c>
      <c r="F11838" s="4" t="s">
        <v>12</v>
      </c>
    </row>
    <row r="11839">
      <c r="A11839" s="2">
        <v>11909.0</v>
      </c>
      <c r="B11839" s="3">
        <v>41349.0</v>
      </c>
      <c r="C11839" s="2" t="s">
        <v>21</v>
      </c>
      <c r="D11839" s="2" t="s">
        <v>51</v>
      </c>
      <c r="E11839" s="2">
        <v>26.0</v>
      </c>
      <c r="F11839" s="4" t="s">
        <v>38</v>
      </c>
    </row>
    <row r="11840">
      <c r="A11840" s="2">
        <v>11910.0</v>
      </c>
      <c r="B11840" s="3">
        <v>41349.0</v>
      </c>
      <c r="C11840" s="2" t="s">
        <v>21</v>
      </c>
      <c r="D11840" s="2" t="s">
        <v>6</v>
      </c>
      <c r="E11840" s="2">
        <v>12.0</v>
      </c>
      <c r="F11840" s="4" t="s">
        <v>14</v>
      </c>
    </row>
    <row r="11841">
      <c r="A11841" s="2">
        <v>11911.0</v>
      </c>
      <c r="B11841" s="3">
        <v>41349.0</v>
      </c>
      <c r="C11841" s="2" t="s">
        <v>21</v>
      </c>
      <c r="D11841" s="2" t="s">
        <v>8</v>
      </c>
      <c r="E11841" s="2">
        <v>36.0</v>
      </c>
      <c r="F11841" s="4" t="s">
        <v>11</v>
      </c>
    </row>
    <row r="11842">
      <c r="A11842" s="2">
        <v>11912.0</v>
      </c>
      <c r="B11842" s="3">
        <v>41351.0</v>
      </c>
      <c r="C11842" s="2" t="s">
        <v>7</v>
      </c>
      <c r="D11842" s="2" t="s">
        <v>51</v>
      </c>
      <c r="E11842" s="2">
        <v>25.0</v>
      </c>
      <c r="F11842" s="4" t="s">
        <v>40</v>
      </c>
    </row>
    <row r="11843">
      <c r="A11843" s="2">
        <v>11913.0</v>
      </c>
      <c r="B11843" s="3">
        <v>41351.0</v>
      </c>
      <c r="C11843" s="2" t="s">
        <v>7</v>
      </c>
      <c r="D11843" s="2" t="s">
        <v>6</v>
      </c>
      <c r="E11843" s="2">
        <v>30.0</v>
      </c>
      <c r="F11843" s="4" t="s">
        <v>23</v>
      </c>
    </row>
    <row r="11844">
      <c r="A11844" s="2">
        <v>11914.0</v>
      </c>
      <c r="B11844" s="3">
        <v>41351.0</v>
      </c>
      <c r="C11844" s="2" t="s">
        <v>7</v>
      </c>
      <c r="D11844" s="2" t="s">
        <v>8</v>
      </c>
      <c r="E11844" s="2">
        <v>22.0</v>
      </c>
      <c r="F11844" s="4" t="s">
        <v>44</v>
      </c>
    </row>
    <row r="11845">
      <c r="A11845" s="2">
        <v>11915.0</v>
      </c>
      <c r="B11845" s="3">
        <v>41352.0</v>
      </c>
      <c r="C11845" s="2" t="s">
        <v>10</v>
      </c>
      <c r="D11845" s="2" t="s">
        <v>51</v>
      </c>
      <c r="E11845" s="2">
        <v>27.0</v>
      </c>
      <c r="F11845" s="4" t="s">
        <v>32</v>
      </c>
    </row>
    <row r="11846">
      <c r="A11846" s="2">
        <v>11916.0</v>
      </c>
      <c r="B11846" s="3">
        <v>41352.0</v>
      </c>
      <c r="C11846" s="2" t="s">
        <v>10</v>
      </c>
      <c r="D11846" s="2" t="s">
        <v>6</v>
      </c>
      <c r="E11846" s="2">
        <v>17.0</v>
      </c>
      <c r="F11846" s="4" t="s">
        <v>42</v>
      </c>
    </row>
    <row r="11847">
      <c r="A11847" s="2">
        <v>11917.0</v>
      </c>
      <c r="B11847" s="3">
        <v>41352.0</v>
      </c>
      <c r="C11847" s="2" t="s">
        <v>10</v>
      </c>
      <c r="D11847" s="2" t="s">
        <v>8</v>
      </c>
      <c r="E11847" s="2">
        <v>30.0</v>
      </c>
      <c r="F11847" s="4" t="s">
        <v>23</v>
      </c>
    </row>
    <row r="11848">
      <c r="A11848" s="2">
        <v>11918.0</v>
      </c>
      <c r="B11848" s="3">
        <v>41353.0</v>
      </c>
      <c r="C11848" s="2" t="s">
        <v>13</v>
      </c>
      <c r="D11848" s="2" t="s">
        <v>51</v>
      </c>
      <c r="E11848" s="2">
        <v>17.0</v>
      </c>
      <c r="F11848" s="4" t="s">
        <v>42</v>
      </c>
    </row>
    <row r="11849">
      <c r="A11849" s="2">
        <v>11919.0</v>
      </c>
      <c r="B11849" s="3">
        <v>41353.0</v>
      </c>
      <c r="C11849" s="2" t="s">
        <v>13</v>
      </c>
      <c r="D11849" s="2" t="s">
        <v>6</v>
      </c>
      <c r="E11849" s="2">
        <v>19.0</v>
      </c>
      <c r="F11849" s="4" t="s">
        <v>30</v>
      </c>
    </row>
    <row r="11850">
      <c r="A11850" s="2">
        <v>11920.0</v>
      </c>
      <c r="B11850" s="3">
        <v>41353.0</v>
      </c>
      <c r="C11850" s="2" t="s">
        <v>13</v>
      </c>
      <c r="D11850" s="2" t="s">
        <v>8</v>
      </c>
      <c r="E11850" s="2">
        <v>17.0</v>
      </c>
      <c r="F11850" s="4" t="s">
        <v>42</v>
      </c>
    </row>
    <row r="11851">
      <c r="A11851" s="2">
        <v>11921.0</v>
      </c>
      <c r="B11851" s="3">
        <v>41354.0</v>
      </c>
      <c r="C11851" s="2" t="s">
        <v>15</v>
      </c>
      <c r="D11851" s="2" t="s">
        <v>51</v>
      </c>
      <c r="E11851" s="2">
        <v>3.0</v>
      </c>
      <c r="F11851" s="4" t="s">
        <v>28</v>
      </c>
    </row>
    <row r="11852">
      <c r="A11852" s="2">
        <v>11922.0</v>
      </c>
      <c r="B11852" s="3">
        <v>41354.0</v>
      </c>
      <c r="C11852" s="2" t="s">
        <v>15</v>
      </c>
      <c r="D11852" s="2" t="s">
        <v>6</v>
      </c>
      <c r="E11852" s="2">
        <v>11.0</v>
      </c>
      <c r="F11852" s="4" t="s">
        <v>9</v>
      </c>
    </row>
    <row r="11853">
      <c r="A11853" s="2">
        <v>11923.0</v>
      </c>
      <c r="B11853" s="3">
        <v>41354.0</v>
      </c>
      <c r="C11853" s="2" t="s">
        <v>15</v>
      </c>
      <c r="D11853" s="2" t="s">
        <v>8</v>
      </c>
      <c r="E11853" s="2">
        <v>24.0</v>
      </c>
      <c r="F11853" s="4" t="s">
        <v>22</v>
      </c>
    </row>
    <row r="11854">
      <c r="A11854" s="2">
        <v>11924.0</v>
      </c>
      <c r="B11854" s="3">
        <v>41355.0</v>
      </c>
      <c r="C11854" s="2" t="s">
        <v>18</v>
      </c>
      <c r="D11854" s="2" t="s">
        <v>51</v>
      </c>
      <c r="E11854" s="2">
        <v>19.0</v>
      </c>
      <c r="F11854" s="4" t="s">
        <v>30</v>
      </c>
    </row>
    <row r="11855">
      <c r="A11855" s="2">
        <v>11925.0</v>
      </c>
      <c r="B11855" s="3">
        <v>41355.0</v>
      </c>
      <c r="C11855" s="2" t="s">
        <v>18</v>
      </c>
      <c r="D11855" s="2" t="s">
        <v>6</v>
      </c>
      <c r="E11855" s="2">
        <v>21.0</v>
      </c>
      <c r="F11855" s="4" t="s">
        <v>20</v>
      </c>
    </row>
    <row r="11856">
      <c r="A11856" s="2">
        <v>11926.0</v>
      </c>
      <c r="B11856" s="3">
        <v>41355.0</v>
      </c>
      <c r="C11856" s="2" t="s">
        <v>18</v>
      </c>
      <c r="D11856" s="2" t="s">
        <v>8</v>
      </c>
      <c r="E11856" s="2">
        <v>11.0</v>
      </c>
      <c r="F11856" s="4" t="s">
        <v>9</v>
      </c>
    </row>
    <row r="11857">
      <c r="A11857" s="2">
        <v>11927.0</v>
      </c>
      <c r="B11857" s="3">
        <v>41356.0</v>
      </c>
      <c r="C11857" s="2" t="s">
        <v>21</v>
      </c>
      <c r="D11857" s="2" t="s">
        <v>51</v>
      </c>
      <c r="E11857" s="2">
        <v>35.0</v>
      </c>
      <c r="F11857" s="4" t="s">
        <v>49</v>
      </c>
    </row>
    <row r="11858">
      <c r="A11858" s="2">
        <v>11928.0</v>
      </c>
      <c r="B11858" s="3">
        <v>41356.0</v>
      </c>
      <c r="C11858" s="2" t="s">
        <v>21</v>
      </c>
      <c r="D11858" s="2" t="s">
        <v>6</v>
      </c>
      <c r="E11858" s="2">
        <v>15.0</v>
      </c>
      <c r="F11858" s="4" t="s">
        <v>27</v>
      </c>
    </row>
    <row r="11859">
      <c r="A11859" s="2">
        <v>11929.0</v>
      </c>
      <c r="B11859" s="3">
        <v>41356.0</v>
      </c>
      <c r="C11859" s="2" t="s">
        <v>21</v>
      </c>
      <c r="D11859" s="2" t="s">
        <v>8</v>
      </c>
      <c r="E11859" s="2">
        <v>15.0</v>
      </c>
      <c r="F11859" s="4" t="s">
        <v>27</v>
      </c>
    </row>
    <row r="11860">
      <c r="A11860" s="2">
        <v>11930.0</v>
      </c>
      <c r="B11860" s="3">
        <v>41358.0</v>
      </c>
      <c r="C11860" s="2" t="s">
        <v>7</v>
      </c>
      <c r="D11860" s="2" t="s">
        <v>51</v>
      </c>
      <c r="E11860" s="2">
        <v>3.0</v>
      </c>
      <c r="F11860" s="4" t="s">
        <v>28</v>
      </c>
    </row>
    <row r="11861">
      <c r="A11861" s="2">
        <v>11931.0</v>
      </c>
      <c r="B11861" s="3">
        <v>41358.0</v>
      </c>
      <c r="C11861" s="2" t="s">
        <v>7</v>
      </c>
      <c r="D11861" s="2" t="s">
        <v>6</v>
      </c>
      <c r="E11861" s="2">
        <v>28.0</v>
      </c>
      <c r="F11861" s="4" t="s">
        <v>31</v>
      </c>
    </row>
    <row r="11862">
      <c r="A11862" s="2">
        <v>11932.0</v>
      </c>
      <c r="B11862" s="3">
        <v>41358.0</v>
      </c>
      <c r="C11862" s="2" t="s">
        <v>7</v>
      </c>
      <c r="D11862" s="2" t="s">
        <v>8</v>
      </c>
      <c r="E11862" s="2">
        <v>18.0</v>
      </c>
      <c r="F11862" s="4" t="s">
        <v>29</v>
      </c>
    </row>
    <row r="11863">
      <c r="A11863" s="2">
        <v>11933.0</v>
      </c>
      <c r="B11863" s="3">
        <v>41359.0</v>
      </c>
      <c r="C11863" s="2" t="s">
        <v>10</v>
      </c>
      <c r="D11863" s="2" t="s">
        <v>51</v>
      </c>
      <c r="E11863" s="2">
        <v>13.0</v>
      </c>
      <c r="F11863" s="4" t="s">
        <v>33</v>
      </c>
    </row>
    <row r="11864">
      <c r="A11864" s="2">
        <v>11934.0</v>
      </c>
      <c r="B11864" s="3">
        <v>41359.0</v>
      </c>
      <c r="C11864" s="2" t="s">
        <v>10</v>
      </c>
      <c r="D11864" s="2" t="s">
        <v>6</v>
      </c>
      <c r="E11864" s="2">
        <v>12.0</v>
      </c>
      <c r="F11864" s="4" t="s">
        <v>14</v>
      </c>
    </row>
    <row r="11865">
      <c r="A11865" s="2">
        <v>11935.0</v>
      </c>
      <c r="B11865" s="3">
        <v>41359.0</v>
      </c>
      <c r="C11865" s="2" t="s">
        <v>10</v>
      </c>
      <c r="D11865" s="2" t="s">
        <v>8</v>
      </c>
      <c r="E11865" s="2">
        <v>28.0</v>
      </c>
      <c r="F11865" s="4" t="s">
        <v>31</v>
      </c>
    </row>
    <row r="11866">
      <c r="A11866" s="2">
        <v>11936.0</v>
      </c>
      <c r="B11866" s="3">
        <v>41360.0</v>
      </c>
      <c r="C11866" s="2" t="s">
        <v>13</v>
      </c>
      <c r="D11866" s="2" t="s">
        <v>51</v>
      </c>
      <c r="E11866" s="2">
        <v>32.0</v>
      </c>
      <c r="F11866" s="4" t="s">
        <v>36</v>
      </c>
    </row>
    <row r="11867">
      <c r="A11867" s="2">
        <v>11937.0</v>
      </c>
      <c r="B11867" s="3">
        <v>41360.0</v>
      </c>
      <c r="C11867" s="2" t="s">
        <v>13</v>
      </c>
      <c r="D11867" s="2" t="s">
        <v>6</v>
      </c>
      <c r="E11867" s="2">
        <v>3.0</v>
      </c>
      <c r="F11867" s="4" t="s">
        <v>28</v>
      </c>
    </row>
    <row r="11868">
      <c r="A11868" s="2">
        <v>11938.0</v>
      </c>
      <c r="B11868" s="3">
        <v>41360.0</v>
      </c>
      <c r="C11868" s="2" t="s">
        <v>13</v>
      </c>
      <c r="D11868" s="2" t="s">
        <v>8</v>
      </c>
      <c r="E11868" s="2">
        <v>10.0</v>
      </c>
      <c r="F11868" s="4" t="s">
        <v>41</v>
      </c>
    </row>
    <row r="11869">
      <c r="A11869" s="2">
        <v>11939.0</v>
      </c>
      <c r="B11869" s="3">
        <v>41361.0</v>
      </c>
      <c r="C11869" s="2" t="s">
        <v>15</v>
      </c>
      <c r="D11869" s="2" t="s">
        <v>51</v>
      </c>
      <c r="E11869" s="2">
        <v>25.0</v>
      </c>
      <c r="F11869" s="4" t="s">
        <v>40</v>
      </c>
    </row>
    <row r="11870">
      <c r="A11870" s="2">
        <v>11940.0</v>
      </c>
      <c r="B11870" s="3">
        <v>41361.0</v>
      </c>
      <c r="C11870" s="2" t="s">
        <v>15</v>
      </c>
      <c r="D11870" s="2" t="s">
        <v>6</v>
      </c>
      <c r="E11870" s="2">
        <v>19.0</v>
      </c>
      <c r="F11870" s="4" t="s">
        <v>30</v>
      </c>
    </row>
    <row r="11871">
      <c r="A11871" s="2">
        <v>11941.0</v>
      </c>
      <c r="B11871" s="3">
        <v>41361.0</v>
      </c>
      <c r="C11871" s="2" t="s">
        <v>15</v>
      </c>
      <c r="D11871" s="2" t="s">
        <v>8</v>
      </c>
      <c r="E11871" s="2">
        <v>24.0</v>
      </c>
      <c r="F11871" s="4" t="s">
        <v>22</v>
      </c>
    </row>
    <row r="11872">
      <c r="A11872" s="2">
        <v>11942.0</v>
      </c>
      <c r="B11872" s="3">
        <v>41365.0</v>
      </c>
      <c r="C11872" s="2" t="s">
        <v>7</v>
      </c>
      <c r="D11872" s="2" t="s">
        <v>51</v>
      </c>
      <c r="E11872" s="2">
        <v>2.0</v>
      </c>
      <c r="F11872" s="4" t="s">
        <v>39</v>
      </c>
    </row>
    <row r="11873">
      <c r="A11873" s="2">
        <v>11943.0</v>
      </c>
      <c r="B11873" s="3">
        <v>41365.0</v>
      </c>
      <c r="C11873" s="2" t="s">
        <v>7</v>
      </c>
      <c r="D11873" s="2" t="s">
        <v>6</v>
      </c>
      <c r="E11873" s="2">
        <v>6.0</v>
      </c>
      <c r="F11873" s="4" t="s">
        <v>16</v>
      </c>
    </row>
    <row r="11874">
      <c r="A11874" s="2">
        <v>11944.0</v>
      </c>
      <c r="B11874" s="3">
        <v>41365.0</v>
      </c>
      <c r="C11874" s="2" t="s">
        <v>7</v>
      </c>
      <c r="D11874" s="2" t="s">
        <v>8</v>
      </c>
      <c r="E11874" s="2">
        <v>6.0</v>
      </c>
      <c r="F11874" s="4" t="s">
        <v>16</v>
      </c>
    </row>
    <row r="11875">
      <c r="A11875" s="2">
        <v>11945.0</v>
      </c>
      <c r="B11875" s="3">
        <v>41366.0</v>
      </c>
      <c r="C11875" s="2" t="s">
        <v>10</v>
      </c>
      <c r="D11875" s="2" t="s">
        <v>51</v>
      </c>
      <c r="E11875" s="2">
        <v>19.0</v>
      </c>
      <c r="F11875" s="4" t="s">
        <v>30</v>
      </c>
    </row>
    <row r="11876">
      <c r="A11876" s="2">
        <v>11946.0</v>
      </c>
      <c r="B11876" s="3">
        <v>41366.0</v>
      </c>
      <c r="C11876" s="2" t="s">
        <v>10</v>
      </c>
      <c r="D11876" s="2" t="s">
        <v>6</v>
      </c>
      <c r="E11876" s="2">
        <v>8.0</v>
      </c>
      <c r="F11876" s="4" t="s">
        <v>37</v>
      </c>
    </row>
    <row r="11877">
      <c r="A11877" s="2">
        <v>11947.0</v>
      </c>
      <c r="B11877" s="3">
        <v>41366.0</v>
      </c>
      <c r="C11877" s="2" t="s">
        <v>10</v>
      </c>
      <c r="D11877" s="2" t="s">
        <v>8</v>
      </c>
      <c r="E11877" s="2">
        <v>1.0</v>
      </c>
      <c r="F11877" s="4" t="s">
        <v>19</v>
      </c>
    </row>
    <row r="11878">
      <c r="A11878" s="2">
        <v>11948.0</v>
      </c>
      <c r="B11878" s="3">
        <v>41367.0</v>
      </c>
      <c r="C11878" s="2" t="s">
        <v>13</v>
      </c>
      <c r="D11878" s="2" t="s">
        <v>51</v>
      </c>
      <c r="E11878" s="2">
        <v>19.0</v>
      </c>
      <c r="F11878" s="4" t="s">
        <v>30</v>
      </c>
    </row>
    <row r="11879">
      <c r="A11879" s="2">
        <v>11949.0</v>
      </c>
      <c r="B11879" s="3">
        <v>41367.0</v>
      </c>
      <c r="C11879" s="2" t="s">
        <v>13</v>
      </c>
      <c r="D11879" s="2" t="s">
        <v>6</v>
      </c>
      <c r="E11879" s="2">
        <v>32.0</v>
      </c>
      <c r="F11879" s="4" t="s">
        <v>36</v>
      </c>
    </row>
    <row r="11880">
      <c r="A11880" s="2">
        <v>11950.0</v>
      </c>
      <c r="B11880" s="3">
        <v>41367.0</v>
      </c>
      <c r="C11880" s="2" t="s">
        <v>13</v>
      </c>
      <c r="D11880" s="2" t="s">
        <v>8</v>
      </c>
      <c r="E11880" s="2">
        <v>1.0</v>
      </c>
      <c r="F11880" s="4" t="s">
        <v>19</v>
      </c>
    </row>
    <row r="11881">
      <c r="A11881" s="2">
        <v>11951.0</v>
      </c>
      <c r="B11881" s="3">
        <v>41368.0</v>
      </c>
      <c r="C11881" s="2" t="s">
        <v>15</v>
      </c>
      <c r="D11881" s="2" t="s">
        <v>51</v>
      </c>
      <c r="E11881" s="2">
        <v>15.0</v>
      </c>
      <c r="F11881" s="4" t="s">
        <v>27</v>
      </c>
    </row>
    <row r="11882">
      <c r="A11882" s="2">
        <v>11952.0</v>
      </c>
      <c r="B11882" s="3">
        <v>41368.0</v>
      </c>
      <c r="C11882" s="2" t="s">
        <v>15</v>
      </c>
      <c r="D11882" s="2" t="s">
        <v>6</v>
      </c>
      <c r="E11882" s="2">
        <v>17.0</v>
      </c>
      <c r="F11882" s="4" t="s">
        <v>42</v>
      </c>
    </row>
    <row r="11883">
      <c r="A11883" s="2">
        <v>11953.0</v>
      </c>
      <c r="B11883" s="3">
        <v>41368.0</v>
      </c>
      <c r="C11883" s="2" t="s">
        <v>15</v>
      </c>
      <c r="D11883" s="2" t="s">
        <v>8</v>
      </c>
      <c r="E11883" s="2">
        <v>29.0</v>
      </c>
      <c r="F11883" s="4" t="s">
        <v>43</v>
      </c>
    </row>
    <row r="11884">
      <c r="A11884" s="2">
        <v>11954.0</v>
      </c>
      <c r="B11884" s="3">
        <v>41369.0</v>
      </c>
      <c r="C11884" s="2" t="s">
        <v>18</v>
      </c>
      <c r="D11884" s="2" t="s">
        <v>51</v>
      </c>
      <c r="E11884" s="2">
        <v>7.0</v>
      </c>
      <c r="F11884" s="4" t="s">
        <v>35</v>
      </c>
    </row>
    <row r="11885">
      <c r="A11885" s="2">
        <v>11955.0</v>
      </c>
      <c r="B11885" s="3">
        <v>41369.0</v>
      </c>
      <c r="C11885" s="2" t="s">
        <v>18</v>
      </c>
      <c r="D11885" s="2" t="s">
        <v>6</v>
      </c>
      <c r="E11885" s="2">
        <v>4.0</v>
      </c>
      <c r="F11885" s="4" t="s">
        <v>34</v>
      </c>
    </row>
    <row r="11886">
      <c r="A11886" s="2">
        <v>11956.0</v>
      </c>
      <c r="B11886" s="3">
        <v>41369.0</v>
      </c>
      <c r="C11886" s="2" t="s">
        <v>18</v>
      </c>
      <c r="D11886" s="2" t="s">
        <v>8</v>
      </c>
      <c r="E11886" s="2">
        <v>11.0</v>
      </c>
      <c r="F11886" s="4" t="s">
        <v>9</v>
      </c>
    </row>
    <row r="11887">
      <c r="A11887" s="2">
        <v>11957.0</v>
      </c>
      <c r="B11887" s="3">
        <v>41370.0</v>
      </c>
      <c r="C11887" s="2" t="s">
        <v>21</v>
      </c>
      <c r="D11887" s="2" t="s">
        <v>51</v>
      </c>
      <c r="E11887" s="2">
        <v>28.0</v>
      </c>
      <c r="F11887" s="4" t="s">
        <v>31</v>
      </c>
    </row>
    <row r="11888">
      <c r="A11888" s="2">
        <v>11958.0</v>
      </c>
      <c r="B11888" s="3">
        <v>41370.0</v>
      </c>
      <c r="C11888" s="2" t="s">
        <v>21</v>
      </c>
      <c r="D11888" s="2" t="s">
        <v>6</v>
      </c>
      <c r="E11888" s="2">
        <v>34.0</v>
      </c>
      <c r="F11888" s="4" t="s">
        <v>48</v>
      </c>
    </row>
    <row r="11889">
      <c r="A11889" s="2">
        <v>11959.0</v>
      </c>
      <c r="B11889" s="3">
        <v>41370.0</v>
      </c>
      <c r="C11889" s="2" t="s">
        <v>21</v>
      </c>
      <c r="D11889" s="2" t="s">
        <v>8</v>
      </c>
      <c r="E11889" s="2">
        <v>35.0</v>
      </c>
      <c r="F11889" s="4" t="s">
        <v>49</v>
      </c>
    </row>
    <row r="11890">
      <c r="A11890" s="2">
        <v>11960.0</v>
      </c>
      <c r="B11890" s="3">
        <v>41372.0</v>
      </c>
      <c r="C11890" s="2" t="s">
        <v>7</v>
      </c>
      <c r="D11890" s="2" t="s">
        <v>51</v>
      </c>
      <c r="E11890" s="2">
        <v>18.0</v>
      </c>
      <c r="F11890" s="4" t="s">
        <v>29</v>
      </c>
    </row>
    <row r="11891">
      <c r="A11891" s="2">
        <v>11961.0</v>
      </c>
      <c r="B11891" s="3">
        <v>41372.0</v>
      </c>
      <c r="C11891" s="2" t="s">
        <v>7</v>
      </c>
      <c r="D11891" s="2" t="s">
        <v>6</v>
      </c>
      <c r="E11891" s="2">
        <v>18.0</v>
      </c>
      <c r="F11891" s="4" t="s">
        <v>29</v>
      </c>
    </row>
    <row r="11892">
      <c r="A11892" s="2">
        <v>11962.0</v>
      </c>
      <c r="B11892" s="3">
        <v>41372.0</v>
      </c>
      <c r="C11892" s="2" t="s">
        <v>7</v>
      </c>
      <c r="D11892" s="2" t="s">
        <v>8</v>
      </c>
      <c r="E11892" s="2">
        <v>20.0</v>
      </c>
      <c r="F11892" s="4" t="s">
        <v>47</v>
      </c>
    </row>
    <row r="11893">
      <c r="A11893" s="2">
        <v>11963.0</v>
      </c>
      <c r="B11893" s="3">
        <v>41373.0</v>
      </c>
      <c r="C11893" s="2" t="s">
        <v>10</v>
      </c>
      <c r="D11893" s="2" t="s">
        <v>51</v>
      </c>
      <c r="E11893" s="2">
        <v>24.0</v>
      </c>
      <c r="F11893" s="4" t="s">
        <v>22</v>
      </c>
    </row>
    <row r="11894">
      <c r="A11894" s="2">
        <v>11964.0</v>
      </c>
      <c r="B11894" s="3">
        <v>41373.0</v>
      </c>
      <c r="C11894" s="2" t="s">
        <v>10</v>
      </c>
      <c r="D11894" s="2" t="s">
        <v>6</v>
      </c>
      <c r="E11894" s="2">
        <v>5.0</v>
      </c>
      <c r="F11894" s="4" t="s">
        <v>25</v>
      </c>
    </row>
    <row r="11895">
      <c r="A11895" s="2">
        <v>11965.0</v>
      </c>
      <c r="B11895" s="3">
        <v>41373.0</v>
      </c>
      <c r="C11895" s="2" t="s">
        <v>10</v>
      </c>
      <c r="D11895" s="2" t="s">
        <v>8</v>
      </c>
      <c r="E11895" s="2">
        <v>14.0</v>
      </c>
      <c r="F11895" s="4" t="s">
        <v>46</v>
      </c>
    </row>
    <row r="11896">
      <c r="A11896" s="2">
        <v>11966.0</v>
      </c>
      <c r="B11896" s="3">
        <v>41374.0</v>
      </c>
      <c r="C11896" s="2" t="s">
        <v>13</v>
      </c>
      <c r="D11896" s="2" t="s">
        <v>51</v>
      </c>
      <c r="E11896" s="2">
        <v>20.0</v>
      </c>
      <c r="F11896" s="4" t="s">
        <v>47</v>
      </c>
    </row>
    <row r="11897">
      <c r="A11897" s="2">
        <v>11967.0</v>
      </c>
      <c r="B11897" s="3">
        <v>41374.0</v>
      </c>
      <c r="C11897" s="2" t="s">
        <v>13</v>
      </c>
      <c r="D11897" s="2" t="s">
        <v>6</v>
      </c>
      <c r="E11897" s="2">
        <v>14.0</v>
      </c>
      <c r="F11897" s="4" t="s">
        <v>46</v>
      </c>
    </row>
    <row r="11898">
      <c r="A11898" s="2">
        <v>11968.0</v>
      </c>
      <c r="B11898" s="3">
        <v>41374.0</v>
      </c>
      <c r="C11898" s="2" t="s">
        <v>13</v>
      </c>
      <c r="D11898" s="2" t="s">
        <v>8</v>
      </c>
      <c r="E11898" s="2">
        <v>5.0</v>
      </c>
      <c r="F11898" s="4" t="s">
        <v>25</v>
      </c>
    </row>
    <row r="11899">
      <c r="A11899" s="2">
        <v>11969.0</v>
      </c>
      <c r="B11899" s="3">
        <v>41375.0</v>
      </c>
      <c r="C11899" s="2" t="s">
        <v>15</v>
      </c>
      <c r="D11899" s="2" t="s">
        <v>51</v>
      </c>
      <c r="E11899" s="2">
        <v>24.0</v>
      </c>
      <c r="F11899" s="4" t="s">
        <v>22</v>
      </c>
    </row>
    <row r="11900">
      <c r="A11900" s="2">
        <v>11970.0</v>
      </c>
      <c r="B11900" s="3">
        <v>41375.0</v>
      </c>
      <c r="C11900" s="2" t="s">
        <v>15</v>
      </c>
      <c r="D11900" s="2" t="s">
        <v>6</v>
      </c>
      <c r="E11900" s="2">
        <v>23.0</v>
      </c>
      <c r="F11900" s="4" t="s">
        <v>17</v>
      </c>
    </row>
    <row r="11901">
      <c r="A11901" s="2">
        <v>11971.0</v>
      </c>
      <c r="B11901" s="3">
        <v>41375.0</v>
      </c>
      <c r="C11901" s="2" t="s">
        <v>15</v>
      </c>
      <c r="D11901" s="2" t="s">
        <v>8</v>
      </c>
      <c r="E11901" s="2">
        <v>15.0</v>
      </c>
      <c r="F11901" s="4" t="s">
        <v>27</v>
      </c>
    </row>
    <row r="11902">
      <c r="A11902" s="2">
        <v>11972.0</v>
      </c>
      <c r="B11902" s="3">
        <v>41376.0</v>
      </c>
      <c r="C11902" s="2" t="s">
        <v>18</v>
      </c>
      <c r="D11902" s="2" t="s">
        <v>51</v>
      </c>
      <c r="E11902" s="2">
        <v>6.0</v>
      </c>
      <c r="F11902" s="4" t="s">
        <v>16</v>
      </c>
    </row>
    <row r="11903">
      <c r="A11903" s="2">
        <v>11973.0</v>
      </c>
      <c r="B11903" s="3">
        <v>41376.0</v>
      </c>
      <c r="C11903" s="2" t="s">
        <v>18</v>
      </c>
      <c r="D11903" s="2" t="s">
        <v>6</v>
      </c>
      <c r="E11903" s="2">
        <v>27.0</v>
      </c>
      <c r="F11903" s="4" t="s">
        <v>32</v>
      </c>
    </row>
    <row r="11904">
      <c r="A11904" s="2">
        <v>11974.0</v>
      </c>
      <c r="B11904" s="3">
        <v>41376.0</v>
      </c>
      <c r="C11904" s="2" t="s">
        <v>18</v>
      </c>
      <c r="D11904" s="2" t="s">
        <v>8</v>
      </c>
      <c r="E11904" s="2">
        <v>31.0</v>
      </c>
      <c r="F11904" s="4" t="s">
        <v>12</v>
      </c>
    </row>
    <row r="11905">
      <c r="A11905" s="2">
        <v>11975.0</v>
      </c>
      <c r="B11905" s="3">
        <v>41377.0</v>
      </c>
      <c r="C11905" s="2" t="s">
        <v>21</v>
      </c>
      <c r="D11905" s="2" t="s">
        <v>51</v>
      </c>
      <c r="E11905" s="2">
        <v>28.0</v>
      </c>
      <c r="F11905" s="4" t="s">
        <v>31</v>
      </c>
    </row>
    <row r="11906">
      <c r="A11906" s="2">
        <v>11976.0</v>
      </c>
      <c r="B11906" s="3">
        <v>41377.0</v>
      </c>
      <c r="C11906" s="2" t="s">
        <v>21</v>
      </c>
      <c r="D11906" s="2" t="s">
        <v>6</v>
      </c>
      <c r="E11906" s="2">
        <v>9.0</v>
      </c>
      <c r="F11906" s="4" t="s">
        <v>24</v>
      </c>
    </row>
    <row r="11907">
      <c r="A11907" s="2">
        <v>11977.0</v>
      </c>
      <c r="B11907" s="3">
        <v>41377.0</v>
      </c>
      <c r="C11907" s="2" t="s">
        <v>21</v>
      </c>
      <c r="D11907" s="2" t="s">
        <v>8</v>
      </c>
      <c r="E11907" s="2">
        <v>26.0</v>
      </c>
      <c r="F11907" s="4" t="s">
        <v>38</v>
      </c>
    </row>
    <row r="11908">
      <c r="A11908" s="2">
        <v>11978.0</v>
      </c>
      <c r="B11908" s="3">
        <v>41379.0</v>
      </c>
      <c r="C11908" s="2" t="s">
        <v>7</v>
      </c>
      <c r="D11908" s="2" t="s">
        <v>51</v>
      </c>
      <c r="E11908" s="2">
        <v>6.0</v>
      </c>
      <c r="F11908" s="4" t="s">
        <v>16</v>
      </c>
    </row>
    <row r="11909">
      <c r="A11909" s="2">
        <v>11979.0</v>
      </c>
      <c r="B11909" s="3">
        <v>41379.0</v>
      </c>
      <c r="C11909" s="2" t="s">
        <v>7</v>
      </c>
      <c r="D11909" s="2" t="s">
        <v>6</v>
      </c>
      <c r="E11909" s="2">
        <v>12.0</v>
      </c>
      <c r="F11909" s="4" t="s">
        <v>14</v>
      </c>
    </row>
    <row r="11910">
      <c r="A11910" s="2">
        <v>11980.0</v>
      </c>
      <c r="B11910" s="3">
        <v>41379.0</v>
      </c>
      <c r="C11910" s="2" t="s">
        <v>7</v>
      </c>
      <c r="D11910" s="2" t="s">
        <v>8</v>
      </c>
      <c r="E11910" s="2">
        <v>14.0</v>
      </c>
      <c r="F11910" s="4" t="s">
        <v>46</v>
      </c>
    </row>
    <row r="11911">
      <c r="A11911" s="2">
        <v>11981.0</v>
      </c>
      <c r="B11911" s="3">
        <v>41380.0</v>
      </c>
      <c r="C11911" s="2" t="s">
        <v>10</v>
      </c>
      <c r="D11911" s="2" t="s">
        <v>51</v>
      </c>
      <c r="E11911" s="2">
        <v>20.0</v>
      </c>
      <c r="F11911" s="4" t="s">
        <v>47</v>
      </c>
    </row>
    <row r="11912">
      <c r="A11912" s="2">
        <v>11982.0</v>
      </c>
      <c r="B11912" s="3">
        <v>41380.0</v>
      </c>
      <c r="C11912" s="2" t="s">
        <v>10</v>
      </c>
      <c r="D11912" s="2" t="s">
        <v>6</v>
      </c>
      <c r="E11912" s="2">
        <v>15.0</v>
      </c>
      <c r="F11912" s="4" t="s">
        <v>27</v>
      </c>
    </row>
    <row r="11913">
      <c r="A11913" s="2">
        <v>11983.0</v>
      </c>
      <c r="B11913" s="3">
        <v>41380.0</v>
      </c>
      <c r="C11913" s="2" t="s">
        <v>10</v>
      </c>
      <c r="D11913" s="2" t="s">
        <v>8</v>
      </c>
      <c r="E11913" s="2">
        <v>17.0</v>
      </c>
      <c r="F11913" s="4" t="s">
        <v>42</v>
      </c>
    </row>
    <row r="11914">
      <c r="A11914" s="2">
        <v>11984.0</v>
      </c>
      <c r="B11914" s="3">
        <v>41381.0</v>
      </c>
      <c r="C11914" s="2" t="s">
        <v>13</v>
      </c>
      <c r="D11914" s="2" t="s">
        <v>51</v>
      </c>
      <c r="E11914" s="2">
        <v>14.0</v>
      </c>
      <c r="F11914" s="4" t="s">
        <v>46</v>
      </c>
    </row>
    <row r="11915">
      <c r="A11915" s="2">
        <v>11985.0</v>
      </c>
      <c r="B11915" s="3">
        <v>41381.0</v>
      </c>
      <c r="C11915" s="2" t="s">
        <v>13</v>
      </c>
      <c r="D11915" s="2" t="s">
        <v>6</v>
      </c>
      <c r="E11915" s="2">
        <v>28.0</v>
      </c>
      <c r="F11915" s="4" t="s">
        <v>31</v>
      </c>
    </row>
    <row r="11916">
      <c r="A11916" s="2">
        <v>11986.0</v>
      </c>
      <c r="B11916" s="3">
        <v>41381.0</v>
      </c>
      <c r="C11916" s="2" t="s">
        <v>13</v>
      </c>
      <c r="D11916" s="2" t="s">
        <v>8</v>
      </c>
      <c r="E11916" s="2">
        <v>18.0</v>
      </c>
      <c r="F11916" s="4" t="s">
        <v>29</v>
      </c>
    </row>
    <row r="11917">
      <c r="A11917" s="2">
        <v>11987.0</v>
      </c>
      <c r="B11917" s="3">
        <v>41382.0</v>
      </c>
      <c r="C11917" s="2" t="s">
        <v>15</v>
      </c>
      <c r="D11917" s="2" t="s">
        <v>51</v>
      </c>
      <c r="E11917" s="2">
        <v>29.0</v>
      </c>
      <c r="F11917" s="4" t="s">
        <v>43</v>
      </c>
    </row>
    <row r="11918">
      <c r="A11918" s="2">
        <v>11989.0</v>
      </c>
      <c r="B11918" s="3">
        <v>41382.0</v>
      </c>
      <c r="C11918" s="2" t="s">
        <v>15</v>
      </c>
      <c r="D11918" s="2" t="s">
        <v>8</v>
      </c>
      <c r="E11918" s="2">
        <v>11.0</v>
      </c>
      <c r="F11918" s="4" t="s">
        <v>9</v>
      </c>
    </row>
    <row r="11919">
      <c r="A11919" s="2">
        <v>11990.0</v>
      </c>
      <c r="B11919" s="3">
        <v>41383.0</v>
      </c>
      <c r="C11919" s="2" t="s">
        <v>18</v>
      </c>
      <c r="D11919" s="2" t="s">
        <v>51</v>
      </c>
      <c r="E11919" s="2">
        <v>33.0</v>
      </c>
      <c r="F11919" s="4" t="s">
        <v>26</v>
      </c>
    </row>
    <row r="11920">
      <c r="A11920" s="2">
        <v>11991.0</v>
      </c>
      <c r="B11920" s="3">
        <v>41383.0</v>
      </c>
      <c r="C11920" s="2" t="s">
        <v>18</v>
      </c>
      <c r="D11920" s="2" t="s">
        <v>6</v>
      </c>
      <c r="E11920" s="2">
        <v>4.0</v>
      </c>
      <c r="F11920" s="4" t="s">
        <v>34</v>
      </c>
    </row>
    <row r="11921">
      <c r="A11921" s="2">
        <v>11992.0</v>
      </c>
      <c r="B11921" s="3">
        <v>41383.0</v>
      </c>
      <c r="C11921" s="2" t="s">
        <v>18</v>
      </c>
      <c r="D11921" s="2" t="s">
        <v>8</v>
      </c>
      <c r="E11921" s="2">
        <v>3.0</v>
      </c>
      <c r="F11921" s="4" t="s">
        <v>28</v>
      </c>
    </row>
    <row r="11922">
      <c r="A11922" s="2">
        <v>11993.0</v>
      </c>
      <c r="B11922" s="3">
        <v>41384.0</v>
      </c>
      <c r="C11922" s="2" t="s">
        <v>21</v>
      </c>
      <c r="D11922" s="2" t="s">
        <v>51</v>
      </c>
      <c r="E11922" s="2">
        <v>31.0</v>
      </c>
      <c r="F11922" s="4" t="s">
        <v>12</v>
      </c>
    </row>
    <row r="11923">
      <c r="A11923" s="2">
        <v>11994.0</v>
      </c>
      <c r="B11923" s="3">
        <v>41384.0</v>
      </c>
      <c r="C11923" s="2" t="s">
        <v>21</v>
      </c>
      <c r="D11923" s="2" t="s">
        <v>6</v>
      </c>
      <c r="E11923" s="2">
        <v>15.0</v>
      </c>
      <c r="F11923" s="4" t="s">
        <v>27</v>
      </c>
    </row>
    <row r="11924">
      <c r="A11924" s="2">
        <v>11995.0</v>
      </c>
      <c r="B11924" s="3">
        <v>41384.0</v>
      </c>
      <c r="C11924" s="2" t="s">
        <v>21</v>
      </c>
      <c r="D11924" s="2" t="s">
        <v>8</v>
      </c>
      <c r="E11924" s="2">
        <v>8.0</v>
      </c>
      <c r="F11924" s="4" t="s">
        <v>37</v>
      </c>
    </row>
    <row r="11925">
      <c r="A11925" s="2">
        <v>11996.0</v>
      </c>
      <c r="B11925" s="3">
        <v>41386.0</v>
      </c>
      <c r="C11925" s="2" t="s">
        <v>7</v>
      </c>
      <c r="D11925" s="2" t="s">
        <v>51</v>
      </c>
      <c r="E11925" s="2">
        <v>36.0</v>
      </c>
      <c r="F11925" s="4" t="s">
        <v>11</v>
      </c>
    </row>
    <row r="11926">
      <c r="A11926" s="2">
        <v>11997.0</v>
      </c>
      <c r="B11926" s="3">
        <v>41386.0</v>
      </c>
      <c r="C11926" s="2" t="s">
        <v>7</v>
      </c>
      <c r="D11926" s="2" t="s">
        <v>6</v>
      </c>
      <c r="E11926" s="2">
        <v>6.0</v>
      </c>
      <c r="F11926" s="4" t="s">
        <v>16</v>
      </c>
    </row>
    <row r="11927">
      <c r="A11927" s="2">
        <v>11998.0</v>
      </c>
      <c r="B11927" s="3">
        <v>41386.0</v>
      </c>
      <c r="C11927" s="2" t="s">
        <v>7</v>
      </c>
      <c r="D11927" s="2" t="s">
        <v>8</v>
      </c>
      <c r="E11927" s="2">
        <v>13.0</v>
      </c>
      <c r="F11927" s="4" t="s">
        <v>33</v>
      </c>
    </row>
    <row r="11928">
      <c r="A11928" s="2">
        <v>11999.0</v>
      </c>
      <c r="B11928" s="3">
        <v>41387.0</v>
      </c>
      <c r="C11928" s="2" t="s">
        <v>10</v>
      </c>
      <c r="D11928" s="2" t="s">
        <v>51</v>
      </c>
      <c r="E11928" s="2">
        <v>2.0</v>
      </c>
      <c r="F11928" s="4" t="s">
        <v>39</v>
      </c>
    </row>
    <row r="11929">
      <c r="A11929" s="2">
        <v>12000.0</v>
      </c>
      <c r="B11929" s="3">
        <v>41387.0</v>
      </c>
      <c r="C11929" s="2" t="s">
        <v>10</v>
      </c>
      <c r="D11929" s="2" t="s">
        <v>6</v>
      </c>
      <c r="E11929" s="2">
        <v>7.0</v>
      </c>
      <c r="F11929" s="4" t="s">
        <v>35</v>
      </c>
    </row>
    <row r="11930">
      <c r="A11930" s="2">
        <v>12001.0</v>
      </c>
      <c r="B11930" s="3">
        <v>41387.0</v>
      </c>
      <c r="C11930" s="2" t="s">
        <v>10</v>
      </c>
      <c r="D11930" s="2" t="s">
        <v>8</v>
      </c>
      <c r="E11930" s="2">
        <v>29.0</v>
      </c>
      <c r="F11930" s="4" t="s">
        <v>43</v>
      </c>
    </row>
    <row r="11931">
      <c r="A11931" s="2">
        <v>12002.0</v>
      </c>
      <c r="B11931" s="3">
        <v>41388.0</v>
      </c>
      <c r="C11931" s="2" t="s">
        <v>13</v>
      </c>
      <c r="D11931" s="2" t="s">
        <v>51</v>
      </c>
      <c r="E11931" s="2">
        <v>1.0</v>
      </c>
      <c r="F11931" s="4" t="s">
        <v>19</v>
      </c>
    </row>
    <row r="11932">
      <c r="A11932" s="2">
        <v>12003.0</v>
      </c>
      <c r="B11932" s="3">
        <v>41388.0</v>
      </c>
      <c r="C11932" s="2" t="s">
        <v>13</v>
      </c>
      <c r="D11932" s="2" t="s">
        <v>6</v>
      </c>
      <c r="E11932" s="2">
        <v>36.0</v>
      </c>
      <c r="F11932" s="4" t="s">
        <v>11</v>
      </c>
    </row>
    <row r="11933">
      <c r="A11933" s="2">
        <v>12004.0</v>
      </c>
      <c r="B11933" s="3">
        <v>41388.0</v>
      </c>
      <c r="C11933" s="2" t="s">
        <v>13</v>
      </c>
      <c r="D11933" s="2" t="s">
        <v>8</v>
      </c>
      <c r="E11933" s="2">
        <v>3.0</v>
      </c>
      <c r="F11933" s="4" t="s">
        <v>28</v>
      </c>
    </row>
    <row r="11934">
      <c r="A11934" s="2">
        <v>12005.0</v>
      </c>
      <c r="B11934" s="3">
        <v>41389.0</v>
      </c>
      <c r="C11934" s="2" t="s">
        <v>15</v>
      </c>
      <c r="D11934" s="2" t="s">
        <v>51</v>
      </c>
      <c r="E11934" s="2">
        <v>23.0</v>
      </c>
      <c r="F11934" s="4" t="s">
        <v>17</v>
      </c>
    </row>
    <row r="11935">
      <c r="A11935" s="2">
        <v>12006.0</v>
      </c>
      <c r="B11935" s="3">
        <v>41389.0</v>
      </c>
      <c r="C11935" s="2" t="s">
        <v>15</v>
      </c>
      <c r="D11935" s="2" t="s">
        <v>6</v>
      </c>
      <c r="E11935" s="2">
        <v>36.0</v>
      </c>
      <c r="F11935" s="4" t="s">
        <v>11</v>
      </c>
    </row>
    <row r="11936">
      <c r="A11936" s="2">
        <v>12007.0</v>
      </c>
      <c r="B11936" s="3">
        <v>41389.0</v>
      </c>
      <c r="C11936" s="2" t="s">
        <v>15</v>
      </c>
      <c r="D11936" s="2" t="s">
        <v>8</v>
      </c>
      <c r="E11936" s="2">
        <v>15.0</v>
      </c>
      <c r="F11936" s="4" t="s">
        <v>27</v>
      </c>
    </row>
    <row r="11937">
      <c r="A11937" s="2">
        <v>12008.0</v>
      </c>
      <c r="B11937" s="3">
        <v>41390.0</v>
      </c>
      <c r="C11937" s="2" t="s">
        <v>18</v>
      </c>
      <c r="D11937" s="2" t="s">
        <v>51</v>
      </c>
      <c r="E11937" s="2">
        <v>4.0</v>
      </c>
      <c r="F11937" s="4" t="s">
        <v>34</v>
      </c>
    </row>
    <row r="11938">
      <c r="A11938" s="2">
        <v>12009.0</v>
      </c>
      <c r="B11938" s="3">
        <v>41390.0</v>
      </c>
      <c r="C11938" s="2" t="s">
        <v>18</v>
      </c>
      <c r="D11938" s="2" t="s">
        <v>6</v>
      </c>
      <c r="E11938" s="2">
        <v>8.0</v>
      </c>
      <c r="F11938" s="4" t="s">
        <v>37</v>
      </c>
    </row>
    <row r="11939">
      <c r="A11939" s="2">
        <v>12010.0</v>
      </c>
      <c r="B11939" s="3">
        <v>41390.0</v>
      </c>
      <c r="C11939" s="2" t="s">
        <v>18</v>
      </c>
      <c r="D11939" s="2" t="s">
        <v>8</v>
      </c>
      <c r="E11939" s="2">
        <v>6.0</v>
      </c>
      <c r="F11939" s="4" t="s">
        <v>16</v>
      </c>
    </row>
    <row r="11940">
      <c r="A11940" s="2">
        <v>12011.0</v>
      </c>
      <c r="B11940" s="3">
        <v>41391.0</v>
      </c>
      <c r="C11940" s="2" t="s">
        <v>21</v>
      </c>
      <c r="D11940" s="2" t="s">
        <v>51</v>
      </c>
      <c r="E11940" s="2">
        <v>28.0</v>
      </c>
      <c r="F11940" s="4" t="s">
        <v>31</v>
      </c>
    </row>
    <row r="11941">
      <c r="A11941" s="2">
        <v>12012.0</v>
      </c>
      <c r="B11941" s="3">
        <v>41391.0</v>
      </c>
      <c r="C11941" s="2" t="s">
        <v>21</v>
      </c>
      <c r="D11941" s="2" t="s">
        <v>6</v>
      </c>
      <c r="E11941" s="2">
        <v>13.0</v>
      </c>
      <c r="F11941" s="4" t="s">
        <v>33</v>
      </c>
    </row>
    <row r="11942">
      <c r="A11942" s="2">
        <v>12013.0</v>
      </c>
      <c r="B11942" s="3">
        <v>41391.0</v>
      </c>
      <c r="C11942" s="2" t="s">
        <v>21</v>
      </c>
      <c r="D11942" s="2" t="s">
        <v>8</v>
      </c>
      <c r="E11942" s="2">
        <v>27.0</v>
      </c>
      <c r="F11942" s="4" t="s">
        <v>32</v>
      </c>
    </row>
    <row r="11943">
      <c r="A11943" s="2">
        <v>12014.0</v>
      </c>
      <c r="B11943" s="3">
        <v>41393.0</v>
      </c>
      <c r="C11943" s="2" t="s">
        <v>7</v>
      </c>
      <c r="D11943" s="2" t="s">
        <v>51</v>
      </c>
      <c r="E11943" s="2">
        <v>19.0</v>
      </c>
      <c r="F11943" s="4" t="s">
        <v>30</v>
      </c>
    </row>
    <row r="11944">
      <c r="A11944" s="2">
        <v>12015.0</v>
      </c>
      <c r="B11944" s="3">
        <v>41393.0</v>
      </c>
      <c r="C11944" s="2" t="s">
        <v>7</v>
      </c>
      <c r="D11944" s="2" t="s">
        <v>6</v>
      </c>
      <c r="E11944" s="2">
        <v>1.0</v>
      </c>
      <c r="F11944" s="4" t="s">
        <v>19</v>
      </c>
    </row>
    <row r="11945">
      <c r="A11945" s="2">
        <v>12016.0</v>
      </c>
      <c r="B11945" s="3">
        <v>41393.0</v>
      </c>
      <c r="C11945" s="2" t="s">
        <v>7</v>
      </c>
      <c r="D11945" s="2" t="s">
        <v>8</v>
      </c>
      <c r="E11945" s="2">
        <v>36.0</v>
      </c>
      <c r="F11945" s="4" t="s">
        <v>11</v>
      </c>
    </row>
    <row r="11946">
      <c r="A11946" s="2">
        <v>12017.0</v>
      </c>
      <c r="B11946" s="3">
        <v>41394.0</v>
      </c>
      <c r="C11946" s="2" t="s">
        <v>10</v>
      </c>
      <c r="D11946" s="2" t="s">
        <v>51</v>
      </c>
      <c r="E11946" s="2">
        <v>29.0</v>
      </c>
      <c r="F11946" s="4" t="s">
        <v>43</v>
      </c>
    </row>
    <row r="11947">
      <c r="A11947" s="2">
        <v>12018.0</v>
      </c>
      <c r="B11947" s="3">
        <v>41394.0</v>
      </c>
      <c r="C11947" s="2" t="s">
        <v>10</v>
      </c>
      <c r="D11947" s="2" t="s">
        <v>6</v>
      </c>
      <c r="E11947" s="2">
        <v>27.0</v>
      </c>
      <c r="F11947" s="4" t="s">
        <v>32</v>
      </c>
    </row>
    <row r="11948">
      <c r="A11948" s="2">
        <v>12019.0</v>
      </c>
      <c r="B11948" s="3">
        <v>41394.0</v>
      </c>
      <c r="C11948" s="2" t="s">
        <v>10</v>
      </c>
      <c r="D11948" s="2" t="s">
        <v>8</v>
      </c>
      <c r="E11948" s="2">
        <v>29.0</v>
      </c>
      <c r="F11948" s="4" t="s">
        <v>43</v>
      </c>
    </row>
    <row r="11949">
      <c r="A11949" s="2">
        <v>12020.0</v>
      </c>
      <c r="B11949" s="3">
        <v>41395.0</v>
      </c>
      <c r="C11949" s="2" t="s">
        <v>13</v>
      </c>
      <c r="D11949" s="2" t="s">
        <v>51</v>
      </c>
      <c r="E11949" s="2">
        <v>36.0</v>
      </c>
      <c r="F11949" s="4" t="s">
        <v>11</v>
      </c>
    </row>
    <row r="11950">
      <c r="A11950" s="2">
        <v>12021.0</v>
      </c>
      <c r="B11950" s="3">
        <v>41395.0</v>
      </c>
      <c r="C11950" s="2" t="s">
        <v>13</v>
      </c>
      <c r="D11950" s="2" t="s">
        <v>6</v>
      </c>
      <c r="E11950" s="2">
        <v>8.0</v>
      </c>
      <c r="F11950" s="4" t="s">
        <v>37</v>
      </c>
    </row>
    <row r="11951">
      <c r="A11951" s="2">
        <v>12022.0</v>
      </c>
      <c r="B11951" s="3">
        <v>41395.0</v>
      </c>
      <c r="C11951" s="2" t="s">
        <v>13</v>
      </c>
      <c r="D11951" s="2" t="s">
        <v>8</v>
      </c>
      <c r="E11951" s="2">
        <v>25.0</v>
      </c>
      <c r="F11951" s="4" t="s">
        <v>40</v>
      </c>
    </row>
    <row r="11952">
      <c r="A11952" s="2">
        <v>12023.0</v>
      </c>
      <c r="B11952" s="3">
        <v>41396.0</v>
      </c>
      <c r="C11952" s="2" t="s">
        <v>15</v>
      </c>
      <c r="D11952" s="2" t="s">
        <v>51</v>
      </c>
      <c r="E11952" s="2">
        <v>21.0</v>
      </c>
      <c r="F11952" s="4" t="s">
        <v>20</v>
      </c>
    </row>
    <row r="11953">
      <c r="A11953" s="2">
        <v>12024.0</v>
      </c>
      <c r="B11953" s="3">
        <v>41396.0</v>
      </c>
      <c r="C11953" s="2" t="s">
        <v>15</v>
      </c>
      <c r="D11953" s="2" t="s">
        <v>6</v>
      </c>
      <c r="E11953" s="2">
        <v>14.0</v>
      </c>
      <c r="F11953" s="4" t="s">
        <v>46</v>
      </c>
    </row>
    <row r="11954">
      <c r="A11954" s="2">
        <v>12025.0</v>
      </c>
      <c r="B11954" s="3">
        <v>41396.0</v>
      </c>
      <c r="C11954" s="2" t="s">
        <v>15</v>
      </c>
      <c r="D11954" s="2" t="s">
        <v>8</v>
      </c>
      <c r="E11954" s="2">
        <v>16.0</v>
      </c>
      <c r="F11954" s="4" t="s">
        <v>45</v>
      </c>
    </row>
    <row r="11955">
      <c r="A11955" s="2">
        <v>12026.0</v>
      </c>
      <c r="B11955" s="3">
        <v>41397.0</v>
      </c>
      <c r="C11955" s="2" t="s">
        <v>18</v>
      </c>
      <c r="D11955" s="2" t="s">
        <v>51</v>
      </c>
      <c r="E11955" s="2">
        <v>2.0</v>
      </c>
      <c r="F11955" s="4" t="s">
        <v>39</v>
      </c>
    </row>
    <row r="11956">
      <c r="A11956" s="2">
        <v>12027.0</v>
      </c>
      <c r="B11956" s="3">
        <v>41397.0</v>
      </c>
      <c r="C11956" s="2" t="s">
        <v>18</v>
      </c>
      <c r="D11956" s="2" t="s">
        <v>6</v>
      </c>
      <c r="E11956" s="2">
        <v>6.0</v>
      </c>
      <c r="F11956" s="4" t="s">
        <v>16</v>
      </c>
    </row>
    <row r="11957">
      <c r="A11957" s="2">
        <v>12028.0</v>
      </c>
      <c r="B11957" s="3">
        <v>41397.0</v>
      </c>
      <c r="C11957" s="2" t="s">
        <v>18</v>
      </c>
      <c r="D11957" s="2" t="s">
        <v>8</v>
      </c>
      <c r="E11957" s="2">
        <v>33.0</v>
      </c>
      <c r="F11957" s="4" t="s">
        <v>26</v>
      </c>
    </row>
    <row r="11958">
      <c r="A11958" s="2">
        <v>12029.0</v>
      </c>
      <c r="B11958" s="3">
        <v>41398.0</v>
      </c>
      <c r="C11958" s="2" t="s">
        <v>21</v>
      </c>
      <c r="D11958" s="2" t="s">
        <v>51</v>
      </c>
      <c r="E11958" s="2">
        <v>16.0</v>
      </c>
      <c r="F11958" s="4" t="s">
        <v>45</v>
      </c>
    </row>
    <row r="11959">
      <c r="A11959" s="2">
        <v>12030.0</v>
      </c>
      <c r="B11959" s="3">
        <v>41398.0</v>
      </c>
      <c r="C11959" s="2" t="s">
        <v>21</v>
      </c>
      <c r="D11959" s="2" t="s">
        <v>6</v>
      </c>
      <c r="E11959" s="2">
        <v>34.0</v>
      </c>
      <c r="F11959" s="4" t="s">
        <v>48</v>
      </c>
    </row>
    <row r="11960">
      <c r="A11960" s="2">
        <v>12031.0</v>
      </c>
      <c r="B11960" s="3">
        <v>41398.0</v>
      </c>
      <c r="C11960" s="2" t="s">
        <v>21</v>
      </c>
      <c r="D11960" s="2" t="s">
        <v>8</v>
      </c>
      <c r="E11960" s="2">
        <v>4.0</v>
      </c>
      <c r="F11960" s="4" t="s">
        <v>34</v>
      </c>
    </row>
    <row r="11961">
      <c r="A11961" s="2">
        <v>12032.0</v>
      </c>
      <c r="B11961" s="3">
        <v>41400.0</v>
      </c>
      <c r="C11961" s="2" t="s">
        <v>7</v>
      </c>
      <c r="D11961" s="2" t="s">
        <v>51</v>
      </c>
      <c r="E11961" s="2">
        <v>10.0</v>
      </c>
      <c r="F11961" s="4" t="s">
        <v>41</v>
      </c>
    </row>
    <row r="11962">
      <c r="A11962" s="2">
        <v>12033.0</v>
      </c>
      <c r="B11962" s="3">
        <v>41400.0</v>
      </c>
      <c r="C11962" s="2" t="s">
        <v>7</v>
      </c>
      <c r="D11962" s="2" t="s">
        <v>6</v>
      </c>
      <c r="E11962" s="2">
        <v>36.0</v>
      </c>
      <c r="F11962" s="4" t="s">
        <v>11</v>
      </c>
    </row>
    <row r="11963">
      <c r="A11963" s="2">
        <v>12034.0</v>
      </c>
      <c r="B11963" s="3">
        <v>41400.0</v>
      </c>
      <c r="C11963" s="2" t="s">
        <v>7</v>
      </c>
      <c r="D11963" s="2" t="s">
        <v>8</v>
      </c>
      <c r="E11963" s="2">
        <v>32.0</v>
      </c>
      <c r="F11963" s="4" t="s">
        <v>36</v>
      </c>
    </row>
    <row r="11964">
      <c r="A11964" s="2">
        <v>12035.0</v>
      </c>
      <c r="B11964" s="3">
        <v>41401.0</v>
      </c>
      <c r="C11964" s="2" t="s">
        <v>10</v>
      </c>
      <c r="D11964" s="2" t="s">
        <v>51</v>
      </c>
      <c r="E11964" s="2">
        <v>10.0</v>
      </c>
      <c r="F11964" s="4" t="s">
        <v>41</v>
      </c>
    </row>
    <row r="11965">
      <c r="A11965" s="2">
        <v>12036.0</v>
      </c>
      <c r="B11965" s="3">
        <v>41401.0</v>
      </c>
      <c r="C11965" s="2" t="s">
        <v>10</v>
      </c>
      <c r="D11965" s="2" t="s">
        <v>6</v>
      </c>
      <c r="E11965" s="2">
        <v>19.0</v>
      </c>
      <c r="F11965" s="4" t="s">
        <v>30</v>
      </c>
    </row>
    <row r="11966">
      <c r="A11966" s="2">
        <v>12037.0</v>
      </c>
      <c r="B11966" s="3">
        <v>41401.0</v>
      </c>
      <c r="C11966" s="2" t="s">
        <v>10</v>
      </c>
      <c r="D11966" s="2" t="s">
        <v>8</v>
      </c>
      <c r="E11966" s="2">
        <v>14.0</v>
      </c>
      <c r="F11966" s="4" t="s">
        <v>46</v>
      </c>
    </row>
    <row r="11967">
      <c r="A11967" s="2">
        <v>12038.0</v>
      </c>
      <c r="B11967" s="3">
        <v>41402.0</v>
      </c>
      <c r="C11967" s="2" t="s">
        <v>13</v>
      </c>
      <c r="D11967" s="2" t="s">
        <v>51</v>
      </c>
      <c r="E11967" s="2">
        <v>35.0</v>
      </c>
      <c r="F11967" s="4" t="s">
        <v>49</v>
      </c>
    </row>
    <row r="11968">
      <c r="A11968" s="2">
        <v>12039.0</v>
      </c>
      <c r="B11968" s="3">
        <v>41402.0</v>
      </c>
      <c r="C11968" s="2" t="s">
        <v>13</v>
      </c>
      <c r="D11968" s="2" t="s">
        <v>6</v>
      </c>
      <c r="E11968" s="2">
        <v>26.0</v>
      </c>
      <c r="F11968" s="4" t="s">
        <v>38</v>
      </c>
    </row>
    <row r="11969">
      <c r="A11969" s="2">
        <v>12040.0</v>
      </c>
      <c r="B11969" s="3">
        <v>41402.0</v>
      </c>
      <c r="C11969" s="2" t="s">
        <v>13</v>
      </c>
      <c r="D11969" s="2" t="s">
        <v>8</v>
      </c>
      <c r="E11969" s="2">
        <v>32.0</v>
      </c>
      <c r="F11969" s="4" t="s">
        <v>36</v>
      </c>
    </row>
    <row r="11970">
      <c r="A11970" s="2">
        <v>12041.0</v>
      </c>
      <c r="B11970" s="3">
        <v>41403.0</v>
      </c>
      <c r="C11970" s="2" t="s">
        <v>15</v>
      </c>
      <c r="D11970" s="2" t="s">
        <v>51</v>
      </c>
      <c r="E11970" s="2">
        <v>8.0</v>
      </c>
      <c r="F11970" s="4" t="s">
        <v>37</v>
      </c>
    </row>
    <row r="11971">
      <c r="A11971" s="2">
        <v>12042.0</v>
      </c>
      <c r="B11971" s="3">
        <v>41403.0</v>
      </c>
      <c r="C11971" s="2" t="s">
        <v>15</v>
      </c>
      <c r="D11971" s="2" t="s">
        <v>6</v>
      </c>
      <c r="E11971" s="2">
        <v>35.0</v>
      </c>
      <c r="F11971" s="4" t="s">
        <v>49</v>
      </c>
    </row>
    <row r="11972">
      <c r="A11972" s="2">
        <v>12043.0</v>
      </c>
      <c r="B11972" s="3">
        <v>41403.0</v>
      </c>
      <c r="C11972" s="2" t="s">
        <v>15</v>
      </c>
      <c r="D11972" s="2" t="s">
        <v>8</v>
      </c>
      <c r="E11972" s="2">
        <v>20.0</v>
      </c>
      <c r="F11972" s="4" t="s">
        <v>47</v>
      </c>
    </row>
    <row r="11973">
      <c r="A11973" s="2">
        <v>12044.0</v>
      </c>
      <c r="B11973" s="3">
        <v>41404.0</v>
      </c>
      <c r="C11973" s="2" t="s">
        <v>18</v>
      </c>
      <c r="D11973" s="2" t="s">
        <v>51</v>
      </c>
      <c r="E11973" s="2">
        <v>10.0</v>
      </c>
      <c r="F11973" s="4" t="s">
        <v>41</v>
      </c>
    </row>
    <row r="11974">
      <c r="A11974" s="2">
        <v>12045.0</v>
      </c>
      <c r="B11974" s="3">
        <v>41404.0</v>
      </c>
      <c r="C11974" s="2" t="s">
        <v>18</v>
      </c>
      <c r="D11974" s="2" t="s">
        <v>6</v>
      </c>
      <c r="E11974" s="2">
        <v>16.0</v>
      </c>
      <c r="F11974" s="4" t="s">
        <v>45</v>
      </c>
    </row>
    <row r="11975">
      <c r="A11975" s="2">
        <v>12046.0</v>
      </c>
      <c r="B11975" s="3">
        <v>41404.0</v>
      </c>
      <c r="C11975" s="2" t="s">
        <v>18</v>
      </c>
      <c r="D11975" s="2" t="s">
        <v>8</v>
      </c>
      <c r="E11975" s="2">
        <v>25.0</v>
      </c>
      <c r="F11975" s="4" t="s">
        <v>40</v>
      </c>
    </row>
    <row r="11976">
      <c r="A11976" s="2">
        <v>12047.0</v>
      </c>
      <c r="B11976" s="3">
        <v>41405.0</v>
      </c>
      <c r="C11976" s="2" t="s">
        <v>21</v>
      </c>
      <c r="D11976" s="2" t="s">
        <v>51</v>
      </c>
      <c r="E11976" s="2">
        <v>24.0</v>
      </c>
      <c r="F11976" s="4" t="s">
        <v>22</v>
      </c>
    </row>
    <row r="11977">
      <c r="A11977" s="2">
        <v>12048.0</v>
      </c>
      <c r="B11977" s="3">
        <v>41405.0</v>
      </c>
      <c r="C11977" s="2" t="s">
        <v>21</v>
      </c>
      <c r="D11977" s="2" t="s">
        <v>6</v>
      </c>
      <c r="E11977" s="2">
        <v>16.0</v>
      </c>
      <c r="F11977" s="4" t="s">
        <v>45</v>
      </c>
    </row>
    <row r="11978">
      <c r="A11978" s="2">
        <v>12049.0</v>
      </c>
      <c r="B11978" s="3">
        <v>41405.0</v>
      </c>
      <c r="C11978" s="2" t="s">
        <v>21</v>
      </c>
      <c r="D11978" s="2" t="s">
        <v>8</v>
      </c>
      <c r="E11978" s="2">
        <v>14.0</v>
      </c>
      <c r="F11978" s="4" t="s">
        <v>46</v>
      </c>
    </row>
    <row r="11979">
      <c r="A11979" s="2">
        <v>12050.0</v>
      </c>
      <c r="B11979" s="3">
        <v>41407.0</v>
      </c>
      <c r="C11979" s="2" t="s">
        <v>7</v>
      </c>
      <c r="D11979" s="2" t="s">
        <v>51</v>
      </c>
      <c r="E11979" s="2">
        <v>10.0</v>
      </c>
      <c r="F11979" s="4" t="s">
        <v>41</v>
      </c>
    </row>
    <row r="11980">
      <c r="A11980" s="2">
        <v>12051.0</v>
      </c>
      <c r="B11980" s="3">
        <v>41407.0</v>
      </c>
      <c r="C11980" s="2" t="s">
        <v>7</v>
      </c>
      <c r="D11980" s="2" t="s">
        <v>6</v>
      </c>
      <c r="E11980" s="2">
        <v>22.0</v>
      </c>
      <c r="F11980" s="4" t="s">
        <v>44</v>
      </c>
    </row>
    <row r="11981">
      <c r="A11981" s="2">
        <v>12052.0</v>
      </c>
      <c r="B11981" s="3">
        <v>41407.0</v>
      </c>
      <c r="C11981" s="2" t="s">
        <v>7</v>
      </c>
      <c r="D11981" s="2" t="s">
        <v>8</v>
      </c>
      <c r="E11981" s="2">
        <v>36.0</v>
      </c>
      <c r="F11981" s="4" t="s">
        <v>11</v>
      </c>
    </row>
    <row r="11982">
      <c r="A11982" s="2">
        <v>12053.0</v>
      </c>
      <c r="B11982" s="3">
        <v>41408.0</v>
      </c>
      <c r="C11982" s="2" t="s">
        <v>10</v>
      </c>
      <c r="D11982" s="2" t="s">
        <v>51</v>
      </c>
      <c r="E11982" s="2">
        <v>25.0</v>
      </c>
      <c r="F11982" s="4" t="s">
        <v>40</v>
      </c>
    </row>
    <row r="11983">
      <c r="A11983" s="2">
        <v>12054.0</v>
      </c>
      <c r="B11983" s="3">
        <v>41408.0</v>
      </c>
      <c r="C11983" s="2" t="s">
        <v>10</v>
      </c>
      <c r="D11983" s="2" t="s">
        <v>6</v>
      </c>
      <c r="E11983" s="2">
        <v>34.0</v>
      </c>
      <c r="F11983" s="4" t="s">
        <v>48</v>
      </c>
    </row>
    <row r="11984">
      <c r="A11984" s="2">
        <v>12055.0</v>
      </c>
      <c r="B11984" s="3">
        <v>41408.0</v>
      </c>
      <c r="C11984" s="2" t="s">
        <v>10</v>
      </c>
      <c r="D11984" s="2" t="s">
        <v>8</v>
      </c>
      <c r="E11984" s="2">
        <v>8.0</v>
      </c>
      <c r="F11984" s="4" t="s">
        <v>37</v>
      </c>
    </row>
    <row r="11985">
      <c r="A11985" s="2">
        <v>12056.0</v>
      </c>
      <c r="B11985" s="3">
        <v>41409.0</v>
      </c>
      <c r="C11985" s="2" t="s">
        <v>13</v>
      </c>
      <c r="D11985" s="2" t="s">
        <v>51</v>
      </c>
      <c r="E11985" s="2">
        <v>14.0</v>
      </c>
      <c r="F11985" s="4" t="s">
        <v>46</v>
      </c>
    </row>
    <row r="11986">
      <c r="A11986" s="2">
        <v>12057.0</v>
      </c>
      <c r="B11986" s="3">
        <v>41409.0</v>
      </c>
      <c r="C11986" s="2" t="s">
        <v>13</v>
      </c>
      <c r="D11986" s="2" t="s">
        <v>6</v>
      </c>
      <c r="E11986" s="2">
        <v>34.0</v>
      </c>
      <c r="F11986" s="4" t="s">
        <v>48</v>
      </c>
    </row>
    <row r="11987">
      <c r="A11987" s="2">
        <v>12058.0</v>
      </c>
      <c r="B11987" s="3">
        <v>41409.0</v>
      </c>
      <c r="C11987" s="2" t="s">
        <v>13</v>
      </c>
      <c r="D11987" s="2" t="s">
        <v>8</v>
      </c>
      <c r="E11987" s="2">
        <v>29.0</v>
      </c>
      <c r="F11987" s="4" t="s">
        <v>43</v>
      </c>
    </row>
    <row r="11988">
      <c r="A11988" s="2">
        <v>12059.0</v>
      </c>
      <c r="B11988" s="3">
        <v>41410.0</v>
      </c>
      <c r="C11988" s="2" t="s">
        <v>15</v>
      </c>
      <c r="D11988" s="2" t="s">
        <v>51</v>
      </c>
      <c r="E11988" s="2">
        <v>29.0</v>
      </c>
      <c r="F11988" s="4" t="s">
        <v>43</v>
      </c>
    </row>
    <row r="11989">
      <c r="A11989" s="2">
        <v>12060.0</v>
      </c>
      <c r="B11989" s="3">
        <v>41410.0</v>
      </c>
      <c r="C11989" s="2" t="s">
        <v>15</v>
      </c>
      <c r="D11989" s="2" t="s">
        <v>6</v>
      </c>
      <c r="E11989" s="2">
        <v>31.0</v>
      </c>
      <c r="F11989" s="4" t="s">
        <v>12</v>
      </c>
    </row>
    <row r="11990">
      <c r="A11990" s="2">
        <v>12061.0</v>
      </c>
      <c r="B11990" s="3">
        <v>41410.0</v>
      </c>
      <c r="C11990" s="2" t="s">
        <v>15</v>
      </c>
      <c r="D11990" s="2" t="s">
        <v>8</v>
      </c>
      <c r="E11990" s="2">
        <v>29.0</v>
      </c>
      <c r="F11990" s="4" t="s">
        <v>43</v>
      </c>
    </row>
    <row r="11991">
      <c r="A11991" s="2">
        <v>12062.0</v>
      </c>
      <c r="B11991" s="3">
        <v>41411.0</v>
      </c>
      <c r="C11991" s="2" t="s">
        <v>18</v>
      </c>
      <c r="D11991" s="2" t="s">
        <v>51</v>
      </c>
      <c r="E11991" s="2">
        <v>31.0</v>
      </c>
      <c r="F11991" s="4" t="s">
        <v>12</v>
      </c>
    </row>
    <row r="11992">
      <c r="A11992" s="2">
        <v>12063.0</v>
      </c>
      <c r="B11992" s="3">
        <v>41411.0</v>
      </c>
      <c r="C11992" s="2" t="s">
        <v>18</v>
      </c>
      <c r="D11992" s="2" t="s">
        <v>6</v>
      </c>
      <c r="E11992" s="2">
        <v>35.0</v>
      </c>
      <c r="F11992" s="4" t="s">
        <v>49</v>
      </c>
    </row>
    <row r="11993">
      <c r="A11993" s="2">
        <v>12064.0</v>
      </c>
      <c r="B11993" s="3">
        <v>41411.0</v>
      </c>
      <c r="C11993" s="2" t="s">
        <v>18</v>
      </c>
      <c r="D11993" s="2" t="s">
        <v>8</v>
      </c>
      <c r="E11993" s="2">
        <v>29.0</v>
      </c>
      <c r="F11993" s="4" t="s">
        <v>43</v>
      </c>
    </row>
    <row r="11994">
      <c r="A11994" s="2">
        <v>12065.0</v>
      </c>
      <c r="B11994" s="3">
        <v>41412.0</v>
      </c>
      <c r="C11994" s="2" t="s">
        <v>21</v>
      </c>
      <c r="D11994" s="2" t="s">
        <v>51</v>
      </c>
      <c r="E11994" s="2">
        <v>22.0</v>
      </c>
      <c r="F11994" s="4" t="s">
        <v>44</v>
      </c>
    </row>
    <row r="11995">
      <c r="A11995" s="2">
        <v>12066.0</v>
      </c>
      <c r="B11995" s="3">
        <v>41412.0</v>
      </c>
      <c r="C11995" s="2" t="s">
        <v>21</v>
      </c>
      <c r="D11995" s="2" t="s">
        <v>6</v>
      </c>
      <c r="E11995" s="2">
        <v>24.0</v>
      </c>
      <c r="F11995" s="4" t="s">
        <v>22</v>
      </c>
    </row>
    <row r="11996">
      <c r="A11996" s="2">
        <v>12067.0</v>
      </c>
      <c r="B11996" s="3">
        <v>41412.0</v>
      </c>
      <c r="C11996" s="2" t="s">
        <v>21</v>
      </c>
      <c r="D11996" s="2" t="s">
        <v>8</v>
      </c>
      <c r="E11996" s="2">
        <v>36.0</v>
      </c>
      <c r="F11996" s="4" t="s">
        <v>11</v>
      </c>
    </row>
    <row r="11997">
      <c r="A11997" s="2">
        <v>12068.0</v>
      </c>
      <c r="B11997" s="3">
        <v>41414.0</v>
      </c>
      <c r="C11997" s="2" t="s">
        <v>7</v>
      </c>
      <c r="D11997" s="2" t="s">
        <v>51</v>
      </c>
      <c r="E11997" s="2">
        <v>5.0</v>
      </c>
      <c r="F11997" s="4" t="s">
        <v>25</v>
      </c>
    </row>
    <row r="11998">
      <c r="A11998" s="2">
        <v>12069.0</v>
      </c>
      <c r="B11998" s="3">
        <v>41414.0</v>
      </c>
      <c r="C11998" s="2" t="s">
        <v>7</v>
      </c>
      <c r="D11998" s="2" t="s">
        <v>6</v>
      </c>
      <c r="E11998" s="2">
        <v>2.0</v>
      </c>
      <c r="F11998" s="4" t="s">
        <v>39</v>
      </c>
    </row>
    <row r="11999">
      <c r="A11999" s="2">
        <v>12070.0</v>
      </c>
      <c r="B11999" s="3">
        <v>41414.0</v>
      </c>
      <c r="C11999" s="2" t="s">
        <v>7</v>
      </c>
      <c r="D11999" s="2" t="s">
        <v>8</v>
      </c>
      <c r="E11999" s="2">
        <v>36.0</v>
      </c>
      <c r="F11999" s="4" t="s">
        <v>11</v>
      </c>
    </row>
    <row r="12000">
      <c r="A12000" s="2">
        <v>12071.0</v>
      </c>
      <c r="B12000" s="3">
        <v>41415.0</v>
      </c>
      <c r="C12000" s="2" t="s">
        <v>10</v>
      </c>
      <c r="D12000" s="2" t="s">
        <v>51</v>
      </c>
      <c r="E12000" s="2">
        <v>5.0</v>
      </c>
      <c r="F12000" s="4" t="s">
        <v>25</v>
      </c>
    </row>
    <row r="12001">
      <c r="A12001" s="2">
        <v>12072.0</v>
      </c>
      <c r="B12001" s="3">
        <v>41415.0</v>
      </c>
      <c r="C12001" s="2" t="s">
        <v>10</v>
      </c>
      <c r="D12001" s="2" t="s">
        <v>6</v>
      </c>
      <c r="E12001" s="2">
        <v>14.0</v>
      </c>
      <c r="F12001" s="4" t="s">
        <v>46</v>
      </c>
    </row>
    <row r="12002">
      <c r="A12002" s="2">
        <v>12073.0</v>
      </c>
      <c r="B12002" s="3">
        <v>41415.0</v>
      </c>
      <c r="C12002" s="2" t="s">
        <v>10</v>
      </c>
      <c r="D12002" s="2" t="s">
        <v>8</v>
      </c>
      <c r="E12002" s="2">
        <v>5.0</v>
      </c>
      <c r="F12002" s="4" t="s">
        <v>25</v>
      </c>
    </row>
    <row r="12003">
      <c r="A12003" s="2">
        <v>12074.0</v>
      </c>
      <c r="B12003" s="3">
        <v>41416.0</v>
      </c>
      <c r="C12003" s="2" t="s">
        <v>13</v>
      </c>
      <c r="D12003" s="2" t="s">
        <v>51</v>
      </c>
      <c r="E12003" s="2">
        <v>35.0</v>
      </c>
      <c r="F12003" s="4" t="s">
        <v>49</v>
      </c>
    </row>
    <row r="12004">
      <c r="A12004" s="2">
        <v>12075.0</v>
      </c>
      <c r="B12004" s="3">
        <v>41416.0</v>
      </c>
      <c r="C12004" s="2" t="s">
        <v>13</v>
      </c>
      <c r="D12004" s="2" t="s">
        <v>6</v>
      </c>
      <c r="E12004" s="2">
        <v>1.0</v>
      </c>
      <c r="F12004" s="4" t="s">
        <v>19</v>
      </c>
    </row>
    <row r="12005">
      <c r="A12005" s="2">
        <v>12076.0</v>
      </c>
      <c r="B12005" s="3">
        <v>41416.0</v>
      </c>
      <c r="C12005" s="2" t="s">
        <v>13</v>
      </c>
      <c r="D12005" s="2" t="s">
        <v>8</v>
      </c>
      <c r="E12005" s="2">
        <v>7.0</v>
      </c>
      <c r="F12005" s="4" t="s">
        <v>35</v>
      </c>
    </row>
    <row r="12006">
      <c r="A12006" s="2">
        <v>12077.0</v>
      </c>
      <c r="B12006" s="3">
        <v>41417.0</v>
      </c>
      <c r="C12006" s="2" t="s">
        <v>15</v>
      </c>
      <c r="D12006" s="2" t="s">
        <v>51</v>
      </c>
      <c r="E12006" s="2">
        <v>15.0</v>
      </c>
      <c r="F12006" s="4" t="s">
        <v>27</v>
      </c>
    </row>
    <row r="12007">
      <c r="A12007" s="2">
        <v>12078.0</v>
      </c>
      <c r="B12007" s="3">
        <v>41417.0</v>
      </c>
      <c r="C12007" s="2" t="s">
        <v>15</v>
      </c>
      <c r="D12007" s="2" t="s">
        <v>6</v>
      </c>
      <c r="E12007" s="2">
        <v>30.0</v>
      </c>
      <c r="F12007" s="4" t="s">
        <v>23</v>
      </c>
    </row>
    <row r="12008">
      <c r="A12008" s="2">
        <v>12079.0</v>
      </c>
      <c r="B12008" s="3">
        <v>41417.0</v>
      </c>
      <c r="C12008" s="2" t="s">
        <v>15</v>
      </c>
      <c r="D12008" s="2" t="s">
        <v>8</v>
      </c>
      <c r="E12008" s="2">
        <v>25.0</v>
      </c>
      <c r="F12008" s="4" t="s">
        <v>40</v>
      </c>
    </row>
    <row r="12009">
      <c r="A12009" s="2">
        <v>12080.0</v>
      </c>
      <c r="B12009" s="3">
        <v>41418.0</v>
      </c>
      <c r="C12009" s="2" t="s">
        <v>18</v>
      </c>
      <c r="D12009" s="2" t="s">
        <v>51</v>
      </c>
      <c r="E12009" s="2">
        <v>7.0</v>
      </c>
      <c r="F12009" s="4" t="s">
        <v>35</v>
      </c>
    </row>
    <row r="12010">
      <c r="A12010" s="2">
        <v>12081.0</v>
      </c>
      <c r="B12010" s="3">
        <v>41418.0</v>
      </c>
      <c r="C12010" s="2" t="s">
        <v>18</v>
      </c>
      <c r="D12010" s="2" t="s">
        <v>6</v>
      </c>
      <c r="E12010" s="2">
        <v>6.0</v>
      </c>
      <c r="F12010" s="4" t="s">
        <v>16</v>
      </c>
    </row>
    <row r="12011">
      <c r="A12011" s="2">
        <v>12082.0</v>
      </c>
      <c r="B12011" s="3">
        <v>41418.0</v>
      </c>
      <c r="C12011" s="2" t="s">
        <v>18</v>
      </c>
      <c r="D12011" s="2" t="s">
        <v>8</v>
      </c>
      <c r="E12011" s="2">
        <v>18.0</v>
      </c>
      <c r="F12011" s="4" t="s">
        <v>29</v>
      </c>
    </row>
    <row r="12012">
      <c r="A12012" s="2">
        <v>12083.0</v>
      </c>
      <c r="B12012" s="3">
        <v>41419.0</v>
      </c>
      <c r="C12012" s="2" t="s">
        <v>21</v>
      </c>
      <c r="D12012" s="2" t="s">
        <v>51</v>
      </c>
      <c r="E12012" s="2">
        <v>16.0</v>
      </c>
      <c r="F12012" s="4" t="s">
        <v>45</v>
      </c>
    </row>
    <row r="12013">
      <c r="A12013" s="2">
        <v>12084.0</v>
      </c>
      <c r="B12013" s="3">
        <v>41419.0</v>
      </c>
      <c r="C12013" s="2" t="s">
        <v>21</v>
      </c>
      <c r="D12013" s="2" t="s">
        <v>6</v>
      </c>
      <c r="E12013" s="2">
        <v>23.0</v>
      </c>
      <c r="F12013" s="4" t="s">
        <v>17</v>
      </c>
    </row>
    <row r="12014">
      <c r="A12014" s="2">
        <v>12085.0</v>
      </c>
      <c r="B12014" s="3">
        <v>41419.0</v>
      </c>
      <c r="C12014" s="2" t="s">
        <v>21</v>
      </c>
      <c r="D12014" s="2" t="s">
        <v>8</v>
      </c>
      <c r="E12014" s="2">
        <v>11.0</v>
      </c>
      <c r="F12014" s="4" t="s">
        <v>9</v>
      </c>
    </row>
    <row r="12015">
      <c r="A12015" s="2">
        <v>12086.0</v>
      </c>
      <c r="B12015" s="3">
        <v>41421.0</v>
      </c>
      <c r="C12015" s="2" t="s">
        <v>7</v>
      </c>
      <c r="D12015" s="2" t="s">
        <v>51</v>
      </c>
      <c r="E12015" s="2">
        <v>35.0</v>
      </c>
      <c r="F12015" s="4" t="s">
        <v>49</v>
      </c>
    </row>
    <row r="12016">
      <c r="A12016" s="2">
        <v>12087.0</v>
      </c>
      <c r="B12016" s="3">
        <v>41421.0</v>
      </c>
      <c r="C12016" s="2" t="s">
        <v>7</v>
      </c>
      <c r="D12016" s="2" t="s">
        <v>6</v>
      </c>
      <c r="E12016" s="2">
        <v>13.0</v>
      </c>
      <c r="F12016" s="4" t="s">
        <v>33</v>
      </c>
    </row>
    <row r="12017">
      <c r="A12017" s="2">
        <v>12088.0</v>
      </c>
      <c r="B12017" s="3">
        <v>41421.0</v>
      </c>
      <c r="C12017" s="2" t="s">
        <v>7</v>
      </c>
      <c r="D12017" s="2" t="s">
        <v>8</v>
      </c>
      <c r="E12017" s="2">
        <v>18.0</v>
      </c>
      <c r="F12017" s="4" t="s">
        <v>29</v>
      </c>
    </row>
    <row r="12018">
      <c r="A12018" s="2">
        <v>12089.0</v>
      </c>
      <c r="B12018" s="3">
        <v>41422.0</v>
      </c>
      <c r="C12018" s="2" t="s">
        <v>10</v>
      </c>
      <c r="D12018" s="2" t="s">
        <v>51</v>
      </c>
      <c r="E12018" s="2">
        <v>14.0</v>
      </c>
      <c r="F12018" s="4" t="s">
        <v>46</v>
      </c>
    </row>
    <row r="12019">
      <c r="A12019" s="2">
        <v>12090.0</v>
      </c>
      <c r="B12019" s="3">
        <v>41422.0</v>
      </c>
      <c r="C12019" s="2" t="s">
        <v>10</v>
      </c>
      <c r="D12019" s="2" t="s">
        <v>6</v>
      </c>
      <c r="E12019" s="2">
        <v>25.0</v>
      </c>
      <c r="F12019" s="4" t="s">
        <v>40</v>
      </c>
    </row>
    <row r="12020">
      <c r="A12020" s="2">
        <v>12091.0</v>
      </c>
      <c r="B12020" s="3">
        <v>41422.0</v>
      </c>
      <c r="C12020" s="2" t="s">
        <v>10</v>
      </c>
      <c r="D12020" s="2" t="s">
        <v>8</v>
      </c>
      <c r="E12020" s="2">
        <v>24.0</v>
      </c>
      <c r="F12020" s="4" t="s">
        <v>22</v>
      </c>
    </row>
    <row r="12021">
      <c r="A12021" s="2">
        <v>12092.0</v>
      </c>
      <c r="B12021" s="3">
        <v>41423.0</v>
      </c>
      <c r="C12021" s="2" t="s">
        <v>13</v>
      </c>
      <c r="D12021" s="2" t="s">
        <v>51</v>
      </c>
      <c r="E12021" s="2">
        <v>5.0</v>
      </c>
      <c r="F12021" s="4" t="s">
        <v>25</v>
      </c>
    </row>
    <row r="12022">
      <c r="A12022" s="2">
        <v>12093.0</v>
      </c>
      <c r="B12022" s="3">
        <v>41423.0</v>
      </c>
      <c r="C12022" s="2" t="s">
        <v>13</v>
      </c>
      <c r="D12022" s="2" t="s">
        <v>6</v>
      </c>
      <c r="E12022" s="2">
        <v>20.0</v>
      </c>
      <c r="F12022" s="4" t="s">
        <v>47</v>
      </c>
    </row>
    <row r="12023">
      <c r="A12023" s="2">
        <v>12094.0</v>
      </c>
      <c r="B12023" s="3">
        <v>41423.0</v>
      </c>
      <c r="C12023" s="2" t="s">
        <v>13</v>
      </c>
      <c r="D12023" s="2" t="s">
        <v>8</v>
      </c>
      <c r="E12023" s="2">
        <v>16.0</v>
      </c>
      <c r="F12023" s="4" t="s">
        <v>45</v>
      </c>
    </row>
    <row r="12024">
      <c r="A12024" s="2">
        <v>12095.0</v>
      </c>
      <c r="B12024" s="3">
        <v>41425.0</v>
      </c>
      <c r="C12024" s="2" t="s">
        <v>18</v>
      </c>
      <c r="D12024" s="2" t="s">
        <v>51</v>
      </c>
      <c r="E12024" s="2">
        <v>31.0</v>
      </c>
      <c r="F12024" s="4" t="s">
        <v>12</v>
      </c>
    </row>
    <row r="12025">
      <c r="A12025" s="2">
        <v>12096.0</v>
      </c>
      <c r="B12025" s="3">
        <v>41425.0</v>
      </c>
      <c r="C12025" s="2" t="s">
        <v>18</v>
      </c>
      <c r="D12025" s="2" t="s">
        <v>6</v>
      </c>
      <c r="E12025" s="2">
        <v>20.0</v>
      </c>
      <c r="F12025" s="4" t="s">
        <v>47</v>
      </c>
    </row>
    <row r="12026">
      <c r="A12026" s="2">
        <v>12097.0</v>
      </c>
      <c r="B12026" s="3">
        <v>41425.0</v>
      </c>
      <c r="C12026" s="2" t="s">
        <v>18</v>
      </c>
      <c r="D12026" s="2" t="s">
        <v>8</v>
      </c>
      <c r="E12026" s="2">
        <v>1.0</v>
      </c>
      <c r="F12026" s="4" t="s">
        <v>19</v>
      </c>
    </row>
    <row r="12027">
      <c r="A12027" s="2">
        <v>12098.0</v>
      </c>
      <c r="B12027" s="3">
        <v>41426.0</v>
      </c>
      <c r="C12027" s="2" t="s">
        <v>21</v>
      </c>
      <c r="D12027" s="2" t="s">
        <v>51</v>
      </c>
      <c r="E12027" s="2">
        <v>25.0</v>
      </c>
      <c r="F12027" s="4" t="s">
        <v>40</v>
      </c>
    </row>
    <row r="12028">
      <c r="A12028" s="2">
        <v>12099.0</v>
      </c>
      <c r="B12028" s="3">
        <v>41426.0</v>
      </c>
      <c r="C12028" s="2" t="s">
        <v>21</v>
      </c>
      <c r="D12028" s="2" t="s">
        <v>6</v>
      </c>
      <c r="E12028" s="2">
        <v>4.0</v>
      </c>
      <c r="F12028" s="4" t="s">
        <v>34</v>
      </c>
    </row>
    <row r="12029">
      <c r="A12029" s="2">
        <v>12100.0</v>
      </c>
      <c r="B12029" s="3">
        <v>41426.0</v>
      </c>
      <c r="C12029" s="2" t="s">
        <v>21</v>
      </c>
      <c r="D12029" s="2" t="s">
        <v>8</v>
      </c>
      <c r="E12029" s="2">
        <v>30.0</v>
      </c>
      <c r="F12029" s="4" t="s">
        <v>23</v>
      </c>
    </row>
    <row r="12030">
      <c r="A12030" s="2">
        <v>12101.0</v>
      </c>
      <c r="B12030" s="3">
        <v>41428.0</v>
      </c>
      <c r="C12030" s="2" t="s">
        <v>7</v>
      </c>
      <c r="D12030" s="2" t="s">
        <v>51</v>
      </c>
      <c r="E12030" s="2">
        <v>13.0</v>
      </c>
      <c r="F12030" s="4" t="s">
        <v>33</v>
      </c>
    </row>
    <row r="12031">
      <c r="A12031" s="2">
        <v>12102.0</v>
      </c>
      <c r="B12031" s="3">
        <v>41428.0</v>
      </c>
      <c r="C12031" s="2" t="s">
        <v>7</v>
      </c>
      <c r="D12031" s="2" t="s">
        <v>6</v>
      </c>
      <c r="E12031" s="2">
        <v>26.0</v>
      </c>
      <c r="F12031" s="4" t="s">
        <v>38</v>
      </c>
    </row>
    <row r="12032">
      <c r="A12032" s="2">
        <v>12103.0</v>
      </c>
      <c r="B12032" s="3">
        <v>41428.0</v>
      </c>
      <c r="C12032" s="2" t="s">
        <v>7</v>
      </c>
      <c r="D12032" s="2" t="s">
        <v>8</v>
      </c>
      <c r="E12032" s="2">
        <v>29.0</v>
      </c>
      <c r="F12032" s="4" t="s">
        <v>43</v>
      </c>
    </row>
    <row r="12033">
      <c r="A12033" s="2">
        <v>12104.0</v>
      </c>
      <c r="B12033" s="3">
        <v>41429.0</v>
      </c>
      <c r="C12033" s="2" t="s">
        <v>10</v>
      </c>
      <c r="D12033" s="2" t="s">
        <v>51</v>
      </c>
      <c r="E12033" s="2">
        <v>22.0</v>
      </c>
      <c r="F12033" s="4" t="s">
        <v>44</v>
      </c>
    </row>
    <row r="12034">
      <c r="A12034" s="2">
        <v>12105.0</v>
      </c>
      <c r="B12034" s="3">
        <v>41429.0</v>
      </c>
      <c r="C12034" s="2" t="s">
        <v>10</v>
      </c>
      <c r="D12034" s="2" t="s">
        <v>8</v>
      </c>
      <c r="E12034" s="2">
        <v>32.0</v>
      </c>
      <c r="F12034" s="4" t="s">
        <v>36</v>
      </c>
    </row>
    <row r="12035">
      <c r="A12035" s="2">
        <v>12107.0</v>
      </c>
      <c r="B12035" s="3">
        <v>41430.0</v>
      </c>
      <c r="C12035" s="2" t="s">
        <v>13</v>
      </c>
      <c r="D12035" s="2" t="s">
        <v>51</v>
      </c>
      <c r="E12035" s="2">
        <v>4.0</v>
      </c>
      <c r="F12035" s="4" t="s">
        <v>34</v>
      </c>
    </row>
    <row r="12036">
      <c r="A12036" s="2">
        <v>12108.0</v>
      </c>
      <c r="B12036" s="3">
        <v>41430.0</v>
      </c>
      <c r="C12036" s="2" t="s">
        <v>13</v>
      </c>
      <c r="D12036" s="2" t="s">
        <v>6</v>
      </c>
      <c r="E12036" s="2">
        <v>31.0</v>
      </c>
      <c r="F12036" s="4" t="s">
        <v>12</v>
      </c>
    </row>
    <row r="12037">
      <c r="A12037" s="2">
        <v>12109.0</v>
      </c>
      <c r="B12037" s="3">
        <v>41430.0</v>
      </c>
      <c r="C12037" s="2" t="s">
        <v>13</v>
      </c>
      <c r="D12037" s="2" t="s">
        <v>8</v>
      </c>
      <c r="E12037" s="2">
        <v>17.0</v>
      </c>
      <c r="F12037" s="4" t="s">
        <v>42</v>
      </c>
    </row>
    <row r="12038">
      <c r="A12038" s="2">
        <v>12110.0</v>
      </c>
      <c r="B12038" s="3">
        <v>41431.0</v>
      </c>
      <c r="C12038" s="2" t="s">
        <v>15</v>
      </c>
      <c r="D12038" s="2" t="s">
        <v>51</v>
      </c>
      <c r="E12038" s="2">
        <v>34.0</v>
      </c>
      <c r="F12038" s="4" t="s">
        <v>48</v>
      </c>
    </row>
    <row r="12039">
      <c r="A12039" s="2">
        <v>12111.0</v>
      </c>
      <c r="B12039" s="3">
        <v>41431.0</v>
      </c>
      <c r="C12039" s="2" t="s">
        <v>15</v>
      </c>
      <c r="D12039" s="2" t="s">
        <v>6</v>
      </c>
      <c r="E12039" s="2">
        <v>30.0</v>
      </c>
      <c r="F12039" s="4" t="s">
        <v>23</v>
      </c>
    </row>
    <row r="12040">
      <c r="A12040" s="2">
        <v>12112.0</v>
      </c>
      <c r="B12040" s="3">
        <v>41431.0</v>
      </c>
      <c r="C12040" s="2" t="s">
        <v>15</v>
      </c>
      <c r="D12040" s="2" t="s">
        <v>8</v>
      </c>
      <c r="E12040" s="2">
        <v>30.0</v>
      </c>
      <c r="F12040" s="4" t="s">
        <v>23</v>
      </c>
    </row>
    <row r="12041">
      <c r="A12041" s="2">
        <v>12113.0</v>
      </c>
      <c r="B12041" s="3">
        <v>41432.0</v>
      </c>
      <c r="C12041" s="2" t="s">
        <v>18</v>
      </c>
      <c r="D12041" s="2" t="s">
        <v>51</v>
      </c>
      <c r="E12041" s="2">
        <v>27.0</v>
      </c>
      <c r="F12041" s="4" t="s">
        <v>32</v>
      </c>
    </row>
    <row r="12042">
      <c r="A12042" s="2">
        <v>12114.0</v>
      </c>
      <c r="B12042" s="3">
        <v>41432.0</v>
      </c>
      <c r="C12042" s="2" t="s">
        <v>18</v>
      </c>
      <c r="D12042" s="2" t="s">
        <v>6</v>
      </c>
      <c r="E12042" s="2">
        <v>21.0</v>
      </c>
      <c r="F12042" s="4" t="s">
        <v>20</v>
      </c>
    </row>
    <row r="12043">
      <c r="A12043" s="2">
        <v>12115.0</v>
      </c>
      <c r="B12043" s="3">
        <v>41432.0</v>
      </c>
      <c r="C12043" s="2" t="s">
        <v>18</v>
      </c>
      <c r="D12043" s="2" t="s">
        <v>8</v>
      </c>
      <c r="E12043" s="2">
        <v>36.0</v>
      </c>
      <c r="F12043" s="4" t="s">
        <v>11</v>
      </c>
    </row>
    <row r="12044">
      <c r="A12044" s="2">
        <v>12116.0</v>
      </c>
      <c r="B12044" s="3">
        <v>41433.0</v>
      </c>
      <c r="C12044" s="2" t="s">
        <v>21</v>
      </c>
      <c r="D12044" s="2" t="s">
        <v>51</v>
      </c>
      <c r="E12044" s="2">
        <v>16.0</v>
      </c>
      <c r="F12044" s="4" t="s">
        <v>45</v>
      </c>
    </row>
    <row r="12045">
      <c r="A12045" s="2">
        <v>12117.0</v>
      </c>
      <c r="B12045" s="3">
        <v>41433.0</v>
      </c>
      <c r="C12045" s="2" t="s">
        <v>21</v>
      </c>
      <c r="D12045" s="2" t="s">
        <v>6</v>
      </c>
      <c r="E12045" s="2">
        <v>12.0</v>
      </c>
      <c r="F12045" s="4" t="s">
        <v>14</v>
      </c>
    </row>
    <row r="12046">
      <c r="A12046" s="2">
        <v>12118.0</v>
      </c>
      <c r="B12046" s="3">
        <v>41433.0</v>
      </c>
      <c r="C12046" s="2" t="s">
        <v>21</v>
      </c>
      <c r="D12046" s="2" t="s">
        <v>8</v>
      </c>
      <c r="E12046" s="2">
        <v>13.0</v>
      </c>
      <c r="F12046" s="4" t="s">
        <v>33</v>
      </c>
    </row>
    <row r="12047">
      <c r="A12047" s="2">
        <v>12119.0</v>
      </c>
      <c r="B12047" s="3">
        <v>41435.0</v>
      </c>
      <c r="C12047" s="2" t="s">
        <v>7</v>
      </c>
      <c r="D12047" s="2" t="s">
        <v>51</v>
      </c>
      <c r="E12047" s="2">
        <v>31.0</v>
      </c>
      <c r="F12047" s="4" t="s">
        <v>12</v>
      </c>
    </row>
    <row r="12048">
      <c r="A12048" s="2">
        <v>12120.0</v>
      </c>
      <c r="B12048" s="3">
        <v>41435.0</v>
      </c>
      <c r="C12048" s="2" t="s">
        <v>7</v>
      </c>
      <c r="D12048" s="2" t="s">
        <v>6</v>
      </c>
      <c r="E12048" s="2">
        <v>30.0</v>
      </c>
      <c r="F12048" s="4" t="s">
        <v>23</v>
      </c>
    </row>
    <row r="12049">
      <c r="A12049" s="2">
        <v>12121.0</v>
      </c>
      <c r="B12049" s="3">
        <v>41435.0</v>
      </c>
      <c r="C12049" s="2" t="s">
        <v>7</v>
      </c>
      <c r="D12049" s="2" t="s">
        <v>8</v>
      </c>
      <c r="E12049" s="2">
        <v>5.0</v>
      </c>
      <c r="F12049" s="4" t="s">
        <v>25</v>
      </c>
    </row>
    <row r="12050">
      <c r="A12050" s="2">
        <v>12122.0</v>
      </c>
      <c r="B12050" s="3">
        <v>41436.0</v>
      </c>
      <c r="C12050" s="2" t="s">
        <v>10</v>
      </c>
      <c r="D12050" s="2" t="s">
        <v>51</v>
      </c>
      <c r="E12050" s="2">
        <v>18.0</v>
      </c>
      <c r="F12050" s="4" t="s">
        <v>29</v>
      </c>
    </row>
    <row r="12051">
      <c r="A12051" s="2">
        <v>12123.0</v>
      </c>
      <c r="B12051" s="3">
        <v>41436.0</v>
      </c>
      <c r="C12051" s="2" t="s">
        <v>10</v>
      </c>
      <c r="D12051" s="2" t="s">
        <v>6</v>
      </c>
      <c r="E12051" s="2">
        <v>9.0</v>
      </c>
      <c r="F12051" s="4" t="s">
        <v>24</v>
      </c>
    </row>
    <row r="12052">
      <c r="A12052" s="2">
        <v>12124.0</v>
      </c>
      <c r="B12052" s="3">
        <v>41436.0</v>
      </c>
      <c r="C12052" s="2" t="s">
        <v>10</v>
      </c>
      <c r="D12052" s="2" t="s">
        <v>8</v>
      </c>
      <c r="E12052" s="2">
        <v>28.0</v>
      </c>
      <c r="F12052" s="4" t="s">
        <v>31</v>
      </c>
    </row>
    <row r="12053">
      <c r="A12053" s="2">
        <v>12125.0</v>
      </c>
      <c r="B12053" s="3">
        <v>41437.0</v>
      </c>
      <c r="C12053" s="2" t="s">
        <v>13</v>
      </c>
      <c r="D12053" s="2" t="s">
        <v>51</v>
      </c>
      <c r="E12053" s="2">
        <v>3.0</v>
      </c>
      <c r="F12053" s="4" t="s">
        <v>28</v>
      </c>
    </row>
    <row r="12054">
      <c r="A12054" s="2">
        <v>12126.0</v>
      </c>
      <c r="B12054" s="3">
        <v>41437.0</v>
      </c>
      <c r="C12054" s="2" t="s">
        <v>13</v>
      </c>
      <c r="D12054" s="2" t="s">
        <v>6</v>
      </c>
      <c r="E12054" s="2">
        <v>32.0</v>
      </c>
      <c r="F12054" s="4" t="s">
        <v>36</v>
      </c>
    </row>
    <row r="12055">
      <c r="A12055" s="2">
        <v>12127.0</v>
      </c>
      <c r="B12055" s="3">
        <v>41437.0</v>
      </c>
      <c r="C12055" s="2" t="s">
        <v>13</v>
      </c>
      <c r="D12055" s="2" t="s">
        <v>8</v>
      </c>
      <c r="E12055" s="2">
        <v>36.0</v>
      </c>
      <c r="F12055" s="4" t="s">
        <v>11</v>
      </c>
    </row>
    <row r="12056">
      <c r="A12056" s="2">
        <v>12128.0</v>
      </c>
      <c r="B12056" s="3">
        <v>41438.0</v>
      </c>
      <c r="C12056" s="2" t="s">
        <v>15</v>
      </c>
      <c r="D12056" s="2" t="s">
        <v>51</v>
      </c>
      <c r="E12056" s="2">
        <v>1.0</v>
      </c>
      <c r="F12056" s="4" t="s">
        <v>19</v>
      </c>
    </row>
    <row r="12057">
      <c r="A12057" s="2">
        <v>12129.0</v>
      </c>
      <c r="B12057" s="3">
        <v>41438.0</v>
      </c>
      <c r="C12057" s="2" t="s">
        <v>15</v>
      </c>
      <c r="D12057" s="2" t="s">
        <v>6</v>
      </c>
      <c r="E12057" s="2">
        <v>18.0</v>
      </c>
      <c r="F12057" s="4" t="s">
        <v>29</v>
      </c>
    </row>
    <row r="12058">
      <c r="A12058" s="2">
        <v>12130.0</v>
      </c>
      <c r="B12058" s="3">
        <v>41438.0</v>
      </c>
      <c r="C12058" s="2" t="s">
        <v>15</v>
      </c>
      <c r="D12058" s="2" t="s">
        <v>8</v>
      </c>
      <c r="E12058" s="2">
        <v>11.0</v>
      </c>
      <c r="F12058" s="4" t="s">
        <v>9</v>
      </c>
    </row>
    <row r="12059">
      <c r="A12059" s="2">
        <v>12131.0</v>
      </c>
      <c r="B12059" s="3">
        <v>41439.0</v>
      </c>
      <c r="C12059" s="2" t="s">
        <v>18</v>
      </c>
      <c r="D12059" s="2" t="s">
        <v>51</v>
      </c>
      <c r="E12059" s="2">
        <v>31.0</v>
      </c>
      <c r="F12059" s="4" t="s">
        <v>12</v>
      </c>
    </row>
    <row r="12060">
      <c r="A12060" s="2">
        <v>12132.0</v>
      </c>
      <c r="B12060" s="3">
        <v>41439.0</v>
      </c>
      <c r="C12060" s="2" t="s">
        <v>18</v>
      </c>
      <c r="D12060" s="2" t="s">
        <v>6</v>
      </c>
      <c r="E12060" s="2">
        <v>8.0</v>
      </c>
      <c r="F12060" s="4" t="s">
        <v>37</v>
      </c>
    </row>
    <row r="12061">
      <c r="A12061" s="2">
        <v>12133.0</v>
      </c>
      <c r="B12061" s="3">
        <v>41439.0</v>
      </c>
      <c r="C12061" s="2" t="s">
        <v>18</v>
      </c>
      <c r="D12061" s="2" t="s">
        <v>8</v>
      </c>
      <c r="E12061" s="2">
        <v>33.0</v>
      </c>
      <c r="F12061" s="4" t="s">
        <v>26</v>
      </c>
    </row>
    <row r="12062">
      <c r="A12062" s="2">
        <v>12134.0</v>
      </c>
      <c r="B12062" s="3">
        <v>41440.0</v>
      </c>
      <c r="C12062" s="2" t="s">
        <v>21</v>
      </c>
      <c r="D12062" s="2" t="s">
        <v>51</v>
      </c>
      <c r="E12062" s="2">
        <v>28.0</v>
      </c>
      <c r="F12062" s="4" t="s">
        <v>31</v>
      </c>
    </row>
    <row r="12063">
      <c r="A12063" s="2">
        <v>12135.0</v>
      </c>
      <c r="B12063" s="3">
        <v>41440.0</v>
      </c>
      <c r="C12063" s="2" t="s">
        <v>21</v>
      </c>
      <c r="D12063" s="2" t="s">
        <v>6</v>
      </c>
      <c r="E12063" s="2">
        <v>11.0</v>
      </c>
      <c r="F12063" s="4" t="s">
        <v>9</v>
      </c>
    </row>
    <row r="12064">
      <c r="A12064" s="2">
        <v>12136.0</v>
      </c>
      <c r="B12064" s="3">
        <v>41440.0</v>
      </c>
      <c r="C12064" s="2" t="s">
        <v>21</v>
      </c>
      <c r="D12064" s="2" t="s">
        <v>8</v>
      </c>
      <c r="E12064" s="2">
        <v>24.0</v>
      </c>
      <c r="F12064" s="4" t="s">
        <v>22</v>
      </c>
    </row>
    <row r="12065">
      <c r="A12065" s="2">
        <v>12137.0</v>
      </c>
      <c r="B12065" s="3">
        <v>41442.0</v>
      </c>
      <c r="C12065" s="2" t="s">
        <v>7</v>
      </c>
      <c r="D12065" s="2" t="s">
        <v>51</v>
      </c>
      <c r="E12065" s="2">
        <v>2.0</v>
      </c>
      <c r="F12065" s="4" t="s">
        <v>39</v>
      </c>
    </row>
    <row r="12066">
      <c r="A12066" s="2">
        <v>12138.0</v>
      </c>
      <c r="B12066" s="3">
        <v>41442.0</v>
      </c>
      <c r="C12066" s="2" t="s">
        <v>7</v>
      </c>
      <c r="D12066" s="2" t="s">
        <v>6</v>
      </c>
      <c r="E12066" s="2">
        <v>35.0</v>
      </c>
      <c r="F12066" s="4" t="s">
        <v>49</v>
      </c>
    </row>
    <row r="12067">
      <c r="A12067" s="2">
        <v>12139.0</v>
      </c>
      <c r="B12067" s="3">
        <v>41442.0</v>
      </c>
      <c r="C12067" s="2" t="s">
        <v>7</v>
      </c>
      <c r="D12067" s="2" t="s">
        <v>8</v>
      </c>
      <c r="E12067" s="2">
        <v>4.0</v>
      </c>
      <c r="F12067" s="4" t="s">
        <v>34</v>
      </c>
    </row>
    <row r="12068">
      <c r="A12068" s="2">
        <v>12140.0</v>
      </c>
      <c r="B12068" s="3">
        <v>41443.0</v>
      </c>
      <c r="C12068" s="2" t="s">
        <v>10</v>
      </c>
      <c r="D12068" s="2" t="s">
        <v>51</v>
      </c>
      <c r="E12068" s="2">
        <v>23.0</v>
      </c>
      <c r="F12068" s="4" t="s">
        <v>17</v>
      </c>
    </row>
    <row r="12069">
      <c r="A12069" s="2">
        <v>12141.0</v>
      </c>
      <c r="B12069" s="3">
        <v>41443.0</v>
      </c>
      <c r="C12069" s="2" t="s">
        <v>10</v>
      </c>
      <c r="D12069" s="2" t="s">
        <v>6</v>
      </c>
      <c r="E12069" s="2">
        <v>27.0</v>
      </c>
      <c r="F12069" s="4" t="s">
        <v>32</v>
      </c>
    </row>
    <row r="12070">
      <c r="A12070" s="2">
        <v>12142.0</v>
      </c>
      <c r="B12070" s="3">
        <v>41443.0</v>
      </c>
      <c r="C12070" s="2" t="s">
        <v>10</v>
      </c>
      <c r="D12070" s="2" t="s">
        <v>8</v>
      </c>
      <c r="E12070" s="2">
        <v>26.0</v>
      </c>
      <c r="F12070" s="4" t="s">
        <v>38</v>
      </c>
    </row>
    <row r="12071">
      <c r="A12071" s="2">
        <v>12143.0</v>
      </c>
      <c r="B12071" s="3">
        <v>41444.0</v>
      </c>
      <c r="C12071" s="2" t="s">
        <v>13</v>
      </c>
      <c r="D12071" s="2" t="s">
        <v>51</v>
      </c>
      <c r="E12071" s="2">
        <v>7.0</v>
      </c>
      <c r="F12071" s="4" t="s">
        <v>35</v>
      </c>
    </row>
    <row r="12072">
      <c r="A12072" s="2">
        <v>12144.0</v>
      </c>
      <c r="B12072" s="3">
        <v>41444.0</v>
      </c>
      <c r="C12072" s="2" t="s">
        <v>13</v>
      </c>
      <c r="D12072" s="2" t="s">
        <v>6</v>
      </c>
      <c r="E12072" s="2">
        <v>31.0</v>
      </c>
      <c r="F12072" s="4" t="s">
        <v>12</v>
      </c>
    </row>
    <row r="12073">
      <c r="A12073" s="2">
        <v>12145.0</v>
      </c>
      <c r="B12073" s="3">
        <v>41444.0</v>
      </c>
      <c r="C12073" s="2" t="s">
        <v>13</v>
      </c>
      <c r="D12073" s="2" t="s">
        <v>8</v>
      </c>
      <c r="E12073" s="2">
        <v>12.0</v>
      </c>
      <c r="F12073" s="4" t="s">
        <v>14</v>
      </c>
    </row>
    <row r="12074">
      <c r="A12074" s="2">
        <v>12146.0</v>
      </c>
      <c r="B12074" s="3">
        <v>41445.0</v>
      </c>
      <c r="C12074" s="2" t="s">
        <v>15</v>
      </c>
      <c r="D12074" s="2" t="s">
        <v>51</v>
      </c>
      <c r="E12074" s="2">
        <v>29.0</v>
      </c>
      <c r="F12074" s="4" t="s">
        <v>43</v>
      </c>
    </row>
    <row r="12075">
      <c r="A12075" s="2">
        <v>12147.0</v>
      </c>
      <c r="B12075" s="3">
        <v>41445.0</v>
      </c>
      <c r="C12075" s="2" t="s">
        <v>15</v>
      </c>
      <c r="D12075" s="2" t="s">
        <v>6</v>
      </c>
      <c r="E12075" s="2">
        <v>1.0</v>
      </c>
      <c r="F12075" s="4" t="s">
        <v>19</v>
      </c>
    </row>
    <row r="12076">
      <c r="A12076" s="2">
        <v>12148.0</v>
      </c>
      <c r="B12076" s="3">
        <v>41445.0</v>
      </c>
      <c r="C12076" s="2" t="s">
        <v>15</v>
      </c>
      <c r="D12076" s="2" t="s">
        <v>8</v>
      </c>
      <c r="E12076" s="2">
        <v>12.0</v>
      </c>
      <c r="F12076" s="4" t="s">
        <v>14</v>
      </c>
    </row>
    <row r="12077">
      <c r="A12077" s="2">
        <v>12149.0</v>
      </c>
      <c r="B12077" s="3">
        <v>41446.0</v>
      </c>
      <c r="C12077" s="2" t="s">
        <v>18</v>
      </c>
      <c r="D12077" s="2" t="s">
        <v>51</v>
      </c>
      <c r="E12077" s="2">
        <v>23.0</v>
      </c>
      <c r="F12077" s="4" t="s">
        <v>17</v>
      </c>
    </row>
    <row r="12078">
      <c r="A12078" s="2">
        <v>12150.0</v>
      </c>
      <c r="B12078" s="3">
        <v>41446.0</v>
      </c>
      <c r="C12078" s="2" t="s">
        <v>18</v>
      </c>
      <c r="D12078" s="2" t="s">
        <v>6</v>
      </c>
      <c r="E12078" s="2">
        <v>2.0</v>
      </c>
      <c r="F12078" s="4" t="s">
        <v>39</v>
      </c>
    </row>
    <row r="12079">
      <c r="A12079" s="2">
        <v>12151.0</v>
      </c>
      <c r="B12079" s="3">
        <v>41446.0</v>
      </c>
      <c r="C12079" s="2" t="s">
        <v>18</v>
      </c>
      <c r="D12079" s="2" t="s">
        <v>8</v>
      </c>
      <c r="E12079" s="2">
        <v>25.0</v>
      </c>
      <c r="F12079" s="4" t="s">
        <v>40</v>
      </c>
    </row>
    <row r="12080">
      <c r="A12080" s="2">
        <v>12152.0</v>
      </c>
      <c r="B12080" s="3">
        <v>41447.0</v>
      </c>
      <c r="C12080" s="2" t="s">
        <v>21</v>
      </c>
      <c r="D12080" s="2" t="s">
        <v>51</v>
      </c>
      <c r="E12080" s="2">
        <v>8.0</v>
      </c>
      <c r="F12080" s="4" t="s">
        <v>37</v>
      </c>
    </row>
    <row r="12081">
      <c r="A12081" s="2">
        <v>12153.0</v>
      </c>
      <c r="B12081" s="3">
        <v>41447.0</v>
      </c>
      <c r="C12081" s="2" t="s">
        <v>21</v>
      </c>
      <c r="D12081" s="2" t="s">
        <v>6</v>
      </c>
      <c r="E12081" s="2">
        <v>8.0</v>
      </c>
      <c r="F12081" s="4" t="s">
        <v>37</v>
      </c>
    </row>
    <row r="12082">
      <c r="A12082" s="2">
        <v>12154.0</v>
      </c>
      <c r="B12082" s="3">
        <v>41447.0</v>
      </c>
      <c r="C12082" s="2" t="s">
        <v>21</v>
      </c>
      <c r="D12082" s="2" t="s">
        <v>8</v>
      </c>
      <c r="E12082" s="2">
        <v>19.0</v>
      </c>
      <c r="F12082" s="4" t="s">
        <v>30</v>
      </c>
    </row>
    <row r="12083">
      <c r="A12083" s="2">
        <v>12155.0</v>
      </c>
      <c r="B12083" s="3">
        <v>41449.0</v>
      </c>
      <c r="C12083" s="2" t="s">
        <v>7</v>
      </c>
      <c r="D12083" s="2" t="s">
        <v>51</v>
      </c>
      <c r="E12083" s="2">
        <v>32.0</v>
      </c>
      <c r="F12083" s="4" t="s">
        <v>36</v>
      </c>
    </row>
    <row r="12084">
      <c r="A12084" s="2">
        <v>12156.0</v>
      </c>
      <c r="B12084" s="3">
        <v>41449.0</v>
      </c>
      <c r="C12084" s="2" t="s">
        <v>7</v>
      </c>
      <c r="D12084" s="2" t="s">
        <v>6</v>
      </c>
      <c r="E12084" s="2">
        <v>28.0</v>
      </c>
      <c r="F12084" s="4" t="s">
        <v>31</v>
      </c>
    </row>
    <row r="12085">
      <c r="A12085" s="2">
        <v>12157.0</v>
      </c>
      <c r="B12085" s="3">
        <v>41449.0</v>
      </c>
      <c r="C12085" s="2" t="s">
        <v>7</v>
      </c>
      <c r="D12085" s="2" t="s">
        <v>8</v>
      </c>
      <c r="E12085" s="2">
        <v>26.0</v>
      </c>
      <c r="F12085" s="4" t="s">
        <v>38</v>
      </c>
    </row>
    <row r="12086">
      <c r="A12086" s="2">
        <v>12158.0</v>
      </c>
      <c r="B12086" s="3">
        <v>41450.0</v>
      </c>
      <c r="C12086" s="2" t="s">
        <v>10</v>
      </c>
      <c r="D12086" s="2" t="s">
        <v>51</v>
      </c>
      <c r="E12086" s="2">
        <v>13.0</v>
      </c>
      <c r="F12086" s="4" t="s">
        <v>33</v>
      </c>
    </row>
    <row r="12087">
      <c r="A12087" s="2">
        <v>12159.0</v>
      </c>
      <c r="B12087" s="3">
        <v>41450.0</v>
      </c>
      <c r="C12087" s="2" t="s">
        <v>10</v>
      </c>
      <c r="D12087" s="2" t="s">
        <v>6</v>
      </c>
      <c r="E12087" s="2">
        <v>12.0</v>
      </c>
      <c r="F12087" s="4" t="s">
        <v>14</v>
      </c>
    </row>
    <row r="12088">
      <c r="A12088" s="2">
        <v>12160.0</v>
      </c>
      <c r="B12088" s="3">
        <v>41450.0</v>
      </c>
      <c r="C12088" s="2" t="s">
        <v>10</v>
      </c>
      <c r="D12088" s="2" t="s">
        <v>8</v>
      </c>
      <c r="E12088" s="2">
        <v>23.0</v>
      </c>
      <c r="F12088" s="4" t="s">
        <v>17</v>
      </c>
    </row>
    <row r="12089">
      <c r="A12089" s="2">
        <v>12161.0</v>
      </c>
      <c r="B12089" s="3">
        <v>41451.0</v>
      </c>
      <c r="C12089" s="2" t="s">
        <v>13</v>
      </c>
      <c r="D12089" s="2" t="s">
        <v>51</v>
      </c>
      <c r="E12089" s="2">
        <v>14.0</v>
      </c>
      <c r="F12089" s="4" t="s">
        <v>46</v>
      </c>
    </row>
    <row r="12090">
      <c r="A12090" s="2">
        <v>12162.0</v>
      </c>
      <c r="B12090" s="3">
        <v>41451.0</v>
      </c>
      <c r="C12090" s="2" t="s">
        <v>13</v>
      </c>
      <c r="D12090" s="2" t="s">
        <v>6</v>
      </c>
      <c r="E12090" s="2">
        <v>28.0</v>
      </c>
      <c r="F12090" s="4" t="s">
        <v>31</v>
      </c>
    </row>
    <row r="12091">
      <c r="A12091" s="2">
        <v>12163.0</v>
      </c>
      <c r="B12091" s="3">
        <v>41451.0</v>
      </c>
      <c r="C12091" s="2" t="s">
        <v>13</v>
      </c>
      <c r="D12091" s="2" t="s">
        <v>8</v>
      </c>
      <c r="E12091" s="2">
        <v>29.0</v>
      </c>
      <c r="F12091" s="4" t="s">
        <v>43</v>
      </c>
    </row>
    <row r="12092">
      <c r="A12092" s="2">
        <v>12164.0</v>
      </c>
      <c r="B12092" s="3">
        <v>41452.0</v>
      </c>
      <c r="C12092" s="2" t="s">
        <v>15</v>
      </c>
      <c r="D12092" s="2" t="s">
        <v>51</v>
      </c>
      <c r="E12092" s="2">
        <v>33.0</v>
      </c>
      <c r="F12092" s="4" t="s">
        <v>26</v>
      </c>
    </row>
    <row r="12093">
      <c r="A12093" s="2">
        <v>12165.0</v>
      </c>
      <c r="B12093" s="3">
        <v>41452.0</v>
      </c>
      <c r="C12093" s="2" t="s">
        <v>15</v>
      </c>
      <c r="D12093" s="2" t="s">
        <v>6</v>
      </c>
      <c r="E12093" s="2">
        <v>4.0</v>
      </c>
      <c r="F12093" s="4" t="s">
        <v>34</v>
      </c>
    </row>
    <row r="12094">
      <c r="A12094" s="2">
        <v>12166.0</v>
      </c>
      <c r="B12094" s="3">
        <v>41452.0</v>
      </c>
      <c r="C12094" s="2" t="s">
        <v>15</v>
      </c>
      <c r="D12094" s="2" t="s">
        <v>8</v>
      </c>
      <c r="E12094" s="2">
        <v>13.0</v>
      </c>
      <c r="F12094" s="4" t="s">
        <v>33</v>
      </c>
    </row>
    <row r="12095">
      <c r="A12095" s="2">
        <v>12167.0</v>
      </c>
      <c r="B12095" s="3">
        <v>41453.0</v>
      </c>
      <c r="C12095" s="2" t="s">
        <v>18</v>
      </c>
      <c r="D12095" s="2" t="s">
        <v>51</v>
      </c>
      <c r="E12095" s="2">
        <v>36.0</v>
      </c>
      <c r="F12095" s="4" t="s">
        <v>11</v>
      </c>
    </row>
    <row r="12096">
      <c r="A12096" s="2">
        <v>12168.0</v>
      </c>
      <c r="B12096" s="3">
        <v>41453.0</v>
      </c>
      <c r="C12096" s="2" t="s">
        <v>18</v>
      </c>
      <c r="D12096" s="2" t="s">
        <v>6</v>
      </c>
      <c r="E12096" s="2">
        <v>3.0</v>
      </c>
      <c r="F12096" s="4" t="s">
        <v>28</v>
      </c>
    </row>
    <row r="12097">
      <c r="A12097" s="2">
        <v>12169.0</v>
      </c>
      <c r="B12097" s="3">
        <v>41453.0</v>
      </c>
      <c r="C12097" s="2" t="s">
        <v>18</v>
      </c>
      <c r="D12097" s="2" t="s">
        <v>8</v>
      </c>
      <c r="E12097" s="2">
        <v>25.0</v>
      </c>
      <c r="F12097" s="4" t="s">
        <v>40</v>
      </c>
    </row>
    <row r="12098">
      <c r="A12098" s="2">
        <v>12170.0</v>
      </c>
      <c r="B12098" s="3">
        <v>41454.0</v>
      </c>
      <c r="C12098" s="2" t="s">
        <v>21</v>
      </c>
      <c r="D12098" s="2" t="s">
        <v>51</v>
      </c>
      <c r="E12098" s="2">
        <v>8.0</v>
      </c>
      <c r="F12098" s="4" t="s">
        <v>37</v>
      </c>
    </row>
    <row r="12099">
      <c r="A12099" s="2">
        <v>12171.0</v>
      </c>
      <c r="B12099" s="3">
        <v>41454.0</v>
      </c>
      <c r="C12099" s="2" t="s">
        <v>21</v>
      </c>
      <c r="D12099" s="2" t="s">
        <v>6</v>
      </c>
      <c r="E12099" s="2">
        <v>9.0</v>
      </c>
      <c r="F12099" s="4" t="s">
        <v>24</v>
      </c>
    </row>
    <row r="12100">
      <c r="A12100" s="2">
        <v>12172.0</v>
      </c>
      <c r="B12100" s="3">
        <v>41454.0</v>
      </c>
      <c r="C12100" s="2" t="s">
        <v>21</v>
      </c>
      <c r="D12100" s="2" t="s">
        <v>8</v>
      </c>
      <c r="E12100" s="2">
        <v>12.0</v>
      </c>
      <c r="F12100" s="4" t="s">
        <v>14</v>
      </c>
    </row>
    <row r="12101">
      <c r="A12101" s="2">
        <v>12173.0</v>
      </c>
      <c r="B12101" s="3">
        <v>41456.0</v>
      </c>
      <c r="C12101" s="2" t="s">
        <v>7</v>
      </c>
      <c r="D12101" s="2" t="s">
        <v>51</v>
      </c>
      <c r="E12101" s="2">
        <v>6.0</v>
      </c>
      <c r="F12101" s="4" t="s">
        <v>16</v>
      </c>
    </row>
    <row r="12102">
      <c r="A12102" s="2">
        <v>12174.0</v>
      </c>
      <c r="B12102" s="3">
        <v>41456.0</v>
      </c>
      <c r="C12102" s="2" t="s">
        <v>7</v>
      </c>
      <c r="D12102" s="2" t="s">
        <v>6</v>
      </c>
      <c r="E12102" s="2">
        <v>11.0</v>
      </c>
      <c r="F12102" s="4" t="s">
        <v>9</v>
      </c>
    </row>
    <row r="12103">
      <c r="A12103" s="2">
        <v>12175.0</v>
      </c>
      <c r="B12103" s="3">
        <v>41456.0</v>
      </c>
      <c r="C12103" s="2" t="s">
        <v>7</v>
      </c>
      <c r="D12103" s="2" t="s">
        <v>8</v>
      </c>
      <c r="E12103" s="2">
        <v>19.0</v>
      </c>
      <c r="F12103" s="4" t="s">
        <v>30</v>
      </c>
    </row>
    <row r="12104">
      <c r="A12104" s="2">
        <v>12176.0</v>
      </c>
      <c r="B12104" s="3">
        <v>41457.0</v>
      </c>
      <c r="C12104" s="2" t="s">
        <v>10</v>
      </c>
      <c r="D12104" s="2" t="s">
        <v>51</v>
      </c>
      <c r="E12104" s="2">
        <v>2.0</v>
      </c>
      <c r="F12104" s="4" t="s">
        <v>39</v>
      </c>
    </row>
    <row r="12105">
      <c r="A12105" s="2">
        <v>12177.0</v>
      </c>
      <c r="B12105" s="3">
        <v>41457.0</v>
      </c>
      <c r="C12105" s="2" t="s">
        <v>10</v>
      </c>
      <c r="D12105" s="2" t="s">
        <v>6</v>
      </c>
      <c r="E12105" s="2">
        <v>27.0</v>
      </c>
      <c r="F12105" s="4" t="s">
        <v>32</v>
      </c>
    </row>
    <row r="12106">
      <c r="A12106" s="2">
        <v>12178.0</v>
      </c>
      <c r="B12106" s="3">
        <v>41457.0</v>
      </c>
      <c r="C12106" s="2" t="s">
        <v>10</v>
      </c>
      <c r="D12106" s="2" t="s">
        <v>8</v>
      </c>
      <c r="E12106" s="2">
        <v>26.0</v>
      </c>
      <c r="F12106" s="4" t="s">
        <v>38</v>
      </c>
    </row>
    <row r="12107">
      <c r="A12107" s="2">
        <v>12179.0</v>
      </c>
      <c r="B12107" s="3">
        <v>41458.0</v>
      </c>
      <c r="C12107" s="2" t="s">
        <v>13</v>
      </c>
      <c r="D12107" s="2" t="s">
        <v>51</v>
      </c>
      <c r="E12107" s="2">
        <v>1.0</v>
      </c>
      <c r="F12107" s="4" t="s">
        <v>19</v>
      </c>
    </row>
    <row r="12108">
      <c r="A12108" s="2">
        <v>12180.0</v>
      </c>
      <c r="B12108" s="3">
        <v>41458.0</v>
      </c>
      <c r="C12108" s="2" t="s">
        <v>13</v>
      </c>
      <c r="D12108" s="2" t="s">
        <v>6</v>
      </c>
      <c r="E12108" s="2">
        <v>11.0</v>
      </c>
      <c r="F12108" s="4" t="s">
        <v>9</v>
      </c>
    </row>
    <row r="12109">
      <c r="A12109" s="2">
        <v>12181.0</v>
      </c>
      <c r="B12109" s="3">
        <v>41458.0</v>
      </c>
      <c r="C12109" s="2" t="s">
        <v>13</v>
      </c>
      <c r="D12109" s="2" t="s">
        <v>8</v>
      </c>
      <c r="E12109" s="2">
        <v>16.0</v>
      </c>
      <c r="F12109" s="4" t="s">
        <v>45</v>
      </c>
    </row>
    <row r="12110">
      <c r="A12110" s="2">
        <v>12182.0</v>
      </c>
      <c r="B12110" s="3">
        <v>41459.0</v>
      </c>
      <c r="C12110" s="2" t="s">
        <v>15</v>
      </c>
      <c r="D12110" s="2" t="s">
        <v>51</v>
      </c>
      <c r="E12110" s="2">
        <v>20.0</v>
      </c>
      <c r="F12110" s="4" t="s">
        <v>47</v>
      </c>
    </row>
    <row r="12111">
      <c r="A12111" s="2">
        <v>12183.0</v>
      </c>
      <c r="B12111" s="3">
        <v>41459.0</v>
      </c>
      <c r="C12111" s="2" t="s">
        <v>15</v>
      </c>
      <c r="D12111" s="2" t="s">
        <v>6</v>
      </c>
      <c r="E12111" s="2">
        <v>11.0</v>
      </c>
      <c r="F12111" s="4" t="s">
        <v>9</v>
      </c>
    </row>
    <row r="12112">
      <c r="A12112" s="2">
        <v>12184.0</v>
      </c>
      <c r="B12112" s="3">
        <v>41459.0</v>
      </c>
      <c r="C12112" s="2" t="s">
        <v>15</v>
      </c>
      <c r="D12112" s="2" t="s">
        <v>8</v>
      </c>
      <c r="E12112" s="2">
        <v>26.0</v>
      </c>
      <c r="F12112" s="4" t="s">
        <v>38</v>
      </c>
    </row>
    <row r="12113">
      <c r="A12113" s="2">
        <v>12185.0</v>
      </c>
      <c r="B12113" s="3">
        <v>41460.0</v>
      </c>
      <c r="C12113" s="2" t="s">
        <v>18</v>
      </c>
      <c r="D12113" s="2" t="s">
        <v>51</v>
      </c>
      <c r="E12113" s="2">
        <v>16.0</v>
      </c>
      <c r="F12113" s="4" t="s">
        <v>45</v>
      </c>
    </row>
    <row r="12114">
      <c r="A12114" s="2">
        <v>12186.0</v>
      </c>
      <c r="B12114" s="3">
        <v>41460.0</v>
      </c>
      <c r="C12114" s="2" t="s">
        <v>18</v>
      </c>
      <c r="D12114" s="2" t="s">
        <v>6</v>
      </c>
      <c r="E12114" s="2">
        <v>10.0</v>
      </c>
      <c r="F12114" s="4" t="s">
        <v>41</v>
      </c>
    </row>
    <row r="12115">
      <c r="A12115" s="2">
        <v>12187.0</v>
      </c>
      <c r="B12115" s="3">
        <v>41460.0</v>
      </c>
      <c r="C12115" s="2" t="s">
        <v>18</v>
      </c>
      <c r="D12115" s="2" t="s">
        <v>8</v>
      </c>
      <c r="E12115" s="2">
        <v>9.0</v>
      </c>
      <c r="F12115" s="4" t="s">
        <v>24</v>
      </c>
    </row>
    <row r="12116">
      <c r="A12116" s="2">
        <v>12188.0</v>
      </c>
      <c r="B12116" s="3">
        <v>41461.0</v>
      </c>
      <c r="C12116" s="2" t="s">
        <v>21</v>
      </c>
      <c r="D12116" s="2" t="s">
        <v>51</v>
      </c>
      <c r="E12116" s="2">
        <v>2.0</v>
      </c>
      <c r="F12116" s="4" t="s">
        <v>39</v>
      </c>
    </row>
    <row r="12117">
      <c r="A12117" s="2">
        <v>12189.0</v>
      </c>
      <c r="B12117" s="3">
        <v>41461.0</v>
      </c>
      <c r="C12117" s="2" t="s">
        <v>21</v>
      </c>
      <c r="D12117" s="2" t="s">
        <v>6</v>
      </c>
      <c r="E12117" s="2">
        <v>8.0</v>
      </c>
      <c r="F12117" s="4" t="s">
        <v>37</v>
      </c>
    </row>
    <row r="12118">
      <c r="A12118" s="2">
        <v>12190.0</v>
      </c>
      <c r="B12118" s="3">
        <v>41461.0</v>
      </c>
      <c r="C12118" s="2" t="s">
        <v>21</v>
      </c>
      <c r="D12118" s="2" t="s">
        <v>8</v>
      </c>
      <c r="E12118" s="2">
        <v>23.0</v>
      </c>
      <c r="F12118" s="4" t="s">
        <v>17</v>
      </c>
    </row>
    <row r="12119">
      <c r="A12119" s="2">
        <v>12191.0</v>
      </c>
      <c r="B12119" s="3">
        <v>41463.0</v>
      </c>
      <c r="C12119" s="2" t="s">
        <v>7</v>
      </c>
      <c r="D12119" s="2" t="s">
        <v>51</v>
      </c>
      <c r="E12119" s="2">
        <v>8.0</v>
      </c>
      <c r="F12119" s="4" t="s">
        <v>37</v>
      </c>
    </row>
    <row r="12120">
      <c r="A12120" s="2">
        <v>12192.0</v>
      </c>
      <c r="B12120" s="3">
        <v>41463.0</v>
      </c>
      <c r="C12120" s="2" t="s">
        <v>7</v>
      </c>
      <c r="D12120" s="2" t="s">
        <v>6</v>
      </c>
      <c r="E12120" s="2">
        <v>19.0</v>
      </c>
      <c r="F12120" s="4" t="s">
        <v>30</v>
      </c>
    </row>
    <row r="12121">
      <c r="A12121" s="2">
        <v>12193.0</v>
      </c>
      <c r="B12121" s="3">
        <v>41463.0</v>
      </c>
      <c r="C12121" s="2" t="s">
        <v>7</v>
      </c>
      <c r="D12121" s="2" t="s">
        <v>8</v>
      </c>
      <c r="E12121" s="2">
        <v>28.0</v>
      </c>
      <c r="F12121" s="4" t="s">
        <v>31</v>
      </c>
    </row>
    <row r="12122">
      <c r="A12122" s="2">
        <v>12194.0</v>
      </c>
      <c r="B12122" s="3">
        <v>41464.0</v>
      </c>
      <c r="C12122" s="2" t="s">
        <v>10</v>
      </c>
      <c r="D12122" s="2" t="s">
        <v>51</v>
      </c>
      <c r="E12122" s="2">
        <v>3.0</v>
      </c>
      <c r="F12122" s="4" t="s">
        <v>28</v>
      </c>
    </row>
    <row r="12123">
      <c r="A12123" s="2">
        <v>12195.0</v>
      </c>
      <c r="B12123" s="3">
        <v>41464.0</v>
      </c>
      <c r="C12123" s="2" t="s">
        <v>10</v>
      </c>
      <c r="D12123" s="2" t="s">
        <v>6</v>
      </c>
      <c r="E12123" s="2">
        <v>22.0</v>
      </c>
      <c r="F12123" s="4" t="s">
        <v>44</v>
      </c>
    </row>
    <row r="12124">
      <c r="A12124" s="2">
        <v>12196.0</v>
      </c>
      <c r="B12124" s="3">
        <v>41464.0</v>
      </c>
      <c r="C12124" s="2" t="s">
        <v>10</v>
      </c>
      <c r="D12124" s="2" t="s">
        <v>8</v>
      </c>
      <c r="E12124" s="2">
        <v>19.0</v>
      </c>
      <c r="F12124" s="4" t="s">
        <v>30</v>
      </c>
    </row>
    <row r="12125">
      <c r="A12125" s="2">
        <v>12197.0</v>
      </c>
      <c r="B12125" s="3">
        <v>41465.0</v>
      </c>
      <c r="C12125" s="2" t="s">
        <v>13</v>
      </c>
      <c r="D12125" s="2" t="s">
        <v>51</v>
      </c>
      <c r="E12125" s="2">
        <v>20.0</v>
      </c>
      <c r="F12125" s="4" t="s">
        <v>47</v>
      </c>
    </row>
    <row r="12126">
      <c r="A12126" s="2">
        <v>12198.0</v>
      </c>
      <c r="B12126" s="3">
        <v>41465.0</v>
      </c>
      <c r="C12126" s="2" t="s">
        <v>13</v>
      </c>
      <c r="D12126" s="2" t="s">
        <v>6</v>
      </c>
      <c r="E12126" s="2">
        <v>18.0</v>
      </c>
      <c r="F12126" s="4" t="s">
        <v>29</v>
      </c>
    </row>
    <row r="12127">
      <c r="A12127" s="2">
        <v>12199.0</v>
      </c>
      <c r="B12127" s="3">
        <v>41465.0</v>
      </c>
      <c r="C12127" s="2" t="s">
        <v>13</v>
      </c>
      <c r="D12127" s="2" t="s">
        <v>8</v>
      </c>
      <c r="E12127" s="2">
        <v>26.0</v>
      </c>
      <c r="F12127" s="4" t="s">
        <v>38</v>
      </c>
    </row>
    <row r="12128">
      <c r="A12128" s="2">
        <v>12200.0</v>
      </c>
      <c r="B12128" s="3">
        <v>41466.0</v>
      </c>
      <c r="C12128" s="2" t="s">
        <v>15</v>
      </c>
      <c r="D12128" s="2" t="s">
        <v>51</v>
      </c>
      <c r="E12128" s="2">
        <v>24.0</v>
      </c>
      <c r="F12128" s="4" t="s">
        <v>22</v>
      </c>
    </row>
    <row r="12129">
      <c r="A12129" s="2">
        <v>12201.0</v>
      </c>
      <c r="B12129" s="3">
        <v>41466.0</v>
      </c>
      <c r="C12129" s="2" t="s">
        <v>15</v>
      </c>
      <c r="D12129" s="2" t="s">
        <v>6</v>
      </c>
      <c r="E12129" s="2">
        <v>30.0</v>
      </c>
      <c r="F12129" s="4" t="s">
        <v>23</v>
      </c>
    </row>
    <row r="12130">
      <c r="A12130" s="2">
        <v>12202.0</v>
      </c>
      <c r="B12130" s="3">
        <v>41466.0</v>
      </c>
      <c r="C12130" s="2" t="s">
        <v>15</v>
      </c>
      <c r="D12130" s="2" t="s">
        <v>8</v>
      </c>
      <c r="E12130" s="2">
        <v>10.0</v>
      </c>
      <c r="F12130" s="4" t="s">
        <v>41</v>
      </c>
    </row>
    <row r="12131">
      <c r="A12131" s="2">
        <v>12203.0</v>
      </c>
      <c r="B12131" s="3">
        <v>41467.0</v>
      </c>
      <c r="C12131" s="2" t="s">
        <v>18</v>
      </c>
      <c r="D12131" s="2" t="s">
        <v>51</v>
      </c>
      <c r="E12131" s="2">
        <v>25.0</v>
      </c>
      <c r="F12131" s="4" t="s">
        <v>40</v>
      </c>
    </row>
    <row r="12132">
      <c r="A12132" s="2">
        <v>12204.0</v>
      </c>
      <c r="B12132" s="3">
        <v>41467.0</v>
      </c>
      <c r="C12132" s="2" t="s">
        <v>18</v>
      </c>
      <c r="D12132" s="2" t="s">
        <v>6</v>
      </c>
      <c r="E12132" s="2">
        <v>12.0</v>
      </c>
      <c r="F12132" s="4" t="s">
        <v>14</v>
      </c>
    </row>
    <row r="12133">
      <c r="A12133" s="2">
        <v>12205.0</v>
      </c>
      <c r="B12133" s="3">
        <v>41467.0</v>
      </c>
      <c r="C12133" s="2" t="s">
        <v>18</v>
      </c>
      <c r="D12133" s="2" t="s">
        <v>8</v>
      </c>
      <c r="E12133" s="2">
        <v>11.0</v>
      </c>
      <c r="F12133" s="4" t="s">
        <v>9</v>
      </c>
    </row>
    <row r="12134">
      <c r="A12134" s="2">
        <v>12206.0</v>
      </c>
      <c r="B12134" s="3">
        <v>41468.0</v>
      </c>
      <c r="C12134" s="2" t="s">
        <v>21</v>
      </c>
      <c r="D12134" s="2" t="s">
        <v>51</v>
      </c>
      <c r="E12134" s="2">
        <v>31.0</v>
      </c>
      <c r="F12134" s="4" t="s">
        <v>12</v>
      </c>
    </row>
    <row r="12135">
      <c r="A12135" s="2">
        <v>12207.0</v>
      </c>
      <c r="B12135" s="3">
        <v>41468.0</v>
      </c>
      <c r="C12135" s="2" t="s">
        <v>21</v>
      </c>
      <c r="D12135" s="2" t="s">
        <v>6</v>
      </c>
      <c r="E12135" s="2">
        <v>5.0</v>
      </c>
      <c r="F12135" s="4" t="s">
        <v>25</v>
      </c>
    </row>
    <row r="12136">
      <c r="A12136" s="2">
        <v>12208.0</v>
      </c>
      <c r="B12136" s="3">
        <v>41468.0</v>
      </c>
      <c r="C12136" s="2" t="s">
        <v>21</v>
      </c>
      <c r="D12136" s="2" t="s">
        <v>8</v>
      </c>
      <c r="E12136" s="2">
        <v>10.0</v>
      </c>
      <c r="F12136" s="4" t="s">
        <v>41</v>
      </c>
    </row>
    <row r="12137">
      <c r="A12137" s="2">
        <v>12209.0</v>
      </c>
      <c r="B12137" s="3">
        <v>41470.0</v>
      </c>
      <c r="C12137" s="2" t="s">
        <v>7</v>
      </c>
      <c r="D12137" s="2" t="s">
        <v>51</v>
      </c>
      <c r="E12137" s="2">
        <v>35.0</v>
      </c>
      <c r="F12137" s="4" t="s">
        <v>49</v>
      </c>
    </row>
    <row r="12138">
      <c r="A12138" s="2">
        <v>12210.0</v>
      </c>
      <c r="B12138" s="3">
        <v>41470.0</v>
      </c>
      <c r="C12138" s="2" t="s">
        <v>7</v>
      </c>
      <c r="D12138" s="2" t="s">
        <v>6</v>
      </c>
      <c r="E12138" s="2">
        <v>14.0</v>
      </c>
      <c r="F12138" s="4" t="s">
        <v>46</v>
      </c>
    </row>
    <row r="12139">
      <c r="A12139" s="2">
        <v>12211.0</v>
      </c>
      <c r="B12139" s="3">
        <v>41470.0</v>
      </c>
      <c r="C12139" s="2" t="s">
        <v>7</v>
      </c>
      <c r="D12139" s="2" t="s">
        <v>8</v>
      </c>
      <c r="E12139" s="2">
        <v>34.0</v>
      </c>
      <c r="F12139" s="4" t="s">
        <v>48</v>
      </c>
    </row>
    <row r="12140">
      <c r="A12140" s="2">
        <v>12212.0</v>
      </c>
      <c r="B12140" s="3">
        <v>41471.0</v>
      </c>
      <c r="C12140" s="2" t="s">
        <v>10</v>
      </c>
      <c r="D12140" s="2" t="s">
        <v>51</v>
      </c>
      <c r="E12140" s="2">
        <v>33.0</v>
      </c>
      <c r="F12140" s="4" t="s">
        <v>26</v>
      </c>
    </row>
    <row r="12141">
      <c r="A12141" s="2">
        <v>12213.0</v>
      </c>
      <c r="B12141" s="3">
        <v>41471.0</v>
      </c>
      <c r="C12141" s="2" t="s">
        <v>10</v>
      </c>
      <c r="D12141" s="2" t="s">
        <v>6</v>
      </c>
      <c r="E12141" s="2">
        <v>35.0</v>
      </c>
      <c r="F12141" s="4" t="s">
        <v>49</v>
      </c>
    </row>
    <row r="12142">
      <c r="A12142" s="2">
        <v>12214.0</v>
      </c>
      <c r="B12142" s="3">
        <v>41471.0</v>
      </c>
      <c r="C12142" s="2" t="s">
        <v>10</v>
      </c>
      <c r="D12142" s="2" t="s">
        <v>8</v>
      </c>
      <c r="E12142" s="2">
        <v>3.0</v>
      </c>
      <c r="F12142" s="4" t="s">
        <v>28</v>
      </c>
    </row>
    <row r="12143">
      <c r="A12143" s="2">
        <v>12216.0</v>
      </c>
      <c r="B12143" s="3">
        <v>41472.0</v>
      </c>
      <c r="C12143" s="2" t="s">
        <v>13</v>
      </c>
      <c r="D12143" s="2" t="s">
        <v>6</v>
      </c>
      <c r="E12143" s="2">
        <v>30.0</v>
      </c>
      <c r="F12143" s="4" t="s">
        <v>23</v>
      </c>
    </row>
    <row r="12144">
      <c r="A12144" s="2">
        <v>12217.0</v>
      </c>
      <c r="B12144" s="3">
        <v>41472.0</v>
      </c>
      <c r="C12144" s="2" t="s">
        <v>13</v>
      </c>
      <c r="D12144" s="2" t="s">
        <v>8</v>
      </c>
      <c r="E12144" s="2">
        <v>20.0</v>
      </c>
      <c r="F12144" s="4" t="s">
        <v>47</v>
      </c>
    </row>
    <row r="12145">
      <c r="A12145" s="2">
        <v>12218.0</v>
      </c>
      <c r="B12145" s="3">
        <v>41473.0</v>
      </c>
      <c r="C12145" s="2" t="s">
        <v>15</v>
      </c>
      <c r="D12145" s="2" t="s">
        <v>51</v>
      </c>
      <c r="E12145" s="2">
        <v>20.0</v>
      </c>
      <c r="F12145" s="4" t="s">
        <v>47</v>
      </c>
    </row>
    <row r="12146">
      <c r="A12146" s="2">
        <v>12219.0</v>
      </c>
      <c r="B12146" s="3">
        <v>41473.0</v>
      </c>
      <c r="C12146" s="2" t="s">
        <v>15</v>
      </c>
      <c r="D12146" s="2" t="s">
        <v>6</v>
      </c>
      <c r="E12146" s="2">
        <v>11.0</v>
      </c>
      <c r="F12146" s="4" t="s">
        <v>9</v>
      </c>
    </row>
    <row r="12147">
      <c r="A12147" s="2">
        <v>12220.0</v>
      </c>
      <c r="B12147" s="3">
        <v>41473.0</v>
      </c>
      <c r="C12147" s="2" t="s">
        <v>15</v>
      </c>
      <c r="D12147" s="2" t="s">
        <v>8</v>
      </c>
      <c r="E12147" s="2">
        <v>22.0</v>
      </c>
      <c r="F12147" s="4" t="s">
        <v>44</v>
      </c>
    </row>
    <row r="12148">
      <c r="A12148" s="2">
        <v>12221.0</v>
      </c>
      <c r="B12148" s="3">
        <v>41474.0</v>
      </c>
      <c r="C12148" s="2" t="s">
        <v>18</v>
      </c>
      <c r="D12148" s="2" t="s">
        <v>51</v>
      </c>
      <c r="E12148" s="2">
        <v>36.0</v>
      </c>
      <c r="F12148" s="4" t="s">
        <v>11</v>
      </c>
    </row>
    <row r="12149">
      <c r="A12149" s="2">
        <v>12222.0</v>
      </c>
      <c r="B12149" s="3">
        <v>41474.0</v>
      </c>
      <c r="C12149" s="2" t="s">
        <v>18</v>
      </c>
      <c r="D12149" s="2" t="s">
        <v>6</v>
      </c>
      <c r="E12149" s="2">
        <v>4.0</v>
      </c>
      <c r="F12149" s="4" t="s">
        <v>34</v>
      </c>
    </row>
    <row r="12150">
      <c r="A12150" s="2">
        <v>12223.0</v>
      </c>
      <c r="B12150" s="3">
        <v>41474.0</v>
      </c>
      <c r="C12150" s="2" t="s">
        <v>18</v>
      </c>
      <c r="D12150" s="2" t="s">
        <v>8</v>
      </c>
      <c r="E12150" s="2">
        <v>17.0</v>
      </c>
      <c r="F12150" s="4" t="s">
        <v>42</v>
      </c>
    </row>
    <row r="12151">
      <c r="A12151" s="2">
        <v>12224.0</v>
      </c>
      <c r="B12151" s="3">
        <v>41475.0</v>
      </c>
      <c r="C12151" s="2" t="s">
        <v>21</v>
      </c>
      <c r="D12151" s="2" t="s">
        <v>51</v>
      </c>
      <c r="E12151" s="2">
        <v>12.0</v>
      </c>
      <c r="F12151" s="4" t="s">
        <v>14</v>
      </c>
    </row>
    <row r="12152">
      <c r="A12152" s="2">
        <v>12225.0</v>
      </c>
      <c r="B12152" s="3">
        <v>41475.0</v>
      </c>
      <c r="C12152" s="2" t="s">
        <v>21</v>
      </c>
      <c r="D12152" s="2" t="s">
        <v>6</v>
      </c>
      <c r="E12152" s="2">
        <v>26.0</v>
      </c>
      <c r="F12152" s="4" t="s">
        <v>38</v>
      </c>
    </row>
    <row r="12153">
      <c r="A12153" s="2">
        <v>12226.0</v>
      </c>
      <c r="B12153" s="3">
        <v>41475.0</v>
      </c>
      <c r="C12153" s="2" t="s">
        <v>21</v>
      </c>
      <c r="D12153" s="2" t="s">
        <v>8</v>
      </c>
      <c r="E12153" s="2">
        <v>31.0</v>
      </c>
      <c r="F12153" s="4" t="s">
        <v>12</v>
      </c>
    </row>
    <row r="12154">
      <c r="A12154" s="2">
        <v>12227.0</v>
      </c>
      <c r="B12154" s="3">
        <v>41477.0</v>
      </c>
      <c r="C12154" s="2" t="s">
        <v>7</v>
      </c>
      <c r="D12154" s="2" t="s">
        <v>51</v>
      </c>
      <c r="E12154" s="2">
        <v>31.0</v>
      </c>
      <c r="F12154" s="4" t="s">
        <v>12</v>
      </c>
    </row>
    <row r="12155">
      <c r="A12155" s="2">
        <v>12228.0</v>
      </c>
      <c r="B12155" s="3">
        <v>41477.0</v>
      </c>
      <c r="C12155" s="2" t="s">
        <v>7</v>
      </c>
      <c r="D12155" s="2" t="s">
        <v>6</v>
      </c>
      <c r="E12155" s="2">
        <v>23.0</v>
      </c>
      <c r="F12155" s="4" t="s">
        <v>17</v>
      </c>
    </row>
    <row r="12156">
      <c r="A12156" s="2">
        <v>12230.0</v>
      </c>
      <c r="B12156" s="3">
        <v>41478.0</v>
      </c>
      <c r="C12156" s="2" t="s">
        <v>10</v>
      </c>
      <c r="D12156" s="2" t="s">
        <v>51</v>
      </c>
      <c r="E12156" s="2">
        <v>30.0</v>
      </c>
      <c r="F12156" s="4" t="s">
        <v>23</v>
      </c>
    </row>
    <row r="12157">
      <c r="A12157" s="2">
        <v>12231.0</v>
      </c>
      <c r="B12157" s="3">
        <v>41478.0</v>
      </c>
      <c r="C12157" s="2" t="s">
        <v>10</v>
      </c>
      <c r="D12157" s="2" t="s">
        <v>6</v>
      </c>
      <c r="E12157" s="2">
        <v>27.0</v>
      </c>
      <c r="F12157" s="4" t="s">
        <v>32</v>
      </c>
    </row>
    <row r="12158">
      <c r="A12158" s="2">
        <v>12232.0</v>
      </c>
      <c r="B12158" s="3">
        <v>41478.0</v>
      </c>
      <c r="C12158" s="2" t="s">
        <v>10</v>
      </c>
      <c r="D12158" s="2" t="s">
        <v>8</v>
      </c>
      <c r="E12158" s="2">
        <v>10.0</v>
      </c>
      <c r="F12158" s="4" t="s">
        <v>41</v>
      </c>
    </row>
    <row r="12159">
      <c r="A12159" s="2">
        <v>12233.0</v>
      </c>
      <c r="B12159" s="3">
        <v>41479.0</v>
      </c>
      <c r="C12159" s="2" t="s">
        <v>13</v>
      </c>
      <c r="D12159" s="2" t="s">
        <v>51</v>
      </c>
      <c r="E12159" s="2">
        <v>19.0</v>
      </c>
      <c r="F12159" s="4" t="s">
        <v>30</v>
      </c>
    </row>
    <row r="12160">
      <c r="A12160" s="2">
        <v>12234.0</v>
      </c>
      <c r="B12160" s="3">
        <v>41479.0</v>
      </c>
      <c r="C12160" s="2" t="s">
        <v>13</v>
      </c>
      <c r="D12160" s="2" t="s">
        <v>6</v>
      </c>
      <c r="E12160" s="2">
        <v>18.0</v>
      </c>
      <c r="F12160" s="4" t="s">
        <v>29</v>
      </c>
    </row>
    <row r="12161">
      <c r="A12161" s="2">
        <v>12235.0</v>
      </c>
      <c r="B12161" s="3">
        <v>41479.0</v>
      </c>
      <c r="C12161" s="2" t="s">
        <v>13</v>
      </c>
      <c r="D12161" s="2" t="s">
        <v>8</v>
      </c>
      <c r="E12161" s="2">
        <v>29.0</v>
      </c>
      <c r="F12161" s="4" t="s">
        <v>43</v>
      </c>
    </row>
    <row r="12162">
      <c r="A12162" s="2">
        <v>12236.0</v>
      </c>
      <c r="B12162" s="3">
        <v>41480.0</v>
      </c>
      <c r="C12162" s="2" t="s">
        <v>15</v>
      </c>
      <c r="D12162" s="2" t="s">
        <v>51</v>
      </c>
      <c r="E12162" s="2">
        <v>24.0</v>
      </c>
      <c r="F12162" s="4" t="s">
        <v>22</v>
      </c>
    </row>
    <row r="12163">
      <c r="A12163" s="2">
        <v>12237.0</v>
      </c>
      <c r="B12163" s="3">
        <v>41480.0</v>
      </c>
      <c r="C12163" s="2" t="s">
        <v>15</v>
      </c>
      <c r="D12163" s="2" t="s">
        <v>6</v>
      </c>
      <c r="E12163" s="2">
        <v>34.0</v>
      </c>
      <c r="F12163" s="4" t="s">
        <v>48</v>
      </c>
    </row>
    <row r="12164">
      <c r="A12164" s="2">
        <v>12238.0</v>
      </c>
      <c r="B12164" s="3">
        <v>41480.0</v>
      </c>
      <c r="C12164" s="2" t="s">
        <v>15</v>
      </c>
      <c r="D12164" s="2" t="s">
        <v>8</v>
      </c>
      <c r="E12164" s="2">
        <v>3.0</v>
      </c>
      <c r="F12164" s="4" t="s">
        <v>28</v>
      </c>
    </row>
    <row r="12165">
      <c r="A12165" s="2">
        <v>12239.0</v>
      </c>
      <c r="B12165" s="3">
        <v>41481.0</v>
      </c>
      <c r="C12165" s="2" t="s">
        <v>18</v>
      </c>
      <c r="D12165" s="2" t="s">
        <v>51</v>
      </c>
      <c r="E12165" s="2">
        <v>1.0</v>
      </c>
      <c r="F12165" s="4" t="s">
        <v>19</v>
      </c>
    </row>
    <row r="12166">
      <c r="A12166" s="2">
        <v>12240.0</v>
      </c>
      <c r="B12166" s="3">
        <v>41481.0</v>
      </c>
      <c r="C12166" s="2" t="s">
        <v>18</v>
      </c>
      <c r="D12166" s="2" t="s">
        <v>6</v>
      </c>
      <c r="E12166" s="2">
        <v>12.0</v>
      </c>
      <c r="F12166" s="4" t="s">
        <v>14</v>
      </c>
    </row>
    <row r="12167">
      <c r="A12167" s="2">
        <v>12241.0</v>
      </c>
      <c r="B12167" s="3">
        <v>41481.0</v>
      </c>
      <c r="C12167" s="2" t="s">
        <v>18</v>
      </c>
      <c r="D12167" s="2" t="s">
        <v>8</v>
      </c>
      <c r="E12167" s="2">
        <v>10.0</v>
      </c>
      <c r="F12167" s="4" t="s">
        <v>41</v>
      </c>
    </row>
    <row r="12168">
      <c r="A12168" s="2">
        <v>12242.0</v>
      </c>
      <c r="B12168" s="3">
        <v>41482.0</v>
      </c>
      <c r="C12168" s="2" t="s">
        <v>21</v>
      </c>
      <c r="D12168" s="2" t="s">
        <v>51</v>
      </c>
      <c r="E12168" s="2">
        <v>22.0</v>
      </c>
      <c r="F12168" s="4" t="s">
        <v>44</v>
      </c>
    </row>
    <row r="12169">
      <c r="A12169" s="2">
        <v>12243.0</v>
      </c>
      <c r="B12169" s="3">
        <v>41482.0</v>
      </c>
      <c r="C12169" s="2" t="s">
        <v>21</v>
      </c>
      <c r="D12169" s="2" t="s">
        <v>6</v>
      </c>
      <c r="E12169" s="2">
        <v>2.0</v>
      </c>
      <c r="F12169" s="4" t="s">
        <v>39</v>
      </c>
    </row>
    <row r="12170">
      <c r="A12170" s="2">
        <v>12244.0</v>
      </c>
      <c r="B12170" s="3">
        <v>41482.0</v>
      </c>
      <c r="C12170" s="2" t="s">
        <v>21</v>
      </c>
      <c r="D12170" s="2" t="s">
        <v>8</v>
      </c>
      <c r="E12170" s="2">
        <v>29.0</v>
      </c>
      <c r="F12170" s="4" t="s">
        <v>43</v>
      </c>
    </row>
    <row r="12171">
      <c r="A12171" s="2">
        <v>12245.0</v>
      </c>
      <c r="B12171" s="3">
        <v>41484.0</v>
      </c>
      <c r="C12171" s="2" t="s">
        <v>7</v>
      </c>
      <c r="D12171" s="2" t="s">
        <v>51</v>
      </c>
      <c r="E12171" s="2">
        <v>6.0</v>
      </c>
      <c r="F12171" s="4" t="s">
        <v>16</v>
      </c>
    </row>
    <row r="12172">
      <c r="A12172" s="2">
        <v>12246.0</v>
      </c>
      <c r="B12172" s="3">
        <v>41484.0</v>
      </c>
      <c r="C12172" s="2" t="s">
        <v>7</v>
      </c>
      <c r="D12172" s="2" t="s">
        <v>6</v>
      </c>
      <c r="E12172" s="2">
        <v>2.0</v>
      </c>
      <c r="F12172" s="4" t="s">
        <v>39</v>
      </c>
    </row>
    <row r="12173">
      <c r="A12173" s="2">
        <v>12247.0</v>
      </c>
      <c r="B12173" s="3">
        <v>41484.0</v>
      </c>
      <c r="C12173" s="2" t="s">
        <v>7</v>
      </c>
      <c r="D12173" s="2" t="s">
        <v>8</v>
      </c>
      <c r="E12173" s="2">
        <v>20.0</v>
      </c>
      <c r="F12173" s="4" t="s">
        <v>47</v>
      </c>
    </row>
    <row r="12174">
      <c r="A12174" s="2">
        <v>12248.0</v>
      </c>
      <c r="B12174" s="3">
        <v>41485.0</v>
      </c>
      <c r="C12174" s="2" t="s">
        <v>10</v>
      </c>
      <c r="D12174" s="2" t="s">
        <v>51</v>
      </c>
      <c r="E12174" s="2">
        <v>14.0</v>
      </c>
      <c r="F12174" s="4" t="s">
        <v>46</v>
      </c>
    </row>
    <row r="12175">
      <c r="A12175" s="2">
        <v>12249.0</v>
      </c>
      <c r="B12175" s="3">
        <v>41485.0</v>
      </c>
      <c r="C12175" s="2" t="s">
        <v>10</v>
      </c>
      <c r="D12175" s="2" t="s">
        <v>6</v>
      </c>
      <c r="E12175" s="2">
        <v>10.0</v>
      </c>
      <c r="F12175" s="4" t="s">
        <v>41</v>
      </c>
    </row>
    <row r="12176">
      <c r="A12176" s="2">
        <v>12250.0</v>
      </c>
      <c r="B12176" s="3">
        <v>41485.0</v>
      </c>
      <c r="C12176" s="2" t="s">
        <v>10</v>
      </c>
      <c r="D12176" s="2" t="s">
        <v>8</v>
      </c>
      <c r="E12176" s="2">
        <v>9.0</v>
      </c>
      <c r="F12176" s="4" t="s">
        <v>24</v>
      </c>
    </row>
    <row r="12177">
      <c r="A12177" s="2">
        <v>12251.0</v>
      </c>
      <c r="B12177" s="3">
        <v>41486.0</v>
      </c>
      <c r="C12177" s="2" t="s">
        <v>13</v>
      </c>
      <c r="D12177" s="2" t="s">
        <v>51</v>
      </c>
      <c r="E12177" s="2">
        <v>14.0</v>
      </c>
      <c r="F12177" s="4" t="s">
        <v>46</v>
      </c>
    </row>
    <row r="12178">
      <c r="A12178" s="2">
        <v>12252.0</v>
      </c>
      <c r="B12178" s="3">
        <v>41486.0</v>
      </c>
      <c r="C12178" s="2" t="s">
        <v>13</v>
      </c>
      <c r="D12178" s="2" t="s">
        <v>6</v>
      </c>
      <c r="E12178" s="2">
        <v>10.0</v>
      </c>
      <c r="F12178" s="4" t="s">
        <v>41</v>
      </c>
    </row>
    <row r="12179">
      <c r="A12179" s="2">
        <v>12253.0</v>
      </c>
      <c r="B12179" s="3">
        <v>41486.0</v>
      </c>
      <c r="C12179" s="2" t="s">
        <v>13</v>
      </c>
      <c r="D12179" s="2" t="s">
        <v>8</v>
      </c>
      <c r="E12179" s="2">
        <v>17.0</v>
      </c>
      <c r="F12179" s="4" t="s">
        <v>42</v>
      </c>
    </row>
    <row r="12180">
      <c r="A12180" s="2">
        <v>12254.0</v>
      </c>
      <c r="B12180" s="3">
        <v>41487.0</v>
      </c>
      <c r="C12180" s="2" t="s">
        <v>15</v>
      </c>
      <c r="D12180" s="2" t="s">
        <v>51</v>
      </c>
      <c r="E12180" s="2">
        <v>7.0</v>
      </c>
      <c r="F12180" s="4" t="s">
        <v>35</v>
      </c>
    </row>
    <row r="12181">
      <c r="A12181" s="2">
        <v>12255.0</v>
      </c>
      <c r="B12181" s="3">
        <v>41487.0</v>
      </c>
      <c r="C12181" s="2" t="s">
        <v>15</v>
      </c>
      <c r="D12181" s="2" t="s">
        <v>6</v>
      </c>
      <c r="E12181" s="2">
        <v>1.0</v>
      </c>
      <c r="F12181" s="4" t="s">
        <v>19</v>
      </c>
    </row>
    <row r="12182">
      <c r="A12182" s="2">
        <v>12256.0</v>
      </c>
      <c r="B12182" s="3">
        <v>41487.0</v>
      </c>
      <c r="C12182" s="2" t="s">
        <v>15</v>
      </c>
      <c r="D12182" s="2" t="s">
        <v>8</v>
      </c>
      <c r="E12182" s="2">
        <v>6.0</v>
      </c>
      <c r="F12182" s="4" t="s">
        <v>16</v>
      </c>
    </row>
    <row r="12183">
      <c r="A12183" s="2">
        <v>12257.0</v>
      </c>
      <c r="B12183" s="3">
        <v>41488.0</v>
      </c>
      <c r="C12183" s="2" t="s">
        <v>18</v>
      </c>
      <c r="D12183" s="2" t="s">
        <v>51</v>
      </c>
      <c r="E12183" s="2">
        <v>16.0</v>
      </c>
      <c r="F12183" s="4" t="s">
        <v>45</v>
      </c>
    </row>
    <row r="12184">
      <c r="A12184" s="2">
        <v>12258.0</v>
      </c>
      <c r="B12184" s="3">
        <v>41488.0</v>
      </c>
      <c r="C12184" s="2" t="s">
        <v>18</v>
      </c>
      <c r="D12184" s="2" t="s">
        <v>6</v>
      </c>
      <c r="E12184" s="2">
        <v>23.0</v>
      </c>
      <c r="F12184" s="4" t="s">
        <v>17</v>
      </c>
    </row>
    <row r="12185">
      <c r="A12185" s="2">
        <v>12259.0</v>
      </c>
      <c r="B12185" s="3">
        <v>41488.0</v>
      </c>
      <c r="C12185" s="2" t="s">
        <v>18</v>
      </c>
      <c r="D12185" s="2" t="s">
        <v>8</v>
      </c>
      <c r="E12185" s="2">
        <v>24.0</v>
      </c>
      <c r="F12185" s="4" t="s">
        <v>22</v>
      </c>
    </row>
    <row r="12186">
      <c r="A12186" s="2">
        <v>12260.0</v>
      </c>
      <c r="B12186" s="3">
        <v>41489.0</v>
      </c>
      <c r="C12186" s="2" t="s">
        <v>21</v>
      </c>
      <c r="D12186" s="2" t="s">
        <v>51</v>
      </c>
      <c r="E12186" s="2">
        <v>24.0</v>
      </c>
      <c r="F12186" s="4" t="s">
        <v>22</v>
      </c>
    </row>
    <row r="12187">
      <c r="A12187" s="2">
        <v>12261.0</v>
      </c>
      <c r="B12187" s="3">
        <v>41489.0</v>
      </c>
      <c r="C12187" s="2" t="s">
        <v>21</v>
      </c>
      <c r="D12187" s="2" t="s">
        <v>6</v>
      </c>
      <c r="E12187" s="2">
        <v>27.0</v>
      </c>
      <c r="F12187" s="4" t="s">
        <v>32</v>
      </c>
    </row>
    <row r="12188">
      <c r="A12188" s="2">
        <v>12262.0</v>
      </c>
      <c r="B12188" s="3">
        <v>41489.0</v>
      </c>
      <c r="C12188" s="2" t="s">
        <v>21</v>
      </c>
      <c r="D12188" s="2" t="s">
        <v>8</v>
      </c>
      <c r="E12188" s="2">
        <v>1.0</v>
      </c>
      <c r="F12188" s="4" t="s">
        <v>19</v>
      </c>
    </row>
    <row r="12189">
      <c r="A12189" s="2">
        <v>12263.0</v>
      </c>
      <c r="B12189" s="3">
        <v>41491.0</v>
      </c>
      <c r="C12189" s="2" t="s">
        <v>7</v>
      </c>
      <c r="D12189" s="2" t="s">
        <v>51</v>
      </c>
      <c r="E12189" s="2">
        <v>18.0</v>
      </c>
      <c r="F12189" s="4" t="s">
        <v>29</v>
      </c>
    </row>
    <row r="12190">
      <c r="A12190" s="2">
        <v>12264.0</v>
      </c>
      <c r="B12190" s="3">
        <v>41491.0</v>
      </c>
      <c r="C12190" s="2" t="s">
        <v>7</v>
      </c>
      <c r="D12190" s="2" t="s">
        <v>6</v>
      </c>
      <c r="E12190" s="2">
        <v>35.0</v>
      </c>
      <c r="F12190" s="4" t="s">
        <v>49</v>
      </c>
    </row>
    <row r="12191">
      <c r="A12191" s="2">
        <v>12265.0</v>
      </c>
      <c r="B12191" s="3">
        <v>41491.0</v>
      </c>
      <c r="C12191" s="2" t="s">
        <v>7</v>
      </c>
      <c r="D12191" s="2" t="s">
        <v>8</v>
      </c>
      <c r="E12191" s="2">
        <v>28.0</v>
      </c>
      <c r="F12191" s="4" t="s">
        <v>31</v>
      </c>
    </row>
    <row r="12192">
      <c r="A12192" s="2">
        <v>12266.0</v>
      </c>
      <c r="B12192" s="3">
        <v>41492.0</v>
      </c>
      <c r="C12192" s="2" t="s">
        <v>10</v>
      </c>
      <c r="D12192" s="2" t="s">
        <v>51</v>
      </c>
      <c r="E12192" s="2">
        <v>32.0</v>
      </c>
      <c r="F12192" s="4" t="s">
        <v>36</v>
      </c>
    </row>
    <row r="12193">
      <c r="A12193" s="2">
        <v>12267.0</v>
      </c>
      <c r="B12193" s="3">
        <v>41492.0</v>
      </c>
      <c r="C12193" s="2" t="s">
        <v>10</v>
      </c>
      <c r="D12193" s="2" t="s">
        <v>6</v>
      </c>
      <c r="E12193" s="2">
        <v>12.0</v>
      </c>
      <c r="F12193" s="4" t="s">
        <v>14</v>
      </c>
    </row>
    <row r="12194">
      <c r="A12194" s="2">
        <v>12268.0</v>
      </c>
      <c r="B12194" s="3">
        <v>41492.0</v>
      </c>
      <c r="C12194" s="2" t="s">
        <v>10</v>
      </c>
      <c r="D12194" s="2" t="s">
        <v>8</v>
      </c>
      <c r="E12194" s="2">
        <v>19.0</v>
      </c>
      <c r="F12194" s="4" t="s">
        <v>30</v>
      </c>
    </row>
    <row r="12195">
      <c r="A12195" s="2">
        <v>12269.0</v>
      </c>
      <c r="B12195" s="3">
        <v>41493.0</v>
      </c>
      <c r="C12195" s="2" t="s">
        <v>13</v>
      </c>
      <c r="D12195" s="2" t="s">
        <v>51</v>
      </c>
      <c r="E12195" s="2">
        <v>20.0</v>
      </c>
      <c r="F12195" s="4" t="s">
        <v>47</v>
      </c>
    </row>
    <row r="12196">
      <c r="A12196" s="2">
        <v>12270.0</v>
      </c>
      <c r="B12196" s="3">
        <v>41493.0</v>
      </c>
      <c r="C12196" s="2" t="s">
        <v>13</v>
      </c>
      <c r="D12196" s="2" t="s">
        <v>6</v>
      </c>
      <c r="E12196" s="2">
        <v>7.0</v>
      </c>
      <c r="F12196" s="4" t="s">
        <v>35</v>
      </c>
    </row>
    <row r="12197">
      <c r="A12197" s="2">
        <v>12271.0</v>
      </c>
      <c r="B12197" s="3">
        <v>41493.0</v>
      </c>
      <c r="C12197" s="2" t="s">
        <v>13</v>
      </c>
      <c r="D12197" s="2" t="s">
        <v>8</v>
      </c>
      <c r="E12197" s="2">
        <v>5.0</v>
      </c>
      <c r="F12197" s="4" t="s">
        <v>25</v>
      </c>
    </row>
    <row r="12198">
      <c r="A12198" s="2">
        <v>12272.0</v>
      </c>
      <c r="B12198" s="3">
        <v>41494.0</v>
      </c>
      <c r="C12198" s="2" t="s">
        <v>15</v>
      </c>
      <c r="D12198" s="2" t="s">
        <v>51</v>
      </c>
      <c r="E12198" s="2">
        <v>15.0</v>
      </c>
      <c r="F12198" s="4" t="s">
        <v>27</v>
      </c>
    </row>
    <row r="12199">
      <c r="A12199" s="2">
        <v>12273.0</v>
      </c>
      <c r="B12199" s="3">
        <v>41494.0</v>
      </c>
      <c r="C12199" s="2" t="s">
        <v>15</v>
      </c>
      <c r="D12199" s="2" t="s">
        <v>6</v>
      </c>
      <c r="E12199" s="2">
        <v>15.0</v>
      </c>
      <c r="F12199" s="4" t="s">
        <v>27</v>
      </c>
    </row>
    <row r="12200">
      <c r="A12200" s="2">
        <v>12274.0</v>
      </c>
      <c r="B12200" s="3">
        <v>41494.0</v>
      </c>
      <c r="C12200" s="2" t="s">
        <v>15</v>
      </c>
      <c r="D12200" s="2" t="s">
        <v>8</v>
      </c>
      <c r="E12200" s="2">
        <v>1.0</v>
      </c>
      <c r="F12200" s="4" t="s">
        <v>19</v>
      </c>
    </row>
    <row r="12201">
      <c r="A12201" s="2">
        <v>12275.0</v>
      </c>
      <c r="B12201" s="3">
        <v>41496.0</v>
      </c>
      <c r="C12201" s="2" t="s">
        <v>21</v>
      </c>
      <c r="D12201" s="2" t="s">
        <v>51</v>
      </c>
      <c r="E12201" s="2">
        <v>26.0</v>
      </c>
      <c r="F12201" s="4" t="s">
        <v>38</v>
      </c>
    </row>
    <row r="12202">
      <c r="A12202" s="2">
        <v>12276.0</v>
      </c>
      <c r="B12202" s="3">
        <v>41496.0</v>
      </c>
      <c r="C12202" s="2" t="s">
        <v>21</v>
      </c>
      <c r="D12202" s="2" t="s">
        <v>6</v>
      </c>
      <c r="E12202" s="2">
        <v>15.0</v>
      </c>
      <c r="F12202" s="4" t="s">
        <v>27</v>
      </c>
    </row>
    <row r="12203">
      <c r="A12203" s="2">
        <v>12277.0</v>
      </c>
      <c r="B12203" s="3">
        <v>41496.0</v>
      </c>
      <c r="C12203" s="2" t="s">
        <v>21</v>
      </c>
      <c r="D12203" s="2" t="s">
        <v>8</v>
      </c>
      <c r="E12203" s="2">
        <v>7.0</v>
      </c>
      <c r="F12203" s="4" t="s">
        <v>35</v>
      </c>
    </row>
    <row r="12204">
      <c r="A12204" s="2">
        <v>12278.0</v>
      </c>
      <c r="B12204" s="3">
        <v>41498.0</v>
      </c>
      <c r="C12204" s="2" t="s">
        <v>7</v>
      </c>
      <c r="D12204" s="2" t="s">
        <v>51</v>
      </c>
      <c r="E12204" s="2">
        <v>30.0</v>
      </c>
      <c r="F12204" s="4" t="s">
        <v>23</v>
      </c>
    </row>
    <row r="12205">
      <c r="A12205" s="2">
        <v>12279.0</v>
      </c>
      <c r="B12205" s="3">
        <v>41498.0</v>
      </c>
      <c r="C12205" s="2" t="s">
        <v>7</v>
      </c>
      <c r="D12205" s="2" t="s">
        <v>6</v>
      </c>
      <c r="E12205" s="2">
        <v>19.0</v>
      </c>
      <c r="F12205" s="4" t="s">
        <v>30</v>
      </c>
    </row>
    <row r="12206">
      <c r="A12206" s="2">
        <v>12280.0</v>
      </c>
      <c r="B12206" s="3">
        <v>41498.0</v>
      </c>
      <c r="C12206" s="2" t="s">
        <v>7</v>
      </c>
      <c r="D12206" s="2" t="s">
        <v>8</v>
      </c>
      <c r="E12206" s="2">
        <v>27.0</v>
      </c>
      <c r="F12206" s="4" t="s">
        <v>32</v>
      </c>
    </row>
    <row r="12207">
      <c r="A12207" s="2">
        <v>12281.0</v>
      </c>
      <c r="B12207" s="3">
        <v>41499.0</v>
      </c>
      <c r="C12207" s="2" t="s">
        <v>10</v>
      </c>
      <c r="D12207" s="2" t="s">
        <v>51</v>
      </c>
      <c r="E12207" s="2">
        <v>10.0</v>
      </c>
      <c r="F12207" s="4" t="s">
        <v>41</v>
      </c>
    </row>
    <row r="12208">
      <c r="A12208" s="2">
        <v>12282.0</v>
      </c>
      <c r="B12208" s="3">
        <v>41499.0</v>
      </c>
      <c r="C12208" s="2" t="s">
        <v>10</v>
      </c>
      <c r="D12208" s="2" t="s">
        <v>6</v>
      </c>
      <c r="E12208" s="2">
        <v>26.0</v>
      </c>
      <c r="F12208" s="4" t="s">
        <v>38</v>
      </c>
    </row>
    <row r="12209">
      <c r="A12209" s="2">
        <v>12283.0</v>
      </c>
      <c r="B12209" s="3">
        <v>41499.0</v>
      </c>
      <c r="C12209" s="2" t="s">
        <v>10</v>
      </c>
      <c r="D12209" s="2" t="s">
        <v>8</v>
      </c>
      <c r="E12209" s="2">
        <v>7.0</v>
      </c>
      <c r="F12209" s="4" t="s">
        <v>35</v>
      </c>
    </row>
    <row r="12210">
      <c r="A12210" s="2">
        <v>12284.0</v>
      </c>
      <c r="B12210" s="3">
        <v>41500.0</v>
      </c>
      <c r="C12210" s="2" t="s">
        <v>13</v>
      </c>
      <c r="D12210" s="2" t="s">
        <v>51</v>
      </c>
      <c r="E12210" s="2">
        <v>29.0</v>
      </c>
      <c r="F12210" s="4" t="s">
        <v>43</v>
      </c>
    </row>
    <row r="12211">
      <c r="A12211" s="2">
        <v>12285.0</v>
      </c>
      <c r="B12211" s="3">
        <v>41500.0</v>
      </c>
      <c r="C12211" s="2" t="s">
        <v>13</v>
      </c>
      <c r="D12211" s="2" t="s">
        <v>6</v>
      </c>
      <c r="E12211" s="2">
        <v>34.0</v>
      </c>
      <c r="F12211" s="4" t="s">
        <v>48</v>
      </c>
    </row>
    <row r="12212">
      <c r="A12212" s="2">
        <v>12286.0</v>
      </c>
      <c r="B12212" s="3">
        <v>41500.0</v>
      </c>
      <c r="C12212" s="2" t="s">
        <v>13</v>
      </c>
      <c r="D12212" s="2" t="s">
        <v>8</v>
      </c>
      <c r="E12212" s="2">
        <v>22.0</v>
      </c>
      <c r="F12212" s="4" t="s">
        <v>44</v>
      </c>
    </row>
    <row r="12213">
      <c r="A12213" s="2">
        <v>12287.0</v>
      </c>
      <c r="B12213" s="3">
        <v>41501.0</v>
      </c>
      <c r="C12213" s="2" t="s">
        <v>15</v>
      </c>
      <c r="D12213" s="2" t="s">
        <v>51</v>
      </c>
      <c r="E12213" s="2">
        <v>30.0</v>
      </c>
      <c r="F12213" s="4" t="s">
        <v>23</v>
      </c>
    </row>
    <row r="12214">
      <c r="A12214" s="2">
        <v>12288.0</v>
      </c>
      <c r="B12214" s="3">
        <v>41501.0</v>
      </c>
      <c r="C12214" s="2" t="s">
        <v>15</v>
      </c>
      <c r="D12214" s="2" t="s">
        <v>6</v>
      </c>
      <c r="E12214" s="2">
        <v>14.0</v>
      </c>
      <c r="F12214" s="4" t="s">
        <v>46</v>
      </c>
    </row>
    <row r="12215">
      <c r="A12215" s="2">
        <v>12289.0</v>
      </c>
      <c r="B12215" s="3">
        <v>41501.0</v>
      </c>
      <c r="C12215" s="2" t="s">
        <v>15</v>
      </c>
      <c r="D12215" s="2" t="s">
        <v>8</v>
      </c>
      <c r="E12215" s="2">
        <v>2.0</v>
      </c>
      <c r="F12215" s="4" t="s">
        <v>39</v>
      </c>
    </row>
    <row r="12216">
      <c r="A12216" s="2">
        <v>12290.0</v>
      </c>
      <c r="B12216" s="3">
        <v>41502.0</v>
      </c>
      <c r="C12216" s="2" t="s">
        <v>18</v>
      </c>
      <c r="D12216" s="2" t="s">
        <v>51</v>
      </c>
      <c r="E12216" s="2">
        <v>16.0</v>
      </c>
      <c r="F12216" s="4" t="s">
        <v>45</v>
      </c>
    </row>
    <row r="12217">
      <c r="A12217" s="2">
        <v>12291.0</v>
      </c>
      <c r="B12217" s="3">
        <v>41502.0</v>
      </c>
      <c r="C12217" s="2" t="s">
        <v>18</v>
      </c>
      <c r="D12217" s="2" t="s">
        <v>6</v>
      </c>
      <c r="E12217" s="2">
        <v>14.0</v>
      </c>
      <c r="F12217" s="4" t="s">
        <v>46</v>
      </c>
    </row>
    <row r="12218">
      <c r="A12218" s="2">
        <v>12292.0</v>
      </c>
      <c r="B12218" s="3">
        <v>41502.0</v>
      </c>
      <c r="C12218" s="2" t="s">
        <v>18</v>
      </c>
      <c r="D12218" s="2" t="s">
        <v>8</v>
      </c>
      <c r="E12218" s="2">
        <v>18.0</v>
      </c>
      <c r="F12218" s="4" t="s">
        <v>29</v>
      </c>
    </row>
    <row r="12219">
      <c r="A12219" s="2">
        <v>12293.0</v>
      </c>
      <c r="B12219" s="3">
        <v>41503.0</v>
      </c>
      <c r="C12219" s="2" t="s">
        <v>21</v>
      </c>
      <c r="D12219" s="2" t="s">
        <v>51</v>
      </c>
      <c r="E12219" s="2">
        <v>7.0</v>
      </c>
      <c r="F12219" s="4" t="s">
        <v>35</v>
      </c>
    </row>
    <row r="12220">
      <c r="A12220" s="2">
        <v>12294.0</v>
      </c>
      <c r="B12220" s="3">
        <v>41503.0</v>
      </c>
      <c r="C12220" s="2" t="s">
        <v>21</v>
      </c>
      <c r="D12220" s="2" t="s">
        <v>6</v>
      </c>
      <c r="E12220" s="2">
        <v>9.0</v>
      </c>
      <c r="F12220" s="4" t="s">
        <v>24</v>
      </c>
    </row>
    <row r="12221">
      <c r="A12221" s="2">
        <v>12295.0</v>
      </c>
      <c r="B12221" s="3">
        <v>41503.0</v>
      </c>
      <c r="C12221" s="2" t="s">
        <v>21</v>
      </c>
      <c r="D12221" s="2" t="s">
        <v>8</v>
      </c>
      <c r="E12221" s="2">
        <v>32.0</v>
      </c>
      <c r="F12221" s="4" t="s">
        <v>36</v>
      </c>
    </row>
    <row r="12222">
      <c r="A12222" s="2">
        <v>12296.0</v>
      </c>
      <c r="B12222" s="3">
        <v>41505.0</v>
      </c>
      <c r="C12222" s="2" t="s">
        <v>7</v>
      </c>
      <c r="D12222" s="2" t="s">
        <v>51</v>
      </c>
      <c r="E12222" s="2">
        <v>32.0</v>
      </c>
      <c r="F12222" s="4" t="s">
        <v>36</v>
      </c>
    </row>
    <row r="12223">
      <c r="A12223" s="2">
        <v>12297.0</v>
      </c>
      <c r="B12223" s="3">
        <v>41505.0</v>
      </c>
      <c r="C12223" s="2" t="s">
        <v>7</v>
      </c>
      <c r="D12223" s="2" t="s">
        <v>6</v>
      </c>
      <c r="E12223" s="2">
        <v>9.0</v>
      </c>
      <c r="F12223" s="4" t="s">
        <v>24</v>
      </c>
    </row>
    <row r="12224">
      <c r="A12224" s="2">
        <v>12298.0</v>
      </c>
      <c r="B12224" s="3">
        <v>41505.0</v>
      </c>
      <c r="C12224" s="2" t="s">
        <v>7</v>
      </c>
      <c r="D12224" s="2" t="s">
        <v>8</v>
      </c>
      <c r="E12224" s="2">
        <v>30.0</v>
      </c>
      <c r="F12224" s="4" t="s">
        <v>23</v>
      </c>
    </row>
    <row r="12225">
      <c r="A12225" s="2">
        <v>12299.0</v>
      </c>
      <c r="B12225" s="3">
        <v>41506.0</v>
      </c>
      <c r="C12225" s="2" t="s">
        <v>10</v>
      </c>
      <c r="D12225" s="2" t="s">
        <v>51</v>
      </c>
      <c r="E12225" s="2">
        <v>8.0</v>
      </c>
      <c r="F12225" s="4" t="s">
        <v>37</v>
      </c>
    </row>
    <row r="12226">
      <c r="A12226" s="2">
        <v>12300.0</v>
      </c>
      <c r="B12226" s="3">
        <v>41506.0</v>
      </c>
      <c r="C12226" s="2" t="s">
        <v>10</v>
      </c>
      <c r="D12226" s="2" t="s">
        <v>6</v>
      </c>
      <c r="E12226" s="2">
        <v>36.0</v>
      </c>
      <c r="F12226" s="4" t="s">
        <v>11</v>
      </c>
    </row>
    <row r="12227">
      <c r="A12227" s="2">
        <v>12301.0</v>
      </c>
      <c r="B12227" s="3">
        <v>41506.0</v>
      </c>
      <c r="C12227" s="2" t="s">
        <v>10</v>
      </c>
      <c r="D12227" s="2" t="s">
        <v>8</v>
      </c>
      <c r="E12227" s="2">
        <v>31.0</v>
      </c>
      <c r="F12227" s="4" t="s">
        <v>12</v>
      </c>
    </row>
    <row r="12228">
      <c r="A12228" s="2">
        <v>12302.0</v>
      </c>
      <c r="B12228" s="3">
        <v>41507.0</v>
      </c>
      <c r="C12228" s="2" t="s">
        <v>13</v>
      </c>
      <c r="D12228" s="2" t="s">
        <v>51</v>
      </c>
      <c r="E12228" s="2">
        <v>9.0</v>
      </c>
      <c r="F12228" s="4" t="s">
        <v>24</v>
      </c>
    </row>
    <row r="12229">
      <c r="A12229" s="2">
        <v>12303.0</v>
      </c>
      <c r="B12229" s="3">
        <v>41507.0</v>
      </c>
      <c r="C12229" s="2" t="s">
        <v>13</v>
      </c>
      <c r="D12229" s="2" t="s">
        <v>6</v>
      </c>
      <c r="E12229" s="2">
        <v>15.0</v>
      </c>
      <c r="F12229" s="4" t="s">
        <v>27</v>
      </c>
    </row>
    <row r="12230">
      <c r="A12230" s="2">
        <v>12304.0</v>
      </c>
      <c r="B12230" s="3">
        <v>41507.0</v>
      </c>
      <c r="C12230" s="2" t="s">
        <v>13</v>
      </c>
      <c r="D12230" s="2" t="s">
        <v>8</v>
      </c>
      <c r="E12230" s="2">
        <v>5.0</v>
      </c>
      <c r="F12230" s="4" t="s">
        <v>25</v>
      </c>
    </row>
    <row r="12231">
      <c r="A12231" s="2">
        <v>12305.0</v>
      </c>
      <c r="B12231" s="3">
        <v>41508.0</v>
      </c>
      <c r="C12231" s="2" t="s">
        <v>15</v>
      </c>
      <c r="D12231" s="2" t="s">
        <v>51</v>
      </c>
      <c r="E12231" s="2">
        <v>30.0</v>
      </c>
      <c r="F12231" s="4" t="s">
        <v>23</v>
      </c>
    </row>
    <row r="12232">
      <c r="A12232" s="2">
        <v>12306.0</v>
      </c>
      <c r="B12232" s="3">
        <v>41508.0</v>
      </c>
      <c r="C12232" s="2" t="s">
        <v>15</v>
      </c>
      <c r="D12232" s="2" t="s">
        <v>6</v>
      </c>
      <c r="E12232" s="2">
        <v>33.0</v>
      </c>
      <c r="F12232" s="4" t="s">
        <v>26</v>
      </c>
    </row>
    <row r="12233">
      <c r="A12233" s="2">
        <v>12307.0</v>
      </c>
      <c r="B12233" s="3">
        <v>41508.0</v>
      </c>
      <c r="C12233" s="2" t="s">
        <v>15</v>
      </c>
      <c r="D12233" s="2" t="s">
        <v>8</v>
      </c>
      <c r="E12233" s="2">
        <v>35.0</v>
      </c>
      <c r="F12233" s="4" t="s">
        <v>49</v>
      </c>
    </row>
    <row r="12234">
      <c r="A12234" s="2">
        <v>12308.0</v>
      </c>
      <c r="B12234" s="3">
        <v>41509.0</v>
      </c>
      <c r="C12234" s="2" t="s">
        <v>18</v>
      </c>
      <c r="D12234" s="2" t="s">
        <v>51</v>
      </c>
      <c r="E12234" s="2">
        <v>5.0</v>
      </c>
      <c r="F12234" s="4" t="s">
        <v>25</v>
      </c>
    </row>
    <row r="12235">
      <c r="A12235" s="2">
        <v>12309.0</v>
      </c>
      <c r="B12235" s="3">
        <v>41509.0</v>
      </c>
      <c r="C12235" s="2" t="s">
        <v>18</v>
      </c>
      <c r="D12235" s="2" t="s">
        <v>6</v>
      </c>
      <c r="E12235" s="2">
        <v>8.0</v>
      </c>
      <c r="F12235" s="4" t="s">
        <v>37</v>
      </c>
    </row>
    <row r="12236">
      <c r="A12236" s="2">
        <v>12310.0</v>
      </c>
      <c r="B12236" s="3">
        <v>41509.0</v>
      </c>
      <c r="C12236" s="2" t="s">
        <v>18</v>
      </c>
      <c r="D12236" s="2" t="s">
        <v>8</v>
      </c>
      <c r="E12236" s="2">
        <v>10.0</v>
      </c>
      <c r="F12236" s="4" t="s">
        <v>41</v>
      </c>
    </row>
    <row r="12237">
      <c r="A12237" s="2">
        <v>12311.0</v>
      </c>
      <c r="B12237" s="3">
        <v>41510.0</v>
      </c>
      <c r="C12237" s="2" t="s">
        <v>21</v>
      </c>
      <c r="D12237" s="2" t="s">
        <v>51</v>
      </c>
      <c r="E12237" s="2">
        <v>21.0</v>
      </c>
      <c r="F12237" s="4" t="s">
        <v>20</v>
      </c>
    </row>
    <row r="12238">
      <c r="A12238" s="2">
        <v>12312.0</v>
      </c>
      <c r="B12238" s="3">
        <v>41510.0</v>
      </c>
      <c r="C12238" s="2" t="s">
        <v>21</v>
      </c>
      <c r="D12238" s="2" t="s">
        <v>6</v>
      </c>
      <c r="E12238" s="2">
        <v>36.0</v>
      </c>
      <c r="F12238" s="4" t="s">
        <v>11</v>
      </c>
    </row>
    <row r="12239">
      <c r="A12239" s="2">
        <v>12313.0</v>
      </c>
      <c r="B12239" s="3">
        <v>41510.0</v>
      </c>
      <c r="C12239" s="2" t="s">
        <v>21</v>
      </c>
      <c r="D12239" s="2" t="s">
        <v>8</v>
      </c>
      <c r="E12239" s="2">
        <v>21.0</v>
      </c>
      <c r="F12239" s="4" t="s">
        <v>20</v>
      </c>
    </row>
    <row r="12240">
      <c r="A12240" s="2">
        <v>12314.0</v>
      </c>
      <c r="B12240" s="3">
        <v>41512.0</v>
      </c>
      <c r="C12240" s="2" t="s">
        <v>7</v>
      </c>
      <c r="D12240" s="2" t="s">
        <v>51</v>
      </c>
      <c r="E12240" s="2">
        <v>12.0</v>
      </c>
      <c r="F12240" s="4" t="s">
        <v>14</v>
      </c>
    </row>
    <row r="12241">
      <c r="A12241" s="2">
        <v>12315.0</v>
      </c>
      <c r="B12241" s="3">
        <v>41512.0</v>
      </c>
      <c r="C12241" s="2" t="s">
        <v>7</v>
      </c>
      <c r="D12241" s="2" t="s">
        <v>6</v>
      </c>
      <c r="E12241" s="2">
        <v>27.0</v>
      </c>
      <c r="F12241" s="4" t="s">
        <v>32</v>
      </c>
    </row>
    <row r="12242">
      <c r="A12242" s="2">
        <v>12316.0</v>
      </c>
      <c r="B12242" s="3">
        <v>41512.0</v>
      </c>
      <c r="C12242" s="2" t="s">
        <v>7</v>
      </c>
      <c r="D12242" s="2" t="s">
        <v>8</v>
      </c>
      <c r="E12242" s="2">
        <v>25.0</v>
      </c>
      <c r="F12242" s="4" t="s">
        <v>40</v>
      </c>
    </row>
    <row r="12243">
      <c r="A12243" s="2">
        <v>12317.0</v>
      </c>
      <c r="B12243" s="3">
        <v>41513.0</v>
      </c>
      <c r="C12243" s="2" t="s">
        <v>10</v>
      </c>
      <c r="D12243" s="2" t="s">
        <v>51</v>
      </c>
      <c r="E12243" s="2">
        <v>5.0</v>
      </c>
      <c r="F12243" s="4" t="s">
        <v>25</v>
      </c>
    </row>
    <row r="12244">
      <c r="A12244" s="2">
        <v>12318.0</v>
      </c>
      <c r="B12244" s="3">
        <v>41513.0</v>
      </c>
      <c r="C12244" s="2" t="s">
        <v>10</v>
      </c>
      <c r="D12244" s="2" t="s">
        <v>6</v>
      </c>
      <c r="E12244" s="2">
        <v>17.0</v>
      </c>
      <c r="F12244" s="4" t="s">
        <v>42</v>
      </c>
    </row>
    <row r="12245">
      <c r="A12245" s="2">
        <v>12319.0</v>
      </c>
      <c r="B12245" s="3">
        <v>41513.0</v>
      </c>
      <c r="C12245" s="2" t="s">
        <v>10</v>
      </c>
      <c r="D12245" s="2" t="s">
        <v>8</v>
      </c>
      <c r="E12245" s="2">
        <v>35.0</v>
      </c>
      <c r="F12245" s="4" t="s">
        <v>49</v>
      </c>
    </row>
    <row r="12246">
      <c r="A12246" s="2">
        <v>12320.0</v>
      </c>
      <c r="B12246" s="3">
        <v>41514.0</v>
      </c>
      <c r="C12246" s="2" t="s">
        <v>13</v>
      </c>
      <c r="D12246" s="2" t="s">
        <v>51</v>
      </c>
      <c r="E12246" s="2">
        <v>27.0</v>
      </c>
      <c r="F12246" s="4" t="s">
        <v>32</v>
      </c>
    </row>
    <row r="12247">
      <c r="A12247" s="2">
        <v>12321.0</v>
      </c>
      <c r="B12247" s="3">
        <v>41514.0</v>
      </c>
      <c r="C12247" s="2" t="s">
        <v>13</v>
      </c>
      <c r="D12247" s="2" t="s">
        <v>6</v>
      </c>
      <c r="E12247" s="2">
        <v>32.0</v>
      </c>
      <c r="F12247" s="4" t="s">
        <v>36</v>
      </c>
    </row>
    <row r="12248">
      <c r="A12248" s="2">
        <v>12322.0</v>
      </c>
      <c r="B12248" s="3">
        <v>41514.0</v>
      </c>
      <c r="C12248" s="2" t="s">
        <v>13</v>
      </c>
      <c r="D12248" s="2" t="s">
        <v>8</v>
      </c>
      <c r="E12248" s="2">
        <v>21.0</v>
      </c>
      <c r="F12248" s="4" t="s">
        <v>20</v>
      </c>
    </row>
    <row r="12249">
      <c r="A12249" s="2">
        <v>12323.0</v>
      </c>
      <c r="B12249" s="3">
        <v>41515.0</v>
      </c>
      <c r="C12249" s="2" t="s">
        <v>15</v>
      </c>
      <c r="D12249" s="2" t="s">
        <v>51</v>
      </c>
      <c r="E12249" s="2">
        <v>23.0</v>
      </c>
      <c r="F12249" s="4" t="s">
        <v>17</v>
      </c>
    </row>
    <row r="12250">
      <c r="A12250" s="2">
        <v>12324.0</v>
      </c>
      <c r="B12250" s="3">
        <v>41515.0</v>
      </c>
      <c r="C12250" s="2" t="s">
        <v>15</v>
      </c>
      <c r="D12250" s="2" t="s">
        <v>6</v>
      </c>
      <c r="E12250" s="2">
        <v>29.0</v>
      </c>
      <c r="F12250" s="4" t="s">
        <v>43</v>
      </c>
    </row>
    <row r="12251">
      <c r="A12251" s="2">
        <v>12325.0</v>
      </c>
      <c r="B12251" s="3">
        <v>41515.0</v>
      </c>
      <c r="C12251" s="2" t="s">
        <v>15</v>
      </c>
      <c r="D12251" s="2" t="s">
        <v>8</v>
      </c>
      <c r="E12251" s="2">
        <v>27.0</v>
      </c>
      <c r="F12251" s="4" t="s">
        <v>32</v>
      </c>
    </row>
    <row r="12252">
      <c r="A12252" s="2">
        <v>12326.0</v>
      </c>
      <c r="B12252" s="3">
        <v>41516.0</v>
      </c>
      <c r="C12252" s="2" t="s">
        <v>18</v>
      </c>
      <c r="D12252" s="2" t="s">
        <v>51</v>
      </c>
      <c r="E12252" s="2">
        <v>4.0</v>
      </c>
      <c r="F12252" s="4" t="s">
        <v>34</v>
      </c>
    </row>
    <row r="12253">
      <c r="A12253" s="2">
        <v>12327.0</v>
      </c>
      <c r="B12253" s="3">
        <v>41516.0</v>
      </c>
      <c r="C12253" s="2" t="s">
        <v>18</v>
      </c>
      <c r="D12253" s="2" t="s">
        <v>6</v>
      </c>
      <c r="E12253" s="2">
        <v>9.0</v>
      </c>
      <c r="F12253" s="4" t="s">
        <v>24</v>
      </c>
    </row>
    <row r="12254">
      <c r="A12254" s="2">
        <v>12328.0</v>
      </c>
      <c r="B12254" s="3">
        <v>41516.0</v>
      </c>
      <c r="C12254" s="2" t="s">
        <v>18</v>
      </c>
      <c r="D12254" s="2" t="s">
        <v>8</v>
      </c>
      <c r="E12254" s="2">
        <v>19.0</v>
      </c>
      <c r="F12254" s="4" t="s">
        <v>30</v>
      </c>
    </row>
    <row r="12255">
      <c r="A12255" s="2">
        <v>12329.0</v>
      </c>
      <c r="B12255" s="3">
        <v>41517.0</v>
      </c>
      <c r="C12255" s="2" t="s">
        <v>21</v>
      </c>
      <c r="D12255" s="2" t="s">
        <v>51</v>
      </c>
      <c r="E12255" s="2">
        <v>30.0</v>
      </c>
      <c r="F12255" s="4" t="s">
        <v>23</v>
      </c>
    </row>
    <row r="12256">
      <c r="A12256" s="2">
        <v>12330.0</v>
      </c>
      <c r="B12256" s="3">
        <v>41517.0</v>
      </c>
      <c r="C12256" s="2" t="s">
        <v>21</v>
      </c>
      <c r="D12256" s="2" t="s">
        <v>6</v>
      </c>
      <c r="E12256" s="2">
        <v>5.0</v>
      </c>
      <c r="F12256" s="4" t="s">
        <v>25</v>
      </c>
    </row>
    <row r="12257">
      <c r="A12257" s="2">
        <v>12331.0</v>
      </c>
      <c r="B12257" s="3">
        <v>41517.0</v>
      </c>
      <c r="C12257" s="2" t="s">
        <v>21</v>
      </c>
      <c r="D12257" s="2" t="s">
        <v>8</v>
      </c>
      <c r="E12257" s="2">
        <v>24.0</v>
      </c>
      <c r="F12257" s="4" t="s">
        <v>22</v>
      </c>
    </row>
    <row r="12258">
      <c r="A12258" s="2">
        <v>12332.0</v>
      </c>
      <c r="B12258" s="3">
        <v>41519.0</v>
      </c>
      <c r="C12258" s="2" t="s">
        <v>7</v>
      </c>
      <c r="D12258" s="2" t="s">
        <v>51</v>
      </c>
      <c r="E12258" s="2">
        <v>3.0</v>
      </c>
      <c r="F12258" s="4" t="s">
        <v>28</v>
      </c>
    </row>
    <row r="12259">
      <c r="A12259" s="2">
        <v>12333.0</v>
      </c>
      <c r="B12259" s="3">
        <v>41519.0</v>
      </c>
      <c r="C12259" s="2" t="s">
        <v>7</v>
      </c>
      <c r="D12259" s="2" t="s">
        <v>6</v>
      </c>
      <c r="E12259" s="2">
        <v>9.0</v>
      </c>
      <c r="F12259" s="4" t="s">
        <v>24</v>
      </c>
    </row>
    <row r="12260">
      <c r="A12260" s="2">
        <v>12334.0</v>
      </c>
      <c r="B12260" s="3">
        <v>41519.0</v>
      </c>
      <c r="C12260" s="2" t="s">
        <v>7</v>
      </c>
      <c r="D12260" s="2" t="s">
        <v>8</v>
      </c>
      <c r="E12260" s="2">
        <v>16.0</v>
      </c>
      <c r="F12260" s="4" t="s">
        <v>45</v>
      </c>
    </row>
    <row r="12261">
      <c r="A12261" s="2">
        <v>12335.0</v>
      </c>
      <c r="B12261" s="3">
        <v>41520.0</v>
      </c>
      <c r="C12261" s="2" t="s">
        <v>10</v>
      </c>
      <c r="D12261" s="2" t="s">
        <v>51</v>
      </c>
      <c r="E12261" s="2">
        <v>18.0</v>
      </c>
      <c r="F12261" s="4" t="s">
        <v>29</v>
      </c>
    </row>
    <row r="12262">
      <c r="A12262" s="2">
        <v>12336.0</v>
      </c>
      <c r="B12262" s="3">
        <v>41520.0</v>
      </c>
      <c r="C12262" s="2" t="s">
        <v>10</v>
      </c>
      <c r="D12262" s="2" t="s">
        <v>6</v>
      </c>
      <c r="E12262" s="2">
        <v>18.0</v>
      </c>
      <c r="F12262" s="4" t="s">
        <v>29</v>
      </c>
    </row>
    <row r="12263">
      <c r="A12263" s="2">
        <v>12337.0</v>
      </c>
      <c r="B12263" s="3">
        <v>41520.0</v>
      </c>
      <c r="C12263" s="2" t="s">
        <v>10</v>
      </c>
      <c r="D12263" s="2" t="s">
        <v>8</v>
      </c>
      <c r="E12263" s="2">
        <v>12.0</v>
      </c>
      <c r="F12263" s="4" t="s">
        <v>14</v>
      </c>
    </row>
    <row r="12264">
      <c r="A12264" s="2">
        <v>12338.0</v>
      </c>
      <c r="B12264" s="3">
        <v>41521.0</v>
      </c>
      <c r="C12264" s="2" t="s">
        <v>13</v>
      </c>
      <c r="D12264" s="2" t="s">
        <v>51</v>
      </c>
      <c r="E12264" s="2">
        <v>26.0</v>
      </c>
      <c r="F12264" s="4" t="s">
        <v>38</v>
      </c>
    </row>
    <row r="12265">
      <c r="A12265" s="2">
        <v>12339.0</v>
      </c>
      <c r="B12265" s="3">
        <v>41521.0</v>
      </c>
      <c r="C12265" s="2" t="s">
        <v>13</v>
      </c>
      <c r="D12265" s="2" t="s">
        <v>6</v>
      </c>
      <c r="E12265" s="2">
        <v>35.0</v>
      </c>
      <c r="F12265" s="4" t="s">
        <v>49</v>
      </c>
    </row>
    <row r="12266">
      <c r="A12266" s="2">
        <v>12340.0</v>
      </c>
      <c r="B12266" s="3">
        <v>41521.0</v>
      </c>
      <c r="C12266" s="2" t="s">
        <v>13</v>
      </c>
      <c r="D12266" s="2" t="s">
        <v>8</v>
      </c>
      <c r="E12266" s="2">
        <v>8.0</v>
      </c>
      <c r="F12266" s="4" t="s">
        <v>37</v>
      </c>
    </row>
    <row r="12267">
      <c r="A12267" s="2">
        <v>12341.0</v>
      </c>
      <c r="B12267" s="3">
        <v>41522.0</v>
      </c>
      <c r="C12267" s="2" t="s">
        <v>15</v>
      </c>
      <c r="D12267" s="2" t="s">
        <v>51</v>
      </c>
      <c r="E12267" s="2">
        <v>17.0</v>
      </c>
      <c r="F12267" s="4" t="s">
        <v>42</v>
      </c>
    </row>
    <row r="12268">
      <c r="A12268" s="2">
        <v>12342.0</v>
      </c>
      <c r="B12268" s="3">
        <v>41522.0</v>
      </c>
      <c r="C12268" s="2" t="s">
        <v>15</v>
      </c>
      <c r="D12268" s="2" t="s">
        <v>6</v>
      </c>
      <c r="E12268" s="2">
        <v>32.0</v>
      </c>
      <c r="F12268" s="4" t="s">
        <v>36</v>
      </c>
    </row>
    <row r="12269">
      <c r="A12269" s="2">
        <v>12343.0</v>
      </c>
      <c r="B12269" s="3">
        <v>41522.0</v>
      </c>
      <c r="C12269" s="2" t="s">
        <v>15</v>
      </c>
      <c r="D12269" s="2" t="s">
        <v>8</v>
      </c>
      <c r="E12269" s="2">
        <v>29.0</v>
      </c>
      <c r="F12269" s="4" t="s">
        <v>43</v>
      </c>
    </row>
    <row r="12270">
      <c r="A12270" s="2">
        <v>12344.0</v>
      </c>
      <c r="B12270" s="3">
        <v>41523.0</v>
      </c>
      <c r="C12270" s="2" t="s">
        <v>18</v>
      </c>
      <c r="D12270" s="2" t="s">
        <v>51</v>
      </c>
      <c r="E12270" s="2">
        <v>33.0</v>
      </c>
      <c r="F12270" s="4" t="s">
        <v>26</v>
      </c>
    </row>
    <row r="12271">
      <c r="A12271" s="2">
        <v>12345.0</v>
      </c>
      <c r="B12271" s="3">
        <v>41523.0</v>
      </c>
      <c r="C12271" s="2" t="s">
        <v>18</v>
      </c>
      <c r="D12271" s="2" t="s">
        <v>6</v>
      </c>
      <c r="E12271" s="2">
        <v>34.0</v>
      </c>
      <c r="F12271" s="4" t="s">
        <v>48</v>
      </c>
    </row>
    <row r="12272">
      <c r="A12272" s="2">
        <v>12346.0</v>
      </c>
      <c r="B12272" s="3">
        <v>41523.0</v>
      </c>
      <c r="C12272" s="2" t="s">
        <v>18</v>
      </c>
      <c r="D12272" s="2" t="s">
        <v>8</v>
      </c>
      <c r="E12272" s="2">
        <v>28.0</v>
      </c>
      <c r="F12272" s="4" t="s">
        <v>31</v>
      </c>
    </row>
    <row r="12273">
      <c r="A12273" s="2">
        <v>12347.0</v>
      </c>
      <c r="B12273" s="3">
        <v>41524.0</v>
      </c>
      <c r="C12273" s="2" t="s">
        <v>21</v>
      </c>
      <c r="D12273" s="2" t="s">
        <v>51</v>
      </c>
      <c r="E12273" s="2">
        <v>3.0</v>
      </c>
      <c r="F12273" s="4" t="s">
        <v>28</v>
      </c>
    </row>
    <row r="12274">
      <c r="A12274" s="2">
        <v>12348.0</v>
      </c>
      <c r="B12274" s="3">
        <v>41524.0</v>
      </c>
      <c r="C12274" s="2" t="s">
        <v>21</v>
      </c>
      <c r="D12274" s="2" t="s">
        <v>6</v>
      </c>
      <c r="E12274" s="2">
        <v>9.0</v>
      </c>
      <c r="F12274" s="4" t="s">
        <v>24</v>
      </c>
    </row>
    <row r="12275">
      <c r="A12275" s="2">
        <v>12349.0</v>
      </c>
      <c r="B12275" s="3">
        <v>41524.0</v>
      </c>
      <c r="C12275" s="2" t="s">
        <v>21</v>
      </c>
      <c r="D12275" s="2" t="s">
        <v>8</v>
      </c>
      <c r="E12275" s="2">
        <v>4.0</v>
      </c>
      <c r="F12275" s="4" t="s">
        <v>34</v>
      </c>
    </row>
    <row r="12276">
      <c r="A12276" s="2">
        <v>12350.0</v>
      </c>
      <c r="B12276" s="3">
        <v>41526.0</v>
      </c>
      <c r="C12276" s="2" t="s">
        <v>7</v>
      </c>
      <c r="D12276" s="2" t="s">
        <v>51</v>
      </c>
      <c r="E12276" s="2">
        <v>9.0</v>
      </c>
      <c r="F12276" s="4" t="s">
        <v>24</v>
      </c>
    </row>
    <row r="12277">
      <c r="A12277" s="2">
        <v>12351.0</v>
      </c>
      <c r="B12277" s="3">
        <v>41526.0</v>
      </c>
      <c r="C12277" s="2" t="s">
        <v>7</v>
      </c>
      <c r="D12277" s="2" t="s">
        <v>6</v>
      </c>
      <c r="E12277" s="2">
        <v>24.0</v>
      </c>
      <c r="F12277" s="4" t="s">
        <v>22</v>
      </c>
    </row>
    <row r="12278">
      <c r="A12278" s="2">
        <v>12352.0</v>
      </c>
      <c r="B12278" s="3">
        <v>41526.0</v>
      </c>
      <c r="C12278" s="2" t="s">
        <v>7</v>
      </c>
      <c r="D12278" s="2" t="s">
        <v>8</v>
      </c>
      <c r="E12278" s="2">
        <v>2.0</v>
      </c>
      <c r="F12278" s="4" t="s">
        <v>39</v>
      </c>
    </row>
    <row r="12279">
      <c r="A12279" s="2">
        <v>12353.0</v>
      </c>
      <c r="B12279" s="3">
        <v>41527.0</v>
      </c>
      <c r="C12279" s="2" t="s">
        <v>10</v>
      </c>
      <c r="D12279" s="2" t="s">
        <v>51</v>
      </c>
      <c r="E12279" s="2">
        <v>33.0</v>
      </c>
      <c r="F12279" s="4" t="s">
        <v>26</v>
      </c>
    </row>
    <row r="12280">
      <c r="A12280" s="2">
        <v>12354.0</v>
      </c>
      <c r="B12280" s="3">
        <v>41527.0</v>
      </c>
      <c r="C12280" s="2" t="s">
        <v>10</v>
      </c>
      <c r="D12280" s="2" t="s">
        <v>6</v>
      </c>
      <c r="E12280" s="2">
        <v>25.0</v>
      </c>
      <c r="F12280" s="4" t="s">
        <v>40</v>
      </c>
    </row>
    <row r="12281">
      <c r="A12281" s="2">
        <v>12355.0</v>
      </c>
      <c r="B12281" s="3">
        <v>41527.0</v>
      </c>
      <c r="C12281" s="2" t="s">
        <v>10</v>
      </c>
      <c r="D12281" s="2" t="s">
        <v>8</v>
      </c>
      <c r="E12281" s="2">
        <v>29.0</v>
      </c>
      <c r="F12281" s="4" t="s">
        <v>43</v>
      </c>
    </row>
    <row r="12282">
      <c r="A12282" s="2">
        <v>12356.0</v>
      </c>
      <c r="B12282" s="3">
        <v>41528.0</v>
      </c>
      <c r="C12282" s="2" t="s">
        <v>13</v>
      </c>
      <c r="D12282" s="2" t="s">
        <v>51</v>
      </c>
      <c r="E12282" s="2">
        <v>27.0</v>
      </c>
      <c r="F12282" s="4" t="s">
        <v>32</v>
      </c>
    </row>
    <row r="12283">
      <c r="A12283" s="2">
        <v>12357.0</v>
      </c>
      <c r="B12283" s="3">
        <v>41528.0</v>
      </c>
      <c r="C12283" s="2" t="s">
        <v>13</v>
      </c>
      <c r="D12283" s="2" t="s">
        <v>6</v>
      </c>
      <c r="E12283" s="2">
        <v>13.0</v>
      </c>
      <c r="F12283" s="4" t="s">
        <v>33</v>
      </c>
    </row>
    <row r="12284">
      <c r="A12284" s="2">
        <v>12358.0</v>
      </c>
      <c r="B12284" s="3">
        <v>41528.0</v>
      </c>
      <c r="C12284" s="2" t="s">
        <v>13</v>
      </c>
      <c r="D12284" s="2" t="s">
        <v>8</v>
      </c>
      <c r="E12284" s="2">
        <v>11.0</v>
      </c>
      <c r="F12284" s="4" t="s">
        <v>9</v>
      </c>
    </row>
    <row r="12285">
      <c r="A12285" s="2">
        <v>12359.0</v>
      </c>
      <c r="B12285" s="3">
        <v>41529.0</v>
      </c>
      <c r="C12285" s="2" t="s">
        <v>15</v>
      </c>
      <c r="D12285" s="2" t="s">
        <v>51</v>
      </c>
      <c r="E12285" s="2">
        <v>15.0</v>
      </c>
      <c r="F12285" s="4" t="s">
        <v>27</v>
      </c>
    </row>
    <row r="12286">
      <c r="A12286" s="2">
        <v>12360.0</v>
      </c>
      <c r="B12286" s="3">
        <v>41529.0</v>
      </c>
      <c r="C12286" s="2" t="s">
        <v>15</v>
      </c>
      <c r="D12286" s="2" t="s">
        <v>6</v>
      </c>
      <c r="E12286" s="2">
        <v>25.0</v>
      </c>
      <c r="F12286" s="4" t="s">
        <v>40</v>
      </c>
    </row>
    <row r="12287">
      <c r="A12287" s="2">
        <v>12361.0</v>
      </c>
      <c r="B12287" s="3">
        <v>41529.0</v>
      </c>
      <c r="C12287" s="2" t="s">
        <v>15</v>
      </c>
      <c r="D12287" s="2" t="s">
        <v>8</v>
      </c>
      <c r="E12287" s="2">
        <v>22.0</v>
      </c>
      <c r="F12287" s="4" t="s">
        <v>44</v>
      </c>
    </row>
    <row r="12288">
      <c r="A12288" s="2">
        <v>12362.0</v>
      </c>
      <c r="B12288" s="3">
        <v>41530.0</v>
      </c>
      <c r="C12288" s="2" t="s">
        <v>18</v>
      </c>
      <c r="D12288" s="2" t="s">
        <v>51</v>
      </c>
      <c r="E12288" s="2">
        <v>13.0</v>
      </c>
      <c r="F12288" s="4" t="s">
        <v>33</v>
      </c>
    </row>
    <row r="12289">
      <c r="A12289" s="2">
        <v>12363.0</v>
      </c>
      <c r="B12289" s="3">
        <v>41530.0</v>
      </c>
      <c r="C12289" s="2" t="s">
        <v>18</v>
      </c>
      <c r="D12289" s="2" t="s">
        <v>6</v>
      </c>
      <c r="E12289" s="2">
        <v>34.0</v>
      </c>
      <c r="F12289" s="4" t="s">
        <v>48</v>
      </c>
    </row>
    <row r="12290">
      <c r="A12290" s="2">
        <v>12364.0</v>
      </c>
      <c r="B12290" s="3">
        <v>41530.0</v>
      </c>
      <c r="C12290" s="2" t="s">
        <v>18</v>
      </c>
      <c r="D12290" s="2" t="s">
        <v>8</v>
      </c>
      <c r="E12290" s="2">
        <v>34.0</v>
      </c>
      <c r="F12290" s="4" t="s">
        <v>48</v>
      </c>
    </row>
    <row r="12291">
      <c r="A12291" s="2">
        <v>12365.0</v>
      </c>
      <c r="B12291" s="3">
        <v>41531.0</v>
      </c>
      <c r="C12291" s="2" t="s">
        <v>21</v>
      </c>
      <c r="D12291" s="2" t="s">
        <v>51</v>
      </c>
      <c r="E12291" s="2">
        <v>12.0</v>
      </c>
      <c r="F12291" s="4" t="s">
        <v>14</v>
      </c>
    </row>
    <row r="12292">
      <c r="A12292" s="2">
        <v>12366.0</v>
      </c>
      <c r="B12292" s="3">
        <v>41531.0</v>
      </c>
      <c r="C12292" s="2" t="s">
        <v>21</v>
      </c>
      <c r="D12292" s="2" t="s">
        <v>6</v>
      </c>
      <c r="E12292" s="2">
        <v>35.0</v>
      </c>
      <c r="F12292" s="4" t="s">
        <v>49</v>
      </c>
    </row>
    <row r="12293">
      <c r="A12293" s="2">
        <v>12367.0</v>
      </c>
      <c r="B12293" s="3">
        <v>41531.0</v>
      </c>
      <c r="C12293" s="2" t="s">
        <v>21</v>
      </c>
      <c r="D12293" s="2" t="s">
        <v>8</v>
      </c>
      <c r="E12293" s="2">
        <v>36.0</v>
      </c>
      <c r="F12293" s="4" t="s">
        <v>11</v>
      </c>
    </row>
    <row r="12294">
      <c r="A12294" s="2">
        <v>12368.0</v>
      </c>
      <c r="B12294" s="3">
        <v>41533.0</v>
      </c>
      <c r="C12294" s="2" t="s">
        <v>7</v>
      </c>
      <c r="D12294" s="2" t="s">
        <v>51</v>
      </c>
      <c r="E12294" s="2">
        <v>32.0</v>
      </c>
      <c r="F12294" s="4" t="s">
        <v>36</v>
      </c>
    </row>
    <row r="12295">
      <c r="A12295" s="2">
        <v>12369.0</v>
      </c>
      <c r="B12295" s="3">
        <v>41533.0</v>
      </c>
      <c r="C12295" s="2" t="s">
        <v>7</v>
      </c>
      <c r="D12295" s="2" t="s">
        <v>6</v>
      </c>
      <c r="E12295" s="2">
        <v>36.0</v>
      </c>
      <c r="F12295" s="4" t="s">
        <v>11</v>
      </c>
    </row>
    <row r="12296">
      <c r="A12296" s="2">
        <v>12370.0</v>
      </c>
      <c r="B12296" s="3">
        <v>41533.0</v>
      </c>
      <c r="C12296" s="2" t="s">
        <v>7</v>
      </c>
      <c r="D12296" s="2" t="s">
        <v>8</v>
      </c>
      <c r="E12296" s="2">
        <v>22.0</v>
      </c>
      <c r="F12296" s="4" t="s">
        <v>44</v>
      </c>
    </row>
    <row r="12297">
      <c r="A12297" s="2">
        <v>12371.0</v>
      </c>
      <c r="B12297" s="3">
        <v>41534.0</v>
      </c>
      <c r="C12297" s="2" t="s">
        <v>10</v>
      </c>
      <c r="D12297" s="2" t="s">
        <v>51</v>
      </c>
      <c r="E12297" s="2">
        <v>24.0</v>
      </c>
      <c r="F12297" s="4" t="s">
        <v>22</v>
      </c>
    </row>
    <row r="12298">
      <c r="A12298" s="2">
        <v>12372.0</v>
      </c>
      <c r="B12298" s="3">
        <v>41534.0</v>
      </c>
      <c r="C12298" s="2" t="s">
        <v>10</v>
      </c>
      <c r="D12298" s="2" t="s">
        <v>6</v>
      </c>
      <c r="E12298" s="2">
        <v>5.0</v>
      </c>
      <c r="F12298" s="4" t="s">
        <v>25</v>
      </c>
    </row>
    <row r="12299">
      <c r="A12299" s="2">
        <v>12373.0</v>
      </c>
      <c r="B12299" s="3">
        <v>41534.0</v>
      </c>
      <c r="C12299" s="2" t="s">
        <v>10</v>
      </c>
      <c r="D12299" s="2" t="s">
        <v>8</v>
      </c>
      <c r="E12299" s="2">
        <v>27.0</v>
      </c>
      <c r="F12299" s="4" t="s">
        <v>32</v>
      </c>
    </row>
    <row r="12300">
      <c r="A12300" s="2">
        <v>12374.0</v>
      </c>
      <c r="B12300" s="3">
        <v>41535.0</v>
      </c>
      <c r="C12300" s="2" t="s">
        <v>13</v>
      </c>
      <c r="D12300" s="2" t="s">
        <v>51</v>
      </c>
      <c r="E12300" s="2">
        <v>5.0</v>
      </c>
      <c r="F12300" s="4" t="s">
        <v>25</v>
      </c>
    </row>
    <row r="12301">
      <c r="A12301" s="2">
        <v>12375.0</v>
      </c>
      <c r="B12301" s="3">
        <v>41535.0</v>
      </c>
      <c r="C12301" s="2" t="s">
        <v>13</v>
      </c>
      <c r="D12301" s="2" t="s">
        <v>6</v>
      </c>
      <c r="E12301" s="2">
        <v>11.0</v>
      </c>
      <c r="F12301" s="4" t="s">
        <v>9</v>
      </c>
    </row>
    <row r="12302">
      <c r="A12302" s="2">
        <v>12376.0</v>
      </c>
      <c r="B12302" s="3">
        <v>41535.0</v>
      </c>
      <c r="C12302" s="2" t="s">
        <v>13</v>
      </c>
      <c r="D12302" s="2" t="s">
        <v>8</v>
      </c>
      <c r="E12302" s="2">
        <v>3.0</v>
      </c>
      <c r="F12302" s="4" t="s">
        <v>28</v>
      </c>
    </row>
    <row r="12303">
      <c r="A12303" s="2">
        <v>12377.0</v>
      </c>
      <c r="B12303" s="3">
        <v>41536.0</v>
      </c>
      <c r="C12303" s="2" t="s">
        <v>15</v>
      </c>
      <c r="D12303" s="2" t="s">
        <v>51</v>
      </c>
      <c r="E12303" s="2">
        <v>11.0</v>
      </c>
      <c r="F12303" s="4" t="s">
        <v>9</v>
      </c>
    </row>
    <row r="12304">
      <c r="A12304" s="2">
        <v>12378.0</v>
      </c>
      <c r="B12304" s="3">
        <v>41536.0</v>
      </c>
      <c r="C12304" s="2" t="s">
        <v>15</v>
      </c>
      <c r="D12304" s="2" t="s">
        <v>6</v>
      </c>
      <c r="E12304" s="2">
        <v>27.0</v>
      </c>
      <c r="F12304" s="4" t="s">
        <v>32</v>
      </c>
    </row>
    <row r="12305">
      <c r="A12305" s="2">
        <v>12379.0</v>
      </c>
      <c r="B12305" s="3">
        <v>41536.0</v>
      </c>
      <c r="C12305" s="2" t="s">
        <v>15</v>
      </c>
      <c r="D12305" s="2" t="s">
        <v>8</v>
      </c>
      <c r="E12305" s="2">
        <v>36.0</v>
      </c>
      <c r="F12305" s="4" t="s">
        <v>11</v>
      </c>
    </row>
    <row r="12306">
      <c r="A12306" s="2">
        <v>12380.0</v>
      </c>
      <c r="B12306" s="3">
        <v>41537.0</v>
      </c>
      <c r="C12306" s="2" t="s">
        <v>18</v>
      </c>
      <c r="D12306" s="2" t="s">
        <v>51</v>
      </c>
      <c r="E12306" s="2">
        <v>5.0</v>
      </c>
      <c r="F12306" s="4" t="s">
        <v>25</v>
      </c>
    </row>
    <row r="12307">
      <c r="A12307" s="2">
        <v>12381.0</v>
      </c>
      <c r="B12307" s="3">
        <v>41537.0</v>
      </c>
      <c r="C12307" s="2" t="s">
        <v>18</v>
      </c>
      <c r="D12307" s="2" t="s">
        <v>6</v>
      </c>
      <c r="E12307" s="2">
        <v>21.0</v>
      </c>
      <c r="F12307" s="4" t="s">
        <v>20</v>
      </c>
    </row>
    <row r="12308">
      <c r="A12308" s="2">
        <v>12382.0</v>
      </c>
      <c r="B12308" s="3">
        <v>41537.0</v>
      </c>
      <c r="C12308" s="2" t="s">
        <v>18</v>
      </c>
      <c r="D12308" s="2" t="s">
        <v>8</v>
      </c>
      <c r="E12308" s="2">
        <v>2.0</v>
      </c>
      <c r="F12308" s="4" t="s">
        <v>39</v>
      </c>
    </row>
    <row r="12309">
      <c r="A12309" s="2">
        <v>12383.0</v>
      </c>
      <c r="B12309" s="3">
        <v>41538.0</v>
      </c>
      <c r="C12309" s="2" t="s">
        <v>21</v>
      </c>
      <c r="D12309" s="2" t="s">
        <v>51</v>
      </c>
      <c r="E12309" s="2">
        <v>7.0</v>
      </c>
      <c r="F12309" s="4" t="s">
        <v>35</v>
      </c>
    </row>
    <row r="12310">
      <c r="A12310" s="2">
        <v>12384.0</v>
      </c>
      <c r="B12310" s="3">
        <v>41538.0</v>
      </c>
      <c r="C12310" s="2" t="s">
        <v>21</v>
      </c>
      <c r="D12310" s="2" t="s">
        <v>6</v>
      </c>
      <c r="E12310" s="2">
        <v>4.0</v>
      </c>
      <c r="F12310" s="4" t="s">
        <v>34</v>
      </c>
    </row>
    <row r="12311">
      <c r="A12311" s="2">
        <v>12385.0</v>
      </c>
      <c r="B12311" s="3">
        <v>41538.0</v>
      </c>
      <c r="C12311" s="2" t="s">
        <v>21</v>
      </c>
      <c r="D12311" s="2" t="s">
        <v>8</v>
      </c>
      <c r="E12311" s="2">
        <v>29.0</v>
      </c>
      <c r="F12311" s="4" t="s">
        <v>43</v>
      </c>
    </row>
    <row r="12312">
      <c r="A12312" s="2">
        <v>12386.0</v>
      </c>
      <c r="B12312" s="3">
        <v>41540.0</v>
      </c>
      <c r="C12312" s="2" t="s">
        <v>7</v>
      </c>
      <c r="D12312" s="2" t="s">
        <v>51</v>
      </c>
      <c r="E12312" s="2">
        <v>17.0</v>
      </c>
      <c r="F12312" s="4" t="s">
        <v>42</v>
      </c>
    </row>
    <row r="12313">
      <c r="A12313" s="2">
        <v>12387.0</v>
      </c>
      <c r="B12313" s="3">
        <v>41540.0</v>
      </c>
      <c r="C12313" s="2" t="s">
        <v>7</v>
      </c>
      <c r="D12313" s="2" t="s">
        <v>6</v>
      </c>
      <c r="E12313" s="2">
        <v>19.0</v>
      </c>
      <c r="F12313" s="4" t="s">
        <v>30</v>
      </c>
    </row>
    <row r="12314">
      <c r="A12314" s="2">
        <v>12388.0</v>
      </c>
      <c r="B12314" s="3">
        <v>41540.0</v>
      </c>
      <c r="C12314" s="2" t="s">
        <v>7</v>
      </c>
      <c r="D12314" s="2" t="s">
        <v>8</v>
      </c>
      <c r="E12314" s="2">
        <v>15.0</v>
      </c>
      <c r="F12314" s="4" t="s">
        <v>27</v>
      </c>
    </row>
    <row r="12315">
      <c r="A12315" s="2">
        <v>12389.0</v>
      </c>
      <c r="B12315" s="3">
        <v>41541.0</v>
      </c>
      <c r="C12315" s="2" t="s">
        <v>10</v>
      </c>
      <c r="D12315" s="2" t="s">
        <v>51</v>
      </c>
      <c r="E12315" s="2">
        <v>9.0</v>
      </c>
      <c r="F12315" s="4" t="s">
        <v>24</v>
      </c>
    </row>
    <row r="12316">
      <c r="A12316" s="2">
        <v>12390.0</v>
      </c>
      <c r="B12316" s="3">
        <v>41541.0</v>
      </c>
      <c r="C12316" s="2" t="s">
        <v>10</v>
      </c>
      <c r="D12316" s="2" t="s">
        <v>6</v>
      </c>
      <c r="E12316" s="2">
        <v>36.0</v>
      </c>
      <c r="F12316" s="4" t="s">
        <v>11</v>
      </c>
    </row>
    <row r="12317">
      <c r="A12317" s="2">
        <v>12391.0</v>
      </c>
      <c r="B12317" s="3">
        <v>41541.0</v>
      </c>
      <c r="C12317" s="2" t="s">
        <v>10</v>
      </c>
      <c r="D12317" s="2" t="s">
        <v>8</v>
      </c>
      <c r="E12317" s="2">
        <v>10.0</v>
      </c>
      <c r="F12317" s="4" t="s">
        <v>41</v>
      </c>
    </row>
    <row r="12318">
      <c r="A12318" s="2">
        <v>12392.0</v>
      </c>
      <c r="B12318" s="3">
        <v>41542.0</v>
      </c>
      <c r="C12318" s="2" t="s">
        <v>13</v>
      </c>
      <c r="D12318" s="2" t="s">
        <v>51</v>
      </c>
      <c r="E12318" s="2">
        <v>7.0</v>
      </c>
      <c r="F12318" s="4" t="s">
        <v>35</v>
      </c>
    </row>
    <row r="12319">
      <c r="A12319" s="2">
        <v>12393.0</v>
      </c>
      <c r="B12319" s="3">
        <v>41542.0</v>
      </c>
      <c r="C12319" s="2" t="s">
        <v>13</v>
      </c>
      <c r="D12319" s="2" t="s">
        <v>6</v>
      </c>
      <c r="E12319" s="2">
        <v>15.0</v>
      </c>
      <c r="F12319" s="4" t="s">
        <v>27</v>
      </c>
    </row>
    <row r="12320">
      <c r="A12320" s="2">
        <v>12394.0</v>
      </c>
      <c r="B12320" s="3">
        <v>41542.0</v>
      </c>
      <c r="C12320" s="2" t="s">
        <v>13</v>
      </c>
      <c r="D12320" s="2" t="s">
        <v>8</v>
      </c>
      <c r="E12320" s="2">
        <v>25.0</v>
      </c>
      <c r="F12320" s="4" t="s">
        <v>40</v>
      </c>
    </row>
    <row r="12321">
      <c r="A12321" s="2">
        <v>12395.0</v>
      </c>
      <c r="B12321" s="3">
        <v>41543.0</v>
      </c>
      <c r="C12321" s="2" t="s">
        <v>15</v>
      </c>
      <c r="D12321" s="2" t="s">
        <v>51</v>
      </c>
      <c r="E12321" s="2">
        <v>2.0</v>
      </c>
      <c r="F12321" s="4" t="s">
        <v>39</v>
      </c>
    </row>
    <row r="12322">
      <c r="A12322" s="2">
        <v>12396.0</v>
      </c>
      <c r="B12322" s="3">
        <v>41543.0</v>
      </c>
      <c r="C12322" s="2" t="s">
        <v>15</v>
      </c>
      <c r="D12322" s="2" t="s">
        <v>6</v>
      </c>
      <c r="E12322" s="2">
        <v>16.0</v>
      </c>
      <c r="F12322" s="4" t="s">
        <v>45</v>
      </c>
    </row>
    <row r="12323">
      <c r="A12323" s="2">
        <v>12397.0</v>
      </c>
      <c r="B12323" s="3">
        <v>41543.0</v>
      </c>
      <c r="C12323" s="2" t="s">
        <v>15</v>
      </c>
      <c r="D12323" s="2" t="s">
        <v>8</v>
      </c>
      <c r="E12323" s="2">
        <v>18.0</v>
      </c>
      <c r="F12323" s="4" t="s">
        <v>29</v>
      </c>
    </row>
    <row r="12324">
      <c r="A12324" s="2">
        <v>12398.0</v>
      </c>
      <c r="B12324" s="3">
        <v>41544.0</v>
      </c>
      <c r="C12324" s="2" t="s">
        <v>18</v>
      </c>
      <c r="D12324" s="2" t="s">
        <v>51</v>
      </c>
      <c r="E12324" s="2">
        <v>14.0</v>
      </c>
      <c r="F12324" s="4" t="s">
        <v>46</v>
      </c>
    </row>
    <row r="12325">
      <c r="A12325" s="2">
        <v>12399.0</v>
      </c>
      <c r="B12325" s="3">
        <v>41544.0</v>
      </c>
      <c r="C12325" s="2" t="s">
        <v>18</v>
      </c>
      <c r="D12325" s="2" t="s">
        <v>6</v>
      </c>
      <c r="E12325" s="2">
        <v>14.0</v>
      </c>
      <c r="F12325" s="4" t="s">
        <v>46</v>
      </c>
    </row>
    <row r="12326">
      <c r="A12326" s="2">
        <v>12400.0</v>
      </c>
      <c r="B12326" s="3">
        <v>41544.0</v>
      </c>
      <c r="C12326" s="2" t="s">
        <v>18</v>
      </c>
      <c r="D12326" s="2" t="s">
        <v>8</v>
      </c>
      <c r="E12326" s="2">
        <v>5.0</v>
      </c>
      <c r="F12326" s="4" t="s">
        <v>25</v>
      </c>
    </row>
    <row r="12327">
      <c r="A12327" s="2">
        <v>12401.0</v>
      </c>
      <c r="B12327" s="3">
        <v>41545.0</v>
      </c>
      <c r="C12327" s="2" t="s">
        <v>21</v>
      </c>
      <c r="D12327" s="2" t="s">
        <v>51</v>
      </c>
      <c r="E12327" s="2">
        <v>25.0</v>
      </c>
      <c r="F12327" s="4" t="s">
        <v>40</v>
      </c>
    </row>
    <row r="12328">
      <c r="A12328" s="2">
        <v>12402.0</v>
      </c>
      <c r="B12328" s="3">
        <v>41545.0</v>
      </c>
      <c r="C12328" s="2" t="s">
        <v>21</v>
      </c>
      <c r="D12328" s="2" t="s">
        <v>6</v>
      </c>
      <c r="E12328" s="2">
        <v>32.0</v>
      </c>
      <c r="F12328" s="4" t="s">
        <v>36</v>
      </c>
    </row>
    <row r="12329">
      <c r="A12329" s="2">
        <v>12403.0</v>
      </c>
      <c r="B12329" s="3">
        <v>41545.0</v>
      </c>
      <c r="C12329" s="2" t="s">
        <v>21</v>
      </c>
      <c r="D12329" s="2" t="s">
        <v>8</v>
      </c>
      <c r="E12329" s="2">
        <v>26.0</v>
      </c>
      <c r="F12329" s="4" t="s">
        <v>38</v>
      </c>
    </row>
    <row r="12330">
      <c r="A12330" s="2">
        <v>12404.0</v>
      </c>
      <c r="B12330" s="3">
        <v>41547.0</v>
      </c>
      <c r="C12330" s="2" t="s">
        <v>7</v>
      </c>
      <c r="D12330" s="2" t="s">
        <v>51</v>
      </c>
      <c r="E12330" s="2">
        <v>2.0</v>
      </c>
      <c r="F12330" s="4" t="s">
        <v>39</v>
      </c>
    </row>
    <row r="12331">
      <c r="A12331" s="2">
        <v>12405.0</v>
      </c>
      <c r="B12331" s="3">
        <v>41547.0</v>
      </c>
      <c r="C12331" s="2" t="s">
        <v>7</v>
      </c>
      <c r="D12331" s="2" t="s">
        <v>6</v>
      </c>
      <c r="E12331" s="2">
        <v>23.0</v>
      </c>
      <c r="F12331" s="4" t="s">
        <v>17</v>
      </c>
    </row>
    <row r="12332">
      <c r="A12332" s="2">
        <v>12406.0</v>
      </c>
      <c r="B12332" s="3">
        <v>41547.0</v>
      </c>
      <c r="C12332" s="2" t="s">
        <v>7</v>
      </c>
      <c r="D12332" s="2" t="s">
        <v>8</v>
      </c>
      <c r="E12332" s="2">
        <v>9.0</v>
      </c>
      <c r="F12332" s="4" t="s">
        <v>24</v>
      </c>
    </row>
    <row r="12333">
      <c r="A12333" s="2">
        <v>12407.0</v>
      </c>
      <c r="B12333" s="3">
        <v>41548.0</v>
      </c>
      <c r="C12333" s="2" t="s">
        <v>10</v>
      </c>
      <c r="D12333" s="2" t="s">
        <v>51</v>
      </c>
      <c r="E12333" s="2">
        <v>7.0</v>
      </c>
      <c r="F12333" s="4" t="s">
        <v>35</v>
      </c>
    </row>
    <row r="12334">
      <c r="A12334" s="2">
        <v>12408.0</v>
      </c>
      <c r="B12334" s="3">
        <v>41548.0</v>
      </c>
      <c r="C12334" s="2" t="s">
        <v>10</v>
      </c>
      <c r="D12334" s="2" t="s">
        <v>6</v>
      </c>
      <c r="E12334" s="2">
        <v>33.0</v>
      </c>
      <c r="F12334" s="4" t="s">
        <v>26</v>
      </c>
    </row>
    <row r="12335">
      <c r="A12335" s="2">
        <v>12409.0</v>
      </c>
      <c r="B12335" s="3">
        <v>41548.0</v>
      </c>
      <c r="C12335" s="2" t="s">
        <v>10</v>
      </c>
      <c r="D12335" s="2" t="s">
        <v>8</v>
      </c>
      <c r="E12335" s="2">
        <v>36.0</v>
      </c>
      <c r="F12335" s="4" t="s">
        <v>11</v>
      </c>
    </row>
    <row r="12336">
      <c r="A12336" s="2">
        <v>12410.0</v>
      </c>
      <c r="B12336" s="3">
        <v>41549.0</v>
      </c>
      <c r="C12336" s="2" t="s">
        <v>13</v>
      </c>
      <c r="D12336" s="2" t="s">
        <v>51</v>
      </c>
      <c r="E12336" s="2">
        <v>14.0</v>
      </c>
      <c r="F12336" s="4" t="s">
        <v>46</v>
      </c>
    </row>
    <row r="12337">
      <c r="A12337" s="2">
        <v>12411.0</v>
      </c>
      <c r="B12337" s="3">
        <v>41549.0</v>
      </c>
      <c r="C12337" s="2" t="s">
        <v>13</v>
      </c>
      <c r="D12337" s="2" t="s">
        <v>6</v>
      </c>
      <c r="E12337" s="2">
        <v>10.0</v>
      </c>
      <c r="F12337" s="4" t="s">
        <v>41</v>
      </c>
    </row>
    <row r="12338">
      <c r="A12338" s="2">
        <v>12412.0</v>
      </c>
      <c r="B12338" s="3">
        <v>41549.0</v>
      </c>
      <c r="C12338" s="2" t="s">
        <v>13</v>
      </c>
      <c r="D12338" s="2" t="s">
        <v>8</v>
      </c>
      <c r="E12338" s="2">
        <v>32.0</v>
      </c>
      <c r="F12338" s="4" t="s">
        <v>36</v>
      </c>
    </row>
    <row r="12339">
      <c r="A12339" s="2">
        <v>12413.0</v>
      </c>
      <c r="B12339" s="3">
        <v>41550.0</v>
      </c>
      <c r="C12339" s="2" t="s">
        <v>15</v>
      </c>
      <c r="D12339" s="2" t="s">
        <v>51</v>
      </c>
      <c r="E12339" s="2">
        <v>24.0</v>
      </c>
      <c r="F12339" s="4" t="s">
        <v>22</v>
      </c>
    </row>
    <row r="12340">
      <c r="A12340" s="2">
        <v>12414.0</v>
      </c>
      <c r="B12340" s="3">
        <v>41550.0</v>
      </c>
      <c r="C12340" s="2" t="s">
        <v>15</v>
      </c>
      <c r="D12340" s="2" t="s">
        <v>6</v>
      </c>
      <c r="E12340" s="2">
        <v>30.0</v>
      </c>
      <c r="F12340" s="4" t="s">
        <v>23</v>
      </c>
    </row>
    <row r="12341">
      <c r="A12341" s="2">
        <v>12415.0</v>
      </c>
      <c r="B12341" s="3">
        <v>41550.0</v>
      </c>
      <c r="C12341" s="2" t="s">
        <v>15</v>
      </c>
      <c r="D12341" s="2" t="s">
        <v>8</v>
      </c>
      <c r="E12341" s="2">
        <v>19.0</v>
      </c>
      <c r="F12341" s="4" t="s">
        <v>30</v>
      </c>
    </row>
    <row r="12342">
      <c r="A12342" s="2">
        <v>12416.0</v>
      </c>
      <c r="B12342" s="3">
        <v>41551.0</v>
      </c>
      <c r="C12342" s="2" t="s">
        <v>18</v>
      </c>
      <c r="D12342" s="2" t="s">
        <v>51</v>
      </c>
      <c r="E12342" s="2">
        <v>26.0</v>
      </c>
      <c r="F12342" s="4" t="s">
        <v>38</v>
      </c>
    </row>
    <row r="12343">
      <c r="A12343" s="2">
        <v>12417.0</v>
      </c>
      <c r="B12343" s="3">
        <v>41551.0</v>
      </c>
      <c r="C12343" s="2" t="s">
        <v>18</v>
      </c>
      <c r="D12343" s="2" t="s">
        <v>6</v>
      </c>
      <c r="E12343" s="2">
        <v>27.0</v>
      </c>
      <c r="F12343" s="4" t="s">
        <v>32</v>
      </c>
    </row>
    <row r="12344">
      <c r="A12344" s="2">
        <v>12418.0</v>
      </c>
      <c r="B12344" s="3">
        <v>41551.0</v>
      </c>
      <c r="C12344" s="2" t="s">
        <v>18</v>
      </c>
      <c r="D12344" s="2" t="s">
        <v>8</v>
      </c>
      <c r="E12344" s="2">
        <v>27.0</v>
      </c>
      <c r="F12344" s="4" t="s">
        <v>32</v>
      </c>
    </row>
    <row r="12345">
      <c r="A12345" s="2">
        <v>12419.0</v>
      </c>
      <c r="B12345" s="3">
        <v>41552.0</v>
      </c>
      <c r="C12345" s="2" t="s">
        <v>21</v>
      </c>
      <c r="D12345" s="2" t="s">
        <v>51</v>
      </c>
      <c r="E12345" s="2">
        <v>36.0</v>
      </c>
      <c r="F12345" s="4" t="s">
        <v>11</v>
      </c>
    </row>
    <row r="12346">
      <c r="A12346" s="2">
        <v>12420.0</v>
      </c>
      <c r="B12346" s="3">
        <v>41552.0</v>
      </c>
      <c r="C12346" s="2" t="s">
        <v>21</v>
      </c>
      <c r="D12346" s="2" t="s">
        <v>6</v>
      </c>
      <c r="E12346" s="2">
        <v>2.0</v>
      </c>
      <c r="F12346" s="4" t="s">
        <v>39</v>
      </c>
    </row>
    <row r="12347">
      <c r="A12347" s="2">
        <v>12421.0</v>
      </c>
      <c r="B12347" s="3">
        <v>41552.0</v>
      </c>
      <c r="C12347" s="2" t="s">
        <v>21</v>
      </c>
      <c r="D12347" s="2" t="s">
        <v>8</v>
      </c>
      <c r="E12347" s="2">
        <v>16.0</v>
      </c>
      <c r="F12347" s="4" t="s">
        <v>45</v>
      </c>
    </row>
    <row r="12348">
      <c r="A12348" s="2">
        <v>12422.0</v>
      </c>
      <c r="B12348" s="3">
        <v>41554.0</v>
      </c>
      <c r="C12348" s="2" t="s">
        <v>7</v>
      </c>
      <c r="D12348" s="2" t="s">
        <v>51</v>
      </c>
      <c r="E12348" s="2">
        <v>31.0</v>
      </c>
      <c r="F12348" s="4" t="s">
        <v>12</v>
      </c>
    </row>
    <row r="12349">
      <c r="A12349" s="2">
        <v>12423.0</v>
      </c>
      <c r="B12349" s="3">
        <v>41554.0</v>
      </c>
      <c r="C12349" s="2" t="s">
        <v>7</v>
      </c>
      <c r="D12349" s="2" t="s">
        <v>6</v>
      </c>
      <c r="E12349" s="2">
        <v>29.0</v>
      </c>
      <c r="F12349" s="4" t="s">
        <v>43</v>
      </c>
    </row>
    <row r="12350">
      <c r="A12350" s="2">
        <v>12424.0</v>
      </c>
      <c r="B12350" s="3">
        <v>41554.0</v>
      </c>
      <c r="C12350" s="2" t="s">
        <v>7</v>
      </c>
      <c r="D12350" s="2" t="s">
        <v>8</v>
      </c>
      <c r="E12350" s="2">
        <v>24.0</v>
      </c>
      <c r="F12350" s="4" t="s">
        <v>22</v>
      </c>
    </row>
    <row r="12351">
      <c r="A12351" s="2">
        <v>12425.0</v>
      </c>
      <c r="B12351" s="3">
        <v>41555.0</v>
      </c>
      <c r="C12351" s="2" t="s">
        <v>10</v>
      </c>
      <c r="D12351" s="2" t="s">
        <v>51</v>
      </c>
      <c r="E12351" s="2">
        <v>9.0</v>
      </c>
      <c r="F12351" s="4" t="s">
        <v>24</v>
      </c>
    </row>
    <row r="12352">
      <c r="A12352" s="2">
        <v>12426.0</v>
      </c>
      <c r="B12352" s="3">
        <v>41555.0</v>
      </c>
      <c r="C12352" s="2" t="s">
        <v>10</v>
      </c>
      <c r="D12352" s="2" t="s">
        <v>6</v>
      </c>
      <c r="E12352" s="2">
        <v>36.0</v>
      </c>
      <c r="F12352" s="4" t="s">
        <v>11</v>
      </c>
    </row>
    <row r="12353">
      <c r="A12353" s="2">
        <v>12427.0</v>
      </c>
      <c r="B12353" s="3">
        <v>41555.0</v>
      </c>
      <c r="C12353" s="2" t="s">
        <v>10</v>
      </c>
      <c r="D12353" s="2" t="s">
        <v>8</v>
      </c>
      <c r="E12353" s="2">
        <v>24.0</v>
      </c>
      <c r="F12353" s="4" t="s">
        <v>22</v>
      </c>
    </row>
    <row r="12354">
      <c r="A12354" s="2">
        <v>12428.0</v>
      </c>
      <c r="B12354" s="3">
        <v>41556.0</v>
      </c>
      <c r="C12354" s="2" t="s">
        <v>13</v>
      </c>
      <c r="D12354" s="2" t="s">
        <v>51</v>
      </c>
      <c r="E12354" s="2">
        <v>25.0</v>
      </c>
      <c r="F12354" s="4" t="s">
        <v>40</v>
      </c>
    </row>
    <row r="12355">
      <c r="A12355" s="2">
        <v>12429.0</v>
      </c>
      <c r="B12355" s="3">
        <v>41556.0</v>
      </c>
      <c r="C12355" s="2" t="s">
        <v>13</v>
      </c>
      <c r="D12355" s="2" t="s">
        <v>6</v>
      </c>
      <c r="E12355" s="2">
        <v>33.0</v>
      </c>
      <c r="F12355" s="4" t="s">
        <v>26</v>
      </c>
    </row>
    <row r="12356">
      <c r="A12356" s="2">
        <v>12430.0</v>
      </c>
      <c r="B12356" s="3">
        <v>41556.0</v>
      </c>
      <c r="C12356" s="2" t="s">
        <v>13</v>
      </c>
      <c r="D12356" s="2" t="s">
        <v>8</v>
      </c>
      <c r="E12356" s="2">
        <v>28.0</v>
      </c>
      <c r="F12356" s="4" t="s">
        <v>31</v>
      </c>
    </row>
    <row r="12357">
      <c r="A12357" s="2">
        <v>12431.0</v>
      </c>
      <c r="B12357" s="3">
        <v>41557.0</v>
      </c>
      <c r="C12357" s="2" t="s">
        <v>15</v>
      </c>
      <c r="D12357" s="2" t="s">
        <v>51</v>
      </c>
      <c r="E12357" s="2">
        <v>30.0</v>
      </c>
      <c r="F12357" s="4" t="s">
        <v>23</v>
      </c>
    </row>
    <row r="12358">
      <c r="A12358" s="2">
        <v>12432.0</v>
      </c>
      <c r="B12358" s="3">
        <v>41557.0</v>
      </c>
      <c r="C12358" s="2" t="s">
        <v>15</v>
      </c>
      <c r="D12358" s="2" t="s">
        <v>6</v>
      </c>
      <c r="E12358" s="2">
        <v>27.0</v>
      </c>
      <c r="F12358" s="4" t="s">
        <v>32</v>
      </c>
    </row>
    <row r="12359">
      <c r="A12359" s="2">
        <v>12433.0</v>
      </c>
      <c r="B12359" s="3">
        <v>41557.0</v>
      </c>
      <c r="C12359" s="2" t="s">
        <v>15</v>
      </c>
      <c r="D12359" s="2" t="s">
        <v>8</v>
      </c>
      <c r="E12359" s="2">
        <v>4.0</v>
      </c>
      <c r="F12359" s="4" t="s">
        <v>34</v>
      </c>
    </row>
    <row r="12360">
      <c r="A12360" s="2">
        <v>12434.0</v>
      </c>
      <c r="B12360" s="3">
        <v>41558.0</v>
      </c>
      <c r="C12360" s="2" t="s">
        <v>18</v>
      </c>
      <c r="D12360" s="2" t="s">
        <v>51</v>
      </c>
      <c r="E12360" s="2">
        <v>24.0</v>
      </c>
      <c r="F12360" s="4" t="s">
        <v>22</v>
      </c>
    </row>
    <row r="12361">
      <c r="A12361" s="2">
        <v>12435.0</v>
      </c>
      <c r="B12361" s="3">
        <v>41558.0</v>
      </c>
      <c r="C12361" s="2" t="s">
        <v>18</v>
      </c>
      <c r="D12361" s="2" t="s">
        <v>6</v>
      </c>
      <c r="E12361" s="2">
        <v>27.0</v>
      </c>
      <c r="F12361" s="4" t="s">
        <v>32</v>
      </c>
    </row>
    <row r="12362">
      <c r="A12362" s="2">
        <v>12436.0</v>
      </c>
      <c r="B12362" s="3">
        <v>41558.0</v>
      </c>
      <c r="C12362" s="2" t="s">
        <v>18</v>
      </c>
      <c r="D12362" s="2" t="s">
        <v>8</v>
      </c>
      <c r="E12362" s="2">
        <v>25.0</v>
      </c>
      <c r="F12362" s="4" t="s">
        <v>40</v>
      </c>
    </row>
    <row r="12363">
      <c r="A12363" s="2">
        <v>12437.0</v>
      </c>
      <c r="B12363" s="3">
        <v>41559.0</v>
      </c>
      <c r="C12363" s="2" t="s">
        <v>21</v>
      </c>
      <c r="D12363" s="2" t="s">
        <v>51</v>
      </c>
      <c r="E12363" s="2">
        <v>29.0</v>
      </c>
      <c r="F12363" s="4" t="s">
        <v>43</v>
      </c>
    </row>
    <row r="12364">
      <c r="A12364" s="2">
        <v>12438.0</v>
      </c>
      <c r="B12364" s="3">
        <v>41559.0</v>
      </c>
      <c r="C12364" s="2" t="s">
        <v>21</v>
      </c>
      <c r="D12364" s="2" t="s">
        <v>6</v>
      </c>
      <c r="E12364" s="2">
        <v>4.0</v>
      </c>
      <c r="F12364" s="4" t="s">
        <v>34</v>
      </c>
    </row>
    <row r="12365">
      <c r="A12365" s="2">
        <v>12439.0</v>
      </c>
      <c r="B12365" s="3">
        <v>41559.0</v>
      </c>
      <c r="C12365" s="2" t="s">
        <v>21</v>
      </c>
      <c r="D12365" s="2" t="s">
        <v>8</v>
      </c>
      <c r="E12365" s="2">
        <v>35.0</v>
      </c>
      <c r="F12365" s="4" t="s">
        <v>49</v>
      </c>
    </row>
    <row r="12366">
      <c r="A12366" s="2">
        <v>12440.0</v>
      </c>
      <c r="B12366" s="3">
        <v>41561.0</v>
      </c>
      <c r="C12366" s="2" t="s">
        <v>7</v>
      </c>
      <c r="D12366" s="2" t="s">
        <v>51</v>
      </c>
      <c r="E12366" s="2">
        <v>24.0</v>
      </c>
      <c r="F12366" s="4" t="s">
        <v>22</v>
      </c>
    </row>
    <row r="12367">
      <c r="A12367" s="2">
        <v>12441.0</v>
      </c>
      <c r="B12367" s="3">
        <v>41561.0</v>
      </c>
      <c r="C12367" s="2" t="s">
        <v>7</v>
      </c>
      <c r="D12367" s="2" t="s">
        <v>6</v>
      </c>
      <c r="E12367" s="2">
        <v>1.0</v>
      </c>
      <c r="F12367" s="4" t="s">
        <v>19</v>
      </c>
    </row>
    <row r="12368">
      <c r="A12368" s="2">
        <v>12442.0</v>
      </c>
      <c r="B12368" s="3">
        <v>41561.0</v>
      </c>
      <c r="C12368" s="2" t="s">
        <v>7</v>
      </c>
      <c r="D12368" s="2" t="s">
        <v>8</v>
      </c>
      <c r="E12368" s="2">
        <v>11.0</v>
      </c>
      <c r="F12368" s="4" t="s">
        <v>9</v>
      </c>
    </row>
    <row r="12369">
      <c r="A12369" s="2">
        <v>12443.0</v>
      </c>
      <c r="B12369" s="3">
        <v>41562.0</v>
      </c>
      <c r="C12369" s="2" t="s">
        <v>10</v>
      </c>
      <c r="D12369" s="2" t="s">
        <v>51</v>
      </c>
      <c r="E12369" s="2">
        <v>6.0</v>
      </c>
      <c r="F12369" s="4" t="s">
        <v>16</v>
      </c>
    </row>
    <row r="12370">
      <c r="A12370" s="2">
        <v>12444.0</v>
      </c>
      <c r="B12370" s="3">
        <v>41562.0</v>
      </c>
      <c r="C12370" s="2" t="s">
        <v>10</v>
      </c>
      <c r="D12370" s="2" t="s">
        <v>6</v>
      </c>
      <c r="E12370" s="2">
        <v>26.0</v>
      </c>
      <c r="F12370" s="4" t="s">
        <v>38</v>
      </c>
    </row>
    <row r="12371">
      <c r="A12371" s="2">
        <v>12445.0</v>
      </c>
      <c r="B12371" s="3">
        <v>41562.0</v>
      </c>
      <c r="C12371" s="2" t="s">
        <v>10</v>
      </c>
      <c r="D12371" s="2" t="s">
        <v>8</v>
      </c>
      <c r="E12371" s="2">
        <v>34.0</v>
      </c>
      <c r="F12371" s="4" t="s">
        <v>48</v>
      </c>
    </row>
    <row r="12372">
      <c r="A12372" s="2">
        <v>12446.0</v>
      </c>
      <c r="B12372" s="3">
        <v>41563.0</v>
      </c>
      <c r="C12372" s="2" t="s">
        <v>13</v>
      </c>
      <c r="D12372" s="2" t="s">
        <v>51</v>
      </c>
      <c r="E12372" s="2">
        <v>17.0</v>
      </c>
      <c r="F12372" s="4" t="s">
        <v>42</v>
      </c>
    </row>
    <row r="12373">
      <c r="A12373" s="2">
        <v>12447.0</v>
      </c>
      <c r="B12373" s="3">
        <v>41563.0</v>
      </c>
      <c r="C12373" s="2" t="s">
        <v>13</v>
      </c>
      <c r="D12373" s="2" t="s">
        <v>6</v>
      </c>
      <c r="E12373" s="2">
        <v>17.0</v>
      </c>
      <c r="F12373" s="4" t="s">
        <v>42</v>
      </c>
    </row>
    <row r="12374">
      <c r="A12374" s="2">
        <v>12448.0</v>
      </c>
      <c r="B12374" s="3">
        <v>41563.0</v>
      </c>
      <c r="C12374" s="2" t="s">
        <v>13</v>
      </c>
      <c r="D12374" s="2" t="s">
        <v>8</v>
      </c>
      <c r="E12374" s="2">
        <v>17.0</v>
      </c>
      <c r="F12374" s="4" t="s">
        <v>42</v>
      </c>
    </row>
    <row r="12375">
      <c r="A12375" s="2">
        <v>12449.0</v>
      </c>
      <c r="B12375" s="3">
        <v>41564.0</v>
      </c>
      <c r="C12375" s="2" t="s">
        <v>15</v>
      </c>
      <c r="D12375" s="2" t="s">
        <v>51</v>
      </c>
      <c r="E12375" s="2">
        <v>3.0</v>
      </c>
      <c r="F12375" s="4" t="s">
        <v>28</v>
      </c>
    </row>
    <row r="12376">
      <c r="A12376" s="2">
        <v>12450.0</v>
      </c>
      <c r="B12376" s="3">
        <v>41564.0</v>
      </c>
      <c r="C12376" s="2" t="s">
        <v>15</v>
      </c>
      <c r="D12376" s="2" t="s">
        <v>6</v>
      </c>
      <c r="E12376" s="2">
        <v>14.0</v>
      </c>
      <c r="F12376" s="4" t="s">
        <v>46</v>
      </c>
    </row>
    <row r="12377">
      <c r="A12377" s="2">
        <v>12451.0</v>
      </c>
      <c r="B12377" s="3">
        <v>41564.0</v>
      </c>
      <c r="C12377" s="2" t="s">
        <v>15</v>
      </c>
      <c r="D12377" s="2" t="s">
        <v>8</v>
      </c>
      <c r="E12377" s="2">
        <v>20.0</v>
      </c>
      <c r="F12377" s="4" t="s">
        <v>47</v>
      </c>
    </row>
    <row r="12378">
      <c r="A12378" s="2">
        <v>12452.0</v>
      </c>
      <c r="B12378" s="3">
        <v>41565.0</v>
      </c>
      <c r="C12378" s="2" t="s">
        <v>18</v>
      </c>
      <c r="D12378" s="2" t="s">
        <v>51</v>
      </c>
      <c r="E12378" s="2">
        <v>6.0</v>
      </c>
      <c r="F12378" s="4" t="s">
        <v>16</v>
      </c>
    </row>
    <row r="12379">
      <c r="A12379" s="2">
        <v>12453.0</v>
      </c>
      <c r="B12379" s="3">
        <v>41565.0</v>
      </c>
      <c r="C12379" s="2" t="s">
        <v>18</v>
      </c>
      <c r="D12379" s="2" t="s">
        <v>6</v>
      </c>
      <c r="E12379" s="2">
        <v>26.0</v>
      </c>
      <c r="F12379" s="4" t="s">
        <v>38</v>
      </c>
    </row>
    <row r="12380">
      <c r="A12380" s="2">
        <v>12454.0</v>
      </c>
      <c r="B12380" s="3">
        <v>41565.0</v>
      </c>
      <c r="C12380" s="2" t="s">
        <v>18</v>
      </c>
      <c r="D12380" s="2" t="s">
        <v>8</v>
      </c>
      <c r="E12380" s="2">
        <v>15.0</v>
      </c>
      <c r="F12380" s="4" t="s">
        <v>27</v>
      </c>
    </row>
    <row r="12381">
      <c r="A12381" s="2">
        <v>12455.0</v>
      </c>
      <c r="B12381" s="3">
        <v>41566.0</v>
      </c>
      <c r="C12381" s="2" t="s">
        <v>21</v>
      </c>
      <c r="D12381" s="2" t="s">
        <v>51</v>
      </c>
      <c r="E12381" s="2">
        <v>24.0</v>
      </c>
      <c r="F12381" s="4" t="s">
        <v>22</v>
      </c>
    </row>
    <row r="12382">
      <c r="A12382" s="2">
        <v>12456.0</v>
      </c>
      <c r="B12382" s="3">
        <v>41566.0</v>
      </c>
      <c r="C12382" s="2" t="s">
        <v>21</v>
      </c>
      <c r="D12382" s="2" t="s">
        <v>6</v>
      </c>
      <c r="E12382" s="2">
        <v>18.0</v>
      </c>
      <c r="F12382" s="4" t="s">
        <v>29</v>
      </c>
    </row>
    <row r="12383">
      <c r="A12383" s="2">
        <v>12457.0</v>
      </c>
      <c r="B12383" s="3">
        <v>41566.0</v>
      </c>
      <c r="C12383" s="2" t="s">
        <v>21</v>
      </c>
      <c r="D12383" s="2" t="s">
        <v>8</v>
      </c>
      <c r="E12383" s="2">
        <v>15.0</v>
      </c>
      <c r="F12383" s="4" t="s">
        <v>27</v>
      </c>
    </row>
    <row r="12384">
      <c r="A12384" s="2">
        <v>12458.0</v>
      </c>
      <c r="B12384" s="3">
        <v>41568.0</v>
      </c>
      <c r="C12384" s="2" t="s">
        <v>7</v>
      </c>
      <c r="D12384" s="2" t="s">
        <v>51</v>
      </c>
      <c r="E12384" s="2">
        <v>10.0</v>
      </c>
      <c r="F12384" s="4" t="s">
        <v>41</v>
      </c>
    </row>
    <row r="12385">
      <c r="A12385" s="2">
        <v>12459.0</v>
      </c>
      <c r="B12385" s="3">
        <v>41568.0</v>
      </c>
      <c r="C12385" s="2" t="s">
        <v>7</v>
      </c>
      <c r="D12385" s="2" t="s">
        <v>6</v>
      </c>
      <c r="E12385" s="2">
        <v>10.0</v>
      </c>
      <c r="F12385" s="4" t="s">
        <v>41</v>
      </c>
    </row>
    <row r="12386">
      <c r="A12386" s="2">
        <v>12460.0</v>
      </c>
      <c r="B12386" s="3">
        <v>41568.0</v>
      </c>
      <c r="C12386" s="2" t="s">
        <v>7</v>
      </c>
      <c r="D12386" s="2" t="s">
        <v>8</v>
      </c>
      <c r="E12386" s="2">
        <v>17.0</v>
      </c>
      <c r="F12386" s="4" t="s">
        <v>42</v>
      </c>
    </row>
    <row r="12387">
      <c r="A12387" s="2">
        <v>12461.0</v>
      </c>
      <c r="B12387" s="3">
        <v>41569.0</v>
      </c>
      <c r="C12387" s="2" t="s">
        <v>10</v>
      </c>
      <c r="D12387" s="2" t="s">
        <v>51</v>
      </c>
      <c r="E12387" s="2">
        <v>21.0</v>
      </c>
      <c r="F12387" s="4" t="s">
        <v>20</v>
      </c>
    </row>
    <row r="12388">
      <c r="A12388" s="2">
        <v>12462.0</v>
      </c>
      <c r="B12388" s="3">
        <v>41569.0</v>
      </c>
      <c r="C12388" s="2" t="s">
        <v>10</v>
      </c>
      <c r="D12388" s="2" t="s">
        <v>6</v>
      </c>
      <c r="E12388" s="2">
        <v>3.0</v>
      </c>
      <c r="F12388" s="4" t="s">
        <v>28</v>
      </c>
    </row>
    <row r="12389">
      <c r="A12389" s="2">
        <v>12463.0</v>
      </c>
      <c r="B12389" s="3">
        <v>41569.0</v>
      </c>
      <c r="C12389" s="2" t="s">
        <v>10</v>
      </c>
      <c r="D12389" s="2" t="s">
        <v>8</v>
      </c>
      <c r="E12389" s="2">
        <v>9.0</v>
      </c>
      <c r="F12389" s="4" t="s">
        <v>24</v>
      </c>
    </row>
    <row r="12390">
      <c r="A12390" s="2">
        <v>12464.0</v>
      </c>
      <c r="B12390" s="3">
        <v>41570.0</v>
      </c>
      <c r="C12390" s="2" t="s">
        <v>13</v>
      </c>
      <c r="D12390" s="2" t="s">
        <v>51</v>
      </c>
      <c r="E12390" s="2">
        <v>21.0</v>
      </c>
      <c r="F12390" s="4" t="s">
        <v>20</v>
      </c>
    </row>
    <row r="12391">
      <c r="A12391" s="2">
        <v>12465.0</v>
      </c>
      <c r="B12391" s="3">
        <v>41570.0</v>
      </c>
      <c r="C12391" s="2" t="s">
        <v>13</v>
      </c>
      <c r="D12391" s="2" t="s">
        <v>6</v>
      </c>
      <c r="E12391" s="2">
        <v>23.0</v>
      </c>
      <c r="F12391" s="4" t="s">
        <v>17</v>
      </c>
    </row>
    <row r="12392">
      <c r="A12392" s="2">
        <v>12466.0</v>
      </c>
      <c r="B12392" s="3">
        <v>41570.0</v>
      </c>
      <c r="C12392" s="2" t="s">
        <v>13</v>
      </c>
      <c r="D12392" s="2" t="s">
        <v>8</v>
      </c>
      <c r="E12392" s="2">
        <v>15.0</v>
      </c>
      <c r="F12392" s="4" t="s">
        <v>27</v>
      </c>
    </row>
    <row r="12393">
      <c r="A12393" s="2">
        <v>12467.0</v>
      </c>
      <c r="B12393" s="3">
        <v>41571.0</v>
      </c>
      <c r="C12393" s="2" t="s">
        <v>15</v>
      </c>
      <c r="D12393" s="2" t="s">
        <v>51</v>
      </c>
      <c r="E12393" s="2">
        <v>6.0</v>
      </c>
      <c r="F12393" s="4" t="s">
        <v>16</v>
      </c>
    </row>
    <row r="12394">
      <c r="A12394" s="2">
        <v>12468.0</v>
      </c>
      <c r="B12394" s="3">
        <v>41571.0</v>
      </c>
      <c r="C12394" s="2" t="s">
        <v>15</v>
      </c>
      <c r="D12394" s="2" t="s">
        <v>6</v>
      </c>
      <c r="E12394" s="2">
        <v>9.0</v>
      </c>
      <c r="F12394" s="4" t="s">
        <v>24</v>
      </c>
    </row>
    <row r="12395">
      <c r="A12395" s="2">
        <v>12469.0</v>
      </c>
      <c r="B12395" s="3">
        <v>41571.0</v>
      </c>
      <c r="C12395" s="2" t="s">
        <v>15</v>
      </c>
      <c r="D12395" s="2" t="s">
        <v>8</v>
      </c>
      <c r="E12395" s="2">
        <v>5.0</v>
      </c>
      <c r="F12395" s="4" t="s">
        <v>25</v>
      </c>
    </row>
    <row r="12396">
      <c r="A12396" s="2">
        <v>12470.0</v>
      </c>
      <c r="B12396" s="3">
        <v>41572.0</v>
      </c>
      <c r="C12396" s="2" t="s">
        <v>18</v>
      </c>
      <c r="D12396" s="2" t="s">
        <v>51</v>
      </c>
      <c r="E12396" s="2">
        <v>2.0</v>
      </c>
      <c r="F12396" s="4" t="s">
        <v>39</v>
      </c>
    </row>
    <row r="12397">
      <c r="A12397" s="2">
        <v>12471.0</v>
      </c>
      <c r="B12397" s="3">
        <v>41572.0</v>
      </c>
      <c r="C12397" s="2" t="s">
        <v>18</v>
      </c>
      <c r="D12397" s="2" t="s">
        <v>6</v>
      </c>
      <c r="E12397" s="2">
        <v>25.0</v>
      </c>
      <c r="F12397" s="4" t="s">
        <v>40</v>
      </c>
    </row>
    <row r="12398">
      <c r="A12398" s="2">
        <v>12472.0</v>
      </c>
      <c r="B12398" s="3">
        <v>41572.0</v>
      </c>
      <c r="C12398" s="2" t="s">
        <v>18</v>
      </c>
      <c r="D12398" s="2" t="s">
        <v>8</v>
      </c>
      <c r="E12398" s="2">
        <v>11.0</v>
      </c>
      <c r="F12398" s="4" t="s">
        <v>9</v>
      </c>
    </row>
    <row r="12399">
      <c r="A12399" s="2">
        <v>12473.0</v>
      </c>
      <c r="B12399" s="3">
        <v>41573.0</v>
      </c>
      <c r="C12399" s="2" t="s">
        <v>21</v>
      </c>
      <c r="D12399" s="2" t="s">
        <v>51</v>
      </c>
      <c r="E12399" s="2">
        <v>27.0</v>
      </c>
      <c r="F12399" s="4" t="s">
        <v>32</v>
      </c>
    </row>
    <row r="12400">
      <c r="A12400" s="2">
        <v>12474.0</v>
      </c>
      <c r="B12400" s="3">
        <v>41573.0</v>
      </c>
      <c r="C12400" s="2" t="s">
        <v>21</v>
      </c>
      <c r="D12400" s="2" t="s">
        <v>6</v>
      </c>
      <c r="E12400" s="2">
        <v>2.0</v>
      </c>
      <c r="F12400" s="4" t="s">
        <v>39</v>
      </c>
    </row>
    <row r="12401">
      <c r="A12401" s="2">
        <v>12475.0</v>
      </c>
      <c r="B12401" s="3">
        <v>41573.0</v>
      </c>
      <c r="C12401" s="2" t="s">
        <v>21</v>
      </c>
      <c r="D12401" s="2" t="s">
        <v>8</v>
      </c>
      <c r="E12401" s="2">
        <v>24.0</v>
      </c>
      <c r="F12401" s="4" t="s">
        <v>22</v>
      </c>
    </row>
    <row r="12402">
      <c r="A12402" s="2">
        <v>12476.0</v>
      </c>
      <c r="B12402" s="3">
        <v>41575.0</v>
      </c>
      <c r="C12402" s="2" t="s">
        <v>7</v>
      </c>
      <c r="D12402" s="2" t="s">
        <v>51</v>
      </c>
      <c r="E12402" s="2">
        <v>22.0</v>
      </c>
      <c r="F12402" s="4" t="s">
        <v>44</v>
      </c>
    </row>
    <row r="12403">
      <c r="A12403" s="2">
        <v>12477.0</v>
      </c>
      <c r="B12403" s="3">
        <v>41575.0</v>
      </c>
      <c r="C12403" s="2" t="s">
        <v>7</v>
      </c>
      <c r="D12403" s="2" t="s">
        <v>6</v>
      </c>
      <c r="E12403" s="2">
        <v>19.0</v>
      </c>
      <c r="F12403" s="4" t="s">
        <v>30</v>
      </c>
    </row>
    <row r="12404">
      <c r="A12404" s="2">
        <v>12478.0</v>
      </c>
      <c r="B12404" s="3">
        <v>41575.0</v>
      </c>
      <c r="C12404" s="2" t="s">
        <v>7</v>
      </c>
      <c r="D12404" s="2" t="s">
        <v>8</v>
      </c>
      <c r="E12404" s="2">
        <v>14.0</v>
      </c>
      <c r="F12404" s="4" t="s">
        <v>46</v>
      </c>
    </row>
    <row r="12405">
      <c r="A12405" s="2">
        <v>12479.0</v>
      </c>
      <c r="B12405" s="3">
        <v>41576.0</v>
      </c>
      <c r="C12405" s="2" t="s">
        <v>10</v>
      </c>
      <c r="D12405" s="2" t="s">
        <v>51</v>
      </c>
      <c r="E12405" s="2">
        <v>20.0</v>
      </c>
      <c r="F12405" s="4" t="s">
        <v>47</v>
      </c>
    </row>
    <row r="12406">
      <c r="A12406" s="2">
        <v>12480.0</v>
      </c>
      <c r="B12406" s="3">
        <v>41576.0</v>
      </c>
      <c r="C12406" s="2" t="s">
        <v>10</v>
      </c>
      <c r="D12406" s="2" t="s">
        <v>6</v>
      </c>
      <c r="E12406" s="2">
        <v>21.0</v>
      </c>
      <c r="F12406" s="4" t="s">
        <v>20</v>
      </c>
    </row>
    <row r="12407">
      <c r="A12407" s="2">
        <v>12481.0</v>
      </c>
      <c r="B12407" s="3">
        <v>41576.0</v>
      </c>
      <c r="C12407" s="2" t="s">
        <v>10</v>
      </c>
      <c r="D12407" s="2" t="s">
        <v>8</v>
      </c>
      <c r="E12407" s="2">
        <v>19.0</v>
      </c>
      <c r="F12407" s="4" t="s">
        <v>30</v>
      </c>
    </row>
    <row r="12408">
      <c r="A12408" s="2">
        <v>12482.0</v>
      </c>
      <c r="B12408" s="3">
        <v>41577.0</v>
      </c>
      <c r="C12408" s="2" t="s">
        <v>13</v>
      </c>
      <c r="D12408" s="2" t="s">
        <v>51</v>
      </c>
      <c r="E12408" s="2">
        <v>30.0</v>
      </c>
      <c r="F12408" s="4" t="s">
        <v>23</v>
      </c>
    </row>
    <row r="12409">
      <c r="A12409" s="2">
        <v>12483.0</v>
      </c>
      <c r="B12409" s="3">
        <v>41577.0</v>
      </c>
      <c r="C12409" s="2" t="s">
        <v>13</v>
      </c>
      <c r="D12409" s="2" t="s">
        <v>6</v>
      </c>
      <c r="E12409" s="2">
        <v>13.0</v>
      </c>
      <c r="F12409" s="4" t="s">
        <v>33</v>
      </c>
    </row>
    <row r="12410">
      <c r="A12410" s="2">
        <v>12484.0</v>
      </c>
      <c r="B12410" s="3">
        <v>41577.0</v>
      </c>
      <c r="C12410" s="2" t="s">
        <v>13</v>
      </c>
      <c r="D12410" s="2" t="s">
        <v>8</v>
      </c>
      <c r="E12410" s="2">
        <v>14.0</v>
      </c>
      <c r="F12410" s="4" t="s">
        <v>46</v>
      </c>
    </row>
    <row r="12411">
      <c r="A12411" s="2">
        <v>12485.0</v>
      </c>
      <c r="B12411" s="3">
        <v>41578.0</v>
      </c>
      <c r="C12411" s="2" t="s">
        <v>15</v>
      </c>
      <c r="D12411" s="2" t="s">
        <v>51</v>
      </c>
      <c r="E12411" s="2">
        <v>25.0</v>
      </c>
      <c r="F12411" s="4" t="s">
        <v>40</v>
      </c>
    </row>
    <row r="12412">
      <c r="A12412" s="2">
        <v>12486.0</v>
      </c>
      <c r="B12412" s="3">
        <v>41578.0</v>
      </c>
      <c r="C12412" s="2" t="s">
        <v>15</v>
      </c>
      <c r="D12412" s="2" t="s">
        <v>6</v>
      </c>
      <c r="E12412" s="2">
        <v>18.0</v>
      </c>
      <c r="F12412" s="4" t="s">
        <v>29</v>
      </c>
    </row>
    <row r="12413">
      <c r="A12413" s="2">
        <v>12487.0</v>
      </c>
      <c r="B12413" s="3">
        <v>41578.0</v>
      </c>
      <c r="C12413" s="2" t="s">
        <v>15</v>
      </c>
      <c r="D12413" s="2" t="s">
        <v>8</v>
      </c>
      <c r="E12413" s="2">
        <v>33.0</v>
      </c>
      <c r="F12413" s="4" t="s">
        <v>26</v>
      </c>
    </row>
    <row r="12414">
      <c r="A12414" s="2">
        <v>12488.0</v>
      </c>
      <c r="B12414" s="3">
        <v>41579.0</v>
      </c>
      <c r="C12414" s="2" t="s">
        <v>18</v>
      </c>
      <c r="D12414" s="2" t="s">
        <v>51</v>
      </c>
      <c r="E12414" s="2">
        <v>22.0</v>
      </c>
      <c r="F12414" s="4" t="s">
        <v>44</v>
      </c>
    </row>
    <row r="12415">
      <c r="A12415" s="2">
        <v>12489.0</v>
      </c>
      <c r="B12415" s="3">
        <v>41579.0</v>
      </c>
      <c r="C12415" s="2" t="s">
        <v>18</v>
      </c>
      <c r="D12415" s="2" t="s">
        <v>6</v>
      </c>
      <c r="E12415" s="2">
        <v>16.0</v>
      </c>
      <c r="F12415" s="4" t="s">
        <v>45</v>
      </c>
    </row>
    <row r="12416">
      <c r="A12416" s="2">
        <v>12490.0</v>
      </c>
      <c r="B12416" s="3">
        <v>41579.0</v>
      </c>
      <c r="C12416" s="2" t="s">
        <v>18</v>
      </c>
      <c r="D12416" s="2" t="s">
        <v>8</v>
      </c>
      <c r="E12416" s="2">
        <v>1.0</v>
      </c>
      <c r="F12416" s="4" t="s">
        <v>19</v>
      </c>
    </row>
    <row r="12417">
      <c r="A12417" s="2">
        <v>12491.0</v>
      </c>
      <c r="B12417" s="3">
        <v>41582.0</v>
      </c>
      <c r="C12417" s="2" t="s">
        <v>7</v>
      </c>
      <c r="D12417" s="2" t="s">
        <v>51</v>
      </c>
      <c r="E12417" s="2">
        <v>5.0</v>
      </c>
      <c r="F12417" s="4" t="s">
        <v>25</v>
      </c>
    </row>
    <row r="12418">
      <c r="A12418" s="2">
        <v>12492.0</v>
      </c>
      <c r="B12418" s="3">
        <v>41582.0</v>
      </c>
      <c r="C12418" s="2" t="s">
        <v>7</v>
      </c>
      <c r="D12418" s="2" t="s">
        <v>6</v>
      </c>
      <c r="E12418" s="2">
        <v>16.0</v>
      </c>
      <c r="F12418" s="4" t="s">
        <v>45</v>
      </c>
    </row>
    <row r="12419">
      <c r="A12419" s="2">
        <v>12493.0</v>
      </c>
      <c r="B12419" s="3">
        <v>41582.0</v>
      </c>
      <c r="C12419" s="2" t="s">
        <v>7</v>
      </c>
      <c r="D12419" s="2" t="s">
        <v>8</v>
      </c>
      <c r="E12419" s="2">
        <v>17.0</v>
      </c>
      <c r="F12419" s="4" t="s">
        <v>42</v>
      </c>
    </row>
    <row r="12420">
      <c r="A12420" s="2">
        <v>12494.0</v>
      </c>
      <c r="B12420" s="3">
        <v>41583.0</v>
      </c>
      <c r="C12420" s="2" t="s">
        <v>10</v>
      </c>
      <c r="D12420" s="2" t="s">
        <v>51</v>
      </c>
      <c r="E12420" s="2">
        <v>10.0</v>
      </c>
      <c r="F12420" s="4" t="s">
        <v>41</v>
      </c>
    </row>
    <row r="12421">
      <c r="A12421" s="2">
        <v>12495.0</v>
      </c>
      <c r="B12421" s="3">
        <v>41583.0</v>
      </c>
      <c r="C12421" s="2" t="s">
        <v>10</v>
      </c>
      <c r="D12421" s="2" t="s">
        <v>6</v>
      </c>
      <c r="E12421" s="2">
        <v>16.0</v>
      </c>
      <c r="F12421" s="4" t="s">
        <v>45</v>
      </c>
    </row>
    <row r="12422">
      <c r="A12422" s="2">
        <v>12496.0</v>
      </c>
      <c r="B12422" s="3">
        <v>41583.0</v>
      </c>
      <c r="C12422" s="2" t="s">
        <v>10</v>
      </c>
      <c r="D12422" s="2" t="s">
        <v>8</v>
      </c>
      <c r="E12422" s="2">
        <v>32.0</v>
      </c>
      <c r="F12422" s="4" t="s">
        <v>36</v>
      </c>
    </row>
    <row r="12423">
      <c r="A12423" s="2">
        <v>12497.0</v>
      </c>
      <c r="B12423" s="3">
        <v>41584.0</v>
      </c>
      <c r="C12423" s="2" t="s">
        <v>13</v>
      </c>
      <c r="D12423" s="2" t="s">
        <v>51</v>
      </c>
      <c r="E12423" s="2">
        <v>9.0</v>
      </c>
      <c r="F12423" s="4" t="s">
        <v>24</v>
      </c>
    </row>
    <row r="12424">
      <c r="A12424" s="2">
        <v>12498.0</v>
      </c>
      <c r="B12424" s="3">
        <v>41584.0</v>
      </c>
      <c r="C12424" s="2" t="s">
        <v>13</v>
      </c>
      <c r="D12424" s="2" t="s">
        <v>6</v>
      </c>
      <c r="E12424" s="2">
        <v>33.0</v>
      </c>
      <c r="F12424" s="4" t="s">
        <v>26</v>
      </c>
    </row>
    <row r="12425">
      <c r="A12425" s="2">
        <v>12499.0</v>
      </c>
      <c r="B12425" s="3">
        <v>41584.0</v>
      </c>
      <c r="C12425" s="2" t="s">
        <v>13</v>
      </c>
      <c r="D12425" s="2" t="s">
        <v>8</v>
      </c>
      <c r="E12425" s="2">
        <v>2.0</v>
      </c>
      <c r="F12425" s="4" t="s">
        <v>39</v>
      </c>
    </row>
    <row r="12426">
      <c r="A12426" s="2">
        <v>12500.0</v>
      </c>
      <c r="B12426" s="3">
        <v>41585.0</v>
      </c>
      <c r="C12426" s="2" t="s">
        <v>15</v>
      </c>
      <c r="D12426" s="2" t="s">
        <v>51</v>
      </c>
      <c r="E12426" s="2">
        <v>18.0</v>
      </c>
      <c r="F12426" s="4" t="s">
        <v>29</v>
      </c>
    </row>
    <row r="12427">
      <c r="A12427" s="2">
        <v>12501.0</v>
      </c>
      <c r="B12427" s="3">
        <v>41585.0</v>
      </c>
      <c r="C12427" s="2" t="s">
        <v>15</v>
      </c>
      <c r="D12427" s="2" t="s">
        <v>6</v>
      </c>
      <c r="E12427" s="2">
        <v>31.0</v>
      </c>
      <c r="F12427" s="4" t="s">
        <v>12</v>
      </c>
    </row>
    <row r="12428">
      <c r="A12428" s="2">
        <v>12502.0</v>
      </c>
      <c r="B12428" s="3">
        <v>41585.0</v>
      </c>
      <c r="C12428" s="2" t="s">
        <v>15</v>
      </c>
      <c r="D12428" s="2" t="s">
        <v>8</v>
      </c>
      <c r="E12428" s="2">
        <v>30.0</v>
      </c>
      <c r="F12428" s="4" t="s">
        <v>23</v>
      </c>
    </row>
    <row r="12429">
      <c r="A12429" s="2">
        <v>12503.0</v>
      </c>
      <c r="B12429" s="3">
        <v>41586.0</v>
      </c>
      <c r="C12429" s="2" t="s">
        <v>18</v>
      </c>
      <c r="D12429" s="2" t="s">
        <v>51</v>
      </c>
      <c r="E12429" s="2">
        <v>10.0</v>
      </c>
      <c r="F12429" s="4" t="s">
        <v>41</v>
      </c>
    </row>
    <row r="12430">
      <c r="A12430" s="2">
        <v>12504.0</v>
      </c>
      <c r="B12430" s="3">
        <v>41586.0</v>
      </c>
      <c r="C12430" s="2" t="s">
        <v>18</v>
      </c>
      <c r="D12430" s="2" t="s">
        <v>6</v>
      </c>
      <c r="E12430" s="2">
        <v>5.0</v>
      </c>
      <c r="F12430" s="4" t="s">
        <v>25</v>
      </c>
    </row>
    <row r="12431">
      <c r="A12431" s="2">
        <v>12505.0</v>
      </c>
      <c r="B12431" s="3">
        <v>41586.0</v>
      </c>
      <c r="C12431" s="2" t="s">
        <v>18</v>
      </c>
      <c r="D12431" s="2" t="s">
        <v>8</v>
      </c>
      <c r="E12431" s="2">
        <v>8.0</v>
      </c>
      <c r="F12431" s="4" t="s">
        <v>37</v>
      </c>
    </row>
    <row r="12432">
      <c r="A12432" s="2">
        <v>12506.0</v>
      </c>
      <c r="B12432" s="3">
        <v>41587.0</v>
      </c>
      <c r="C12432" s="2" t="s">
        <v>21</v>
      </c>
      <c r="D12432" s="2" t="s">
        <v>51</v>
      </c>
      <c r="E12432" s="2">
        <v>7.0</v>
      </c>
      <c r="F12432" s="4" t="s">
        <v>35</v>
      </c>
    </row>
    <row r="12433">
      <c r="A12433" s="2">
        <v>12507.0</v>
      </c>
      <c r="B12433" s="3">
        <v>41587.0</v>
      </c>
      <c r="C12433" s="2" t="s">
        <v>21</v>
      </c>
      <c r="D12433" s="2" t="s">
        <v>6</v>
      </c>
      <c r="E12433" s="2">
        <v>5.0</v>
      </c>
      <c r="F12433" s="4" t="s">
        <v>25</v>
      </c>
    </row>
    <row r="12434">
      <c r="A12434" s="2">
        <v>12508.0</v>
      </c>
      <c r="B12434" s="3">
        <v>41587.0</v>
      </c>
      <c r="C12434" s="2" t="s">
        <v>21</v>
      </c>
      <c r="D12434" s="2" t="s">
        <v>8</v>
      </c>
      <c r="E12434" s="2">
        <v>18.0</v>
      </c>
      <c r="F12434" s="4" t="s">
        <v>29</v>
      </c>
    </row>
    <row r="12435">
      <c r="A12435" s="2">
        <v>12509.0</v>
      </c>
      <c r="B12435" s="3">
        <v>41589.0</v>
      </c>
      <c r="C12435" s="2" t="s">
        <v>7</v>
      </c>
      <c r="D12435" s="2" t="s">
        <v>51</v>
      </c>
      <c r="E12435" s="2">
        <v>7.0</v>
      </c>
      <c r="F12435" s="4" t="s">
        <v>35</v>
      </c>
    </row>
    <row r="12436">
      <c r="A12436" s="2">
        <v>12510.0</v>
      </c>
      <c r="B12436" s="3">
        <v>41589.0</v>
      </c>
      <c r="C12436" s="2" t="s">
        <v>7</v>
      </c>
      <c r="D12436" s="2" t="s">
        <v>6</v>
      </c>
      <c r="E12436" s="2">
        <v>8.0</v>
      </c>
      <c r="F12436" s="4" t="s">
        <v>37</v>
      </c>
    </row>
    <row r="12437">
      <c r="A12437" s="2">
        <v>12511.0</v>
      </c>
      <c r="B12437" s="3">
        <v>41589.0</v>
      </c>
      <c r="C12437" s="2" t="s">
        <v>7</v>
      </c>
      <c r="D12437" s="2" t="s">
        <v>8</v>
      </c>
      <c r="E12437" s="2">
        <v>33.0</v>
      </c>
      <c r="F12437" s="4" t="s">
        <v>26</v>
      </c>
    </row>
    <row r="12438">
      <c r="A12438" s="2">
        <v>12512.0</v>
      </c>
      <c r="B12438" s="3">
        <v>41590.0</v>
      </c>
      <c r="C12438" s="2" t="s">
        <v>10</v>
      </c>
      <c r="D12438" s="2" t="s">
        <v>51</v>
      </c>
      <c r="E12438" s="2">
        <v>13.0</v>
      </c>
      <c r="F12438" s="4" t="s">
        <v>33</v>
      </c>
    </row>
    <row r="12439">
      <c r="A12439" s="2">
        <v>12513.0</v>
      </c>
      <c r="B12439" s="3">
        <v>41590.0</v>
      </c>
      <c r="C12439" s="2" t="s">
        <v>10</v>
      </c>
      <c r="D12439" s="2" t="s">
        <v>6</v>
      </c>
      <c r="E12439" s="2">
        <v>14.0</v>
      </c>
      <c r="F12439" s="4" t="s">
        <v>46</v>
      </c>
    </row>
    <row r="12440">
      <c r="A12440" s="2">
        <v>12514.0</v>
      </c>
      <c r="B12440" s="3">
        <v>41590.0</v>
      </c>
      <c r="C12440" s="2" t="s">
        <v>10</v>
      </c>
      <c r="D12440" s="2" t="s">
        <v>8</v>
      </c>
      <c r="E12440" s="2">
        <v>22.0</v>
      </c>
      <c r="F12440" s="4" t="s">
        <v>44</v>
      </c>
    </row>
    <row r="12441">
      <c r="A12441" s="2">
        <v>12515.0</v>
      </c>
      <c r="B12441" s="3">
        <v>41591.0</v>
      </c>
      <c r="C12441" s="2" t="s">
        <v>13</v>
      </c>
      <c r="D12441" s="2" t="s">
        <v>51</v>
      </c>
      <c r="E12441" s="2">
        <v>22.0</v>
      </c>
      <c r="F12441" s="4" t="s">
        <v>44</v>
      </c>
    </row>
    <row r="12442">
      <c r="A12442" s="2">
        <v>12516.0</v>
      </c>
      <c r="B12442" s="3">
        <v>41591.0</v>
      </c>
      <c r="C12442" s="2" t="s">
        <v>13</v>
      </c>
      <c r="D12442" s="2" t="s">
        <v>6</v>
      </c>
      <c r="E12442" s="2">
        <v>31.0</v>
      </c>
      <c r="F12442" s="4" t="s">
        <v>12</v>
      </c>
    </row>
    <row r="12443">
      <c r="A12443" s="2">
        <v>12517.0</v>
      </c>
      <c r="B12443" s="3">
        <v>41591.0</v>
      </c>
      <c r="C12443" s="2" t="s">
        <v>13</v>
      </c>
      <c r="D12443" s="2" t="s">
        <v>8</v>
      </c>
      <c r="E12443" s="2">
        <v>2.0</v>
      </c>
      <c r="F12443" s="4" t="s">
        <v>39</v>
      </c>
    </row>
    <row r="12444">
      <c r="A12444" s="2">
        <v>12518.0</v>
      </c>
      <c r="B12444" s="3">
        <v>41592.0</v>
      </c>
      <c r="C12444" s="2" t="s">
        <v>15</v>
      </c>
      <c r="D12444" s="2" t="s">
        <v>51</v>
      </c>
      <c r="E12444" s="2">
        <v>24.0</v>
      </c>
      <c r="F12444" s="4" t="s">
        <v>22</v>
      </c>
    </row>
    <row r="12445">
      <c r="A12445" s="2">
        <v>12519.0</v>
      </c>
      <c r="B12445" s="3">
        <v>41592.0</v>
      </c>
      <c r="C12445" s="2" t="s">
        <v>15</v>
      </c>
      <c r="D12445" s="2" t="s">
        <v>6</v>
      </c>
      <c r="E12445" s="2">
        <v>24.0</v>
      </c>
      <c r="F12445" s="4" t="s">
        <v>22</v>
      </c>
    </row>
    <row r="12446">
      <c r="A12446" s="2">
        <v>12520.0</v>
      </c>
      <c r="B12446" s="3">
        <v>41592.0</v>
      </c>
      <c r="C12446" s="2" t="s">
        <v>15</v>
      </c>
      <c r="D12446" s="2" t="s">
        <v>8</v>
      </c>
      <c r="E12446" s="2">
        <v>4.0</v>
      </c>
      <c r="F12446" s="4" t="s">
        <v>34</v>
      </c>
    </row>
    <row r="12447">
      <c r="A12447" s="2">
        <v>12521.0</v>
      </c>
      <c r="B12447" s="3">
        <v>41593.0</v>
      </c>
      <c r="C12447" s="2" t="s">
        <v>18</v>
      </c>
      <c r="D12447" s="2" t="s">
        <v>51</v>
      </c>
      <c r="E12447" s="2">
        <v>23.0</v>
      </c>
      <c r="F12447" s="4" t="s">
        <v>17</v>
      </c>
    </row>
    <row r="12448">
      <c r="A12448" s="2">
        <v>12522.0</v>
      </c>
      <c r="B12448" s="3">
        <v>41593.0</v>
      </c>
      <c r="C12448" s="2" t="s">
        <v>18</v>
      </c>
      <c r="D12448" s="2" t="s">
        <v>6</v>
      </c>
      <c r="E12448" s="2">
        <v>6.0</v>
      </c>
      <c r="F12448" s="4" t="s">
        <v>16</v>
      </c>
    </row>
    <row r="12449">
      <c r="A12449" s="2">
        <v>12523.0</v>
      </c>
      <c r="B12449" s="3">
        <v>41593.0</v>
      </c>
      <c r="C12449" s="2" t="s">
        <v>18</v>
      </c>
      <c r="D12449" s="2" t="s">
        <v>8</v>
      </c>
      <c r="E12449" s="2">
        <v>34.0</v>
      </c>
      <c r="F12449" s="4" t="s">
        <v>48</v>
      </c>
    </row>
    <row r="12450">
      <c r="A12450" s="2">
        <v>12524.0</v>
      </c>
      <c r="B12450" s="3">
        <v>41594.0</v>
      </c>
      <c r="C12450" s="2" t="s">
        <v>21</v>
      </c>
      <c r="D12450" s="2" t="s">
        <v>51</v>
      </c>
      <c r="E12450" s="2">
        <v>31.0</v>
      </c>
      <c r="F12450" s="4" t="s">
        <v>12</v>
      </c>
    </row>
    <row r="12451">
      <c r="A12451" s="2">
        <v>12525.0</v>
      </c>
      <c r="B12451" s="3">
        <v>41594.0</v>
      </c>
      <c r="C12451" s="2" t="s">
        <v>21</v>
      </c>
      <c r="D12451" s="2" t="s">
        <v>6</v>
      </c>
      <c r="E12451" s="2">
        <v>27.0</v>
      </c>
      <c r="F12451" s="4" t="s">
        <v>32</v>
      </c>
    </row>
    <row r="12452">
      <c r="A12452" s="2">
        <v>12526.0</v>
      </c>
      <c r="B12452" s="3">
        <v>41594.0</v>
      </c>
      <c r="C12452" s="2" t="s">
        <v>21</v>
      </c>
      <c r="D12452" s="2" t="s">
        <v>8</v>
      </c>
      <c r="E12452" s="2">
        <v>23.0</v>
      </c>
      <c r="F12452" s="4" t="s">
        <v>17</v>
      </c>
    </row>
    <row r="12453">
      <c r="A12453" s="2">
        <v>12527.0</v>
      </c>
      <c r="B12453" s="3">
        <v>41596.0</v>
      </c>
      <c r="C12453" s="2" t="s">
        <v>7</v>
      </c>
      <c r="D12453" s="2" t="s">
        <v>51</v>
      </c>
      <c r="E12453" s="2">
        <v>5.0</v>
      </c>
      <c r="F12453" s="4" t="s">
        <v>25</v>
      </c>
    </row>
    <row r="12454">
      <c r="A12454" s="2">
        <v>12528.0</v>
      </c>
      <c r="B12454" s="3">
        <v>41596.0</v>
      </c>
      <c r="C12454" s="2" t="s">
        <v>7</v>
      </c>
      <c r="D12454" s="2" t="s">
        <v>6</v>
      </c>
      <c r="E12454" s="2">
        <v>4.0</v>
      </c>
      <c r="F12454" s="4" t="s">
        <v>34</v>
      </c>
    </row>
    <row r="12455">
      <c r="A12455" s="2">
        <v>12529.0</v>
      </c>
      <c r="B12455" s="3">
        <v>41596.0</v>
      </c>
      <c r="C12455" s="2" t="s">
        <v>7</v>
      </c>
      <c r="D12455" s="2" t="s">
        <v>8</v>
      </c>
      <c r="E12455" s="2">
        <v>26.0</v>
      </c>
      <c r="F12455" s="4" t="s">
        <v>38</v>
      </c>
    </row>
    <row r="12456">
      <c r="A12456" s="2">
        <v>12530.0</v>
      </c>
      <c r="B12456" s="3">
        <v>41597.0</v>
      </c>
      <c r="C12456" s="2" t="s">
        <v>10</v>
      </c>
      <c r="D12456" s="2" t="s">
        <v>51</v>
      </c>
      <c r="E12456" s="2">
        <v>6.0</v>
      </c>
      <c r="F12456" s="4" t="s">
        <v>16</v>
      </c>
    </row>
    <row r="12457">
      <c r="A12457" s="2">
        <v>12531.0</v>
      </c>
      <c r="B12457" s="3">
        <v>41597.0</v>
      </c>
      <c r="C12457" s="2" t="s">
        <v>10</v>
      </c>
      <c r="D12457" s="2" t="s">
        <v>6</v>
      </c>
      <c r="E12457" s="2">
        <v>1.0</v>
      </c>
      <c r="F12457" s="4" t="s">
        <v>19</v>
      </c>
    </row>
    <row r="12458">
      <c r="A12458" s="2">
        <v>12532.0</v>
      </c>
      <c r="B12458" s="3">
        <v>41597.0</v>
      </c>
      <c r="C12458" s="2" t="s">
        <v>10</v>
      </c>
      <c r="D12458" s="2" t="s">
        <v>8</v>
      </c>
      <c r="E12458" s="2">
        <v>5.0</v>
      </c>
      <c r="F12458" s="4" t="s">
        <v>25</v>
      </c>
    </row>
    <row r="12459">
      <c r="A12459" s="2">
        <v>12533.0</v>
      </c>
      <c r="B12459" s="3">
        <v>41598.0</v>
      </c>
      <c r="C12459" s="2" t="s">
        <v>13</v>
      </c>
      <c r="D12459" s="2" t="s">
        <v>51</v>
      </c>
      <c r="E12459" s="2">
        <v>16.0</v>
      </c>
      <c r="F12459" s="4" t="s">
        <v>45</v>
      </c>
    </row>
    <row r="12460">
      <c r="A12460" s="2">
        <v>12534.0</v>
      </c>
      <c r="B12460" s="3">
        <v>41598.0</v>
      </c>
      <c r="C12460" s="2" t="s">
        <v>13</v>
      </c>
      <c r="D12460" s="2" t="s">
        <v>6</v>
      </c>
      <c r="E12460" s="2">
        <v>8.0</v>
      </c>
      <c r="F12460" s="4" t="s">
        <v>37</v>
      </c>
    </row>
    <row r="12461">
      <c r="A12461" s="2">
        <v>12535.0</v>
      </c>
      <c r="B12461" s="3">
        <v>41598.0</v>
      </c>
      <c r="C12461" s="2" t="s">
        <v>13</v>
      </c>
      <c r="D12461" s="2" t="s">
        <v>8</v>
      </c>
      <c r="E12461" s="2">
        <v>1.0</v>
      </c>
      <c r="F12461" s="4" t="s">
        <v>19</v>
      </c>
    </row>
    <row r="12462">
      <c r="A12462" s="2">
        <v>12536.0</v>
      </c>
      <c r="B12462" s="3">
        <v>41599.0</v>
      </c>
      <c r="C12462" s="2" t="s">
        <v>15</v>
      </c>
      <c r="D12462" s="2" t="s">
        <v>51</v>
      </c>
      <c r="E12462" s="2">
        <v>10.0</v>
      </c>
      <c r="F12462" s="4" t="s">
        <v>41</v>
      </c>
    </row>
    <row r="12463">
      <c r="A12463" s="2">
        <v>12537.0</v>
      </c>
      <c r="B12463" s="3">
        <v>41599.0</v>
      </c>
      <c r="C12463" s="2" t="s">
        <v>15</v>
      </c>
      <c r="D12463" s="2" t="s">
        <v>6</v>
      </c>
      <c r="E12463" s="2">
        <v>19.0</v>
      </c>
      <c r="F12463" s="4" t="s">
        <v>30</v>
      </c>
    </row>
    <row r="12464">
      <c r="A12464" s="2">
        <v>12538.0</v>
      </c>
      <c r="B12464" s="3">
        <v>41599.0</v>
      </c>
      <c r="C12464" s="2" t="s">
        <v>15</v>
      </c>
      <c r="D12464" s="2" t="s">
        <v>8</v>
      </c>
      <c r="E12464" s="2">
        <v>32.0</v>
      </c>
      <c r="F12464" s="4" t="s">
        <v>36</v>
      </c>
    </row>
    <row r="12465">
      <c r="A12465" s="2">
        <v>12539.0</v>
      </c>
      <c r="B12465" s="3">
        <v>41600.0</v>
      </c>
      <c r="C12465" s="2" t="s">
        <v>18</v>
      </c>
      <c r="D12465" s="2" t="s">
        <v>51</v>
      </c>
      <c r="E12465" s="2">
        <v>33.0</v>
      </c>
      <c r="F12465" s="4" t="s">
        <v>26</v>
      </c>
    </row>
    <row r="12466">
      <c r="A12466" s="2">
        <v>12540.0</v>
      </c>
      <c r="B12466" s="3">
        <v>41600.0</v>
      </c>
      <c r="C12466" s="2" t="s">
        <v>18</v>
      </c>
      <c r="D12466" s="2" t="s">
        <v>6</v>
      </c>
      <c r="E12466" s="2">
        <v>3.0</v>
      </c>
      <c r="F12466" s="4" t="s">
        <v>28</v>
      </c>
    </row>
    <row r="12467">
      <c r="A12467" s="2">
        <v>12541.0</v>
      </c>
      <c r="B12467" s="3">
        <v>41600.0</v>
      </c>
      <c r="C12467" s="2" t="s">
        <v>18</v>
      </c>
      <c r="D12467" s="2" t="s">
        <v>8</v>
      </c>
      <c r="E12467" s="2">
        <v>25.0</v>
      </c>
      <c r="F12467" s="4" t="s">
        <v>40</v>
      </c>
    </row>
    <row r="12468">
      <c r="A12468" s="2">
        <v>12542.0</v>
      </c>
      <c r="B12468" s="3">
        <v>41601.0</v>
      </c>
      <c r="C12468" s="2" t="s">
        <v>21</v>
      </c>
      <c r="D12468" s="2" t="s">
        <v>51</v>
      </c>
      <c r="E12468" s="2">
        <v>36.0</v>
      </c>
      <c r="F12468" s="4" t="s">
        <v>11</v>
      </c>
    </row>
    <row r="12469">
      <c r="A12469" s="2">
        <v>12543.0</v>
      </c>
      <c r="B12469" s="3">
        <v>41601.0</v>
      </c>
      <c r="C12469" s="2" t="s">
        <v>21</v>
      </c>
      <c r="D12469" s="2" t="s">
        <v>6</v>
      </c>
      <c r="E12469" s="2">
        <v>32.0</v>
      </c>
      <c r="F12469" s="4" t="s">
        <v>36</v>
      </c>
    </row>
    <row r="12470">
      <c r="A12470" s="2">
        <v>12544.0</v>
      </c>
      <c r="B12470" s="3">
        <v>41601.0</v>
      </c>
      <c r="C12470" s="2" t="s">
        <v>21</v>
      </c>
      <c r="D12470" s="2" t="s">
        <v>8</v>
      </c>
      <c r="E12470" s="2">
        <v>27.0</v>
      </c>
      <c r="F12470" s="4" t="s">
        <v>32</v>
      </c>
    </row>
    <row r="12471">
      <c r="A12471" s="2">
        <v>12545.0</v>
      </c>
      <c r="B12471" s="3">
        <v>41603.0</v>
      </c>
      <c r="C12471" s="2" t="s">
        <v>7</v>
      </c>
      <c r="D12471" s="2" t="s">
        <v>51</v>
      </c>
      <c r="E12471" s="2">
        <v>34.0</v>
      </c>
      <c r="F12471" s="4" t="s">
        <v>48</v>
      </c>
    </row>
    <row r="12472">
      <c r="A12472" s="2">
        <v>12546.0</v>
      </c>
      <c r="B12472" s="3">
        <v>41603.0</v>
      </c>
      <c r="C12472" s="2" t="s">
        <v>7</v>
      </c>
      <c r="D12472" s="2" t="s">
        <v>6</v>
      </c>
      <c r="E12472" s="2">
        <v>12.0</v>
      </c>
      <c r="F12472" s="4" t="s">
        <v>14</v>
      </c>
    </row>
    <row r="12473">
      <c r="A12473" s="2">
        <v>12547.0</v>
      </c>
      <c r="B12473" s="3">
        <v>41603.0</v>
      </c>
      <c r="C12473" s="2" t="s">
        <v>7</v>
      </c>
      <c r="D12473" s="2" t="s">
        <v>8</v>
      </c>
      <c r="E12473" s="2">
        <v>3.0</v>
      </c>
      <c r="F12473" s="4" t="s">
        <v>28</v>
      </c>
    </row>
    <row r="12474">
      <c r="A12474" s="2">
        <v>12548.0</v>
      </c>
      <c r="B12474" s="3">
        <v>41604.0</v>
      </c>
      <c r="C12474" s="2" t="s">
        <v>10</v>
      </c>
      <c r="D12474" s="2" t="s">
        <v>51</v>
      </c>
      <c r="E12474" s="2">
        <v>23.0</v>
      </c>
      <c r="F12474" s="4" t="s">
        <v>17</v>
      </c>
    </row>
    <row r="12475">
      <c r="A12475" s="2">
        <v>12549.0</v>
      </c>
      <c r="B12475" s="3">
        <v>41604.0</v>
      </c>
      <c r="C12475" s="2" t="s">
        <v>10</v>
      </c>
      <c r="D12475" s="2" t="s">
        <v>6</v>
      </c>
      <c r="E12475" s="2">
        <v>26.0</v>
      </c>
      <c r="F12475" s="4" t="s">
        <v>38</v>
      </c>
    </row>
    <row r="12476">
      <c r="A12476" s="2">
        <v>12550.0</v>
      </c>
      <c r="B12476" s="3">
        <v>41604.0</v>
      </c>
      <c r="C12476" s="2" t="s">
        <v>10</v>
      </c>
      <c r="D12476" s="2" t="s">
        <v>8</v>
      </c>
      <c r="E12476" s="2">
        <v>14.0</v>
      </c>
      <c r="F12476" s="4" t="s">
        <v>46</v>
      </c>
    </row>
    <row r="12477">
      <c r="A12477" s="2">
        <v>12551.0</v>
      </c>
      <c r="B12477" s="3">
        <v>41605.0</v>
      </c>
      <c r="C12477" s="2" t="s">
        <v>13</v>
      </c>
      <c r="D12477" s="2" t="s">
        <v>51</v>
      </c>
      <c r="E12477" s="2">
        <v>3.0</v>
      </c>
      <c r="F12477" s="4" t="s">
        <v>28</v>
      </c>
    </row>
    <row r="12478">
      <c r="A12478" s="2">
        <v>12552.0</v>
      </c>
      <c r="B12478" s="3">
        <v>41605.0</v>
      </c>
      <c r="C12478" s="2" t="s">
        <v>13</v>
      </c>
      <c r="D12478" s="2" t="s">
        <v>6</v>
      </c>
      <c r="E12478" s="2">
        <v>20.0</v>
      </c>
      <c r="F12478" s="4" t="s">
        <v>47</v>
      </c>
    </row>
    <row r="12479">
      <c r="A12479" s="2">
        <v>12553.0</v>
      </c>
      <c r="B12479" s="3">
        <v>41605.0</v>
      </c>
      <c r="C12479" s="2" t="s">
        <v>13</v>
      </c>
      <c r="D12479" s="2" t="s">
        <v>8</v>
      </c>
      <c r="E12479" s="2">
        <v>35.0</v>
      </c>
      <c r="F12479" s="4" t="s">
        <v>49</v>
      </c>
    </row>
    <row r="12480">
      <c r="A12480" s="2">
        <v>12554.0</v>
      </c>
      <c r="B12480" s="3">
        <v>41606.0</v>
      </c>
      <c r="C12480" s="2" t="s">
        <v>15</v>
      </c>
      <c r="D12480" s="2" t="s">
        <v>51</v>
      </c>
      <c r="E12480" s="2">
        <v>19.0</v>
      </c>
      <c r="F12480" s="4" t="s">
        <v>30</v>
      </c>
    </row>
    <row r="12481">
      <c r="A12481" s="2">
        <v>12555.0</v>
      </c>
      <c r="B12481" s="3">
        <v>41606.0</v>
      </c>
      <c r="C12481" s="2" t="s">
        <v>15</v>
      </c>
      <c r="D12481" s="2" t="s">
        <v>6</v>
      </c>
      <c r="E12481" s="2">
        <v>28.0</v>
      </c>
      <c r="F12481" s="4" t="s">
        <v>31</v>
      </c>
    </row>
    <row r="12482">
      <c r="A12482" s="2">
        <v>12556.0</v>
      </c>
      <c r="B12482" s="3">
        <v>41606.0</v>
      </c>
      <c r="C12482" s="2" t="s">
        <v>15</v>
      </c>
      <c r="D12482" s="2" t="s">
        <v>8</v>
      </c>
      <c r="E12482" s="2">
        <v>28.0</v>
      </c>
      <c r="F12482" s="4" t="s">
        <v>31</v>
      </c>
    </row>
    <row r="12483">
      <c r="A12483" s="2">
        <v>12557.0</v>
      </c>
      <c r="B12483" s="3">
        <v>41607.0</v>
      </c>
      <c r="C12483" s="2" t="s">
        <v>18</v>
      </c>
      <c r="D12483" s="2" t="s">
        <v>51</v>
      </c>
      <c r="E12483" s="2">
        <v>20.0</v>
      </c>
      <c r="F12483" s="4" t="s">
        <v>47</v>
      </c>
    </row>
    <row r="12484">
      <c r="A12484" s="2">
        <v>12558.0</v>
      </c>
      <c r="B12484" s="3">
        <v>41607.0</v>
      </c>
      <c r="C12484" s="2" t="s">
        <v>18</v>
      </c>
      <c r="D12484" s="2" t="s">
        <v>6</v>
      </c>
      <c r="E12484" s="2">
        <v>5.0</v>
      </c>
      <c r="F12484" s="4" t="s">
        <v>25</v>
      </c>
    </row>
    <row r="12485">
      <c r="A12485" s="2">
        <v>12559.0</v>
      </c>
      <c r="B12485" s="3">
        <v>41607.0</v>
      </c>
      <c r="C12485" s="2" t="s">
        <v>18</v>
      </c>
      <c r="D12485" s="2" t="s">
        <v>8</v>
      </c>
      <c r="E12485" s="2">
        <v>34.0</v>
      </c>
      <c r="F12485" s="4" t="s">
        <v>48</v>
      </c>
    </row>
    <row r="12486">
      <c r="A12486" s="2">
        <v>12560.0</v>
      </c>
      <c r="B12486" s="3">
        <v>41608.0</v>
      </c>
      <c r="C12486" s="2" t="s">
        <v>21</v>
      </c>
      <c r="D12486" s="2" t="s">
        <v>51</v>
      </c>
      <c r="E12486" s="2">
        <v>26.0</v>
      </c>
      <c r="F12486" s="4" t="s">
        <v>38</v>
      </c>
    </row>
    <row r="12487">
      <c r="A12487" s="2">
        <v>12561.0</v>
      </c>
      <c r="B12487" s="3">
        <v>41608.0</v>
      </c>
      <c r="C12487" s="2" t="s">
        <v>21</v>
      </c>
      <c r="D12487" s="2" t="s">
        <v>6</v>
      </c>
      <c r="E12487" s="2">
        <v>30.0</v>
      </c>
      <c r="F12487" s="4" t="s">
        <v>23</v>
      </c>
    </row>
    <row r="12488">
      <c r="A12488" s="2">
        <v>12562.0</v>
      </c>
      <c r="B12488" s="3">
        <v>41608.0</v>
      </c>
      <c r="C12488" s="2" t="s">
        <v>21</v>
      </c>
      <c r="D12488" s="2" t="s">
        <v>8</v>
      </c>
      <c r="E12488" s="2">
        <v>36.0</v>
      </c>
      <c r="F12488" s="4" t="s">
        <v>11</v>
      </c>
    </row>
    <row r="12489">
      <c r="A12489" s="2">
        <v>12563.0</v>
      </c>
      <c r="B12489" s="3">
        <v>41610.0</v>
      </c>
      <c r="C12489" s="2" t="s">
        <v>7</v>
      </c>
      <c r="D12489" s="2" t="s">
        <v>51</v>
      </c>
      <c r="E12489" s="2">
        <v>8.0</v>
      </c>
      <c r="F12489" s="4" t="s">
        <v>37</v>
      </c>
    </row>
    <row r="12490">
      <c r="A12490" s="2">
        <v>12564.0</v>
      </c>
      <c r="B12490" s="3">
        <v>41610.0</v>
      </c>
      <c r="C12490" s="2" t="s">
        <v>7</v>
      </c>
      <c r="D12490" s="2" t="s">
        <v>6</v>
      </c>
      <c r="E12490" s="2">
        <v>36.0</v>
      </c>
      <c r="F12490" s="4" t="s">
        <v>11</v>
      </c>
    </row>
    <row r="12491">
      <c r="A12491" s="2">
        <v>12565.0</v>
      </c>
      <c r="B12491" s="3">
        <v>41610.0</v>
      </c>
      <c r="C12491" s="2" t="s">
        <v>7</v>
      </c>
      <c r="D12491" s="2" t="s">
        <v>8</v>
      </c>
      <c r="E12491" s="2">
        <v>31.0</v>
      </c>
      <c r="F12491" s="4" t="s">
        <v>12</v>
      </c>
    </row>
    <row r="12492">
      <c r="A12492" s="2">
        <v>12566.0</v>
      </c>
      <c r="B12492" s="3">
        <v>41611.0</v>
      </c>
      <c r="C12492" s="2" t="s">
        <v>10</v>
      </c>
      <c r="D12492" s="2" t="s">
        <v>51</v>
      </c>
      <c r="E12492" s="2">
        <v>5.0</v>
      </c>
      <c r="F12492" s="4" t="s">
        <v>25</v>
      </c>
    </row>
    <row r="12493">
      <c r="A12493" s="2">
        <v>12567.0</v>
      </c>
      <c r="B12493" s="3">
        <v>41611.0</v>
      </c>
      <c r="C12493" s="2" t="s">
        <v>10</v>
      </c>
      <c r="D12493" s="2" t="s">
        <v>6</v>
      </c>
      <c r="E12493" s="2">
        <v>36.0</v>
      </c>
      <c r="F12493" s="4" t="s">
        <v>11</v>
      </c>
    </row>
    <row r="12494">
      <c r="A12494" s="2">
        <v>12568.0</v>
      </c>
      <c r="B12494" s="3">
        <v>41611.0</v>
      </c>
      <c r="C12494" s="2" t="s">
        <v>10</v>
      </c>
      <c r="D12494" s="2" t="s">
        <v>8</v>
      </c>
      <c r="E12494" s="2">
        <v>36.0</v>
      </c>
      <c r="F12494" s="4" t="s">
        <v>11</v>
      </c>
    </row>
    <row r="12495">
      <c r="A12495" s="2">
        <v>12569.0</v>
      </c>
      <c r="B12495" s="3">
        <v>41612.0</v>
      </c>
      <c r="C12495" s="2" t="s">
        <v>13</v>
      </c>
      <c r="D12495" s="2" t="s">
        <v>51</v>
      </c>
      <c r="E12495" s="2">
        <v>7.0</v>
      </c>
      <c r="F12495" s="4" t="s">
        <v>35</v>
      </c>
    </row>
    <row r="12496">
      <c r="A12496" s="2">
        <v>12570.0</v>
      </c>
      <c r="B12496" s="3">
        <v>41612.0</v>
      </c>
      <c r="C12496" s="2" t="s">
        <v>13</v>
      </c>
      <c r="D12496" s="2" t="s">
        <v>6</v>
      </c>
      <c r="E12496" s="2">
        <v>14.0</v>
      </c>
      <c r="F12496" s="4" t="s">
        <v>46</v>
      </c>
    </row>
    <row r="12497">
      <c r="A12497" s="2">
        <v>12571.0</v>
      </c>
      <c r="B12497" s="3">
        <v>41612.0</v>
      </c>
      <c r="C12497" s="2" t="s">
        <v>13</v>
      </c>
      <c r="D12497" s="2" t="s">
        <v>8</v>
      </c>
      <c r="E12497" s="2">
        <v>29.0</v>
      </c>
      <c r="F12497" s="4" t="s">
        <v>43</v>
      </c>
    </row>
    <row r="12498">
      <c r="A12498" s="2">
        <v>12572.0</v>
      </c>
      <c r="B12498" s="3">
        <v>41613.0</v>
      </c>
      <c r="C12498" s="2" t="s">
        <v>15</v>
      </c>
      <c r="D12498" s="2" t="s">
        <v>51</v>
      </c>
      <c r="E12498" s="2">
        <v>23.0</v>
      </c>
      <c r="F12498" s="4" t="s">
        <v>17</v>
      </c>
    </row>
    <row r="12499">
      <c r="A12499" s="2">
        <v>12573.0</v>
      </c>
      <c r="B12499" s="3">
        <v>41613.0</v>
      </c>
      <c r="C12499" s="2" t="s">
        <v>15</v>
      </c>
      <c r="D12499" s="2" t="s">
        <v>6</v>
      </c>
      <c r="E12499" s="2">
        <v>25.0</v>
      </c>
      <c r="F12499" s="4" t="s">
        <v>40</v>
      </c>
    </row>
    <row r="12500">
      <c r="A12500" s="2">
        <v>12574.0</v>
      </c>
      <c r="B12500" s="3">
        <v>41613.0</v>
      </c>
      <c r="C12500" s="2" t="s">
        <v>15</v>
      </c>
      <c r="D12500" s="2" t="s">
        <v>8</v>
      </c>
      <c r="E12500" s="2">
        <v>35.0</v>
      </c>
      <c r="F12500" s="4" t="s">
        <v>49</v>
      </c>
    </row>
    <row r="12501">
      <c r="A12501" s="2">
        <v>12575.0</v>
      </c>
      <c r="B12501" s="3">
        <v>41614.0</v>
      </c>
      <c r="C12501" s="2" t="s">
        <v>18</v>
      </c>
      <c r="D12501" s="2" t="s">
        <v>51</v>
      </c>
      <c r="E12501" s="2">
        <v>21.0</v>
      </c>
      <c r="F12501" s="4" t="s">
        <v>20</v>
      </c>
    </row>
    <row r="12502">
      <c r="A12502" s="2">
        <v>12576.0</v>
      </c>
      <c r="B12502" s="3">
        <v>41614.0</v>
      </c>
      <c r="C12502" s="2" t="s">
        <v>18</v>
      </c>
      <c r="D12502" s="2" t="s">
        <v>6</v>
      </c>
      <c r="E12502" s="2">
        <v>27.0</v>
      </c>
      <c r="F12502" s="4" t="s">
        <v>32</v>
      </c>
    </row>
    <row r="12503">
      <c r="A12503" s="2">
        <v>12577.0</v>
      </c>
      <c r="B12503" s="3">
        <v>41614.0</v>
      </c>
      <c r="C12503" s="2" t="s">
        <v>18</v>
      </c>
      <c r="D12503" s="2" t="s">
        <v>8</v>
      </c>
      <c r="E12503" s="2">
        <v>4.0</v>
      </c>
      <c r="F12503" s="4" t="s">
        <v>34</v>
      </c>
    </row>
    <row r="12504">
      <c r="A12504" s="2">
        <v>12578.0</v>
      </c>
      <c r="B12504" s="3">
        <v>41615.0</v>
      </c>
      <c r="C12504" s="2" t="s">
        <v>21</v>
      </c>
      <c r="D12504" s="2" t="s">
        <v>51</v>
      </c>
      <c r="E12504" s="2">
        <v>16.0</v>
      </c>
      <c r="F12504" s="4" t="s">
        <v>45</v>
      </c>
    </row>
    <row r="12505">
      <c r="A12505" s="2">
        <v>12579.0</v>
      </c>
      <c r="B12505" s="3">
        <v>41615.0</v>
      </c>
      <c r="C12505" s="2" t="s">
        <v>21</v>
      </c>
      <c r="D12505" s="2" t="s">
        <v>6</v>
      </c>
      <c r="E12505" s="2">
        <v>18.0</v>
      </c>
      <c r="F12505" s="4" t="s">
        <v>29</v>
      </c>
    </row>
    <row r="12506">
      <c r="A12506" s="2">
        <v>12580.0</v>
      </c>
      <c r="B12506" s="3">
        <v>41615.0</v>
      </c>
      <c r="C12506" s="2" t="s">
        <v>21</v>
      </c>
      <c r="D12506" s="2" t="s">
        <v>8</v>
      </c>
      <c r="E12506" s="2">
        <v>6.0</v>
      </c>
      <c r="F12506" s="4" t="s">
        <v>16</v>
      </c>
    </row>
    <row r="12507">
      <c r="A12507" s="2">
        <v>12581.0</v>
      </c>
      <c r="B12507" s="3">
        <v>41617.0</v>
      </c>
      <c r="C12507" s="2" t="s">
        <v>7</v>
      </c>
      <c r="D12507" s="2" t="s">
        <v>51</v>
      </c>
      <c r="E12507" s="2">
        <v>29.0</v>
      </c>
      <c r="F12507" s="4" t="s">
        <v>43</v>
      </c>
    </row>
    <row r="12508">
      <c r="A12508" s="2">
        <v>12582.0</v>
      </c>
      <c r="B12508" s="3">
        <v>41617.0</v>
      </c>
      <c r="C12508" s="2" t="s">
        <v>7</v>
      </c>
      <c r="D12508" s="2" t="s">
        <v>6</v>
      </c>
      <c r="E12508" s="2">
        <v>3.0</v>
      </c>
      <c r="F12508" s="4" t="s">
        <v>28</v>
      </c>
    </row>
    <row r="12509">
      <c r="A12509" s="2">
        <v>12583.0</v>
      </c>
      <c r="B12509" s="3">
        <v>41617.0</v>
      </c>
      <c r="C12509" s="2" t="s">
        <v>7</v>
      </c>
      <c r="D12509" s="2" t="s">
        <v>8</v>
      </c>
      <c r="E12509" s="2">
        <v>30.0</v>
      </c>
      <c r="F12509" s="4" t="s">
        <v>23</v>
      </c>
    </row>
    <row r="12510">
      <c r="A12510" s="2">
        <v>12584.0</v>
      </c>
      <c r="B12510" s="3">
        <v>41618.0</v>
      </c>
      <c r="C12510" s="2" t="s">
        <v>10</v>
      </c>
      <c r="D12510" s="2" t="s">
        <v>51</v>
      </c>
      <c r="E12510" s="2">
        <v>21.0</v>
      </c>
      <c r="F12510" s="4" t="s">
        <v>20</v>
      </c>
    </row>
    <row r="12511">
      <c r="A12511" s="2">
        <v>12585.0</v>
      </c>
      <c r="B12511" s="3">
        <v>41618.0</v>
      </c>
      <c r="C12511" s="2" t="s">
        <v>10</v>
      </c>
      <c r="D12511" s="2" t="s">
        <v>6</v>
      </c>
      <c r="E12511" s="2">
        <v>10.0</v>
      </c>
      <c r="F12511" s="4" t="s">
        <v>41</v>
      </c>
    </row>
    <row r="12512">
      <c r="A12512" s="2">
        <v>12586.0</v>
      </c>
      <c r="B12512" s="3">
        <v>41618.0</v>
      </c>
      <c r="C12512" s="2" t="s">
        <v>10</v>
      </c>
      <c r="D12512" s="2" t="s">
        <v>8</v>
      </c>
      <c r="E12512" s="2">
        <v>8.0</v>
      </c>
      <c r="F12512" s="4" t="s">
        <v>37</v>
      </c>
    </row>
    <row r="12513">
      <c r="A12513" s="2">
        <v>12587.0</v>
      </c>
      <c r="B12513" s="3">
        <v>41619.0</v>
      </c>
      <c r="C12513" s="2" t="s">
        <v>13</v>
      </c>
      <c r="D12513" s="2" t="s">
        <v>51</v>
      </c>
      <c r="E12513" s="2">
        <v>18.0</v>
      </c>
      <c r="F12513" s="4" t="s">
        <v>29</v>
      </c>
    </row>
    <row r="12514">
      <c r="A12514" s="2">
        <v>12588.0</v>
      </c>
      <c r="B12514" s="3">
        <v>41619.0</v>
      </c>
      <c r="C12514" s="2" t="s">
        <v>13</v>
      </c>
      <c r="D12514" s="2" t="s">
        <v>6</v>
      </c>
      <c r="E12514" s="2">
        <v>15.0</v>
      </c>
      <c r="F12514" s="4" t="s">
        <v>27</v>
      </c>
    </row>
    <row r="12515">
      <c r="A12515" s="2">
        <v>12589.0</v>
      </c>
      <c r="B12515" s="3">
        <v>41619.0</v>
      </c>
      <c r="C12515" s="2" t="s">
        <v>13</v>
      </c>
      <c r="D12515" s="2" t="s">
        <v>8</v>
      </c>
      <c r="E12515" s="2">
        <v>20.0</v>
      </c>
      <c r="F12515" s="4" t="s">
        <v>47</v>
      </c>
    </row>
    <row r="12516">
      <c r="A12516" s="2">
        <v>12590.0</v>
      </c>
      <c r="B12516" s="3">
        <v>41620.0</v>
      </c>
      <c r="C12516" s="2" t="s">
        <v>15</v>
      </c>
      <c r="D12516" s="2" t="s">
        <v>51</v>
      </c>
      <c r="E12516" s="2">
        <v>19.0</v>
      </c>
      <c r="F12516" s="4" t="s">
        <v>30</v>
      </c>
    </row>
    <row r="12517">
      <c r="A12517" s="2">
        <v>12591.0</v>
      </c>
      <c r="B12517" s="3">
        <v>41620.0</v>
      </c>
      <c r="C12517" s="2" t="s">
        <v>15</v>
      </c>
      <c r="D12517" s="2" t="s">
        <v>6</v>
      </c>
      <c r="E12517" s="2">
        <v>6.0</v>
      </c>
      <c r="F12517" s="4" t="s">
        <v>16</v>
      </c>
    </row>
    <row r="12518">
      <c r="A12518" s="2">
        <v>12592.0</v>
      </c>
      <c r="B12518" s="3">
        <v>41620.0</v>
      </c>
      <c r="C12518" s="2" t="s">
        <v>15</v>
      </c>
      <c r="D12518" s="2" t="s">
        <v>8</v>
      </c>
      <c r="E12518" s="2">
        <v>23.0</v>
      </c>
      <c r="F12518" s="4" t="s">
        <v>17</v>
      </c>
    </row>
    <row r="12519">
      <c r="A12519" s="2">
        <v>12593.0</v>
      </c>
      <c r="B12519" s="3">
        <v>41621.0</v>
      </c>
      <c r="C12519" s="2" t="s">
        <v>18</v>
      </c>
      <c r="D12519" s="2" t="s">
        <v>51</v>
      </c>
      <c r="E12519" s="2">
        <v>3.0</v>
      </c>
      <c r="F12519" s="4" t="s">
        <v>28</v>
      </c>
    </row>
    <row r="12520">
      <c r="A12520" s="2">
        <v>12594.0</v>
      </c>
      <c r="B12520" s="3">
        <v>41621.0</v>
      </c>
      <c r="C12520" s="2" t="s">
        <v>18</v>
      </c>
      <c r="D12520" s="2" t="s">
        <v>6</v>
      </c>
      <c r="E12520" s="2">
        <v>26.0</v>
      </c>
      <c r="F12520" s="4" t="s">
        <v>38</v>
      </c>
    </row>
    <row r="12521">
      <c r="A12521" s="2">
        <v>12595.0</v>
      </c>
      <c r="B12521" s="3">
        <v>41621.0</v>
      </c>
      <c r="C12521" s="2" t="s">
        <v>18</v>
      </c>
      <c r="D12521" s="2" t="s">
        <v>8</v>
      </c>
      <c r="E12521" s="2">
        <v>12.0</v>
      </c>
      <c r="F12521" s="4" t="s">
        <v>14</v>
      </c>
    </row>
    <row r="12522">
      <c r="A12522" s="2">
        <v>12596.0</v>
      </c>
      <c r="B12522" s="3">
        <v>41622.0</v>
      </c>
      <c r="C12522" s="2" t="s">
        <v>21</v>
      </c>
      <c r="D12522" s="2" t="s">
        <v>51</v>
      </c>
      <c r="E12522" s="2">
        <v>19.0</v>
      </c>
      <c r="F12522" s="4" t="s">
        <v>30</v>
      </c>
    </row>
    <row r="12523">
      <c r="A12523" s="2">
        <v>12597.0</v>
      </c>
      <c r="B12523" s="3">
        <v>41622.0</v>
      </c>
      <c r="C12523" s="2" t="s">
        <v>21</v>
      </c>
      <c r="D12523" s="2" t="s">
        <v>6</v>
      </c>
      <c r="E12523" s="2">
        <v>5.0</v>
      </c>
      <c r="F12523" s="4" t="s">
        <v>25</v>
      </c>
    </row>
    <row r="12524">
      <c r="A12524" s="2">
        <v>12598.0</v>
      </c>
      <c r="B12524" s="3">
        <v>41622.0</v>
      </c>
      <c r="C12524" s="2" t="s">
        <v>21</v>
      </c>
      <c r="D12524" s="2" t="s">
        <v>8</v>
      </c>
      <c r="E12524" s="2">
        <v>23.0</v>
      </c>
      <c r="F12524" s="4" t="s">
        <v>17</v>
      </c>
    </row>
    <row r="12525">
      <c r="A12525" s="2">
        <v>12599.0</v>
      </c>
      <c r="B12525" s="3">
        <v>41624.0</v>
      </c>
      <c r="C12525" s="2" t="s">
        <v>7</v>
      </c>
      <c r="D12525" s="2" t="s">
        <v>51</v>
      </c>
      <c r="E12525" s="2">
        <v>15.0</v>
      </c>
      <c r="F12525" s="4" t="s">
        <v>27</v>
      </c>
    </row>
    <row r="12526">
      <c r="A12526" s="2">
        <v>12600.0</v>
      </c>
      <c r="B12526" s="3">
        <v>41624.0</v>
      </c>
      <c r="C12526" s="2" t="s">
        <v>7</v>
      </c>
      <c r="D12526" s="2" t="s">
        <v>6</v>
      </c>
      <c r="E12526" s="2">
        <v>30.0</v>
      </c>
      <c r="F12526" s="4" t="s">
        <v>23</v>
      </c>
    </row>
    <row r="12527">
      <c r="A12527" s="2">
        <v>12601.0</v>
      </c>
      <c r="B12527" s="3">
        <v>41624.0</v>
      </c>
      <c r="C12527" s="2" t="s">
        <v>7</v>
      </c>
      <c r="D12527" s="2" t="s">
        <v>8</v>
      </c>
      <c r="E12527" s="2">
        <v>8.0</v>
      </c>
      <c r="F12527" s="4" t="s">
        <v>37</v>
      </c>
    </row>
    <row r="12528">
      <c r="A12528" s="2">
        <v>12602.0</v>
      </c>
      <c r="B12528" s="3">
        <v>41625.0</v>
      </c>
      <c r="C12528" s="2" t="s">
        <v>10</v>
      </c>
      <c r="D12528" s="2" t="s">
        <v>51</v>
      </c>
      <c r="E12528" s="2">
        <v>16.0</v>
      </c>
      <c r="F12528" s="4" t="s">
        <v>45</v>
      </c>
    </row>
    <row r="12529">
      <c r="A12529" s="2">
        <v>12603.0</v>
      </c>
      <c r="B12529" s="3">
        <v>41625.0</v>
      </c>
      <c r="C12529" s="2" t="s">
        <v>10</v>
      </c>
      <c r="D12529" s="2" t="s">
        <v>6</v>
      </c>
      <c r="E12529" s="2">
        <v>4.0</v>
      </c>
      <c r="F12529" s="4" t="s">
        <v>34</v>
      </c>
    </row>
    <row r="12530">
      <c r="A12530" s="2">
        <v>12604.0</v>
      </c>
      <c r="B12530" s="3">
        <v>41625.0</v>
      </c>
      <c r="C12530" s="2" t="s">
        <v>10</v>
      </c>
      <c r="D12530" s="2" t="s">
        <v>8</v>
      </c>
      <c r="E12530" s="2">
        <v>27.0</v>
      </c>
      <c r="F12530" s="4" t="s">
        <v>32</v>
      </c>
    </row>
    <row r="12531">
      <c r="A12531" s="2">
        <v>12605.0</v>
      </c>
      <c r="B12531" s="3">
        <v>41626.0</v>
      </c>
      <c r="C12531" s="2" t="s">
        <v>13</v>
      </c>
      <c r="D12531" s="2" t="s">
        <v>51</v>
      </c>
      <c r="E12531" s="2">
        <v>28.0</v>
      </c>
      <c r="F12531" s="4" t="s">
        <v>31</v>
      </c>
    </row>
    <row r="12532">
      <c r="A12532" s="2">
        <v>12606.0</v>
      </c>
      <c r="B12532" s="3">
        <v>41626.0</v>
      </c>
      <c r="C12532" s="2" t="s">
        <v>13</v>
      </c>
      <c r="D12532" s="2" t="s">
        <v>6</v>
      </c>
      <c r="E12532" s="2">
        <v>21.0</v>
      </c>
      <c r="F12532" s="4" t="s">
        <v>20</v>
      </c>
    </row>
    <row r="12533">
      <c r="A12533" s="2">
        <v>12607.0</v>
      </c>
      <c r="B12533" s="3">
        <v>41626.0</v>
      </c>
      <c r="C12533" s="2" t="s">
        <v>13</v>
      </c>
      <c r="D12533" s="2" t="s">
        <v>8</v>
      </c>
      <c r="E12533" s="2">
        <v>17.0</v>
      </c>
      <c r="F12533" s="4" t="s">
        <v>42</v>
      </c>
    </row>
    <row r="12534">
      <c r="A12534" s="2">
        <v>12608.0</v>
      </c>
      <c r="B12534" s="3">
        <v>41627.0</v>
      </c>
      <c r="C12534" s="2" t="s">
        <v>15</v>
      </c>
      <c r="D12534" s="2" t="s">
        <v>51</v>
      </c>
      <c r="E12534" s="2">
        <v>18.0</v>
      </c>
      <c r="F12534" s="4" t="s">
        <v>29</v>
      </c>
    </row>
    <row r="12535">
      <c r="A12535" s="2">
        <v>12609.0</v>
      </c>
      <c r="B12535" s="3">
        <v>41627.0</v>
      </c>
      <c r="C12535" s="2" t="s">
        <v>15</v>
      </c>
      <c r="D12535" s="2" t="s">
        <v>6</v>
      </c>
      <c r="E12535" s="2">
        <v>14.0</v>
      </c>
      <c r="F12535" s="4" t="s">
        <v>46</v>
      </c>
    </row>
    <row r="12536">
      <c r="A12536" s="2">
        <v>12610.0</v>
      </c>
      <c r="B12536" s="3">
        <v>41627.0</v>
      </c>
      <c r="C12536" s="2" t="s">
        <v>15</v>
      </c>
      <c r="D12536" s="2" t="s">
        <v>8</v>
      </c>
      <c r="E12536" s="2">
        <v>26.0</v>
      </c>
      <c r="F12536" s="4" t="s">
        <v>38</v>
      </c>
    </row>
    <row r="12537">
      <c r="A12537" s="2">
        <v>12611.0</v>
      </c>
      <c r="B12537" s="3">
        <v>41628.0</v>
      </c>
      <c r="C12537" s="2" t="s">
        <v>18</v>
      </c>
      <c r="D12537" s="2" t="s">
        <v>51</v>
      </c>
      <c r="E12537" s="2">
        <v>1.0</v>
      </c>
      <c r="F12537" s="4" t="s">
        <v>19</v>
      </c>
    </row>
    <row r="12538">
      <c r="A12538" s="2">
        <v>12612.0</v>
      </c>
      <c r="B12538" s="3">
        <v>41628.0</v>
      </c>
      <c r="C12538" s="2" t="s">
        <v>18</v>
      </c>
      <c r="D12538" s="2" t="s">
        <v>6</v>
      </c>
      <c r="E12538" s="2">
        <v>3.0</v>
      </c>
      <c r="F12538" s="4" t="s">
        <v>28</v>
      </c>
    </row>
    <row r="12539">
      <c r="A12539" s="2">
        <v>12613.0</v>
      </c>
      <c r="B12539" s="3">
        <v>41628.0</v>
      </c>
      <c r="C12539" s="2" t="s">
        <v>18</v>
      </c>
      <c r="D12539" s="2" t="s">
        <v>8</v>
      </c>
      <c r="E12539" s="2">
        <v>33.0</v>
      </c>
      <c r="F12539" s="4" t="s">
        <v>26</v>
      </c>
    </row>
    <row r="12540">
      <c r="A12540" s="2">
        <v>12614.0</v>
      </c>
      <c r="B12540" s="3">
        <v>41629.0</v>
      </c>
      <c r="C12540" s="2" t="s">
        <v>21</v>
      </c>
      <c r="D12540" s="2" t="s">
        <v>51</v>
      </c>
      <c r="E12540" s="2">
        <v>7.0</v>
      </c>
      <c r="F12540" s="4" t="s">
        <v>35</v>
      </c>
    </row>
    <row r="12541">
      <c r="A12541" s="2">
        <v>12615.0</v>
      </c>
      <c r="B12541" s="3">
        <v>41629.0</v>
      </c>
      <c r="C12541" s="2" t="s">
        <v>21</v>
      </c>
      <c r="D12541" s="2" t="s">
        <v>6</v>
      </c>
      <c r="E12541" s="2">
        <v>34.0</v>
      </c>
      <c r="F12541" s="4" t="s">
        <v>48</v>
      </c>
    </row>
    <row r="12542">
      <c r="A12542" s="2">
        <v>12616.0</v>
      </c>
      <c r="B12542" s="3">
        <v>41629.0</v>
      </c>
      <c r="C12542" s="2" t="s">
        <v>21</v>
      </c>
      <c r="D12542" s="2" t="s">
        <v>8</v>
      </c>
      <c r="E12542" s="2">
        <v>8.0</v>
      </c>
      <c r="F12542" s="4" t="s">
        <v>37</v>
      </c>
    </row>
    <row r="12543">
      <c r="A12543" s="2">
        <v>12617.0</v>
      </c>
      <c r="B12543" s="3">
        <v>41631.0</v>
      </c>
      <c r="C12543" s="2" t="s">
        <v>7</v>
      </c>
      <c r="D12543" s="2" t="s">
        <v>51</v>
      </c>
      <c r="E12543" s="2">
        <v>18.0</v>
      </c>
      <c r="F12543" s="4" t="s">
        <v>29</v>
      </c>
    </row>
    <row r="12544">
      <c r="A12544" s="2">
        <v>12618.0</v>
      </c>
      <c r="B12544" s="3">
        <v>41631.0</v>
      </c>
      <c r="C12544" s="2" t="s">
        <v>7</v>
      </c>
      <c r="D12544" s="2" t="s">
        <v>6</v>
      </c>
      <c r="E12544" s="2">
        <v>31.0</v>
      </c>
      <c r="F12544" s="4" t="s">
        <v>12</v>
      </c>
    </row>
    <row r="12545">
      <c r="A12545" s="2">
        <v>12619.0</v>
      </c>
      <c r="B12545" s="3">
        <v>41631.0</v>
      </c>
      <c r="C12545" s="2" t="s">
        <v>7</v>
      </c>
      <c r="D12545" s="2" t="s">
        <v>8</v>
      </c>
      <c r="E12545" s="2">
        <v>18.0</v>
      </c>
      <c r="F12545" s="4" t="s">
        <v>29</v>
      </c>
    </row>
    <row r="12546">
      <c r="A12546" s="2">
        <v>12620.0</v>
      </c>
      <c r="B12546" s="3">
        <v>41632.0</v>
      </c>
      <c r="C12546" s="2" t="s">
        <v>10</v>
      </c>
      <c r="D12546" s="2" t="s">
        <v>51</v>
      </c>
      <c r="E12546" s="2">
        <v>16.0</v>
      </c>
      <c r="F12546" s="4" t="s">
        <v>45</v>
      </c>
    </row>
    <row r="12547">
      <c r="A12547" s="2">
        <v>12621.0</v>
      </c>
      <c r="B12547" s="3">
        <v>41632.0</v>
      </c>
      <c r="C12547" s="2" t="s">
        <v>10</v>
      </c>
      <c r="D12547" s="2" t="s">
        <v>6</v>
      </c>
      <c r="E12547" s="2">
        <v>1.0</v>
      </c>
      <c r="F12547" s="4" t="s">
        <v>19</v>
      </c>
    </row>
    <row r="12548">
      <c r="A12548" s="2">
        <v>12622.0</v>
      </c>
      <c r="B12548" s="3">
        <v>41632.0</v>
      </c>
      <c r="C12548" s="2" t="s">
        <v>10</v>
      </c>
      <c r="D12548" s="2" t="s">
        <v>8</v>
      </c>
      <c r="E12548" s="2">
        <v>28.0</v>
      </c>
      <c r="F12548" s="4" t="s">
        <v>31</v>
      </c>
    </row>
    <row r="12549">
      <c r="A12549" s="2">
        <v>12623.0</v>
      </c>
      <c r="B12549" s="3">
        <v>41634.0</v>
      </c>
      <c r="C12549" s="2" t="s">
        <v>15</v>
      </c>
      <c r="D12549" s="2" t="s">
        <v>51</v>
      </c>
      <c r="E12549" s="2">
        <v>36.0</v>
      </c>
      <c r="F12549" s="4" t="s">
        <v>11</v>
      </c>
    </row>
    <row r="12550">
      <c r="A12550" s="2">
        <v>12624.0</v>
      </c>
      <c r="B12550" s="3">
        <v>41634.0</v>
      </c>
      <c r="C12550" s="2" t="s">
        <v>15</v>
      </c>
      <c r="D12550" s="2" t="s">
        <v>6</v>
      </c>
      <c r="E12550" s="2">
        <v>7.0</v>
      </c>
      <c r="F12550" s="4" t="s">
        <v>35</v>
      </c>
    </row>
    <row r="12551">
      <c r="A12551" s="2">
        <v>12625.0</v>
      </c>
      <c r="B12551" s="3">
        <v>41634.0</v>
      </c>
      <c r="C12551" s="2" t="s">
        <v>15</v>
      </c>
      <c r="D12551" s="2" t="s">
        <v>8</v>
      </c>
      <c r="E12551" s="2">
        <v>5.0</v>
      </c>
      <c r="F12551" s="4" t="s">
        <v>25</v>
      </c>
    </row>
    <row r="12552">
      <c r="A12552" s="2">
        <v>12626.0</v>
      </c>
      <c r="B12552" s="3">
        <v>41635.0</v>
      </c>
      <c r="C12552" s="2" t="s">
        <v>18</v>
      </c>
      <c r="D12552" s="2" t="s">
        <v>51</v>
      </c>
      <c r="E12552" s="2">
        <v>17.0</v>
      </c>
      <c r="F12552" s="4" t="s">
        <v>42</v>
      </c>
    </row>
    <row r="12553">
      <c r="A12553" s="2">
        <v>12627.0</v>
      </c>
      <c r="B12553" s="3">
        <v>41635.0</v>
      </c>
      <c r="C12553" s="2" t="s">
        <v>18</v>
      </c>
      <c r="D12553" s="2" t="s">
        <v>6</v>
      </c>
      <c r="E12553" s="2">
        <v>7.0</v>
      </c>
      <c r="F12553" s="4" t="s">
        <v>35</v>
      </c>
    </row>
    <row r="12554">
      <c r="A12554" s="2">
        <v>12628.0</v>
      </c>
      <c r="B12554" s="3">
        <v>41635.0</v>
      </c>
      <c r="C12554" s="2" t="s">
        <v>18</v>
      </c>
      <c r="D12554" s="2" t="s">
        <v>8</v>
      </c>
      <c r="E12554" s="2">
        <v>14.0</v>
      </c>
      <c r="F12554" s="4" t="s">
        <v>46</v>
      </c>
    </row>
    <row r="12555">
      <c r="A12555" s="2">
        <v>12629.0</v>
      </c>
      <c r="B12555" s="3">
        <v>41636.0</v>
      </c>
      <c r="C12555" s="2" t="s">
        <v>21</v>
      </c>
      <c r="D12555" s="2" t="s">
        <v>51</v>
      </c>
      <c r="E12555" s="2">
        <v>11.0</v>
      </c>
      <c r="F12555" s="4" t="s">
        <v>9</v>
      </c>
    </row>
    <row r="12556">
      <c r="A12556" s="2">
        <v>12630.0</v>
      </c>
      <c r="B12556" s="3">
        <v>41636.0</v>
      </c>
      <c r="C12556" s="2" t="s">
        <v>21</v>
      </c>
      <c r="D12556" s="2" t="s">
        <v>6</v>
      </c>
      <c r="E12556" s="2">
        <v>14.0</v>
      </c>
      <c r="F12556" s="4" t="s">
        <v>46</v>
      </c>
    </row>
    <row r="12557">
      <c r="A12557" s="2">
        <v>12631.0</v>
      </c>
      <c r="B12557" s="3">
        <v>41636.0</v>
      </c>
      <c r="C12557" s="2" t="s">
        <v>21</v>
      </c>
      <c r="D12557" s="2" t="s">
        <v>8</v>
      </c>
      <c r="E12557" s="2">
        <v>20.0</v>
      </c>
      <c r="F12557" s="4" t="s">
        <v>47</v>
      </c>
    </row>
    <row r="12558">
      <c r="A12558" s="2">
        <v>12632.0</v>
      </c>
      <c r="B12558" s="3">
        <v>41638.0</v>
      </c>
      <c r="C12558" s="2" t="s">
        <v>7</v>
      </c>
      <c r="D12558" s="2" t="s">
        <v>51</v>
      </c>
      <c r="E12558" s="2">
        <v>15.0</v>
      </c>
      <c r="F12558" s="4" t="s">
        <v>27</v>
      </c>
    </row>
    <row r="12559">
      <c r="A12559" s="2">
        <v>12633.0</v>
      </c>
      <c r="B12559" s="3">
        <v>41638.0</v>
      </c>
      <c r="C12559" s="2" t="s">
        <v>7</v>
      </c>
      <c r="D12559" s="2" t="s">
        <v>6</v>
      </c>
      <c r="E12559" s="2">
        <v>28.0</v>
      </c>
      <c r="F12559" s="4" t="s">
        <v>31</v>
      </c>
    </row>
    <row r="12560">
      <c r="A12560" s="2">
        <v>12634.0</v>
      </c>
      <c r="B12560" s="3">
        <v>41638.0</v>
      </c>
      <c r="C12560" s="2" t="s">
        <v>7</v>
      </c>
      <c r="D12560" s="2" t="s">
        <v>8</v>
      </c>
      <c r="E12560" s="2">
        <v>15.0</v>
      </c>
      <c r="F12560" s="4" t="s">
        <v>27</v>
      </c>
    </row>
    <row r="12561">
      <c r="A12561" s="2">
        <v>12635.0</v>
      </c>
      <c r="B12561" s="3">
        <v>41639.0</v>
      </c>
      <c r="C12561" s="2" t="s">
        <v>10</v>
      </c>
      <c r="D12561" s="2" t="s">
        <v>51</v>
      </c>
      <c r="E12561" s="2">
        <v>5.0</v>
      </c>
      <c r="F12561" s="4" t="s">
        <v>25</v>
      </c>
    </row>
    <row r="12562">
      <c r="A12562" s="2">
        <v>12636.0</v>
      </c>
      <c r="B12562" s="3">
        <v>41639.0</v>
      </c>
      <c r="C12562" s="2" t="s">
        <v>10</v>
      </c>
      <c r="D12562" s="2" t="s">
        <v>6</v>
      </c>
      <c r="E12562" s="2">
        <v>22.0</v>
      </c>
      <c r="F12562" s="4" t="s">
        <v>44</v>
      </c>
    </row>
    <row r="12563">
      <c r="A12563" s="2">
        <v>12637.0</v>
      </c>
      <c r="B12563" s="3">
        <v>41639.0</v>
      </c>
      <c r="C12563" s="2" t="s">
        <v>10</v>
      </c>
      <c r="D12563" s="2" t="s">
        <v>8</v>
      </c>
      <c r="E12563" s="2">
        <v>27.0</v>
      </c>
      <c r="F12563" s="4" t="s">
        <v>32</v>
      </c>
    </row>
    <row r="12564">
      <c r="A12564" s="2">
        <v>12638.0</v>
      </c>
      <c r="B12564" s="3">
        <v>41640.0</v>
      </c>
      <c r="C12564" s="2" t="s">
        <v>13</v>
      </c>
      <c r="D12564" s="2" t="s">
        <v>51</v>
      </c>
      <c r="E12564" s="2">
        <v>2.0</v>
      </c>
      <c r="F12564" s="4" t="s">
        <v>39</v>
      </c>
    </row>
    <row r="12565">
      <c r="A12565" s="2">
        <v>12639.0</v>
      </c>
      <c r="B12565" s="3">
        <v>41640.0</v>
      </c>
      <c r="C12565" s="2" t="s">
        <v>13</v>
      </c>
      <c r="D12565" s="2" t="s">
        <v>6</v>
      </c>
      <c r="E12565" s="2">
        <v>12.0</v>
      </c>
      <c r="F12565" s="4" t="s">
        <v>14</v>
      </c>
    </row>
    <row r="12566">
      <c r="A12566" s="2">
        <v>12640.0</v>
      </c>
      <c r="B12566" s="3">
        <v>41640.0</v>
      </c>
      <c r="C12566" s="2" t="s">
        <v>13</v>
      </c>
      <c r="D12566" s="2" t="s">
        <v>8</v>
      </c>
      <c r="E12566" s="2">
        <v>8.0</v>
      </c>
      <c r="F12566" s="4" t="s">
        <v>37</v>
      </c>
    </row>
    <row r="12567">
      <c r="A12567" s="2">
        <v>12641.0</v>
      </c>
      <c r="B12567" s="3">
        <v>41641.0</v>
      </c>
      <c r="C12567" s="2" t="s">
        <v>15</v>
      </c>
      <c r="D12567" s="2" t="s">
        <v>51</v>
      </c>
      <c r="E12567" s="2">
        <v>27.0</v>
      </c>
      <c r="F12567" s="4" t="s">
        <v>32</v>
      </c>
    </row>
    <row r="12568">
      <c r="A12568" s="2">
        <v>12642.0</v>
      </c>
      <c r="B12568" s="3">
        <v>41641.0</v>
      </c>
      <c r="C12568" s="2" t="s">
        <v>15</v>
      </c>
      <c r="D12568" s="2" t="s">
        <v>6</v>
      </c>
      <c r="E12568" s="2">
        <v>36.0</v>
      </c>
      <c r="F12568" s="4" t="s">
        <v>11</v>
      </c>
    </row>
    <row r="12569">
      <c r="A12569" s="2">
        <v>12643.0</v>
      </c>
      <c r="B12569" s="3">
        <v>41641.0</v>
      </c>
      <c r="C12569" s="2" t="s">
        <v>15</v>
      </c>
      <c r="D12569" s="2" t="s">
        <v>8</v>
      </c>
      <c r="E12569" s="2">
        <v>13.0</v>
      </c>
      <c r="F12569" s="4" t="s">
        <v>33</v>
      </c>
    </row>
    <row r="12570">
      <c r="A12570" s="2">
        <v>12644.0</v>
      </c>
      <c r="B12570" s="3">
        <v>41642.0</v>
      </c>
      <c r="C12570" s="2" t="s">
        <v>18</v>
      </c>
      <c r="D12570" s="2" t="s">
        <v>51</v>
      </c>
      <c r="E12570" s="2">
        <v>30.0</v>
      </c>
      <c r="F12570" s="4" t="s">
        <v>23</v>
      </c>
    </row>
    <row r="12571">
      <c r="A12571" s="2">
        <v>12645.0</v>
      </c>
      <c r="B12571" s="3">
        <v>41642.0</v>
      </c>
      <c r="C12571" s="2" t="s">
        <v>18</v>
      </c>
      <c r="D12571" s="2" t="s">
        <v>6</v>
      </c>
      <c r="E12571" s="2">
        <v>9.0</v>
      </c>
      <c r="F12571" s="4" t="s">
        <v>24</v>
      </c>
    </row>
    <row r="12572">
      <c r="A12572" s="2">
        <v>12646.0</v>
      </c>
      <c r="B12572" s="3">
        <v>41642.0</v>
      </c>
      <c r="C12572" s="2" t="s">
        <v>18</v>
      </c>
      <c r="D12572" s="2" t="s">
        <v>8</v>
      </c>
      <c r="E12572" s="2">
        <v>26.0</v>
      </c>
      <c r="F12572" s="4" t="s">
        <v>38</v>
      </c>
    </row>
    <row r="12573">
      <c r="A12573" s="2">
        <v>12647.0</v>
      </c>
      <c r="B12573" s="3">
        <v>41643.0</v>
      </c>
      <c r="C12573" s="2" t="s">
        <v>21</v>
      </c>
      <c r="D12573" s="2" t="s">
        <v>51</v>
      </c>
      <c r="E12573" s="2">
        <v>1.0</v>
      </c>
      <c r="F12573" s="4" t="s">
        <v>19</v>
      </c>
    </row>
    <row r="12574">
      <c r="A12574" s="2">
        <v>12648.0</v>
      </c>
      <c r="B12574" s="3">
        <v>41643.0</v>
      </c>
      <c r="C12574" s="2" t="s">
        <v>21</v>
      </c>
      <c r="D12574" s="2" t="s">
        <v>6</v>
      </c>
      <c r="E12574" s="2">
        <v>34.0</v>
      </c>
      <c r="F12574" s="4" t="s">
        <v>48</v>
      </c>
    </row>
    <row r="12575">
      <c r="A12575" s="2">
        <v>12649.0</v>
      </c>
      <c r="B12575" s="3">
        <v>41643.0</v>
      </c>
      <c r="C12575" s="2" t="s">
        <v>21</v>
      </c>
      <c r="D12575" s="2" t="s">
        <v>8</v>
      </c>
      <c r="E12575" s="2">
        <v>29.0</v>
      </c>
      <c r="F12575" s="4" t="s">
        <v>43</v>
      </c>
    </row>
    <row r="12576">
      <c r="A12576" s="2">
        <v>12650.0</v>
      </c>
      <c r="B12576" s="3">
        <v>41645.0</v>
      </c>
      <c r="C12576" s="2" t="s">
        <v>7</v>
      </c>
      <c r="D12576" s="2" t="s">
        <v>51</v>
      </c>
      <c r="E12576" s="2">
        <v>1.0</v>
      </c>
      <c r="F12576" s="4" t="s">
        <v>19</v>
      </c>
    </row>
    <row r="12577">
      <c r="A12577" s="2">
        <v>12651.0</v>
      </c>
      <c r="B12577" s="3">
        <v>41645.0</v>
      </c>
      <c r="C12577" s="2" t="s">
        <v>7</v>
      </c>
      <c r="D12577" s="2" t="s">
        <v>6</v>
      </c>
      <c r="E12577" s="2">
        <v>20.0</v>
      </c>
      <c r="F12577" s="4" t="s">
        <v>47</v>
      </c>
    </row>
    <row r="12578">
      <c r="A12578" s="2">
        <v>12652.0</v>
      </c>
      <c r="B12578" s="3">
        <v>41645.0</v>
      </c>
      <c r="C12578" s="2" t="s">
        <v>7</v>
      </c>
      <c r="D12578" s="2" t="s">
        <v>8</v>
      </c>
      <c r="E12578" s="2">
        <v>36.0</v>
      </c>
      <c r="F12578" s="4" t="s">
        <v>11</v>
      </c>
    </row>
    <row r="12579">
      <c r="A12579" s="2">
        <v>12653.0</v>
      </c>
      <c r="B12579" s="3">
        <v>41646.0</v>
      </c>
      <c r="C12579" s="2" t="s">
        <v>10</v>
      </c>
      <c r="D12579" s="2" t="s">
        <v>51</v>
      </c>
      <c r="E12579" s="2">
        <v>6.0</v>
      </c>
      <c r="F12579" s="4" t="s">
        <v>16</v>
      </c>
    </row>
    <row r="12580">
      <c r="A12580" s="2">
        <v>12654.0</v>
      </c>
      <c r="B12580" s="3">
        <v>41646.0</v>
      </c>
      <c r="C12580" s="2" t="s">
        <v>10</v>
      </c>
      <c r="D12580" s="2" t="s">
        <v>6</v>
      </c>
      <c r="E12580" s="2">
        <v>15.0</v>
      </c>
      <c r="F12580" s="4" t="s">
        <v>27</v>
      </c>
    </row>
    <row r="12581">
      <c r="A12581" s="2">
        <v>12655.0</v>
      </c>
      <c r="B12581" s="3">
        <v>41646.0</v>
      </c>
      <c r="C12581" s="2" t="s">
        <v>10</v>
      </c>
      <c r="D12581" s="2" t="s">
        <v>8</v>
      </c>
      <c r="E12581" s="2">
        <v>28.0</v>
      </c>
      <c r="F12581" s="4" t="s">
        <v>31</v>
      </c>
    </row>
    <row r="12582">
      <c r="A12582" s="2">
        <v>12656.0</v>
      </c>
      <c r="B12582" s="3">
        <v>41647.0</v>
      </c>
      <c r="C12582" s="2" t="s">
        <v>13</v>
      </c>
      <c r="D12582" s="2" t="s">
        <v>51</v>
      </c>
      <c r="E12582" s="2">
        <v>35.0</v>
      </c>
      <c r="F12582" s="4" t="s">
        <v>49</v>
      </c>
    </row>
    <row r="12583">
      <c r="A12583" s="2">
        <v>12657.0</v>
      </c>
      <c r="B12583" s="3">
        <v>41647.0</v>
      </c>
      <c r="C12583" s="2" t="s">
        <v>13</v>
      </c>
      <c r="D12583" s="2" t="s">
        <v>6</v>
      </c>
      <c r="E12583" s="2">
        <v>19.0</v>
      </c>
      <c r="F12583" s="4" t="s">
        <v>30</v>
      </c>
    </row>
    <row r="12584">
      <c r="A12584" s="2">
        <v>12658.0</v>
      </c>
      <c r="B12584" s="3">
        <v>41647.0</v>
      </c>
      <c r="C12584" s="2" t="s">
        <v>13</v>
      </c>
      <c r="D12584" s="2" t="s">
        <v>8</v>
      </c>
      <c r="E12584" s="2">
        <v>36.0</v>
      </c>
      <c r="F12584" s="4" t="s">
        <v>11</v>
      </c>
    </row>
    <row r="12585">
      <c r="A12585" s="2">
        <v>12659.0</v>
      </c>
      <c r="B12585" s="3">
        <v>41648.0</v>
      </c>
      <c r="C12585" s="2" t="s">
        <v>15</v>
      </c>
      <c r="D12585" s="2" t="s">
        <v>51</v>
      </c>
      <c r="E12585" s="2">
        <v>34.0</v>
      </c>
      <c r="F12585" s="4" t="s">
        <v>48</v>
      </c>
    </row>
    <row r="12586">
      <c r="A12586" s="2">
        <v>12660.0</v>
      </c>
      <c r="B12586" s="3">
        <v>41648.0</v>
      </c>
      <c r="C12586" s="2" t="s">
        <v>15</v>
      </c>
      <c r="D12586" s="2" t="s">
        <v>6</v>
      </c>
      <c r="E12586" s="2">
        <v>22.0</v>
      </c>
      <c r="F12586" s="4" t="s">
        <v>44</v>
      </c>
    </row>
    <row r="12587">
      <c r="A12587" s="2">
        <v>12661.0</v>
      </c>
      <c r="B12587" s="3">
        <v>41648.0</v>
      </c>
      <c r="C12587" s="2" t="s">
        <v>15</v>
      </c>
      <c r="D12587" s="2" t="s">
        <v>8</v>
      </c>
      <c r="E12587" s="2">
        <v>10.0</v>
      </c>
      <c r="F12587" s="4" t="s">
        <v>41</v>
      </c>
    </row>
    <row r="12588">
      <c r="A12588" s="2">
        <v>12662.0</v>
      </c>
      <c r="B12588" s="3">
        <v>41649.0</v>
      </c>
      <c r="C12588" s="2" t="s">
        <v>18</v>
      </c>
      <c r="D12588" s="2" t="s">
        <v>51</v>
      </c>
      <c r="E12588" s="2">
        <v>11.0</v>
      </c>
      <c r="F12588" s="4" t="s">
        <v>9</v>
      </c>
    </row>
    <row r="12589">
      <c r="A12589" s="2">
        <v>12663.0</v>
      </c>
      <c r="B12589" s="3">
        <v>41649.0</v>
      </c>
      <c r="C12589" s="2" t="s">
        <v>18</v>
      </c>
      <c r="D12589" s="2" t="s">
        <v>6</v>
      </c>
      <c r="E12589" s="2">
        <v>16.0</v>
      </c>
      <c r="F12589" s="4" t="s">
        <v>45</v>
      </c>
    </row>
    <row r="12590">
      <c r="A12590" s="2">
        <v>12664.0</v>
      </c>
      <c r="B12590" s="3">
        <v>41649.0</v>
      </c>
      <c r="C12590" s="2" t="s">
        <v>18</v>
      </c>
      <c r="D12590" s="2" t="s">
        <v>8</v>
      </c>
      <c r="E12590" s="2">
        <v>30.0</v>
      </c>
      <c r="F12590" s="4" t="s">
        <v>23</v>
      </c>
    </row>
    <row r="12591">
      <c r="A12591" s="2">
        <v>12665.0</v>
      </c>
      <c r="B12591" s="3">
        <v>41650.0</v>
      </c>
      <c r="C12591" s="2" t="s">
        <v>21</v>
      </c>
      <c r="D12591" s="2" t="s">
        <v>51</v>
      </c>
      <c r="E12591" s="2">
        <v>26.0</v>
      </c>
      <c r="F12591" s="4" t="s">
        <v>38</v>
      </c>
    </row>
    <row r="12592">
      <c r="A12592" s="2">
        <v>12666.0</v>
      </c>
      <c r="B12592" s="3">
        <v>41650.0</v>
      </c>
      <c r="C12592" s="2" t="s">
        <v>21</v>
      </c>
      <c r="D12592" s="2" t="s">
        <v>6</v>
      </c>
      <c r="E12592" s="2">
        <v>10.0</v>
      </c>
      <c r="F12592" s="4" t="s">
        <v>41</v>
      </c>
    </row>
    <row r="12593">
      <c r="A12593" s="2">
        <v>12667.0</v>
      </c>
      <c r="B12593" s="3">
        <v>41650.0</v>
      </c>
      <c r="C12593" s="2" t="s">
        <v>21</v>
      </c>
      <c r="D12593" s="2" t="s">
        <v>8</v>
      </c>
      <c r="E12593" s="2">
        <v>4.0</v>
      </c>
      <c r="F12593" s="4" t="s">
        <v>34</v>
      </c>
    </row>
    <row r="12594">
      <c r="A12594" s="2">
        <v>12668.0</v>
      </c>
      <c r="B12594" s="3">
        <v>41652.0</v>
      </c>
      <c r="C12594" s="2" t="s">
        <v>7</v>
      </c>
      <c r="D12594" s="2" t="s">
        <v>51</v>
      </c>
      <c r="E12594" s="2">
        <v>9.0</v>
      </c>
      <c r="F12594" s="4" t="s">
        <v>24</v>
      </c>
    </row>
    <row r="12595">
      <c r="A12595" s="2">
        <v>12669.0</v>
      </c>
      <c r="B12595" s="3">
        <v>41652.0</v>
      </c>
      <c r="C12595" s="2" t="s">
        <v>7</v>
      </c>
      <c r="D12595" s="2" t="s">
        <v>6</v>
      </c>
      <c r="E12595" s="2">
        <v>21.0</v>
      </c>
      <c r="F12595" s="4" t="s">
        <v>20</v>
      </c>
    </row>
    <row r="12596">
      <c r="A12596" s="2">
        <v>12670.0</v>
      </c>
      <c r="B12596" s="3">
        <v>41652.0</v>
      </c>
      <c r="C12596" s="2" t="s">
        <v>7</v>
      </c>
      <c r="D12596" s="2" t="s">
        <v>8</v>
      </c>
      <c r="E12596" s="2">
        <v>13.0</v>
      </c>
      <c r="F12596" s="4" t="s">
        <v>33</v>
      </c>
    </row>
    <row r="12597">
      <c r="A12597" s="2">
        <v>12671.0</v>
      </c>
      <c r="B12597" s="3">
        <v>41653.0</v>
      </c>
      <c r="C12597" s="2" t="s">
        <v>10</v>
      </c>
      <c r="D12597" s="2" t="s">
        <v>51</v>
      </c>
      <c r="E12597" s="2">
        <v>30.0</v>
      </c>
      <c r="F12597" s="4" t="s">
        <v>23</v>
      </c>
    </row>
    <row r="12598">
      <c r="A12598" s="2">
        <v>12672.0</v>
      </c>
      <c r="B12598" s="3">
        <v>41653.0</v>
      </c>
      <c r="C12598" s="2" t="s">
        <v>10</v>
      </c>
      <c r="D12598" s="2" t="s">
        <v>6</v>
      </c>
      <c r="E12598" s="2">
        <v>10.0</v>
      </c>
      <c r="F12598" s="4" t="s">
        <v>41</v>
      </c>
    </row>
    <row r="12599">
      <c r="A12599" s="2">
        <v>12673.0</v>
      </c>
      <c r="B12599" s="3">
        <v>41653.0</v>
      </c>
      <c r="C12599" s="2" t="s">
        <v>10</v>
      </c>
      <c r="D12599" s="2" t="s">
        <v>8</v>
      </c>
      <c r="E12599" s="2">
        <v>26.0</v>
      </c>
      <c r="F12599" s="4" t="s">
        <v>38</v>
      </c>
    </row>
    <row r="12600">
      <c r="A12600" s="2">
        <v>12674.0</v>
      </c>
      <c r="B12600" s="3">
        <v>41654.0</v>
      </c>
      <c r="C12600" s="2" t="s">
        <v>13</v>
      </c>
      <c r="D12600" s="2" t="s">
        <v>51</v>
      </c>
      <c r="E12600" s="2">
        <v>21.0</v>
      </c>
      <c r="F12600" s="4" t="s">
        <v>20</v>
      </c>
    </row>
    <row r="12601">
      <c r="A12601" s="2">
        <v>12675.0</v>
      </c>
      <c r="B12601" s="3">
        <v>41654.0</v>
      </c>
      <c r="C12601" s="2" t="s">
        <v>13</v>
      </c>
      <c r="D12601" s="2" t="s">
        <v>6</v>
      </c>
      <c r="E12601" s="2">
        <v>31.0</v>
      </c>
      <c r="F12601" s="4" t="s">
        <v>12</v>
      </c>
    </row>
    <row r="12602">
      <c r="A12602" s="2">
        <v>12676.0</v>
      </c>
      <c r="B12602" s="3">
        <v>41654.0</v>
      </c>
      <c r="C12602" s="2" t="s">
        <v>13</v>
      </c>
      <c r="D12602" s="2" t="s">
        <v>8</v>
      </c>
      <c r="E12602" s="2">
        <v>13.0</v>
      </c>
      <c r="F12602" s="4" t="s">
        <v>33</v>
      </c>
    </row>
    <row r="12603">
      <c r="A12603" s="2">
        <v>12677.0</v>
      </c>
      <c r="B12603" s="3">
        <v>41655.0</v>
      </c>
      <c r="C12603" s="2" t="s">
        <v>15</v>
      </c>
      <c r="D12603" s="2" t="s">
        <v>51</v>
      </c>
      <c r="E12603" s="2">
        <v>5.0</v>
      </c>
      <c r="F12603" s="4" t="s">
        <v>25</v>
      </c>
    </row>
    <row r="12604">
      <c r="A12604" s="2">
        <v>12678.0</v>
      </c>
      <c r="B12604" s="3">
        <v>41655.0</v>
      </c>
      <c r="C12604" s="2" t="s">
        <v>15</v>
      </c>
      <c r="D12604" s="2" t="s">
        <v>6</v>
      </c>
      <c r="E12604" s="2">
        <v>26.0</v>
      </c>
      <c r="F12604" s="4" t="s">
        <v>38</v>
      </c>
    </row>
    <row r="12605">
      <c r="A12605" s="2">
        <v>12679.0</v>
      </c>
      <c r="B12605" s="3">
        <v>41655.0</v>
      </c>
      <c r="C12605" s="2" t="s">
        <v>15</v>
      </c>
      <c r="D12605" s="2" t="s">
        <v>8</v>
      </c>
      <c r="E12605" s="2">
        <v>23.0</v>
      </c>
      <c r="F12605" s="4" t="s">
        <v>17</v>
      </c>
    </row>
    <row r="12606">
      <c r="A12606" s="2">
        <v>12680.0</v>
      </c>
      <c r="B12606" s="3">
        <v>41656.0</v>
      </c>
      <c r="C12606" s="2" t="s">
        <v>18</v>
      </c>
      <c r="D12606" s="2" t="s">
        <v>51</v>
      </c>
      <c r="E12606" s="2">
        <v>11.0</v>
      </c>
      <c r="F12606" s="4" t="s">
        <v>9</v>
      </c>
    </row>
    <row r="12607">
      <c r="A12607" s="2">
        <v>12681.0</v>
      </c>
      <c r="B12607" s="3">
        <v>41656.0</v>
      </c>
      <c r="C12607" s="2" t="s">
        <v>18</v>
      </c>
      <c r="D12607" s="2" t="s">
        <v>6</v>
      </c>
      <c r="E12607" s="2">
        <v>3.0</v>
      </c>
      <c r="F12607" s="4" t="s">
        <v>28</v>
      </c>
    </row>
    <row r="12608">
      <c r="A12608" s="2">
        <v>12682.0</v>
      </c>
      <c r="B12608" s="3">
        <v>41656.0</v>
      </c>
      <c r="C12608" s="2" t="s">
        <v>18</v>
      </c>
      <c r="D12608" s="2" t="s">
        <v>8</v>
      </c>
      <c r="E12608" s="2">
        <v>15.0</v>
      </c>
      <c r="F12608" s="4" t="s">
        <v>27</v>
      </c>
    </row>
    <row r="12609">
      <c r="A12609" s="2">
        <v>12683.0</v>
      </c>
      <c r="B12609" s="3">
        <v>41657.0</v>
      </c>
      <c r="C12609" s="2" t="s">
        <v>21</v>
      </c>
      <c r="D12609" s="2" t="s">
        <v>51</v>
      </c>
      <c r="E12609" s="2">
        <v>8.0</v>
      </c>
      <c r="F12609" s="4" t="s">
        <v>37</v>
      </c>
    </row>
    <row r="12610">
      <c r="A12610" s="2">
        <v>12684.0</v>
      </c>
      <c r="B12610" s="3">
        <v>41657.0</v>
      </c>
      <c r="C12610" s="2" t="s">
        <v>21</v>
      </c>
      <c r="D12610" s="2" t="s">
        <v>6</v>
      </c>
      <c r="E12610" s="2">
        <v>25.0</v>
      </c>
      <c r="F12610" s="4" t="s">
        <v>40</v>
      </c>
    </row>
    <row r="12611">
      <c r="A12611" s="2">
        <v>12685.0</v>
      </c>
      <c r="B12611" s="3">
        <v>41657.0</v>
      </c>
      <c r="C12611" s="2" t="s">
        <v>21</v>
      </c>
      <c r="D12611" s="2" t="s">
        <v>8</v>
      </c>
      <c r="E12611" s="2">
        <v>33.0</v>
      </c>
      <c r="F12611" s="4" t="s">
        <v>26</v>
      </c>
    </row>
    <row r="12612">
      <c r="A12612" s="2">
        <v>12686.0</v>
      </c>
      <c r="B12612" s="3">
        <v>41659.0</v>
      </c>
      <c r="C12612" s="2" t="s">
        <v>7</v>
      </c>
      <c r="D12612" s="2" t="s">
        <v>51</v>
      </c>
      <c r="E12612" s="2">
        <v>9.0</v>
      </c>
      <c r="F12612" s="4" t="s">
        <v>24</v>
      </c>
    </row>
    <row r="12613">
      <c r="A12613" s="2">
        <v>12687.0</v>
      </c>
      <c r="B12613" s="3">
        <v>41659.0</v>
      </c>
      <c r="C12613" s="2" t="s">
        <v>7</v>
      </c>
      <c r="D12613" s="2" t="s">
        <v>6</v>
      </c>
      <c r="E12613" s="2">
        <v>5.0</v>
      </c>
      <c r="F12613" s="4" t="s">
        <v>25</v>
      </c>
    </row>
    <row r="12614">
      <c r="A12614" s="2">
        <v>12688.0</v>
      </c>
      <c r="B12614" s="3">
        <v>41659.0</v>
      </c>
      <c r="C12614" s="2" t="s">
        <v>7</v>
      </c>
      <c r="D12614" s="2" t="s">
        <v>8</v>
      </c>
      <c r="E12614" s="2">
        <v>32.0</v>
      </c>
      <c r="F12614" s="4" t="s">
        <v>36</v>
      </c>
    </row>
    <row r="12615">
      <c r="A12615" s="2">
        <v>12689.0</v>
      </c>
      <c r="B12615" s="3">
        <v>41660.0</v>
      </c>
      <c r="C12615" s="2" t="s">
        <v>10</v>
      </c>
      <c r="D12615" s="2" t="s">
        <v>51</v>
      </c>
      <c r="E12615" s="2">
        <v>3.0</v>
      </c>
      <c r="F12615" s="4" t="s">
        <v>28</v>
      </c>
    </row>
    <row r="12616">
      <c r="A12616" s="2">
        <v>12690.0</v>
      </c>
      <c r="B12616" s="3">
        <v>41660.0</v>
      </c>
      <c r="C12616" s="2" t="s">
        <v>10</v>
      </c>
      <c r="D12616" s="2" t="s">
        <v>6</v>
      </c>
      <c r="E12616" s="2">
        <v>20.0</v>
      </c>
      <c r="F12616" s="4" t="s">
        <v>47</v>
      </c>
    </row>
    <row r="12617">
      <c r="A12617" s="2">
        <v>12691.0</v>
      </c>
      <c r="B12617" s="3">
        <v>41660.0</v>
      </c>
      <c r="C12617" s="2" t="s">
        <v>10</v>
      </c>
      <c r="D12617" s="2" t="s">
        <v>8</v>
      </c>
      <c r="E12617" s="2">
        <v>32.0</v>
      </c>
      <c r="F12617" s="4" t="s">
        <v>36</v>
      </c>
    </row>
    <row r="12618">
      <c r="A12618" s="2">
        <v>12692.0</v>
      </c>
      <c r="B12618" s="3">
        <v>41661.0</v>
      </c>
      <c r="C12618" s="2" t="s">
        <v>13</v>
      </c>
      <c r="D12618" s="2" t="s">
        <v>51</v>
      </c>
      <c r="E12618" s="2">
        <v>30.0</v>
      </c>
      <c r="F12618" s="4" t="s">
        <v>23</v>
      </c>
    </row>
    <row r="12619">
      <c r="A12619" s="2">
        <v>12693.0</v>
      </c>
      <c r="B12619" s="3">
        <v>41661.0</v>
      </c>
      <c r="C12619" s="2" t="s">
        <v>13</v>
      </c>
      <c r="D12619" s="2" t="s">
        <v>6</v>
      </c>
      <c r="E12619" s="2">
        <v>21.0</v>
      </c>
      <c r="F12619" s="4" t="s">
        <v>20</v>
      </c>
    </row>
    <row r="12620">
      <c r="A12620" s="2">
        <v>12694.0</v>
      </c>
      <c r="B12620" s="3">
        <v>41661.0</v>
      </c>
      <c r="C12620" s="2" t="s">
        <v>13</v>
      </c>
      <c r="D12620" s="2" t="s">
        <v>8</v>
      </c>
      <c r="E12620" s="2">
        <v>4.0</v>
      </c>
      <c r="F12620" s="4" t="s">
        <v>34</v>
      </c>
    </row>
    <row r="12621">
      <c r="A12621" s="2">
        <v>12695.0</v>
      </c>
      <c r="B12621" s="3">
        <v>41662.0</v>
      </c>
      <c r="C12621" s="2" t="s">
        <v>15</v>
      </c>
      <c r="D12621" s="2" t="s">
        <v>51</v>
      </c>
      <c r="E12621" s="2">
        <v>16.0</v>
      </c>
      <c r="F12621" s="4" t="s">
        <v>45</v>
      </c>
    </row>
    <row r="12622">
      <c r="A12622" s="2">
        <v>12696.0</v>
      </c>
      <c r="B12622" s="3">
        <v>41662.0</v>
      </c>
      <c r="C12622" s="2" t="s">
        <v>15</v>
      </c>
      <c r="D12622" s="2" t="s">
        <v>6</v>
      </c>
      <c r="E12622" s="2">
        <v>2.0</v>
      </c>
      <c r="F12622" s="4" t="s">
        <v>39</v>
      </c>
    </row>
    <row r="12623">
      <c r="A12623" s="2">
        <v>12697.0</v>
      </c>
      <c r="B12623" s="3">
        <v>41662.0</v>
      </c>
      <c r="C12623" s="2" t="s">
        <v>15</v>
      </c>
      <c r="D12623" s="2" t="s">
        <v>8</v>
      </c>
      <c r="E12623" s="2">
        <v>24.0</v>
      </c>
      <c r="F12623" s="4" t="s">
        <v>22</v>
      </c>
    </row>
    <row r="12624">
      <c r="A12624" s="2">
        <v>12698.0</v>
      </c>
      <c r="B12624" s="3">
        <v>41663.0</v>
      </c>
      <c r="C12624" s="2" t="s">
        <v>18</v>
      </c>
      <c r="D12624" s="2" t="s">
        <v>51</v>
      </c>
      <c r="E12624" s="2">
        <v>23.0</v>
      </c>
      <c r="F12624" s="4" t="s">
        <v>17</v>
      </c>
    </row>
    <row r="12625">
      <c r="A12625" s="2">
        <v>12699.0</v>
      </c>
      <c r="B12625" s="3">
        <v>41663.0</v>
      </c>
      <c r="C12625" s="2" t="s">
        <v>18</v>
      </c>
      <c r="D12625" s="2" t="s">
        <v>6</v>
      </c>
      <c r="E12625" s="2">
        <v>23.0</v>
      </c>
      <c r="F12625" s="4" t="s">
        <v>17</v>
      </c>
    </row>
    <row r="12626">
      <c r="A12626" s="2">
        <v>12700.0</v>
      </c>
      <c r="B12626" s="3">
        <v>41663.0</v>
      </c>
      <c r="C12626" s="2" t="s">
        <v>18</v>
      </c>
      <c r="D12626" s="2" t="s">
        <v>8</v>
      </c>
      <c r="E12626" s="2">
        <v>3.0</v>
      </c>
      <c r="F12626" s="4" t="s">
        <v>28</v>
      </c>
    </row>
    <row r="12627">
      <c r="A12627" s="2">
        <v>12701.0</v>
      </c>
      <c r="B12627" s="3">
        <v>41664.0</v>
      </c>
      <c r="C12627" s="2" t="s">
        <v>21</v>
      </c>
      <c r="D12627" s="2" t="s">
        <v>51</v>
      </c>
      <c r="E12627" s="2">
        <v>12.0</v>
      </c>
      <c r="F12627" s="4" t="s">
        <v>14</v>
      </c>
    </row>
    <row r="12628">
      <c r="A12628" s="2">
        <v>12702.0</v>
      </c>
      <c r="B12628" s="3">
        <v>41664.0</v>
      </c>
      <c r="C12628" s="2" t="s">
        <v>21</v>
      </c>
      <c r="D12628" s="2" t="s">
        <v>6</v>
      </c>
      <c r="E12628" s="2">
        <v>31.0</v>
      </c>
      <c r="F12628" s="4" t="s">
        <v>12</v>
      </c>
    </row>
    <row r="12629">
      <c r="A12629" s="2">
        <v>12703.0</v>
      </c>
      <c r="B12629" s="3">
        <v>41664.0</v>
      </c>
      <c r="C12629" s="2" t="s">
        <v>21</v>
      </c>
      <c r="D12629" s="2" t="s">
        <v>8</v>
      </c>
      <c r="E12629" s="2">
        <v>31.0</v>
      </c>
      <c r="F12629" s="4" t="s">
        <v>12</v>
      </c>
    </row>
    <row r="12630">
      <c r="A12630" s="2">
        <v>12704.0</v>
      </c>
      <c r="B12630" s="3">
        <v>41666.0</v>
      </c>
      <c r="C12630" s="2" t="s">
        <v>7</v>
      </c>
      <c r="D12630" s="2" t="s">
        <v>51</v>
      </c>
      <c r="E12630" s="2">
        <v>20.0</v>
      </c>
      <c r="F12630" s="4" t="s">
        <v>47</v>
      </c>
    </row>
    <row r="12631">
      <c r="A12631" s="2">
        <v>12705.0</v>
      </c>
      <c r="B12631" s="3">
        <v>41666.0</v>
      </c>
      <c r="C12631" s="2" t="s">
        <v>7</v>
      </c>
      <c r="D12631" s="2" t="s">
        <v>6</v>
      </c>
      <c r="E12631" s="2">
        <v>30.0</v>
      </c>
      <c r="F12631" s="4" t="s">
        <v>23</v>
      </c>
    </row>
    <row r="12632">
      <c r="A12632" s="2">
        <v>12706.0</v>
      </c>
      <c r="B12632" s="3">
        <v>41666.0</v>
      </c>
      <c r="C12632" s="2" t="s">
        <v>7</v>
      </c>
      <c r="D12632" s="2" t="s">
        <v>8</v>
      </c>
      <c r="E12632" s="2">
        <v>18.0</v>
      </c>
      <c r="F12632" s="4" t="s">
        <v>29</v>
      </c>
    </row>
    <row r="12633">
      <c r="A12633" s="2">
        <v>12707.0</v>
      </c>
      <c r="B12633" s="3">
        <v>41667.0</v>
      </c>
      <c r="C12633" s="2" t="s">
        <v>10</v>
      </c>
      <c r="D12633" s="2" t="s">
        <v>51</v>
      </c>
      <c r="E12633" s="2">
        <v>27.0</v>
      </c>
      <c r="F12633" s="4" t="s">
        <v>32</v>
      </c>
    </row>
    <row r="12634">
      <c r="A12634" s="2">
        <v>12708.0</v>
      </c>
      <c r="B12634" s="3">
        <v>41667.0</v>
      </c>
      <c r="C12634" s="2" t="s">
        <v>10</v>
      </c>
      <c r="D12634" s="2" t="s">
        <v>6</v>
      </c>
      <c r="E12634" s="2">
        <v>8.0</v>
      </c>
      <c r="F12634" s="4" t="s">
        <v>37</v>
      </c>
    </row>
    <row r="12635">
      <c r="A12635" s="2">
        <v>12709.0</v>
      </c>
      <c r="B12635" s="3">
        <v>41667.0</v>
      </c>
      <c r="C12635" s="2" t="s">
        <v>10</v>
      </c>
      <c r="D12635" s="2" t="s">
        <v>8</v>
      </c>
      <c r="E12635" s="2">
        <v>4.0</v>
      </c>
      <c r="F12635" s="4" t="s">
        <v>34</v>
      </c>
    </row>
    <row r="12636">
      <c r="A12636" s="2">
        <v>12710.0</v>
      </c>
      <c r="B12636" s="3">
        <v>41668.0</v>
      </c>
      <c r="C12636" s="2" t="s">
        <v>13</v>
      </c>
      <c r="D12636" s="2" t="s">
        <v>51</v>
      </c>
      <c r="E12636" s="2">
        <v>4.0</v>
      </c>
      <c r="F12636" s="4" t="s">
        <v>34</v>
      </c>
    </row>
    <row r="12637">
      <c r="A12637" s="2">
        <v>12711.0</v>
      </c>
      <c r="B12637" s="3">
        <v>41668.0</v>
      </c>
      <c r="C12637" s="2" t="s">
        <v>13</v>
      </c>
      <c r="D12637" s="2" t="s">
        <v>6</v>
      </c>
      <c r="E12637" s="2">
        <v>23.0</v>
      </c>
      <c r="F12637" s="4" t="s">
        <v>17</v>
      </c>
    </row>
    <row r="12638">
      <c r="A12638" s="2">
        <v>12712.0</v>
      </c>
      <c r="B12638" s="3">
        <v>41668.0</v>
      </c>
      <c r="C12638" s="2" t="s">
        <v>13</v>
      </c>
      <c r="D12638" s="2" t="s">
        <v>8</v>
      </c>
      <c r="E12638" s="2">
        <v>28.0</v>
      </c>
      <c r="F12638" s="4" t="s">
        <v>31</v>
      </c>
    </row>
    <row r="12639">
      <c r="A12639" s="2">
        <v>12713.0</v>
      </c>
      <c r="B12639" s="3">
        <v>41669.0</v>
      </c>
      <c r="C12639" s="2" t="s">
        <v>15</v>
      </c>
      <c r="D12639" s="2" t="s">
        <v>51</v>
      </c>
      <c r="E12639" s="2">
        <v>10.0</v>
      </c>
      <c r="F12639" s="4" t="s">
        <v>41</v>
      </c>
    </row>
    <row r="12640">
      <c r="A12640" s="2">
        <v>12714.0</v>
      </c>
      <c r="B12640" s="3">
        <v>41669.0</v>
      </c>
      <c r="C12640" s="2" t="s">
        <v>15</v>
      </c>
      <c r="D12640" s="2" t="s">
        <v>6</v>
      </c>
      <c r="E12640" s="2">
        <v>28.0</v>
      </c>
      <c r="F12640" s="4" t="s">
        <v>31</v>
      </c>
    </row>
    <row r="12641">
      <c r="A12641" s="2">
        <v>12715.0</v>
      </c>
      <c r="B12641" s="3">
        <v>41669.0</v>
      </c>
      <c r="C12641" s="2" t="s">
        <v>15</v>
      </c>
      <c r="D12641" s="2" t="s">
        <v>8</v>
      </c>
      <c r="E12641" s="2">
        <v>14.0</v>
      </c>
      <c r="F12641" s="4" t="s">
        <v>46</v>
      </c>
    </row>
    <row r="12642">
      <c r="A12642" s="2">
        <v>12716.0</v>
      </c>
      <c r="B12642" s="3">
        <v>41670.0</v>
      </c>
      <c r="C12642" s="2" t="s">
        <v>18</v>
      </c>
      <c r="D12642" s="2" t="s">
        <v>51</v>
      </c>
      <c r="E12642" s="2">
        <v>24.0</v>
      </c>
      <c r="F12642" s="4" t="s">
        <v>22</v>
      </c>
    </row>
    <row r="12643">
      <c r="A12643" s="2">
        <v>12717.0</v>
      </c>
      <c r="B12643" s="3">
        <v>41670.0</v>
      </c>
      <c r="C12643" s="2" t="s">
        <v>18</v>
      </c>
      <c r="D12643" s="2" t="s">
        <v>6</v>
      </c>
      <c r="E12643" s="2">
        <v>20.0</v>
      </c>
      <c r="F12643" s="4" t="s">
        <v>47</v>
      </c>
    </row>
    <row r="12644">
      <c r="A12644" s="2">
        <v>12718.0</v>
      </c>
      <c r="B12644" s="3">
        <v>41670.0</v>
      </c>
      <c r="C12644" s="2" t="s">
        <v>18</v>
      </c>
      <c r="D12644" s="2" t="s">
        <v>8</v>
      </c>
      <c r="E12644" s="2">
        <v>18.0</v>
      </c>
      <c r="F12644" s="4" t="s">
        <v>29</v>
      </c>
    </row>
    <row r="12645">
      <c r="A12645" s="2">
        <v>12719.0</v>
      </c>
      <c r="B12645" s="3">
        <v>41671.0</v>
      </c>
      <c r="C12645" s="2" t="s">
        <v>21</v>
      </c>
      <c r="D12645" s="2" t="s">
        <v>51</v>
      </c>
      <c r="E12645" s="2">
        <v>12.0</v>
      </c>
      <c r="F12645" s="4" t="s">
        <v>14</v>
      </c>
    </row>
    <row r="12646">
      <c r="A12646" s="2">
        <v>12720.0</v>
      </c>
      <c r="B12646" s="3">
        <v>41671.0</v>
      </c>
      <c r="C12646" s="2" t="s">
        <v>21</v>
      </c>
      <c r="D12646" s="2" t="s">
        <v>6</v>
      </c>
      <c r="E12646" s="2">
        <v>25.0</v>
      </c>
      <c r="F12646" s="4" t="s">
        <v>40</v>
      </c>
    </row>
    <row r="12647">
      <c r="A12647" s="2">
        <v>12721.0</v>
      </c>
      <c r="B12647" s="3">
        <v>41671.0</v>
      </c>
      <c r="C12647" s="2" t="s">
        <v>21</v>
      </c>
      <c r="D12647" s="2" t="s">
        <v>8</v>
      </c>
      <c r="E12647" s="2">
        <v>17.0</v>
      </c>
      <c r="F12647" s="4" t="s">
        <v>42</v>
      </c>
    </row>
    <row r="12648">
      <c r="A12648" s="2">
        <v>12722.0</v>
      </c>
      <c r="B12648" s="3">
        <v>41673.0</v>
      </c>
      <c r="C12648" s="2" t="s">
        <v>7</v>
      </c>
      <c r="D12648" s="2" t="s">
        <v>51</v>
      </c>
      <c r="E12648" s="2">
        <v>9.0</v>
      </c>
      <c r="F12648" s="4" t="s">
        <v>24</v>
      </c>
    </row>
    <row r="12649">
      <c r="A12649" s="2">
        <v>12723.0</v>
      </c>
      <c r="B12649" s="3">
        <v>41673.0</v>
      </c>
      <c r="C12649" s="2" t="s">
        <v>7</v>
      </c>
      <c r="D12649" s="2" t="s">
        <v>6</v>
      </c>
      <c r="E12649" s="2">
        <v>15.0</v>
      </c>
      <c r="F12649" s="4" t="s">
        <v>27</v>
      </c>
    </row>
    <row r="12650">
      <c r="A12650" s="2">
        <v>12724.0</v>
      </c>
      <c r="B12650" s="3">
        <v>41673.0</v>
      </c>
      <c r="C12650" s="2" t="s">
        <v>7</v>
      </c>
      <c r="D12650" s="2" t="s">
        <v>8</v>
      </c>
      <c r="E12650" s="2">
        <v>17.0</v>
      </c>
      <c r="F12650" s="4" t="s">
        <v>42</v>
      </c>
    </row>
    <row r="12651">
      <c r="A12651" s="2">
        <v>12725.0</v>
      </c>
      <c r="B12651" s="3">
        <v>41674.0</v>
      </c>
      <c r="C12651" s="2" t="s">
        <v>10</v>
      </c>
      <c r="D12651" s="2" t="s">
        <v>51</v>
      </c>
      <c r="E12651" s="2">
        <v>5.0</v>
      </c>
      <c r="F12651" s="4" t="s">
        <v>25</v>
      </c>
    </row>
    <row r="12652">
      <c r="A12652" s="2">
        <v>12726.0</v>
      </c>
      <c r="B12652" s="3">
        <v>41674.0</v>
      </c>
      <c r="C12652" s="2" t="s">
        <v>10</v>
      </c>
      <c r="D12652" s="2" t="s">
        <v>6</v>
      </c>
      <c r="E12652" s="2">
        <v>9.0</v>
      </c>
      <c r="F12652" s="4" t="s">
        <v>24</v>
      </c>
    </row>
    <row r="12653">
      <c r="A12653" s="2">
        <v>12727.0</v>
      </c>
      <c r="B12653" s="3">
        <v>41674.0</v>
      </c>
      <c r="C12653" s="2" t="s">
        <v>10</v>
      </c>
      <c r="D12653" s="2" t="s">
        <v>8</v>
      </c>
      <c r="E12653" s="2">
        <v>17.0</v>
      </c>
      <c r="F12653" s="4" t="s">
        <v>42</v>
      </c>
    </row>
    <row r="12654">
      <c r="A12654" s="2">
        <v>12728.0</v>
      </c>
      <c r="B12654" s="3">
        <v>41675.0</v>
      </c>
      <c r="C12654" s="2" t="s">
        <v>13</v>
      </c>
      <c r="D12654" s="2" t="s">
        <v>51</v>
      </c>
      <c r="E12654" s="2">
        <v>7.0</v>
      </c>
      <c r="F12654" s="4" t="s">
        <v>35</v>
      </c>
    </row>
    <row r="12655">
      <c r="A12655" s="2">
        <v>12729.0</v>
      </c>
      <c r="B12655" s="3">
        <v>41675.0</v>
      </c>
      <c r="C12655" s="2" t="s">
        <v>13</v>
      </c>
      <c r="D12655" s="2" t="s">
        <v>6</v>
      </c>
      <c r="E12655" s="2">
        <v>35.0</v>
      </c>
      <c r="F12655" s="4" t="s">
        <v>49</v>
      </c>
    </row>
    <row r="12656">
      <c r="A12656" s="2">
        <v>12730.0</v>
      </c>
      <c r="B12656" s="3">
        <v>41675.0</v>
      </c>
      <c r="C12656" s="2" t="s">
        <v>13</v>
      </c>
      <c r="D12656" s="2" t="s">
        <v>8</v>
      </c>
      <c r="E12656" s="2">
        <v>15.0</v>
      </c>
      <c r="F12656" s="4" t="s">
        <v>27</v>
      </c>
    </row>
    <row r="12657">
      <c r="A12657" s="2">
        <v>12731.0</v>
      </c>
      <c r="B12657" s="3">
        <v>41676.0</v>
      </c>
      <c r="C12657" s="2" t="s">
        <v>15</v>
      </c>
      <c r="D12657" s="2" t="s">
        <v>51</v>
      </c>
      <c r="E12657" s="2">
        <v>29.0</v>
      </c>
      <c r="F12657" s="4" t="s">
        <v>43</v>
      </c>
    </row>
    <row r="12658">
      <c r="A12658" s="2">
        <v>12732.0</v>
      </c>
      <c r="B12658" s="3">
        <v>41676.0</v>
      </c>
      <c r="C12658" s="2" t="s">
        <v>15</v>
      </c>
      <c r="D12658" s="2" t="s">
        <v>6</v>
      </c>
      <c r="E12658" s="2">
        <v>33.0</v>
      </c>
      <c r="F12658" s="4" t="s">
        <v>26</v>
      </c>
    </row>
    <row r="12659">
      <c r="A12659" s="2">
        <v>12733.0</v>
      </c>
      <c r="B12659" s="3">
        <v>41676.0</v>
      </c>
      <c r="C12659" s="2" t="s">
        <v>15</v>
      </c>
      <c r="D12659" s="2" t="s">
        <v>8</v>
      </c>
      <c r="E12659" s="2">
        <v>2.0</v>
      </c>
      <c r="F12659" s="4" t="s">
        <v>39</v>
      </c>
    </row>
    <row r="12660">
      <c r="A12660" s="2">
        <v>12734.0</v>
      </c>
      <c r="B12660" s="3">
        <v>41677.0</v>
      </c>
      <c r="C12660" s="2" t="s">
        <v>18</v>
      </c>
      <c r="D12660" s="2" t="s">
        <v>51</v>
      </c>
      <c r="E12660" s="2">
        <v>20.0</v>
      </c>
      <c r="F12660" s="4" t="s">
        <v>47</v>
      </c>
    </row>
    <row r="12661">
      <c r="A12661" s="2">
        <v>12735.0</v>
      </c>
      <c r="B12661" s="3">
        <v>41677.0</v>
      </c>
      <c r="C12661" s="2" t="s">
        <v>18</v>
      </c>
      <c r="D12661" s="2" t="s">
        <v>6</v>
      </c>
      <c r="E12661" s="2">
        <v>33.0</v>
      </c>
      <c r="F12661" s="4" t="s">
        <v>26</v>
      </c>
    </row>
    <row r="12662">
      <c r="A12662" s="2">
        <v>12736.0</v>
      </c>
      <c r="B12662" s="3">
        <v>41677.0</v>
      </c>
      <c r="C12662" s="2" t="s">
        <v>18</v>
      </c>
      <c r="D12662" s="2" t="s">
        <v>8</v>
      </c>
      <c r="E12662" s="2">
        <v>9.0</v>
      </c>
      <c r="F12662" s="4" t="s">
        <v>24</v>
      </c>
    </row>
    <row r="12663">
      <c r="A12663" s="2">
        <v>12737.0</v>
      </c>
      <c r="B12663" s="3">
        <v>41678.0</v>
      </c>
      <c r="C12663" s="2" t="s">
        <v>21</v>
      </c>
      <c r="D12663" s="2" t="s">
        <v>51</v>
      </c>
      <c r="E12663" s="2">
        <v>16.0</v>
      </c>
      <c r="F12663" s="4" t="s">
        <v>45</v>
      </c>
    </row>
    <row r="12664">
      <c r="A12664" s="2">
        <v>12738.0</v>
      </c>
      <c r="B12664" s="3">
        <v>41678.0</v>
      </c>
      <c r="C12664" s="2" t="s">
        <v>21</v>
      </c>
      <c r="D12664" s="2" t="s">
        <v>6</v>
      </c>
      <c r="E12664" s="2">
        <v>5.0</v>
      </c>
      <c r="F12664" s="4" t="s">
        <v>25</v>
      </c>
    </row>
    <row r="12665">
      <c r="A12665" s="2">
        <v>12739.0</v>
      </c>
      <c r="B12665" s="3">
        <v>41678.0</v>
      </c>
      <c r="C12665" s="2" t="s">
        <v>21</v>
      </c>
      <c r="D12665" s="2" t="s">
        <v>8</v>
      </c>
      <c r="E12665" s="2">
        <v>23.0</v>
      </c>
      <c r="F12665" s="4" t="s">
        <v>17</v>
      </c>
    </row>
    <row r="12666">
      <c r="A12666" s="2">
        <v>12740.0</v>
      </c>
      <c r="B12666" s="3">
        <v>41680.0</v>
      </c>
      <c r="C12666" s="2" t="s">
        <v>7</v>
      </c>
      <c r="D12666" s="2" t="s">
        <v>51</v>
      </c>
      <c r="E12666" s="2">
        <v>8.0</v>
      </c>
      <c r="F12666" s="4" t="s">
        <v>37</v>
      </c>
    </row>
    <row r="12667">
      <c r="A12667" s="2">
        <v>12741.0</v>
      </c>
      <c r="B12667" s="3">
        <v>41680.0</v>
      </c>
      <c r="C12667" s="2" t="s">
        <v>7</v>
      </c>
      <c r="D12667" s="2" t="s">
        <v>6</v>
      </c>
      <c r="E12667" s="2">
        <v>3.0</v>
      </c>
      <c r="F12667" s="4" t="s">
        <v>28</v>
      </c>
    </row>
    <row r="12668">
      <c r="A12668" s="2">
        <v>12742.0</v>
      </c>
      <c r="B12668" s="3">
        <v>41680.0</v>
      </c>
      <c r="C12668" s="2" t="s">
        <v>7</v>
      </c>
      <c r="D12668" s="2" t="s">
        <v>8</v>
      </c>
      <c r="E12668" s="2">
        <v>33.0</v>
      </c>
      <c r="F12668" s="4" t="s">
        <v>26</v>
      </c>
    </row>
    <row r="12669">
      <c r="A12669" s="2">
        <v>12743.0</v>
      </c>
      <c r="B12669" s="3">
        <v>41681.0</v>
      </c>
      <c r="C12669" s="2" t="s">
        <v>10</v>
      </c>
      <c r="D12669" s="2" t="s">
        <v>51</v>
      </c>
      <c r="E12669" s="2">
        <v>3.0</v>
      </c>
      <c r="F12669" s="4" t="s">
        <v>28</v>
      </c>
    </row>
    <row r="12670">
      <c r="A12670" s="2">
        <v>12744.0</v>
      </c>
      <c r="B12670" s="3">
        <v>41681.0</v>
      </c>
      <c r="C12670" s="2" t="s">
        <v>10</v>
      </c>
      <c r="D12670" s="2" t="s">
        <v>6</v>
      </c>
      <c r="E12670" s="2">
        <v>15.0</v>
      </c>
      <c r="F12670" s="4" t="s">
        <v>27</v>
      </c>
    </row>
    <row r="12671">
      <c r="A12671" s="2">
        <v>12745.0</v>
      </c>
      <c r="B12671" s="3">
        <v>41681.0</v>
      </c>
      <c r="C12671" s="2" t="s">
        <v>10</v>
      </c>
      <c r="D12671" s="2" t="s">
        <v>8</v>
      </c>
      <c r="E12671" s="2">
        <v>5.0</v>
      </c>
      <c r="F12671" s="4" t="s">
        <v>25</v>
      </c>
    </row>
    <row r="12672">
      <c r="A12672" s="2">
        <v>12746.0</v>
      </c>
      <c r="B12672" s="3">
        <v>41682.0</v>
      </c>
      <c r="C12672" s="2" t="s">
        <v>13</v>
      </c>
      <c r="D12672" s="2" t="s">
        <v>51</v>
      </c>
      <c r="E12672" s="2">
        <v>11.0</v>
      </c>
      <c r="F12672" s="4" t="s">
        <v>9</v>
      </c>
    </row>
    <row r="12673">
      <c r="A12673" s="2">
        <v>12747.0</v>
      </c>
      <c r="B12673" s="3">
        <v>41682.0</v>
      </c>
      <c r="C12673" s="2" t="s">
        <v>13</v>
      </c>
      <c r="D12673" s="2" t="s">
        <v>6</v>
      </c>
      <c r="E12673" s="2">
        <v>26.0</v>
      </c>
      <c r="F12673" s="4" t="s">
        <v>38</v>
      </c>
    </row>
    <row r="12674">
      <c r="A12674" s="2">
        <v>12748.0</v>
      </c>
      <c r="B12674" s="3">
        <v>41682.0</v>
      </c>
      <c r="C12674" s="2" t="s">
        <v>13</v>
      </c>
      <c r="D12674" s="2" t="s">
        <v>8</v>
      </c>
      <c r="E12674" s="2">
        <v>19.0</v>
      </c>
      <c r="F12674" s="4" t="s">
        <v>30</v>
      </c>
    </row>
    <row r="12675">
      <c r="A12675" s="2">
        <v>12749.0</v>
      </c>
      <c r="B12675" s="3">
        <v>41683.0</v>
      </c>
      <c r="C12675" s="2" t="s">
        <v>15</v>
      </c>
      <c r="D12675" s="2" t="s">
        <v>51</v>
      </c>
      <c r="E12675" s="2">
        <v>23.0</v>
      </c>
      <c r="F12675" s="4" t="s">
        <v>17</v>
      </c>
    </row>
    <row r="12676">
      <c r="A12676" s="2">
        <v>12750.0</v>
      </c>
      <c r="B12676" s="3">
        <v>41683.0</v>
      </c>
      <c r="C12676" s="2" t="s">
        <v>15</v>
      </c>
      <c r="D12676" s="2" t="s">
        <v>6</v>
      </c>
      <c r="E12676" s="2">
        <v>11.0</v>
      </c>
      <c r="F12676" s="4" t="s">
        <v>9</v>
      </c>
    </row>
    <row r="12677">
      <c r="A12677" s="2">
        <v>12751.0</v>
      </c>
      <c r="B12677" s="3">
        <v>41683.0</v>
      </c>
      <c r="C12677" s="2" t="s">
        <v>15</v>
      </c>
      <c r="D12677" s="2" t="s">
        <v>8</v>
      </c>
      <c r="E12677" s="2">
        <v>29.0</v>
      </c>
      <c r="F12677" s="4" t="s">
        <v>43</v>
      </c>
    </row>
    <row r="12678">
      <c r="A12678" s="2">
        <v>12752.0</v>
      </c>
      <c r="B12678" s="3">
        <v>41684.0</v>
      </c>
      <c r="C12678" s="2" t="s">
        <v>18</v>
      </c>
      <c r="D12678" s="2" t="s">
        <v>51</v>
      </c>
      <c r="E12678" s="2">
        <v>2.0</v>
      </c>
      <c r="F12678" s="4" t="s">
        <v>39</v>
      </c>
    </row>
    <row r="12679">
      <c r="A12679" s="2">
        <v>12753.0</v>
      </c>
      <c r="B12679" s="3">
        <v>41684.0</v>
      </c>
      <c r="C12679" s="2" t="s">
        <v>18</v>
      </c>
      <c r="D12679" s="2" t="s">
        <v>6</v>
      </c>
      <c r="E12679" s="2">
        <v>7.0</v>
      </c>
      <c r="F12679" s="4" t="s">
        <v>35</v>
      </c>
    </row>
    <row r="12680">
      <c r="A12680" s="2">
        <v>12754.0</v>
      </c>
      <c r="B12680" s="3">
        <v>41684.0</v>
      </c>
      <c r="C12680" s="2" t="s">
        <v>18</v>
      </c>
      <c r="D12680" s="2" t="s">
        <v>8</v>
      </c>
      <c r="E12680" s="2">
        <v>22.0</v>
      </c>
      <c r="F12680" s="4" t="s">
        <v>44</v>
      </c>
    </row>
    <row r="12681">
      <c r="A12681" s="2">
        <v>12755.0</v>
      </c>
      <c r="B12681" s="3">
        <v>41685.0</v>
      </c>
      <c r="C12681" s="2" t="s">
        <v>21</v>
      </c>
      <c r="D12681" s="2" t="s">
        <v>51</v>
      </c>
      <c r="E12681" s="2">
        <v>27.0</v>
      </c>
      <c r="F12681" s="4" t="s">
        <v>32</v>
      </c>
    </row>
    <row r="12682">
      <c r="A12682" s="2">
        <v>12756.0</v>
      </c>
      <c r="B12682" s="3">
        <v>41685.0</v>
      </c>
      <c r="C12682" s="2" t="s">
        <v>21</v>
      </c>
      <c r="D12682" s="2" t="s">
        <v>6</v>
      </c>
      <c r="E12682" s="2">
        <v>35.0</v>
      </c>
      <c r="F12682" s="4" t="s">
        <v>49</v>
      </c>
    </row>
    <row r="12683">
      <c r="A12683" s="2">
        <v>12757.0</v>
      </c>
      <c r="B12683" s="3">
        <v>41685.0</v>
      </c>
      <c r="C12683" s="2" t="s">
        <v>21</v>
      </c>
      <c r="D12683" s="2" t="s">
        <v>8</v>
      </c>
      <c r="E12683" s="2">
        <v>26.0</v>
      </c>
      <c r="F12683" s="4" t="s">
        <v>38</v>
      </c>
    </row>
    <row r="12684">
      <c r="A12684" s="2">
        <v>12758.0</v>
      </c>
      <c r="B12684" s="3">
        <v>41687.0</v>
      </c>
      <c r="C12684" s="2" t="s">
        <v>7</v>
      </c>
      <c r="D12684" s="2" t="s">
        <v>51</v>
      </c>
      <c r="E12684" s="2">
        <v>5.0</v>
      </c>
      <c r="F12684" s="4" t="s">
        <v>25</v>
      </c>
    </row>
    <row r="12685">
      <c r="A12685" s="2">
        <v>12759.0</v>
      </c>
      <c r="B12685" s="3">
        <v>41687.0</v>
      </c>
      <c r="C12685" s="2" t="s">
        <v>7</v>
      </c>
      <c r="D12685" s="2" t="s">
        <v>6</v>
      </c>
      <c r="E12685" s="2">
        <v>24.0</v>
      </c>
      <c r="F12685" s="4" t="s">
        <v>22</v>
      </c>
    </row>
    <row r="12686">
      <c r="A12686" s="2">
        <v>12760.0</v>
      </c>
      <c r="B12686" s="3">
        <v>41687.0</v>
      </c>
      <c r="C12686" s="2" t="s">
        <v>7</v>
      </c>
      <c r="D12686" s="2" t="s">
        <v>8</v>
      </c>
      <c r="E12686" s="2">
        <v>24.0</v>
      </c>
      <c r="F12686" s="4" t="s">
        <v>22</v>
      </c>
    </row>
    <row r="12687">
      <c r="A12687" s="2">
        <v>12761.0</v>
      </c>
      <c r="B12687" s="3">
        <v>41688.0</v>
      </c>
      <c r="C12687" s="2" t="s">
        <v>10</v>
      </c>
      <c r="D12687" s="2" t="s">
        <v>51</v>
      </c>
      <c r="E12687" s="2">
        <v>2.0</v>
      </c>
      <c r="F12687" s="4" t="s">
        <v>39</v>
      </c>
    </row>
    <row r="12688">
      <c r="A12688" s="2">
        <v>12762.0</v>
      </c>
      <c r="B12688" s="3">
        <v>41688.0</v>
      </c>
      <c r="C12688" s="2" t="s">
        <v>10</v>
      </c>
      <c r="D12688" s="2" t="s">
        <v>6</v>
      </c>
      <c r="E12688" s="2">
        <v>18.0</v>
      </c>
      <c r="F12688" s="4" t="s">
        <v>29</v>
      </c>
    </row>
    <row r="12689">
      <c r="A12689" s="2">
        <v>12763.0</v>
      </c>
      <c r="B12689" s="3">
        <v>41688.0</v>
      </c>
      <c r="C12689" s="2" t="s">
        <v>10</v>
      </c>
      <c r="D12689" s="2" t="s">
        <v>8</v>
      </c>
      <c r="E12689" s="2">
        <v>7.0</v>
      </c>
      <c r="F12689" s="4" t="s">
        <v>35</v>
      </c>
    </row>
    <row r="12690">
      <c r="A12690" s="2">
        <v>12764.0</v>
      </c>
      <c r="B12690" s="3">
        <v>41689.0</v>
      </c>
      <c r="C12690" s="2" t="s">
        <v>13</v>
      </c>
      <c r="D12690" s="2" t="s">
        <v>51</v>
      </c>
      <c r="E12690" s="2">
        <v>12.0</v>
      </c>
      <c r="F12690" s="4" t="s">
        <v>14</v>
      </c>
    </row>
    <row r="12691">
      <c r="A12691" s="2">
        <v>12765.0</v>
      </c>
      <c r="B12691" s="3">
        <v>41689.0</v>
      </c>
      <c r="C12691" s="2" t="s">
        <v>13</v>
      </c>
      <c r="D12691" s="2" t="s">
        <v>6</v>
      </c>
      <c r="E12691" s="2">
        <v>26.0</v>
      </c>
      <c r="F12691" s="4" t="s">
        <v>38</v>
      </c>
    </row>
    <row r="12692">
      <c r="A12692" s="2">
        <v>12766.0</v>
      </c>
      <c r="B12692" s="3">
        <v>41689.0</v>
      </c>
      <c r="C12692" s="2" t="s">
        <v>13</v>
      </c>
      <c r="D12692" s="2" t="s">
        <v>8</v>
      </c>
      <c r="E12692" s="2">
        <v>2.0</v>
      </c>
      <c r="F12692" s="4" t="s">
        <v>39</v>
      </c>
    </row>
    <row r="12693">
      <c r="A12693" s="2">
        <v>12767.0</v>
      </c>
      <c r="B12693" s="3">
        <v>41690.0</v>
      </c>
      <c r="C12693" s="2" t="s">
        <v>15</v>
      </c>
      <c r="D12693" s="2" t="s">
        <v>51</v>
      </c>
      <c r="E12693" s="2">
        <v>10.0</v>
      </c>
      <c r="F12693" s="4" t="s">
        <v>41</v>
      </c>
    </row>
    <row r="12694">
      <c r="A12694" s="2">
        <v>12768.0</v>
      </c>
      <c r="B12694" s="3">
        <v>41690.0</v>
      </c>
      <c r="C12694" s="2" t="s">
        <v>15</v>
      </c>
      <c r="D12694" s="2" t="s">
        <v>6</v>
      </c>
      <c r="E12694" s="2">
        <v>12.0</v>
      </c>
      <c r="F12694" s="4" t="s">
        <v>14</v>
      </c>
    </row>
    <row r="12695">
      <c r="A12695" s="2">
        <v>12769.0</v>
      </c>
      <c r="B12695" s="3">
        <v>41690.0</v>
      </c>
      <c r="C12695" s="2" t="s">
        <v>15</v>
      </c>
      <c r="D12695" s="2" t="s">
        <v>8</v>
      </c>
      <c r="E12695" s="2">
        <v>9.0</v>
      </c>
      <c r="F12695" s="4" t="s">
        <v>24</v>
      </c>
    </row>
    <row r="12696">
      <c r="A12696" s="2">
        <v>12770.0</v>
      </c>
      <c r="B12696" s="3">
        <v>41691.0</v>
      </c>
      <c r="C12696" s="2" t="s">
        <v>18</v>
      </c>
      <c r="D12696" s="2" t="s">
        <v>51</v>
      </c>
      <c r="E12696" s="2">
        <v>29.0</v>
      </c>
      <c r="F12696" s="4" t="s">
        <v>43</v>
      </c>
    </row>
    <row r="12697">
      <c r="A12697" s="2">
        <v>12771.0</v>
      </c>
      <c r="B12697" s="3">
        <v>41691.0</v>
      </c>
      <c r="C12697" s="2" t="s">
        <v>18</v>
      </c>
      <c r="D12697" s="2" t="s">
        <v>6</v>
      </c>
      <c r="E12697" s="2">
        <v>27.0</v>
      </c>
      <c r="F12697" s="4" t="s">
        <v>32</v>
      </c>
    </row>
    <row r="12698">
      <c r="A12698" s="2">
        <v>12772.0</v>
      </c>
      <c r="B12698" s="3">
        <v>41691.0</v>
      </c>
      <c r="C12698" s="2" t="s">
        <v>18</v>
      </c>
      <c r="D12698" s="2" t="s">
        <v>8</v>
      </c>
      <c r="E12698" s="2">
        <v>22.0</v>
      </c>
      <c r="F12698" s="4" t="s">
        <v>44</v>
      </c>
    </row>
    <row r="12699">
      <c r="A12699" s="2">
        <v>12773.0</v>
      </c>
      <c r="B12699" s="3">
        <v>41692.0</v>
      </c>
      <c r="C12699" s="2" t="s">
        <v>21</v>
      </c>
      <c r="D12699" s="2" t="s">
        <v>51</v>
      </c>
      <c r="E12699" s="2">
        <v>24.0</v>
      </c>
      <c r="F12699" s="4" t="s">
        <v>22</v>
      </c>
    </row>
    <row r="12700">
      <c r="A12700" s="2">
        <v>12774.0</v>
      </c>
      <c r="B12700" s="3">
        <v>41692.0</v>
      </c>
      <c r="C12700" s="2" t="s">
        <v>21</v>
      </c>
      <c r="D12700" s="2" t="s">
        <v>6</v>
      </c>
      <c r="E12700" s="2">
        <v>3.0</v>
      </c>
      <c r="F12700" s="4" t="s">
        <v>28</v>
      </c>
    </row>
    <row r="12701">
      <c r="A12701" s="2">
        <v>12775.0</v>
      </c>
      <c r="B12701" s="3">
        <v>41692.0</v>
      </c>
      <c r="C12701" s="2" t="s">
        <v>21</v>
      </c>
      <c r="D12701" s="2" t="s">
        <v>8</v>
      </c>
      <c r="E12701" s="2">
        <v>29.0</v>
      </c>
      <c r="F12701" s="4" t="s">
        <v>43</v>
      </c>
    </row>
    <row r="12702">
      <c r="A12702" s="2">
        <v>12776.0</v>
      </c>
      <c r="B12702" s="3">
        <v>41694.0</v>
      </c>
      <c r="C12702" s="2" t="s">
        <v>7</v>
      </c>
      <c r="D12702" s="2" t="s">
        <v>51</v>
      </c>
      <c r="E12702" s="2">
        <v>20.0</v>
      </c>
      <c r="F12702" s="4" t="s">
        <v>47</v>
      </c>
    </row>
    <row r="12703">
      <c r="A12703" s="2">
        <v>12777.0</v>
      </c>
      <c r="B12703" s="3">
        <v>41694.0</v>
      </c>
      <c r="C12703" s="2" t="s">
        <v>7</v>
      </c>
      <c r="D12703" s="2" t="s">
        <v>6</v>
      </c>
      <c r="E12703" s="2">
        <v>32.0</v>
      </c>
      <c r="F12703" s="4" t="s">
        <v>36</v>
      </c>
    </row>
    <row r="12704">
      <c r="A12704" s="2">
        <v>12778.0</v>
      </c>
      <c r="B12704" s="3">
        <v>41694.0</v>
      </c>
      <c r="C12704" s="2" t="s">
        <v>7</v>
      </c>
      <c r="D12704" s="2" t="s">
        <v>8</v>
      </c>
      <c r="E12704" s="2">
        <v>36.0</v>
      </c>
      <c r="F12704" s="4" t="s">
        <v>11</v>
      </c>
    </row>
    <row r="12705">
      <c r="A12705" s="2">
        <v>12779.0</v>
      </c>
      <c r="B12705" s="3">
        <v>41695.0</v>
      </c>
      <c r="C12705" s="2" t="s">
        <v>10</v>
      </c>
      <c r="D12705" s="2" t="s">
        <v>51</v>
      </c>
      <c r="E12705" s="2">
        <v>26.0</v>
      </c>
      <c r="F12705" s="4" t="s">
        <v>38</v>
      </c>
    </row>
    <row r="12706">
      <c r="A12706" s="2">
        <v>12780.0</v>
      </c>
      <c r="B12706" s="3">
        <v>41695.0</v>
      </c>
      <c r="C12706" s="2" t="s">
        <v>10</v>
      </c>
      <c r="D12706" s="2" t="s">
        <v>6</v>
      </c>
      <c r="E12706" s="2">
        <v>29.0</v>
      </c>
      <c r="F12706" s="4" t="s">
        <v>43</v>
      </c>
    </row>
    <row r="12707">
      <c r="A12707" s="2">
        <v>12781.0</v>
      </c>
      <c r="B12707" s="3">
        <v>41695.0</v>
      </c>
      <c r="C12707" s="2" t="s">
        <v>10</v>
      </c>
      <c r="D12707" s="2" t="s">
        <v>8</v>
      </c>
      <c r="E12707" s="2">
        <v>6.0</v>
      </c>
      <c r="F12707" s="4" t="s">
        <v>16</v>
      </c>
    </row>
    <row r="12708">
      <c r="A12708" s="2">
        <v>12782.0</v>
      </c>
      <c r="B12708" s="3">
        <v>41696.0</v>
      </c>
      <c r="C12708" s="2" t="s">
        <v>13</v>
      </c>
      <c r="D12708" s="2" t="s">
        <v>51</v>
      </c>
      <c r="E12708" s="2">
        <v>32.0</v>
      </c>
      <c r="F12708" s="4" t="s">
        <v>36</v>
      </c>
    </row>
    <row r="12709">
      <c r="A12709" s="2">
        <v>12783.0</v>
      </c>
      <c r="B12709" s="3">
        <v>41696.0</v>
      </c>
      <c r="C12709" s="2" t="s">
        <v>13</v>
      </c>
      <c r="D12709" s="2" t="s">
        <v>6</v>
      </c>
      <c r="E12709" s="2">
        <v>17.0</v>
      </c>
      <c r="F12709" s="4" t="s">
        <v>42</v>
      </c>
    </row>
    <row r="12710">
      <c r="A12710" s="2">
        <v>12784.0</v>
      </c>
      <c r="B12710" s="3">
        <v>41696.0</v>
      </c>
      <c r="C12710" s="2" t="s">
        <v>13</v>
      </c>
      <c r="D12710" s="2" t="s">
        <v>8</v>
      </c>
      <c r="E12710" s="2">
        <v>36.0</v>
      </c>
      <c r="F12710" s="4" t="s">
        <v>11</v>
      </c>
    </row>
    <row r="12711">
      <c r="A12711" s="2">
        <v>12785.0</v>
      </c>
      <c r="B12711" s="3">
        <v>41697.0</v>
      </c>
      <c r="C12711" s="2" t="s">
        <v>15</v>
      </c>
      <c r="D12711" s="2" t="s">
        <v>51</v>
      </c>
      <c r="E12711" s="2">
        <v>11.0</v>
      </c>
      <c r="F12711" s="4" t="s">
        <v>9</v>
      </c>
    </row>
    <row r="12712">
      <c r="A12712" s="2">
        <v>12786.0</v>
      </c>
      <c r="B12712" s="3">
        <v>41697.0</v>
      </c>
      <c r="C12712" s="2" t="s">
        <v>15</v>
      </c>
      <c r="D12712" s="2" t="s">
        <v>6</v>
      </c>
      <c r="E12712" s="2">
        <v>33.0</v>
      </c>
      <c r="F12712" s="4" t="s">
        <v>26</v>
      </c>
    </row>
    <row r="12713">
      <c r="A12713" s="2">
        <v>12787.0</v>
      </c>
      <c r="B12713" s="3">
        <v>41697.0</v>
      </c>
      <c r="C12713" s="2" t="s">
        <v>15</v>
      </c>
      <c r="D12713" s="2" t="s">
        <v>8</v>
      </c>
      <c r="E12713" s="2">
        <v>26.0</v>
      </c>
      <c r="F12713" s="4" t="s">
        <v>38</v>
      </c>
    </row>
    <row r="12714">
      <c r="A12714" s="2">
        <v>12788.0</v>
      </c>
      <c r="B12714" s="3">
        <v>41698.0</v>
      </c>
      <c r="C12714" s="2" t="s">
        <v>18</v>
      </c>
      <c r="D12714" s="2" t="s">
        <v>51</v>
      </c>
      <c r="E12714" s="2">
        <v>15.0</v>
      </c>
      <c r="F12714" s="4" t="s">
        <v>27</v>
      </c>
    </row>
    <row r="12715">
      <c r="A12715" s="2">
        <v>12789.0</v>
      </c>
      <c r="B12715" s="3">
        <v>41698.0</v>
      </c>
      <c r="C12715" s="2" t="s">
        <v>18</v>
      </c>
      <c r="D12715" s="2" t="s">
        <v>6</v>
      </c>
      <c r="E12715" s="2">
        <v>24.0</v>
      </c>
      <c r="F12715" s="4" t="s">
        <v>22</v>
      </c>
    </row>
    <row r="12716">
      <c r="A12716" s="2">
        <v>12790.0</v>
      </c>
      <c r="B12716" s="3">
        <v>41698.0</v>
      </c>
      <c r="C12716" s="2" t="s">
        <v>18</v>
      </c>
      <c r="D12716" s="2" t="s">
        <v>8</v>
      </c>
      <c r="E12716" s="2">
        <v>24.0</v>
      </c>
      <c r="F12716" s="4" t="s">
        <v>22</v>
      </c>
    </row>
    <row r="12717">
      <c r="A12717" s="2">
        <v>12791.0</v>
      </c>
      <c r="B12717" s="3">
        <v>41699.0</v>
      </c>
      <c r="C12717" s="2" t="s">
        <v>21</v>
      </c>
      <c r="D12717" s="2" t="s">
        <v>51</v>
      </c>
      <c r="E12717" s="2">
        <v>35.0</v>
      </c>
      <c r="F12717" s="4" t="s">
        <v>49</v>
      </c>
    </row>
    <row r="12718">
      <c r="A12718" s="2">
        <v>12792.0</v>
      </c>
      <c r="B12718" s="3">
        <v>41699.0</v>
      </c>
      <c r="C12718" s="2" t="s">
        <v>21</v>
      </c>
      <c r="D12718" s="2" t="s">
        <v>6</v>
      </c>
      <c r="E12718" s="2">
        <v>8.0</v>
      </c>
      <c r="F12718" s="4" t="s">
        <v>37</v>
      </c>
    </row>
    <row r="12719">
      <c r="A12719" s="2">
        <v>12793.0</v>
      </c>
      <c r="B12719" s="3">
        <v>41699.0</v>
      </c>
      <c r="C12719" s="2" t="s">
        <v>21</v>
      </c>
      <c r="D12719" s="2" t="s">
        <v>8</v>
      </c>
      <c r="E12719" s="2">
        <v>5.0</v>
      </c>
      <c r="F12719" s="4" t="s">
        <v>25</v>
      </c>
    </row>
    <row r="12720">
      <c r="A12720" s="2">
        <v>12794.0</v>
      </c>
      <c r="B12720" s="3">
        <v>41701.0</v>
      </c>
      <c r="C12720" s="2" t="s">
        <v>7</v>
      </c>
      <c r="D12720" s="2" t="s">
        <v>51</v>
      </c>
      <c r="E12720" s="2">
        <v>5.0</v>
      </c>
      <c r="F12720" s="4" t="s">
        <v>25</v>
      </c>
    </row>
    <row r="12721">
      <c r="A12721" s="2">
        <v>12795.0</v>
      </c>
      <c r="B12721" s="3">
        <v>41701.0</v>
      </c>
      <c r="C12721" s="2" t="s">
        <v>7</v>
      </c>
      <c r="D12721" s="2" t="s">
        <v>6</v>
      </c>
      <c r="E12721" s="2">
        <v>25.0</v>
      </c>
      <c r="F12721" s="4" t="s">
        <v>40</v>
      </c>
    </row>
    <row r="12722">
      <c r="A12722" s="2">
        <v>12796.0</v>
      </c>
      <c r="B12722" s="3">
        <v>41701.0</v>
      </c>
      <c r="C12722" s="2" t="s">
        <v>7</v>
      </c>
      <c r="D12722" s="2" t="s">
        <v>8</v>
      </c>
      <c r="E12722" s="2">
        <v>6.0</v>
      </c>
      <c r="F12722" s="4" t="s">
        <v>16</v>
      </c>
    </row>
    <row r="12723">
      <c r="A12723" s="2">
        <v>12797.0</v>
      </c>
      <c r="B12723" s="3">
        <v>41702.0</v>
      </c>
      <c r="C12723" s="2" t="s">
        <v>10</v>
      </c>
      <c r="D12723" s="2" t="s">
        <v>51</v>
      </c>
      <c r="E12723" s="2">
        <v>32.0</v>
      </c>
      <c r="F12723" s="4" t="s">
        <v>36</v>
      </c>
    </row>
    <row r="12724">
      <c r="A12724" s="2">
        <v>12798.0</v>
      </c>
      <c r="B12724" s="3">
        <v>41702.0</v>
      </c>
      <c r="C12724" s="2" t="s">
        <v>10</v>
      </c>
      <c r="D12724" s="2" t="s">
        <v>6</v>
      </c>
      <c r="E12724" s="2">
        <v>22.0</v>
      </c>
      <c r="F12724" s="4" t="s">
        <v>44</v>
      </c>
    </row>
    <row r="12725">
      <c r="A12725" s="2">
        <v>12799.0</v>
      </c>
      <c r="B12725" s="3">
        <v>41702.0</v>
      </c>
      <c r="C12725" s="2" t="s">
        <v>10</v>
      </c>
      <c r="D12725" s="2" t="s">
        <v>8</v>
      </c>
      <c r="E12725" s="2">
        <v>16.0</v>
      </c>
      <c r="F12725" s="4" t="s">
        <v>45</v>
      </c>
    </row>
    <row r="12726">
      <c r="A12726" s="2">
        <v>12800.0</v>
      </c>
      <c r="B12726" s="3">
        <v>41703.0</v>
      </c>
      <c r="C12726" s="2" t="s">
        <v>13</v>
      </c>
      <c r="D12726" s="2" t="s">
        <v>51</v>
      </c>
      <c r="E12726" s="2">
        <v>27.0</v>
      </c>
      <c r="F12726" s="4" t="s">
        <v>32</v>
      </c>
    </row>
    <row r="12727">
      <c r="A12727" s="2">
        <v>12801.0</v>
      </c>
      <c r="B12727" s="3">
        <v>41703.0</v>
      </c>
      <c r="C12727" s="2" t="s">
        <v>13</v>
      </c>
      <c r="D12727" s="2" t="s">
        <v>6</v>
      </c>
      <c r="E12727" s="2">
        <v>12.0</v>
      </c>
      <c r="F12727" s="4" t="s">
        <v>14</v>
      </c>
    </row>
    <row r="12728">
      <c r="A12728" s="2">
        <v>12802.0</v>
      </c>
      <c r="B12728" s="3">
        <v>41703.0</v>
      </c>
      <c r="C12728" s="2" t="s">
        <v>13</v>
      </c>
      <c r="D12728" s="2" t="s">
        <v>8</v>
      </c>
      <c r="E12728" s="2">
        <v>5.0</v>
      </c>
      <c r="F12728" s="4" t="s">
        <v>25</v>
      </c>
    </row>
    <row r="12729">
      <c r="A12729" s="2">
        <v>12803.0</v>
      </c>
      <c r="B12729" s="3">
        <v>41704.0</v>
      </c>
      <c r="C12729" s="2" t="s">
        <v>15</v>
      </c>
      <c r="D12729" s="2" t="s">
        <v>51</v>
      </c>
      <c r="E12729" s="2">
        <v>4.0</v>
      </c>
      <c r="F12729" s="4" t="s">
        <v>34</v>
      </c>
    </row>
    <row r="12730">
      <c r="A12730" s="2">
        <v>12804.0</v>
      </c>
      <c r="B12730" s="3">
        <v>41704.0</v>
      </c>
      <c r="C12730" s="2" t="s">
        <v>15</v>
      </c>
      <c r="D12730" s="2" t="s">
        <v>6</v>
      </c>
      <c r="E12730" s="2">
        <v>7.0</v>
      </c>
      <c r="F12730" s="4" t="s">
        <v>35</v>
      </c>
    </row>
    <row r="12731">
      <c r="A12731" s="2">
        <v>12805.0</v>
      </c>
      <c r="B12731" s="3">
        <v>41704.0</v>
      </c>
      <c r="C12731" s="2" t="s">
        <v>15</v>
      </c>
      <c r="D12731" s="2" t="s">
        <v>8</v>
      </c>
      <c r="E12731" s="2">
        <v>31.0</v>
      </c>
      <c r="F12731" s="4" t="s">
        <v>12</v>
      </c>
    </row>
    <row r="12732">
      <c r="A12732" s="2">
        <v>12806.0</v>
      </c>
      <c r="B12732" s="3">
        <v>41705.0</v>
      </c>
      <c r="C12732" s="2" t="s">
        <v>18</v>
      </c>
      <c r="D12732" s="2" t="s">
        <v>51</v>
      </c>
      <c r="E12732" s="2">
        <v>11.0</v>
      </c>
      <c r="F12732" s="4" t="s">
        <v>9</v>
      </c>
    </row>
    <row r="12733">
      <c r="A12733" s="2">
        <v>12807.0</v>
      </c>
      <c r="B12733" s="3">
        <v>41705.0</v>
      </c>
      <c r="C12733" s="2" t="s">
        <v>18</v>
      </c>
      <c r="D12733" s="2" t="s">
        <v>6</v>
      </c>
      <c r="E12733" s="2">
        <v>4.0</v>
      </c>
      <c r="F12733" s="4" t="s">
        <v>34</v>
      </c>
    </row>
    <row r="12734">
      <c r="A12734" s="2">
        <v>12808.0</v>
      </c>
      <c r="B12734" s="3">
        <v>41705.0</v>
      </c>
      <c r="C12734" s="2" t="s">
        <v>18</v>
      </c>
      <c r="D12734" s="2" t="s">
        <v>8</v>
      </c>
      <c r="E12734" s="2">
        <v>34.0</v>
      </c>
      <c r="F12734" s="4" t="s">
        <v>48</v>
      </c>
    </row>
    <row r="12735">
      <c r="A12735" s="2">
        <v>12809.0</v>
      </c>
      <c r="B12735" s="3">
        <v>41706.0</v>
      </c>
      <c r="C12735" s="2" t="s">
        <v>21</v>
      </c>
      <c r="D12735" s="2" t="s">
        <v>51</v>
      </c>
      <c r="E12735" s="2">
        <v>17.0</v>
      </c>
      <c r="F12735" s="4" t="s">
        <v>42</v>
      </c>
    </row>
    <row r="12736">
      <c r="A12736" s="2">
        <v>12810.0</v>
      </c>
      <c r="B12736" s="3">
        <v>41706.0</v>
      </c>
      <c r="C12736" s="2" t="s">
        <v>21</v>
      </c>
      <c r="D12736" s="2" t="s">
        <v>6</v>
      </c>
      <c r="E12736" s="2">
        <v>22.0</v>
      </c>
      <c r="F12736" s="4" t="s">
        <v>44</v>
      </c>
    </row>
    <row r="12737">
      <c r="A12737" s="2">
        <v>12811.0</v>
      </c>
      <c r="B12737" s="3">
        <v>41706.0</v>
      </c>
      <c r="C12737" s="2" t="s">
        <v>21</v>
      </c>
      <c r="D12737" s="2" t="s">
        <v>8</v>
      </c>
      <c r="E12737" s="2">
        <v>31.0</v>
      </c>
      <c r="F12737" s="4" t="s">
        <v>12</v>
      </c>
    </row>
    <row r="12738">
      <c r="A12738" s="2">
        <v>12812.0</v>
      </c>
      <c r="B12738" s="3">
        <v>41708.0</v>
      </c>
      <c r="C12738" s="2" t="s">
        <v>7</v>
      </c>
      <c r="D12738" s="2" t="s">
        <v>51</v>
      </c>
      <c r="E12738" s="2">
        <v>31.0</v>
      </c>
      <c r="F12738" s="4" t="s">
        <v>12</v>
      </c>
    </row>
    <row r="12739">
      <c r="A12739" s="2">
        <v>12813.0</v>
      </c>
      <c r="B12739" s="3">
        <v>41708.0</v>
      </c>
      <c r="C12739" s="2" t="s">
        <v>7</v>
      </c>
      <c r="D12739" s="2" t="s">
        <v>6</v>
      </c>
      <c r="E12739" s="2">
        <v>20.0</v>
      </c>
      <c r="F12739" s="4" t="s">
        <v>47</v>
      </c>
    </row>
    <row r="12740">
      <c r="A12740" s="2">
        <v>12814.0</v>
      </c>
      <c r="B12740" s="3">
        <v>41708.0</v>
      </c>
      <c r="C12740" s="2" t="s">
        <v>7</v>
      </c>
      <c r="D12740" s="2" t="s">
        <v>8</v>
      </c>
      <c r="E12740" s="2">
        <v>14.0</v>
      </c>
      <c r="F12740" s="4" t="s">
        <v>46</v>
      </c>
    </row>
    <row r="12741">
      <c r="A12741" s="2">
        <v>12815.0</v>
      </c>
      <c r="B12741" s="3">
        <v>41709.0</v>
      </c>
      <c r="C12741" s="2" t="s">
        <v>10</v>
      </c>
      <c r="D12741" s="2" t="s">
        <v>51</v>
      </c>
      <c r="E12741" s="2">
        <v>18.0</v>
      </c>
      <c r="F12741" s="4" t="s">
        <v>29</v>
      </c>
    </row>
    <row r="12742">
      <c r="A12742" s="2">
        <v>12816.0</v>
      </c>
      <c r="B12742" s="3">
        <v>41709.0</v>
      </c>
      <c r="C12742" s="2" t="s">
        <v>10</v>
      </c>
      <c r="D12742" s="2" t="s">
        <v>6</v>
      </c>
      <c r="E12742" s="2">
        <v>20.0</v>
      </c>
      <c r="F12742" s="4" t="s">
        <v>47</v>
      </c>
    </row>
    <row r="12743">
      <c r="A12743" s="2">
        <v>12817.0</v>
      </c>
      <c r="B12743" s="3">
        <v>41709.0</v>
      </c>
      <c r="C12743" s="2" t="s">
        <v>10</v>
      </c>
      <c r="D12743" s="2" t="s">
        <v>8</v>
      </c>
      <c r="E12743" s="2">
        <v>36.0</v>
      </c>
      <c r="F12743" s="4" t="s">
        <v>11</v>
      </c>
    </row>
    <row r="12744">
      <c r="A12744" s="2">
        <v>12818.0</v>
      </c>
      <c r="B12744" s="3">
        <v>41710.0</v>
      </c>
      <c r="C12744" s="2" t="s">
        <v>13</v>
      </c>
      <c r="D12744" s="2" t="s">
        <v>51</v>
      </c>
      <c r="E12744" s="2">
        <v>9.0</v>
      </c>
      <c r="F12744" s="4" t="s">
        <v>24</v>
      </c>
    </row>
    <row r="12745">
      <c r="A12745" s="2">
        <v>12819.0</v>
      </c>
      <c r="B12745" s="3">
        <v>41710.0</v>
      </c>
      <c r="C12745" s="2" t="s">
        <v>13</v>
      </c>
      <c r="D12745" s="2" t="s">
        <v>6</v>
      </c>
      <c r="E12745" s="2">
        <v>24.0</v>
      </c>
      <c r="F12745" s="4" t="s">
        <v>22</v>
      </c>
    </row>
    <row r="12746">
      <c r="A12746" s="2">
        <v>12820.0</v>
      </c>
      <c r="B12746" s="3">
        <v>41710.0</v>
      </c>
      <c r="C12746" s="2" t="s">
        <v>13</v>
      </c>
      <c r="D12746" s="2" t="s">
        <v>8</v>
      </c>
      <c r="E12746" s="2">
        <v>14.0</v>
      </c>
      <c r="F12746" s="4" t="s">
        <v>46</v>
      </c>
    </row>
    <row r="12747">
      <c r="A12747" s="2">
        <v>12821.0</v>
      </c>
      <c r="B12747" s="3">
        <v>41711.0</v>
      </c>
      <c r="C12747" s="2" t="s">
        <v>15</v>
      </c>
      <c r="D12747" s="2" t="s">
        <v>51</v>
      </c>
      <c r="E12747" s="2">
        <v>18.0</v>
      </c>
      <c r="F12747" s="4" t="s">
        <v>29</v>
      </c>
    </row>
    <row r="12748">
      <c r="A12748" s="2">
        <v>12822.0</v>
      </c>
      <c r="B12748" s="3">
        <v>41711.0</v>
      </c>
      <c r="C12748" s="2" t="s">
        <v>15</v>
      </c>
      <c r="D12748" s="2" t="s">
        <v>6</v>
      </c>
      <c r="E12748" s="2">
        <v>25.0</v>
      </c>
      <c r="F12748" s="4" t="s">
        <v>40</v>
      </c>
    </row>
    <row r="12749">
      <c r="A12749" s="2">
        <v>12823.0</v>
      </c>
      <c r="B12749" s="3">
        <v>41711.0</v>
      </c>
      <c r="C12749" s="2" t="s">
        <v>15</v>
      </c>
      <c r="D12749" s="2" t="s">
        <v>8</v>
      </c>
      <c r="E12749" s="2">
        <v>15.0</v>
      </c>
      <c r="F12749" s="4" t="s">
        <v>27</v>
      </c>
    </row>
    <row r="12750">
      <c r="A12750" s="2">
        <v>12824.0</v>
      </c>
      <c r="B12750" s="3">
        <v>41712.0</v>
      </c>
      <c r="C12750" s="2" t="s">
        <v>18</v>
      </c>
      <c r="D12750" s="2" t="s">
        <v>51</v>
      </c>
      <c r="E12750" s="2">
        <v>4.0</v>
      </c>
      <c r="F12750" s="4" t="s">
        <v>34</v>
      </c>
    </row>
    <row r="12751">
      <c r="A12751" s="2">
        <v>12825.0</v>
      </c>
      <c r="B12751" s="3">
        <v>41712.0</v>
      </c>
      <c r="C12751" s="2" t="s">
        <v>18</v>
      </c>
      <c r="D12751" s="2" t="s">
        <v>6</v>
      </c>
      <c r="E12751" s="2">
        <v>25.0</v>
      </c>
      <c r="F12751" s="4" t="s">
        <v>40</v>
      </c>
    </row>
    <row r="12752">
      <c r="A12752" s="2">
        <v>12826.0</v>
      </c>
      <c r="B12752" s="3">
        <v>41712.0</v>
      </c>
      <c r="C12752" s="2" t="s">
        <v>18</v>
      </c>
      <c r="D12752" s="2" t="s">
        <v>8</v>
      </c>
      <c r="E12752" s="2">
        <v>36.0</v>
      </c>
      <c r="F12752" s="4" t="s">
        <v>11</v>
      </c>
    </row>
    <row r="12753">
      <c r="A12753" s="2">
        <v>12827.0</v>
      </c>
      <c r="B12753" s="3">
        <v>41713.0</v>
      </c>
      <c r="C12753" s="2" t="s">
        <v>21</v>
      </c>
      <c r="D12753" s="2" t="s">
        <v>51</v>
      </c>
      <c r="E12753" s="2">
        <v>36.0</v>
      </c>
      <c r="F12753" s="4" t="s">
        <v>11</v>
      </c>
    </row>
    <row r="12754">
      <c r="A12754" s="2">
        <v>12828.0</v>
      </c>
      <c r="B12754" s="3">
        <v>41713.0</v>
      </c>
      <c r="C12754" s="2" t="s">
        <v>21</v>
      </c>
      <c r="D12754" s="2" t="s">
        <v>6</v>
      </c>
      <c r="E12754" s="2">
        <v>31.0</v>
      </c>
      <c r="F12754" s="4" t="s">
        <v>12</v>
      </c>
    </row>
    <row r="12755">
      <c r="A12755" s="2">
        <v>12829.0</v>
      </c>
      <c r="B12755" s="3">
        <v>41713.0</v>
      </c>
      <c r="C12755" s="2" t="s">
        <v>21</v>
      </c>
      <c r="D12755" s="2" t="s">
        <v>8</v>
      </c>
      <c r="E12755" s="2">
        <v>11.0</v>
      </c>
      <c r="F12755" s="4" t="s">
        <v>9</v>
      </c>
    </row>
    <row r="12756">
      <c r="A12756" s="2">
        <v>12830.0</v>
      </c>
      <c r="B12756" s="3">
        <v>41715.0</v>
      </c>
      <c r="C12756" s="2" t="s">
        <v>7</v>
      </c>
      <c r="D12756" s="2" t="s">
        <v>51</v>
      </c>
      <c r="E12756" s="2">
        <v>34.0</v>
      </c>
      <c r="F12756" s="4" t="s">
        <v>48</v>
      </c>
    </row>
    <row r="12757">
      <c r="A12757" s="2">
        <v>12831.0</v>
      </c>
      <c r="B12757" s="3">
        <v>41715.0</v>
      </c>
      <c r="C12757" s="2" t="s">
        <v>7</v>
      </c>
      <c r="D12757" s="2" t="s">
        <v>6</v>
      </c>
      <c r="E12757" s="2">
        <v>33.0</v>
      </c>
      <c r="F12757" s="4" t="s">
        <v>26</v>
      </c>
    </row>
    <row r="12758">
      <c r="A12758" s="2">
        <v>12832.0</v>
      </c>
      <c r="B12758" s="3">
        <v>41715.0</v>
      </c>
      <c r="C12758" s="2" t="s">
        <v>7</v>
      </c>
      <c r="D12758" s="2" t="s">
        <v>8</v>
      </c>
      <c r="E12758" s="2">
        <v>27.0</v>
      </c>
      <c r="F12758" s="4" t="s">
        <v>32</v>
      </c>
    </row>
    <row r="12759">
      <c r="A12759" s="2">
        <v>12833.0</v>
      </c>
      <c r="B12759" s="3">
        <v>41716.0</v>
      </c>
      <c r="C12759" s="2" t="s">
        <v>10</v>
      </c>
      <c r="D12759" s="2" t="s">
        <v>51</v>
      </c>
      <c r="E12759" s="2">
        <v>8.0</v>
      </c>
      <c r="F12759" s="4" t="s">
        <v>37</v>
      </c>
    </row>
    <row r="12760">
      <c r="A12760" s="2">
        <v>12834.0</v>
      </c>
      <c r="B12760" s="3">
        <v>41716.0</v>
      </c>
      <c r="C12760" s="2" t="s">
        <v>10</v>
      </c>
      <c r="D12760" s="2" t="s">
        <v>6</v>
      </c>
      <c r="E12760" s="2">
        <v>28.0</v>
      </c>
      <c r="F12760" s="4" t="s">
        <v>31</v>
      </c>
    </row>
    <row r="12761">
      <c r="A12761" s="2">
        <v>12835.0</v>
      </c>
      <c r="B12761" s="3">
        <v>41716.0</v>
      </c>
      <c r="C12761" s="2" t="s">
        <v>10</v>
      </c>
      <c r="D12761" s="2" t="s">
        <v>8</v>
      </c>
      <c r="E12761" s="2">
        <v>26.0</v>
      </c>
      <c r="F12761" s="4" t="s">
        <v>38</v>
      </c>
    </row>
    <row r="12762">
      <c r="A12762" s="2">
        <v>12836.0</v>
      </c>
      <c r="B12762" s="3">
        <v>41717.0</v>
      </c>
      <c r="C12762" s="2" t="s">
        <v>13</v>
      </c>
      <c r="D12762" s="2" t="s">
        <v>51</v>
      </c>
      <c r="E12762" s="2">
        <v>5.0</v>
      </c>
      <c r="F12762" s="4" t="s">
        <v>25</v>
      </c>
    </row>
    <row r="12763">
      <c r="A12763" s="2">
        <v>12837.0</v>
      </c>
      <c r="B12763" s="3">
        <v>41717.0</v>
      </c>
      <c r="C12763" s="2" t="s">
        <v>13</v>
      </c>
      <c r="D12763" s="2" t="s">
        <v>6</v>
      </c>
      <c r="E12763" s="2">
        <v>8.0</v>
      </c>
      <c r="F12763" s="4" t="s">
        <v>37</v>
      </c>
    </row>
    <row r="12764">
      <c r="A12764" s="2">
        <v>12838.0</v>
      </c>
      <c r="B12764" s="3">
        <v>41717.0</v>
      </c>
      <c r="C12764" s="2" t="s">
        <v>13</v>
      </c>
      <c r="D12764" s="2" t="s">
        <v>8</v>
      </c>
      <c r="E12764" s="2">
        <v>28.0</v>
      </c>
      <c r="F12764" s="4" t="s">
        <v>31</v>
      </c>
    </row>
    <row r="12765">
      <c r="A12765" s="2">
        <v>12839.0</v>
      </c>
      <c r="B12765" s="3">
        <v>41718.0</v>
      </c>
      <c r="C12765" s="2" t="s">
        <v>15</v>
      </c>
      <c r="D12765" s="2" t="s">
        <v>51</v>
      </c>
      <c r="E12765" s="2">
        <v>8.0</v>
      </c>
      <c r="F12765" s="4" t="s">
        <v>37</v>
      </c>
    </row>
    <row r="12766">
      <c r="A12766" s="2">
        <v>12840.0</v>
      </c>
      <c r="B12766" s="3">
        <v>41718.0</v>
      </c>
      <c r="C12766" s="2" t="s">
        <v>15</v>
      </c>
      <c r="D12766" s="2" t="s">
        <v>6</v>
      </c>
      <c r="E12766" s="2">
        <v>9.0</v>
      </c>
      <c r="F12766" s="4" t="s">
        <v>24</v>
      </c>
    </row>
    <row r="12767">
      <c r="A12767" s="2">
        <v>12841.0</v>
      </c>
      <c r="B12767" s="3">
        <v>41718.0</v>
      </c>
      <c r="C12767" s="2" t="s">
        <v>15</v>
      </c>
      <c r="D12767" s="2" t="s">
        <v>8</v>
      </c>
      <c r="E12767" s="2">
        <v>26.0</v>
      </c>
      <c r="F12767" s="4" t="s">
        <v>38</v>
      </c>
    </row>
    <row r="12768">
      <c r="A12768" s="2">
        <v>12842.0</v>
      </c>
      <c r="B12768" s="3">
        <v>41719.0</v>
      </c>
      <c r="C12768" s="2" t="s">
        <v>18</v>
      </c>
      <c r="D12768" s="2" t="s">
        <v>51</v>
      </c>
      <c r="E12768" s="2">
        <v>28.0</v>
      </c>
      <c r="F12768" s="4" t="s">
        <v>31</v>
      </c>
    </row>
    <row r="12769">
      <c r="A12769" s="2">
        <v>12843.0</v>
      </c>
      <c r="B12769" s="3">
        <v>41719.0</v>
      </c>
      <c r="C12769" s="2" t="s">
        <v>18</v>
      </c>
      <c r="D12769" s="2" t="s">
        <v>6</v>
      </c>
      <c r="E12769" s="2">
        <v>27.0</v>
      </c>
      <c r="F12769" s="4" t="s">
        <v>32</v>
      </c>
    </row>
    <row r="12770">
      <c r="A12770" s="2">
        <v>12844.0</v>
      </c>
      <c r="B12770" s="3">
        <v>41719.0</v>
      </c>
      <c r="C12770" s="2" t="s">
        <v>18</v>
      </c>
      <c r="D12770" s="2" t="s">
        <v>8</v>
      </c>
      <c r="E12770" s="2">
        <v>11.0</v>
      </c>
      <c r="F12770" s="4" t="s">
        <v>9</v>
      </c>
    </row>
    <row r="12771">
      <c r="A12771" s="2">
        <v>12845.0</v>
      </c>
      <c r="B12771" s="3">
        <v>41720.0</v>
      </c>
      <c r="C12771" s="2" t="s">
        <v>21</v>
      </c>
      <c r="D12771" s="2" t="s">
        <v>51</v>
      </c>
      <c r="E12771" s="2">
        <v>27.0</v>
      </c>
      <c r="F12771" s="4" t="s">
        <v>32</v>
      </c>
    </row>
    <row r="12772">
      <c r="A12772" s="2">
        <v>12846.0</v>
      </c>
      <c r="B12772" s="3">
        <v>41720.0</v>
      </c>
      <c r="C12772" s="2" t="s">
        <v>21</v>
      </c>
      <c r="D12772" s="2" t="s">
        <v>6</v>
      </c>
      <c r="E12772" s="2">
        <v>22.0</v>
      </c>
      <c r="F12772" s="4" t="s">
        <v>44</v>
      </c>
    </row>
    <row r="12773">
      <c r="A12773" s="2">
        <v>12847.0</v>
      </c>
      <c r="B12773" s="3">
        <v>41720.0</v>
      </c>
      <c r="C12773" s="2" t="s">
        <v>21</v>
      </c>
      <c r="D12773" s="2" t="s">
        <v>8</v>
      </c>
      <c r="E12773" s="2">
        <v>29.0</v>
      </c>
      <c r="F12773" s="4" t="s">
        <v>43</v>
      </c>
    </row>
    <row r="12774">
      <c r="A12774" s="2">
        <v>12848.0</v>
      </c>
      <c r="B12774" s="3">
        <v>41722.0</v>
      </c>
      <c r="C12774" s="2" t="s">
        <v>7</v>
      </c>
      <c r="D12774" s="2" t="s">
        <v>51</v>
      </c>
      <c r="E12774" s="2">
        <v>21.0</v>
      </c>
      <c r="F12774" s="4" t="s">
        <v>20</v>
      </c>
    </row>
    <row r="12775">
      <c r="A12775" s="2">
        <v>12849.0</v>
      </c>
      <c r="B12775" s="3">
        <v>41722.0</v>
      </c>
      <c r="C12775" s="2" t="s">
        <v>7</v>
      </c>
      <c r="D12775" s="2" t="s">
        <v>6</v>
      </c>
      <c r="E12775" s="2">
        <v>11.0</v>
      </c>
      <c r="F12775" s="4" t="s">
        <v>9</v>
      </c>
    </row>
    <row r="12776">
      <c r="A12776" s="2">
        <v>12850.0</v>
      </c>
      <c r="B12776" s="3">
        <v>41722.0</v>
      </c>
      <c r="C12776" s="2" t="s">
        <v>7</v>
      </c>
      <c r="D12776" s="2" t="s">
        <v>8</v>
      </c>
      <c r="E12776" s="2">
        <v>20.0</v>
      </c>
      <c r="F12776" s="4" t="s">
        <v>47</v>
      </c>
    </row>
    <row r="12777">
      <c r="A12777" s="2">
        <v>12851.0</v>
      </c>
      <c r="B12777" s="3">
        <v>41723.0</v>
      </c>
      <c r="C12777" s="2" t="s">
        <v>10</v>
      </c>
      <c r="D12777" s="2" t="s">
        <v>51</v>
      </c>
      <c r="E12777" s="2">
        <v>20.0</v>
      </c>
      <c r="F12777" s="4" t="s">
        <v>47</v>
      </c>
    </row>
    <row r="12778">
      <c r="A12778" s="2">
        <v>12852.0</v>
      </c>
      <c r="B12778" s="3">
        <v>41723.0</v>
      </c>
      <c r="C12778" s="2" t="s">
        <v>10</v>
      </c>
      <c r="D12778" s="2" t="s">
        <v>6</v>
      </c>
      <c r="E12778" s="2">
        <v>23.0</v>
      </c>
      <c r="F12778" s="4" t="s">
        <v>17</v>
      </c>
    </row>
    <row r="12779">
      <c r="A12779" s="2">
        <v>12853.0</v>
      </c>
      <c r="B12779" s="3">
        <v>41723.0</v>
      </c>
      <c r="C12779" s="2" t="s">
        <v>10</v>
      </c>
      <c r="D12779" s="2" t="s">
        <v>8</v>
      </c>
      <c r="E12779" s="2">
        <v>26.0</v>
      </c>
      <c r="F12779" s="4" t="s">
        <v>38</v>
      </c>
    </row>
    <row r="12780">
      <c r="A12780" s="2">
        <v>12854.0</v>
      </c>
      <c r="B12780" s="3">
        <v>41724.0</v>
      </c>
      <c r="C12780" s="2" t="s">
        <v>13</v>
      </c>
      <c r="D12780" s="2" t="s">
        <v>51</v>
      </c>
      <c r="E12780" s="2">
        <v>30.0</v>
      </c>
      <c r="F12780" s="4" t="s">
        <v>23</v>
      </c>
    </row>
    <row r="12781">
      <c r="A12781" s="2">
        <v>12855.0</v>
      </c>
      <c r="B12781" s="3">
        <v>41724.0</v>
      </c>
      <c r="C12781" s="2" t="s">
        <v>13</v>
      </c>
      <c r="D12781" s="2" t="s">
        <v>6</v>
      </c>
      <c r="E12781" s="2">
        <v>12.0</v>
      </c>
      <c r="F12781" s="4" t="s">
        <v>14</v>
      </c>
    </row>
    <row r="12782">
      <c r="A12782" s="2">
        <v>12856.0</v>
      </c>
      <c r="B12782" s="3">
        <v>41724.0</v>
      </c>
      <c r="C12782" s="2" t="s">
        <v>13</v>
      </c>
      <c r="D12782" s="2" t="s">
        <v>8</v>
      </c>
      <c r="E12782" s="2">
        <v>8.0</v>
      </c>
      <c r="F12782" s="4" t="s">
        <v>37</v>
      </c>
    </row>
    <row r="12783">
      <c r="A12783" s="2">
        <v>12857.0</v>
      </c>
      <c r="B12783" s="3">
        <v>41725.0</v>
      </c>
      <c r="C12783" s="2" t="s">
        <v>15</v>
      </c>
      <c r="D12783" s="2" t="s">
        <v>51</v>
      </c>
      <c r="E12783" s="2">
        <v>4.0</v>
      </c>
      <c r="F12783" s="4" t="s">
        <v>34</v>
      </c>
    </row>
    <row r="12784">
      <c r="A12784" s="2">
        <v>12858.0</v>
      </c>
      <c r="B12784" s="3">
        <v>41725.0</v>
      </c>
      <c r="C12784" s="2" t="s">
        <v>15</v>
      </c>
      <c r="D12784" s="2" t="s">
        <v>6</v>
      </c>
      <c r="E12784" s="2">
        <v>18.0</v>
      </c>
      <c r="F12784" s="4" t="s">
        <v>29</v>
      </c>
    </row>
    <row r="12785">
      <c r="A12785" s="2">
        <v>12859.0</v>
      </c>
      <c r="B12785" s="3">
        <v>41725.0</v>
      </c>
      <c r="C12785" s="2" t="s">
        <v>15</v>
      </c>
      <c r="D12785" s="2" t="s">
        <v>8</v>
      </c>
      <c r="E12785" s="2">
        <v>11.0</v>
      </c>
      <c r="F12785" s="4" t="s">
        <v>9</v>
      </c>
    </row>
    <row r="12786">
      <c r="A12786" s="2">
        <v>12860.0</v>
      </c>
      <c r="B12786" s="3">
        <v>41726.0</v>
      </c>
      <c r="C12786" s="2" t="s">
        <v>18</v>
      </c>
      <c r="D12786" s="2" t="s">
        <v>51</v>
      </c>
      <c r="E12786" s="2">
        <v>28.0</v>
      </c>
      <c r="F12786" s="4" t="s">
        <v>31</v>
      </c>
    </row>
    <row r="12787">
      <c r="A12787" s="2">
        <v>12861.0</v>
      </c>
      <c r="B12787" s="3">
        <v>41726.0</v>
      </c>
      <c r="C12787" s="2" t="s">
        <v>18</v>
      </c>
      <c r="D12787" s="2" t="s">
        <v>6</v>
      </c>
      <c r="E12787" s="2">
        <v>34.0</v>
      </c>
      <c r="F12787" s="4" t="s">
        <v>48</v>
      </c>
    </row>
    <row r="12788">
      <c r="A12788" s="2">
        <v>12862.0</v>
      </c>
      <c r="B12788" s="3">
        <v>41726.0</v>
      </c>
      <c r="C12788" s="2" t="s">
        <v>18</v>
      </c>
      <c r="D12788" s="2" t="s">
        <v>8</v>
      </c>
      <c r="E12788" s="2">
        <v>5.0</v>
      </c>
      <c r="F12788" s="4" t="s">
        <v>25</v>
      </c>
    </row>
    <row r="12789">
      <c r="A12789" s="2">
        <v>12863.0</v>
      </c>
      <c r="B12789" s="3">
        <v>41727.0</v>
      </c>
      <c r="C12789" s="2" t="s">
        <v>21</v>
      </c>
      <c r="D12789" s="2" t="s">
        <v>51</v>
      </c>
      <c r="E12789" s="2">
        <v>28.0</v>
      </c>
      <c r="F12789" s="4" t="s">
        <v>31</v>
      </c>
    </row>
    <row r="12790">
      <c r="A12790" s="2">
        <v>12864.0</v>
      </c>
      <c r="B12790" s="3">
        <v>41727.0</v>
      </c>
      <c r="C12790" s="2" t="s">
        <v>21</v>
      </c>
      <c r="D12790" s="2" t="s">
        <v>6</v>
      </c>
      <c r="E12790" s="2">
        <v>29.0</v>
      </c>
      <c r="F12790" s="4" t="s">
        <v>43</v>
      </c>
    </row>
    <row r="12791">
      <c r="A12791" s="2">
        <v>12865.0</v>
      </c>
      <c r="B12791" s="3">
        <v>41727.0</v>
      </c>
      <c r="C12791" s="2" t="s">
        <v>21</v>
      </c>
      <c r="D12791" s="2" t="s">
        <v>8</v>
      </c>
      <c r="E12791" s="2">
        <v>28.0</v>
      </c>
      <c r="F12791" s="4" t="s">
        <v>31</v>
      </c>
    </row>
    <row r="12792">
      <c r="A12792" s="2">
        <v>12866.0</v>
      </c>
      <c r="B12792" s="3">
        <v>41729.0</v>
      </c>
      <c r="C12792" s="2" t="s">
        <v>7</v>
      </c>
      <c r="D12792" s="2" t="s">
        <v>51</v>
      </c>
      <c r="E12792" s="2">
        <v>19.0</v>
      </c>
      <c r="F12792" s="4" t="s">
        <v>30</v>
      </c>
    </row>
    <row r="12793">
      <c r="A12793" s="2">
        <v>12867.0</v>
      </c>
      <c r="B12793" s="3">
        <v>41729.0</v>
      </c>
      <c r="C12793" s="2" t="s">
        <v>7</v>
      </c>
      <c r="D12793" s="2" t="s">
        <v>6</v>
      </c>
      <c r="E12793" s="2">
        <v>23.0</v>
      </c>
      <c r="F12793" s="4" t="s">
        <v>17</v>
      </c>
    </row>
    <row r="12794">
      <c r="A12794" s="2">
        <v>12868.0</v>
      </c>
      <c r="B12794" s="3">
        <v>41729.0</v>
      </c>
      <c r="C12794" s="2" t="s">
        <v>7</v>
      </c>
      <c r="D12794" s="2" t="s">
        <v>8</v>
      </c>
      <c r="E12794" s="2">
        <v>10.0</v>
      </c>
      <c r="F12794" s="4" t="s">
        <v>41</v>
      </c>
    </row>
    <row r="12795">
      <c r="A12795" s="2">
        <v>12869.0</v>
      </c>
      <c r="B12795" s="3">
        <v>41730.0</v>
      </c>
      <c r="C12795" s="2" t="s">
        <v>10</v>
      </c>
      <c r="D12795" s="2" t="s">
        <v>51</v>
      </c>
      <c r="E12795" s="2">
        <v>26.0</v>
      </c>
      <c r="F12795" s="4" t="s">
        <v>38</v>
      </c>
    </row>
    <row r="12796">
      <c r="A12796" s="2">
        <v>12870.0</v>
      </c>
      <c r="B12796" s="3">
        <v>41730.0</v>
      </c>
      <c r="C12796" s="2" t="s">
        <v>10</v>
      </c>
      <c r="D12796" s="2" t="s">
        <v>6</v>
      </c>
      <c r="E12796" s="2">
        <v>31.0</v>
      </c>
      <c r="F12796" s="4" t="s">
        <v>12</v>
      </c>
    </row>
    <row r="12797">
      <c r="A12797" s="2">
        <v>12871.0</v>
      </c>
      <c r="B12797" s="3">
        <v>41730.0</v>
      </c>
      <c r="C12797" s="2" t="s">
        <v>10</v>
      </c>
      <c r="D12797" s="2" t="s">
        <v>8</v>
      </c>
      <c r="E12797" s="2">
        <v>24.0</v>
      </c>
      <c r="F12797" s="4" t="s">
        <v>22</v>
      </c>
    </row>
    <row r="12798">
      <c r="A12798" s="2">
        <v>12872.0</v>
      </c>
      <c r="B12798" s="3">
        <v>41731.0</v>
      </c>
      <c r="C12798" s="2" t="s">
        <v>13</v>
      </c>
      <c r="D12798" s="2" t="s">
        <v>51</v>
      </c>
      <c r="E12798" s="2">
        <v>28.0</v>
      </c>
      <c r="F12798" s="4" t="s">
        <v>31</v>
      </c>
    </row>
    <row r="12799">
      <c r="A12799" s="2">
        <v>12873.0</v>
      </c>
      <c r="B12799" s="3">
        <v>41731.0</v>
      </c>
      <c r="C12799" s="2" t="s">
        <v>13</v>
      </c>
      <c r="D12799" s="2" t="s">
        <v>6</v>
      </c>
      <c r="E12799" s="2">
        <v>13.0</v>
      </c>
      <c r="F12799" s="4" t="s">
        <v>33</v>
      </c>
    </row>
    <row r="12800">
      <c r="A12800" s="2">
        <v>12874.0</v>
      </c>
      <c r="B12800" s="3">
        <v>41731.0</v>
      </c>
      <c r="C12800" s="2" t="s">
        <v>13</v>
      </c>
      <c r="D12800" s="2" t="s">
        <v>8</v>
      </c>
      <c r="E12800" s="2">
        <v>24.0</v>
      </c>
      <c r="F12800" s="4" t="s">
        <v>22</v>
      </c>
    </row>
    <row r="12801">
      <c r="A12801" s="2">
        <v>12875.0</v>
      </c>
      <c r="B12801" s="3">
        <v>41732.0</v>
      </c>
      <c r="C12801" s="2" t="s">
        <v>15</v>
      </c>
      <c r="D12801" s="2" t="s">
        <v>51</v>
      </c>
      <c r="E12801" s="2">
        <v>4.0</v>
      </c>
      <c r="F12801" s="4" t="s">
        <v>34</v>
      </c>
    </row>
    <row r="12802">
      <c r="A12802" s="2">
        <v>12876.0</v>
      </c>
      <c r="B12802" s="3">
        <v>41732.0</v>
      </c>
      <c r="C12802" s="2" t="s">
        <v>15</v>
      </c>
      <c r="D12802" s="2" t="s">
        <v>6</v>
      </c>
      <c r="E12802" s="2">
        <v>6.0</v>
      </c>
      <c r="F12802" s="4" t="s">
        <v>16</v>
      </c>
    </row>
    <row r="12803">
      <c r="A12803" s="2">
        <v>12877.0</v>
      </c>
      <c r="B12803" s="3">
        <v>41732.0</v>
      </c>
      <c r="C12803" s="2" t="s">
        <v>15</v>
      </c>
      <c r="D12803" s="2" t="s">
        <v>8</v>
      </c>
      <c r="E12803" s="2">
        <v>8.0</v>
      </c>
      <c r="F12803" s="4" t="s">
        <v>37</v>
      </c>
    </row>
    <row r="12804">
      <c r="A12804" s="2">
        <v>12878.0</v>
      </c>
      <c r="B12804" s="3">
        <v>41733.0</v>
      </c>
      <c r="C12804" s="2" t="s">
        <v>18</v>
      </c>
      <c r="D12804" s="2" t="s">
        <v>51</v>
      </c>
      <c r="E12804" s="2">
        <v>24.0</v>
      </c>
      <c r="F12804" s="4" t="s">
        <v>22</v>
      </c>
    </row>
    <row r="12805">
      <c r="A12805" s="2">
        <v>12879.0</v>
      </c>
      <c r="B12805" s="3">
        <v>41733.0</v>
      </c>
      <c r="C12805" s="2" t="s">
        <v>18</v>
      </c>
      <c r="D12805" s="2" t="s">
        <v>6</v>
      </c>
      <c r="E12805" s="2">
        <v>29.0</v>
      </c>
      <c r="F12805" s="4" t="s">
        <v>43</v>
      </c>
    </row>
    <row r="12806">
      <c r="A12806" s="2">
        <v>12880.0</v>
      </c>
      <c r="B12806" s="3">
        <v>41733.0</v>
      </c>
      <c r="C12806" s="2" t="s">
        <v>18</v>
      </c>
      <c r="D12806" s="2" t="s">
        <v>8</v>
      </c>
      <c r="E12806" s="2">
        <v>12.0</v>
      </c>
      <c r="F12806" s="4" t="s">
        <v>14</v>
      </c>
    </row>
    <row r="12807">
      <c r="A12807" s="2">
        <v>12881.0</v>
      </c>
      <c r="B12807" s="3">
        <v>41734.0</v>
      </c>
      <c r="C12807" s="2" t="s">
        <v>21</v>
      </c>
      <c r="D12807" s="2" t="s">
        <v>51</v>
      </c>
      <c r="E12807" s="2">
        <v>17.0</v>
      </c>
      <c r="F12807" s="4" t="s">
        <v>42</v>
      </c>
    </row>
    <row r="12808">
      <c r="A12808" s="2">
        <v>12882.0</v>
      </c>
      <c r="B12808" s="3">
        <v>41734.0</v>
      </c>
      <c r="C12808" s="2" t="s">
        <v>21</v>
      </c>
      <c r="D12808" s="2" t="s">
        <v>6</v>
      </c>
      <c r="E12808" s="2">
        <v>31.0</v>
      </c>
      <c r="F12808" s="4" t="s">
        <v>12</v>
      </c>
    </row>
    <row r="12809">
      <c r="A12809" s="2">
        <v>12883.0</v>
      </c>
      <c r="B12809" s="3">
        <v>41734.0</v>
      </c>
      <c r="C12809" s="2" t="s">
        <v>21</v>
      </c>
      <c r="D12809" s="2" t="s">
        <v>8</v>
      </c>
      <c r="E12809" s="2">
        <v>17.0</v>
      </c>
      <c r="F12809" s="4" t="s">
        <v>42</v>
      </c>
    </row>
    <row r="12810">
      <c r="A12810" s="2">
        <v>12884.0</v>
      </c>
      <c r="B12810" s="3">
        <v>41736.0</v>
      </c>
      <c r="C12810" s="2" t="s">
        <v>7</v>
      </c>
      <c r="D12810" s="2" t="s">
        <v>51</v>
      </c>
      <c r="E12810" s="2">
        <v>26.0</v>
      </c>
      <c r="F12810" s="4" t="s">
        <v>38</v>
      </c>
    </row>
    <row r="12811">
      <c r="A12811" s="2">
        <v>12885.0</v>
      </c>
      <c r="B12811" s="3">
        <v>41736.0</v>
      </c>
      <c r="C12811" s="2" t="s">
        <v>7</v>
      </c>
      <c r="D12811" s="2" t="s">
        <v>6</v>
      </c>
      <c r="E12811" s="2">
        <v>5.0</v>
      </c>
      <c r="F12811" s="4" t="s">
        <v>25</v>
      </c>
    </row>
    <row r="12812">
      <c r="A12812" s="2">
        <v>12886.0</v>
      </c>
      <c r="B12812" s="3">
        <v>41736.0</v>
      </c>
      <c r="C12812" s="2" t="s">
        <v>7</v>
      </c>
      <c r="D12812" s="2" t="s">
        <v>8</v>
      </c>
      <c r="E12812" s="2">
        <v>26.0</v>
      </c>
      <c r="F12812" s="4" t="s">
        <v>38</v>
      </c>
    </row>
    <row r="12813">
      <c r="A12813" s="2">
        <v>12887.0</v>
      </c>
      <c r="B12813" s="3">
        <v>41737.0</v>
      </c>
      <c r="C12813" s="2" t="s">
        <v>10</v>
      </c>
      <c r="D12813" s="2" t="s">
        <v>51</v>
      </c>
      <c r="E12813" s="2">
        <v>23.0</v>
      </c>
      <c r="F12813" s="4" t="s">
        <v>17</v>
      </c>
    </row>
    <row r="12814">
      <c r="A12814" s="2">
        <v>12888.0</v>
      </c>
      <c r="B12814" s="3">
        <v>41737.0</v>
      </c>
      <c r="C12814" s="2" t="s">
        <v>10</v>
      </c>
      <c r="D12814" s="2" t="s">
        <v>6</v>
      </c>
      <c r="E12814" s="2">
        <v>16.0</v>
      </c>
      <c r="F12814" s="4" t="s">
        <v>45</v>
      </c>
    </row>
    <row r="12815">
      <c r="A12815" s="2">
        <v>12889.0</v>
      </c>
      <c r="B12815" s="3">
        <v>41737.0</v>
      </c>
      <c r="C12815" s="2" t="s">
        <v>10</v>
      </c>
      <c r="D12815" s="2" t="s">
        <v>8</v>
      </c>
      <c r="E12815" s="2">
        <v>20.0</v>
      </c>
      <c r="F12815" s="4" t="s">
        <v>47</v>
      </c>
    </row>
    <row r="12816">
      <c r="A12816" s="2">
        <v>12890.0</v>
      </c>
      <c r="B12816" s="3">
        <v>41738.0</v>
      </c>
      <c r="C12816" s="2" t="s">
        <v>13</v>
      </c>
      <c r="D12816" s="2" t="s">
        <v>51</v>
      </c>
      <c r="E12816" s="2">
        <v>22.0</v>
      </c>
      <c r="F12816" s="4" t="s">
        <v>44</v>
      </c>
    </row>
    <row r="12817">
      <c r="A12817" s="2">
        <v>12891.0</v>
      </c>
      <c r="B12817" s="3">
        <v>41738.0</v>
      </c>
      <c r="C12817" s="2" t="s">
        <v>13</v>
      </c>
      <c r="D12817" s="2" t="s">
        <v>6</v>
      </c>
      <c r="E12817" s="2">
        <v>36.0</v>
      </c>
      <c r="F12817" s="4" t="s">
        <v>11</v>
      </c>
    </row>
    <row r="12818">
      <c r="A12818" s="2">
        <v>12892.0</v>
      </c>
      <c r="B12818" s="3">
        <v>41738.0</v>
      </c>
      <c r="C12818" s="2" t="s">
        <v>13</v>
      </c>
      <c r="D12818" s="2" t="s">
        <v>8</v>
      </c>
      <c r="E12818" s="2">
        <v>3.0</v>
      </c>
      <c r="F12818" s="4" t="s">
        <v>28</v>
      </c>
    </row>
    <row r="12819">
      <c r="A12819" s="2">
        <v>12893.0</v>
      </c>
      <c r="B12819" s="3">
        <v>41739.0</v>
      </c>
      <c r="C12819" s="2" t="s">
        <v>15</v>
      </c>
      <c r="D12819" s="2" t="s">
        <v>51</v>
      </c>
      <c r="E12819" s="2">
        <v>1.0</v>
      </c>
      <c r="F12819" s="4" t="s">
        <v>19</v>
      </c>
    </row>
    <row r="12820">
      <c r="A12820" s="2">
        <v>12894.0</v>
      </c>
      <c r="B12820" s="3">
        <v>41739.0</v>
      </c>
      <c r="C12820" s="2" t="s">
        <v>15</v>
      </c>
      <c r="D12820" s="2" t="s">
        <v>6</v>
      </c>
      <c r="E12820" s="2">
        <v>36.0</v>
      </c>
      <c r="F12820" s="4" t="s">
        <v>11</v>
      </c>
    </row>
    <row r="12821">
      <c r="A12821" s="2">
        <v>12895.0</v>
      </c>
      <c r="B12821" s="3">
        <v>41739.0</v>
      </c>
      <c r="C12821" s="2" t="s">
        <v>15</v>
      </c>
      <c r="D12821" s="2" t="s">
        <v>8</v>
      </c>
      <c r="E12821" s="2">
        <v>26.0</v>
      </c>
      <c r="F12821" s="4" t="s">
        <v>38</v>
      </c>
    </row>
    <row r="12822">
      <c r="A12822" s="2">
        <v>12896.0</v>
      </c>
      <c r="B12822" s="3">
        <v>41740.0</v>
      </c>
      <c r="C12822" s="2" t="s">
        <v>18</v>
      </c>
      <c r="D12822" s="2" t="s">
        <v>51</v>
      </c>
      <c r="E12822" s="2">
        <v>18.0</v>
      </c>
      <c r="F12822" s="4" t="s">
        <v>29</v>
      </c>
    </row>
    <row r="12823">
      <c r="A12823" s="2">
        <v>12897.0</v>
      </c>
      <c r="B12823" s="3">
        <v>41740.0</v>
      </c>
      <c r="C12823" s="2" t="s">
        <v>18</v>
      </c>
      <c r="D12823" s="2" t="s">
        <v>6</v>
      </c>
      <c r="E12823" s="2">
        <v>3.0</v>
      </c>
      <c r="F12823" s="4" t="s">
        <v>28</v>
      </c>
    </row>
    <row r="12824">
      <c r="A12824" s="2">
        <v>12898.0</v>
      </c>
      <c r="B12824" s="3">
        <v>41740.0</v>
      </c>
      <c r="C12824" s="2" t="s">
        <v>18</v>
      </c>
      <c r="D12824" s="2" t="s">
        <v>8</v>
      </c>
      <c r="E12824" s="2">
        <v>33.0</v>
      </c>
      <c r="F12824" s="4" t="s">
        <v>26</v>
      </c>
    </row>
    <row r="12825">
      <c r="A12825" s="2">
        <v>12899.0</v>
      </c>
      <c r="B12825" s="3">
        <v>41741.0</v>
      </c>
      <c r="C12825" s="2" t="s">
        <v>21</v>
      </c>
      <c r="D12825" s="2" t="s">
        <v>51</v>
      </c>
      <c r="E12825" s="2">
        <v>7.0</v>
      </c>
      <c r="F12825" s="4" t="s">
        <v>35</v>
      </c>
    </row>
    <row r="12826">
      <c r="A12826" s="2">
        <v>12900.0</v>
      </c>
      <c r="B12826" s="3">
        <v>41741.0</v>
      </c>
      <c r="C12826" s="2" t="s">
        <v>21</v>
      </c>
      <c r="D12826" s="2" t="s">
        <v>6</v>
      </c>
      <c r="E12826" s="2">
        <v>28.0</v>
      </c>
      <c r="F12826" s="4" t="s">
        <v>31</v>
      </c>
    </row>
    <row r="12827">
      <c r="A12827" s="2">
        <v>12901.0</v>
      </c>
      <c r="B12827" s="3">
        <v>41741.0</v>
      </c>
      <c r="C12827" s="2" t="s">
        <v>21</v>
      </c>
      <c r="D12827" s="2" t="s">
        <v>8</v>
      </c>
      <c r="E12827" s="2">
        <v>4.0</v>
      </c>
      <c r="F12827" s="4" t="s">
        <v>34</v>
      </c>
    </row>
    <row r="12828">
      <c r="A12828" s="2">
        <v>12902.0</v>
      </c>
      <c r="B12828" s="3">
        <v>41743.0</v>
      </c>
      <c r="C12828" s="2" t="s">
        <v>7</v>
      </c>
      <c r="D12828" s="2" t="s">
        <v>51</v>
      </c>
      <c r="E12828" s="2">
        <v>29.0</v>
      </c>
      <c r="F12828" s="4" t="s">
        <v>43</v>
      </c>
    </row>
    <row r="12829">
      <c r="A12829" s="2">
        <v>12903.0</v>
      </c>
      <c r="B12829" s="3">
        <v>41743.0</v>
      </c>
      <c r="C12829" s="2" t="s">
        <v>7</v>
      </c>
      <c r="D12829" s="2" t="s">
        <v>6</v>
      </c>
      <c r="E12829" s="2">
        <v>21.0</v>
      </c>
      <c r="F12829" s="4" t="s">
        <v>20</v>
      </c>
    </row>
    <row r="12830">
      <c r="A12830" s="2">
        <v>12904.0</v>
      </c>
      <c r="B12830" s="3">
        <v>41743.0</v>
      </c>
      <c r="C12830" s="2" t="s">
        <v>7</v>
      </c>
      <c r="D12830" s="2" t="s">
        <v>8</v>
      </c>
      <c r="E12830" s="2">
        <v>29.0</v>
      </c>
      <c r="F12830" s="4" t="s">
        <v>43</v>
      </c>
    </row>
    <row r="12831">
      <c r="A12831" s="2">
        <v>12905.0</v>
      </c>
      <c r="B12831" s="3">
        <v>41744.0</v>
      </c>
      <c r="C12831" s="2" t="s">
        <v>10</v>
      </c>
      <c r="D12831" s="2" t="s">
        <v>51</v>
      </c>
      <c r="E12831" s="2">
        <v>6.0</v>
      </c>
      <c r="F12831" s="4" t="s">
        <v>16</v>
      </c>
    </row>
    <row r="12832">
      <c r="A12832" s="2">
        <v>12906.0</v>
      </c>
      <c r="B12832" s="3">
        <v>41744.0</v>
      </c>
      <c r="C12832" s="2" t="s">
        <v>10</v>
      </c>
      <c r="D12832" s="2" t="s">
        <v>6</v>
      </c>
      <c r="E12832" s="2">
        <v>31.0</v>
      </c>
      <c r="F12832" s="4" t="s">
        <v>12</v>
      </c>
    </row>
    <row r="12833">
      <c r="A12833" s="2">
        <v>12907.0</v>
      </c>
      <c r="B12833" s="3">
        <v>41744.0</v>
      </c>
      <c r="C12833" s="2" t="s">
        <v>10</v>
      </c>
      <c r="D12833" s="2" t="s">
        <v>8</v>
      </c>
      <c r="E12833" s="2">
        <v>2.0</v>
      </c>
      <c r="F12833" s="4" t="s">
        <v>39</v>
      </c>
    </row>
    <row r="12834">
      <c r="A12834" s="2">
        <v>12908.0</v>
      </c>
      <c r="B12834" s="3">
        <v>41745.0</v>
      </c>
      <c r="C12834" s="2" t="s">
        <v>13</v>
      </c>
      <c r="D12834" s="2" t="s">
        <v>51</v>
      </c>
      <c r="E12834" s="2">
        <v>35.0</v>
      </c>
      <c r="F12834" s="4" t="s">
        <v>49</v>
      </c>
    </row>
    <row r="12835">
      <c r="A12835" s="2">
        <v>12909.0</v>
      </c>
      <c r="B12835" s="3">
        <v>41745.0</v>
      </c>
      <c r="C12835" s="2" t="s">
        <v>13</v>
      </c>
      <c r="D12835" s="2" t="s">
        <v>6</v>
      </c>
      <c r="E12835" s="2">
        <v>19.0</v>
      </c>
      <c r="F12835" s="4" t="s">
        <v>30</v>
      </c>
    </row>
    <row r="12836">
      <c r="A12836" s="2">
        <v>12910.0</v>
      </c>
      <c r="B12836" s="3">
        <v>41745.0</v>
      </c>
      <c r="C12836" s="2" t="s">
        <v>13</v>
      </c>
      <c r="D12836" s="2" t="s">
        <v>8</v>
      </c>
      <c r="E12836" s="2">
        <v>34.0</v>
      </c>
      <c r="F12836" s="4" t="s">
        <v>48</v>
      </c>
    </row>
    <row r="12837">
      <c r="A12837" s="2">
        <v>12911.0</v>
      </c>
      <c r="B12837" s="3">
        <v>41746.0</v>
      </c>
      <c r="C12837" s="2" t="s">
        <v>15</v>
      </c>
      <c r="D12837" s="2" t="s">
        <v>51</v>
      </c>
      <c r="E12837" s="2">
        <v>14.0</v>
      </c>
      <c r="F12837" s="4" t="s">
        <v>46</v>
      </c>
    </row>
    <row r="12838">
      <c r="A12838" s="2">
        <v>12912.0</v>
      </c>
      <c r="B12838" s="3">
        <v>41746.0</v>
      </c>
      <c r="C12838" s="2" t="s">
        <v>15</v>
      </c>
      <c r="D12838" s="2" t="s">
        <v>6</v>
      </c>
      <c r="E12838" s="2">
        <v>25.0</v>
      </c>
      <c r="F12838" s="4" t="s">
        <v>40</v>
      </c>
    </row>
    <row r="12839">
      <c r="A12839" s="2">
        <v>12913.0</v>
      </c>
      <c r="B12839" s="3">
        <v>41746.0</v>
      </c>
      <c r="C12839" s="2" t="s">
        <v>15</v>
      </c>
      <c r="D12839" s="2" t="s">
        <v>8</v>
      </c>
      <c r="E12839" s="2">
        <v>1.0</v>
      </c>
      <c r="F12839" s="4" t="s">
        <v>19</v>
      </c>
    </row>
    <row r="12840">
      <c r="A12840" s="2">
        <v>12914.0</v>
      </c>
      <c r="B12840" s="3">
        <v>41748.0</v>
      </c>
      <c r="C12840" s="2" t="s">
        <v>21</v>
      </c>
      <c r="D12840" s="2" t="s">
        <v>51</v>
      </c>
      <c r="E12840" s="2">
        <v>22.0</v>
      </c>
      <c r="F12840" s="4" t="s">
        <v>44</v>
      </c>
    </row>
    <row r="12841">
      <c r="A12841" s="2">
        <v>12915.0</v>
      </c>
      <c r="B12841" s="3">
        <v>41748.0</v>
      </c>
      <c r="C12841" s="2" t="s">
        <v>21</v>
      </c>
      <c r="D12841" s="2" t="s">
        <v>6</v>
      </c>
      <c r="E12841" s="2">
        <v>23.0</v>
      </c>
      <c r="F12841" s="4" t="s">
        <v>17</v>
      </c>
    </row>
    <row r="12842">
      <c r="A12842" s="2">
        <v>12916.0</v>
      </c>
      <c r="B12842" s="3">
        <v>41748.0</v>
      </c>
      <c r="C12842" s="2" t="s">
        <v>21</v>
      </c>
      <c r="D12842" s="2" t="s">
        <v>8</v>
      </c>
      <c r="E12842" s="2">
        <v>1.0</v>
      </c>
      <c r="F12842" s="4" t="s">
        <v>19</v>
      </c>
    </row>
    <row r="12843">
      <c r="A12843" s="2">
        <v>12917.0</v>
      </c>
      <c r="B12843" s="3">
        <v>41750.0</v>
      </c>
      <c r="C12843" s="2" t="s">
        <v>7</v>
      </c>
      <c r="D12843" s="2" t="s">
        <v>51</v>
      </c>
      <c r="E12843" s="2">
        <v>16.0</v>
      </c>
      <c r="F12843" s="4" t="s">
        <v>45</v>
      </c>
    </row>
    <row r="12844">
      <c r="A12844" s="2">
        <v>12918.0</v>
      </c>
      <c r="B12844" s="3">
        <v>41750.0</v>
      </c>
      <c r="C12844" s="2" t="s">
        <v>7</v>
      </c>
      <c r="D12844" s="2" t="s">
        <v>6</v>
      </c>
      <c r="E12844" s="2">
        <v>9.0</v>
      </c>
      <c r="F12844" s="4" t="s">
        <v>24</v>
      </c>
    </row>
    <row r="12845">
      <c r="A12845" s="2">
        <v>12919.0</v>
      </c>
      <c r="B12845" s="3">
        <v>41750.0</v>
      </c>
      <c r="C12845" s="2" t="s">
        <v>7</v>
      </c>
      <c r="D12845" s="2" t="s">
        <v>8</v>
      </c>
      <c r="E12845" s="2">
        <v>30.0</v>
      </c>
      <c r="F12845" s="4" t="s">
        <v>23</v>
      </c>
    </row>
    <row r="12846">
      <c r="A12846" s="2">
        <v>12920.0</v>
      </c>
      <c r="B12846" s="3">
        <v>41751.0</v>
      </c>
      <c r="C12846" s="2" t="s">
        <v>10</v>
      </c>
      <c r="D12846" s="2" t="s">
        <v>51</v>
      </c>
      <c r="E12846" s="2">
        <v>9.0</v>
      </c>
      <c r="F12846" s="4" t="s">
        <v>24</v>
      </c>
    </row>
    <row r="12847">
      <c r="A12847" s="2">
        <v>12921.0</v>
      </c>
      <c r="B12847" s="3">
        <v>41751.0</v>
      </c>
      <c r="C12847" s="2" t="s">
        <v>10</v>
      </c>
      <c r="D12847" s="2" t="s">
        <v>6</v>
      </c>
      <c r="E12847" s="2">
        <v>13.0</v>
      </c>
      <c r="F12847" s="4" t="s">
        <v>33</v>
      </c>
    </row>
    <row r="12848">
      <c r="A12848" s="2">
        <v>12922.0</v>
      </c>
      <c r="B12848" s="3">
        <v>41751.0</v>
      </c>
      <c r="C12848" s="2" t="s">
        <v>10</v>
      </c>
      <c r="D12848" s="2" t="s">
        <v>8</v>
      </c>
      <c r="E12848" s="2">
        <v>32.0</v>
      </c>
      <c r="F12848" s="4" t="s">
        <v>36</v>
      </c>
    </row>
    <row r="12849">
      <c r="A12849" s="2">
        <v>12923.0</v>
      </c>
      <c r="B12849" s="3">
        <v>41752.0</v>
      </c>
      <c r="C12849" s="2" t="s">
        <v>13</v>
      </c>
      <c r="D12849" s="2" t="s">
        <v>51</v>
      </c>
      <c r="E12849" s="2">
        <v>5.0</v>
      </c>
      <c r="F12849" s="4" t="s">
        <v>25</v>
      </c>
    </row>
    <row r="12850">
      <c r="A12850" s="2">
        <v>12924.0</v>
      </c>
      <c r="B12850" s="3">
        <v>41752.0</v>
      </c>
      <c r="C12850" s="2" t="s">
        <v>13</v>
      </c>
      <c r="D12850" s="2" t="s">
        <v>6</v>
      </c>
      <c r="E12850" s="2">
        <v>15.0</v>
      </c>
      <c r="F12850" s="4" t="s">
        <v>27</v>
      </c>
    </row>
    <row r="12851">
      <c r="A12851" s="2">
        <v>12925.0</v>
      </c>
      <c r="B12851" s="3">
        <v>41752.0</v>
      </c>
      <c r="C12851" s="2" t="s">
        <v>13</v>
      </c>
      <c r="D12851" s="2" t="s">
        <v>8</v>
      </c>
      <c r="E12851" s="2">
        <v>12.0</v>
      </c>
      <c r="F12851" s="4" t="s">
        <v>14</v>
      </c>
    </row>
    <row r="12852">
      <c r="A12852" s="2">
        <v>12926.0</v>
      </c>
      <c r="B12852" s="3">
        <v>41753.0</v>
      </c>
      <c r="C12852" s="2" t="s">
        <v>15</v>
      </c>
      <c r="D12852" s="2" t="s">
        <v>51</v>
      </c>
      <c r="E12852" s="2">
        <v>6.0</v>
      </c>
      <c r="F12852" s="4" t="s">
        <v>16</v>
      </c>
    </row>
    <row r="12853">
      <c r="A12853" s="2">
        <v>12927.0</v>
      </c>
      <c r="B12853" s="3">
        <v>41753.0</v>
      </c>
      <c r="C12853" s="2" t="s">
        <v>15</v>
      </c>
      <c r="D12853" s="2" t="s">
        <v>6</v>
      </c>
      <c r="E12853" s="2">
        <v>18.0</v>
      </c>
      <c r="F12853" s="4" t="s">
        <v>29</v>
      </c>
    </row>
    <row r="12854">
      <c r="A12854" s="2">
        <v>12928.0</v>
      </c>
      <c r="B12854" s="3">
        <v>41753.0</v>
      </c>
      <c r="C12854" s="2" t="s">
        <v>15</v>
      </c>
      <c r="D12854" s="2" t="s">
        <v>8</v>
      </c>
      <c r="E12854" s="2">
        <v>7.0</v>
      </c>
      <c r="F12854" s="4" t="s">
        <v>35</v>
      </c>
    </row>
    <row r="12855">
      <c r="A12855" s="2">
        <v>12929.0</v>
      </c>
      <c r="B12855" s="3">
        <v>41754.0</v>
      </c>
      <c r="C12855" s="2" t="s">
        <v>18</v>
      </c>
      <c r="D12855" s="2" t="s">
        <v>51</v>
      </c>
      <c r="E12855" s="2">
        <v>17.0</v>
      </c>
      <c r="F12855" s="4" t="s">
        <v>42</v>
      </c>
    </row>
    <row r="12856">
      <c r="A12856" s="2">
        <v>12930.0</v>
      </c>
      <c r="B12856" s="3">
        <v>41754.0</v>
      </c>
      <c r="C12856" s="2" t="s">
        <v>18</v>
      </c>
      <c r="D12856" s="2" t="s">
        <v>6</v>
      </c>
      <c r="E12856" s="2">
        <v>11.0</v>
      </c>
      <c r="F12856" s="4" t="s">
        <v>9</v>
      </c>
    </row>
    <row r="12857">
      <c r="A12857" s="2">
        <v>12931.0</v>
      </c>
      <c r="B12857" s="3">
        <v>41754.0</v>
      </c>
      <c r="C12857" s="2" t="s">
        <v>18</v>
      </c>
      <c r="D12857" s="2" t="s">
        <v>8</v>
      </c>
      <c r="E12857" s="2">
        <v>19.0</v>
      </c>
      <c r="F12857" s="4" t="s">
        <v>30</v>
      </c>
    </row>
    <row r="12858">
      <c r="A12858" s="2">
        <v>12932.0</v>
      </c>
      <c r="B12858" s="3">
        <v>41755.0</v>
      </c>
      <c r="C12858" s="2" t="s">
        <v>21</v>
      </c>
      <c r="D12858" s="2" t="s">
        <v>51</v>
      </c>
      <c r="E12858" s="2">
        <v>32.0</v>
      </c>
      <c r="F12858" s="4" t="s">
        <v>36</v>
      </c>
    </row>
    <row r="12859">
      <c r="A12859" s="2">
        <v>12933.0</v>
      </c>
      <c r="B12859" s="3">
        <v>41755.0</v>
      </c>
      <c r="C12859" s="2" t="s">
        <v>21</v>
      </c>
      <c r="D12859" s="2" t="s">
        <v>6</v>
      </c>
      <c r="E12859" s="2">
        <v>10.0</v>
      </c>
      <c r="F12859" s="4" t="s">
        <v>41</v>
      </c>
    </row>
    <row r="12860">
      <c r="A12860" s="2">
        <v>12934.0</v>
      </c>
      <c r="B12860" s="3">
        <v>41755.0</v>
      </c>
      <c r="C12860" s="2" t="s">
        <v>21</v>
      </c>
      <c r="D12860" s="2" t="s">
        <v>8</v>
      </c>
      <c r="E12860" s="2">
        <v>31.0</v>
      </c>
      <c r="F12860" s="4" t="s">
        <v>12</v>
      </c>
    </row>
    <row r="12861">
      <c r="A12861" s="2">
        <v>12935.0</v>
      </c>
      <c r="B12861" s="3">
        <v>41757.0</v>
      </c>
      <c r="C12861" s="2" t="s">
        <v>7</v>
      </c>
      <c r="D12861" s="2" t="s">
        <v>51</v>
      </c>
      <c r="E12861" s="2">
        <v>3.0</v>
      </c>
      <c r="F12861" s="4" t="s">
        <v>28</v>
      </c>
    </row>
    <row r="12862">
      <c r="A12862" s="2">
        <v>12936.0</v>
      </c>
      <c r="B12862" s="3">
        <v>41757.0</v>
      </c>
      <c r="C12862" s="2" t="s">
        <v>7</v>
      </c>
      <c r="D12862" s="2" t="s">
        <v>6</v>
      </c>
      <c r="E12862" s="2">
        <v>19.0</v>
      </c>
      <c r="F12862" s="4" t="s">
        <v>30</v>
      </c>
    </row>
    <row r="12863">
      <c r="A12863" s="2">
        <v>12937.0</v>
      </c>
      <c r="B12863" s="3">
        <v>41757.0</v>
      </c>
      <c r="C12863" s="2" t="s">
        <v>7</v>
      </c>
      <c r="D12863" s="2" t="s">
        <v>8</v>
      </c>
      <c r="E12863" s="2">
        <v>29.0</v>
      </c>
      <c r="F12863" s="4" t="s">
        <v>43</v>
      </c>
    </row>
    <row r="12864">
      <c r="A12864" s="2">
        <v>12938.0</v>
      </c>
      <c r="B12864" s="3">
        <v>41758.0</v>
      </c>
      <c r="C12864" s="2" t="s">
        <v>10</v>
      </c>
      <c r="D12864" s="2" t="s">
        <v>51</v>
      </c>
      <c r="E12864" s="2">
        <v>5.0</v>
      </c>
      <c r="F12864" s="4" t="s">
        <v>25</v>
      </c>
    </row>
    <row r="12865">
      <c r="A12865" s="2">
        <v>12939.0</v>
      </c>
      <c r="B12865" s="3">
        <v>41758.0</v>
      </c>
      <c r="C12865" s="2" t="s">
        <v>10</v>
      </c>
      <c r="D12865" s="2" t="s">
        <v>6</v>
      </c>
      <c r="E12865" s="2">
        <v>1.0</v>
      </c>
      <c r="F12865" s="4" t="s">
        <v>19</v>
      </c>
    </row>
    <row r="12866">
      <c r="A12866" s="2">
        <v>12940.0</v>
      </c>
      <c r="B12866" s="3">
        <v>41758.0</v>
      </c>
      <c r="C12866" s="2" t="s">
        <v>10</v>
      </c>
      <c r="D12866" s="2" t="s">
        <v>8</v>
      </c>
      <c r="E12866" s="2">
        <v>25.0</v>
      </c>
      <c r="F12866" s="4" t="s">
        <v>40</v>
      </c>
    </row>
    <row r="12867">
      <c r="A12867" s="2">
        <v>12941.0</v>
      </c>
      <c r="B12867" s="3">
        <v>41759.0</v>
      </c>
      <c r="C12867" s="2" t="s">
        <v>13</v>
      </c>
      <c r="D12867" s="2" t="s">
        <v>51</v>
      </c>
      <c r="E12867" s="2">
        <v>13.0</v>
      </c>
      <c r="F12867" s="4" t="s">
        <v>33</v>
      </c>
    </row>
    <row r="12868">
      <c r="A12868" s="2">
        <v>12942.0</v>
      </c>
      <c r="B12868" s="3">
        <v>41759.0</v>
      </c>
      <c r="C12868" s="2" t="s">
        <v>13</v>
      </c>
      <c r="D12868" s="2" t="s">
        <v>6</v>
      </c>
      <c r="E12868" s="2">
        <v>1.0</v>
      </c>
      <c r="F12868" s="4" t="s">
        <v>19</v>
      </c>
    </row>
    <row r="12869">
      <c r="A12869" s="2">
        <v>12943.0</v>
      </c>
      <c r="B12869" s="3">
        <v>41759.0</v>
      </c>
      <c r="C12869" s="2" t="s">
        <v>13</v>
      </c>
      <c r="D12869" s="2" t="s">
        <v>8</v>
      </c>
      <c r="E12869" s="2">
        <v>35.0</v>
      </c>
      <c r="F12869" s="4" t="s">
        <v>49</v>
      </c>
    </row>
    <row r="12870">
      <c r="A12870" s="2">
        <v>12944.0</v>
      </c>
      <c r="B12870" s="3">
        <v>41760.0</v>
      </c>
      <c r="C12870" s="2" t="s">
        <v>15</v>
      </c>
      <c r="D12870" s="2" t="s">
        <v>51</v>
      </c>
      <c r="E12870" s="2">
        <v>2.0</v>
      </c>
      <c r="F12870" s="4" t="s">
        <v>39</v>
      </c>
    </row>
    <row r="12871">
      <c r="A12871" s="2">
        <v>12945.0</v>
      </c>
      <c r="B12871" s="3">
        <v>41760.0</v>
      </c>
      <c r="C12871" s="2" t="s">
        <v>15</v>
      </c>
      <c r="D12871" s="2" t="s">
        <v>6</v>
      </c>
      <c r="E12871" s="2">
        <v>5.0</v>
      </c>
      <c r="F12871" s="4" t="s">
        <v>25</v>
      </c>
    </row>
    <row r="12872">
      <c r="A12872" s="2">
        <v>12946.0</v>
      </c>
      <c r="B12872" s="3">
        <v>41760.0</v>
      </c>
      <c r="C12872" s="2" t="s">
        <v>15</v>
      </c>
      <c r="D12872" s="2" t="s">
        <v>8</v>
      </c>
      <c r="E12872" s="2">
        <v>4.0</v>
      </c>
      <c r="F12872" s="4" t="s">
        <v>34</v>
      </c>
    </row>
    <row r="12873">
      <c r="A12873" s="2">
        <v>12947.0</v>
      </c>
      <c r="B12873" s="3">
        <v>41761.0</v>
      </c>
      <c r="C12873" s="2" t="s">
        <v>18</v>
      </c>
      <c r="D12873" s="2" t="s">
        <v>51</v>
      </c>
      <c r="E12873" s="2">
        <v>14.0</v>
      </c>
      <c r="F12873" s="4" t="s">
        <v>46</v>
      </c>
    </row>
    <row r="12874">
      <c r="A12874" s="2">
        <v>12948.0</v>
      </c>
      <c r="B12874" s="3">
        <v>41761.0</v>
      </c>
      <c r="C12874" s="2" t="s">
        <v>18</v>
      </c>
      <c r="D12874" s="2" t="s">
        <v>6</v>
      </c>
      <c r="E12874" s="2">
        <v>18.0</v>
      </c>
      <c r="F12874" s="4" t="s">
        <v>29</v>
      </c>
    </row>
    <row r="12875">
      <c r="A12875" s="2">
        <v>12949.0</v>
      </c>
      <c r="B12875" s="3">
        <v>41761.0</v>
      </c>
      <c r="C12875" s="2" t="s">
        <v>18</v>
      </c>
      <c r="D12875" s="2" t="s">
        <v>8</v>
      </c>
      <c r="E12875" s="2">
        <v>2.0</v>
      </c>
      <c r="F12875" s="4" t="s">
        <v>39</v>
      </c>
    </row>
    <row r="12876">
      <c r="A12876" s="2">
        <v>12950.0</v>
      </c>
      <c r="B12876" s="3">
        <v>41762.0</v>
      </c>
      <c r="C12876" s="2" t="s">
        <v>21</v>
      </c>
      <c r="D12876" s="2" t="s">
        <v>51</v>
      </c>
      <c r="E12876" s="2">
        <v>25.0</v>
      </c>
      <c r="F12876" s="4" t="s">
        <v>40</v>
      </c>
    </row>
    <row r="12877">
      <c r="A12877" s="2">
        <v>12951.0</v>
      </c>
      <c r="B12877" s="3">
        <v>41762.0</v>
      </c>
      <c r="C12877" s="2" t="s">
        <v>21</v>
      </c>
      <c r="D12877" s="2" t="s">
        <v>6</v>
      </c>
      <c r="E12877" s="2">
        <v>31.0</v>
      </c>
      <c r="F12877" s="4" t="s">
        <v>12</v>
      </c>
    </row>
    <row r="12878">
      <c r="A12878" s="2">
        <v>12952.0</v>
      </c>
      <c r="B12878" s="3">
        <v>41762.0</v>
      </c>
      <c r="C12878" s="2" t="s">
        <v>21</v>
      </c>
      <c r="D12878" s="2" t="s">
        <v>8</v>
      </c>
      <c r="E12878" s="2">
        <v>2.0</v>
      </c>
      <c r="F12878" s="4" t="s">
        <v>39</v>
      </c>
    </row>
    <row r="12879">
      <c r="A12879" s="2">
        <v>12953.0</v>
      </c>
      <c r="B12879" s="3">
        <v>41764.0</v>
      </c>
      <c r="C12879" s="2" t="s">
        <v>7</v>
      </c>
      <c r="D12879" s="2" t="s">
        <v>51</v>
      </c>
      <c r="E12879" s="2">
        <v>29.0</v>
      </c>
      <c r="F12879" s="4" t="s">
        <v>43</v>
      </c>
    </row>
    <row r="12880">
      <c r="A12880" s="2">
        <v>12954.0</v>
      </c>
      <c r="B12880" s="3">
        <v>41764.0</v>
      </c>
      <c r="C12880" s="2" t="s">
        <v>7</v>
      </c>
      <c r="D12880" s="2" t="s">
        <v>6</v>
      </c>
      <c r="E12880" s="2">
        <v>2.0</v>
      </c>
      <c r="F12880" s="4" t="s">
        <v>39</v>
      </c>
    </row>
    <row r="12881">
      <c r="A12881" s="2">
        <v>12955.0</v>
      </c>
      <c r="B12881" s="3">
        <v>41764.0</v>
      </c>
      <c r="C12881" s="2" t="s">
        <v>7</v>
      </c>
      <c r="D12881" s="2" t="s">
        <v>8</v>
      </c>
      <c r="E12881" s="2">
        <v>36.0</v>
      </c>
      <c r="F12881" s="4" t="s">
        <v>11</v>
      </c>
    </row>
    <row r="12882">
      <c r="A12882" s="2">
        <v>12956.0</v>
      </c>
      <c r="B12882" s="3">
        <v>41765.0</v>
      </c>
      <c r="C12882" s="2" t="s">
        <v>10</v>
      </c>
      <c r="D12882" s="2" t="s">
        <v>51</v>
      </c>
      <c r="E12882" s="2">
        <v>1.0</v>
      </c>
      <c r="F12882" s="4" t="s">
        <v>19</v>
      </c>
    </row>
    <row r="12883">
      <c r="A12883" s="2">
        <v>12957.0</v>
      </c>
      <c r="B12883" s="3">
        <v>41765.0</v>
      </c>
      <c r="C12883" s="2" t="s">
        <v>10</v>
      </c>
      <c r="D12883" s="2" t="s">
        <v>6</v>
      </c>
      <c r="E12883" s="2">
        <v>8.0</v>
      </c>
      <c r="F12883" s="4" t="s">
        <v>37</v>
      </c>
    </row>
    <row r="12884">
      <c r="A12884" s="2">
        <v>12958.0</v>
      </c>
      <c r="B12884" s="3">
        <v>41765.0</v>
      </c>
      <c r="C12884" s="2" t="s">
        <v>10</v>
      </c>
      <c r="D12884" s="2" t="s">
        <v>8</v>
      </c>
      <c r="E12884" s="2">
        <v>33.0</v>
      </c>
      <c r="F12884" s="4" t="s">
        <v>26</v>
      </c>
    </row>
    <row r="12885">
      <c r="A12885" s="2">
        <v>12959.0</v>
      </c>
      <c r="B12885" s="3">
        <v>41766.0</v>
      </c>
      <c r="C12885" s="2" t="s">
        <v>13</v>
      </c>
      <c r="D12885" s="2" t="s">
        <v>51</v>
      </c>
      <c r="E12885" s="2">
        <v>31.0</v>
      </c>
      <c r="F12885" s="4" t="s">
        <v>12</v>
      </c>
    </row>
    <row r="12886">
      <c r="A12886" s="2">
        <v>12960.0</v>
      </c>
      <c r="B12886" s="3">
        <v>41766.0</v>
      </c>
      <c r="C12886" s="2" t="s">
        <v>13</v>
      </c>
      <c r="D12886" s="2" t="s">
        <v>6</v>
      </c>
      <c r="E12886" s="2">
        <v>22.0</v>
      </c>
      <c r="F12886" s="4" t="s">
        <v>44</v>
      </c>
    </row>
    <row r="12887">
      <c r="A12887" s="2">
        <v>12961.0</v>
      </c>
      <c r="B12887" s="3">
        <v>41766.0</v>
      </c>
      <c r="C12887" s="2" t="s">
        <v>13</v>
      </c>
      <c r="D12887" s="2" t="s">
        <v>8</v>
      </c>
      <c r="E12887" s="2">
        <v>34.0</v>
      </c>
      <c r="F12887" s="4" t="s">
        <v>48</v>
      </c>
    </row>
    <row r="12888">
      <c r="A12888" s="2">
        <v>12962.0</v>
      </c>
      <c r="B12888" s="3">
        <v>41767.0</v>
      </c>
      <c r="C12888" s="2" t="s">
        <v>15</v>
      </c>
      <c r="D12888" s="2" t="s">
        <v>51</v>
      </c>
      <c r="E12888" s="2">
        <v>21.0</v>
      </c>
      <c r="F12888" s="4" t="s">
        <v>20</v>
      </c>
    </row>
    <row r="12889">
      <c r="A12889" s="2">
        <v>12963.0</v>
      </c>
      <c r="B12889" s="3">
        <v>41767.0</v>
      </c>
      <c r="C12889" s="2" t="s">
        <v>15</v>
      </c>
      <c r="D12889" s="2" t="s">
        <v>6</v>
      </c>
      <c r="E12889" s="2">
        <v>7.0</v>
      </c>
      <c r="F12889" s="4" t="s">
        <v>35</v>
      </c>
    </row>
    <row r="12890">
      <c r="A12890" s="2">
        <v>12964.0</v>
      </c>
      <c r="B12890" s="3">
        <v>41767.0</v>
      </c>
      <c r="C12890" s="2" t="s">
        <v>15</v>
      </c>
      <c r="D12890" s="2" t="s">
        <v>8</v>
      </c>
      <c r="E12890" s="2">
        <v>23.0</v>
      </c>
      <c r="F12890" s="4" t="s">
        <v>17</v>
      </c>
    </row>
    <row r="12891">
      <c r="A12891" s="2">
        <v>12965.0</v>
      </c>
      <c r="B12891" s="3">
        <v>41768.0</v>
      </c>
      <c r="C12891" s="2" t="s">
        <v>18</v>
      </c>
      <c r="D12891" s="2" t="s">
        <v>51</v>
      </c>
      <c r="E12891" s="2">
        <v>34.0</v>
      </c>
      <c r="F12891" s="4" t="s">
        <v>48</v>
      </c>
    </row>
    <row r="12892">
      <c r="A12892" s="2">
        <v>12966.0</v>
      </c>
      <c r="B12892" s="3">
        <v>41768.0</v>
      </c>
      <c r="C12892" s="2" t="s">
        <v>18</v>
      </c>
      <c r="D12892" s="2" t="s">
        <v>6</v>
      </c>
      <c r="E12892" s="2">
        <v>3.0</v>
      </c>
      <c r="F12892" s="4" t="s">
        <v>28</v>
      </c>
    </row>
    <row r="12893">
      <c r="A12893" s="2">
        <v>12967.0</v>
      </c>
      <c r="B12893" s="3">
        <v>41768.0</v>
      </c>
      <c r="C12893" s="2" t="s">
        <v>18</v>
      </c>
      <c r="D12893" s="2" t="s">
        <v>8</v>
      </c>
      <c r="E12893" s="2">
        <v>1.0</v>
      </c>
      <c r="F12893" s="4" t="s">
        <v>19</v>
      </c>
    </row>
    <row r="12894">
      <c r="A12894" s="2">
        <v>12968.0</v>
      </c>
      <c r="B12894" s="3">
        <v>41769.0</v>
      </c>
      <c r="C12894" s="2" t="s">
        <v>21</v>
      </c>
      <c r="D12894" s="2" t="s">
        <v>51</v>
      </c>
      <c r="E12894" s="2">
        <v>1.0</v>
      </c>
      <c r="F12894" s="4" t="s">
        <v>19</v>
      </c>
    </row>
    <row r="12895">
      <c r="A12895" s="2">
        <v>12969.0</v>
      </c>
      <c r="B12895" s="3">
        <v>41769.0</v>
      </c>
      <c r="C12895" s="2" t="s">
        <v>21</v>
      </c>
      <c r="D12895" s="2" t="s">
        <v>6</v>
      </c>
      <c r="E12895" s="2">
        <v>26.0</v>
      </c>
      <c r="F12895" s="4" t="s">
        <v>38</v>
      </c>
    </row>
    <row r="12896">
      <c r="A12896" s="2">
        <v>12970.0</v>
      </c>
      <c r="B12896" s="3">
        <v>41769.0</v>
      </c>
      <c r="C12896" s="2" t="s">
        <v>21</v>
      </c>
      <c r="D12896" s="2" t="s">
        <v>8</v>
      </c>
      <c r="E12896" s="2">
        <v>17.0</v>
      </c>
      <c r="F12896" s="4" t="s">
        <v>42</v>
      </c>
    </row>
    <row r="12897">
      <c r="A12897" s="2">
        <v>12971.0</v>
      </c>
      <c r="B12897" s="3">
        <v>41771.0</v>
      </c>
      <c r="C12897" s="2" t="s">
        <v>7</v>
      </c>
      <c r="D12897" s="2" t="s">
        <v>51</v>
      </c>
      <c r="E12897" s="2">
        <v>3.0</v>
      </c>
      <c r="F12897" s="4" t="s">
        <v>28</v>
      </c>
    </row>
    <row r="12898">
      <c r="A12898" s="2">
        <v>12972.0</v>
      </c>
      <c r="B12898" s="3">
        <v>41771.0</v>
      </c>
      <c r="C12898" s="2" t="s">
        <v>7</v>
      </c>
      <c r="D12898" s="2" t="s">
        <v>6</v>
      </c>
      <c r="E12898" s="2">
        <v>32.0</v>
      </c>
      <c r="F12898" s="4" t="s">
        <v>36</v>
      </c>
    </row>
    <row r="12899">
      <c r="A12899" s="2">
        <v>12973.0</v>
      </c>
      <c r="B12899" s="3">
        <v>41771.0</v>
      </c>
      <c r="C12899" s="2" t="s">
        <v>7</v>
      </c>
      <c r="D12899" s="2" t="s">
        <v>8</v>
      </c>
      <c r="E12899" s="2">
        <v>6.0</v>
      </c>
      <c r="F12899" s="4" t="s">
        <v>16</v>
      </c>
    </row>
    <row r="12900">
      <c r="A12900" s="2">
        <v>12974.0</v>
      </c>
      <c r="B12900" s="3">
        <v>41772.0</v>
      </c>
      <c r="C12900" s="2" t="s">
        <v>10</v>
      </c>
      <c r="D12900" s="2" t="s">
        <v>51</v>
      </c>
      <c r="E12900" s="2">
        <v>7.0</v>
      </c>
      <c r="F12900" s="4" t="s">
        <v>35</v>
      </c>
    </row>
    <row r="12901">
      <c r="A12901" s="2">
        <v>12975.0</v>
      </c>
      <c r="B12901" s="3">
        <v>41772.0</v>
      </c>
      <c r="C12901" s="2" t="s">
        <v>10</v>
      </c>
      <c r="D12901" s="2" t="s">
        <v>6</v>
      </c>
      <c r="E12901" s="2">
        <v>36.0</v>
      </c>
      <c r="F12901" s="4" t="s">
        <v>11</v>
      </c>
    </row>
    <row r="12902">
      <c r="A12902" s="2">
        <v>12976.0</v>
      </c>
      <c r="B12902" s="3">
        <v>41772.0</v>
      </c>
      <c r="C12902" s="2" t="s">
        <v>10</v>
      </c>
      <c r="D12902" s="2" t="s">
        <v>8</v>
      </c>
      <c r="E12902" s="2">
        <v>8.0</v>
      </c>
      <c r="F12902" s="4" t="s">
        <v>37</v>
      </c>
    </row>
    <row r="12903">
      <c r="A12903" s="2">
        <v>12977.0</v>
      </c>
      <c r="B12903" s="3">
        <v>41773.0</v>
      </c>
      <c r="C12903" s="2" t="s">
        <v>13</v>
      </c>
      <c r="D12903" s="2" t="s">
        <v>51</v>
      </c>
      <c r="E12903" s="2">
        <v>33.0</v>
      </c>
      <c r="F12903" s="4" t="s">
        <v>26</v>
      </c>
    </row>
    <row r="12904">
      <c r="A12904" s="2">
        <v>12978.0</v>
      </c>
      <c r="B12904" s="3">
        <v>41773.0</v>
      </c>
      <c r="C12904" s="2" t="s">
        <v>13</v>
      </c>
      <c r="D12904" s="2" t="s">
        <v>6</v>
      </c>
      <c r="E12904" s="2">
        <v>28.0</v>
      </c>
      <c r="F12904" s="4" t="s">
        <v>31</v>
      </c>
    </row>
    <row r="12905">
      <c r="A12905" s="2">
        <v>12979.0</v>
      </c>
      <c r="B12905" s="3">
        <v>41773.0</v>
      </c>
      <c r="C12905" s="2" t="s">
        <v>13</v>
      </c>
      <c r="D12905" s="2" t="s">
        <v>8</v>
      </c>
      <c r="E12905" s="2">
        <v>35.0</v>
      </c>
      <c r="F12905" s="4" t="s">
        <v>49</v>
      </c>
    </row>
    <row r="12906">
      <c r="A12906" s="2">
        <v>12980.0</v>
      </c>
      <c r="B12906" s="3">
        <v>41774.0</v>
      </c>
      <c r="C12906" s="2" t="s">
        <v>15</v>
      </c>
      <c r="D12906" s="2" t="s">
        <v>51</v>
      </c>
      <c r="E12906" s="2">
        <v>35.0</v>
      </c>
      <c r="F12906" s="4" t="s">
        <v>49</v>
      </c>
    </row>
    <row r="12907">
      <c r="A12907" s="2">
        <v>12981.0</v>
      </c>
      <c r="B12907" s="3">
        <v>41774.0</v>
      </c>
      <c r="C12907" s="2" t="s">
        <v>15</v>
      </c>
      <c r="D12907" s="2" t="s">
        <v>6</v>
      </c>
      <c r="E12907" s="2">
        <v>9.0</v>
      </c>
      <c r="F12907" s="4" t="s">
        <v>24</v>
      </c>
    </row>
    <row r="12908">
      <c r="A12908" s="2">
        <v>12982.0</v>
      </c>
      <c r="B12908" s="3">
        <v>41774.0</v>
      </c>
      <c r="C12908" s="2" t="s">
        <v>15</v>
      </c>
      <c r="D12908" s="2" t="s">
        <v>8</v>
      </c>
      <c r="E12908" s="2">
        <v>20.0</v>
      </c>
      <c r="F12908" s="4" t="s">
        <v>47</v>
      </c>
    </row>
    <row r="12909">
      <c r="A12909" s="2">
        <v>12983.0</v>
      </c>
      <c r="B12909" s="3">
        <v>41775.0</v>
      </c>
      <c r="C12909" s="2" t="s">
        <v>18</v>
      </c>
      <c r="D12909" s="2" t="s">
        <v>51</v>
      </c>
      <c r="E12909" s="2">
        <v>35.0</v>
      </c>
      <c r="F12909" s="4" t="s">
        <v>49</v>
      </c>
    </row>
    <row r="12910">
      <c r="A12910" s="2">
        <v>12984.0</v>
      </c>
      <c r="B12910" s="3">
        <v>41775.0</v>
      </c>
      <c r="C12910" s="2" t="s">
        <v>18</v>
      </c>
      <c r="D12910" s="2" t="s">
        <v>6</v>
      </c>
      <c r="E12910" s="2">
        <v>5.0</v>
      </c>
      <c r="F12910" s="4" t="s">
        <v>25</v>
      </c>
    </row>
    <row r="12911">
      <c r="A12911" s="2">
        <v>12985.0</v>
      </c>
      <c r="B12911" s="3">
        <v>41775.0</v>
      </c>
      <c r="C12911" s="2" t="s">
        <v>18</v>
      </c>
      <c r="D12911" s="2" t="s">
        <v>8</v>
      </c>
      <c r="E12911" s="2">
        <v>1.0</v>
      </c>
      <c r="F12911" s="4" t="s">
        <v>19</v>
      </c>
    </row>
    <row r="12912">
      <c r="A12912" s="2">
        <v>12986.0</v>
      </c>
      <c r="B12912" s="3">
        <v>41776.0</v>
      </c>
      <c r="C12912" s="2" t="s">
        <v>21</v>
      </c>
      <c r="D12912" s="2" t="s">
        <v>51</v>
      </c>
      <c r="E12912" s="2">
        <v>14.0</v>
      </c>
      <c r="F12912" s="4" t="s">
        <v>46</v>
      </c>
    </row>
    <row r="12913">
      <c r="A12913" s="2">
        <v>12987.0</v>
      </c>
      <c r="B12913" s="3">
        <v>41776.0</v>
      </c>
      <c r="C12913" s="2" t="s">
        <v>21</v>
      </c>
      <c r="D12913" s="2" t="s">
        <v>6</v>
      </c>
      <c r="E12913" s="2">
        <v>35.0</v>
      </c>
      <c r="F12913" s="4" t="s">
        <v>49</v>
      </c>
    </row>
    <row r="12914">
      <c r="A12914" s="2">
        <v>12988.0</v>
      </c>
      <c r="B12914" s="3">
        <v>41776.0</v>
      </c>
      <c r="C12914" s="2" t="s">
        <v>21</v>
      </c>
      <c r="D12914" s="2" t="s">
        <v>8</v>
      </c>
      <c r="E12914" s="2">
        <v>32.0</v>
      </c>
      <c r="F12914" s="4" t="s">
        <v>36</v>
      </c>
    </row>
    <row r="12915">
      <c r="A12915" s="2">
        <v>12989.0</v>
      </c>
      <c r="B12915" s="3">
        <v>41778.0</v>
      </c>
      <c r="C12915" s="2" t="s">
        <v>7</v>
      </c>
      <c r="D12915" s="2" t="s">
        <v>51</v>
      </c>
      <c r="E12915" s="2">
        <v>1.0</v>
      </c>
      <c r="F12915" s="4" t="s">
        <v>19</v>
      </c>
    </row>
    <row r="12916">
      <c r="A12916" s="2">
        <v>12990.0</v>
      </c>
      <c r="B12916" s="3">
        <v>41778.0</v>
      </c>
      <c r="C12916" s="2" t="s">
        <v>7</v>
      </c>
      <c r="D12916" s="2" t="s">
        <v>6</v>
      </c>
      <c r="E12916" s="2">
        <v>19.0</v>
      </c>
      <c r="F12916" s="4" t="s">
        <v>30</v>
      </c>
    </row>
    <row r="12917">
      <c r="A12917" s="2">
        <v>12991.0</v>
      </c>
      <c r="B12917" s="3">
        <v>41778.0</v>
      </c>
      <c r="C12917" s="2" t="s">
        <v>7</v>
      </c>
      <c r="D12917" s="2" t="s">
        <v>8</v>
      </c>
      <c r="E12917" s="2">
        <v>6.0</v>
      </c>
      <c r="F12917" s="4" t="s">
        <v>16</v>
      </c>
    </row>
    <row r="12918">
      <c r="A12918" s="2">
        <v>12992.0</v>
      </c>
      <c r="B12918" s="3">
        <v>41779.0</v>
      </c>
      <c r="C12918" s="2" t="s">
        <v>10</v>
      </c>
      <c r="D12918" s="2" t="s">
        <v>51</v>
      </c>
      <c r="E12918" s="2">
        <v>26.0</v>
      </c>
      <c r="F12918" s="4" t="s">
        <v>38</v>
      </c>
    </row>
    <row r="12919">
      <c r="A12919" s="2">
        <v>12993.0</v>
      </c>
      <c r="B12919" s="3">
        <v>41779.0</v>
      </c>
      <c r="C12919" s="2" t="s">
        <v>10</v>
      </c>
      <c r="D12919" s="2" t="s">
        <v>6</v>
      </c>
      <c r="E12919" s="2">
        <v>32.0</v>
      </c>
      <c r="F12919" s="4" t="s">
        <v>36</v>
      </c>
    </row>
    <row r="12920">
      <c r="A12920" s="2">
        <v>12994.0</v>
      </c>
      <c r="B12920" s="3">
        <v>41779.0</v>
      </c>
      <c r="C12920" s="2" t="s">
        <v>10</v>
      </c>
      <c r="D12920" s="2" t="s">
        <v>8</v>
      </c>
      <c r="E12920" s="2">
        <v>19.0</v>
      </c>
      <c r="F12920" s="4" t="s">
        <v>30</v>
      </c>
    </row>
    <row r="12921">
      <c r="A12921" s="2">
        <v>12995.0</v>
      </c>
      <c r="B12921" s="3">
        <v>41780.0</v>
      </c>
      <c r="C12921" s="2" t="s">
        <v>13</v>
      </c>
      <c r="D12921" s="2" t="s">
        <v>51</v>
      </c>
      <c r="E12921" s="2">
        <v>28.0</v>
      </c>
      <c r="F12921" s="4" t="s">
        <v>31</v>
      </c>
    </row>
    <row r="12922">
      <c r="A12922" s="2">
        <v>12996.0</v>
      </c>
      <c r="B12922" s="3">
        <v>41780.0</v>
      </c>
      <c r="C12922" s="2" t="s">
        <v>13</v>
      </c>
      <c r="D12922" s="2" t="s">
        <v>6</v>
      </c>
      <c r="E12922" s="2">
        <v>29.0</v>
      </c>
      <c r="F12922" s="4" t="s">
        <v>43</v>
      </c>
    </row>
    <row r="12923">
      <c r="A12923" s="2">
        <v>12997.0</v>
      </c>
      <c r="B12923" s="3">
        <v>41780.0</v>
      </c>
      <c r="C12923" s="2" t="s">
        <v>13</v>
      </c>
      <c r="D12923" s="2" t="s">
        <v>8</v>
      </c>
      <c r="E12923" s="2">
        <v>32.0</v>
      </c>
      <c r="F12923" s="4" t="s">
        <v>36</v>
      </c>
    </row>
    <row r="12924">
      <c r="A12924" s="2">
        <v>12998.0</v>
      </c>
      <c r="B12924" s="3">
        <v>41781.0</v>
      </c>
      <c r="C12924" s="2" t="s">
        <v>15</v>
      </c>
      <c r="D12924" s="2" t="s">
        <v>51</v>
      </c>
      <c r="E12924" s="2">
        <v>21.0</v>
      </c>
      <c r="F12924" s="4" t="s">
        <v>20</v>
      </c>
    </row>
    <row r="12925">
      <c r="A12925" s="2">
        <v>12999.0</v>
      </c>
      <c r="B12925" s="3">
        <v>41781.0</v>
      </c>
      <c r="C12925" s="2" t="s">
        <v>15</v>
      </c>
      <c r="D12925" s="2" t="s">
        <v>6</v>
      </c>
      <c r="E12925" s="2">
        <v>30.0</v>
      </c>
      <c r="F12925" s="4" t="s">
        <v>23</v>
      </c>
    </row>
    <row r="12926">
      <c r="A12926" s="2">
        <v>13000.0</v>
      </c>
      <c r="B12926" s="3">
        <v>41781.0</v>
      </c>
      <c r="C12926" s="2" t="s">
        <v>15</v>
      </c>
      <c r="D12926" s="2" t="s">
        <v>8</v>
      </c>
      <c r="E12926" s="2">
        <v>3.0</v>
      </c>
      <c r="F12926" s="4" t="s">
        <v>28</v>
      </c>
    </row>
    <row r="12927">
      <c r="A12927" s="2">
        <v>13001.0</v>
      </c>
      <c r="B12927" s="3">
        <v>41782.0</v>
      </c>
      <c r="C12927" s="2" t="s">
        <v>18</v>
      </c>
      <c r="D12927" s="2" t="s">
        <v>51</v>
      </c>
      <c r="E12927" s="2">
        <v>22.0</v>
      </c>
      <c r="F12927" s="4" t="s">
        <v>44</v>
      </c>
    </row>
    <row r="12928">
      <c r="A12928" s="2">
        <v>13002.0</v>
      </c>
      <c r="B12928" s="3">
        <v>41782.0</v>
      </c>
      <c r="C12928" s="2" t="s">
        <v>18</v>
      </c>
      <c r="D12928" s="2" t="s">
        <v>6</v>
      </c>
      <c r="E12928" s="2">
        <v>28.0</v>
      </c>
      <c r="F12928" s="4" t="s">
        <v>31</v>
      </c>
    </row>
    <row r="12929">
      <c r="A12929" s="2">
        <v>13003.0</v>
      </c>
      <c r="B12929" s="3">
        <v>41782.0</v>
      </c>
      <c r="C12929" s="2" t="s">
        <v>18</v>
      </c>
      <c r="D12929" s="2" t="s">
        <v>8</v>
      </c>
      <c r="E12929" s="2">
        <v>1.0</v>
      </c>
      <c r="F12929" s="4" t="s">
        <v>19</v>
      </c>
    </row>
    <row r="12930">
      <c r="A12930" s="2">
        <v>13004.0</v>
      </c>
      <c r="B12930" s="3">
        <v>41783.0</v>
      </c>
      <c r="C12930" s="2" t="s">
        <v>21</v>
      </c>
      <c r="D12930" s="2" t="s">
        <v>51</v>
      </c>
      <c r="E12930" s="2">
        <v>13.0</v>
      </c>
      <c r="F12930" s="4" t="s">
        <v>33</v>
      </c>
    </row>
    <row r="12931">
      <c r="A12931" s="2">
        <v>13005.0</v>
      </c>
      <c r="B12931" s="3">
        <v>41783.0</v>
      </c>
      <c r="C12931" s="2" t="s">
        <v>21</v>
      </c>
      <c r="D12931" s="2" t="s">
        <v>6</v>
      </c>
      <c r="E12931" s="2">
        <v>32.0</v>
      </c>
      <c r="F12931" s="4" t="s">
        <v>36</v>
      </c>
    </row>
    <row r="12932">
      <c r="A12932" s="2">
        <v>13006.0</v>
      </c>
      <c r="B12932" s="3">
        <v>41783.0</v>
      </c>
      <c r="C12932" s="2" t="s">
        <v>21</v>
      </c>
      <c r="D12932" s="2" t="s">
        <v>8</v>
      </c>
      <c r="E12932" s="2">
        <v>31.0</v>
      </c>
      <c r="F12932" s="4" t="s">
        <v>12</v>
      </c>
    </row>
    <row r="12933">
      <c r="A12933" s="2">
        <v>13007.0</v>
      </c>
      <c r="B12933" s="3">
        <v>41785.0</v>
      </c>
      <c r="C12933" s="2" t="s">
        <v>7</v>
      </c>
      <c r="D12933" s="2" t="s">
        <v>51</v>
      </c>
      <c r="E12933" s="2">
        <v>11.0</v>
      </c>
      <c r="F12933" s="4" t="s">
        <v>9</v>
      </c>
    </row>
    <row r="12934">
      <c r="A12934" s="2">
        <v>13008.0</v>
      </c>
      <c r="B12934" s="3">
        <v>41785.0</v>
      </c>
      <c r="C12934" s="2" t="s">
        <v>7</v>
      </c>
      <c r="D12934" s="2" t="s">
        <v>6</v>
      </c>
      <c r="E12934" s="2">
        <v>4.0</v>
      </c>
      <c r="F12934" s="4" t="s">
        <v>34</v>
      </c>
    </row>
    <row r="12935">
      <c r="A12935" s="2">
        <v>13009.0</v>
      </c>
      <c r="B12935" s="3">
        <v>41785.0</v>
      </c>
      <c r="C12935" s="2" t="s">
        <v>7</v>
      </c>
      <c r="D12935" s="2" t="s">
        <v>8</v>
      </c>
      <c r="E12935" s="2">
        <v>19.0</v>
      </c>
      <c r="F12935" s="4" t="s">
        <v>30</v>
      </c>
    </row>
    <row r="12936">
      <c r="A12936" s="2">
        <v>13010.0</v>
      </c>
      <c r="B12936" s="3">
        <v>41786.0</v>
      </c>
      <c r="C12936" s="2" t="s">
        <v>10</v>
      </c>
      <c r="D12936" s="2" t="s">
        <v>51</v>
      </c>
      <c r="E12936" s="2">
        <v>11.0</v>
      </c>
      <c r="F12936" s="4" t="s">
        <v>9</v>
      </c>
    </row>
    <row r="12937">
      <c r="A12937" s="2">
        <v>13011.0</v>
      </c>
      <c r="B12937" s="3">
        <v>41786.0</v>
      </c>
      <c r="C12937" s="2" t="s">
        <v>10</v>
      </c>
      <c r="D12937" s="2" t="s">
        <v>6</v>
      </c>
      <c r="E12937" s="2">
        <v>33.0</v>
      </c>
      <c r="F12937" s="4" t="s">
        <v>26</v>
      </c>
    </row>
    <row r="12938">
      <c r="A12938" s="2">
        <v>13012.0</v>
      </c>
      <c r="B12938" s="3">
        <v>41787.0</v>
      </c>
      <c r="C12938" s="2" t="s">
        <v>13</v>
      </c>
      <c r="D12938" s="2" t="s">
        <v>51</v>
      </c>
      <c r="E12938" s="2">
        <v>10.0</v>
      </c>
      <c r="F12938" s="4" t="s">
        <v>41</v>
      </c>
    </row>
    <row r="12939">
      <c r="A12939" s="2">
        <v>13014.0</v>
      </c>
      <c r="B12939" s="3">
        <v>41787.0</v>
      </c>
      <c r="C12939" s="2" t="s">
        <v>13</v>
      </c>
      <c r="D12939" s="2" t="s">
        <v>6</v>
      </c>
      <c r="E12939" s="2">
        <v>2.0</v>
      </c>
      <c r="F12939" s="4" t="s">
        <v>39</v>
      </c>
    </row>
    <row r="12940">
      <c r="A12940" s="2">
        <v>13015.0</v>
      </c>
      <c r="B12940" s="3">
        <v>41787.0</v>
      </c>
      <c r="C12940" s="2" t="s">
        <v>13</v>
      </c>
      <c r="D12940" s="2" t="s">
        <v>8</v>
      </c>
      <c r="E12940" s="2">
        <v>19.0</v>
      </c>
      <c r="F12940" s="4" t="s">
        <v>30</v>
      </c>
    </row>
    <row r="12941">
      <c r="A12941" s="2">
        <v>13016.0</v>
      </c>
      <c r="B12941" s="3">
        <v>41788.0</v>
      </c>
      <c r="C12941" s="2" t="s">
        <v>15</v>
      </c>
      <c r="D12941" s="2" t="s">
        <v>51</v>
      </c>
      <c r="E12941" s="2">
        <v>28.0</v>
      </c>
      <c r="F12941" s="4" t="s">
        <v>31</v>
      </c>
    </row>
    <row r="12942">
      <c r="A12942" s="2">
        <v>13017.0</v>
      </c>
      <c r="B12942" s="3">
        <v>41788.0</v>
      </c>
      <c r="C12942" s="2" t="s">
        <v>15</v>
      </c>
      <c r="D12942" s="2" t="s">
        <v>6</v>
      </c>
      <c r="E12942" s="2">
        <v>27.0</v>
      </c>
      <c r="F12942" s="4" t="s">
        <v>32</v>
      </c>
    </row>
    <row r="12943">
      <c r="A12943" s="2">
        <v>13018.0</v>
      </c>
      <c r="B12943" s="3">
        <v>41788.0</v>
      </c>
      <c r="C12943" s="2" t="s">
        <v>15</v>
      </c>
      <c r="D12943" s="2" t="s">
        <v>8</v>
      </c>
      <c r="E12943" s="2">
        <v>4.0</v>
      </c>
      <c r="F12943" s="4" t="s">
        <v>34</v>
      </c>
    </row>
    <row r="12944">
      <c r="A12944" s="2">
        <v>13019.0</v>
      </c>
      <c r="B12944" s="3">
        <v>41789.0</v>
      </c>
      <c r="C12944" s="2" t="s">
        <v>18</v>
      </c>
      <c r="D12944" s="2" t="s">
        <v>51</v>
      </c>
      <c r="E12944" s="2">
        <v>34.0</v>
      </c>
      <c r="F12944" s="4" t="s">
        <v>48</v>
      </c>
    </row>
    <row r="12945">
      <c r="A12945" s="2">
        <v>13020.0</v>
      </c>
      <c r="B12945" s="3">
        <v>41789.0</v>
      </c>
      <c r="C12945" s="2" t="s">
        <v>18</v>
      </c>
      <c r="D12945" s="2" t="s">
        <v>6</v>
      </c>
      <c r="E12945" s="2">
        <v>22.0</v>
      </c>
      <c r="F12945" s="4" t="s">
        <v>44</v>
      </c>
    </row>
    <row r="12946">
      <c r="A12946" s="2">
        <v>13021.0</v>
      </c>
      <c r="B12946" s="3">
        <v>41789.0</v>
      </c>
      <c r="C12946" s="2" t="s">
        <v>18</v>
      </c>
      <c r="D12946" s="2" t="s">
        <v>8</v>
      </c>
      <c r="E12946" s="2">
        <v>16.0</v>
      </c>
      <c r="F12946" s="4" t="s">
        <v>45</v>
      </c>
    </row>
    <row r="12947">
      <c r="A12947" s="2">
        <v>13022.0</v>
      </c>
      <c r="B12947" s="3">
        <v>41790.0</v>
      </c>
      <c r="C12947" s="2" t="s">
        <v>21</v>
      </c>
      <c r="D12947" s="2" t="s">
        <v>51</v>
      </c>
      <c r="E12947" s="2">
        <v>36.0</v>
      </c>
      <c r="F12947" s="4" t="s">
        <v>11</v>
      </c>
    </row>
    <row r="12948">
      <c r="A12948" s="2">
        <v>13023.0</v>
      </c>
      <c r="B12948" s="3">
        <v>41790.0</v>
      </c>
      <c r="C12948" s="2" t="s">
        <v>21</v>
      </c>
      <c r="D12948" s="2" t="s">
        <v>6</v>
      </c>
      <c r="E12948" s="2">
        <v>24.0</v>
      </c>
      <c r="F12948" s="4" t="s">
        <v>22</v>
      </c>
    </row>
    <row r="12949">
      <c r="A12949" s="2">
        <v>13024.0</v>
      </c>
      <c r="B12949" s="3">
        <v>41790.0</v>
      </c>
      <c r="C12949" s="2" t="s">
        <v>21</v>
      </c>
      <c r="D12949" s="2" t="s">
        <v>8</v>
      </c>
      <c r="E12949" s="2">
        <v>5.0</v>
      </c>
      <c r="F12949" s="4" t="s">
        <v>25</v>
      </c>
    </row>
    <row r="12950">
      <c r="A12950" s="2">
        <v>13025.0</v>
      </c>
      <c r="B12950" s="3">
        <v>41792.0</v>
      </c>
      <c r="C12950" s="2" t="s">
        <v>7</v>
      </c>
      <c r="D12950" s="2" t="s">
        <v>51</v>
      </c>
      <c r="E12950" s="2">
        <v>16.0</v>
      </c>
      <c r="F12950" s="4" t="s">
        <v>45</v>
      </c>
    </row>
    <row r="12951">
      <c r="A12951" s="2">
        <v>13026.0</v>
      </c>
      <c r="B12951" s="3">
        <v>41792.0</v>
      </c>
      <c r="C12951" s="2" t="s">
        <v>7</v>
      </c>
      <c r="D12951" s="2" t="s">
        <v>6</v>
      </c>
      <c r="E12951" s="2">
        <v>34.0</v>
      </c>
      <c r="F12951" s="4" t="s">
        <v>48</v>
      </c>
    </row>
    <row r="12952">
      <c r="A12952" s="2">
        <v>13027.0</v>
      </c>
      <c r="B12952" s="3">
        <v>41792.0</v>
      </c>
      <c r="C12952" s="2" t="s">
        <v>7</v>
      </c>
      <c r="D12952" s="2" t="s">
        <v>8</v>
      </c>
      <c r="E12952" s="2">
        <v>4.0</v>
      </c>
      <c r="F12952" s="4" t="s">
        <v>34</v>
      </c>
    </row>
    <row r="12953">
      <c r="A12953" s="2">
        <v>13028.0</v>
      </c>
      <c r="B12953" s="3">
        <v>41793.0</v>
      </c>
      <c r="C12953" s="2" t="s">
        <v>10</v>
      </c>
      <c r="D12953" s="2" t="s">
        <v>51</v>
      </c>
      <c r="E12953" s="2">
        <v>2.0</v>
      </c>
      <c r="F12953" s="4" t="s">
        <v>39</v>
      </c>
    </row>
    <row r="12954">
      <c r="A12954" s="2">
        <v>13029.0</v>
      </c>
      <c r="B12954" s="3">
        <v>41793.0</v>
      </c>
      <c r="C12954" s="2" t="s">
        <v>10</v>
      </c>
      <c r="D12954" s="2" t="s">
        <v>6</v>
      </c>
      <c r="E12954" s="2">
        <v>32.0</v>
      </c>
      <c r="F12954" s="4" t="s">
        <v>36</v>
      </c>
    </row>
    <row r="12955">
      <c r="A12955" s="2">
        <v>13030.0</v>
      </c>
      <c r="B12955" s="3">
        <v>41793.0</v>
      </c>
      <c r="C12955" s="2" t="s">
        <v>10</v>
      </c>
      <c r="D12955" s="2" t="s">
        <v>8</v>
      </c>
      <c r="E12955" s="2">
        <v>24.0</v>
      </c>
      <c r="F12955" s="4" t="s">
        <v>22</v>
      </c>
    </row>
    <row r="12956">
      <c r="A12956" s="2">
        <v>13031.0</v>
      </c>
      <c r="B12956" s="3">
        <v>41794.0</v>
      </c>
      <c r="C12956" s="2" t="s">
        <v>13</v>
      </c>
      <c r="D12956" s="2" t="s">
        <v>51</v>
      </c>
      <c r="E12956" s="2">
        <v>29.0</v>
      </c>
      <c r="F12956" s="4" t="s">
        <v>43</v>
      </c>
    </row>
    <row r="12957">
      <c r="A12957" s="2">
        <v>13032.0</v>
      </c>
      <c r="B12957" s="3">
        <v>41794.0</v>
      </c>
      <c r="C12957" s="2" t="s">
        <v>13</v>
      </c>
      <c r="D12957" s="2" t="s">
        <v>6</v>
      </c>
      <c r="E12957" s="2">
        <v>2.0</v>
      </c>
      <c r="F12957" s="4" t="s">
        <v>39</v>
      </c>
    </row>
    <row r="12958">
      <c r="A12958" s="2">
        <v>13033.0</v>
      </c>
      <c r="B12958" s="3">
        <v>41794.0</v>
      </c>
      <c r="C12958" s="2" t="s">
        <v>13</v>
      </c>
      <c r="D12958" s="2" t="s">
        <v>8</v>
      </c>
      <c r="E12958" s="2">
        <v>7.0</v>
      </c>
      <c r="F12958" s="4" t="s">
        <v>35</v>
      </c>
    </row>
    <row r="12959">
      <c r="A12959" s="2">
        <v>13034.0</v>
      </c>
      <c r="B12959" s="3">
        <v>41795.0</v>
      </c>
      <c r="C12959" s="2" t="s">
        <v>15</v>
      </c>
      <c r="D12959" s="2" t="s">
        <v>51</v>
      </c>
      <c r="E12959" s="2">
        <v>11.0</v>
      </c>
      <c r="F12959" s="4" t="s">
        <v>9</v>
      </c>
    </row>
    <row r="12960">
      <c r="A12960" s="2">
        <v>13035.0</v>
      </c>
      <c r="B12960" s="3">
        <v>41795.0</v>
      </c>
      <c r="C12960" s="2" t="s">
        <v>15</v>
      </c>
      <c r="D12960" s="2" t="s">
        <v>6</v>
      </c>
      <c r="E12960" s="2">
        <v>35.0</v>
      </c>
      <c r="F12960" s="4" t="s">
        <v>49</v>
      </c>
    </row>
    <row r="12961">
      <c r="A12961" s="2">
        <v>13036.0</v>
      </c>
      <c r="B12961" s="3">
        <v>41795.0</v>
      </c>
      <c r="C12961" s="2" t="s">
        <v>15</v>
      </c>
      <c r="D12961" s="2" t="s">
        <v>8</v>
      </c>
      <c r="E12961" s="2">
        <v>16.0</v>
      </c>
      <c r="F12961" s="4" t="s">
        <v>45</v>
      </c>
    </row>
    <row r="12962">
      <c r="A12962" s="2">
        <v>13037.0</v>
      </c>
      <c r="B12962" s="3">
        <v>41796.0</v>
      </c>
      <c r="C12962" s="2" t="s">
        <v>18</v>
      </c>
      <c r="D12962" s="2" t="s">
        <v>51</v>
      </c>
      <c r="E12962" s="2">
        <v>26.0</v>
      </c>
      <c r="F12962" s="4" t="s">
        <v>38</v>
      </c>
    </row>
    <row r="12963">
      <c r="A12963" s="2">
        <v>13038.0</v>
      </c>
      <c r="B12963" s="3">
        <v>41796.0</v>
      </c>
      <c r="C12963" s="2" t="s">
        <v>18</v>
      </c>
      <c r="D12963" s="2" t="s">
        <v>6</v>
      </c>
      <c r="E12963" s="2">
        <v>36.0</v>
      </c>
      <c r="F12963" s="4" t="s">
        <v>11</v>
      </c>
    </row>
    <row r="12964">
      <c r="A12964" s="2">
        <v>13039.0</v>
      </c>
      <c r="B12964" s="3">
        <v>41796.0</v>
      </c>
      <c r="C12964" s="2" t="s">
        <v>18</v>
      </c>
      <c r="D12964" s="2" t="s">
        <v>8</v>
      </c>
      <c r="E12964" s="2">
        <v>9.0</v>
      </c>
      <c r="F12964" s="4" t="s">
        <v>24</v>
      </c>
    </row>
    <row r="12965">
      <c r="A12965" s="2">
        <v>13040.0</v>
      </c>
      <c r="B12965" s="3">
        <v>41797.0</v>
      </c>
      <c r="C12965" s="2" t="s">
        <v>21</v>
      </c>
      <c r="D12965" s="2" t="s">
        <v>51</v>
      </c>
      <c r="E12965" s="2">
        <v>24.0</v>
      </c>
      <c r="F12965" s="4" t="s">
        <v>22</v>
      </c>
    </row>
    <row r="12966">
      <c r="A12966" s="2">
        <v>13041.0</v>
      </c>
      <c r="B12966" s="3">
        <v>41797.0</v>
      </c>
      <c r="C12966" s="2" t="s">
        <v>21</v>
      </c>
      <c r="D12966" s="2" t="s">
        <v>6</v>
      </c>
      <c r="E12966" s="2">
        <v>10.0</v>
      </c>
      <c r="F12966" s="4" t="s">
        <v>41</v>
      </c>
    </row>
    <row r="12967">
      <c r="A12967" s="2">
        <v>13042.0</v>
      </c>
      <c r="B12967" s="3">
        <v>41797.0</v>
      </c>
      <c r="C12967" s="2" t="s">
        <v>21</v>
      </c>
      <c r="D12967" s="2" t="s">
        <v>8</v>
      </c>
      <c r="E12967" s="2">
        <v>33.0</v>
      </c>
      <c r="F12967" s="4" t="s">
        <v>26</v>
      </c>
    </row>
    <row r="12968">
      <c r="A12968" s="2">
        <v>13043.0</v>
      </c>
      <c r="B12968" s="3">
        <v>41799.0</v>
      </c>
      <c r="C12968" s="2" t="s">
        <v>7</v>
      </c>
      <c r="D12968" s="2" t="s">
        <v>51</v>
      </c>
      <c r="E12968" s="2">
        <v>16.0</v>
      </c>
      <c r="F12968" s="4" t="s">
        <v>45</v>
      </c>
    </row>
    <row r="12969">
      <c r="A12969" s="2">
        <v>13044.0</v>
      </c>
      <c r="B12969" s="3">
        <v>41799.0</v>
      </c>
      <c r="C12969" s="2" t="s">
        <v>7</v>
      </c>
      <c r="D12969" s="2" t="s">
        <v>6</v>
      </c>
      <c r="E12969" s="2">
        <v>20.0</v>
      </c>
      <c r="F12969" s="4" t="s">
        <v>47</v>
      </c>
    </row>
    <row r="12970">
      <c r="A12970" s="2">
        <v>13045.0</v>
      </c>
      <c r="B12970" s="3">
        <v>41799.0</v>
      </c>
      <c r="C12970" s="2" t="s">
        <v>7</v>
      </c>
      <c r="D12970" s="2" t="s">
        <v>8</v>
      </c>
      <c r="E12970" s="2">
        <v>11.0</v>
      </c>
      <c r="F12970" s="4" t="s">
        <v>9</v>
      </c>
    </row>
    <row r="12971">
      <c r="A12971" s="2">
        <v>13046.0</v>
      </c>
      <c r="B12971" s="3">
        <v>41800.0</v>
      </c>
      <c r="C12971" s="2" t="s">
        <v>10</v>
      </c>
      <c r="D12971" s="2" t="s">
        <v>51</v>
      </c>
      <c r="E12971" s="2">
        <v>26.0</v>
      </c>
      <c r="F12971" s="4" t="s">
        <v>38</v>
      </c>
    </row>
    <row r="12972">
      <c r="A12972" s="2">
        <v>13047.0</v>
      </c>
      <c r="B12972" s="3">
        <v>41800.0</v>
      </c>
      <c r="C12972" s="2" t="s">
        <v>10</v>
      </c>
      <c r="D12972" s="2" t="s">
        <v>6</v>
      </c>
      <c r="E12972" s="2">
        <v>11.0</v>
      </c>
      <c r="F12972" s="4" t="s">
        <v>9</v>
      </c>
    </row>
    <row r="12973">
      <c r="A12973" s="2">
        <v>13048.0</v>
      </c>
      <c r="B12973" s="3">
        <v>41800.0</v>
      </c>
      <c r="C12973" s="2" t="s">
        <v>10</v>
      </c>
      <c r="D12973" s="2" t="s">
        <v>8</v>
      </c>
      <c r="E12973" s="2">
        <v>28.0</v>
      </c>
      <c r="F12973" s="4" t="s">
        <v>31</v>
      </c>
    </row>
    <row r="12974">
      <c r="A12974" s="2">
        <v>13049.0</v>
      </c>
      <c r="B12974" s="3">
        <v>41801.0</v>
      </c>
      <c r="C12974" s="2" t="s">
        <v>13</v>
      </c>
      <c r="D12974" s="2" t="s">
        <v>51</v>
      </c>
      <c r="E12974" s="2">
        <v>2.0</v>
      </c>
      <c r="F12974" s="4" t="s">
        <v>39</v>
      </c>
    </row>
    <row r="12975">
      <c r="A12975" s="2">
        <v>13050.0</v>
      </c>
      <c r="B12975" s="3">
        <v>41801.0</v>
      </c>
      <c r="C12975" s="2" t="s">
        <v>13</v>
      </c>
      <c r="D12975" s="2" t="s">
        <v>6</v>
      </c>
      <c r="E12975" s="2">
        <v>22.0</v>
      </c>
      <c r="F12975" s="4" t="s">
        <v>44</v>
      </c>
    </row>
    <row r="12976">
      <c r="A12976" s="2">
        <v>13051.0</v>
      </c>
      <c r="B12976" s="3">
        <v>41801.0</v>
      </c>
      <c r="C12976" s="2" t="s">
        <v>13</v>
      </c>
      <c r="D12976" s="2" t="s">
        <v>8</v>
      </c>
      <c r="E12976" s="2">
        <v>1.0</v>
      </c>
      <c r="F12976" s="4" t="s">
        <v>19</v>
      </c>
    </row>
    <row r="12977">
      <c r="A12977" s="2">
        <v>13052.0</v>
      </c>
      <c r="B12977" s="3">
        <v>41802.0</v>
      </c>
      <c r="C12977" s="2" t="s">
        <v>15</v>
      </c>
      <c r="D12977" s="2" t="s">
        <v>51</v>
      </c>
      <c r="E12977" s="2">
        <v>26.0</v>
      </c>
      <c r="F12977" s="4" t="s">
        <v>38</v>
      </c>
    </row>
    <row r="12978">
      <c r="A12978" s="2">
        <v>13053.0</v>
      </c>
      <c r="B12978" s="3">
        <v>41802.0</v>
      </c>
      <c r="C12978" s="2" t="s">
        <v>15</v>
      </c>
      <c r="D12978" s="2" t="s">
        <v>6</v>
      </c>
      <c r="E12978" s="2">
        <v>27.0</v>
      </c>
      <c r="F12978" s="4" t="s">
        <v>32</v>
      </c>
    </row>
    <row r="12979">
      <c r="A12979" s="2">
        <v>13054.0</v>
      </c>
      <c r="B12979" s="3">
        <v>41802.0</v>
      </c>
      <c r="C12979" s="2" t="s">
        <v>15</v>
      </c>
      <c r="D12979" s="2" t="s">
        <v>8</v>
      </c>
      <c r="E12979" s="2">
        <v>21.0</v>
      </c>
      <c r="F12979" s="4" t="s">
        <v>20</v>
      </c>
    </row>
    <row r="12980">
      <c r="A12980" s="2">
        <v>13055.0</v>
      </c>
      <c r="B12980" s="3">
        <v>41803.0</v>
      </c>
      <c r="C12980" s="2" t="s">
        <v>18</v>
      </c>
      <c r="D12980" s="2" t="s">
        <v>51</v>
      </c>
      <c r="E12980" s="2">
        <v>29.0</v>
      </c>
      <c r="F12980" s="4" t="s">
        <v>43</v>
      </c>
    </row>
    <row r="12981">
      <c r="A12981" s="2">
        <v>13056.0</v>
      </c>
      <c r="B12981" s="3">
        <v>41803.0</v>
      </c>
      <c r="C12981" s="2" t="s">
        <v>18</v>
      </c>
      <c r="D12981" s="2" t="s">
        <v>6</v>
      </c>
      <c r="E12981" s="2">
        <v>34.0</v>
      </c>
      <c r="F12981" s="4" t="s">
        <v>48</v>
      </c>
    </row>
    <row r="12982">
      <c r="A12982" s="2">
        <v>13057.0</v>
      </c>
      <c r="B12982" s="3">
        <v>41803.0</v>
      </c>
      <c r="C12982" s="2" t="s">
        <v>18</v>
      </c>
      <c r="D12982" s="2" t="s">
        <v>8</v>
      </c>
      <c r="E12982" s="2">
        <v>17.0</v>
      </c>
      <c r="F12982" s="4" t="s">
        <v>42</v>
      </c>
    </row>
    <row r="12983">
      <c r="A12983" s="2">
        <v>13058.0</v>
      </c>
      <c r="B12983" s="3">
        <v>41804.0</v>
      </c>
      <c r="C12983" s="2" t="s">
        <v>21</v>
      </c>
      <c r="D12983" s="2" t="s">
        <v>51</v>
      </c>
      <c r="E12983" s="2">
        <v>22.0</v>
      </c>
      <c r="F12983" s="4" t="s">
        <v>44</v>
      </c>
    </row>
    <row r="12984">
      <c r="A12984" s="2">
        <v>13059.0</v>
      </c>
      <c r="B12984" s="3">
        <v>41804.0</v>
      </c>
      <c r="C12984" s="2" t="s">
        <v>21</v>
      </c>
      <c r="D12984" s="2" t="s">
        <v>6</v>
      </c>
      <c r="E12984" s="2">
        <v>4.0</v>
      </c>
      <c r="F12984" s="4" t="s">
        <v>34</v>
      </c>
    </row>
    <row r="12985">
      <c r="A12985" s="2">
        <v>13060.0</v>
      </c>
      <c r="B12985" s="3">
        <v>41804.0</v>
      </c>
      <c r="C12985" s="2" t="s">
        <v>21</v>
      </c>
      <c r="D12985" s="2" t="s">
        <v>8</v>
      </c>
      <c r="E12985" s="2">
        <v>10.0</v>
      </c>
      <c r="F12985" s="4" t="s">
        <v>41</v>
      </c>
    </row>
    <row r="12986">
      <c r="A12986" s="2">
        <v>13061.0</v>
      </c>
      <c r="B12986" s="3">
        <v>41806.0</v>
      </c>
      <c r="C12986" s="2" t="s">
        <v>7</v>
      </c>
      <c r="D12986" s="2" t="s">
        <v>51</v>
      </c>
      <c r="E12986" s="2">
        <v>21.0</v>
      </c>
      <c r="F12986" s="4" t="s">
        <v>20</v>
      </c>
    </row>
    <row r="12987">
      <c r="A12987" s="2">
        <v>13062.0</v>
      </c>
      <c r="B12987" s="3">
        <v>41806.0</v>
      </c>
      <c r="C12987" s="2" t="s">
        <v>7</v>
      </c>
      <c r="D12987" s="2" t="s">
        <v>6</v>
      </c>
      <c r="E12987" s="2">
        <v>18.0</v>
      </c>
      <c r="F12987" s="4" t="s">
        <v>29</v>
      </c>
    </row>
    <row r="12988">
      <c r="A12988" s="2">
        <v>13063.0</v>
      </c>
      <c r="B12988" s="3">
        <v>41806.0</v>
      </c>
      <c r="C12988" s="2" t="s">
        <v>7</v>
      </c>
      <c r="D12988" s="2" t="s">
        <v>8</v>
      </c>
      <c r="E12988" s="2">
        <v>31.0</v>
      </c>
      <c r="F12988" s="4" t="s">
        <v>12</v>
      </c>
    </row>
    <row r="12989">
      <c r="A12989" s="2">
        <v>13064.0</v>
      </c>
      <c r="B12989" s="3">
        <v>41807.0</v>
      </c>
      <c r="C12989" s="2" t="s">
        <v>10</v>
      </c>
      <c r="D12989" s="2" t="s">
        <v>51</v>
      </c>
      <c r="E12989" s="2">
        <v>24.0</v>
      </c>
      <c r="F12989" s="4" t="s">
        <v>22</v>
      </c>
    </row>
    <row r="12990">
      <c r="A12990" s="2">
        <v>13065.0</v>
      </c>
      <c r="B12990" s="3">
        <v>41807.0</v>
      </c>
      <c r="C12990" s="2" t="s">
        <v>10</v>
      </c>
      <c r="D12990" s="2" t="s">
        <v>6</v>
      </c>
      <c r="E12990" s="2">
        <v>13.0</v>
      </c>
      <c r="F12990" s="4" t="s">
        <v>33</v>
      </c>
    </row>
    <row r="12991">
      <c r="A12991" s="2">
        <v>13066.0</v>
      </c>
      <c r="B12991" s="3">
        <v>41807.0</v>
      </c>
      <c r="C12991" s="2" t="s">
        <v>10</v>
      </c>
      <c r="D12991" s="2" t="s">
        <v>8</v>
      </c>
      <c r="E12991" s="2">
        <v>26.0</v>
      </c>
      <c r="F12991" s="4" t="s">
        <v>38</v>
      </c>
    </row>
    <row r="12992">
      <c r="A12992" s="2">
        <v>13067.0</v>
      </c>
      <c r="B12992" s="3">
        <v>41808.0</v>
      </c>
      <c r="C12992" s="2" t="s">
        <v>13</v>
      </c>
      <c r="D12992" s="2" t="s">
        <v>51</v>
      </c>
      <c r="E12992" s="2">
        <v>27.0</v>
      </c>
      <c r="F12992" s="4" t="s">
        <v>32</v>
      </c>
    </row>
    <row r="12993">
      <c r="A12993" s="2">
        <v>13068.0</v>
      </c>
      <c r="B12993" s="3">
        <v>41808.0</v>
      </c>
      <c r="C12993" s="2" t="s">
        <v>13</v>
      </c>
      <c r="D12993" s="2" t="s">
        <v>6</v>
      </c>
      <c r="E12993" s="2">
        <v>33.0</v>
      </c>
      <c r="F12993" s="4" t="s">
        <v>26</v>
      </c>
    </row>
    <row r="12994">
      <c r="A12994" s="2">
        <v>13069.0</v>
      </c>
      <c r="B12994" s="3">
        <v>41808.0</v>
      </c>
      <c r="C12994" s="2" t="s">
        <v>13</v>
      </c>
      <c r="D12994" s="2" t="s">
        <v>8</v>
      </c>
      <c r="E12994" s="2">
        <v>23.0</v>
      </c>
      <c r="F12994" s="4" t="s">
        <v>17</v>
      </c>
    </row>
    <row r="12995">
      <c r="A12995" s="2">
        <v>13070.0</v>
      </c>
      <c r="B12995" s="3">
        <v>41810.0</v>
      </c>
      <c r="C12995" s="2" t="s">
        <v>18</v>
      </c>
      <c r="D12995" s="2" t="s">
        <v>51</v>
      </c>
      <c r="E12995" s="2">
        <v>30.0</v>
      </c>
      <c r="F12995" s="4" t="s">
        <v>23</v>
      </c>
    </row>
    <row r="12996">
      <c r="A12996" s="2">
        <v>13071.0</v>
      </c>
      <c r="B12996" s="3">
        <v>41810.0</v>
      </c>
      <c r="C12996" s="2" t="s">
        <v>18</v>
      </c>
      <c r="D12996" s="2" t="s">
        <v>6</v>
      </c>
      <c r="E12996" s="2">
        <v>13.0</v>
      </c>
      <c r="F12996" s="4" t="s">
        <v>33</v>
      </c>
    </row>
    <row r="12997">
      <c r="A12997" s="2">
        <v>13072.0</v>
      </c>
      <c r="B12997" s="3">
        <v>41810.0</v>
      </c>
      <c r="C12997" s="2" t="s">
        <v>18</v>
      </c>
      <c r="D12997" s="2" t="s">
        <v>8</v>
      </c>
      <c r="E12997" s="2">
        <v>23.0</v>
      </c>
      <c r="F12997" s="4" t="s">
        <v>17</v>
      </c>
    </row>
    <row r="12998">
      <c r="A12998" s="2">
        <v>13073.0</v>
      </c>
      <c r="B12998" s="3">
        <v>41811.0</v>
      </c>
      <c r="C12998" s="2" t="s">
        <v>21</v>
      </c>
      <c r="D12998" s="2" t="s">
        <v>51</v>
      </c>
      <c r="E12998" s="2">
        <v>31.0</v>
      </c>
      <c r="F12998" s="4" t="s">
        <v>12</v>
      </c>
    </row>
    <row r="12999">
      <c r="A12999" s="2">
        <v>13074.0</v>
      </c>
      <c r="B12999" s="3">
        <v>41811.0</v>
      </c>
      <c r="C12999" s="2" t="s">
        <v>21</v>
      </c>
      <c r="D12999" s="2" t="s">
        <v>6</v>
      </c>
      <c r="E12999" s="2">
        <v>21.0</v>
      </c>
      <c r="F12999" s="4" t="s">
        <v>20</v>
      </c>
    </row>
    <row r="13000">
      <c r="A13000" s="2">
        <v>13075.0</v>
      </c>
      <c r="B13000" s="3">
        <v>41811.0</v>
      </c>
      <c r="C13000" s="2" t="s">
        <v>21</v>
      </c>
      <c r="D13000" s="2" t="s">
        <v>8</v>
      </c>
      <c r="E13000" s="2">
        <v>9.0</v>
      </c>
      <c r="F13000" s="4" t="s">
        <v>24</v>
      </c>
    </row>
    <row r="13001">
      <c r="A13001" s="2">
        <v>13076.0</v>
      </c>
      <c r="B13001" s="3">
        <v>41813.0</v>
      </c>
      <c r="C13001" s="2" t="s">
        <v>7</v>
      </c>
      <c r="D13001" s="2" t="s">
        <v>51</v>
      </c>
      <c r="E13001" s="2">
        <v>18.0</v>
      </c>
      <c r="F13001" s="4" t="s">
        <v>29</v>
      </c>
    </row>
    <row r="13002">
      <c r="A13002" s="2">
        <v>13077.0</v>
      </c>
      <c r="B13002" s="3">
        <v>41813.0</v>
      </c>
      <c r="C13002" s="2" t="s">
        <v>7</v>
      </c>
      <c r="D13002" s="2" t="s">
        <v>6</v>
      </c>
      <c r="E13002" s="2">
        <v>33.0</v>
      </c>
      <c r="F13002" s="4" t="s">
        <v>26</v>
      </c>
    </row>
    <row r="13003">
      <c r="A13003" s="2">
        <v>13078.0</v>
      </c>
      <c r="B13003" s="3">
        <v>41813.0</v>
      </c>
      <c r="C13003" s="2" t="s">
        <v>7</v>
      </c>
      <c r="D13003" s="2" t="s">
        <v>8</v>
      </c>
      <c r="E13003" s="2">
        <v>35.0</v>
      </c>
      <c r="F13003" s="4" t="s">
        <v>49</v>
      </c>
    </row>
    <row r="13004">
      <c r="A13004" s="2">
        <v>13079.0</v>
      </c>
      <c r="B13004" s="3">
        <v>41814.0</v>
      </c>
      <c r="C13004" s="2" t="s">
        <v>10</v>
      </c>
      <c r="D13004" s="2" t="s">
        <v>51</v>
      </c>
      <c r="E13004" s="2">
        <v>3.0</v>
      </c>
      <c r="F13004" s="4" t="s">
        <v>28</v>
      </c>
    </row>
    <row r="13005">
      <c r="A13005" s="2">
        <v>13080.0</v>
      </c>
      <c r="B13005" s="3">
        <v>41814.0</v>
      </c>
      <c r="C13005" s="2" t="s">
        <v>10</v>
      </c>
      <c r="D13005" s="2" t="s">
        <v>6</v>
      </c>
      <c r="E13005" s="2">
        <v>27.0</v>
      </c>
      <c r="F13005" s="4" t="s">
        <v>32</v>
      </c>
    </row>
    <row r="13006">
      <c r="A13006" s="2">
        <v>13081.0</v>
      </c>
      <c r="B13006" s="3">
        <v>41814.0</v>
      </c>
      <c r="C13006" s="2" t="s">
        <v>10</v>
      </c>
      <c r="D13006" s="2" t="s">
        <v>8</v>
      </c>
      <c r="E13006" s="2">
        <v>29.0</v>
      </c>
      <c r="F13006" s="4" t="s">
        <v>43</v>
      </c>
    </row>
    <row r="13007">
      <c r="A13007" s="2">
        <v>13082.0</v>
      </c>
      <c r="B13007" s="3">
        <v>41815.0</v>
      </c>
      <c r="C13007" s="2" t="s">
        <v>13</v>
      </c>
      <c r="D13007" s="2" t="s">
        <v>51</v>
      </c>
      <c r="E13007" s="2">
        <v>19.0</v>
      </c>
      <c r="F13007" s="4" t="s">
        <v>30</v>
      </c>
    </row>
    <row r="13008">
      <c r="A13008" s="2">
        <v>13083.0</v>
      </c>
      <c r="B13008" s="3">
        <v>41815.0</v>
      </c>
      <c r="C13008" s="2" t="s">
        <v>13</v>
      </c>
      <c r="D13008" s="2" t="s">
        <v>6</v>
      </c>
      <c r="E13008" s="2">
        <v>30.0</v>
      </c>
      <c r="F13008" s="4" t="s">
        <v>23</v>
      </c>
    </row>
    <row r="13009">
      <c r="A13009" s="2">
        <v>13084.0</v>
      </c>
      <c r="B13009" s="3">
        <v>41815.0</v>
      </c>
      <c r="C13009" s="2" t="s">
        <v>13</v>
      </c>
      <c r="D13009" s="2" t="s">
        <v>8</v>
      </c>
      <c r="E13009" s="2">
        <v>21.0</v>
      </c>
      <c r="F13009" s="4" t="s">
        <v>20</v>
      </c>
    </row>
    <row r="13010">
      <c r="A13010" s="2">
        <v>13085.0</v>
      </c>
      <c r="B13010" s="3">
        <v>41816.0</v>
      </c>
      <c r="C13010" s="2" t="s">
        <v>15</v>
      </c>
      <c r="D13010" s="2" t="s">
        <v>51</v>
      </c>
      <c r="E13010" s="2">
        <v>13.0</v>
      </c>
      <c r="F13010" s="4" t="s">
        <v>33</v>
      </c>
    </row>
    <row r="13011">
      <c r="A13011" s="2">
        <v>13086.0</v>
      </c>
      <c r="B13011" s="3">
        <v>41816.0</v>
      </c>
      <c r="C13011" s="2" t="s">
        <v>15</v>
      </c>
      <c r="D13011" s="2" t="s">
        <v>6</v>
      </c>
      <c r="E13011" s="2">
        <v>28.0</v>
      </c>
      <c r="F13011" s="4" t="s">
        <v>31</v>
      </c>
    </row>
    <row r="13012">
      <c r="A13012" s="2">
        <v>13087.0</v>
      </c>
      <c r="B13012" s="3">
        <v>41816.0</v>
      </c>
      <c r="C13012" s="2" t="s">
        <v>15</v>
      </c>
      <c r="D13012" s="2" t="s">
        <v>8</v>
      </c>
      <c r="E13012" s="2">
        <v>11.0</v>
      </c>
      <c r="F13012" s="4" t="s">
        <v>9</v>
      </c>
    </row>
    <row r="13013">
      <c r="A13013" s="2">
        <v>13088.0</v>
      </c>
      <c r="B13013" s="3">
        <v>41817.0</v>
      </c>
      <c r="C13013" s="2" t="s">
        <v>18</v>
      </c>
      <c r="D13013" s="2" t="s">
        <v>51</v>
      </c>
      <c r="E13013" s="2">
        <v>10.0</v>
      </c>
      <c r="F13013" s="4" t="s">
        <v>41</v>
      </c>
    </row>
    <row r="13014">
      <c r="A13014" s="2">
        <v>13089.0</v>
      </c>
      <c r="B13014" s="3">
        <v>41817.0</v>
      </c>
      <c r="C13014" s="2" t="s">
        <v>18</v>
      </c>
      <c r="D13014" s="2" t="s">
        <v>6</v>
      </c>
      <c r="E13014" s="2">
        <v>18.0</v>
      </c>
      <c r="F13014" s="4" t="s">
        <v>29</v>
      </c>
    </row>
    <row r="13015">
      <c r="A13015" s="2">
        <v>13090.0</v>
      </c>
      <c r="B13015" s="3">
        <v>41817.0</v>
      </c>
      <c r="C13015" s="2" t="s">
        <v>18</v>
      </c>
      <c r="D13015" s="2" t="s">
        <v>8</v>
      </c>
      <c r="E13015" s="2">
        <v>27.0</v>
      </c>
      <c r="F13015" s="4" t="s">
        <v>32</v>
      </c>
    </row>
    <row r="13016">
      <c r="A13016" s="2">
        <v>13091.0</v>
      </c>
      <c r="B13016" s="3">
        <v>41818.0</v>
      </c>
      <c r="C13016" s="2" t="s">
        <v>21</v>
      </c>
      <c r="D13016" s="2" t="s">
        <v>51</v>
      </c>
      <c r="E13016" s="2">
        <v>32.0</v>
      </c>
      <c r="F13016" s="4" t="s">
        <v>36</v>
      </c>
    </row>
    <row r="13017">
      <c r="A13017" s="2">
        <v>13092.0</v>
      </c>
      <c r="B13017" s="3">
        <v>41818.0</v>
      </c>
      <c r="C13017" s="2" t="s">
        <v>21</v>
      </c>
      <c r="D13017" s="2" t="s">
        <v>6</v>
      </c>
      <c r="E13017" s="2">
        <v>6.0</v>
      </c>
      <c r="F13017" s="4" t="s">
        <v>16</v>
      </c>
    </row>
    <row r="13018">
      <c r="A13018" s="2">
        <v>13093.0</v>
      </c>
      <c r="B13018" s="3">
        <v>41818.0</v>
      </c>
      <c r="C13018" s="2" t="s">
        <v>21</v>
      </c>
      <c r="D13018" s="2" t="s">
        <v>8</v>
      </c>
      <c r="E13018" s="2">
        <v>1.0</v>
      </c>
      <c r="F13018" s="4" t="s">
        <v>19</v>
      </c>
    </row>
    <row r="13019">
      <c r="A13019" s="2">
        <v>13094.0</v>
      </c>
      <c r="B13019" s="3">
        <v>41820.0</v>
      </c>
      <c r="C13019" s="2" t="s">
        <v>7</v>
      </c>
      <c r="D13019" s="2" t="s">
        <v>51</v>
      </c>
      <c r="E13019" s="2">
        <v>17.0</v>
      </c>
      <c r="F13019" s="4" t="s">
        <v>42</v>
      </c>
    </row>
    <row r="13020">
      <c r="A13020" s="2">
        <v>13095.0</v>
      </c>
      <c r="B13020" s="3">
        <v>41820.0</v>
      </c>
      <c r="C13020" s="2" t="s">
        <v>7</v>
      </c>
      <c r="D13020" s="2" t="s">
        <v>6</v>
      </c>
      <c r="E13020" s="2">
        <v>12.0</v>
      </c>
      <c r="F13020" s="4" t="s">
        <v>14</v>
      </c>
    </row>
    <row r="13021">
      <c r="A13021" s="2">
        <v>13096.0</v>
      </c>
      <c r="B13021" s="3">
        <v>41820.0</v>
      </c>
      <c r="C13021" s="2" t="s">
        <v>7</v>
      </c>
      <c r="D13021" s="2" t="s">
        <v>8</v>
      </c>
      <c r="E13021" s="2">
        <v>24.0</v>
      </c>
      <c r="F13021" s="4" t="s">
        <v>22</v>
      </c>
    </row>
    <row r="13022">
      <c r="A13022" s="2">
        <v>13097.0</v>
      </c>
      <c r="B13022" s="3">
        <v>41821.0</v>
      </c>
      <c r="C13022" s="2" t="s">
        <v>10</v>
      </c>
      <c r="D13022" s="2" t="s">
        <v>51</v>
      </c>
      <c r="E13022" s="2">
        <v>24.0</v>
      </c>
      <c r="F13022" s="4" t="s">
        <v>22</v>
      </c>
    </row>
    <row r="13023">
      <c r="A13023" s="2">
        <v>13098.0</v>
      </c>
      <c r="B13023" s="3">
        <v>41821.0</v>
      </c>
      <c r="C13023" s="2" t="s">
        <v>10</v>
      </c>
      <c r="D13023" s="2" t="s">
        <v>6</v>
      </c>
      <c r="E13023" s="2">
        <v>24.0</v>
      </c>
      <c r="F13023" s="4" t="s">
        <v>22</v>
      </c>
    </row>
    <row r="13024">
      <c r="A13024" s="2">
        <v>13099.0</v>
      </c>
      <c r="B13024" s="3">
        <v>41821.0</v>
      </c>
      <c r="C13024" s="2" t="s">
        <v>10</v>
      </c>
      <c r="D13024" s="2" t="s">
        <v>8</v>
      </c>
      <c r="E13024" s="2">
        <v>30.0</v>
      </c>
      <c r="F13024" s="4" t="s">
        <v>23</v>
      </c>
    </row>
    <row r="13025">
      <c r="A13025" s="2">
        <v>13100.0</v>
      </c>
      <c r="B13025" s="3">
        <v>41822.0</v>
      </c>
      <c r="C13025" s="2" t="s">
        <v>13</v>
      </c>
      <c r="D13025" s="2" t="s">
        <v>51</v>
      </c>
      <c r="E13025" s="2">
        <v>6.0</v>
      </c>
      <c r="F13025" s="4" t="s">
        <v>16</v>
      </c>
    </row>
    <row r="13026">
      <c r="A13026" s="2">
        <v>13101.0</v>
      </c>
      <c r="B13026" s="3">
        <v>41822.0</v>
      </c>
      <c r="C13026" s="2" t="s">
        <v>13</v>
      </c>
      <c r="D13026" s="2" t="s">
        <v>6</v>
      </c>
      <c r="E13026" s="2">
        <v>8.0</v>
      </c>
      <c r="F13026" s="4" t="s">
        <v>37</v>
      </c>
    </row>
    <row r="13027">
      <c r="A13027" s="2">
        <v>13102.0</v>
      </c>
      <c r="B13027" s="3">
        <v>41822.0</v>
      </c>
      <c r="C13027" s="2" t="s">
        <v>13</v>
      </c>
      <c r="D13027" s="2" t="s">
        <v>8</v>
      </c>
      <c r="E13027" s="2">
        <v>1.0</v>
      </c>
      <c r="F13027" s="4" t="s">
        <v>19</v>
      </c>
    </row>
    <row r="13028">
      <c r="A13028" s="2">
        <v>13103.0</v>
      </c>
      <c r="B13028" s="3">
        <v>41823.0</v>
      </c>
      <c r="C13028" s="2" t="s">
        <v>15</v>
      </c>
      <c r="D13028" s="2" t="s">
        <v>51</v>
      </c>
      <c r="E13028" s="2">
        <v>24.0</v>
      </c>
      <c r="F13028" s="4" t="s">
        <v>22</v>
      </c>
    </row>
    <row r="13029">
      <c r="A13029" s="2">
        <v>13104.0</v>
      </c>
      <c r="B13029" s="3">
        <v>41823.0</v>
      </c>
      <c r="C13029" s="2" t="s">
        <v>15</v>
      </c>
      <c r="D13029" s="2" t="s">
        <v>6</v>
      </c>
      <c r="E13029" s="2">
        <v>7.0</v>
      </c>
      <c r="F13029" s="4" t="s">
        <v>35</v>
      </c>
    </row>
    <row r="13030">
      <c r="A13030" s="2">
        <v>13105.0</v>
      </c>
      <c r="B13030" s="3">
        <v>41823.0</v>
      </c>
      <c r="C13030" s="2" t="s">
        <v>15</v>
      </c>
      <c r="D13030" s="2" t="s">
        <v>8</v>
      </c>
      <c r="E13030" s="2">
        <v>10.0</v>
      </c>
      <c r="F13030" s="4" t="s">
        <v>41</v>
      </c>
    </row>
    <row r="13031">
      <c r="A13031" s="2">
        <v>13106.0</v>
      </c>
      <c r="B13031" s="3">
        <v>41824.0</v>
      </c>
      <c r="C13031" s="2" t="s">
        <v>18</v>
      </c>
      <c r="D13031" s="2" t="s">
        <v>51</v>
      </c>
      <c r="E13031" s="2">
        <v>13.0</v>
      </c>
      <c r="F13031" s="4" t="s">
        <v>33</v>
      </c>
    </row>
    <row r="13032">
      <c r="A13032" s="2">
        <v>13107.0</v>
      </c>
      <c r="B13032" s="3">
        <v>41824.0</v>
      </c>
      <c r="C13032" s="2" t="s">
        <v>18</v>
      </c>
      <c r="D13032" s="2" t="s">
        <v>6</v>
      </c>
      <c r="E13032" s="2">
        <v>15.0</v>
      </c>
      <c r="F13032" s="4" t="s">
        <v>27</v>
      </c>
    </row>
    <row r="13033">
      <c r="A13033" s="2">
        <v>13108.0</v>
      </c>
      <c r="B13033" s="3">
        <v>41824.0</v>
      </c>
      <c r="C13033" s="2" t="s">
        <v>18</v>
      </c>
      <c r="D13033" s="2" t="s">
        <v>8</v>
      </c>
      <c r="E13033" s="2">
        <v>6.0</v>
      </c>
      <c r="F13033" s="4" t="s">
        <v>16</v>
      </c>
    </row>
    <row r="13034">
      <c r="A13034" s="2">
        <v>13109.0</v>
      </c>
      <c r="B13034" s="3">
        <v>41825.0</v>
      </c>
      <c r="C13034" s="2" t="s">
        <v>21</v>
      </c>
      <c r="D13034" s="2" t="s">
        <v>51</v>
      </c>
      <c r="E13034" s="2">
        <v>22.0</v>
      </c>
      <c r="F13034" s="4" t="s">
        <v>44</v>
      </c>
    </row>
    <row r="13035">
      <c r="A13035" s="2">
        <v>13110.0</v>
      </c>
      <c r="B13035" s="3">
        <v>41825.0</v>
      </c>
      <c r="C13035" s="2" t="s">
        <v>21</v>
      </c>
      <c r="D13035" s="2" t="s">
        <v>6</v>
      </c>
      <c r="E13035" s="2">
        <v>18.0</v>
      </c>
      <c r="F13035" s="4" t="s">
        <v>29</v>
      </c>
    </row>
    <row r="13036">
      <c r="A13036" s="2">
        <v>13111.0</v>
      </c>
      <c r="B13036" s="3">
        <v>41825.0</v>
      </c>
      <c r="C13036" s="2" t="s">
        <v>21</v>
      </c>
      <c r="D13036" s="2" t="s">
        <v>8</v>
      </c>
      <c r="E13036" s="2">
        <v>25.0</v>
      </c>
      <c r="F13036" s="4" t="s">
        <v>40</v>
      </c>
    </row>
    <row r="13037">
      <c r="A13037" s="2">
        <v>13112.0</v>
      </c>
      <c r="B13037" s="3">
        <v>41827.0</v>
      </c>
      <c r="C13037" s="2" t="s">
        <v>7</v>
      </c>
      <c r="D13037" s="2" t="s">
        <v>51</v>
      </c>
      <c r="E13037" s="2">
        <v>1.0</v>
      </c>
      <c r="F13037" s="4" t="s">
        <v>19</v>
      </c>
    </row>
    <row r="13038">
      <c r="A13038" s="2">
        <v>13113.0</v>
      </c>
      <c r="B13038" s="3">
        <v>41827.0</v>
      </c>
      <c r="C13038" s="2" t="s">
        <v>7</v>
      </c>
      <c r="D13038" s="2" t="s">
        <v>6</v>
      </c>
      <c r="E13038" s="2">
        <v>20.0</v>
      </c>
      <c r="F13038" s="4" t="s">
        <v>47</v>
      </c>
    </row>
    <row r="13039">
      <c r="A13039" s="2">
        <v>13114.0</v>
      </c>
      <c r="B13039" s="3">
        <v>41827.0</v>
      </c>
      <c r="C13039" s="2" t="s">
        <v>7</v>
      </c>
      <c r="D13039" s="2" t="s">
        <v>8</v>
      </c>
      <c r="E13039" s="2">
        <v>24.0</v>
      </c>
      <c r="F13039" s="4" t="s">
        <v>22</v>
      </c>
    </row>
    <row r="13040">
      <c r="A13040" s="2">
        <v>13115.0</v>
      </c>
      <c r="B13040" s="3">
        <v>41828.0</v>
      </c>
      <c r="C13040" s="2" t="s">
        <v>10</v>
      </c>
      <c r="D13040" s="2" t="s">
        <v>51</v>
      </c>
      <c r="E13040" s="2">
        <v>18.0</v>
      </c>
      <c r="F13040" s="4" t="s">
        <v>29</v>
      </c>
    </row>
    <row r="13041">
      <c r="A13041" s="2">
        <v>13116.0</v>
      </c>
      <c r="B13041" s="3">
        <v>41828.0</v>
      </c>
      <c r="C13041" s="2" t="s">
        <v>10</v>
      </c>
      <c r="D13041" s="2" t="s">
        <v>6</v>
      </c>
      <c r="E13041" s="2">
        <v>23.0</v>
      </c>
      <c r="F13041" s="4" t="s">
        <v>17</v>
      </c>
    </row>
    <row r="13042">
      <c r="A13042" s="2">
        <v>13117.0</v>
      </c>
      <c r="B13042" s="3">
        <v>41828.0</v>
      </c>
      <c r="C13042" s="2" t="s">
        <v>10</v>
      </c>
      <c r="D13042" s="2" t="s">
        <v>8</v>
      </c>
      <c r="E13042" s="2">
        <v>29.0</v>
      </c>
      <c r="F13042" s="4" t="s">
        <v>43</v>
      </c>
    </row>
    <row r="13043">
      <c r="A13043" s="2">
        <v>13118.0</v>
      </c>
      <c r="B13043" s="3">
        <v>41829.0</v>
      </c>
      <c r="C13043" s="2" t="s">
        <v>13</v>
      </c>
      <c r="D13043" s="2" t="s">
        <v>51</v>
      </c>
      <c r="E13043" s="2">
        <v>2.0</v>
      </c>
      <c r="F13043" s="4" t="s">
        <v>39</v>
      </c>
    </row>
    <row r="13044">
      <c r="A13044" s="2">
        <v>13119.0</v>
      </c>
      <c r="B13044" s="3">
        <v>41829.0</v>
      </c>
      <c r="C13044" s="2" t="s">
        <v>13</v>
      </c>
      <c r="D13044" s="2" t="s">
        <v>6</v>
      </c>
      <c r="E13044" s="2">
        <v>35.0</v>
      </c>
      <c r="F13044" s="4" t="s">
        <v>49</v>
      </c>
    </row>
    <row r="13045">
      <c r="A13045" s="2">
        <v>13120.0</v>
      </c>
      <c r="B13045" s="3">
        <v>41829.0</v>
      </c>
      <c r="C13045" s="2" t="s">
        <v>13</v>
      </c>
      <c r="D13045" s="2" t="s">
        <v>8</v>
      </c>
      <c r="E13045" s="2">
        <v>6.0</v>
      </c>
      <c r="F13045" s="4" t="s">
        <v>16</v>
      </c>
    </row>
    <row r="13046">
      <c r="A13046" s="2">
        <v>13121.0</v>
      </c>
      <c r="B13046" s="3">
        <v>41830.0</v>
      </c>
      <c r="C13046" s="2" t="s">
        <v>15</v>
      </c>
      <c r="D13046" s="2" t="s">
        <v>51</v>
      </c>
      <c r="E13046" s="2">
        <v>18.0</v>
      </c>
      <c r="F13046" s="4" t="s">
        <v>29</v>
      </c>
    </row>
    <row r="13047">
      <c r="A13047" s="2">
        <v>13122.0</v>
      </c>
      <c r="B13047" s="3">
        <v>41830.0</v>
      </c>
      <c r="C13047" s="2" t="s">
        <v>15</v>
      </c>
      <c r="D13047" s="2" t="s">
        <v>6</v>
      </c>
      <c r="E13047" s="2">
        <v>3.0</v>
      </c>
      <c r="F13047" s="4" t="s">
        <v>28</v>
      </c>
    </row>
    <row r="13048">
      <c r="A13048" s="2">
        <v>13123.0</v>
      </c>
      <c r="B13048" s="3">
        <v>41830.0</v>
      </c>
      <c r="C13048" s="2" t="s">
        <v>15</v>
      </c>
      <c r="D13048" s="2" t="s">
        <v>8</v>
      </c>
      <c r="E13048" s="2">
        <v>17.0</v>
      </c>
      <c r="F13048" s="4" t="s">
        <v>42</v>
      </c>
    </row>
    <row r="13049">
      <c r="A13049" s="2">
        <v>13124.0</v>
      </c>
      <c r="B13049" s="3">
        <v>41831.0</v>
      </c>
      <c r="C13049" s="2" t="s">
        <v>18</v>
      </c>
      <c r="D13049" s="2" t="s">
        <v>51</v>
      </c>
      <c r="E13049" s="2">
        <v>7.0</v>
      </c>
      <c r="F13049" s="4" t="s">
        <v>35</v>
      </c>
    </row>
    <row r="13050">
      <c r="A13050" s="2">
        <v>13125.0</v>
      </c>
      <c r="B13050" s="3">
        <v>41831.0</v>
      </c>
      <c r="C13050" s="2" t="s">
        <v>18</v>
      </c>
      <c r="D13050" s="2" t="s">
        <v>6</v>
      </c>
      <c r="E13050" s="2">
        <v>20.0</v>
      </c>
      <c r="F13050" s="4" t="s">
        <v>47</v>
      </c>
    </row>
    <row r="13051">
      <c r="A13051" s="2">
        <v>13126.0</v>
      </c>
      <c r="B13051" s="3">
        <v>41831.0</v>
      </c>
      <c r="C13051" s="2" t="s">
        <v>18</v>
      </c>
      <c r="D13051" s="2" t="s">
        <v>8</v>
      </c>
      <c r="E13051" s="2">
        <v>28.0</v>
      </c>
      <c r="F13051" s="4" t="s">
        <v>31</v>
      </c>
    </row>
    <row r="13052">
      <c r="A13052" s="2">
        <v>13127.0</v>
      </c>
      <c r="B13052" s="3">
        <v>41832.0</v>
      </c>
      <c r="C13052" s="2" t="s">
        <v>21</v>
      </c>
      <c r="D13052" s="2" t="s">
        <v>51</v>
      </c>
      <c r="E13052" s="2">
        <v>26.0</v>
      </c>
      <c r="F13052" s="4" t="s">
        <v>38</v>
      </c>
    </row>
    <row r="13053">
      <c r="A13053" s="2">
        <v>13128.0</v>
      </c>
      <c r="B13053" s="3">
        <v>41832.0</v>
      </c>
      <c r="C13053" s="2" t="s">
        <v>21</v>
      </c>
      <c r="D13053" s="2" t="s">
        <v>6</v>
      </c>
      <c r="E13053" s="2">
        <v>13.0</v>
      </c>
      <c r="F13053" s="4" t="s">
        <v>33</v>
      </c>
    </row>
    <row r="13054">
      <c r="A13054" s="2">
        <v>13129.0</v>
      </c>
      <c r="B13054" s="3">
        <v>41832.0</v>
      </c>
      <c r="C13054" s="2" t="s">
        <v>21</v>
      </c>
      <c r="D13054" s="2" t="s">
        <v>8</v>
      </c>
      <c r="E13054" s="2">
        <v>1.0</v>
      </c>
      <c r="F13054" s="4" t="s">
        <v>19</v>
      </c>
    </row>
    <row r="13055">
      <c r="A13055" s="2">
        <v>13130.0</v>
      </c>
      <c r="B13055" s="3">
        <v>41834.0</v>
      </c>
      <c r="C13055" s="2" t="s">
        <v>7</v>
      </c>
      <c r="D13055" s="2" t="s">
        <v>51</v>
      </c>
      <c r="E13055" s="2">
        <v>4.0</v>
      </c>
      <c r="F13055" s="4" t="s">
        <v>34</v>
      </c>
    </row>
    <row r="13056">
      <c r="A13056" s="2">
        <v>13131.0</v>
      </c>
      <c r="B13056" s="3">
        <v>41834.0</v>
      </c>
      <c r="C13056" s="2" t="s">
        <v>7</v>
      </c>
      <c r="D13056" s="2" t="s">
        <v>6</v>
      </c>
      <c r="E13056" s="2">
        <v>36.0</v>
      </c>
      <c r="F13056" s="4" t="s">
        <v>11</v>
      </c>
    </row>
    <row r="13057">
      <c r="A13057" s="2">
        <v>13132.0</v>
      </c>
      <c r="B13057" s="3">
        <v>41834.0</v>
      </c>
      <c r="C13057" s="2" t="s">
        <v>7</v>
      </c>
      <c r="D13057" s="2" t="s">
        <v>8</v>
      </c>
      <c r="E13057" s="2">
        <v>1.0</v>
      </c>
      <c r="F13057" s="4" t="s">
        <v>19</v>
      </c>
    </row>
    <row r="13058">
      <c r="A13058" s="2">
        <v>13133.0</v>
      </c>
      <c r="B13058" s="3">
        <v>41835.0</v>
      </c>
      <c r="C13058" s="2" t="s">
        <v>10</v>
      </c>
      <c r="D13058" s="2" t="s">
        <v>51</v>
      </c>
      <c r="E13058" s="2">
        <v>15.0</v>
      </c>
      <c r="F13058" s="4" t="s">
        <v>27</v>
      </c>
    </row>
    <row r="13059">
      <c r="A13059" s="2">
        <v>13134.0</v>
      </c>
      <c r="B13059" s="3">
        <v>41835.0</v>
      </c>
      <c r="C13059" s="2" t="s">
        <v>10</v>
      </c>
      <c r="D13059" s="2" t="s">
        <v>6</v>
      </c>
      <c r="E13059" s="2">
        <v>2.0</v>
      </c>
      <c r="F13059" s="4" t="s">
        <v>39</v>
      </c>
    </row>
    <row r="13060">
      <c r="A13060" s="2">
        <v>13135.0</v>
      </c>
      <c r="B13060" s="3">
        <v>41835.0</v>
      </c>
      <c r="C13060" s="2" t="s">
        <v>10</v>
      </c>
      <c r="D13060" s="2" t="s">
        <v>8</v>
      </c>
      <c r="E13060" s="2">
        <v>4.0</v>
      </c>
      <c r="F13060" s="4" t="s">
        <v>34</v>
      </c>
    </row>
    <row r="13061">
      <c r="A13061" s="2">
        <v>13136.0</v>
      </c>
      <c r="B13061" s="3">
        <v>41836.0</v>
      </c>
      <c r="C13061" s="2" t="s">
        <v>13</v>
      </c>
      <c r="D13061" s="2" t="s">
        <v>51</v>
      </c>
      <c r="E13061" s="2">
        <v>20.0</v>
      </c>
      <c r="F13061" s="4" t="s">
        <v>47</v>
      </c>
    </row>
    <row r="13062">
      <c r="A13062" s="2">
        <v>13137.0</v>
      </c>
      <c r="B13062" s="3">
        <v>41836.0</v>
      </c>
      <c r="C13062" s="2" t="s">
        <v>13</v>
      </c>
      <c r="D13062" s="2" t="s">
        <v>6</v>
      </c>
      <c r="E13062" s="2">
        <v>36.0</v>
      </c>
      <c r="F13062" s="4" t="s">
        <v>11</v>
      </c>
    </row>
    <row r="13063">
      <c r="A13063" s="2">
        <v>13138.0</v>
      </c>
      <c r="B13063" s="3">
        <v>41836.0</v>
      </c>
      <c r="C13063" s="2" t="s">
        <v>13</v>
      </c>
      <c r="D13063" s="2" t="s">
        <v>8</v>
      </c>
      <c r="E13063" s="2">
        <v>19.0</v>
      </c>
      <c r="F13063" s="4" t="s">
        <v>30</v>
      </c>
    </row>
    <row r="13064">
      <c r="A13064" s="2">
        <v>13139.0</v>
      </c>
      <c r="B13064" s="3">
        <v>41837.0</v>
      </c>
      <c r="C13064" s="2" t="s">
        <v>15</v>
      </c>
      <c r="D13064" s="2" t="s">
        <v>51</v>
      </c>
      <c r="E13064" s="2">
        <v>34.0</v>
      </c>
      <c r="F13064" s="4" t="s">
        <v>48</v>
      </c>
    </row>
    <row r="13065">
      <c r="A13065" s="2">
        <v>13140.0</v>
      </c>
      <c r="B13065" s="3">
        <v>41837.0</v>
      </c>
      <c r="C13065" s="2" t="s">
        <v>15</v>
      </c>
      <c r="D13065" s="2" t="s">
        <v>6</v>
      </c>
      <c r="E13065" s="2">
        <v>21.0</v>
      </c>
      <c r="F13065" s="4" t="s">
        <v>20</v>
      </c>
    </row>
    <row r="13066">
      <c r="A13066" s="2">
        <v>13141.0</v>
      </c>
      <c r="B13066" s="3">
        <v>41837.0</v>
      </c>
      <c r="C13066" s="2" t="s">
        <v>15</v>
      </c>
      <c r="D13066" s="2" t="s">
        <v>8</v>
      </c>
      <c r="E13066" s="2">
        <v>32.0</v>
      </c>
      <c r="F13066" s="4" t="s">
        <v>36</v>
      </c>
    </row>
    <row r="13067">
      <c r="A13067" s="2">
        <v>13142.0</v>
      </c>
      <c r="B13067" s="3">
        <v>41838.0</v>
      </c>
      <c r="C13067" s="2" t="s">
        <v>18</v>
      </c>
      <c r="D13067" s="2" t="s">
        <v>51</v>
      </c>
      <c r="E13067" s="2">
        <v>26.0</v>
      </c>
      <c r="F13067" s="4" t="s">
        <v>38</v>
      </c>
    </row>
    <row r="13068">
      <c r="A13068" s="2">
        <v>13143.0</v>
      </c>
      <c r="B13068" s="3">
        <v>41838.0</v>
      </c>
      <c r="C13068" s="2" t="s">
        <v>18</v>
      </c>
      <c r="D13068" s="2" t="s">
        <v>6</v>
      </c>
      <c r="E13068" s="2">
        <v>15.0</v>
      </c>
      <c r="F13068" s="4" t="s">
        <v>27</v>
      </c>
    </row>
    <row r="13069">
      <c r="A13069" s="2">
        <v>13144.0</v>
      </c>
      <c r="B13069" s="3">
        <v>41838.0</v>
      </c>
      <c r="C13069" s="2" t="s">
        <v>18</v>
      </c>
      <c r="D13069" s="2" t="s">
        <v>8</v>
      </c>
      <c r="E13069" s="2">
        <v>5.0</v>
      </c>
      <c r="F13069" s="4" t="s">
        <v>25</v>
      </c>
    </row>
    <row r="13070">
      <c r="A13070" s="2">
        <v>13145.0</v>
      </c>
      <c r="B13070" s="3">
        <v>41839.0</v>
      </c>
      <c r="C13070" s="2" t="s">
        <v>21</v>
      </c>
      <c r="D13070" s="2" t="s">
        <v>51</v>
      </c>
      <c r="E13070" s="2">
        <v>27.0</v>
      </c>
      <c r="F13070" s="4" t="s">
        <v>32</v>
      </c>
    </row>
    <row r="13071">
      <c r="A13071" s="2">
        <v>13146.0</v>
      </c>
      <c r="B13071" s="3">
        <v>41839.0</v>
      </c>
      <c r="C13071" s="2" t="s">
        <v>21</v>
      </c>
      <c r="D13071" s="2" t="s">
        <v>6</v>
      </c>
      <c r="E13071" s="2">
        <v>31.0</v>
      </c>
      <c r="F13071" s="4" t="s">
        <v>12</v>
      </c>
    </row>
    <row r="13072">
      <c r="A13072" s="2">
        <v>13147.0</v>
      </c>
      <c r="B13072" s="3">
        <v>41839.0</v>
      </c>
      <c r="C13072" s="2" t="s">
        <v>21</v>
      </c>
      <c r="D13072" s="2" t="s">
        <v>8</v>
      </c>
      <c r="E13072" s="2">
        <v>9.0</v>
      </c>
      <c r="F13072" s="4" t="s">
        <v>24</v>
      </c>
    </row>
    <row r="13073">
      <c r="A13073" s="2">
        <v>13148.0</v>
      </c>
      <c r="B13073" s="3">
        <v>41841.0</v>
      </c>
      <c r="C13073" s="2" t="s">
        <v>7</v>
      </c>
      <c r="D13073" s="2" t="s">
        <v>51</v>
      </c>
      <c r="E13073" s="2">
        <v>12.0</v>
      </c>
      <c r="F13073" s="4" t="s">
        <v>14</v>
      </c>
    </row>
    <row r="13074">
      <c r="A13074" s="2">
        <v>13149.0</v>
      </c>
      <c r="B13074" s="3">
        <v>41841.0</v>
      </c>
      <c r="C13074" s="2" t="s">
        <v>7</v>
      </c>
      <c r="D13074" s="2" t="s">
        <v>6</v>
      </c>
      <c r="E13074" s="2">
        <v>1.0</v>
      </c>
      <c r="F13074" s="4" t="s">
        <v>19</v>
      </c>
    </row>
    <row r="13075">
      <c r="A13075" s="2">
        <v>13150.0</v>
      </c>
      <c r="B13075" s="3">
        <v>41841.0</v>
      </c>
      <c r="C13075" s="2" t="s">
        <v>7</v>
      </c>
      <c r="D13075" s="2" t="s">
        <v>8</v>
      </c>
      <c r="E13075" s="2">
        <v>32.0</v>
      </c>
      <c r="F13075" s="4" t="s">
        <v>36</v>
      </c>
    </row>
    <row r="13076">
      <c r="A13076" s="2">
        <v>13151.0</v>
      </c>
      <c r="B13076" s="3">
        <v>41842.0</v>
      </c>
      <c r="C13076" s="2" t="s">
        <v>10</v>
      </c>
      <c r="D13076" s="2" t="s">
        <v>51</v>
      </c>
      <c r="E13076" s="2">
        <v>30.0</v>
      </c>
      <c r="F13076" s="4" t="s">
        <v>23</v>
      </c>
    </row>
    <row r="13077">
      <c r="A13077" s="2">
        <v>13152.0</v>
      </c>
      <c r="B13077" s="3">
        <v>41842.0</v>
      </c>
      <c r="C13077" s="2" t="s">
        <v>10</v>
      </c>
      <c r="D13077" s="2" t="s">
        <v>6</v>
      </c>
      <c r="E13077" s="2">
        <v>11.0</v>
      </c>
      <c r="F13077" s="4" t="s">
        <v>9</v>
      </c>
    </row>
    <row r="13078">
      <c r="A13078" s="2">
        <v>13153.0</v>
      </c>
      <c r="B13078" s="3">
        <v>41842.0</v>
      </c>
      <c r="C13078" s="2" t="s">
        <v>10</v>
      </c>
      <c r="D13078" s="2" t="s">
        <v>8</v>
      </c>
      <c r="E13078" s="2">
        <v>25.0</v>
      </c>
      <c r="F13078" s="4" t="s">
        <v>40</v>
      </c>
    </row>
    <row r="13079">
      <c r="A13079" s="2">
        <v>13154.0</v>
      </c>
      <c r="B13079" s="3">
        <v>41843.0</v>
      </c>
      <c r="C13079" s="2" t="s">
        <v>13</v>
      </c>
      <c r="D13079" s="2" t="s">
        <v>51</v>
      </c>
      <c r="E13079" s="2">
        <v>13.0</v>
      </c>
      <c r="F13079" s="4" t="s">
        <v>33</v>
      </c>
    </row>
    <row r="13080">
      <c r="A13080" s="2">
        <v>13155.0</v>
      </c>
      <c r="B13080" s="3">
        <v>41843.0</v>
      </c>
      <c r="C13080" s="2" t="s">
        <v>13</v>
      </c>
      <c r="D13080" s="2" t="s">
        <v>6</v>
      </c>
      <c r="E13080" s="2">
        <v>7.0</v>
      </c>
      <c r="F13080" s="4" t="s">
        <v>35</v>
      </c>
    </row>
    <row r="13081">
      <c r="A13081" s="2">
        <v>13156.0</v>
      </c>
      <c r="B13081" s="3">
        <v>41843.0</v>
      </c>
      <c r="C13081" s="2" t="s">
        <v>13</v>
      </c>
      <c r="D13081" s="2" t="s">
        <v>8</v>
      </c>
      <c r="E13081" s="2">
        <v>26.0</v>
      </c>
      <c r="F13081" s="4" t="s">
        <v>38</v>
      </c>
    </row>
    <row r="13082">
      <c r="A13082" s="2">
        <v>13157.0</v>
      </c>
      <c r="B13082" s="3">
        <v>41844.0</v>
      </c>
      <c r="C13082" s="2" t="s">
        <v>15</v>
      </c>
      <c r="D13082" s="2" t="s">
        <v>51</v>
      </c>
      <c r="E13082" s="2">
        <v>23.0</v>
      </c>
      <c r="F13082" s="4" t="s">
        <v>17</v>
      </c>
    </row>
    <row r="13083">
      <c r="A13083" s="2">
        <v>13158.0</v>
      </c>
      <c r="B13083" s="3">
        <v>41844.0</v>
      </c>
      <c r="C13083" s="2" t="s">
        <v>15</v>
      </c>
      <c r="D13083" s="2" t="s">
        <v>6</v>
      </c>
      <c r="E13083" s="2">
        <v>27.0</v>
      </c>
      <c r="F13083" s="4" t="s">
        <v>32</v>
      </c>
    </row>
    <row r="13084">
      <c r="A13084" s="2">
        <v>13159.0</v>
      </c>
      <c r="B13084" s="3">
        <v>41844.0</v>
      </c>
      <c r="C13084" s="2" t="s">
        <v>15</v>
      </c>
      <c r="D13084" s="2" t="s">
        <v>8</v>
      </c>
      <c r="E13084" s="2">
        <v>7.0</v>
      </c>
      <c r="F13084" s="4" t="s">
        <v>35</v>
      </c>
    </row>
    <row r="13085">
      <c r="A13085" s="2">
        <v>13160.0</v>
      </c>
      <c r="B13085" s="3">
        <v>41845.0</v>
      </c>
      <c r="C13085" s="2" t="s">
        <v>18</v>
      </c>
      <c r="D13085" s="2" t="s">
        <v>51</v>
      </c>
      <c r="E13085" s="2">
        <v>4.0</v>
      </c>
      <c r="F13085" s="4" t="s">
        <v>34</v>
      </c>
    </row>
    <row r="13086">
      <c r="A13086" s="2">
        <v>13161.0</v>
      </c>
      <c r="B13086" s="3">
        <v>41845.0</v>
      </c>
      <c r="C13086" s="2" t="s">
        <v>18</v>
      </c>
      <c r="D13086" s="2" t="s">
        <v>6</v>
      </c>
      <c r="E13086" s="2">
        <v>28.0</v>
      </c>
      <c r="F13086" s="4" t="s">
        <v>31</v>
      </c>
    </row>
    <row r="13087">
      <c r="A13087" s="2">
        <v>13162.0</v>
      </c>
      <c r="B13087" s="3">
        <v>41845.0</v>
      </c>
      <c r="C13087" s="2" t="s">
        <v>18</v>
      </c>
      <c r="D13087" s="2" t="s">
        <v>8</v>
      </c>
      <c r="E13087" s="2">
        <v>13.0</v>
      </c>
      <c r="F13087" s="4" t="s">
        <v>33</v>
      </c>
    </row>
    <row r="13088">
      <c r="A13088" s="2">
        <v>13163.0</v>
      </c>
      <c r="B13088" s="3">
        <v>41846.0</v>
      </c>
      <c r="C13088" s="2" t="s">
        <v>21</v>
      </c>
      <c r="D13088" s="2" t="s">
        <v>51</v>
      </c>
      <c r="E13088" s="2">
        <v>13.0</v>
      </c>
      <c r="F13088" s="4" t="s">
        <v>33</v>
      </c>
    </row>
    <row r="13089">
      <c r="A13089" s="2">
        <v>13164.0</v>
      </c>
      <c r="B13089" s="3">
        <v>41846.0</v>
      </c>
      <c r="C13089" s="2" t="s">
        <v>21</v>
      </c>
      <c r="D13089" s="2" t="s">
        <v>6</v>
      </c>
      <c r="E13089" s="2">
        <v>14.0</v>
      </c>
      <c r="F13089" s="4" t="s">
        <v>46</v>
      </c>
    </row>
    <row r="13090">
      <c r="A13090" s="2">
        <v>13165.0</v>
      </c>
      <c r="B13090" s="3">
        <v>41846.0</v>
      </c>
      <c r="C13090" s="2" t="s">
        <v>21</v>
      </c>
      <c r="D13090" s="2" t="s">
        <v>8</v>
      </c>
      <c r="E13090" s="2">
        <v>21.0</v>
      </c>
      <c r="F13090" s="4" t="s">
        <v>20</v>
      </c>
    </row>
    <row r="13091">
      <c r="A13091" s="2">
        <v>13166.0</v>
      </c>
      <c r="B13091" s="3">
        <v>41848.0</v>
      </c>
      <c r="C13091" s="2" t="s">
        <v>7</v>
      </c>
      <c r="D13091" s="2" t="s">
        <v>51</v>
      </c>
      <c r="E13091" s="2">
        <v>8.0</v>
      </c>
      <c r="F13091" s="4" t="s">
        <v>37</v>
      </c>
    </row>
    <row r="13092">
      <c r="A13092" s="2">
        <v>13167.0</v>
      </c>
      <c r="B13092" s="3">
        <v>41848.0</v>
      </c>
      <c r="C13092" s="2" t="s">
        <v>7</v>
      </c>
      <c r="D13092" s="2" t="s">
        <v>6</v>
      </c>
      <c r="E13092" s="2">
        <v>23.0</v>
      </c>
      <c r="F13092" s="4" t="s">
        <v>17</v>
      </c>
    </row>
    <row r="13093">
      <c r="A13093" s="2">
        <v>13168.0</v>
      </c>
      <c r="B13093" s="3">
        <v>41848.0</v>
      </c>
      <c r="C13093" s="2" t="s">
        <v>7</v>
      </c>
      <c r="D13093" s="2" t="s">
        <v>8</v>
      </c>
      <c r="E13093" s="2">
        <v>26.0</v>
      </c>
      <c r="F13093" s="4" t="s">
        <v>38</v>
      </c>
    </row>
    <row r="13094">
      <c r="A13094" s="2">
        <v>13169.0</v>
      </c>
      <c r="B13094" s="3">
        <v>41850.0</v>
      </c>
      <c r="C13094" s="2" t="s">
        <v>13</v>
      </c>
      <c r="D13094" s="2" t="s">
        <v>51</v>
      </c>
      <c r="E13094" s="2">
        <v>29.0</v>
      </c>
      <c r="F13094" s="4" t="s">
        <v>43</v>
      </c>
    </row>
    <row r="13095">
      <c r="A13095" s="2">
        <v>13170.0</v>
      </c>
      <c r="B13095" s="3">
        <v>41850.0</v>
      </c>
      <c r="C13095" s="2" t="s">
        <v>13</v>
      </c>
      <c r="D13095" s="2" t="s">
        <v>6</v>
      </c>
      <c r="E13095" s="2">
        <v>25.0</v>
      </c>
      <c r="F13095" s="4" t="s">
        <v>40</v>
      </c>
    </row>
    <row r="13096">
      <c r="A13096" s="2">
        <v>13171.0</v>
      </c>
      <c r="B13096" s="3">
        <v>41850.0</v>
      </c>
      <c r="C13096" s="2" t="s">
        <v>13</v>
      </c>
      <c r="D13096" s="2" t="s">
        <v>8</v>
      </c>
      <c r="E13096" s="2">
        <v>31.0</v>
      </c>
      <c r="F13096" s="4" t="s">
        <v>12</v>
      </c>
    </row>
    <row r="13097">
      <c r="A13097" s="2">
        <v>13172.0</v>
      </c>
      <c r="B13097" s="3">
        <v>41851.0</v>
      </c>
      <c r="C13097" s="2" t="s">
        <v>15</v>
      </c>
      <c r="D13097" s="2" t="s">
        <v>51</v>
      </c>
      <c r="E13097" s="2">
        <v>22.0</v>
      </c>
      <c r="F13097" s="4" t="s">
        <v>44</v>
      </c>
    </row>
    <row r="13098">
      <c r="A13098" s="2">
        <v>13173.0</v>
      </c>
      <c r="B13098" s="3">
        <v>41851.0</v>
      </c>
      <c r="C13098" s="2" t="s">
        <v>15</v>
      </c>
      <c r="D13098" s="2" t="s">
        <v>6</v>
      </c>
      <c r="E13098" s="2">
        <v>18.0</v>
      </c>
      <c r="F13098" s="4" t="s">
        <v>29</v>
      </c>
    </row>
    <row r="13099">
      <c r="A13099" s="2">
        <v>13174.0</v>
      </c>
      <c r="B13099" s="3">
        <v>41851.0</v>
      </c>
      <c r="C13099" s="2" t="s">
        <v>15</v>
      </c>
      <c r="D13099" s="2" t="s">
        <v>8</v>
      </c>
      <c r="E13099" s="2">
        <v>18.0</v>
      </c>
      <c r="F13099" s="4" t="s">
        <v>29</v>
      </c>
    </row>
    <row r="13100">
      <c r="A13100" s="2">
        <v>13175.0</v>
      </c>
      <c r="B13100" s="3">
        <v>41852.0</v>
      </c>
      <c r="C13100" s="2" t="s">
        <v>18</v>
      </c>
      <c r="D13100" s="2" t="s">
        <v>51</v>
      </c>
      <c r="E13100" s="2">
        <v>15.0</v>
      </c>
      <c r="F13100" s="4" t="s">
        <v>27</v>
      </c>
    </row>
    <row r="13101">
      <c r="A13101" s="2">
        <v>13176.0</v>
      </c>
      <c r="B13101" s="3">
        <v>41852.0</v>
      </c>
      <c r="C13101" s="2" t="s">
        <v>18</v>
      </c>
      <c r="D13101" s="2" t="s">
        <v>6</v>
      </c>
      <c r="E13101" s="2">
        <v>28.0</v>
      </c>
      <c r="F13101" s="4" t="s">
        <v>31</v>
      </c>
    </row>
    <row r="13102">
      <c r="A13102" s="2">
        <v>13177.0</v>
      </c>
      <c r="B13102" s="3">
        <v>41852.0</v>
      </c>
      <c r="C13102" s="2" t="s">
        <v>18</v>
      </c>
      <c r="D13102" s="2" t="s">
        <v>8</v>
      </c>
      <c r="E13102" s="2">
        <v>34.0</v>
      </c>
      <c r="F13102" s="4" t="s">
        <v>48</v>
      </c>
    </row>
    <row r="13103">
      <c r="A13103" s="2">
        <v>13178.0</v>
      </c>
      <c r="B13103" s="3">
        <v>41853.0</v>
      </c>
      <c r="C13103" s="2" t="s">
        <v>21</v>
      </c>
      <c r="D13103" s="2" t="s">
        <v>51</v>
      </c>
      <c r="E13103" s="2">
        <v>31.0</v>
      </c>
      <c r="F13103" s="4" t="s">
        <v>12</v>
      </c>
    </row>
    <row r="13104">
      <c r="A13104" s="2">
        <v>13179.0</v>
      </c>
      <c r="B13104" s="3">
        <v>41853.0</v>
      </c>
      <c r="C13104" s="2" t="s">
        <v>21</v>
      </c>
      <c r="D13104" s="2" t="s">
        <v>6</v>
      </c>
      <c r="E13104" s="2">
        <v>28.0</v>
      </c>
      <c r="F13104" s="4" t="s">
        <v>31</v>
      </c>
    </row>
    <row r="13105">
      <c r="A13105" s="2">
        <v>13180.0</v>
      </c>
      <c r="B13105" s="3">
        <v>41853.0</v>
      </c>
      <c r="C13105" s="2" t="s">
        <v>21</v>
      </c>
      <c r="D13105" s="2" t="s">
        <v>8</v>
      </c>
      <c r="E13105" s="2">
        <v>27.0</v>
      </c>
      <c r="F13105" s="4" t="s">
        <v>32</v>
      </c>
    </row>
    <row r="13106">
      <c r="A13106" s="2">
        <v>13181.0</v>
      </c>
      <c r="B13106" s="3">
        <v>41855.0</v>
      </c>
      <c r="C13106" s="2" t="s">
        <v>7</v>
      </c>
      <c r="D13106" s="2" t="s">
        <v>51</v>
      </c>
      <c r="E13106" s="2">
        <v>3.0</v>
      </c>
      <c r="F13106" s="4" t="s">
        <v>28</v>
      </c>
    </row>
    <row r="13107">
      <c r="A13107" s="2">
        <v>13182.0</v>
      </c>
      <c r="B13107" s="3">
        <v>41855.0</v>
      </c>
      <c r="C13107" s="2" t="s">
        <v>7</v>
      </c>
      <c r="D13107" s="2" t="s">
        <v>6</v>
      </c>
      <c r="E13107" s="2">
        <v>18.0</v>
      </c>
      <c r="F13107" s="4" t="s">
        <v>29</v>
      </c>
    </row>
    <row r="13108">
      <c r="A13108" s="2">
        <v>13183.0</v>
      </c>
      <c r="B13108" s="3">
        <v>41855.0</v>
      </c>
      <c r="C13108" s="2" t="s">
        <v>7</v>
      </c>
      <c r="D13108" s="2" t="s">
        <v>8</v>
      </c>
      <c r="E13108" s="2">
        <v>34.0</v>
      </c>
      <c r="F13108" s="4" t="s">
        <v>48</v>
      </c>
    </row>
    <row r="13109">
      <c r="A13109" s="2">
        <v>13184.0</v>
      </c>
      <c r="B13109" s="3">
        <v>41856.0</v>
      </c>
      <c r="C13109" s="2" t="s">
        <v>10</v>
      </c>
      <c r="D13109" s="2" t="s">
        <v>51</v>
      </c>
      <c r="E13109" s="2">
        <v>22.0</v>
      </c>
      <c r="F13109" s="4" t="s">
        <v>44</v>
      </c>
    </row>
    <row r="13110">
      <c r="A13110" s="2">
        <v>13185.0</v>
      </c>
      <c r="B13110" s="3">
        <v>41856.0</v>
      </c>
      <c r="C13110" s="2" t="s">
        <v>10</v>
      </c>
      <c r="D13110" s="2" t="s">
        <v>6</v>
      </c>
      <c r="E13110" s="2">
        <v>15.0</v>
      </c>
      <c r="F13110" s="4" t="s">
        <v>27</v>
      </c>
    </row>
    <row r="13111">
      <c r="A13111" s="2">
        <v>13186.0</v>
      </c>
      <c r="B13111" s="3">
        <v>41856.0</v>
      </c>
      <c r="C13111" s="2" t="s">
        <v>10</v>
      </c>
      <c r="D13111" s="2" t="s">
        <v>8</v>
      </c>
      <c r="E13111" s="2">
        <v>22.0</v>
      </c>
      <c r="F13111" s="4" t="s">
        <v>44</v>
      </c>
    </row>
    <row r="13112">
      <c r="A13112" s="2">
        <v>13187.0</v>
      </c>
      <c r="B13112" s="3">
        <v>41857.0</v>
      </c>
      <c r="C13112" s="2" t="s">
        <v>13</v>
      </c>
      <c r="D13112" s="2" t="s">
        <v>51</v>
      </c>
      <c r="E13112" s="2">
        <v>4.0</v>
      </c>
      <c r="F13112" s="4" t="s">
        <v>34</v>
      </c>
    </row>
    <row r="13113">
      <c r="A13113" s="2">
        <v>13188.0</v>
      </c>
      <c r="B13113" s="3">
        <v>41857.0</v>
      </c>
      <c r="C13113" s="2" t="s">
        <v>13</v>
      </c>
      <c r="D13113" s="2" t="s">
        <v>6</v>
      </c>
      <c r="E13113" s="2">
        <v>30.0</v>
      </c>
      <c r="F13113" s="4" t="s">
        <v>23</v>
      </c>
    </row>
    <row r="13114">
      <c r="A13114" s="2">
        <v>13189.0</v>
      </c>
      <c r="B13114" s="3">
        <v>41857.0</v>
      </c>
      <c r="C13114" s="2" t="s">
        <v>13</v>
      </c>
      <c r="D13114" s="2" t="s">
        <v>8</v>
      </c>
      <c r="E13114" s="2">
        <v>7.0</v>
      </c>
      <c r="F13114" s="4" t="s">
        <v>35</v>
      </c>
    </row>
    <row r="13115">
      <c r="A13115" s="2">
        <v>13190.0</v>
      </c>
      <c r="B13115" s="3">
        <v>41858.0</v>
      </c>
      <c r="C13115" s="2" t="s">
        <v>15</v>
      </c>
      <c r="D13115" s="2" t="s">
        <v>51</v>
      </c>
      <c r="E13115" s="2">
        <v>10.0</v>
      </c>
      <c r="F13115" s="4" t="s">
        <v>41</v>
      </c>
    </row>
    <row r="13116">
      <c r="A13116" s="2">
        <v>13191.0</v>
      </c>
      <c r="B13116" s="3">
        <v>41858.0</v>
      </c>
      <c r="C13116" s="2" t="s">
        <v>15</v>
      </c>
      <c r="D13116" s="2" t="s">
        <v>6</v>
      </c>
      <c r="E13116" s="2">
        <v>11.0</v>
      </c>
      <c r="F13116" s="4" t="s">
        <v>9</v>
      </c>
    </row>
    <row r="13117">
      <c r="A13117" s="2">
        <v>13192.0</v>
      </c>
      <c r="B13117" s="3">
        <v>41858.0</v>
      </c>
      <c r="C13117" s="2" t="s">
        <v>15</v>
      </c>
      <c r="D13117" s="2" t="s">
        <v>8</v>
      </c>
      <c r="E13117" s="2">
        <v>14.0</v>
      </c>
      <c r="F13117" s="4" t="s">
        <v>46</v>
      </c>
    </row>
    <row r="13118">
      <c r="A13118" s="2">
        <v>13193.0</v>
      </c>
      <c r="B13118" s="3">
        <v>41859.0</v>
      </c>
      <c r="C13118" s="2" t="s">
        <v>18</v>
      </c>
      <c r="D13118" s="2" t="s">
        <v>51</v>
      </c>
      <c r="E13118" s="2">
        <v>16.0</v>
      </c>
      <c r="F13118" s="4" t="s">
        <v>45</v>
      </c>
    </row>
    <row r="13119">
      <c r="A13119" s="2">
        <v>13194.0</v>
      </c>
      <c r="B13119" s="3">
        <v>41859.0</v>
      </c>
      <c r="C13119" s="2" t="s">
        <v>18</v>
      </c>
      <c r="D13119" s="2" t="s">
        <v>6</v>
      </c>
      <c r="E13119" s="2">
        <v>12.0</v>
      </c>
      <c r="F13119" s="4" t="s">
        <v>14</v>
      </c>
    </row>
    <row r="13120">
      <c r="A13120" s="2">
        <v>13195.0</v>
      </c>
      <c r="B13120" s="3">
        <v>41859.0</v>
      </c>
      <c r="C13120" s="2" t="s">
        <v>18</v>
      </c>
      <c r="D13120" s="2" t="s">
        <v>8</v>
      </c>
      <c r="E13120" s="2">
        <v>34.0</v>
      </c>
      <c r="F13120" s="4" t="s">
        <v>48</v>
      </c>
    </row>
    <row r="13121">
      <c r="A13121" s="2">
        <v>13196.0</v>
      </c>
      <c r="B13121" s="3">
        <v>41860.0</v>
      </c>
      <c r="C13121" s="2" t="s">
        <v>21</v>
      </c>
      <c r="D13121" s="2" t="s">
        <v>51</v>
      </c>
      <c r="E13121" s="2">
        <v>36.0</v>
      </c>
      <c r="F13121" s="4" t="s">
        <v>11</v>
      </c>
    </row>
    <row r="13122">
      <c r="A13122" s="2">
        <v>13197.0</v>
      </c>
      <c r="B13122" s="3">
        <v>41860.0</v>
      </c>
      <c r="C13122" s="2" t="s">
        <v>21</v>
      </c>
      <c r="D13122" s="2" t="s">
        <v>6</v>
      </c>
      <c r="E13122" s="2">
        <v>11.0</v>
      </c>
      <c r="F13122" s="4" t="s">
        <v>9</v>
      </c>
    </row>
    <row r="13123">
      <c r="A13123" s="2">
        <v>13198.0</v>
      </c>
      <c r="B13123" s="3">
        <v>41860.0</v>
      </c>
      <c r="C13123" s="2" t="s">
        <v>21</v>
      </c>
      <c r="D13123" s="2" t="s">
        <v>8</v>
      </c>
      <c r="E13123" s="2">
        <v>17.0</v>
      </c>
      <c r="F13123" s="4" t="s">
        <v>42</v>
      </c>
    </row>
    <row r="13124">
      <c r="A13124" s="2">
        <v>13199.0</v>
      </c>
      <c r="B13124" s="3">
        <v>41862.0</v>
      </c>
      <c r="C13124" s="2" t="s">
        <v>7</v>
      </c>
      <c r="D13124" s="2" t="s">
        <v>51</v>
      </c>
      <c r="E13124" s="2">
        <v>25.0</v>
      </c>
      <c r="F13124" s="4" t="s">
        <v>40</v>
      </c>
    </row>
    <row r="13125">
      <c r="A13125" s="2">
        <v>13200.0</v>
      </c>
      <c r="B13125" s="3">
        <v>41862.0</v>
      </c>
      <c r="C13125" s="2" t="s">
        <v>7</v>
      </c>
      <c r="D13125" s="2" t="s">
        <v>6</v>
      </c>
      <c r="E13125" s="2">
        <v>7.0</v>
      </c>
      <c r="F13125" s="4" t="s">
        <v>35</v>
      </c>
    </row>
    <row r="13126">
      <c r="A13126" s="2">
        <v>13201.0</v>
      </c>
      <c r="B13126" s="3">
        <v>41862.0</v>
      </c>
      <c r="C13126" s="2" t="s">
        <v>7</v>
      </c>
      <c r="D13126" s="2" t="s">
        <v>8</v>
      </c>
      <c r="E13126" s="2">
        <v>5.0</v>
      </c>
      <c r="F13126" s="4" t="s">
        <v>25</v>
      </c>
    </row>
    <row r="13127">
      <c r="A13127" s="2">
        <v>13202.0</v>
      </c>
      <c r="B13127" s="3">
        <v>41863.0</v>
      </c>
      <c r="C13127" s="2" t="s">
        <v>10</v>
      </c>
      <c r="D13127" s="2" t="s">
        <v>51</v>
      </c>
      <c r="E13127" s="2">
        <v>20.0</v>
      </c>
      <c r="F13127" s="4" t="s">
        <v>47</v>
      </c>
    </row>
    <row r="13128">
      <c r="A13128" s="2">
        <v>13203.0</v>
      </c>
      <c r="B13128" s="3">
        <v>41863.0</v>
      </c>
      <c r="C13128" s="2" t="s">
        <v>10</v>
      </c>
      <c r="D13128" s="2" t="s">
        <v>6</v>
      </c>
      <c r="E13128" s="2">
        <v>22.0</v>
      </c>
      <c r="F13128" s="4" t="s">
        <v>44</v>
      </c>
    </row>
    <row r="13129">
      <c r="A13129" s="2">
        <v>13204.0</v>
      </c>
      <c r="B13129" s="3">
        <v>41863.0</v>
      </c>
      <c r="C13129" s="2" t="s">
        <v>10</v>
      </c>
      <c r="D13129" s="2" t="s">
        <v>8</v>
      </c>
      <c r="E13129" s="2">
        <v>21.0</v>
      </c>
      <c r="F13129" s="4" t="s">
        <v>20</v>
      </c>
    </row>
    <row r="13130">
      <c r="A13130" s="2">
        <v>13205.0</v>
      </c>
      <c r="B13130" s="3">
        <v>41864.0</v>
      </c>
      <c r="C13130" s="2" t="s">
        <v>13</v>
      </c>
      <c r="D13130" s="2" t="s">
        <v>51</v>
      </c>
      <c r="E13130" s="2">
        <v>26.0</v>
      </c>
      <c r="F13130" s="4" t="s">
        <v>38</v>
      </c>
    </row>
    <row r="13131">
      <c r="A13131" s="2">
        <v>13206.0</v>
      </c>
      <c r="B13131" s="3">
        <v>41864.0</v>
      </c>
      <c r="C13131" s="2" t="s">
        <v>13</v>
      </c>
      <c r="D13131" s="2" t="s">
        <v>6</v>
      </c>
      <c r="E13131" s="2">
        <v>15.0</v>
      </c>
      <c r="F13131" s="4" t="s">
        <v>27</v>
      </c>
    </row>
    <row r="13132">
      <c r="A13132" s="2">
        <v>13207.0</v>
      </c>
      <c r="B13132" s="3">
        <v>41864.0</v>
      </c>
      <c r="C13132" s="2" t="s">
        <v>13</v>
      </c>
      <c r="D13132" s="2" t="s">
        <v>8</v>
      </c>
      <c r="E13132" s="2">
        <v>14.0</v>
      </c>
      <c r="F13132" s="4" t="s">
        <v>46</v>
      </c>
    </row>
    <row r="13133">
      <c r="A13133" s="2">
        <v>13208.0</v>
      </c>
      <c r="B13133" s="3">
        <v>41865.0</v>
      </c>
      <c r="C13133" s="2" t="s">
        <v>15</v>
      </c>
      <c r="D13133" s="2" t="s">
        <v>51</v>
      </c>
      <c r="E13133" s="2">
        <v>35.0</v>
      </c>
      <c r="F13133" s="4" t="s">
        <v>49</v>
      </c>
    </row>
    <row r="13134">
      <c r="A13134" s="2">
        <v>13209.0</v>
      </c>
      <c r="B13134" s="3">
        <v>41865.0</v>
      </c>
      <c r="C13134" s="2" t="s">
        <v>15</v>
      </c>
      <c r="D13134" s="2" t="s">
        <v>6</v>
      </c>
      <c r="E13134" s="2">
        <v>35.0</v>
      </c>
      <c r="F13134" s="4" t="s">
        <v>49</v>
      </c>
    </row>
    <row r="13135">
      <c r="A13135" s="2">
        <v>13210.0</v>
      </c>
      <c r="B13135" s="3">
        <v>41865.0</v>
      </c>
      <c r="C13135" s="2" t="s">
        <v>15</v>
      </c>
      <c r="D13135" s="2" t="s">
        <v>8</v>
      </c>
      <c r="E13135" s="2">
        <v>7.0</v>
      </c>
      <c r="F13135" s="4" t="s">
        <v>35</v>
      </c>
    </row>
    <row r="13136">
      <c r="A13136" s="2">
        <v>13211.0</v>
      </c>
      <c r="B13136" s="3">
        <v>41866.0</v>
      </c>
      <c r="C13136" s="2" t="s">
        <v>18</v>
      </c>
      <c r="D13136" s="2" t="s">
        <v>51</v>
      </c>
      <c r="E13136" s="2">
        <v>17.0</v>
      </c>
      <c r="F13136" s="4" t="s">
        <v>42</v>
      </c>
    </row>
    <row r="13137">
      <c r="A13137" s="2">
        <v>13212.0</v>
      </c>
      <c r="B13137" s="3">
        <v>41866.0</v>
      </c>
      <c r="C13137" s="2" t="s">
        <v>18</v>
      </c>
      <c r="D13137" s="2" t="s">
        <v>6</v>
      </c>
      <c r="E13137" s="2">
        <v>23.0</v>
      </c>
      <c r="F13137" s="4" t="s">
        <v>17</v>
      </c>
    </row>
    <row r="13138">
      <c r="A13138" s="2">
        <v>13213.0</v>
      </c>
      <c r="B13138" s="3">
        <v>41866.0</v>
      </c>
      <c r="C13138" s="2" t="s">
        <v>18</v>
      </c>
      <c r="D13138" s="2" t="s">
        <v>8</v>
      </c>
      <c r="E13138" s="2">
        <v>31.0</v>
      </c>
      <c r="F13138" s="4" t="s">
        <v>12</v>
      </c>
    </row>
    <row r="13139">
      <c r="A13139" s="2">
        <v>13214.0</v>
      </c>
      <c r="B13139" s="3">
        <v>41867.0</v>
      </c>
      <c r="C13139" s="2" t="s">
        <v>21</v>
      </c>
      <c r="D13139" s="2" t="s">
        <v>51</v>
      </c>
      <c r="E13139" s="2">
        <v>28.0</v>
      </c>
      <c r="F13139" s="4" t="s">
        <v>31</v>
      </c>
    </row>
    <row r="13140">
      <c r="A13140" s="2">
        <v>13215.0</v>
      </c>
      <c r="B13140" s="3">
        <v>41867.0</v>
      </c>
      <c r="C13140" s="2" t="s">
        <v>21</v>
      </c>
      <c r="D13140" s="2" t="s">
        <v>6</v>
      </c>
      <c r="E13140" s="2">
        <v>8.0</v>
      </c>
      <c r="F13140" s="4" t="s">
        <v>37</v>
      </c>
    </row>
    <row r="13141">
      <c r="A13141" s="2">
        <v>13216.0</v>
      </c>
      <c r="B13141" s="3">
        <v>41867.0</v>
      </c>
      <c r="C13141" s="2" t="s">
        <v>21</v>
      </c>
      <c r="D13141" s="2" t="s">
        <v>8</v>
      </c>
      <c r="E13141" s="2">
        <v>26.0</v>
      </c>
      <c r="F13141" s="4" t="s">
        <v>38</v>
      </c>
    </row>
    <row r="13142">
      <c r="A13142" s="2">
        <v>13217.0</v>
      </c>
      <c r="B13142" s="3">
        <v>41869.0</v>
      </c>
      <c r="C13142" s="2" t="s">
        <v>7</v>
      </c>
      <c r="D13142" s="2" t="s">
        <v>51</v>
      </c>
      <c r="E13142" s="2">
        <v>5.0</v>
      </c>
      <c r="F13142" s="4" t="s">
        <v>25</v>
      </c>
    </row>
    <row r="13143">
      <c r="A13143" s="2">
        <v>13218.0</v>
      </c>
      <c r="B13143" s="3">
        <v>41869.0</v>
      </c>
      <c r="C13143" s="2" t="s">
        <v>7</v>
      </c>
      <c r="D13143" s="2" t="s">
        <v>6</v>
      </c>
      <c r="E13143" s="2">
        <v>10.0</v>
      </c>
      <c r="F13143" s="4" t="s">
        <v>41</v>
      </c>
    </row>
    <row r="13144">
      <c r="A13144" s="2">
        <v>13219.0</v>
      </c>
      <c r="B13144" s="3">
        <v>41869.0</v>
      </c>
      <c r="C13144" s="2" t="s">
        <v>7</v>
      </c>
      <c r="D13144" s="2" t="s">
        <v>8</v>
      </c>
      <c r="E13144" s="2">
        <v>36.0</v>
      </c>
      <c r="F13144" s="4" t="s">
        <v>11</v>
      </c>
    </row>
    <row r="13145">
      <c r="A13145" s="2">
        <v>13220.0</v>
      </c>
      <c r="B13145" s="3">
        <v>41870.0</v>
      </c>
      <c r="C13145" s="2" t="s">
        <v>10</v>
      </c>
      <c r="D13145" s="2" t="s">
        <v>51</v>
      </c>
      <c r="E13145" s="2">
        <v>34.0</v>
      </c>
      <c r="F13145" s="4" t="s">
        <v>48</v>
      </c>
    </row>
    <row r="13146">
      <c r="A13146" s="2">
        <v>13221.0</v>
      </c>
      <c r="B13146" s="3">
        <v>41870.0</v>
      </c>
      <c r="C13146" s="2" t="s">
        <v>10</v>
      </c>
      <c r="D13146" s="2" t="s">
        <v>6</v>
      </c>
      <c r="E13146" s="2">
        <v>12.0</v>
      </c>
      <c r="F13146" s="4" t="s">
        <v>14</v>
      </c>
    </row>
    <row r="13147">
      <c r="A13147" s="2">
        <v>13222.0</v>
      </c>
      <c r="B13147" s="3">
        <v>41870.0</v>
      </c>
      <c r="C13147" s="2" t="s">
        <v>10</v>
      </c>
      <c r="D13147" s="2" t="s">
        <v>8</v>
      </c>
      <c r="E13147" s="2">
        <v>8.0</v>
      </c>
      <c r="F13147" s="4" t="s">
        <v>37</v>
      </c>
    </row>
    <row r="13148">
      <c r="A13148" s="2">
        <v>13223.0</v>
      </c>
      <c r="B13148" s="3">
        <v>41871.0</v>
      </c>
      <c r="C13148" s="2" t="s">
        <v>13</v>
      </c>
      <c r="D13148" s="2" t="s">
        <v>51</v>
      </c>
      <c r="E13148" s="2">
        <v>9.0</v>
      </c>
      <c r="F13148" s="4" t="s">
        <v>24</v>
      </c>
    </row>
    <row r="13149">
      <c r="A13149" s="2">
        <v>13224.0</v>
      </c>
      <c r="B13149" s="3">
        <v>41871.0</v>
      </c>
      <c r="C13149" s="2" t="s">
        <v>13</v>
      </c>
      <c r="D13149" s="2" t="s">
        <v>6</v>
      </c>
      <c r="E13149" s="2">
        <v>23.0</v>
      </c>
      <c r="F13149" s="4" t="s">
        <v>17</v>
      </c>
    </row>
    <row r="13150">
      <c r="A13150" s="2">
        <v>13225.0</v>
      </c>
      <c r="B13150" s="3">
        <v>41871.0</v>
      </c>
      <c r="C13150" s="2" t="s">
        <v>13</v>
      </c>
      <c r="D13150" s="2" t="s">
        <v>8</v>
      </c>
      <c r="E13150" s="2">
        <v>8.0</v>
      </c>
      <c r="F13150" s="4" t="s">
        <v>37</v>
      </c>
    </row>
    <row r="13151">
      <c r="A13151" s="2">
        <v>13226.0</v>
      </c>
      <c r="B13151" s="3">
        <v>41872.0</v>
      </c>
      <c r="C13151" s="2" t="s">
        <v>15</v>
      </c>
      <c r="D13151" s="2" t="s">
        <v>51</v>
      </c>
      <c r="E13151" s="2">
        <v>11.0</v>
      </c>
      <c r="F13151" s="4" t="s">
        <v>9</v>
      </c>
    </row>
    <row r="13152">
      <c r="A13152" s="2">
        <v>13227.0</v>
      </c>
      <c r="B13152" s="3">
        <v>41872.0</v>
      </c>
      <c r="C13152" s="2" t="s">
        <v>15</v>
      </c>
      <c r="D13152" s="2" t="s">
        <v>6</v>
      </c>
      <c r="E13152" s="2">
        <v>35.0</v>
      </c>
      <c r="F13152" s="4" t="s">
        <v>49</v>
      </c>
    </row>
    <row r="13153">
      <c r="A13153" s="2">
        <v>13228.0</v>
      </c>
      <c r="B13153" s="3">
        <v>41872.0</v>
      </c>
      <c r="C13153" s="2" t="s">
        <v>15</v>
      </c>
      <c r="D13153" s="2" t="s">
        <v>8</v>
      </c>
      <c r="E13153" s="2">
        <v>14.0</v>
      </c>
      <c r="F13153" s="4" t="s">
        <v>46</v>
      </c>
    </row>
    <row r="13154">
      <c r="A13154" s="2">
        <v>13229.0</v>
      </c>
      <c r="B13154" s="3">
        <v>41873.0</v>
      </c>
      <c r="C13154" s="2" t="s">
        <v>18</v>
      </c>
      <c r="D13154" s="2" t="s">
        <v>51</v>
      </c>
      <c r="E13154" s="2">
        <v>25.0</v>
      </c>
      <c r="F13154" s="4" t="s">
        <v>40</v>
      </c>
    </row>
    <row r="13155">
      <c r="A13155" s="2">
        <v>13230.0</v>
      </c>
      <c r="B13155" s="3">
        <v>41873.0</v>
      </c>
      <c r="C13155" s="2" t="s">
        <v>18</v>
      </c>
      <c r="D13155" s="2" t="s">
        <v>6</v>
      </c>
      <c r="E13155" s="2">
        <v>2.0</v>
      </c>
      <c r="F13155" s="4" t="s">
        <v>39</v>
      </c>
    </row>
    <row r="13156">
      <c r="A13156" s="2">
        <v>13231.0</v>
      </c>
      <c r="B13156" s="3">
        <v>41873.0</v>
      </c>
      <c r="C13156" s="2" t="s">
        <v>18</v>
      </c>
      <c r="D13156" s="2" t="s">
        <v>8</v>
      </c>
      <c r="E13156" s="2">
        <v>9.0</v>
      </c>
      <c r="F13156" s="4" t="s">
        <v>24</v>
      </c>
    </row>
    <row r="13157">
      <c r="A13157" s="2">
        <v>13232.0</v>
      </c>
      <c r="B13157" s="3">
        <v>41874.0</v>
      </c>
      <c r="C13157" s="2" t="s">
        <v>21</v>
      </c>
      <c r="D13157" s="2" t="s">
        <v>51</v>
      </c>
      <c r="E13157" s="2">
        <v>6.0</v>
      </c>
      <c r="F13157" s="4" t="s">
        <v>16</v>
      </c>
    </row>
    <row r="13158">
      <c r="A13158" s="2">
        <v>13233.0</v>
      </c>
      <c r="B13158" s="3">
        <v>41874.0</v>
      </c>
      <c r="C13158" s="2" t="s">
        <v>21</v>
      </c>
      <c r="D13158" s="2" t="s">
        <v>6</v>
      </c>
      <c r="E13158" s="2">
        <v>20.0</v>
      </c>
      <c r="F13158" s="4" t="s">
        <v>47</v>
      </c>
    </row>
    <row r="13159">
      <c r="A13159" s="2">
        <v>13234.0</v>
      </c>
      <c r="B13159" s="3">
        <v>41874.0</v>
      </c>
      <c r="C13159" s="2" t="s">
        <v>21</v>
      </c>
      <c r="D13159" s="2" t="s">
        <v>8</v>
      </c>
      <c r="E13159" s="2">
        <v>3.0</v>
      </c>
      <c r="F13159" s="4" t="s">
        <v>28</v>
      </c>
    </row>
    <row r="13160">
      <c r="A13160" s="2">
        <v>13235.0</v>
      </c>
      <c r="B13160" s="3">
        <v>41876.0</v>
      </c>
      <c r="C13160" s="2" t="s">
        <v>7</v>
      </c>
      <c r="D13160" s="2" t="s">
        <v>51</v>
      </c>
      <c r="E13160" s="2">
        <v>27.0</v>
      </c>
      <c r="F13160" s="4" t="s">
        <v>32</v>
      </c>
    </row>
    <row r="13161">
      <c r="A13161" s="2">
        <v>13236.0</v>
      </c>
      <c r="B13161" s="3">
        <v>41876.0</v>
      </c>
      <c r="C13161" s="2" t="s">
        <v>7</v>
      </c>
      <c r="D13161" s="2" t="s">
        <v>6</v>
      </c>
      <c r="E13161" s="2">
        <v>22.0</v>
      </c>
      <c r="F13161" s="4" t="s">
        <v>44</v>
      </c>
    </row>
    <row r="13162">
      <c r="A13162" s="2">
        <v>13237.0</v>
      </c>
      <c r="B13162" s="3">
        <v>41876.0</v>
      </c>
      <c r="C13162" s="2" t="s">
        <v>7</v>
      </c>
      <c r="D13162" s="2" t="s">
        <v>8</v>
      </c>
      <c r="E13162" s="2">
        <v>25.0</v>
      </c>
      <c r="F13162" s="4" t="s">
        <v>40</v>
      </c>
    </row>
    <row r="13163">
      <c r="A13163" s="2">
        <v>13238.0</v>
      </c>
      <c r="B13163" s="3">
        <v>41877.0</v>
      </c>
      <c r="C13163" s="2" t="s">
        <v>10</v>
      </c>
      <c r="D13163" s="2" t="s">
        <v>51</v>
      </c>
      <c r="E13163" s="2">
        <v>35.0</v>
      </c>
      <c r="F13163" s="4" t="s">
        <v>49</v>
      </c>
    </row>
    <row r="13164">
      <c r="A13164" s="2">
        <v>13239.0</v>
      </c>
      <c r="B13164" s="3">
        <v>41877.0</v>
      </c>
      <c r="C13164" s="2" t="s">
        <v>10</v>
      </c>
      <c r="D13164" s="2" t="s">
        <v>6</v>
      </c>
      <c r="E13164" s="2">
        <v>21.0</v>
      </c>
      <c r="F13164" s="4" t="s">
        <v>20</v>
      </c>
    </row>
    <row r="13165">
      <c r="A13165" s="2">
        <v>13240.0</v>
      </c>
      <c r="B13165" s="3">
        <v>41877.0</v>
      </c>
      <c r="C13165" s="2" t="s">
        <v>10</v>
      </c>
      <c r="D13165" s="2" t="s">
        <v>8</v>
      </c>
      <c r="E13165" s="2">
        <v>21.0</v>
      </c>
      <c r="F13165" s="4" t="s">
        <v>20</v>
      </c>
    </row>
    <row r="13166">
      <c r="A13166" s="2">
        <v>13241.0</v>
      </c>
      <c r="B13166" s="3">
        <v>41878.0</v>
      </c>
      <c r="C13166" s="2" t="s">
        <v>13</v>
      </c>
      <c r="D13166" s="2" t="s">
        <v>51</v>
      </c>
      <c r="E13166" s="2">
        <v>5.0</v>
      </c>
      <c r="F13166" s="4" t="s">
        <v>25</v>
      </c>
    </row>
    <row r="13167">
      <c r="A13167" s="2">
        <v>13242.0</v>
      </c>
      <c r="B13167" s="3">
        <v>41878.0</v>
      </c>
      <c r="C13167" s="2" t="s">
        <v>13</v>
      </c>
      <c r="D13167" s="2" t="s">
        <v>6</v>
      </c>
      <c r="E13167" s="2">
        <v>28.0</v>
      </c>
      <c r="F13167" s="4" t="s">
        <v>31</v>
      </c>
    </row>
    <row r="13168">
      <c r="A13168" s="2">
        <v>13243.0</v>
      </c>
      <c r="B13168" s="3">
        <v>41878.0</v>
      </c>
      <c r="C13168" s="2" t="s">
        <v>13</v>
      </c>
      <c r="D13168" s="2" t="s">
        <v>8</v>
      </c>
      <c r="E13168" s="2">
        <v>26.0</v>
      </c>
      <c r="F13168" s="4" t="s">
        <v>38</v>
      </c>
    </row>
    <row r="13169">
      <c r="A13169" s="2">
        <v>13244.0</v>
      </c>
      <c r="B13169" s="3">
        <v>41879.0</v>
      </c>
      <c r="C13169" s="2" t="s">
        <v>15</v>
      </c>
      <c r="D13169" s="2" t="s">
        <v>51</v>
      </c>
      <c r="E13169" s="2">
        <v>24.0</v>
      </c>
      <c r="F13169" s="4" t="s">
        <v>22</v>
      </c>
    </row>
    <row r="13170">
      <c r="A13170" s="2">
        <v>13245.0</v>
      </c>
      <c r="B13170" s="3">
        <v>41879.0</v>
      </c>
      <c r="C13170" s="2" t="s">
        <v>15</v>
      </c>
      <c r="D13170" s="2" t="s">
        <v>6</v>
      </c>
      <c r="E13170" s="2">
        <v>5.0</v>
      </c>
      <c r="F13170" s="4" t="s">
        <v>25</v>
      </c>
    </row>
    <row r="13171">
      <c r="A13171" s="2">
        <v>13246.0</v>
      </c>
      <c r="B13171" s="3">
        <v>41879.0</v>
      </c>
      <c r="C13171" s="2" t="s">
        <v>15</v>
      </c>
      <c r="D13171" s="2" t="s">
        <v>8</v>
      </c>
      <c r="E13171" s="2">
        <v>9.0</v>
      </c>
      <c r="F13171" s="4" t="s">
        <v>24</v>
      </c>
    </row>
    <row r="13172">
      <c r="A13172" s="2">
        <v>13247.0</v>
      </c>
      <c r="B13172" s="3">
        <v>41880.0</v>
      </c>
      <c r="C13172" s="2" t="s">
        <v>18</v>
      </c>
      <c r="D13172" s="2" t="s">
        <v>51</v>
      </c>
      <c r="E13172" s="2">
        <v>13.0</v>
      </c>
      <c r="F13172" s="4" t="s">
        <v>33</v>
      </c>
    </row>
    <row r="13173">
      <c r="A13173" s="2">
        <v>13248.0</v>
      </c>
      <c r="B13173" s="3">
        <v>41880.0</v>
      </c>
      <c r="C13173" s="2" t="s">
        <v>18</v>
      </c>
      <c r="D13173" s="2" t="s">
        <v>6</v>
      </c>
      <c r="E13173" s="2">
        <v>30.0</v>
      </c>
      <c r="F13173" s="4" t="s">
        <v>23</v>
      </c>
    </row>
    <row r="13174">
      <c r="A13174" s="2">
        <v>13249.0</v>
      </c>
      <c r="B13174" s="3">
        <v>41880.0</v>
      </c>
      <c r="C13174" s="2" t="s">
        <v>18</v>
      </c>
      <c r="D13174" s="2" t="s">
        <v>8</v>
      </c>
      <c r="E13174" s="2">
        <v>29.0</v>
      </c>
      <c r="F13174" s="4" t="s">
        <v>43</v>
      </c>
    </row>
    <row r="13175">
      <c r="A13175" s="2">
        <v>13250.0</v>
      </c>
      <c r="B13175" s="3">
        <v>41881.0</v>
      </c>
      <c r="C13175" s="2" t="s">
        <v>21</v>
      </c>
      <c r="D13175" s="2" t="s">
        <v>51</v>
      </c>
      <c r="E13175" s="2">
        <v>2.0</v>
      </c>
      <c r="F13175" s="4" t="s">
        <v>39</v>
      </c>
    </row>
    <row r="13176">
      <c r="A13176" s="2">
        <v>13251.0</v>
      </c>
      <c r="B13176" s="3">
        <v>41881.0</v>
      </c>
      <c r="C13176" s="2" t="s">
        <v>21</v>
      </c>
      <c r="D13176" s="2" t="s">
        <v>6</v>
      </c>
      <c r="E13176" s="2">
        <v>35.0</v>
      </c>
      <c r="F13176" s="4" t="s">
        <v>49</v>
      </c>
    </row>
    <row r="13177">
      <c r="A13177" s="2">
        <v>13252.0</v>
      </c>
      <c r="B13177" s="3">
        <v>41881.0</v>
      </c>
      <c r="C13177" s="2" t="s">
        <v>21</v>
      </c>
      <c r="D13177" s="2" t="s">
        <v>8</v>
      </c>
      <c r="E13177" s="2">
        <v>34.0</v>
      </c>
      <c r="F13177" s="4" t="s">
        <v>48</v>
      </c>
    </row>
    <row r="13178">
      <c r="A13178" s="2">
        <v>13253.0</v>
      </c>
      <c r="B13178" s="3">
        <v>41883.0</v>
      </c>
      <c r="C13178" s="2" t="s">
        <v>7</v>
      </c>
      <c r="D13178" s="2" t="s">
        <v>51</v>
      </c>
      <c r="E13178" s="2">
        <v>5.0</v>
      </c>
      <c r="F13178" s="4" t="s">
        <v>25</v>
      </c>
    </row>
    <row r="13179">
      <c r="A13179" s="2">
        <v>13254.0</v>
      </c>
      <c r="B13179" s="3">
        <v>41883.0</v>
      </c>
      <c r="C13179" s="2" t="s">
        <v>7</v>
      </c>
      <c r="D13179" s="2" t="s">
        <v>6</v>
      </c>
      <c r="E13179" s="2">
        <v>4.0</v>
      </c>
      <c r="F13179" s="4" t="s">
        <v>34</v>
      </c>
    </row>
    <row r="13180">
      <c r="A13180" s="2">
        <v>13255.0</v>
      </c>
      <c r="B13180" s="3">
        <v>41883.0</v>
      </c>
      <c r="C13180" s="2" t="s">
        <v>7</v>
      </c>
      <c r="D13180" s="2" t="s">
        <v>8</v>
      </c>
      <c r="E13180" s="2">
        <v>17.0</v>
      </c>
      <c r="F13180" s="4" t="s">
        <v>42</v>
      </c>
    </row>
    <row r="13181">
      <c r="A13181" s="2">
        <v>13256.0</v>
      </c>
      <c r="B13181" s="3">
        <v>41884.0</v>
      </c>
      <c r="C13181" s="2" t="s">
        <v>10</v>
      </c>
      <c r="D13181" s="2" t="s">
        <v>51</v>
      </c>
      <c r="E13181" s="2">
        <v>25.0</v>
      </c>
      <c r="F13181" s="4" t="s">
        <v>40</v>
      </c>
    </row>
    <row r="13182">
      <c r="A13182" s="2">
        <v>13257.0</v>
      </c>
      <c r="B13182" s="3">
        <v>41884.0</v>
      </c>
      <c r="C13182" s="2" t="s">
        <v>10</v>
      </c>
      <c r="D13182" s="2" t="s">
        <v>6</v>
      </c>
      <c r="E13182" s="2">
        <v>32.0</v>
      </c>
      <c r="F13182" s="4" t="s">
        <v>36</v>
      </c>
    </row>
    <row r="13183">
      <c r="A13183" s="2">
        <v>13258.0</v>
      </c>
      <c r="B13183" s="3">
        <v>41884.0</v>
      </c>
      <c r="C13183" s="2" t="s">
        <v>10</v>
      </c>
      <c r="D13183" s="2" t="s">
        <v>8</v>
      </c>
      <c r="E13183" s="2">
        <v>14.0</v>
      </c>
      <c r="F13183" s="4" t="s">
        <v>46</v>
      </c>
    </row>
    <row r="13184">
      <c r="A13184" s="2">
        <v>13259.0</v>
      </c>
      <c r="B13184" s="3">
        <v>41885.0</v>
      </c>
      <c r="C13184" s="2" t="s">
        <v>13</v>
      </c>
      <c r="D13184" s="2" t="s">
        <v>51</v>
      </c>
      <c r="E13184" s="2">
        <v>10.0</v>
      </c>
      <c r="F13184" s="4" t="s">
        <v>41</v>
      </c>
    </row>
    <row r="13185">
      <c r="A13185" s="2">
        <v>13260.0</v>
      </c>
      <c r="B13185" s="3">
        <v>41885.0</v>
      </c>
      <c r="C13185" s="2" t="s">
        <v>13</v>
      </c>
      <c r="D13185" s="2" t="s">
        <v>6</v>
      </c>
      <c r="E13185" s="2">
        <v>12.0</v>
      </c>
      <c r="F13185" s="4" t="s">
        <v>14</v>
      </c>
    </row>
    <row r="13186">
      <c r="A13186" s="2">
        <v>13261.0</v>
      </c>
      <c r="B13186" s="3">
        <v>41885.0</v>
      </c>
      <c r="C13186" s="2" t="s">
        <v>13</v>
      </c>
      <c r="D13186" s="2" t="s">
        <v>8</v>
      </c>
      <c r="E13186" s="2">
        <v>2.0</v>
      </c>
      <c r="F13186" s="4" t="s">
        <v>39</v>
      </c>
    </row>
    <row r="13187">
      <c r="A13187" s="2">
        <v>13262.0</v>
      </c>
      <c r="B13187" s="3">
        <v>41886.0</v>
      </c>
      <c r="C13187" s="2" t="s">
        <v>15</v>
      </c>
      <c r="D13187" s="2" t="s">
        <v>51</v>
      </c>
      <c r="E13187" s="2">
        <v>2.0</v>
      </c>
      <c r="F13187" s="4" t="s">
        <v>39</v>
      </c>
    </row>
    <row r="13188">
      <c r="A13188" s="2">
        <v>13263.0</v>
      </c>
      <c r="B13188" s="3">
        <v>41886.0</v>
      </c>
      <c r="C13188" s="2" t="s">
        <v>15</v>
      </c>
      <c r="D13188" s="2" t="s">
        <v>6</v>
      </c>
      <c r="E13188" s="2">
        <v>30.0</v>
      </c>
      <c r="F13188" s="4" t="s">
        <v>23</v>
      </c>
    </row>
    <row r="13189">
      <c r="A13189" s="2">
        <v>13264.0</v>
      </c>
      <c r="B13189" s="3">
        <v>41886.0</v>
      </c>
      <c r="C13189" s="2" t="s">
        <v>15</v>
      </c>
      <c r="D13189" s="2" t="s">
        <v>8</v>
      </c>
      <c r="E13189" s="2">
        <v>29.0</v>
      </c>
      <c r="F13189" s="4" t="s">
        <v>43</v>
      </c>
    </row>
    <row r="13190">
      <c r="A13190" s="2">
        <v>13265.0</v>
      </c>
      <c r="B13190" s="3">
        <v>41887.0</v>
      </c>
      <c r="C13190" s="2" t="s">
        <v>18</v>
      </c>
      <c r="D13190" s="2" t="s">
        <v>51</v>
      </c>
      <c r="E13190" s="2">
        <v>9.0</v>
      </c>
      <c r="F13190" s="4" t="s">
        <v>24</v>
      </c>
    </row>
    <row r="13191">
      <c r="A13191" s="2">
        <v>13266.0</v>
      </c>
      <c r="B13191" s="3">
        <v>41887.0</v>
      </c>
      <c r="C13191" s="2" t="s">
        <v>18</v>
      </c>
      <c r="D13191" s="2" t="s">
        <v>6</v>
      </c>
      <c r="E13191" s="2">
        <v>34.0</v>
      </c>
      <c r="F13191" s="4" t="s">
        <v>48</v>
      </c>
    </row>
    <row r="13192">
      <c r="A13192" s="2">
        <v>13267.0</v>
      </c>
      <c r="B13192" s="3">
        <v>41887.0</v>
      </c>
      <c r="C13192" s="2" t="s">
        <v>18</v>
      </c>
      <c r="D13192" s="2" t="s">
        <v>8</v>
      </c>
      <c r="E13192" s="2">
        <v>28.0</v>
      </c>
      <c r="F13192" s="4" t="s">
        <v>31</v>
      </c>
    </row>
    <row r="13193">
      <c r="A13193" s="2">
        <v>13268.0</v>
      </c>
      <c r="B13193" s="3">
        <v>41888.0</v>
      </c>
      <c r="C13193" s="2" t="s">
        <v>21</v>
      </c>
      <c r="D13193" s="2" t="s">
        <v>51</v>
      </c>
      <c r="E13193" s="2">
        <v>3.0</v>
      </c>
      <c r="F13193" s="4" t="s">
        <v>28</v>
      </c>
    </row>
    <row r="13194">
      <c r="A13194" s="2">
        <v>13269.0</v>
      </c>
      <c r="B13194" s="3">
        <v>41888.0</v>
      </c>
      <c r="C13194" s="2" t="s">
        <v>21</v>
      </c>
      <c r="D13194" s="2" t="s">
        <v>6</v>
      </c>
      <c r="E13194" s="2">
        <v>13.0</v>
      </c>
      <c r="F13194" s="4" t="s">
        <v>33</v>
      </c>
    </row>
    <row r="13195">
      <c r="A13195" s="2">
        <v>13270.0</v>
      </c>
      <c r="B13195" s="3">
        <v>41888.0</v>
      </c>
      <c r="C13195" s="2" t="s">
        <v>21</v>
      </c>
      <c r="D13195" s="2" t="s">
        <v>8</v>
      </c>
      <c r="E13195" s="2">
        <v>4.0</v>
      </c>
      <c r="F13195" s="4" t="s">
        <v>34</v>
      </c>
    </row>
    <row r="13196">
      <c r="A13196" s="2">
        <v>13271.0</v>
      </c>
      <c r="B13196" s="3">
        <v>41890.0</v>
      </c>
      <c r="C13196" s="2" t="s">
        <v>7</v>
      </c>
      <c r="D13196" s="2" t="s">
        <v>51</v>
      </c>
      <c r="E13196" s="2">
        <v>9.0</v>
      </c>
      <c r="F13196" s="4" t="s">
        <v>24</v>
      </c>
    </row>
    <row r="13197">
      <c r="A13197" s="2">
        <v>13272.0</v>
      </c>
      <c r="B13197" s="3">
        <v>41890.0</v>
      </c>
      <c r="C13197" s="2" t="s">
        <v>7</v>
      </c>
      <c r="D13197" s="2" t="s">
        <v>6</v>
      </c>
      <c r="E13197" s="2">
        <v>7.0</v>
      </c>
      <c r="F13197" s="4" t="s">
        <v>35</v>
      </c>
    </row>
    <row r="13198">
      <c r="A13198" s="2">
        <v>13273.0</v>
      </c>
      <c r="B13198" s="3">
        <v>41890.0</v>
      </c>
      <c r="C13198" s="2" t="s">
        <v>7</v>
      </c>
      <c r="D13198" s="2" t="s">
        <v>8</v>
      </c>
      <c r="E13198" s="2">
        <v>12.0</v>
      </c>
      <c r="F13198" s="4" t="s">
        <v>14</v>
      </c>
    </row>
    <row r="13199">
      <c r="A13199" s="2">
        <v>13274.0</v>
      </c>
      <c r="B13199" s="3">
        <v>41891.0</v>
      </c>
      <c r="C13199" s="2" t="s">
        <v>10</v>
      </c>
      <c r="D13199" s="2" t="s">
        <v>51</v>
      </c>
      <c r="E13199" s="2">
        <v>2.0</v>
      </c>
      <c r="F13199" s="4" t="s">
        <v>39</v>
      </c>
    </row>
    <row r="13200">
      <c r="A13200" s="2">
        <v>13275.0</v>
      </c>
      <c r="B13200" s="3">
        <v>41891.0</v>
      </c>
      <c r="C13200" s="2" t="s">
        <v>10</v>
      </c>
      <c r="D13200" s="2" t="s">
        <v>6</v>
      </c>
      <c r="E13200" s="2">
        <v>8.0</v>
      </c>
      <c r="F13200" s="4" t="s">
        <v>37</v>
      </c>
    </row>
    <row r="13201">
      <c r="A13201" s="2">
        <v>13276.0</v>
      </c>
      <c r="B13201" s="3">
        <v>41891.0</v>
      </c>
      <c r="C13201" s="2" t="s">
        <v>10</v>
      </c>
      <c r="D13201" s="2" t="s">
        <v>8</v>
      </c>
      <c r="E13201" s="2">
        <v>29.0</v>
      </c>
      <c r="F13201" s="4" t="s">
        <v>43</v>
      </c>
    </row>
    <row r="13202">
      <c r="A13202" s="2">
        <v>13277.0</v>
      </c>
      <c r="B13202" s="3">
        <v>41892.0</v>
      </c>
      <c r="C13202" s="2" t="s">
        <v>13</v>
      </c>
      <c r="D13202" s="2" t="s">
        <v>51</v>
      </c>
      <c r="E13202" s="2">
        <v>8.0</v>
      </c>
      <c r="F13202" s="4" t="s">
        <v>37</v>
      </c>
    </row>
    <row r="13203">
      <c r="A13203" s="2">
        <v>13278.0</v>
      </c>
      <c r="B13203" s="3">
        <v>41892.0</v>
      </c>
      <c r="C13203" s="2" t="s">
        <v>13</v>
      </c>
      <c r="D13203" s="2" t="s">
        <v>6</v>
      </c>
      <c r="E13203" s="2">
        <v>23.0</v>
      </c>
      <c r="F13203" s="4" t="s">
        <v>17</v>
      </c>
    </row>
    <row r="13204">
      <c r="A13204" s="2">
        <v>13279.0</v>
      </c>
      <c r="B13204" s="3">
        <v>41892.0</v>
      </c>
      <c r="C13204" s="2" t="s">
        <v>13</v>
      </c>
      <c r="D13204" s="2" t="s">
        <v>8</v>
      </c>
      <c r="E13204" s="2">
        <v>16.0</v>
      </c>
      <c r="F13204" s="4" t="s">
        <v>45</v>
      </c>
    </row>
    <row r="13205">
      <c r="A13205" s="2">
        <v>13280.0</v>
      </c>
      <c r="B13205" s="3">
        <v>41893.0</v>
      </c>
      <c r="C13205" s="2" t="s">
        <v>15</v>
      </c>
      <c r="D13205" s="2" t="s">
        <v>51</v>
      </c>
      <c r="E13205" s="2">
        <v>35.0</v>
      </c>
      <c r="F13205" s="4" t="s">
        <v>49</v>
      </c>
    </row>
    <row r="13206">
      <c r="A13206" s="2">
        <v>13281.0</v>
      </c>
      <c r="B13206" s="3">
        <v>41893.0</v>
      </c>
      <c r="C13206" s="2" t="s">
        <v>15</v>
      </c>
      <c r="D13206" s="2" t="s">
        <v>6</v>
      </c>
      <c r="E13206" s="2">
        <v>12.0</v>
      </c>
      <c r="F13206" s="4" t="s">
        <v>14</v>
      </c>
    </row>
    <row r="13207">
      <c r="A13207" s="2">
        <v>13282.0</v>
      </c>
      <c r="B13207" s="3">
        <v>41893.0</v>
      </c>
      <c r="C13207" s="2" t="s">
        <v>15</v>
      </c>
      <c r="D13207" s="2" t="s">
        <v>8</v>
      </c>
      <c r="E13207" s="2">
        <v>4.0</v>
      </c>
      <c r="F13207" s="4" t="s">
        <v>34</v>
      </c>
    </row>
    <row r="13208">
      <c r="A13208" s="2">
        <v>13283.0</v>
      </c>
      <c r="B13208" s="3">
        <v>41894.0</v>
      </c>
      <c r="C13208" s="2" t="s">
        <v>18</v>
      </c>
      <c r="D13208" s="2" t="s">
        <v>51</v>
      </c>
      <c r="E13208" s="2">
        <v>26.0</v>
      </c>
      <c r="F13208" s="4" t="s">
        <v>38</v>
      </c>
    </row>
    <row r="13209">
      <c r="A13209" s="2">
        <v>13284.0</v>
      </c>
      <c r="B13209" s="3">
        <v>41894.0</v>
      </c>
      <c r="C13209" s="2" t="s">
        <v>18</v>
      </c>
      <c r="D13209" s="2" t="s">
        <v>6</v>
      </c>
      <c r="E13209" s="2">
        <v>12.0</v>
      </c>
      <c r="F13209" s="4" t="s">
        <v>14</v>
      </c>
    </row>
    <row r="13210">
      <c r="A13210" s="2">
        <v>13285.0</v>
      </c>
      <c r="B13210" s="3">
        <v>41894.0</v>
      </c>
      <c r="C13210" s="2" t="s">
        <v>18</v>
      </c>
      <c r="D13210" s="2" t="s">
        <v>8</v>
      </c>
      <c r="E13210" s="2">
        <v>8.0</v>
      </c>
      <c r="F13210" s="4" t="s">
        <v>37</v>
      </c>
    </row>
    <row r="13211">
      <c r="A13211" s="2">
        <v>13286.0</v>
      </c>
      <c r="B13211" s="3">
        <v>41895.0</v>
      </c>
      <c r="C13211" s="2" t="s">
        <v>21</v>
      </c>
      <c r="D13211" s="2" t="s">
        <v>51</v>
      </c>
      <c r="E13211" s="2">
        <v>5.0</v>
      </c>
      <c r="F13211" s="4" t="s">
        <v>25</v>
      </c>
    </row>
    <row r="13212">
      <c r="A13212" s="2">
        <v>13287.0</v>
      </c>
      <c r="B13212" s="3">
        <v>41895.0</v>
      </c>
      <c r="C13212" s="2" t="s">
        <v>21</v>
      </c>
      <c r="D13212" s="2" t="s">
        <v>6</v>
      </c>
      <c r="E13212" s="2">
        <v>23.0</v>
      </c>
      <c r="F13212" s="4" t="s">
        <v>17</v>
      </c>
    </row>
    <row r="13213">
      <c r="A13213" s="2">
        <v>13288.0</v>
      </c>
      <c r="B13213" s="3">
        <v>41895.0</v>
      </c>
      <c r="C13213" s="2" t="s">
        <v>21</v>
      </c>
      <c r="D13213" s="2" t="s">
        <v>8</v>
      </c>
      <c r="E13213" s="2">
        <v>26.0</v>
      </c>
      <c r="F13213" s="4" t="s">
        <v>38</v>
      </c>
    </row>
    <row r="13214">
      <c r="A13214" s="2">
        <v>13289.0</v>
      </c>
      <c r="B13214" s="3">
        <v>41897.0</v>
      </c>
      <c r="C13214" s="2" t="s">
        <v>7</v>
      </c>
      <c r="D13214" s="2" t="s">
        <v>51</v>
      </c>
      <c r="E13214" s="2">
        <v>12.0</v>
      </c>
      <c r="F13214" s="4" t="s">
        <v>14</v>
      </c>
    </row>
    <row r="13215">
      <c r="A13215" s="2">
        <v>13290.0</v>
      </c>
      <c r="B13215" s="3">
        <v>41897.0</v>
      </c>
      <c r="C13215" s="2" t="s">
        <v>7</v>
      </c>
      <c r="D13215" s="2" t="s">
        <v>6</v>
      </c>
      <c r="E13215" s="2">
        <v>31.0</v>
      </c>
      <c r="F13215" s="4" t="s">
        <v>12</v>
      </c>
    </row>
    <row r="13216">
      <c r="A13216" s="2">
        <v>13291.0</v>
      </c>
      <c r="B13216" s="3">
        <v>41897.0</v>
      </c>
      <c r="C13216" s="2" t="s">
        <v>7</v>
      </c>
      <c r="D13216" s="2" t="s">
        <v>8</v>
      </c>
      <c r="E13216" s="2">
        <v>25.0</v>
      </c>
      <c r="F13216" s="4" t="s">
        <v>40</v>
      </c>
    </row>
    <row r="13217">
      <c r="A13217" s="2">
        <v>13292.0</v>
      </c>
      <c r="B13217" s="3">
        <v>41898.0</v>
      </c>
      <c r="C13217" s="2" t="s">
        <v>10</v>
      </c>
      <c r="D13217" s="2" t="s">
        <v>51</v>
      </c>
      <c r="E13217" s="2">
        <v>10.0</v>
      </c>
      <c r="F13217" s="4" t="s">
        <v>41</v>
      </c>
    </row>
    <row r="13218">
      <c r="A13218" s="2">
        <v>13293.0</v>
      </c>
      <c r="B13218" s="3">
        <v>41898.0</v>
      </c>
      <c r="C13218" s="2" t="s">
        <v>10</v>
      </c>
      <c r="D13218" s="2" t="s">
        <v>6</v>
      </c>
      <c r="E13218" s="2">
        <v>3.0</v>
      </c>
      <c r="F13218" s="4" t="s">
        <v>28</v>
      </c>
    </row>
    <row r="13219">
      <c r="A13219" s="2">
        <v>13294.0</v>
      </c>
      <c r="B13219" s="3">
        <v>41898.0</v>
      </c>
      <c r="C13219" s="2" t="s">
        <v>10</v>
      </c>
      <c r="D13219" s="2" t="s">
        <v>8</v>
      </c>
      <c r="E13219" s="2">
        <v>12.0</v>
      </c>
      <c r="F13219" s="4" t="s">
        <v>14</v>
      </c>
    </row>
    <row r="13220">
      <c r="A13220" s="2">
        <v>13295.0</v>
      </c>
      <c r="B13220" s="3">
        <v>41899.0</v>
      </c>
      <c r="C13220" s="2" t="s">
        <v>13</v>
      </c>
      <c r="D13220" s="2" t="s">
        <v>51</v>
      </c>
      <c r="E13220" s="2">
        <v>8.0</v>
      </c>
      <c r="F13220" s="4" t="s">
        <v>37</v>
      </c>
    </row>
    <row r="13221">
      <c r="A13221" s="2">
        <v>13296.0</v>
      </c>
      <c r="B13221" s="3">
        <v>41899.0</v>
      </c>
      <c r="C13221" s="2" t="s">
        <v>13</v>
      </c>
      <c r="D13221" s="2" t="s">
        <v>6</v>
      </c>
      <c r="E13221" s="2">
        <v>15.0</v>
      </c>
      <c r="F13221" s="4" t="s">
        <v>27</v>
      </c>
    </row>
    <row r="13222">
      <c r="A13222" s="2">
        <v>13297.0</v>
      </c>
      <c r="B13222" s="3">
        <v>41899.0</v>
      </c>
      <c r="C13222" s="2" t="s">
        <v>13</v>
      </c>
      <c r="D13222" s="2" t="s">
        <v>8</v>
      </c>
      <c r="E13222" s="2">
        <v>8.0</v>
      </c>
      <c r="F13222" s="4" t="s">
        <v>37</v>
      </c>
    </row>
    <row r="13223">
      <c r="A13223" s="2">
        <v>13298.0</v>
      </c>
      <c r="B13223" s="3">
        <v>41900.0</v>
      </c>
      <c r="C13223" s="2" t="s">
        <v>15</v>
      </c>
      <c r="D13223" s="2" t="s">
        <v>51</v>
      </c>
      <c r="E13223" s="2">
        <v>6.0</v>
      </c>
      <c r="F13223" s="4" t="s">
        <v>16</v>
      </c>
    </row>
    <row r="13224">
      <c r="A13224" s="2">
        <v>13299.0</v>
      </c>
      <c r="B13224" s="3">
        <v>41900.0</v>
      </c>
      <c r="C13224" s="2" t="s">
        <v>15</v>
      </c>
      <c r="D13224" s="2" t="s">
        <v>6</v>
      </c>
      <c r="E13224" s="2">
        <v>10.0</v>
      </c>
      <c r="F13224" s="4" t="s">
        <v>41</v>
      </c>
    </row>
    <row r="13225">
      <c r="A13225" s="2">
        <v>13300.0</v>
      </c>
      <c r="B13225" s="3">
        <v>41900.0</v>
      </c>
      <c r="C13225" s="2" t="s">
        <v>15</v>
      </c>
      <c r="D13225" s="2" t="s">
        <v>8</v>
      </c>
      <c r="E13225" s="2">
        <v>26.0</v>
      </c>
      <c r="F13225" s="4" t="s">
        <v>38</v>
      </c>
    </row>
    <row r="13226">
      <c r="A13226" s="2">
        <v>13301.0</v>
      </c>
      <c r="B13226" s="3">
        <v>41901.0</v>
      </c>
      <c r="C13226" s="2" t="s">
        <v>18</v>
      </c>
      <c r="D13226" s="2" t="s">
        <v>51</v>
      </c>
      <c r="E13226" s="2">
        <v>30.0</v>
      </c>
      <c r="F13226" s="4" t="s">
        <v>23</v>
      </c>
    </row>
    <row r="13227">
      <c r="A13227" s="2">
        <v>13302.0</v>
      </c>
      <c r="B13227" s="3">
        <v>41901.0</v>
      </c>
      <c r="C13227" s="2" t="s">
        <v>18</v>
      </c>
      <c r="D13227" s="2" t="s">
        <v>6</v>
      </c>
      <c r="E13227" s="2">
        <v>1.0</v>
      </c>
      <c r="F13227" s="4" t="s">
        <v>19</v>
      </c>
    </row>
    <row r="13228">
      <c r="A13228" s="2">
        <v>13303.0</v>
      </c>
      <c r="B13228" s="3">
        <v>41901.0</v>
      </c>
      <c r="C13228" s="2" t="s">
        <v>18</v>
      </c>
      <c r="D13228" s="2" t="s">
        <v>8</v>
      </c>
      <c r="E13228" s="2">
        <v>22.0</v>
      </c>
      <c r="F13228" s="4" t="s">
        <v>44</v>
      </c>
    </row>
    <row r="13229">
      <c r="A13229" s="2">
        <v>13304.0</v>
      </c>
      <c r="B13229" s="3">
        <v>41902.0</v>
      </c>
      <c r="C13229" s="2" t="s">
        <v>21</v>
      </c>
      <c r="D13229" s="2" t="s">
        <v>51</v>
      </c>
      <c r="E13229" s="2">
        <v>13.0</v>
      </c>
      <c r="F13229" s="4" t="s">
        <v>33</v>
      </c>
    </row>
    <row r="13230">
      <c r="A13230" s="2">
        <v>13305.0</v>
      </c>
      <c r="B13230" s="3">
        <v>41902.0</v>
      </c>
      <c r="C13230" s="2" t="s">
        <v>21</v>
      </c>
      <c r="D13230" s="2" t="s">
        <v>6</v>
      </c>
      <c r="E13230" s="2">
        <v>11.0</v>
      </c>
      <c r="F13230" s="4" t="s">
        <v>9</v>
      </c>
    </row>
    <row r="13231">
      <c r="A13231" s="2">
        <v>13306.0</v>
      </c>
      <c r="B13231" s="3">
        <v>41902.0</v>
      </c>
      <c r="C13231" s="2" t="s">
        <v>21</v>
      </c>
      <c r="D13231" s="2" t="s">
        <v>8</v>
      </c>
      <c r="E13231" s="2">
        <v>9.0</v>
      </c>
      <c r="F13231" s="4" t="s">
        <v>24</v>
      </c>
    </row>
    <row r="13232">
      <c r="A13232" s="2">
        <v>13307.0</v>
      </c>
      <c r="B13232" s="3">
        <v>41904.0</v>
      </c>
      <c r="C13232" s="2" t="s">
        <v>7</v>
      </c>
      <c r="D13232" s="2" t="s">
        <v>51</v>
      </c>
      <c r="E13232" s="2">
        <v>36.0</v>
      </c>
      <c r="F13232" s="4" t="s">
        <v>11</v>
      </c>
    </row>
    <row r="13233">
      <c r="A13233" s="2">
        <v>13308.0</v>
      </c>
      <c r="B13233" s="3">
        <v>41904.0</v>
      </c>
      <c r="C13233" s="2" t="s">
        <v>7</v>
      </c>
      <c r="D13233" s="2" t="s">
        <v>6</v>
      </c>
      <c r="E13233" s="2">
        <v>3.0</v>
      </c>
      <c r="F13233" s="4" t="s">
        <v>28</v>
      </c>
    </row>
    <row r="13234">
      <c r="A13234" s="2">
        <v>13309.0</v>
      </c>
      <c r="B13234" s="3">
        <v>41904.0</v>
      </c>
      <c r="C13234" s="2" t="s">
        <v>7</v>
      </c>
      <c r="D13234" s="2" t="s">
        <v>8</v>
      </c>
      <c r="E13234" s="2">
        <v>26.0</v>
      </c>
      <c r="F13234" s="4" t="s">
        <v>38</v>
      </c>
    </row>
    <row r="13235">
      <c r="A13235" s="2">
        <v>13310.0</v>
      </c>
      <c r="B13235" s="3">
        <v>41905.0</v>
      </c>
      <c r="C13235" s="2" t="s">
        <v>10</v>
      </c>
      <c r="D13235" s="2" t="s">
        <v>51</v>
      </c>
      <c r="E13235" s="2">
        <v>29.0</v>
      </c>
      <c r="F13235" s="4" t="s">
        <v>43</v>
      </c>
    </row>
    <row r="13236">
      <c r="A13236" s="2">
        <v>13311.0</v>
      </c>
      <c r="B13236" s="3">
        <v>41905.0</v>
      </c>
      <c r="C13236" s="2" t="s">
        <v>10</v>
      </c>
      <c r="D13236" s="2" t="s">
        <v>6</v>
      </c>
      <c r="E13236" s="2">
        <v>17.0</v>
      </c>
      <c r="F13236" s="4" t="s">
        <v>42</v>
      </c>
    </row>
    <row r="13237">
      <c r="A13237" s="2">
        <v>13312.0</v>
      </c>
      <c r="B13237" s="3">
        <v>41905.0</v>
      </c>
      <c r="C13237" s="2" t="s">
        <v>10</v>
      </c>
      <c r="D13237" s="2" t="s">
        <v>8</v>
      </c>
      <c r="E13237" s="2">
        <v>33.0</v>
      </c>
      <c r="F13237" s="4" t="s">
        <v>26</v>
      </c>
    </row>
    <row r="13238">
      <c r="A13238" s="2">
        <v>13313.0</v>
      </c>
      <c r="B13238" s="3">
        <v>41906.0</v>
      </c>
      <c r="C13238" s="2" t="s">
        <v>13</v>
      </c>
      <c r="D13238" s="2" t="s">
        <v>51</v>
      </c>
      <c r="E13238" s="2">
        <v>26.0</v>
      </c>
      <c r="F13238" s="4" t="s">
        <v>38</v>
      </c>
    </row>
    <row r="13239">
      <c r="A13239" s="2">
        <v>13314.0</v>
      </c>
      <c r="B13239" s="3">
        <v>41906.0</v>
      </c>
      <c r="C13239" s="2" t="s">
        <v>13</v>
      </c>
      <c r="D13239" s="2" t="s">
        <v>6</v>
      </c>
      <c r="E13239" s="2">
        <v>36.0</v>
      </c>
      <c r="F13239" s="4" t="s">
        <v>11</v>
      </c>
    </row>
    <row r="13240">
      <c r="A13240" s="2">
        <v>13315.0</v>
      </c>
      <c r="B13240" s="3">
        <v>41906.0</v>
      </c>
      <c r="C13240" s="2" t="s">
        <v>13</v>
      </c>
      <c r="D13240" s="2" t="s">
        <v>8</v>
      </c>
      <c r="E13240" s="2">
        <v>31.0</v>
      </c>
      <c r="F13240" s="4" t="s">
        <v>12</v>
      </c>
    </row>
    <row r="13241">
      <c r="A13241" s="2">
        <v>13316.0</v>
      </c>
      <c r="B13241" s="3">
        <v>41907.0</v>
      </c>
      <c r="C13241" s="2" t="s">
        <v>15</v>
      </c>
      <c r="D13241" s="2" t="s">
        <v>51</v>
      </c>
      <c r="E13241" s="2">
        <v>35.0</v>
      </c>
      <c r="F13241" s="4" t="s">
        <v>49</v>
      </c>
    </row>
    <row r="13242">
      <c r="A13242" s="2">
        <v>13317.0</v>
      </c>
      <c r="B13242" s="3">
        <v>41907.0</v>
      </c>
      <c r="C13242" s="2" t="s">
        <v>15</v>
      </c>
      <c r="D13242" s="2" t="s">
        <v>6</v>
      </c>
      <c r="E13242" s="2">
        <v>32.0</v>
      </c>
      <c r="F13242" s="4" t="s">
        <v>36</v>
      </c>
    </row>
    <row r="13243">
      <c r="A13243" s="2">
        <v>13318.0</v>
      </c>
      <c r="B13243" s="3">
        <v>41907.0</v>
      </c>
      <c r="C13243" s="2" t="s">
        <v>15</v>
      </c>
      <c r="D13243" s="2" t="s">
        <v>8</v>
      </c>
      <c r="E13243" s="2">
        <v>4.0</v>
      </c>
      <c r="F13243" s="4" t="s">
        <v>34</v>
      </c>
    </row>
    <row r="13244">
      <c r="A13244" s="2">
        <v>13319.0</v>
      </c>
      <c r="B13244" s="3">
        <v>41908.0</v>
      </c>
      <c r="C13244" s="2" t="s">
        <v>18</v>
      </c>
      <c r="D13244" s="2" t="s">
        <v>51</v>
      </c>
      <c r="E13244" s="2">
        <v>30.0</v>
      </c>
      <c r="F13244" s="4" t="s">
        <v>23</v>
      </c>
    </row>
    <row r="13245">
      <c r="A13245" s="2">
        <v>13320.0</v>
      </c>
      <c r="B13245" s="3">
        <v>41908.0</v>
      </c>
      <c r="C13245" s="2" t="s">
        <v>18</v>
      </c>
      <c r="D13245" s="2" t="s">
        <v>6</v>
      </c>
      <c r="E13245" s="2">
        <v>10.0</v>
      </c>
      <c r="F13245" s="4" t="s">
        <v>41</v>
      </c>
    </row>
    <row r="13246">
      <c r="A13246" s="2">
        <v>13321.0</v>
      </c>
      <c r="B13246" s="3">
        <v>41908.0</v>
      </c>
      <c r="C13246" s="2" t="s">
        <v>18</v>
      </c>
      <c r="D13246" s="2" t="s">
        <v>8</v>
      </c>
      <c r="E13246" s="2">
        <v>22.0</v>
      </c>
      <c r="F13246" s="4" t="s">
        <v>44</v>
      </c>
    </row>
    <row r="13247">
      <c r="A13247" s="2">
        <v>13322.0</v>
      </c>
      <c r="B13247" s="3">
        <v>41909.0</v>
      </c>
      <c r="C13247" s="2" t="s">
        <v>21</v>
      </c>
      <c r="D13247" s="2" t="s">
        <v>51</v>
      </c>
      <c r="E13247" s="2">
        <v>22.0</v>
      </c>
      <c r="F13247" s="4" t="s">
        <v>44</v>
      </c>
    </row>
    <row r="13248">
      <c r="A13248" s="2">
        <v>13323.0</v>
      </c>
      <c r="B13248" s="3">
        <v>41909.0</v>
      </c>
      <c r="C13248" s="2" t="s">
        <v>21</v>
      </c>
      <c r="D13248" s="2" t="s">
        <v>6</v>
      </c>
      <c r="E13248" s="2">
        <v>26.0</v>
      </c>
      <c r="F13248" s="4" t="s">
        <v>38</v>
      </c>
    </row>
    <row r="13249">
      <c r="A13249" s="2">
        <v>13324.0</v>
      </c>
      <c r="B13249" s="3">
        <v>41909.0</v>
      </c>
      <c r="C13249" s="2" t="s">
        <v>21</v>
      </c>
      <c r="D13249" s="2" t="s">
        <v>8</v>
      </c>
      <c r="E13249" s="2">
        <v>13.0</v>
      </c>
      <c r="F13249" s="4" t="s">
        <v>33</v>
      </c>
    </row>
    <row r="13250">
      <c r="A13250" s="2">
        <v>13325.0</v>
      </c>
      <c r="B13250" s="3">
        <v>41911.0</v>
      </c>
      <c r="C13250" s="2" t="s">
        <v>7</v>
      </c>
      <c r="D13250" s="2" t="s">
        <v>51</v>
      </c>
      <c r="E13250" s="2">
        <v>34.0</v>
      </c>
      <c r="F13250" s="4" t="s">
        <v>48</v>
      </c>
    </row>
    <row r="13251">
      <c r="A13251" s="2">
        <v>13326.0</v>
      </c>
      <c r="B13251" s="3">
        <v>41911.0</v>
      </c>
      <c r="C13251" s="2" t="s">
        <v>7</v>
      </c>
      <c r="D13251" s="2" t="s">
        <v>6</v>
      </c>
      <c r="E13251" s="2">
        <v>30.0</v>
      </c>
      <c r="F13251" s="4" t="s">
        <v>23</v>
      </c>
    </row>
    <row r="13252">
      <c r="A13252" s="2">
        <v>13327.0</v>
      </c>
      <c r="B13252" s="3">
        <v>41911.0</v>
      </c>
      <c r="C13252" s="2" t="s">
        <v>7</v>
      </c>
      <c r="D13252" s="2" t="s">
        <v>8</v>
      </c>
      <c r="E13252" s="2">
        <v>2.0</v>
      </c>
      <c r="F13252" s="4" t="s">
        <v>39</v>
      </c>
    </row>
    <row r="13253">
      <c r="A13253" s="2">
        <v>13328.0</v>
      </c>
      <c r="B13253" s="3">
        <v>41912.0</v>
      </c>
      <c r="C13253" s="2" t="s">
        <v>10</v>
      </c>
      <c r="D13253" s="2" t="s">
        <v>51</v>
      </c>
      <c r="E13253" s="2">
        <v>25.0</v>
      </c>
      <c r="F13253" s="4" t="s">
        <v>40</v>
      </c>
    </row>
    <row r="13254">
      <c r="A13254" s="2">
        <v>13329.0</v>
      </c>
      <c r="B13254" s="3">
        <v>41912.0</v>
      </c>
      <c r="C13254" s="2" t="s">
        <v>10</v>
      </c>
      <c r="D13254" s="2" t="s">
        <v>6</v>
      </c>
      <c r="E13254" s="2">
        <v>28.0</v>
      </c>
      <c r="F13254" s="4" t="s">
        <v>31</v>
      </c>
    </row>
    <row r="13255">
      <c r="A13255" s="2">
        <v>13330.0</v>
      </c>
      <c r="B13255" s="3">
        <v>41912.0</v>
      </c>
      <c r="C13255" s="2" t="s">
        <v>10</v>
      </c>
      <c r="D13255" s="2" t="s">
        <v>8</v>
      </c>
      <c r="E13255" s="2">
        <v>6.0</v>
      </c>
      <c r="F13255" s="4" t="s">
        <v>16</v>
      </c>
    </row>
    <row r="13256">
      <c r="A13256" s="2">
        <v>13331.0</v>
      </c>
      <c r="B13256" s="3">
        <v>41913.0</v>
      </c>
      <c r="C13256" s="2" t="s">
        <v>13</v>
      </c>
      <c r="D13256" s="2" t="s">
        <v>51</v>
      </c>
      <c r="E13256" s="2">
        <v>21.0</v>
      </c>
      <c r="F13256" s="4" t="s">
        <v>20</v>
      </c>
    </row>
    <row r="13257">
      <c r="A13257" s="2">
        <v>13332.0</v>
      </c>
      <c r="B13257" s="3">
        <v>41913.0</v>
      </c>
      <c r="C13257" s="2" t="s">
        <v>13</v>
      </c>
      <c r="D13257" s="2" t="s">
        <v>6</v>
      </c>
      <c r="E13257" s="2">
        <v>16.0</v>
      </c>
      <c r="F13257" s="4" t="s">
        <v>45</v>
      </c>
    </row>
    <row r="13258">
      <c r="A13258" s="2">
        <v>13333.0</v>
      </c>
      <c r="B13258" s="3">
        <v>41913.0</v>
      </c>
      <c r="C13258" s="2" t="s">
        <v>13</v>
      </c>
      <c r="D13258" s="2" t="s">
        <v>8</v>
      </c>
      <c r="E13258" s="2">
        <v>1.0</v>
      </c>
      <c r="F13258" s="4" t="s">
        <v>19</v>
      </c>
    </row>
    <row r="13259">
      <c r="A13259" s="2">
        <v>13334.0</v>
      </c>
      <c r="B13259" s="3">
        <v>41914.0</v>
      </c>
      <c r="C13259" s="2" t="s">
        <v>15</v>
      </c>
      <c r="D13259" s="2" t="s">
        <v>51</v>
      </c>
      <c r="E13259" s="2">
        <v>5.0</v>
      </c>
      <c r="F13259" s="4" t="s">
        <v>25</v>
      </c>
    </row>
    <row r="13260">
      <c r="A13260" s="2">
        <v>13335.0</v>
      </c>
      <c r="B13260" s="3">
        <v>41914.0</v>
      </c>
      <c r="C13260" s="2" t="s">
        <v>15</v>
      </c>
      <c r="D13260" s="2" t="s">
        <v>6</v>
      </c>
      <c r="E13260" s="2">
        <v>34.0</v>
      </c>
      <c r="F13260" s="4" t="s">
        <v>48</v>
      </c>
    </row>
    <row r="13261">
      <c r="A13261" s="2">
        <v>13336.0</v>
      </c>
      <c r="B13261" s="3">
        <v>41914.0</v>
      </c>
      <c r="C13261" s="2" t="s">
        <v>15</v>
      </c>
      <c r="D13261" s="2" t="s">
        <v>8</v>
      </c>
      <c r="E13261" s="2">
        <v>4.0</v>
      </c>
      <c r="F13261" s="4" t="s">
        <v>34</v>
      </c>
    </row>
    <row r="13262">
      <c r="A13262" s="2">
        <v>13337.0</v>
      </c>
      <c r="B13262" s="3">
        <v>41915.0</v>
      </c>
      <c r="C13262" s="2" t="s">
        <v>18</v>
      </c>
      <c r="D13262" s="2" t="s">
        <v>51</v>
      </c>
      <c r="E13262" s="2">
        <v>11.0</v>
      </c>
      <c r="F13262" s="4" t="s">
        <v>9</v>
      </c>
    </row>
    <row r="13263">
      <c r="A13263" s="2">
        <v>13338.0</v>
      </c>
      <c r="B13263" s="3">
        <v>41915.0</v>
      </c>
      <c r="C13263" s="2" t="s">
        <v>18</v>
      </c>
      <c r="D13263" s="2" t="s">
        <v>6</v>
      </c>
      <c r="E13263" s="2">
        <v>5.0</v>
      </c>
      <c r="F13263" s="4" t="s">
        <v>25</v>
      </c>
    </row>
    <row r="13264">
      <c r="A13264" s="2">
        <v>13339.0</v>
      </c>
      <c r="B13264" s="3">
        <v>41915.0</v>
      </c>
      <c r="C13264" s="2" t="s">
        <v>18</v>
      </c>
      <c r="D13264" s="2" t="s">
        <v>8</v>
      </c>
      <c r="E13264" s="2">
        <v>32.0</v>
      </c>
      <c r="F13264" s="4" t="s">
        <v>36</v>
      </c>
    </row>
    <row r="13265">
      <c r="A13265" s="2">
        <v>13340.0</v>
      </c>
      <c r="B13265" s="3">
        <v>41916.0</v>
      </c>
      <c r="C13265" s="2" t="s">
        <v>21</v>
      </c>
      <c r="D13265" s="2" t="s">
        <v>51</v>
      </c>
      <c r="E13265" s="2">
        <v>16.0</v>
      </c>
      <c r="F13265" s="4" t="s">
        <v>45</v>
      </c>
    </row>
    <row r="13266">
      <c r="A13266" s="2">
        <v>13341.0</v>
      </c>
      <c r="B13266" s="3">
        <v>41916.0</v>
      </c>
      <c r="C13266" s="2" t="s">
        <v>21</v>
      </c>
      <c r="D13266" s="2" t="s">
        <v>6</v>
      </c>
      <c r="E13266" s="2">
        <v>29.0</v>
      </c>
      <c r="F13266" s="4" t="s">
        <v>43</v>
      </c>
    </row>
    <row r="13267">
      <c r="A13267" s="2">
        <v>13342.0</v>
      </c>
      <c r="B13267" s="3">
        <v>41916.0</v>
      </c>
      <c r="C13267" s="2" t="s">
        <v>21</v>
      </c>
      <c r="D13267" s="2" t="s">
        <v>8</v>
      </c>
      <c r="E13267" s="2">
        <v>15.0</v>
      </c>
      <c r="F13267" s="4" t="s">
        <v>27</v>
      </c>
    </row>
    <row r="13268">
      <c r="A13268" s="2">
        <v>13343.0</v>
      </c>
      <c r="B13268" s="3">
        <v>41918.0</v>
      </c>
      <c r="C13268" s="2" t="s">
        <v>7</v>
      </c>
      <c r="D13268" s="2" t="s">
        <v>51</v>
      </c>
      <c r="E13268" s="2">
        <v>17.0</v>
      </c>
      <c r="F13268" s="4" t="s">
        <v>42</v>
      </c>
    </row>
    <row r="13269">
      <c r="A13269" s="2">
        <v>13344.0</v>
      </c>
      <c r="B13269" s="3">
        <v>41918.0</v>
      </c>
      <c r="C13269" s="2" t="s">
        <v>7</v>
      </c>
      <c r="D13269" s="2" t="s">
        <v>6</v>
      </c>
      <c r="E13269" s="2">
        <v>18.0</v>
      </c>
      <c r="F13269" s="4" t="s">
        <v>29</v>
      </c>
    </row>
    <row r="13270">
      <c r="A13270" s="2">
        <v>13345.0</v>
      </c>
      <c r="B13270" s="3">
        <v>41918.0</v>
      </c>
      <c r="C13270" s="2" t="s">
        <v>7</v>
      </c>
      <c r="D13270" s="2" t="s">
        <v>8</v>
      </c>
      <c r="E13270" s="2">
        <v>30.0</v>
      </c>
      <c r="F13270" s="4" t="s">
        <v>23</v>
      </c>
    </row>
    <row r="13271">
      <c r="A13271" s="2">
        <v>13346.0</v>
      </c>
      <c r="B13271" s="3">
        <v>41919.0</v>
      </c>
      <c r="C13271" s="2" t="s">
        <v>10</v>
      </c>
      <c r="D13271" s="2" t="s">
        <v>51</v>
      </c>
      <c r="E13271" s="2">
        <v>28.0</v>
      </c>
      <c r="F13271" s="4" t="s">
        <v>31</v>
      </c>
    </row>
    <row r="13272">
      <c r="A13272" s="2">
        <v>13347.0</v>
      </c>
      <c r="B13272" s="3">
        <v>41919.0</v>
      </c>
      <c r="C13272" s="2" t="s">
        <v>10</v>
      </c>
      <c r="D13272" s="2" t="s">
        <v>6</v>
      </c>
      <c r="E13272" s="2">
        <v>32.0</v>
      </c>
      <c r="F13272" s="4" t="s">
        <v>36</v>
      </c>
    </row>
    <row r="13273">
      <c r="A13273" s="2">
        <v>13348.0</v>
      </c>
      <c r="B13273" s="3">
        <v>41919.0</v>
      </c>
      <c r="C13273" s="2" t="s">
        <v>10</v>
      </c>
      <c r="D13273" s="2" t="s">
        <v>8</v>
      </c>
      <c r="E13273" s="2">
        <v>32.0</v>
      </c>
      <c r="F13273" s="4" t="s">
        <v>36</v>
      </c>
    </row>
    <row r="13274">
      <c r="A13274" s="2">
        <v>13349.0</v>
      </c>
      <c r="B13274" s="3">
        <v>41920.0</v>
      </c>
      <c r="C13274" s="2" t="s">
        <v>13</v>
      </c>
      <c r="D13274" s="2" t="s">
        <v>51</v>
      </c>
      <c r="E13274" s="2">
        <v>2.0</v>
      </c>
      <c r="F13274" s="4" t="s">
        <v>39</v>
      </c>
    </row>
    <row r="13275">
      <c r="A13275" s="2">
        <v>13350.0</v>
      </c>
      <c r="B13275" s="3">
        <v>41920.0</v>
      </c>
      <c r="C13275" s="2" t="s">
        <v>13</v>
      </c>
      <c r="D13275" s="2" t="s">
        <v>6</v>
      </c>
      <c r="E13275" s="2">
        <v>13.0</v>
      </c>
      <c r="F13275" s="4" t="s">
        <v>33</v>
      </c>
    </row>
    <row r="13276">
      <c r="A13276" s="2">
        <v>13351.0</v>
      </c>
      <c r="B13276" s="3">
        <v>41920.0</v>
      </c>
      <c r="C13276" s="2" t="s">
        <v>13</v>
      </c>
      <c r="D13276" s="2" t="s">
        <v>8</v>
      </c>
      <c r="E13276" s="2">
        <v>36.0</v>
      </c>
      <c r="F13276" s="4" t="s">
        <v>11</v>
      </c>
    </row>
    <row r="13277">
      <c r="A13277" s="2">
        <v>13352.0</v>
      </c>
      <c r="B13277" s="3">
        <v>41921.0</v>
      </c>
      <c r="C13277" s="2" t="s">
        <v>15</v>
      </c>
      <c r="D13277" s="2" t="s">
        <v>51</v>
      </c>
      <c r="E13277" s="2">
        <v>16.0</v>
      </c>
      <c r="F13277" s="4" t="s">
        <v>45</v>
      </c>
    </row>
    <row r="13278">
      <c r="A13278" s="2">
        <v>13353.0</v>
      </c>
      <c r="B13278" s="3">
        <v>41921.0</v>
      </c>
      <c r="C13278" s="2" t="s">
        <v>15</v>
      </c>
      <c r="D13278" s="2" t="s">
        <v>6</v>
      </c>
      <c r="E13278" s="2">
        <v>28.0</v>
      </c>
      <c r="F13278" s="4" t="s">
        <v>31</v>
      </c>
    </row>
    <row r="13279">
      <c r="A13279" s="2">
        <v>13354.0</v>
      </c>
      <c r="B13279" s="3">
        <v>41921.0</v>
      </c>
      <c r="C13279" s="2" t="s">
        <v>15</v>
      </c>
      <c r="D13279" s="2" t="s">
        <v>8</v>
      </c>
      <c r="E13279" s="2">
        <v>3.0</v>
      </c>
      <c r="F13279" s="4" t="s">
        <v>28</v>
      </c>
    </row>
    <row r="13280">
      <c r="A13280" s="2">
        <v>13355.0</v>
      </c>
      <c r="B13280" s="3">
        <v>41922.0</v>
      </c>
      <c r="C13280" s="2" t="s">
        <v>18</v>
      </c>
      <c r="D13280" s="2" t="s">
        <v>51</v>
      </c>
      <c r="E13280" s="2">
        <v>6.0</v>
      </c>
      <c r="F13280" s="4" t="s">
        <v>16</v>
      </c>
    </row>
    <row r="13281">
      <c r="A13281" s="2">
        <v>13356.0</v>
      </c>
      <c r="B13281" s="3">
        <v>41922.0</v>
      </c>
      <c r="C13281" s="2" t="s">
        <v>18</v>
      </c>
      <c r="D13281" s="2" t="s">
        <v>6</v>
      </c>
      <c r="E13281" s="2">
        <v>27.0</v>
      </c>
      <c r="F13281" s="4" t="s">
        <v>32</v>
      </c>
    </row>
    <row r="13282">
      <c r="A13282" s="2">
        <v>13357.0</v>
      </c>
      <c r="B13282" s="3">
        <v>41922.0</v>
      </c>
      <c r="C13282" s="2" t="s">
        <v>18</v>
      </c>
      <c r="D13282" s="2" t="s">
        <v>8</v>
      </c>
      <c r="E13282" s="2">
        <v>25.0</v>
      </c>
      <c r="F13282" s="4" t="s">
        <v>40</v>
      </c>
    </row>
    <row r="13283">
      <c r="A13283" s="2">
        <v>13358.0</v>
      </c>
      <c r="B13283" s="3">
        <v>41923.0</v>
      </c>
      <c r="C13283" s="2" t="s">
        <v>21</v>
      </c>
      <c r="D13283" s="2" t="s">
        <v>51</v>
      </c>
      <c r="E13283" s="2">
        <v>13.0</v>
      </c>
      <c r="F13283" s="4" t="s">
        <v>33</v>
      </c>
    </row>
    <row r="13284">
      <c r="A13284" s="2">
        <v>13359.0</v>
      </c>
      <c r="B13284" s="3">
        <v>41923.0</v>
      </c>
      <c r="C13284" s="2" t="s">
        <v>21</v>
      </c>
      <c r="D13284" s="2" t="s">
        <v>6</v>
      </c>
      <c r="E13284" s="2">
        <v>16.0</v>
      </c>
      <c r="F13284" s="4" t="s">
        <v>45</v>
      </c>
    </row>
    <row r="13285">
      <c r="A13285" s="2">
        <v>13360.0</v>
      </c>
      <c r="B13285" s="3">
        <v>41923.0</v>
      </c>
      <c r="C13285" s="2" t="s">
        <v>21</v>
      </c>
      <c r="D13285" s="2" t="s">
        <v>8</v>
      </c>
      <c r="E13285" s="2">
        <v>36.0</v>
      </c>
      <c r="F13285" s="4" t="s">
        <v>11</v>
      </c>
    </row>
    <row r="13286">
      <c r="A13286" s="2">
        <v>13361.0</v>
      </c>
      <c r="B13286" s="3">
        <v>41925.0</v>
      </c>
      <c r="C13286" s="2" t="s">
        <v>7</v>
      </c>
      <c r="D13286" s="2" t="s">
        <v>51</v>
      </c>
      <c r="E13286" s="2">
        <v>35.0</v>
      </c>
      <c r="F13286" s="4" t="s">
        <v>49</v>
      </c>
    </row>
    <row r="13287">
      <c r="A13287" s="2">
        <v>13362.0</v>
      </c>
      <c r="B13287" s="3">
        <v>41925.0</v>
      </c>
      <c r="C13287" s="2" t="s">
        <v>7</v>
      </c>
      <c r="D13287" s="2" t="s">
        <v>6</v>
      </c>
      <c r="E13287" s="2">
        <v>8.0</v>
      </c>
      <c r="F13287" s="4" t="s">
        <v>37</v>
      </c>
    </row>
    <row r="13288">
      <c r="A13288" s="2">
        <v>13363.0</v>
      </c>
      <c r="B13288" s="3">
        <v>41925.0</v>
      </c>
      <c r="C13288" s="2" t="s">
        <v>7</v>
      </c>
      <c r="D13288" s="2" t="s">
        <v>8</v>
      </c>
      <c r="E13288" s="2">
        <v>15.0</v>
      </c>
      <c r="F13288" s="4" t="s">
        <v>27</v>
      </c>
    </row>
    <row r="13289">
      <c r="A13289" s="2">
        <v>13364.0</v>
      </c>
      <c r="B13289" s="3">
        <v>41926.0</v>
      </c>
      <c r="C13289" s="2" t="s">
        <v>10</v>
      </c>
      <c r="D13289" s="2" t="s">
        <v>51</v>
      </c>
      <c r="E13289" s="2">
        <v>12.0</v>
      </c>
      <c r="F13289" s="4" t="s">
        <v>14</v>
      </c>
    </row>
    <row r="13290">
      <c r="A13290" s="2">
        <v>13365.0</v>
      </c>
      <c r="B13290" s="3">
        <v>41926.0</v>
      </c>
      <c r="C13290" s="2" t="s">
        <v>10</v>
      </c>
      <c r="D13290" s="2" t="s">
        <v>6</v>
      </c>
      <c r="E13290" s="2">
        <v>24.0</v>
      </c>
      <c r="F13290" s="4" t="s">
        <v>22</v>
      </c>
    </row>
    <row r="13291">
      <c r="A13291" s="2">
        <v>13366.0</v>
      </c>
      <c r="B13291" s="3">
        <v>41926.0</v>
      </c>
      <c r="C13291" s="2" t="s">
        <v>10</v>
      </c>
      <c r="D13291" s="2" t="s">
        <v>8</v>
      </c>
      <c r="E13291" s="2">
        <v>22.0</v>
      </c>
      <c r="F13291" s="4" t="s">
        <v>44</v>
      </c>
    </row>
    <row r="13292">
      <c r="A13292" s="2">
        <v>13367.0</v>
      </c>
      <c r="B13292" s="3">
        <v>41927.0</v>
      </c>
      <c r="C13292" s="2" t="s">
        <v>13</v>
      </c>
      <c r="D13292" s="2" t="s">
        <v>51</v>
      </c>
      <c r="E13292" s="2">
        <v>10.0</v>
      </c>
      <c r="F13292" s="4" t="s">
        <v>41</v>
      </c>
    </row>
    <row r="13293">
      <c r="A13293" s="2">
        <v>13368.0</v>
      </c>
      <c r="B13293" s="3">
        <v>41927.0</v>
      </c>
      <c r="C13293" s="2" t="s">
        <v>13</v>
      </c>
      <c r="D13293" s="2" t="s">
        <v>6</v>
      </c>
      <c r="E13293" s="2">
        <v>27.0</v>
      </c>
      <c r="F13293" s="4" t="s">
        <v>32</v>
      </c>
    </row>
    <row r="13294">
      <c r="A13294" s="2">
        <v>13369.0</v>
      </c>
      <c r="B13294" s="3">
        <v>41927.0</v>
      </c>
      <c r="C13294" s="2" t="s">
        <v>13</v>
      </c>
      <c r="D13294" s="2" t="s">
        <v>8</v>
      </c>
      <c r="E13294" s="2">
        <v>34.0</v>
      </c>
      <c r="F13294" s="4" t="s">
        <v>48</v>
      </c>
    </row>
    <row r="13295">
      <c r="A13295" s="2">
        <v>13370.0</v>
      </c>
      <c r="B13295" s="3">
        <v>41928.0</v>
      </c>
      <c r="C13295" s="2" t="s">
        <v>15</v>
      </c>
      <c r="D13295" s="2" t="s">
        <v>51</v>
      </c>
      <c r="E13295" s="2">
        <v>16.0</v>
      </c>
      <c r="F13295" s="4" t="s">
        <v>45</v>
      </c>
    </row>
    <row r="13296">
      <c r="A13296" s="2">
        <v>13371.0</v>
      </c>
      <c r="B13296" s="3">
        <v>41928.0</v>
      </c>
      <c r="C13296" s="2" t="s">
        <v>15</v>
      </c>
      <c r="D13296" s="2" t="s">
        <v>6</v>
      </c>
      <c r="E13296" s="2">
        <v>6.0</v>
      </c>
      <c r="F13296" s="4" t="s">
        <v>16</v>
      </c>
    </row>
    <row r="13297">
      <c r="A13297" s="2">
        <v>13372.0</v>
      </c>
      <c r="B13297" s="3">
        <v>41928.0</v>
      </c>
      <c r="C13297" s="2" t="s">
        <v>15</v>
      </c>
      <c r="D13297" s="2" t="s">
        <v>8</v>
      </c>
      <c r="E13297" s="2">
        <v>30.0</v>
      </c>
      <c r="F13297" s="4" t="s">
        <v>23</v>
      </c>
    </row>
    <row r="13298">
      <c r="A13298" s="2">
        <v>13373.0</v>
      </c>
      <c r="B13298" s="3">
        <v>41929.0</v>
      </c>
      <c r="C13298" s="2" t="s">
        <v>18</v>
      </c>
      <c r="D13298" s="2" t="s">
        <v>51</v>
      </c>
      <c r="E13298" s="2">
        <v>21.0</v>
      </c>
      <c r="F13298" s="4" t="s">
        <v>20</v>
      </c>
    </row>
    <row r="13299">
      <c r="A13299" s="2">
        <v>13374.0</v>
      </c>
      <c r="B13299" s="3">
        <v>41929.0</v>
      </c>
      <c r="C13299" s="2" t="s">
        <v>18</v>
      </c>
      <c r="D13299" s="2" t="s">
        <v>6</v>
      </c>
      <c r="E13299" s="2">
        <v>1.0</v>
      </c>
      <c r="F13299" s="4" t="s">
        <v>19</v>
      </c>
    </row>
    <row r="13300">
      <c r="A13300" s="2">
        <v>13375.0</v>
      </c>
      <c r="B13300" s="3">
        <v>41929.0</v>
      </c>
      <c r="C13300" s="2" t="s">
        <v>18</v>
      </c>
      <c r="D13300" s="2" t="s">
        <v>8</v>
      </c>
      <c r="E13300" s="2">
        <v>9.0</v>
      </c>
      <c r="F13300" s="4" t="s">
        <v>24</v>
      </c>
    </row>
    <row r="13301">
      <c r="A13301" s="2">
        <v>13376.0</v>
      </c>
      <c r="B13301" s="3">
        <v>41930.0</v>
      </c>
      <c r="C13301" s="2" t="s">
        <v>21</v>
      </c>
      <c r="D13301" s="2" t="s">
        <v>51</v>
      </c>
      <c r="E13301" s="2">
        <v>7.0</v>
      </c>
      <c r="F13301" s="4" t="s">
        <v>35</v>
      </c>
    </row>
    <row r="13302">
      <c r="A13302" s="2">
        <v>13377.0</v>
      </c>
      <c r="B13302" s="3">
        <v>41930.0</v>
      </c>
      <c r="C13302" s="2" t="s">
        <v>21</v>
      </c>
      <c r="D13302" s="2" t="s">
        <v>6</v>
      </c>
      <c r="E13302" s="2">
        <v>4.0</v>
      </c>
      <c r="F13302" s="4" t="s">
        <v>34</v>
      </c>
    </row>
    <row r="13303">
      <c r="A13303" s="2">
        <v>13378.0</v>
      </c>
      <c r="B13303" s="3">
        <v>41930.0</v>
      </c>
      <c r="C13303" s="2" t="s">
        <v>21</v>
      </c>
      <c r="D13303" s="2" t="s">
        <v>8</v>
      </c>
      <c r="E13303" s="2">
        <v>22.0</v>
      </c>
      <c r="F13303" s="4" t="s">
        <v>44</v>
      </c>
    </row>
    <row r="13304">
      <c r="A13304" s="2">
        <v>13379.0</v>
      </c>
      <c r="B13304" s="3">
        <v>41932.0</v>
      </c>
      <c r="C13304" s="2" t="s">
        <v>7</v>
      </c>
      <c r="D13304" s="2" t="s">
        <v>51</v>
      </c>
      <c r="E13304" s="2">
        <v>34.0</v>
      </c>
      <c r="F13304" s="4" t="s">
        <v>48</v>
      </c>
    </row>
    <row r="13305">
      <c r="A13305" s="2">
        <v>13380.0</v>
      </c>
      <c r="B13305" s="3">
        <v>41932.0</v>
      </c>
      <c r="C13305" s="2" t="s">
        <v>7</v>
      </c>
      <c r="D13305" s="2" t="s">
        <v>6</v>
      </c>
      <c r="E13305" s="2">
        <v>7.0</v>
      </c>
      <c r="F13305" s="4" t="s">
        <v>35</v>
      </c>
    </row>
    <row r="13306">
      <c r="A13306" s="2">
        <v>13381.0</v>
      </c>
      <c r="B13306" s="3">
        <v>41932.0</v>
      </c>
      <c r="C13306" s="2" t="s">
        <v>7</v>
      </c>
      <c r="D13306" s="2" t="s">
        <v>8</v>
      </c>
      <c r="E13306" s="2">
        <v>36.0</v>
      </c>
      <c r="F13306" s="4" t="s">
        <v>11</v>
      </c>
    </row>
    <row r="13307">
      <c r="A13307" s="2">
        <v>13382.0</v>
      </c>
      <c r="B13307" s="3">
        <v>41933.0</v>
      </c>
      <c r="C13307" s="2" t="s">
        <v>10</v>
      </c>
      <c r="D13307" s="2" t="s">
        <v>51</v>
      </c>
      <c r="E13307" s="2">
        <v>27.0</v>
      </c>
      <c r="F13307" s="4" t="s">
        <v>32</v>
      </c>
    </row>
    <row r="13308">
      <c r="A13308" s="2">
        <v>13383.0</v>
      </c>
      <c r="B13308" s="3">
        <v>41933.0</v>
      </c>
      <c r="C13308" s="2" t="s">
        <v>10</v>
      </c>
      <c r="D13308" s="2" t="s">
        <v>6</v>
      </c>
      <c r="E13308" s="2">
        <v>10.0</v>
      </c>
      <c r="F13308" s="4" t="s">
        <v>41</v>
      </c>
    </row>
    <row r="13309">
      <c r="A13309" s="2">
        <v>13384.0</v>
      </c>
      <c r="B13309" s="3">
        <v>41933.0</v>
      </c>
      <c r="C13309" s="2" t="s">
        <v>10</v>
      </c>
      <c r="D13309" s="2" t="s">
        <v>8</v>
      </c>
      <c r="E13309" s="2">
        <v>4.0</v>
      </c>
      <c r="F13309" s="4" t="s">
        <v>34</v>
      </c>
    </row>
    <row r="13310">
      <c r="A13310" s="2">
        <v>13385.0</v>
      </c>
      <c r="B13310" s="3">
        <v>41934.0</v>
      </c>
      <c r="C13310" s="2" t="s">
        <v>13</v>
      </c>
      <c r="D13310" s="2" t="s">
        <v>51</v>
      </c>
      <c r="E13310" s="2">
        <v>12.0</v>
      </c>
      <c r="F13310" s="4" t="s">
        <v>14</v>
      </c>
    </row>
    <row r="13311">
      <c r="A13311" s="2">
        <v>13386.0</v>
      </c>
      <c r="B13311" s="3">
        <v>41934.0</v>
      </c>
      <c r="C13311" s="2" t="s">
        <v>13</v>
      </c>
      <c r="D13311" s="2" t="s">
        <v>6</v>
      </c>
      <c r="E13311" s="2">
        <v>17.0</v>
      </c>
      <c r="F13311" s="4" t="s">
        <v>42</v>
      </c>
    </row>
    <row r="13312">
      <c r="A13312" s="2">
        <v>13387.0</v>
      </c>
      <c r="B13312" s="3">
        <v>41934.0</v>
      </c>
      <c r="C13312" s="2" t="s">
        <v>13</v>
      </c>
      <c r="D13312" s="2" t="s">
        <v>8</v>
      </c>
      <c r="E13312" s="2">
        <v>16.0</v>
      </c>
      <c r="F13312" s="4" t="s">
        <v>45</v>
      </c>
    </row>
    <row r="13313">
      <c r="A13313" s="2">
        <v>13388.0</v>
      </c>
      <c r="B13313" s="3">
        <v>41936.0</v>
      </c>
      <c r="C13313" s="2" t="s">
        <v>18</v>
      </c>
      <c r="D13313" s="2" t="s">
        <v>51</v>
      </c>
      <c r="E13313" s="2">
        <v>21.0</v>
      </c>
      <c r="F13313" s="4" t="s">
        <v>20</v>
      </c>
    </row>
    <row r="13314">
      <c r="A13314" s="2">
        <v>13389.0</v>
      </c>
      <c r="B13314" s="3">
        <v>41936.0</v>
      </c>
      <c r="C13314" s="2" t="s">
        <v>18</v>
      </c>
      <c r="D13314" s="2" t="s">
        <v>6</v>
      </c>
      <c r="E13314" s="2">
        <v>25.0</v>
      </c>
      <c r="F13314" s="4" t="s">
        <v>40</v>
      </c>
    </row>
    <row r="13315">
      <c r="A13315" s="2">
        <v>13390.0</v>
      </c>
      <c r="B13315" s="3">
        <v>41936.0</v>
      </c>
      <c r="C13315" s="2" t="s">
        <v>18</v>
      </c>
      <c r="D13315" s="2" t="s">
        <v>8</v>
      </c>
      <c r="E13315" s="2">
        <v>18.0</v>
      </c>
      <c r="F13315" s="4" t="s">
        <v>29</v>
      </c>
    </row>
    <row r="13316">
      <c r="A13316" s="2">
        <v>13391.0</v>
      </c>
      <c r="B13316" s="3">
        <v>41937.0</v>
      </c>
      <c r="C13316" s="2" t="s">
        <v>21</v>
      </c>
      <c r="D13316" s="2" t="s">
        <v>51</v>
      </c>
      <c r="E13316" s="2">
        <v>10.0</v>
      </c>
      <c r="F13316" s="4" t="s">
        <v>41</v>
      </c>
    </row>
    <row r="13317">
      <c r="A13317" s="2">
        <v>13392.0</v>
      </c>
      <c r="B13317" s="3">
        <v>41937.0</v>
      </c>
      <c r="C13317" s="2" t="s">
        <v>21</v>
      </c>
      <c r="D13317" s="2" t="s">
        <v>6</v>
      </c>
      <c r="E13317" s="2">
        <v>20.0</v>
      </c>
      <c r="F13317" s="4" t="s">
        <v>47</v>
      </c>
    </row>
    <row r="13318">
      <c r="A13318" s="2">
        <v>13393.0</v>
      </c>
      <c r="B13318" s="3">
        <v>41937.0</v>
      </c>
      <c r="C13318" s="2" t="s">
        <v>21</v>
      </c>
      <c r="D13318" s="2" t="s">
        <v>8</v>
      </c>
      <c r="E13318" s="2">
        <v>25.0</v>
      </c>
      <c r="F13318" s="4" t="s">
        <v>40</v>
      </c>
    </row>
    <row r="13319">
      <c r="A13319" s="2">
        <v>13394.0</v>
      </c>
      <c r="B13319" s="3">
        <v>41939.0</v>
      </c>
      <c r="C13319" s="2" t="s">
        <v>7</v>
      </c>
      <c r="D13319" s="2" t="s">
        <v>51</v>
      </c>
      <c r="E13319" s="2">
        <v>9.0</v>
      </c>
      <c r="F13319" s="4" t="s">
        <v>24</v>
      </c>
    </row>
    <row r="13320">
      <c r="A13320" s="2">
        <v>13395.0</v>
      </c>
      <c r="B13320" s="3">
        <v>41939.0</v>
      </c>
      <c r="C13320" s="2" t="s">
        <v>7</v>
      </c>
      <c r="D13320" s="2" t="s">
        <v>6</v>
      </c>
      <c r="E13320" s="2">
        <v>27.0</v>
      </c>
      <c r="F13320" s="4" t="s">
        <v>32</v>
      </c>
    </row>
    <row r="13321">
      <c r="A13321" s="2">
        <v>13396.0</v>
      </c>
      <c r="B13321" s="3">
        <v>41939.0</v>
      </c>
      <c r="C13321" s="2" t="s">
        <v>7</v>
      </c>
      <c r="D13321" s="2" t="s">
        <v>8</v>
      </c>
      <c r="E13321" s="2">
        <v>3.0</v>
      </c>
      <c r="F13321" s="4" t="s">
        <v>28</v>
      </c>
    </row>
    <row r="13322">
      <c r="A13322" s="2">
        <v>13397.0</v>
      </c>
      <c r="B13322" s="3">
        <v>41940.0</v>
      </c>
      <c r="C13322" s="2" t="s">
        <v>10</v>
      </c>
      <c r="D13322" s="2" t="s">
        <v>51</v>
      </c>
      <c r="E13322" s="2">
        <v>34.0</v>
      </c>
      <c r="F13322" s="4" t="s">
        <v>48</v>
      </c>
    </row>
    <row r="13323">
      <c r="A13323" s="2">
        <v>13398.0</v>
      </c>
      <c r="B13323" s="3">
        <v>41940.0</v>
      </c>
      <c r="C13323" s="2" t="s">
        <v>10</v>
      </c>
      <c r="D13323" s="2" t="s">
        <v>6</v>
      </c>
      <c r="E13323" s="2">
        <v>27.0</v>
      </c>
      <c r="F13323" s="4" t="s">
        <v>32</v>
      </c>
    </row>
    <row r="13324">
      <c r="A13324" s="2">
        <v>13399.0</v>
      </c>
      <c r="B13324" s="3">
        <v>41940.0</v>
      </c>
      <c r="C13324" s="2" t="s">
        <v>10</v>
      </c>
      <c r="D13324" s="2" t="s">
        <v>8</v>
      </c>
      <c r="E13324" s="2">
        <v>8.0</v>
      </c>
      <c r="F13324" s="4" t="s">
        <v>37</v>
      </c>
    </row>
    <row r="13325">
      <c r="A13325" s="2">
        <v>13400.0</v>
      </c>
      <c r="B13325" s="3">
        <v>41941.0</v>
      </c>
      <c r="C13325" s="2" t="s">
        <v>13</v>
      </c>
      <c r="D13325" s="2" t="s">
        <v>51</v>
      </c>
      <c r="E13325" s="2">
        <v>26.0</v>
      </c>
      <c r="F13325" s="4" t="s">
        <v>38</v>
      </c>
    </row>
    <row r="13326">
      <c r="A13326" s="2">
        <v>13401.0</v>
      </c>
      <c r="B13326" s="3">
        <v>41941.0</v>
      </c>
      <c r="C13326" s="2" t="s">
        <v>13</v>
      </c>
      <c r="D13326" s="2" t="s">
        <v>6</v>
      </c>
      <c r="E13326" s="2">
        <v>18.0</v>
      </c>
      <c r="F13326" s="4" t="s">
        <v>29</v>
      </c>
    </row>
    <row r="13327">
      <c r="A13327" s="2">
        <v>13402.0</v>
      </c>
      <c r="B13327" s="3">
        <v>41941.0</v>
      </c>
      <c r="C13327" s="2" t="s">
        <v>13</v>
      </c>
      <c r="D13327" s="2" t="s">
        <v>8</v>
      </c>
      <c r="E13327" s="2">
        <v>31.0</v>
      </c>
      <c r="F13327" s="4" t="s">
        <v>12</v>
      </c>
    </row>
    <row r="13328">
      <c r="A13328" s="2">
        <v>13403.0</v>
      </c>
      <c r="B13328" s="3">
        <v>41942.0</v>
      </c>
      <c r="C13328" s="2" t="s">
        <v>15</v>
      </c>
      <c r="D13328" s="2" t="s">
        <v>51</v>
      </c>
      <c r="E13328" s="2">
        <v>25.0</v>
      </c>
      <c r="F13328" s="4" t="s">
        <v>40</v>
      </c>
    </row>
    <row r="13329">
      <c r="A13329" s="2">
        <v>13404.0</v>
      </c>
      <c r="B13329" s="3">
        <v>41942.0</v>
      </c>
      <c r="C13329" s="2" t="s">
        <v>15</v>
      </c>
      <c r="D13329" s="2" t="s">
        <v>6</v>
      </c>
      <c r="E13329" s="2">
        <v>10.0</v>
      </c>
      <c r="F13329" s="4" t="s">
        <v>41</v>
      </c>
    </row>
    <row r="13330">
      <c r="A13330" s="2">
        <v>13405.0</v>
      </c>
      <c r="B13330" s="3">
        <v>41942.0</v>
      </c>
      <c r="C13330" s="2" t="s">
        <v>15</v>
      </c>
      <c r="D13330" s="2" t="s">
        <v>8</v>
      </c>
      <c r="E13330" s="2">
        <v>8.0</v>
      </c>
      <c r="F13330" s="4" t="s">
        <v>37</v>
      </c>
    </row>
    <row r="13331">
      <c r="A13331" s="2">
        <v>13406.0</v>
      </c>
      <c r="B13331" s="3">
        <v>41943.0</v>
      </c>
      <c r="C13331" s="2" t="s">
        <v>18</v>
      </c>
      <c r="D13331" s="2" t="s">
        <v>51</v>
      </c>
      <c r="E13331" s="2">
        <v>13.0</v>
      </c>
      <c r="F13331" s="4" t="s">
        <v>33</v>
      </c>
    </row>
    <row r="13332">
      <c r="A13332" s="2">
        <v>13407.0</v>
      </c>
      <c r="B13332" s="3">
        <v>41943.0</v>
      </c>
      <c r="C13332" s="2" t="s">
        <v>18</v>
      </c>
      <c r="D13332" s="2" t="s">
        <v>6</v>
      </c>
      <c r="E13332" s="2">
        <v>13.0</v>
      </c>
      <c r="F13332" s="4" t="s">
        <v>33</v>
      </c>
    </row>
    <row r="13333">
      <c r="A13333" s="2">
        <v>13408.0</v>
      </c>
      <c r="B13333" s="3">
        <v>41943.0</v>
      </c>
      <c r="C13333" s="2" t="s">
        <v>18</v>
      </c>
      <c r="D13333" s="2" t="s">
        <v>8</v>
      </c>
      <c r="E13333" s="2">
        <v>6.0</v>
      </c>
      <c r="F13333" s="4" t="s">
        <v>16</v>
      </c>
    </row>
    <row r="13334">
      <c r="A13334" s="2">
        <v>13409.0</v>
      </c>
      <c r="B13334" s="3">
        <v>41944.0</v>
      </c>
      <c r="C13334" s="2" t="s">
        <v>21</v>
      </c>
      <c r="D13334" s="2" t="s">
        <v>51</v>
      </c>
      <c r="E13334" s="2">
        <v>16.0</v>
      </c>
      <c r="F13334" s="4" t="s">
        <v>45</v>
      </c>
    </row>
    <row r="13335">
      <c r="A13335" s="2">
        <v>13410.0</v>
      </c>
      <c r="B13335" s="3">
        <v>41944.0</v>
      </c>
      <c r="C13335" s="2" t="s">
        <v>21</v>
      </c>
      <c r="D13335" s="2" t="s">
        <v>6</v>
      </c>
      <c r="E13335" s="2">
        <v>1.0</v>
      </c>
      <c r="F13335" s="4" t="s">
        <v>19</v>
      </c>
    </row>
    <row r="13336">
      <c r="A13336" s="2">
        <v>13411.0</v>
      </c>
      <c r="B13336" s="3">
        <v>41944.0</v>
      </c>
      <c r="C13336" s="2" t="s">
        <v>21</v>
      </c>
      <c r="D13336" s="2" t="s">
        <v>8</v>
      </c>
      <c r="E13336" s="2">
        <v>21.0</v>
      </c>
      <c r="F13336" s="4" t="s">
        <v>20</v>
      </c>
    </row>
    <row r="13337">
      <c r="A13337" s="2">
        <v>13412.0</v>
      </c>
      <c r="B13337" s="3">
        <v>41946.0</v>
      </c>
      <c r="C13337" s="2" t="s">
        <v>7</v>
      </c>
      <c r="D13337" s="2" t="s">
        <v>51</v>
      </c>
      <c r="E13337" s="2">
        <v>32.0</v>
      </c>
      <c r="F13337" s="4" t="s">
        <v>36</v>
      </c>
    </row>
    <row r="13338">
      <c r="A13338" s="2">
        <v>13413.0</v>
      </c>
      <c r="B13338" s="3">
        <v>41946.0</v>
      </c>
      <c r="C13338" s="2" t="s">
        <v>7</v>
      </c>
      <c r="D13338" s="2" t="s">
        <v>6</v>
      </c>
      <c r="E13338" s="2">
        <v>18.0</v>
      </c>
      <c r="F13338" s="4" t="s">
        <v>29</v>
      </c>
    </row>
    <row r="13339">
      <c r="A13339" s="2">
        <v>13414.0</v>
      </c>
      <c r="B13339" s="3">
        <v>41946.0</v>
      </c>
      <c r="C13339" s="2" t="s">
        <v>7</v>
      </c>
      <c r="D13339" s="2" t="s">
        <v>8</v>
      </c>
      <c r="E13339" s="2">
        <v>26.0</v>
      </c>
      <c r="F13339" s="4" t="s">
        <v>38</v>
      </c>
    </row>
    <row r="13340">
      <c r="A13340" s="2">
        <v>13415.0</v>
      </c>
      <c r="B13340" s="3">
        <v>41947.0</v>
      </c>
      <c r="C13340" s="2" t="s">
        <v>10</v>
      </c>
      <c r="D13340" s="2" t="s">
        <v>51</v>
      </c>
      <c r="E13340" s="2">
        <v>19.0</v>
      </c>
      <c r="F13340" s="4" t="s">
        <v>30</v>
      </c>
    </row>
    <row r="13341">
      <c r="A13341" s="2">
        <v>13416.0</v>
      </c>
      <c r="B13341" s="3">
        <v>41947.0</v>
      </c>
      <c r="C13341" s="2" t="s">
        <v>10</v>
      </c>
      <c r="D13341" s="2" t="s">
        <v>6</v>
      </c>
      <c r="E13341" s="2">
        <v>11.0</v>
      </c>
      <c r="F13341" s="4" t="s">
        <v>9</v>
      </c>
    </row>
    <row r="13342">
      <c r="A13342" s="2">
        <v>13417.0</v>
      </c>
      <c r="B13342" s="3">
        <v>41947.0</v>
      </c>
      <c r="C13342" s="2" t="s">
        <v>10</v>
      </c>
      <c r="D13342" s="2" t="s">
        <v>8</v>
      </c>
      <c r="E13342" s="2">
        <v>25.0</v>
      </c>
      <c r="F13342" s="4" t="s">
        <v>40</v>
      </c>
    </row>
    <row r="13343">
      <c r="A13343" s="2">
        <v>13418.0</v>
      </c>
      <c r="B13343" s="3">
        <v>41948.0</v>
      </c>
      <c r="C13343" s="2" t="s">
        <v>13</v>
      </c>
      <c r="D13343" s="2" t="s">
        <v>51</v>
      </c>
      <c r="E13343" s="2">
        <v>9.0</v>
      </c>
      <c r="F13343" s="4" t="s">
        <v>24</v>
      </c>
    </row>
    <row r="13344">
      <c r="A13344" s="2">
        <v>13419.0</v>
      </c>
      <c r="B13344" s="3">
        <v>41948.0</v>
      </c>
      <c r="C13344" s="2" t="s">
        <v>13</v>
      </c>
      <c r="D13344" s="2" t="s">
        <v>6</v>
      </c>
      <c r="E13344" s="2">
        <v>13.0</v>
      </c>
      <c r="F13344" s="4" t="s">
        <v>33</v>
      </c>
    </row>
    <row r="13345">
      <c r="A13345" s="2">
        <v>13420.0</v>
      </c>
      <c r="B13345" s="3">
        <v>41948.0</v>
      </c>
      <c r="C13345" s="2" t="s">
        <v>13</v>
      </c>
      <c r="D13345" s="2" t="s">
        <v>8</v>
      </c>
      <c r="E13345" s="2">
        <v>26.0</v>
      </c>
      <c r="F13345" s="4" t="s">
        <v>38</v>
      </c>
    </row>
    <row r="13346">
      <c r="A13346" s="2">
        <v>13421.0</v>
      </c>
      <c r="B13346" s="3">
        <v>41949.0</v>
      </c>
      <c r="C13346" s="2" t="s">
        <v>15</v>
      </c>
      <c r="D13346" s="2" t="s">
        <v>51</v>
      </c>
      <c r="E13346" s="2">
        <v>21.0</v>
      </c>
      <c r="F13346" s="4" t="s">
        <v>20</v>
      </c>
    </row>
    <row r="13347">
      <c r="A13347" s="2">
        <v>13422.0</v>
      </c>
      <c r="B13347" s="3">
        <v>41949.0</v>
      </c>
      <c r="C13347" s="2" t="s">
        <v>15</v>
      </c>
      <c r="D13347" s="2" t="s">
        <v>6</v>
      </c>
      <c r="E13347" s="2">
        <v>31.0</v>
      </c>
      <c r="F13347" s="4" t="s">
        <v>12</v>
      </c>
    </row>
    <row r="13348">
      <c r="A13348" s="2">
        <v>13423.0</v>
      </c>
      <c r="B13348" s="3">
        <v>41949.0</v>
      </c>
      <c r="C13348" s="2" t="s">
        <v>15</v>
      </c>
      <c r="D13348" s="2" t="s">
        <v>8</v>
      </c>
      <c r="E13348" s="2">
        <v>28.0</v>
      </c>
      <c r="F13348" s="4" t="s">
        <v>31</v>
      </c>
    </row>
    <row r="13349">
      <c r="A13349" s="2">
        <v>13424.0</v>
      </c>
      <c r="B13349" s="3">
        <v>41950.0</v>
      </c>
      <c r="C13349" s="2" t="s">
        <v>18</v>
      </c>
      <c r="D13349" s="2" t="s">
        <v>51</v>
      </c>
      <c r="E13349" s="2">
        <v>31.0</v>
      </c>
      <c r="F13349" s="4" t="s">
        <v>12</v>
      </c>
    </row>
    <row r="13350">
      <c r="A13350" s="2">
        <v>13425.0</v>
      </c>
      <c r="B13350" s="3">
        <v>41950.0</v>
      </c>
      <c r="C13350" s="2" t="s">
        <v>18</v>
      </c>
      <c r="D13350" s="2" t="s">
        <v>6</v>
      </c>
      <c r="E13350" s="2">
        <v>13.0</v>
      </c>
      <c r="F13350" s="4" t="s">
        <v>33</v>
      </c>
    </row>
    <row r="13351">
      <c r="A13351" s="2">
        <v>13426.0</v>
      </c>
      <c r="B13351" s="3">
        <v>41950.0</v>
      </c>
      <c r="C13351" s="2" t="s">
        <v>18</v>
      </c>
      <c r="D13351" s="2" t="s">
        <v>8</v>
      </c>
      <c r="E13351" s="2">
        <v>19.0</v>
      </c>
      <c r="F13351" s="4" t="s">
        <v>30</v>
      </c>
    </row>
    <row r="13352">
      <c r="A13352" s="2">
        <v>13427.0</v>
      </c>
      <c r="B13352" s="3">
        <v>41951.0</v>
      </c>
      <c r="C13352" s="2" t="s">
        <v>21</v>
      </c>
      <c r="D13352" s="2" t="s">
        <v>51</v>
      </c>
      <c r="E13352" s="2">
        <v>8.0</v>
      </c>
      <c r="F13352" s="4" t="s">
        <v>37</v>
      </c>
    </row>
    <row r="13353">
      <c r="A13353" s="2">
        <v>13428.0</v>
      </c>
      <c r="B13353" s="3">
        <v>41951.0</v>
      </c>
      <c r="C13353" s="2" t="s">
        <v>21</v>
      </c>
      <c r="D13353" s="2" t="s">
        <v>6</v>
      </c>
      <c r="E13353" s="2">
        <v>36.0</v>
      </c>
      <c r="F13353" s="4" t="s">
        <v>11</v>
      </c>
    </row>
    <row r="13354">
      <c r="A13354" s="2">
        <v>13429.0</v>
      </c>
      <c r="B13354" s="3">
        <v>41951.0</v>
      </c>
      <c r="C13354" s="2" t="s">
        <v>21</v>
      </c>
      <c r="D13354" s="2" t="s">
        <v>8</v>
      </c>
      <c r="E13354" s="2">
        <v>14.0</v>
      </c>
      <c r="F13354" s="4" t="s">
        <v>46</v>
      </c>
    </row>
    <row r="13355">
      <c r="A13355" s="2">
        <v>13430.0</v>
      </c>
      <c r="B13355" s="3">
        <v>41953.0</v>
      </c>
      <c r="C13355" s="2" t="s">
        <v>7</v>
      </c>
      <c r="D13355" s="2" t="s">
        <v>51</v>
      </c>
      <c r="E13355" s="2">
        <v>31.0</v>
      </c>
      <c r="F13355" s="4" t="s">
        <v>12</v>
      </c>
    </row>
    <row r="13356">
      <c r="A13356" s="2">
        <v>13431.0</v>
      </c>
      <c r="B13356" s="3">
        <v>41953.0</v>
      </c>
      <c r="C13356" s="2" t="s">
        <v>7</v>
      </c>
      <c r="D13356" s="2" t="s">
        <v>6</v>
      </c>
      <c r="E13356" s="2">
        <v>1.0</v>
      </c>
      <c r="F13356" s="4" t="s">
        <v>19</v>
      </c>
    </row>
    <row r="13357">
      <c r="A13357" s="2">
        <v>13432.0</v>
      </c>
      <c r="B13357" s="3">
        <v>41953.0</v>
      </c>
      <c r="C13357" s="2" t="s">
        <v>7</v>
      </c>
      <c r="D13357" s="2" t="s">
        <v>8</v>
      </c>
      <c r="E13357" s="2">
        <v>5.0</v>
      </c>
      <c r="F13357" s="4" t="s">
        <v>25</v>
      </c>
    </row>
    <row r="13358">
      <c r="A13358" s="2">
        <v>13433.0</v>
      </c>
      <c r="B13358" s="3">
        <v>41954.0</v>
      </c>
      <c r="C13358" s="2" t="s">
        <v>10</v>
      </c>
      <c r="D13358" s="2" t="s">
        <v>51</v>
      </c>
      <c r="E13358" s="2">
        <v>33.0</v>
      </c>
      <c r="F13358" s="4" t="s">
        <v>26</v>
      </c>
    </row>
    <row r="13359">
      <c r="A13359" s="2">
        <v>13434.0</v>
      </c>
      <c r="B13359" s="3">
        <v>41954.0</v>
      </c>
      <c r="C13359" s="2" t="s">
        <v>10</v>
      </c>
      <c r="D13359" s="2" t="s">
        <v>6</v>
      </c>
      <c r="E13359" s="2">
        <v>23.0</v>
      </c>
      <c r="F13359" s="4" t="s">
        <v>17</v>
      </c>
    </row>
    <row r="13360">
      <c r="A13360" s="2">
        <v>13435.0</v>
      </c>
      <c r="B13360" s="3">
        <v>41954.0</v>
      </c>
      <c r="C13360" s="2" t="s">
        <v>10</v>
      </c>
      <c r="D13360" s="2" t="s">
        <v>8</v>
      </c>
      <c r="E13360" s="2">
        <v>5.0</v>
      </c>
      <c r="F13360" s="4" t="s">
        <v>25</v>
      </c>
    </row>
    <row r="13361">
      <c r="A13361" s="2">
        <v>13436.0</v>
      </c>
      <c r="B13361" s="3">
        <v>41955.0</v>
      </c>
      <c r="C13361" s="2" t="s">
        <v>13</v>
      </c>
      <c r="D13361" s="2" t="s">
        <v>51</v>
      </c>
      <c r="E13361" s="2">
        <v>23.0</v>
      </c>
      <c r="F13361" s="4" t="s">
        <v>17</v>
      </c>
    </row>
    <row r="13362">
      <c r="A13362" s="2">
        <v>13437.0</v>
      </c>
      <c r="B13362" s="3">
        <v>41955.0</v>
      </c>
      <c r="C13362" s="2" t="s">
        <v>13</v>
      </c>
      <c r="D13362" s="2" t="s">
        <v>6</v>
      </c>
      <c r="E13362" s="2">
        <v>29.0</v>
      </c>
      <c r="F13362" s="4" t="s">
        <v>43</v>
      </c>
    </row>
    <row r="13363">
      <c r="A13363" s="2">
        <v>13438.0</v>
      </c>
      <c r="B13363" s="3">
        <v>41955.0</v>
      </c>
      <c r="C13363" s="2" t="s">
        <v>13</v>
      </c>
      <c r="D13363" s="2" t="s">
        <v>8</v>
      </c>
      <c r="E13363" s="2">
        <v>23.0</v>
      </c>
      <c r="F13363" s="4" t="s">
        <v>17</v>
      </c>
    </row>
    <row r="13364">
      <c r="A13364" s="2">
        <v>13439.0</v>
      </c>
      <c r="B13364" s="3">
        <v>41956.0</v>
      </c>
      <c r="C13364" s="2" t="s">
        <v>15</v>
      </c>
      <c r="D13364" s="2" t="s">
        <v>51</v>
      </c>
      <c r="E13364" s="2">
        <v>15.0</v>
      </c>
      <c r="F13364" s="4" t="s">
        <v>27</v>
      </c>
    </row>
    <row r="13365">
      <c r="A13365" s="2">
        <v>13440.0</v>
      </c>
      <c r="B13365" s="3">
        <v>41956.0</v>
      </c>
      <c r="C13365" s="2" t="s">
        <v>15</v>
      </c>
      <c r="D13365" s="2" t="s">
        <v>6</v>
      </c>
      <c r="E13365" s="2">
        <v>33.0</v>
      </c>
      <c r="F13365" s="4" t="s">
        <v>26</v>
      </c>
    </row>
    <row r="13366">
      <c r="A13366" s="2">
        <v>13441.0</v>
      </c>
      <c r="B13366" s="3">
        <v>41956.0</v>
      </c>
      <c r="C13366" s="2" t="s">
        <v>15</v>
      </c>
      <c r="D13366" s="2" t="s">
        <v>8</v>
      </c>
      <c r="E13366" s="2">
        <v>30.0</v>
      </c>
      <c r="F13366" s="4" t="s">
        <v>23</v>
      </c>
    </row>
    <row r="13367">
      <c r="A13367" s="2">
        <v>13442.0</v>
      </c>
      <c r="B13367" s="3">
        <v>41957.0</v>
      </c>
      <c r="C13367" s="2" t="s">
        <v>18</v>
      </c>
      <c r="D13367" s="2" t="s">
        <v>51</v>
      </c>
      <c r="E13367" s="2">
        <v>14.0</v>
      </c>
      <c r="F13367" s="4" t="s">
        <v>46</v>
      </c>
    </row>
    <row r="13368">
      <c r="A13368" s="2">
        <v>13443.0</v>
      </c>
      <c r="B13368" s="3">
        <v>41957.0</v>
      </c>
      <c r="C13368" s="2" t="s">
        <v>18</v>
      </c>
      <c r="D13368" s="2" t="s">
        <v>6</v>
      </c>
      <c r="E13368" s="2">
        <v>28.0</v>
      </c>
      <c r="F13368" s="4" t="s">
        <v>31</v>
      </c>
    </row>
    <row r="13369">
      <c r="A13369" s="2">
        <v>13444.0</v>
      </c>
      <c r="B13369" s="3">
        <v>41957.0</v>
      </c>
      <c r="C13369" s="2" t="s">
        <v>18</v>
      </c>
      <c r="D13369" s="2" t="s">
        <v>8</v>
      </c>
      <c r="E13369" s="2">
        <v>22.0</v>
      </c>
      <c r="F13369" s="4" t="s">
        <v>44</v>
      </c>
    </row>
    <row r="13370">
      <c r="A13370" s="2">
        <v>13445.0</v>
      </c>
      <c r="B13370" s="3">
        <v>41958.0</v>
      </c>
      <c r="C13370" s="2" t="s">
        <v>21</v>
      </c>
      <c r="D13370" s="2" t="s">
        <v>51</v>
      </c>
      <c r="E13370" s="2">
        <v>18.0</v>
      </c>
      <c r="F13370" s="4" t="s">
        <v>29</v>
      </c>
    </row>
    <row r="13371">
      <c r="A13371" s="2">
        <v>13446.0</v>
      </c>
      <c r="B13371" s="3">
        <v>41958.0</v>
      </c>
      <c r="C13371" s="2" t="s">
        <v>21</v>
      </c>
      <c r="D13371" s="2" t="s">
        <v>6</v>
      </c>
      <c r="E13371" s="2">
        <v>20.0</v>
      </c>
      <c r="F13371" s="4" t="s">
        <v>47</v>
      </c>
    </row>
    <row r="13372">
      <c r="A13372" s="2">
        <v>13447.0</v>
      </c>
      <c r="B13372" s="3">
        <v>41958.0</v>
      </c>
      <c r="C13372" s="2" t="s">
        <v>21</v>
      </c>
      <c r="D13372" s="2" t="s">
        <v>8</v>
      </c>
      <c r="E13372" s="2">
        <v>20.0</v>
      </c>
      <c r="F13372" s="4" t="s">
        <v>47</v>
      </c>
    </row>
    <row r="13373">
      <c r="A13373" s="2">
        <v>13448.0</v>
      </c>
      <c r="B13373" s="3">
        <v>41960.0</v>
      </c>
      <c r="C13373" s="2" t="s">
        <v>7</v>
      </c>
      <c r="D13373" s="2" t="s">
        <v>51</v>
      </c>
      <c r="E13373" s="2">
        <v>12.0</v>
      </c>
      <c r="F13373" s="4" t="s">
        <v>14</v>
      </c>
    </row>
    <row r="13374">
      <c r="A13374" s="2">
        <v>13449.0</v>
      </c>
      <c r="B13374" s="3">
        <v>41960.0</v>
      </c>
      <c r="C13374" s="2" t="s">
        <v>7</v>
      </c>
      <c r="D13374" s="2" t="s">
        <v>6</v>
      </c>
      <c r="E13374" s="2">
        <v>30.0</v>
      </c>
      <c r="F13374" s="4" t="s">
        <v>23</v>
      </c>
    </row>
    <row r="13375">
      <c r="A13375" s="2">
        <v>13451.0</v>
      </c>
      <c r="B13375" s="3">
        <v>41961.0</v>
      </c>
      <c r="C13375" s="2" t="s">
        <v>10</v>
      </c>
      <c r="D13375" s="2" t="s">
        <v>51</v>
      </c>
      <c r="E13375" s="2">
        <v>10.0</v>
      </c>
      <c r="F13375" s="4" t="s">
        <v>41</v>
      </c>
    </row>
    <row r="13376">
      <c r="A13376" s="2">
        <v>13452.0</v>
      </c>
      <c r="B13376" s="3">
        <v>41961.0</v>
      </c>
      <c r="C13376" s="2" t="s">
        <v>10</v>
      </c>
      <c r="D13376" s="2" t="s">
        <v>6</v>
      </c>
      <c r="E13376" s="2">
        <v>6.0</v>
      </c>
      <c r="F13376" s="4" t="s">
        <v>16</v>
      </c>
    </row>
    <row r="13377">
      <c r="A13377" s="2">
        <v>13453.0</v>
      </c>
      <c r="B13377" s="3">
        <v>41961.0</v>
      </c>
      <c r="C13377" s="2" t="s">
        <v>10</v>
      </c>
      <c r="D13377" s="2" t="s">
        <v>8</v>
      </c>
      <c r="E13377" s="2">
        <v>20.0</v>
      </c>
      <c r="F13377" s="4" t="s">
        <v>47</v>
      </c>
    </row>
    <row r="13378">
      <c r="A13378" s="2">
        <v>13454.0</v>
      </c>
      <c r="B13378" s="3">
        <v>41962.0</v>
      </c>
      <c r="C13378" s="2" t="s">
        <v>13</v>
      </c>
      <c r="D13378" s="2" t="s">
        <v>51</v>
      </c>
      <c r="E13378" s="2">
        <v>36.0</v>
      </c>
      <c r="F13378" s="4" t="s">
        <v>11</v>
      </c>
    </row>
    <row r="13379">
      <c r="A13379" s="2">
        <v>13455.0</v>
      </c>
      <c r="B13379" s="3">
        <v>41962.0</v>
      </c>
      <c r="C13379" s="2" t="s">
        <v>13</v>
      </c>
      <c r="D13379" s="2" t="s">
        <v>6</v>
      </c>
      <c r="E13379" s="2">
        <v>17.0</v>
      </c>
      <c r="F13379" s="4" t="s">
        <v>42</v>
      </c>
    </row>
    <row r="13380">
      <c r="A13380" s="2">
        <v>13456.0</v>
      </c>
      <c r="B13380" s="3">
        <v>41962.0</v>
      </c>
      <c r="C13380" s="2" t="s">
        <v>13</v>
      </c>
      <c r="D13380" s="2" t="s">
        <v>8</v>
      </c>
      <c r="E13380" s="2">
        <v>21.0</v>
      </c>
      <c r="F13380" s="4" t="s">
        <v>20</v>
      </c>
    </row>
    <row r="13381">
      <c r="A13381" s="2">
        <v>13457.0</v>
      </c>
      <c r="B13381" s="3">
        <v>41963.0</v>
      </c>
      <c r="C13381" s="2" t="s">
        <v>15</v>
      </c>
      <c r="D13381" s="2" t="s">
        <v>51</v>
      </c>
      <c r="E13381" s="2">
        <v>16.0</v>
      </c>
      <c r="F13381" s="4" t="s">
        <v>45</v>
      </c>
    </row>
    <row r="13382">
      <c r="A13382" s="2">
        <v>13458.0</v>
      </c>
      <c r="B13382" s="3">
        <v>41963.0</v>
      </c>
      <c r="C13382" s="2" t="s">
        <v>15</v>
      </c>
      <c r="D13382" s="2" t="s">
        <v>6</v>
      </c>
      <c r="E13382" s="2">
        <v>30.0</v>
      </c>
      <c r="F13382" s="4" t="s">
        <v>23</v>
      </c>
    </row>
    <row r="13383">
      <c r="A13383" s="2">
        <v>13459.0</v>
      </c>
      <c r="B13383" s="3">
        <v>41963.0</v>
      </c>
      <c r="C13383" s="2" t="s">
        <v>15</v>
      </c>
      <c r="D13383" s="2" t="s">
        <v>8</v>
      </c>
      <c r="E13383" s="2">
        <v>31.0</v>
      </c>
      <c r="F13383" s="4" t="s">
        <v>12</v>
      </c>
    </row>
    <row r="13384">
      <c r="A13384" s="2">
        <v>13460.0</v>
      </c>
      <c r="B13384" s="3">
        <v>41964.0</v>
      </c>
      <c r="C13384" s="2" t="s">
        <v>18</v>
      </c>
      <c r="D13384" s="2" t="s">
        <v>51</v>
      </c>
      <c r="E13384" s="2">
        <v>21.0</v>
      </c>
      <c r="F13384" s="4" t="s">
        <v>20</v>
      </c>
    </row>
    <row r="13385">
      <c r="A13385" s="2">
        <v>13461.0</v>
      </c>
      <c r="B13385" s="3">
        <v>41964.0</v>
      </c>
      <c r="C13385" s="2" t="s">
        <v>18</v>
      </c>
      <c r="D13385" s="2" t="s">
        <v>6</v>
      </c>
      <c r="E13385" s="2">
        <v>10.0</v>
      </c>
      <c r="F13385" s="4" t="s">
        <v>41</v>
      </c>
    </row>
    <row r="13386">
      <c r="A13386" s="2">
        <v>13462.0</v>
      </c>
      <c r="B13386" s="3">
        <v>41964.0</v>
      </c>
      <c r="C13386" s="2" t="s">
        <v>18</v>
      </c>
      <c r="D13386" s="2" t="s">
        <v>8</v>
      </c>
      <c r="E13386" s="2">
        <v>23.0</v>
      </c>
      <c r="F13386" s="4" t="s">
        <v>17</v>
      </c>
    </row>
    <row r="13387">
      <c r="A13387" s="2">
        <v>13463.0</v>
      </c>
      <c r="B13387" s="3">
        <v>41965.0</v>
      </c>
      <c r="C13387" s="2" t="s">
        <v>21</v>
      </c>
      <c r="D13387" s="2" t="s">
        <v>51</v>
      </c>
      <c r="E13387" s="2">
        <v>33.0</v>
      </c>
      <c r="F13387" s="4" t="s">
        <v>26</v>
      </c>
    </row>
    <row r="13388">
      <c r="A13388" s="2">
        <v>13464.0</v>
      </c>
      <c r="B13388" s="3">
        <v>41965.0</v>
      </c>
      <c r="C13388" s="2" t="s">
        <v>21</v>
      </c>
      <c r="D13388" s="2" t="s">
        <v>6</v>
      </c>
      <c r="E13388" s="2">
        <v>5.0</v>
      </c>
      <c r="F13388" s="4" t="s">
        <v>25</v>
      </c>
    </row>
    <row r="13389">
      <c r="A13389" s="2">
        <v>13465.0</v>
      </c>
      <c r="B13389" s="3">
        <v>41965.0</v>
      </c>
      <c r="C13389" s="2" t="s">
        <v>21</v>
      </c>
      <c r="D13389" s="2" t="s">
        <v>8</v>
      </c>
      <c r="E13389" s="2">
        <v>5.0</v>
      </c>
      <c r="F13389" s="4" t="s">
        <v>25</v>
      </c>
    </row>
    <row r="13390">
      <c r="A13390" s="2">
        <v>13466.0</v>
      </c>
      <c r="B13390" s="3">
        <v>41967.0</v>
      </c>
      <c r="C13390" s="2" t="s">
        <v>7</v>
      </c>
      <c r="D13390" s="2" t="s">
        <v>51</v>
      </c>
      <c r="E13390" s="2">
        <v>9.0</v>
      </c>
      <c r="F13390" s="4" t="s">
        <v>24</v>
      </c>
    </row>
    <row r="13391">
      <c r="A13391" s="2">
        <v>13467.0</v>
      </c>
      <c r="B13391" s="3">
        <v>41967.0</v>
      </c>
      <c r="C13391" s="2" t="s">
        <v>7</v>
      </c>
      <c r="D13391" s="2" t="s">
        <v>6</v>
      </c>
      <c r="E13391" s="2">
        <v>14.0</v>
      </c>
      <c r="F13391" s="4" t="s">
        <v>46</v>
      </c>
    </row>
    <row r="13392">
      <c r="A13392" s="2">
        <v>13468.0</v>
      </c>
      <c r="B13392" s="3">
        <v>41967.0</v>
      </c>
      <c r="C13392" s="2" t="s">
        <v>7</v>
      </c>
      <c r="D13392" s="2" t="s">
        <v>8</v>
      </c>
      <c r="E13392" s="2">
        <v>15.0</v>
      </c>
      <c r="F13392" s="4" t="s">
        <v>27</v>
      </c>
    </row>
    <row r="13393">
      <c r="A13393" s="2">
        <v>13469.0</v>
      </c>
      <c r="B13393" s="3">
        <v>41968.0</v>
      </c>
      <c r="C13393" s="2" t="s">
        <v>10</v>
      </c>
      <c r="D13393" s="2" t="s">
        <v>51</v>
      </c>
      <c r="E13393" s="2">
        <v>19.0</v>
      </c>
      <c r="F13393" s="4" t="s">
        <v>30</v>
      </c>
    </row>
    <row r="13394">
      <c r="A13394" s="2">
        <v>13470.0</v>
      </c>
      <c r="B13394" s="3">
        <v>41968.0</v>
      </c>
      <c r="C13394" s="2" t="s">
        <v>10</v>
      </c>
      <c r="D13394" s="2" t="s">
        <v>6</v>
      </c>
      <c r="E13394" s="2">
        <v>19.0</v>
      </c>
      <c r="F13394" s="4" t="s">
        <v>30</v>
      </c>
    </row>
    <row r="13395">
      <c r="A13395" s="2">
        <v>13471.0</v>
      </c>
      <c r="B13395" s="3">
        <v>41968.0</v>
      </c>
      <c r="C13395" s="2" t="s">
        <v>10</v>
      </c>
      <c r="D13395" s="2" t="s">
        <v>8</v>
      </c>
      <c r="E13395" s="2">
        <v>9.0</v>
      </c>
      <c r="F13395" s="4" t="s">
        <v>24</v>
      </c>
    </row>
    <row r="13396">
      <c r="A13396" s="2">
        <v>13472.0</v>
      </c>
      <c r="B13396" s="3">
        <v>41969.0</v>
      </c>
      <c r="C13396" s="2" t="s">
        <v>13</v>
      </c>
      <c r="D13396" s="2" t="s">
        <v>51</v>
      </c>
      <c r="E13396" s="2">
        <v>34.0</v>
      </c>
      <c r="F13396" s="4" t="s">
        <v>48</v>
      </c>
    </row>
    <row r="13397">
      <c r="A13397" s="2">
        <v>13473.0</v>
      </c>
      <c r="B13397" s="3">
        <v>41969.0</v>
      </c>
      <c r="C13397" s="2" t="s">
        <v>13</v>
      </c>
      <c r="D13397" s="2" t="s">
        <v>6</v>
      </c>
      <c r="E13397" s="2">
        <v>14.0</v>
      </c>
      <c r="F13397" s="4" t="s">
        <v>46</v>
      </c>
    </row>
    <row r="13398">
      <c r="A13398" s="2">
        <v>13474.0</v>
      </c>
      <c r="B13398" s="3">
        <v>41969.0</v>
      </c>
      <c r="C13398" s="2" t="s">
        <v>13</v>
      </c>
      <c r="D13398" s="2" t="s">
        <v>8</v>
      </c>
      <c r="E13398" s="2">
        <v>8.0</v>
      </c>
      <c r="F13398" s="4" t="s">
        <v>37</v>
      </c>
    </row>
    <row r="13399">
      <c r="A13399" s="2">
        <v>13475.0</v>
      </c>
      <c r="B13399" s="3">
        <v>41970.0</v>
      </c>
      <c r="C13399" s="2" t="s">
        <v>15</v>
      </c>
      <c r="D13399" s="2" t="s">
        <v>51</v>
      </c>
      <c r="E13399" s="2">
        <v>5.0</v>
      </c>
      <c r="F13399" s="4" t="s">
        <v>25</v>
      </c>
    </row>
    <row r="13400">
      <c r="A13400" s="2">
        <v>13476.0</v>
      </c>
      <c r="B13400" s="3">
        <v>41970.0</v>
      </c>
      <c r="C13400" s="2" t="s">
        <v>15</v>
      </c>
      <c r="D13400" s="2" t="s">
        <v>6</v>
      </c>
      <c r="E13400" s="2">
        <v>23.0</v>
      </c>
      <c r="F13400" s="4" t="s">
        <v>17</v>
      </c>
    </row>
    <row r="13401">
      <c r="A13401" s="2">
        <v>13477.0</v>
      </c>
      <c r="B13401" s="3">
        <v>41970.0</v>
      </c>
      <c r="C13401" s="2" t="s">
        <v>15</v>
      </c>
      <c r="D13401" s="2" t="s">
        <v>8</v>
      </c>
      <c r="E13401" s="2">
        <v>24.0</v>
      </c>
      <c r="F13401" s="4" t="s">
        <v>22</v>
      </c>
    </row>
    <row r="13402">
      <c r="A13402" s="2">
        <v>13478.0</v>
      </c>
      <c r="B13402" s="3">
        <v>41971.0</v>
      </c>
      <c r="C13402" s="2" t="s">
        <v>18</v>
      </c>
      <c r="D13402" s="2" t="s">
        <v>51</v>
      </c>
      <c r="E13402" s="2">
        <v>26.0</v>
      </c>
      <c r="F13402" s="4" t="s">
        <v>38</v>
      </c>
    </row>
    <row r="13403">
      <c r="A13403" s="2">
        <v>13479.0</v>
      </c>
      <c r="B13403" s="3">
        <v>41971.0</v>
      </c>
      <c r="C13403" s="2" t="s">
        <v>18</v>
      </c>
      <c r="D13403" s="2" t="s">
        <v>6</v>
      </c>
      <c r="E13403" s="2">
        <v>10.0</v>
      </c>
      <c r="F13403" s="4" t="s">
        <v>41</v>
      </c>
    </row>
    <row r="13404">
      <c r="A13404" s="2">
        <v>13480.0</v>
      </c>
      <c r="B13404" s="3">
        <v>41971.0</v>
      </c>
      <c r="C13404" s="2" t="s">
        <v>18</v>
      </c>
      <c r="D13404" s="2" t="s">
        <v>8</v>
      </c>
      <c r="E13404" s="2">
        <v>28.0</v>
      </c>
      <c r="F13404" s="4" t="s">
        <v>31</v>
      </c>
    </row>
    <row r="13405">
      <c r="A13405" s="2">
        <v>13481.0</v>
      </c>
      <c r="B13405" s="3">
        <v>41972.0</v>
      </c>
      <c r="C13405" s="2" t="s">
        <v>21</v>
      </c>
      <c r="D13405" s="2" t="s">
        <v>51</v>
      </c>
      <c r="E13405" s="2">
        <v>17.0</v>
      </c>
      <c r="F13405" s="4" t="s">
        <v>42</v>
      </c>
    </row>
    <row r="13406">
      <c r="A13406" s="2">
        <v>13482.0</v>
      </c>
      <c r="B13406" s="3">
        <v>41972.0</v>
      </c>
      <c r="C13406" s="2" t="s">
        <v>21</v>
      </c>
      <c r="D13406" s="2" t="s">
        <v>8</v>
      </c>
      <c r="E13406" s="2">
        <v>35.0</v>
      </c>
      <c r="F13406" s="4" t="s">
        <v>49</v>
      </c>
    </row>
    <row r="13407">
      <c r="A13407" s="2">
        <v>13483.0</v>
      </c>
      <c r="B13407" s="3">
        <v>41972.0</v>
      </c>
      <c r="C13407" s="2" t="s">
        <v>21</v>
      </c>
      <c r="D13407" s="2" t="s">
        <v>8</v>
      </c>
      <c r="E13407" s="2">
        <v>32.0</v>
      </c>
      <c r="F13407" s="4" t="s">
        <v>36</v>
      </c>
    </row>
    <row r="13408">
      <c r="A13408" s="2">
        <v>13484.0</v>
      </c>
      <c r="B13408" s="3">
        <v>41974.0</v>
      </c>
      <c r="C13408" s="2" t="s">
        <v>7</v>
      </c>
      <c r="D13408" s="2" t="s">
        <v>51</v>
      </c>
      <c r="E13408" s="2">
        <v>9.0</v>
      </c>
      <c r="F13408" s="4" t="s">
        <v>24</v>
      </c>
    </row>
    <row r="13409">
      <c r="A13409" s="2">
        <v>13485.0</v>
      </c>
      <c r="B13409" s="3">
        <v>41974.0</v>
      </c>
      <c r="C13409" s="2" t="s">
        <v>7</v>
      </c>
      <c r="D13409" s="2" t="s">
        <v>6</v>
      </c>
      <c r="E13409" s="2">
        <v>12.0</v>
      </c>
      <c r="F13409" s="4" t="s">
        <v>14</v>
      </c>
    </row>
    <row r="13410">
      <c r="A13410" s="2">
        <v>13486.0</v>
      </c>
      <c r="B13410" s="3">
        <v>41974.0</v>
      </c>
      <c r="C13410" s="2" t="s">
        <v>7</v>
      </c>
      <c r="D13410" s="2" t="s">
        <v>8</v>
      </c>
      <c r="E13410" s="2">
        <v>11.0</v>
      </c>
      <c r="F13410" s="4" t="s">
        <v>9</v>
      </c>
    </row>
    <row r="13411">
      <c r="A13411" s="2">
        <v>13487.0</v>
      </c>
      <c r="B13411" s="3">
        <v>41975.0</v>
      </c>
      <c r="C13411" s="2" t="s">
        <v>10</v>
      </c>
      <c r="D13411" s="2" t="s">
        <v>51</v>
      </c>
      <c r="E13411" s="2">
        <v>23.0</v>
      </c>
      <c r="F13411" s="4" t="s">
        <v>17</v>
      </c>
    </row>
    <row r="13412">
      <c r="A13412" s="2">
        <v>13488.0</v>
      </c>
      <c r="B13412" s="3">
        <v>41975.0</v>
      </c>
      <c r="C13412" s="2" t="s">
        <v>10</v>
      </c>
      <c r="D13412" s="2" t="s">
        <v>6</v>
      </c>
      <c r="E13412" s="2">
        <v>18.0</v>
      </c>
      <c r="F13412" s="4" t="s">
        <v>29</v>
      </c>
    </row>
    <row r="13413">
      <c r="A13413" s="2">
        <v>13490.0</v>
      </c>
      <c r="B13413" s="3">
        <v>41976.0</v>
      </c>
      <c r="C13413" s="2" t="s">
        <v>13</v>
      </c>
      <c r="D13413" s="2" t="s">
        <v>51</v>
      </c>
      <c r="E13413" s="2">
        <v>12.0</v>
      </c>
      <c r="F13413" s="4" t="s">
        <v>14</v>
      </c>
    </row>
    <row r="13414">
      <c r="A13414" s="2">
        <v>13491.0</v>
      </c>
      <c r="B13414" s="3">
        <v>41976.0</v>
      </c>
      <c r="C13414" s="2" t="s">
        <v>13</v>
      </c>
      <c r="D13414" s="2" t="s">
        <v>6</v>
      </c>
      <c r="E13414" s="2">
        <v>8.0</v>
      </c>
      <c r="F13414" s="4" t="s">
        <v>37</v>
      </c>
    </row>
    <row r="13415">
      <c r="A13415" s="2">
        <v>13492.0</v>
      </c>
      <c r="B13415" s="3">
        <v>41976.0</v>
      </c>
      <c r="C13415" s="2" t="s">
        <v>13</v>
      </c>
      <c r="D13415" s="2" t="s">
        <v>8</v>
      </c>
      <c r="E13415" s="2">
        <v>1.0</v>
      </c>
      <c r="F13415" s="4" t="s">
        <v>19</v>
      </c>
    </row>
    <row r="13416">
      <c r="A13416" s="2">
        <v>13493.0</v>
      </c>
      <c r="B13416" s="3">
        <v>41977.0</v>
      </c>
      <c r="C13416" s="2" t="s">
        <v>15</v>
      </c>
      <c r="D13416" s="2" t="s">
        <v>51</v>
      </c>
      <c r="E13416" s="2">
        <v>25.0</v>
      </c>
      <c r="F13416" s="4" t="s">
        <v>40</v>
      </c>
    </row>
    <row r="13417">
      <c r="A13417" s="2">
        <v>13494.0</v>
      </c>
      <c r="B13417" s="3">
        <v>41977.0</v>
      </c>
      <c r="C13417" s="2" t="s">
        <v>15</v>
      </c>
      <c r="D13417" s="2" t="s">
        <v>6</v>
      </c>
      <c r="E13417" s="2">
        <v>7.0</v>
      </c>
      <c r="F13417" s="4" t="s">
        <v>35</v>
      </c>
    </row>
    <row r="13418">
      <c r="A13418" s="2">
        <v>13495.0</v>
      </c>
      <c r="B13418" s="3">
        <v>41977.0</v>
      </c>
      <c r="C13418" s="2" t="s">
        <v>15</v>
      </c>
      <c r="D13418" s="2" t="s">
        <v>8</v>
      </c>
      <c r="E13418" s="2">
        <v>36.0</v>
      </c>
      <c r="F13418" s="4" t="s">
        <v>11</v>
      </c>
    </row>
    <row r="13419">
      <c r="A13419" s="2">
        <v>13496.0</v>
      </c>
      <c r="B13419" s="3">
        <v>41978.0</v>
      </c>
      <c r="C13419" s="2" t="s">
        <v>18</v>
      </c>
      <c r="D13419" s="2" t="s">
        <v>51</v>
      </c>
      <c r="E13419" s="2">
        <v>20.0</v>
      </c>
      <c r="F13419" s="4" t="s">
        <v>47</v>
      </c>
    </row>
    <row r="13420">
      <c r="A13420" s="2">
        <v>13497.0</v>
      </c>
      <c r="B13420" s="3">
        <v>41978.0</v>
      </c>
      <c r="C13420" s="2" t="s">
        <v>18</v>
      </c>
      <c r="D13420" s="2" t="s">
        <v>6</v>
      </c>
      <c r="E13420" s="2">
        <v>15.0</v>
      </c>
      <c r="F13420" s="4" t="s">
        <v>27</v>
      </c>
    </row>
    <row r="13421">
      <c r="A13421" s="2">
        <v>13498.0</v>
      </c>
      <c r="B13421" s="3">
        <v>41978.0</v>
      </c>
      <c r="C13421" s="2" t="s">
        <v>18</v>
      </c>
      <c r="D13421" s="2" t="s">
        <v>6</v>
      </c>
      <c r="E13421" s="2">
        <v>14.0</v>
      </c>
      <c r="F13421" s="4" t="s">
        <v>46</v>
      </c>
    </row>
    <row r="13422">
      <c r="A13422" s="2">
        <v>13499.0</v>
      </c>
      <c r="B13422" s="3">
        <v>41979.0</v>
      </c>
      <c r="C13422" s="2" t="s">
        <v>21</v>
      </c>
      <c r="D13422" s="2" t="s">
        <v>8</v>
      </c>
      <c r="E13422" s="2">
        <v>4.0</v>
      </c>
      <c r="F13422" s="4" t="s">
        <v>34</v>
      </c>
    </row>
    <row r="13423">
      <c r="A13423" s="2">
        <v>13502.0</v>
      </c>
      <c r="B13423" s="3">
        <v>41981.0</v>
      </c>
      <c r="C13423" s="2" t="s">
        <v>7</v>
      </c>
      <c r="D13423" s="2" t="s">
        <v>51</v>
      </c>
      <c r="E13423" s="2">
        <v>36.0</v>
      </c>
      <c r="F13423" s="4" t="s">
        <v>11</v>
      </c>
    </row>
    <row r="13424">
      <c r="A13424" s="2">
        <v>13503.0</v>
      </c>
      <c r="B13424" s="3">
        <v>41981.0</v>
      </c>
      <c r="C13424" s="2" t="s">
        <v>7</v>
      </c>
      <c r="D13424" s="2" t="s">
        <v>6</v>
      </c>
      <c r="E13424" s="2">
        <v>34.0</v>
      </c>
      <c r="F13424" s="4" t="s">
        <v>48</v>
      </c>
    </row>
    <row r="13425">
      <c r="A13425" s="2">
        <v>13504.0</v>
      </c>
      <c r="B13425" s="3">
        <v>41981.0</v>
      </c>
      <c r="C13425" s="2" t="s">
        <v>7</v>
      </c>
      <c r="D13425" s="2" t="s">
        <v>8</v>
      </c>
      <c r="E13425" s="2">
        <v>19.0</v>
      </c>
      <c r="F13425" s="4" t="s">
        <v>30</v>
      </c>
    </row>
    <row r="13426">
      <c r="A13426" s="2">
        <v>13505.0</v>
      </c>
      <c r="B13426" s="3">
        <v>41982.0</v>
      </c>
      <c r="C13426" s="2" t="s">
        <v>10</v>
      </c>
      <c r="D13426" s="2" t="s">
        <v>51</v>
      </c>
      <c r="E13426" s="2">
        <v>18.0</v>
      </c>
      <c r="F13426" s="4" t="s">
        <v>29</v>
      </c>
    </row>
    <row r="13427">
      <c r="A13427" s="2">
        <v>13506.0</v>
      </c>
      <c r="B13427" s="3">
        <v>41982.0</v>
      </c>
      <c r="C13427" s="2" t="s">
        <v>10</v>
      </c>
      <c r="D13427" s="2" t="s">
        <v>6</v>
      </c>
      <c r="E13427" s="2">
        <v>4.0</v>
      </c>
      <c r="F13427" s="4" t="s">
        <v>34</v>
      </c>
    </row>
    <row r="13428">
      <c r="A13428" s="2">
        <v>13507.0</v>
      </c>
      <c r="B13428" s="3">
        <v>41982.0</v>
      </c>
      <c r="C13428" s="2" t="s">
        <v>10</v>
      </c>
      <c r="D13428" s="2" t="s">
        <v>8</v>
      </c>
      <c r="E13428" s="2">
        <v>13.0</v>
      </c>
      <c r="F13428" s="4" t="s">
        <v>33</v>
      </c>
    </row>
    <row r="13429">
      <c r="A13429" s="2">
        <v>13508.0</v>
      </c>
      <c r="B13429" s="3">
        <v>41983.0</v>
      </c>
      <c r="C13429" s="2" t="s">
        <v>13</v>
      </c>
      <c r="D13429" s="2" t="s">
        <v>51</v>
      </c>
      <c r="E13429" s="2">
        <v>1.0</v>
      </c>
      <c r="F13429" s="4" t="s">
        <v>19</v>
      </c>
    </row>
    <row r="13430">
      <c r="A13430" s="2">
        <v>13509.0</v>
      </c>
      <c r="B13430" s="3">
        <v>41983.0</v>
      </c>
      <c r="C13430" s="2" t="s">
        <v>13</v>
      </c>
      <c r="D13430" s="2" t="s">
        <v>6</v>
      </c>
      <c r="E13430" s="2">
        <v>36.0</v>
      </c>
      <c r="F13430" s="4" t="s">
        <v>11</v>
      </c>
    </row>
    <row r="13431">
      <c r="A13431" s="2">
        <v>13511.0</v>
      </c>
      <c r="B13431" s="3">
        <v>41984.0</v>
      </c>
      <c r="C13431" s="2" t="s">
        <v>15</v>
      </c>
      <c r="D13431" s="2" t="s">
        <v>51</v>
      </c>
      <c r="E13431" s="2">
        <v>35.0</v>
      </c>
      <c r="F13431" s="4" t="s">
        <v>49</v>
      </c>
    </row>
    <row r="13432">
      <c r="A13432" s="2">
        <v>13512.0</v>
      </c>
      <c r="B13432" s="3">
        <v>41984.0</v>
      </c>
      <c r="C13432" s="2" t="s">
        <v>15</v>
      </c>
      <c r="D13432" s="2" t="s">
        <v>6</v>
      </c>
      <c r="E13432" s="2">
        <v>29.0</v>
      </c>
      <c r="F13432" s="4" t="s">
        <v>43</v>
      </c>
    </row>
    <row r="13433">
      <c r="A13433" s="2">
        <v>13513.0</v>
      </c>
      <c r="B13433" s="3">
        <v>41984.0</v>
      </c>
      <c r="C13433" s="2" t="s">
        <v>15</v>
      </c>
      <c r="D13433" s="2" t="s">
        <v>8</v>
      </c>
      <c r="E13433" s="2">
        <v>15.0</v>
      </c>
      <c r="F13433" s="4" t="s">
        <v>27</v>
      </c>
    </row>
    <row r="13434">
      <c r="A13434" s="2">
        <v>13514.0</v>
      </c>
      <c r="B13434" s="3">
        <v>41985.0</v>
      </c>
      <c r="C13434" s="2" t="s">
        <v>18</v>
      </c>
      <c r="D13434" s="2" t="s">
        <v>51</v>
      </c>
      <c r="E13434" s="2">
        <v>26.0</v>
      </c>
      <c r="F13434" s="4" t="s">
        <v>38</v>
      </c>
    </row>
    <row r="13435">
      <c r="A13435" s="2">
        <v>13515.0</v>
      </c>
      <c r="B13435" s="3">
        <v>41985.0</v>
      </c>
      <c r="C13435" s="2" t="s">
        <v>18</v>
      </c>
      <c r="D13435" s="2" t="s">
        <v>6</v>
      </c>
      <c r="E13435" s="2">
        <v>18.0</v>
      </c>
      <c r="F13435" s="4" t="s">
        <v>29</v>
      </c>
    </row>
    <row r="13436">
      <c r="A13436" s="2">
        <v>13516.0</v>
      </c>
      <c r="B13436" s="3">
        <v>41985.0</v>
      </c>
      <c r="C13436" s="2" t="s">
        <v>18</v>
      </c>
      <c r="D13436" s="2" t="s">
        <v>8</v>
      </c>
      <c r="E13436" s="2">
        <v>20.0</v>
      </c>
      <c r="F13436" s="4" t="s">
        <v>47</v>
      </c>
    </row>
    <row r="13437">
      <c r="A13437" s="2">
        <v>13517.0</v>
      </c>
      <c r="B13437" s="3">
        <v>41986.0</v>
      </c>
      <c r="C13437" s="2" t="s">
        <v>21</v>
      </c>
      <c r="D13437" s="2" t="s">
        <v>51</v>
      </c>
      <c r="E13437" s="2">
        <v>35.0</v>
      </c>
      <c r="F13437" s="4" t="s">
        <v>49</v>
      </c>
    </row>
    <row r="13438">
      <c r="A13438" s="2">
        <v>13518.0</v>
      </c>
      <c r="B13438" s="3">
        <v>41986.0</v>
      </c>
      <c r="C13438" s="2" t="s">
        <v>21</v>
      </c>
      <c r="D13438" s="2" t="s">
        <v>6</v>
      </c>
      <c r="E13438" s="2">
        <v>3.0</v>
      </c>
      <c r="F13438" s="4" t="s">
        <v>28</v>
      </c>
    </row>
    <row r="13439">
      <c r="A13439" s="2">
        <v>13519.0</v>
      </c>
      <c r="B13439" s="3">
        <v>41986.0</v>
      </c>
      <c r="C13439" s="2" t="s">
        <v>21</v>
      </c>
      <c r="D13439" s="2" t="s">
        <v>8</v>
      </c>
      <c r="E13439" s="2">
        <v>21.0</v>
      </c>
      <c r="F13439" s="4" t="s">
        <v>20</v>
      </c>
    </row>
    <row r="13440">
      <c r="A13440" s="2">
        <v>13520.0</v>
      </c>
      <c r="B13440" s="3">
        <v>41988.0</v>
      </c>
      <c r="C13440" s="2" t="s">
        <v>7</v>
      </c>
      <c r="D13440" s="2" t="s">
        <v>51</v>
      </c>
      <c r="E13440" s="2">
        <v>29.0</v>
      </c>
      <c r="F13440" s="4" t="s">
        <v>43</v>
      </c>
    </row>
    <row r="13441">
      <c r="A13441" s="2">
        <v>13521.0</v>
      </c>
      <c r="B13441" s="3">
        <v>41988.0</v>
      </c>
      <c r="C13441" s="2" t="s">
        <v>7</v>
      </c>
      <c r="D13441" s="2" t="s">
        <v>6</v>
      </c>
      <c r="E13441" s="2">
        <v>9.0</v>
      </c>
      <c r="F13441" s="4" t="s">
        <v>24</v>
      </c>
    </row>
    <row r="13442">
      <c r="A13442" s="2">
        <v>13522.0</v>
      </c>
      <c r="B13442" s="3">
        <v>41988.0</v>
      </c>
      <c r="C13442" s="2" t="s">
        <v>7</v>
      </c>
      <c r="D13442" s="2" t="s">
        <v>8</v>
      </c>
      <c r="E13442" s="2">
        <v>24.0</v>
      </c>
      <c r="F13442" s="4" t="s">
        <v>22</v>
      </c>
    </row>
    <row r="13443">
      <c r="A13443" s="2">
        <v>13523.0</v>
      </c>
      <c r="B13443" s="3">
        <v>41989.0</v>
      </c>
      <c r="C13443" s="2" t="s">
        <v>10</v>
      </c>
      <c r="D13443" s="2" t="s">
        <v>51</v>
      </c>
      <c r="E13443" s="2">
        <v>6.0</v>
      </c>
      <c r="F13443" s="4" t="s">
        <v>16</v>
      </c>
    </row>
    <row r="13444">
      <c r="A13444" s="2">
        <v>13524.0</v>
      </c>
      <c r="B13444" s="3">
        <v>41989.0</v>
      </c>
      <c r="C13444" s="2" t="s">
        <v>10</v>
      </c>
      <c r="D13444" s="2" t="s">
        <v>6</v>
      </c>
      <c r="E13444" s="2">
        <v>9.0</v>
      </c>
      <c r="F13444" s="4" t="s">
        <v>24</v>
      </c>
    </row>
    <row r="13445">
      <c r="A13445" s="2">
        <v>13525.0</v>
      </c>
      <c r="B13445" s="3">
        <v>41989.0</v>
      </c>
      <c r="C13445" s="2" t="s">
        <v>10</v>
      </c>
      <c r="D13445" s="2" t="s">
        <v>8</v>
      </c>
      <c r="E13445" s="2">
        <v>6.0</v>
      </c>
      <c r="F13445" s="4" t="s">
        <v>16</v>
      </c>
    </row>
    <row r="13446">
      <c r="A13446" s="2">
        <v>13526.0</v>
      </c>
      <c r="B13446" s="3">
        <v>41990.0</v>
      </c>
      <c r="C13446" s="2" t="s">
        <v>13</v>
      </c>
      <c r="D13446" s="2" t="s">
        <v>51</v>
      </c>
      <c r="E13446" s="2">
        <v>5.0</v>
      </c>
      <c r="F13446" s="4" t="s">
        <v>25</v>
      </c>
    </row>
    <row r="13447">
      <c r="A13447" s="2">
        <v>13527.0</v>
      </c>
      <c r="B13447" s="3">
        <v>41990.0</v>
      </c>
      <c r="C13447" s="2" t="s">
        <v>13</v>
      </c>
      <c r="D13447" s="2" t="s">
        <v>6</v>
      </c>
      <c r="E13447" s="2">
        <v>21.0</v>
      </c>
      <c r="F13447" s="4" t="s">
        <v>20</v>
      </c>
    </row>
    <row r="13448">
      <c r="A13448" s="2">
        <v>13528.0</v>
      </c>
      <c r="B13448" s="3">
        <v>41990.0</v>
      </c>
      <c r="C13448" s="2" t="s">
        <v>13</v>
      </c>
      <c r="D13448" s="2" t="s">
        <v>8</v>
      </c>
      <c r="E13448" s="2">
        <v>15.0</v>
      </c>
      <c r="F13448" s="4" t="s">
        <v>27</v>
      </c>
    </row>
    <row r="13449">
      <c r="A13449" s="2">
        <v>13529.0</v>
      </c>
      <c r="B13449" s="3">
        <v>41991.0</v>
      </c>
      <c r="C13449" s="2" t="s">
        <v>15</v>
      </c>
      <c r="D13449" s="2" t="s">
        <v>51</v>
      </c>
      <c r="E13449" s="2">
        <v>34.0</v>
      </c>
      <c r="F13449" s="4" t="s">
        <v>48</v>
      </c>
    </row>
    <row r="13450">
      <c r="A13450" s="2">
        <v>13530.0</v>
      </c>
      <c r="B13450" s="3">
        <v>41991.0</v>
      </c>
      <c r="C13450" s="2" t="s">
        <v>15</v>
      </c>
      <c r="D13450" s="2" t="s">
        <v>6</v>
      </c>
      <c r="E13450" s="2">
        <v>8.0</v>
      </c>
      <c r="F13450" s="4" t="s">
        <v>37</v>
      </c>
    </row>
    <row r="13451">
      <c r="A13451" s="2">
        <v>13531.0</v>
      </c>
      <c r="B13451" s="3">
        <v>41991.0</v>
      </c>
      <c r="C13451" s="2" t="s">
        <v>15</v>
      </c>
      <c r="D13451" s="2" t="s">
        <v>8</v>
      </c>
      <c r="E13451" s="2">
        <v>27.0</v>
      </c>
      <c r="F13451" s="4" t="s">
        <v>32</v>
      </c>
    </row>
    <row r="13452">
      <c r="A13452" s="2">
        <v>13532.0</v>
      </c>
      <c r="B13452" s="3">
        <v>41992.0</v>
      </c>
      <c r="C13452" s="2" t="s">
        <v>18</v>
      </c>
      <c r="D13452" s="2" t="s">
        <v>51</v>
      </c>
      <c r="E13452" s="2">
        <v>31.0</v>
      </c>
      <c r="F13452" s="4" t="s">
        <v>12</v>
      </c>
    </row>
    <row r="13453">
      <c r="A13453" s="2">
        <v>13533.0</v>
      </c>
      <c r="B13453" s="3">
        <v>41992.0</v>
      </c>
      <c r="C13453" s="2" t="s">
        <v>18</v>
      </c>
      <c r="D13453" s="2" t="s">
        <v>6</v>
      </c>
      <c r="E13453" s="2">
        <v>7.0</v>
      </c>
      <c r="F13453" s="4" t="s">
        <v>35</v>
      </c>
    </row>
    <row r="13454">
      <c r="A13454" s="2">
        <v>13534.0</v>
      </c>
      <c r="B13454" s="3">
        <v>41992.0</v>
      </c>
      <c r="C13454" s="2" t="s">
        <v>18</v>
      </c>
      <c r="D13454" s="2" t="s">
        <v>8</v>
      </c>
      <c r="E13454" s="2">
        <v>23.0</v>
      </c>
      <c r="F13454" s="4" t="s">
        <v>17</v>
      </c>
    </row>
    <row r="13455">
      <c r="A13455" s="2">
        <v>13535.0</v>
      </c>
      <c r="B13455" s="3">
        <v>41993.0</v>
      </c>
      <c r="C13455" s="2" t="s">
        <v>21</v>
      </c>
      <c r="D13455" s="2" t="s">
        <v>51</v>
      </c>
      <c r="E13455" s="2">
        <v>25.0</v>
      </c>
      <c r="F13455" s="4" t="s">
        <v>40</v>
      </c>
    </row>
    <row r="13456">
      <c r="A13456" s="2">
        <v>13536.0</v>
      </c>
      <c r="B13456" s="3">
        <v>41993.0</v>
      </c>
      <c r="C13456" s="2" t="s">
        <v>21</v>
      </c>
      <c r="D13456" s="2" t="s">
        <v>6</v>
      </c>
      <c r="E13456" s="2">
        <v>8.0</v>
      </c>
      <c r="F13456" s="4" t="s">
        <v>37</v>
      </c>
    </row>
    <row r="13457">
      <c r="A13457" s="2">
        <v>13537.0</v>
      </c>
      <c r="B13457" s="3">
        <v>41993.0</v>
      </c>
      <c r="C13457" s="2" t="s">
        <v>21</v>
      </c>
      <c r="D13457" s="2" t="s">
        <v>8</v>
      </c>
      <c r="E13457" s="2">
        <v>17.0</v>
      </c>
      <c r="F13457" s="4" t="s">
        <v>42</v>
      </c>
    </row>
    <row r="13458">
      <c r="A13458" s="2">
        <v>13538.0</v>
      </c>
      <c r="B13458" s="3">
        <v>41995.0</v>
      </c>
      <c r="C13458" s="2" t="s">
        <v>7</v>
      </c>
      <c r="D13458" s="2" t="s">
        <v>51</v>
      </c>
      <c r="E13458" s="2">
        <v>24.0</v>
      </c>
      <c r="F13458" s="4" t="s">
        <v>22</v>
      </c>
    </row>
    <row r="13459">
      <c r="A13459" s="2">
        <v>13539.0</v>
      </c>
      <c r="B13459" s="3">
        <v>41995.0</v>
      </c>
      <c r="C13459" s="2" t="s">
        <v>7</v>
      </c>
      <c r="D13459" s="2" t="s">
        <v>6</v>
      </c>
      <c r="E13459" s="2">
        <v>19.0</v>
      </c>
      <c r="F13459" s="4" t="s">
        <v>30</v>
      </c>
    </row>
    <row r="13460">
      <c r="A13460" s="2">
        <v>13540.0</v>
      </c>
      <c r="B13460" s="3">
        <v>41995.0</v>
      </c>
      <c r="C13460" s="2" t="s">
        <v>7</v>
      </c>
      <c r="D13460" s="2" t="s">
        <v>8</v>
      </c>
      <c r="E13460" s="2">
        <v>4.0</v>
      </c>
      <c r="F13460" s="4" t="s">
        <v>34</v>
      </c>
    </row>
    <row r="13461">
      <c r="A13461" s="2">
        <v>13541.0</v>
      </c>
      <c r="B13461" s="3">
        <v>41996.0</v>
      </c>
      <c r="C13461" s="2" t="s">
        <v>10</v>
      </c>
      <c r="D13461" s="2" t="s">
        <v>51</v>
      </c>
      <c r="E13461" s="2">
        <v>29.0</v>
      </c>
      <c r="F13461" s="4" t="s">
        <v>43</v>
      </c>
    </row>
    <row r="13462">
      <c r="A13462" s="2">
        <v>13542.0</v>
      </c>
      <c r="B13462" s="3">
        <v>41996.0</v>
      </c>
      <c r="C13462" s="2" t="s">
        <v>10</v>
      </c>
      <c r="D13462" s="2" t="s">
        <v>6</v>
      </c>
      <c r="E13462" s="2">
        <v>33.0</v>
      </c>
      <c r="F13462" s="4" t="s">
        <v>26</v>
      </c>
    </row>
    <row r="13463">
      <c r="A13463" s="2">
        <v>13543.0</v>
      </c>
      <c r="B13463" s="3">
        <v>41996.0</v>
      </c>
      <c r="C13463" s="2" t="s">
        <v>10</v>
      </c>
      <c r="D13463" s="2" t="s">
        <v>8</v>
      </c>
      <c r="E13463" s="2">
        <v>8.0</v>
      </c>
      <c r="F13463" s="4" t="s">
        <v>37</v>
      </c>
    </row>
    <row r="13464">
      <c r="A13464" s="2">
        <v>13544.0</v>
      </c>
      <c r="B13464" s="3">
        <v>41997.0</v>
      </c>
      <c r="C13464" s="2" t="s">
        <v>13</v>
      </c>
      <c r="D13464" s="2" t="s">
        <v>51</v>
      </c>
      <c r="E13464" s="2">
        <v>13.0</v>
      </c>
      <c r="F13464" s="4" t="s">
        <v>33</v>
      </c>
    </row>
    <row r="13465">
      <c r="A13465" s="2">
        <v>13545.0</v>
      </c>
      <c r="B13465" s="3">
        <v>41997.0</v>
      </c>
      <c r="C13465" s="2" t="s">
        <v>13</v>
      </c>
      <c r="D13465" s="2" t="s">
        <v>6</v>
      </c>
      <c r="E13465" s="2">
        <v>28.0</v>
      </c>
      <c r="F13465" s="4" t="s">
        <v>31</v>
      </c>
    </row>
    <row r="13466">
      <c r="A13466" s="2">
        <v>13546.0</v>
      </c>
      <c r="B13466" s="3">
        <v>41999.0</v>
      </c>
      <c r="C13466" s="2" t="s">
        <v>18</v>
      </c>
      <c r="D13466" s="2" t="s">
        <v>51</v>
      </c>
      <c r="E13466" s="2">
        <v>11.0</v>
      </c>
      <c r="F13466" s="4" t="s">
        <v>9</v>
      </c>
    </row>
    <row r="13467">
      <c r="A13467" s="2">
        <v>13548.0</v>
      </c>
      <c r="B13467" s="3">
        <v>41999.0</v>
      </c>
      <c r="C13467" s="2" t="s">
        <v>18</v>
      </c>
      <c r="D13467" s="2" t="s">
        <v>6</v>
      </c>
      <c r="E13467" s="2">
        <v>26.0</v>
      </c>
      <c r="F13467" s="4" t="s">
        <v>38</v>
      </c>
    </row>
    <row r="13468">
      <c r="A13468" s="2">
        <v>13549.0</v>
      </c>
      <c r="B13468" s="3">
        <v>41999.0</v>
      </c>
      <c r="C13468" s="2" t="s">
        <v>18</v>
      </c>
      <c r="D13468" s="2" t="s">
        <v>8</v>
      </c>
      <c r="E13468" s="2">
        <v>16.0</v>
      </c>
      <c r="F13468" s="4" t="s">
        <v>45</v>
      </c>
    </row>
    <row r="13469">
      <c r="A13469" s="2">
        <v>13550.0</v>
      </c>
      <c r="B13469" s="3">
        <v>42000.0</v>
      </c>
      <c r="C13469" s="2" t="s">
        <v>21</v>
      </c>
      <c r="D13469" s="2" t="s">
        <v>51</v>
      </c>
      <c r="E13469" s="2">
        <v>19.0</v>
      </c>
      <c r="F13469" s="4" t="s">
        <v>30</v>
      </c>
    </row>
    <row r="13470">
      <c r="A13470" s="2">
        <v>13551.0</v>
      </c>
      <c r="B13470" s="3">
        <v>42000.0</v>
      </c>
      <c r="C13470" s="2" t="s">
        <v>21</v>
      </c>
      <c r="D13470" s="2" t="s">
        <v>6</v>
      </c>
      <c r="E13470" s="2">
        <v>21.0</v>
      </c>
      <c r="F13470" s="4" t="s">
        <v>20</v>
      </c>
    </row>
    <row r="13471">
      <c r="A13471" s="2">
        <v>13552.0</v>
      </c>
      <c r="B13471" s="3">
        <v>42000.0</v>
      </c>
      <c r="C13471" s="2" t="s">
        <v>21</v>
      </c>
      <c r="D13471" s="2" t="s">
        <v>8</v>
      </c>
      <c r="E13471" s="2">
        <v>4.0</v>
      </c>
      <c r="F13471" s="4" t="s">
        <v>34</v>
      </c>
    </row>
    <row r="13472">
      <c r="A13472" s="2">
        <v>13553.0</v>
      </c>
      <c r="B13472" s="3">
        <v>42002.0</v>
      </c>
      <c r="C13472" s="2" t="s">
        <v>7</v>
      </c>
      <c r="D13472" s="2" t="s">
        <v>51</v>
      </c>
      <c r="E13472" s="2">
        <v>11.0</v>
      </c>
      <c r="F13472" s="4" t="s">
        <v>9</v>
      </c>
    </row>
    <row r="13473">
      <c r="A13473" s="2">
        <v>13554.0</v>
      </c>
      <c r="B13473" s="3">
        <v>42002.0</v>
      </c>
      <c r="C13473" s="2" t="s">
        <v>7</v>
      </c>
      <c r="D13473" s="2" t="s">
        <v>6</v>
      </c>
      <c r="E13473" s="2">
        <v>8.0</v>
      </c>
      <c r="F13473" s="4" t="s">
        <v>37</v>
      </c>
    </row>
    <row r="13474">
      <c r="A13474" s="2">
        <v>13555.0</v>
      </c>
      <c r="B13474" s="3">
        <v>42002.0</v>
      </c>
      <c r="C13474" s="2" t="s">
        <v>7</v>
      </c>
      <c r="D13474" s="2" t="s">
        <v>8</v>
      </c>
      <c r="E13474" s="2">
        <v>4.0</v>
      </c>
      <c r="F13474" s="4" t="s">
        <v>34</v>
      </c>
    </row>
    <row r="13475">
      <c r="A13475" s="2">
        <v>13556.0</v>
      </c>
      <c r="B13475" s="3">
        <v>42003.0</v>
      </c>
      <c r="C13475" s="2" t="s">
        <v>10</v>
      </c>
      <c r="D13475" s="2" t="s">
        <v>51</v>
      </c>
      <c r="E13475" s="2">
        <v>30.0</v>
      </c>
      <c r="F13475" s="4" t="s">
        <v>23</v>
      </c>
    </row>
    <row r="13476">
      <c r="A13476" s="2">
        <v>13557.0</v>
      </c>
      <c r="B13476" s="3">
        <v>42003.0</v>
      </c>
      <c r="C13476" s="2" t="s">
        <v>10</v>
      </c>
      <c r="D13476" s="2" t="s">
        <v>6</v>
      </c>
      <c r="E13476" s="2">
        <v>5.0</v>
      </c>
      <c r="F13476" s="4" t="s">
        <v>25</v>
      </c>
    </row>
    <row r="13477">
      <c r="A13477" s="2">
        <v>13558.0</v>
      </c>
      <c r="B13477" s="3">
        <v>42003.0</v>
      </c>
      <c r="C13477" s="2" t="s">
        <v>10</v>
      </c>
      <c r="D13477" s="2" t="s">
        <v>8</v>
      </c>
      <c r="E13477" s="2">
        <v>11.0</v>
      </c>
      <c r="F13477" s="4" t="s">
        <v>9</v>
      </c>
    </row>
    <row r="13478">
      <c r="A13478" s="2">
        <v>13559.0</v>
      </c>
      <c r="B13478" s="3">
        <v>42004.0</v>
      </c>
      <c r="C13478" s="2" t="s">
        <v>13</v>
      </c>
      <c r="D13478" s="2" t="s">
        <v>51</v>
      </c>
      <c r="E13478" s="2">
        <v>34.0</v>
      </c>
      <c r="F13478" s="4" t="s">
        <v>48</v>
      </c>
    </row>
    <row r="13479">
      <c r="A13479" s="2">
        <v>13560.0</v>
      </c>
      <c r="B13479" s="3">
        <v>42004.0</v>
      </c>
      <c r="C13479" s="2" t="s">
        <v>13</v>
      </c>
      <c r="D13479" s="2" t="s">
        <v>6</v>
      </c>
      <c r="E13479" s="2">
        <v>20.0</v>
      </c>
      <c r="F13479" s="4" t="s">
        <v>47</v>
      </c>
    </row>
    <row r="13480">
      <c r="A13480" s="2">
        <v>13561.0</v>
      </c>
      <c r="B13480" s="3">
        <v>42004.0</v>
      </c>
      <c r="C13480" s="2" t="s">
        <v>13</v>
      </c>
      <c r="D13480" s="2" t="s">
        <v>8</v>
      </c>
      <c r="E13480" s="2">
        <v>14.0</v>
      </c>
      <c r="F13480" s="4" t="s">
        <v>46</v>
      </c>
    </row>
    <row r="13481">
      <c r="A13481" s="2">
        <v>13562.0</v>
      </c>
      <c r="B13481" s="3">
        <v>42005.0</v>
      </c>
      <c r="C13481" s="2" t="s">
        <v>15</v>
      </c>
      <c r="D13481" s="2" t="s">
        <v>51</v>
      </c>
      <c r="E13481" s="2">
        <v>29.0</v>
      </c>
      <c r="F13481" s="4" t="s">
        <v>43</v>
      </c>
    </row>
    <row r="13482">
      <c r="A13482" s="2">
        <v>13563.0</v>
      </c>
      <c r="B13482" s="3">
        <v>42005.0</v>
      </c>
      <c r="C13482" s="2" t="s">
        <v>15</v>
      </c>
      <c r="D13482" s="2" t="s">
        <v>6</v>
      </c>
      <c r="E13482" s="2">
        <v>29.0</v>
      </c>
      <c r="F13482" s="4" t="s">
        <v>43</v>
      </c>
    </row>
    <row r="13483">
      <c r="A13483" s="2">
        <v>13564.0</v>
      </c>
      <c r="B13483" s="3">
        <v>42005.0</v>
      </c>
      <c r="C13483" s="2" t="s">
        <v>15</v>
      </c>
      <c r="D13483" s="2" t="s">
        <v>8</v>
      </c>
      <c r="E13483" s="2">
        <v>1.0</v>
      </c>
      <c r="F13483" s="4" t="s">
        <v>19</v>
      </c>
    </row>
    <row r="13484">
      <c r="A13484" s="2">
        <v>13565.0</v>
      </c>
      <c r="B13484" s="3">
        <v>42006.0</v>
      </c>
      <c r="C13484" s="2" t="s">
        <v>18</v>
      </c>
      <c r="D13484" s="2" t="s">
        <v>51</v>
      </c>
      <c r="E13484" s="2">
        <v>36.0</v>
      </c>
      <c r="F13484" s="4" t="s">
        <v>11</v>
      </c>
    </row>
    <row r="13485">
      <c r="A13485" s="2">
        <v>13566.0</v>
      </c>
      <c r="B13485" s="3">
        <v>42006.0</v>
      </c>
      <c r="C13485" s="2" t="s">
        <v>18</v>
      </c>
      <c r="D13485" s="2" t="s">
        <v>6</v>
      </c>
      <c r="E13485" s="2">
        <v>8.0</v>
      </c>
      <c r="F13485" s="4" t="s">
        <v>37</v>
      </c>
    </row>
    <row r="13486">
      <c r="A13486" s="2">
        <v>13567.0</v>
      </c>
      <c r="B13486" s="3">
        <v>42006.0</v>
      </c>
      <c r="C13486" s="2" t="s">
        <v>18</v>
      </c>
      <c r="D13486" s="2" t="s">
        <v>8</v>
      </c>
      <c r="E13486" s="2">
        <v>4.0</v>
      </c>
      <c r="F13486" s="4" t="s">
        <v>34</v>
      </c>
    </row>
    <row r="13487">
      <c r="A13487" s="2">
        <v>13568.0</v>
      </c>
      <c r="B13487" s="3">
        <v>42007.0</v>
      </c>
      <c r="C13487" s="2" t="s">
        <v>21</v>
      </c>
      <c r="D13487" s="2" t="s">
        <v>51</v>
      </c>
      <c r="E13487" s="2">
        <v>35.0</v>
      </c>
      <c r="F13487" s="4" t="s">
        <v>49</v>
      </c>
    </row>
    <row r="13488">
      <c r="A13488" s="2">
        <v>13569.0</v>
      </c>
      <c r="B13488" s="3">
        <v>42007.0</v>
      </c>
      <c r="C13488" s="2" t="s">
        <v>21</v>
      </c>
      <c r="D13488" s="2" t="s">
        <v>6</v>
      </c>
      <c r="E13488" s="2">
        <v>9.0</v>
      </c>
      <c r="F13488" s="4" t="s">
        <v>24</v>
      </c>
    </row>
    <row r="13489">
      <c r="A13489" s="2">
        <v>13570.0</v>
      </c>
      <c r="B13489" s="3">
        <v>42007.0</v>
      </c>
      <c r="C13489" s="2" t="s">
        <v>21</v>
      </c>
      <c r="D13489" s="2" t="s">
        <v>8</v>
      </c>
      <c r="E13489" s="2">
        <v>11.0</v>
      </c>
      <c r="F13489" s="4" t="s">
        <v>9</v>
      </c>
    </row>
    <row r="13490">
      <c r="A13490" s="2">
        <v>13571.0</v>
      </c>
      <c r="B13490" s="3">
        <v>42009.0</v>
      </c>
      <c r="C13490" s="2" t="s">
        <v>7</v>
      </c>
      <c r="D13490" s="2" t="s">
        <v>51</v>
      </c>
      <c r="E13490" s="2">
        <v>14.0</v>
      </c>
      <c r="F13490" s="4" t="s">
        <v>46</v>
      </c>
    </row>
    <row r="13491">
      <c r="A13491" s="2">
        <v>13572.0</v>
      </c>
      <c r="B13491" s="3">
        <v>42009.0</v>
      </c>
      <c r="C13491" s="2" t="s">
        <v>7</v>
      </c>
      <c r="D13491" s="2" t="s">
        <v>6</v>
      </c>
      <c r="E13491" s="2">
        <v>23.0</v>
      </c>
      <c r="F13491" s="4" t="s">
        <v>17</v>
      </c>
    </row>
    <row r="13492">
      <c r="A13492" s="2">
        <v>13573.0</v>
      </c>
      <c r="B13492" s="3">
        <v>42009.0</v>
      </c>
      <c r="C13492" s="2" t="s">
        <v>7</v>
      </c>
      <c r="D13492" s="2" t="s">
        <v>8</v>
      </c>
      <c r="E13492" s="2">
        <v>8.0</v>
      </c>
      <c r="F13492" s="4" t="s">
        <v>37</v>
      </c>
    </row>
    <row r="13493">
      <c r="A13493" s="2">
        <v>13574.0</v>
      </c>
      <c r="B13493" s="3">
        <v>42010.0</v>
      </c>
      <c r="C13493" s="2" t="s">
        <v>10</v>
      </c>
      <c r="D13493" s="2" t="s">
        <v>51</v>
      </c>
      <c r="E13493" s="2">
        <v>10.0</v>
      </c>
      <c r="F13493" s="4" t="s">
        <v>41</v>
      </c>
    </row>
    <row r="13494">
      <c r="A13494" s="2">
        <v>13575.0</v>
      </c>
      <c r="B13494" s="3">
        <v>42010.0</v>
      </c>
      <c r="C13494" s="2" t="s">
        <v>10</v>
      </c>
      <c r="D13494" s="2" t="s">
        <v>6</v>
      </c>
      <c r="E13494" s="2">
        <v>27.0</v>
      </c>
      <c r="F13494" s="4" t="s">
        <v>32</v>
      </c>
    </row>
    <row r="13495">
      <c r="A13495" s="2">
        <v>13576.0</v>
      </c>
      <c r="B13495" s="3">
        <v>42010.0</v>
      </c>
      <c r="C13495" s="2" t="s">
        <v>10</v>
      </c>
      <c r="D13495" s="2" t="s">
        <v>8</v>
      </c>
      <c r="E13495" s="2">
        <v>8.0</v>
      </c>
      <c r="F13495" s="4" t="s">
        <v>37</v>
      </c>
    </row>
    <row r="13496">
      <c r="A13496" s="2">
        <v>13577.0</v>
      </c>
      <c r="B13496" s="3">
        <v>42011.0</v>
      </c>
      <c r="C13496" s="2" t="s">
        <v>13</v>
      </c>
      <c r="D13496" s="2" t="s">
        <v>51</v>
      </c>
      <c r="E13496" s="2">
        <v>24.0</v>
      </c>
      <c r="F13496" s="4" t="s">
        <v>22</v>
      </c>
    </row>
    <row r="13497">
      <c r="A13497" s="2">
        <v>13578.0</v>
      </c>
      <c r="B13497" s="3">
        <v>42011.0</v>
      </c>
      <c r="C13497" s="2" t="s">
        <v>13</v>
      </c>
      <c r="D13497" s="2" t="s">
        <v>6</v>
      </c>
      <c r="E13497" s="2">
        <v>7.0</v>
      </c>
      <c r="F13497" s="4" t="s">
        <v>35</v>
      </c>
    </row>
    <row r="13498">
      <c r="A13498" s="2">
        <v>13579.0</v>
      </c>
      <c r="B13498" s="3">
        <v>42011.0</v>
      </c>
      <c r="C13498" s="2" t="s">
        <v>13</v>
      </c>
      <c r="D13498" s="2" t="s">
        <v>8</v>
      </c>
      <c r="E13498" s="2">
        <v>12.0</v>
      </c>
      <c r="F13498" s="4" t="s">
        <v>14</v>
      </c>
    </row>
    <row r="13499">
      <c r="A13499" s="2">
        <v>13580.0</v>
      </c>
      <c r="B13499" s="3">
        <v>42012.0</v>
      </c>
      <c r="C13499" s="2" t="s">
        <v>15</v>
      </c>
      <c r="D13499" s="2" t="s">
        <v>51</v>
      </c>
      <c r="E13499" s="2">
        <v>22.0</v>
      </c>
      <c r="F13499" s="4" t="s">
        <v>44</v>
      </c>
    </row>
    <row r="13500">
      <c r="A13500" s="2">
        <v>13581.0</v>
      </c>
      <c r="B13500" s="3">
        <v>42012.0</v>
      </c>
      <c r="C13500" s="2" t="s">
        <v>15</v>
      </c>
      <c r="D13500" s="2" t="s">
        <v>6</v>
      </c>
      <c r="E13500" s="2">
        <v>24.0</v>
      </c>
      <c r="F13500" s="4" t="s">
        <v>22</v>
      </c>
    </row>
    <row r="13501">
      <c r="A13501" s="2">
        <v>13582.0</v>
      </c>
      <c r="B13501" s="3">
        <v>42012.0</v>
      </c>
      <c r="C13501" s="2" t="s">
        <v>15</v>
      </c>
      <c r="D13501" s="2" t="s">
        <v>8</v>
      </c>
      <c r="E13501" s="2">
        <v>28.0</v>
      </c>
      <c r="F13501" s="4" t="s">
        <v>31</v>
      </c>
    </row>
    <row r="13502">
      <c r="A13502" s="2">
        <v>13583.0</v>
      </c>
      <c r="B13502" s="3">
        <v>42013.0</v>
      </c>
      <c r="C13502" s="2" t="s">
        <v>18</v>
      </c>
      <c r="D13502" s="2" t="s">
        <v>51</v>
      </c>
      <c r="E13502" s="2">
        <v>29.0</v>
      </c>
      <c r="F13502" s="4" t="s">
        <v>43</v>
      </c>
    </row>
    <row r="13503">
      <c r="A13503" s="2">
        <v>13584.0</v>
      </c>
      <c r="B13503" s="3">
        <v>42013.0</v>
      </c>
      <c r="C13503" s="2" t="s">
        <v>18</v>
      </c>
      <c r="D13503" s="2" t="s">
        <v>6</v>
      </c>
      <c r="E13503" s="2">
        <v>4.0</v>
      </c>
      <c r="F13503" s="4" t="s">
        <v>34</v>
      </c>
    </row>
    <row r="13504">
      <c r="A13504" s="2">
        <v>13585.0</v>
      </c>
      <c r="B13504" s="3">
        <v>42013.0</v>
      </c>
      <c r="C13504" s="2" t="s">
        <v>18</v>
      </c>
      <c r="D13504" s="2" t="s">
        <v>8</v>
      </c>
      <c r="E13504" s="2">
        <v>15.0</v>
      </c>
      <c r="F13504" s="4" t="s">
        <v>27</v>
      </c>
    </row>
    <row r="13505">
      <c r="A13505" s="2">
        <v>13586.0</v>
      </c>
      <c r="B13505" s="3">
        <v>42014.0</v>
      </c>
      <c r="C13505" s="2" t="s">
        <v>21</v>
      </c>
      <c r="D13505" s="2" t="s">
        <v>51</v>
      </c>
      <c r="E13505" s="2">
        <v>26.0</v>
      </c>
      <c r="F13505" s="4" t="s">
        <v>38</v>
      </c>
    </row>
    <row r="13506">
      <c r="A13506" s="2">
        <v>13587.0</v>
      </c>
      <c r="B13506" s="3">
        <v>42014.0</v>
      </c>
      <c r="C13506" s="2" t="s">
        <v>21</v>
      </c>
      <c r="D13506" s="2" t="s">
        <v>6</v>
      </c>
      <c r="E13506" s="2">
        <v>17.0</v>
      </c>
      <c r="F13506" s="4" t="s">
        <v>42</v>
      </c>
    </row>
    <row r="13507">
      <c r="A13507" s="2">
        <v>13588.0</v>
      </c>
      <c r="B13507" s="3">
        <v>42014.0</v>
      </c>
      <c r="C13507" s="2" t="s">
        <v>21</v>
      </c>
      <c r="D13507" s="2" t="s">
        <v>8</v>
      </c>
      <c r="E13507" s="2">
        <v>8.0</v>
      </c>
      <c r="F13507" s="4" t="s">
        <v>37</v>
      </c>
    </row>
    <row r="13508">
      <c r="A13508" s="2">
        <v>13589.0</v>
      </c>
      <c r="B13508" s="3">
        <v>42016.0</v>
      </c>
      <c r="C13508" s="2" t="s">
        <v>7</v>
      </c>
      <c r="D13508" s="2" t="s">
        <v>51</v>
      </c>
      <c r="E13508" s="2">
        <v>23.0</v>
      </c>
      <c r="F13508" s="4" t="s">
        <v>17</v>
      </c>
    </row>
    <row r="13509">
      <c r="A13509" s="2">
        <v>13590.0</v>
      </c>
      <c r="B13509" s="3">
        <v>42016.0</v>
      </c>
      <c r="C13509" s="2" t="s">
        <v>7</v>
      </c>
      <c r="D13509" s="2" t="s">
        <v>6</v>
      </c>
      <c r="E13509" s="2">
        <v>6.0</v>
      </c>
      <c r="F13509" s="4" t="s">
        <v>16</v>
      </c>
    </row>
    <row r="13510">
      <c r="A13510" s="2">
        <v>13591.0</v>
      </c>
      <c r="B13510" s="3">
        <v>42016.0</v>
      </c>
      <c r="C13510" s="2" t="s">
        <v>7</v>
      </c>
      <c r="D13510" s="2" t="s">
        <v>8</v>
      </c>
      <c r="E13510" s="2">
        <v>2.0</v>
      </c>
      <c r="F13510" s="4" t="s">
        <v>39</v>
      </c>
    </row>
    <row r="13511">
      <c r="A13511" s="2">
        <v>13592.0</v>
      </c>
      <c r="B13511" s="3">
        <v>42017.0</v>
      </c>
      <c r="C13511" s="2" t="s">
        <v>10</v>
      </c>
      <c r="D13511" s="2" t="s">
        <v>51</v>
      </c>
      <c r="E13511" s="2">
        <v>16.0</v>
      </c>
      <c r="F13511" s="4" t="s">
        <v>45</v>
      </c>
    </row>
    <row r="13512">
      <c r="A13512" s="2">
        <v>13593.0</v>
      </c>
      <c r="B13512" s="3">
        <v>42017.0</v>
      </c>
      <c r="C13512" s="2" t="s">
        <v>10</v>
      </c>
      <c r="D13512" s="2" t="s">
        <v>6</v>
      </c>
      <c r="E13512" s="2">
        <v>24.0</v>
      </c>
      <c r="F13512" s="4" t="s">
        <v>22</v>
      </c>
    </row>
    <row r="13513">
      <c r="A13513" s="2">
        <v>13594.0</v>
      </c>
      <c r="B13513" s="3">
        <v>42017.0</v>
      </c>
      <c r="C13513" s="2" t="s">
        <v>10</v>
      </c>
      <c r="D13513" s="2" t="s">
        <v>8</v>
      </c>
      <c r="E13513" s="2">
        <v>19.0</v>
      </c>
      <c r="F13513" s="4" t="s">
        <v>30</v>
      </c>
    </row>
    <row r="13514">
      <c r="A13514" s="2">
        <v>13595.0</v>
      </c>
      <c r="B13514" s="3">
        <v>42018.0</v>
      </c>
      <c r="C13514" s="2" t="s">
        <v>13</v>
      </c>
      <c r="D13514" s="2" t="s">
        <v>51</v>
      </c>
      <c r="E13514" s="2">
        <v>1.0</v>
      </c>
      <c r="F13514" s="4" t="s">
        <v>19</v>
      </c>
    </row>
    <row r="13515">
      <c r="A13515" s="2">
        <v>13596.0</v>
      </c>
      <c r="B13515" s="3">
        <v>42018.0</v>
      </c>
      <c r="C13515" s="2" t="s">
        <v>13</v>
      </c>
      <c r="D13515" s="2" t="s">
        <v>6</v>
      </c>
      <c r="E13515" s="2">
        <v>17.0</v>
      </c>
      <c r="F13515" s="4" t="s">
        <v>42</v>
      </c>
    </row>
    <row r="13516">
      <c r="A13516" s="2">
        <v>13597.0</v>
      </c>
      <c r="B13516" s="3">
        <v>42018.0</v>
      </c>
      <c r="C13516" s="2" t="s">
        <v>13</v>
      </c>
      <c r="D13516" s="2" t="s">
        <v>8</v>
      </c>
      <c r="E13516" s="2">
        <v>8.0</v>
      </c>
      <c r="F13516" s="4" t="s">
        <v>37</v>
      </c>
    </row>
    <row r="13517">
      <c r="A13517" s="2">
        <v>13598.0</v>
      </c>
      <c r="B13517" s="3">
        <v>42019.0</v>
      </c>
      <c r="C13517" s="2" t="s">
        <v>15</v>
      </c>
      <c r="D13517" s="2" t="s">
        <v>51</v>
      </c>
      <c r="E13517" s="2">
        <v>25.0</v>
      </c>
      <c r="F13517" s="4" t="s">
        <v>40</v>
      </c>
    </row>
    <row r="13518">
      <c r="A13518" s="2">
        <v>13599.0</v>
      </c>
      <c r="B13518" s="3">
        <v>42019.0</v>
      </c>
      <c r="C13518" s="2" t="s">
        <v>15</v>
      </c>
      <c r="D13518" s="2" t="s">
        <v>6</v>
      </c>
      <c r="E13518" s="2">
        <v>31.0</v>
      </c>
      <c r="F13518" s="4" t="s">
        <v>12</v>
      </c>
    </row>
    <row r="13519">
      <c r="A13519" s="2">
        <v>13600.0</v>
      </c>
      <c r="B13519" s="3">
        <v>42019.0</v>
      </c>
      <c r="C13519" s="2" t="s">
        <v>15</v>
      </c>
      <c r="D13519" s="2" t="s">
        <v>8</v>
      </c>
      <c r="E13519" s="2">
        <v>1.0</v>
      </c>
      <c r="F13519" s="4" t="s">
        <v>19</v>
      </c>
    </row>
    <row r="13520">
      <c r="A13520" s="2">
        <v>13601.0</v>
      </c>
      <c r="B13520" s="3">
        <v>42020.0</v>
      </c>
      <c r="C13520" s="2" t="s">
        <v>18</v>
      </c>
      <c r="D13520" s="2" t="s">
        <v>51</v>
      </c>
      <c r="E13520" s="2">
        <v>17.0</v>
      </c>
      <c r="F13520" s="4" t="s">
        <v>42</v>
      </c>
    </row>
    <row r="13521">
      <c r="A13521" s="2">
        <v>13602.0</v>
      </c>
      <c r="B13521" s="3">
        <v>42020.0</v>
      </c>
      <c r="C13521" s="2" t="s">
        <v>18</v>
      </c>
      <c r="D13521" s="2" t="s">
        <v>6</v>
      </c>
      <c r="E13521" s="2">
        <v>22.0</v>
      </c>
      <c r="F13521" s="4" t="s">
        <v>44</v>
      </c>
    </row>
    <row r="13522">
      <c r="A13522" s="2">
        <v>13603.0</v>
      </c>
      <c r="B13522" s="3">
        <v>42020.0</v>
      </c>
      <c r="C13522" s="2" t="s">
        <v>18</v>
      </c>
      <c r="D13522" s="2" t="s">
        <v>8</v>
      </c>
      <c r="E13522" s="2">
        <v>20.0</v>
      </c>
      <c r="F13522" s="4" t="s">
        <v>47</v>
      </c>
    </row>
    <row r="13523">
      <c r="A13523" s="2">
        <v>13604.0</v>
      </c>
      <c r="B13523" s="3">
        <v>42021.0</v>
      </c>
      <c r="C13523" s="2" t="s">
        <v>21</v>
      </c>
      <c r="D13523" s="2" t="s">
        <v>51</v>
      </c>
      <c r="E13523" s="2">
        <v>14.0</v>
      </c>
      <c r="F13523" s="4" t="s">
        <v>46</v>
      </c>
    </row>
    <row r="13524">
      <c r="A13524" s="2">
        <v>13605.0</v>
      </c>
      <c r="B13524" s="3">
        <v>42021.0</v>
      </c>
      <c r="C13524" s="2" t="s">
        <v>21</v>
      </c>
      <c r="D13524" s="2" t="s">
        <v>6</v>
      </c>
      <c r="E13524" s="2">
        <v>22.0</v>
      </c>
      <c r="F13524" s="4" t="s">
        <v>44</v>
      </c>
    </row>
    <row r="13525">
      <c r="A13525" s="2">
        <v>13606.0</v>
      </c>
      <c r="B13525" s="3">
        <v>42021.0</v>
      </c>
      <c r="C13525" s="2" t="s">
        <v>21</v>
      </c>
      <c r="D13525" s="2" t="s">
        <v>8</v>
      </c>
      <c r="E13525" s="2">
        <v>29.0</v>
      </c>
      <c r="F13525" s="4" t="s">
        <v>43</v>
      </c>
    </row>
    <row r="13526">
      <c r="A13526" s="2">
        <v>13607.0</v>
      </c>
      <c r="B13526" s="3">
        <v>42023.0</v>
      </c>
      <c r="C13526" s="2" t="s">
        <v>7</v>
      </c>
      <c r="D13526" s="2" t="s">
        <v>51</v>
      </c>
      <c r="E13526" s="2">
        <v>5.0</v>
      </c>
      <c r="F13526" s="4" t="s">
        <v>25</v>
      </c>
    </row>
    <row r="13527">
      <c r="A13527" s="2">
        <v>13608.0</v>
      </c>
      <c r="B13527" s="3">
        <v>42023.0</v>
      </c>
      <c r="C13527" s="2" t="s">
        <v>7</v>
      </c>
      <c r="D13527" s="2" t="s">
        <v>6</v>
      </c>
      <c r="E13527" s="2">
        <v>19.0</v>
      </c>
      <c r="F13527" s="4" t="s">
        <v>30</v>
      </c>
    </row>
    <row r="13528">
      <c r="A13528" s="2">
        <v>13609.0</v>
      </c>
      <c r="B13528" s="3">
        <v>42023.0</v>
      </c>
      <c r="C13528" s="2" t="s">
        <v>7</v>
      </c>
      <c r="D13528" s="2" t="s">
        <v>8</v>
      </c>
      <c r="E13528" s="2">
        <v>12.0</v>
      </c>
      <c r="F13528" s="4" t="s">
        <v>14</v>
      </c>
    </row>
    <row r="13529">
      <c r="A13529" s="2">
        <v>13610.0</v>
      </c>
      <c r="B13529" s="3">
        <v>42024.0</v>
      </c>
      <c r="C13529" s="2" t="s">
        <v>10</v>
      </c>
      <c r="D13529" s="2" t="s">
        <v>51</v>
      </c>
      <c r="E13529" s="2">
        <v>26.0</v>
      </c>
      <c r="F13529" s="4" t="s">
        <v>38</v>
      </c>
    </row>
    <row r="13530">
      <c r="A13530" s="2">
        <v>13611.0</v>
      </c>
      <c r="B13530" s="3">
        <v>42024.0</v>
      </c>
      <c r="C13530" s="2" t="s">
        <v>10</v>
      </c>
      <c r="D13530" s="2" t="s">
        <v>6</v>
      </c>
      <c r="E13530" s="2">
        <v>17.0</v>
      </c>
      <c r="F13530" s="4" t="s">
        <v>42</v>
      </c>
    </row>
    <row r="13531">
      <c r="A13531" s="2">
        <v>13612.0</v>
      </c>
      <c r="B13531" s="3">
        <v>42024.0</v>
      </c>
      <c r="C13531" s="2" t="s">
        <v>10</v>
      </c>
      <c r="D13531" s="2" t="s">
        <v>8</v>
      </c>
      <c r="E13531" s="2">
        <v>25.0</v>
      </c>
      <c r="F13531" s="4" t="s">
        <v>40</v>
      </c>
    </row>
    <row r="13532">
      <c r="A13532" s="2">
        <v>13613.0</v>
      </c>
      <c r="B13532" s="3">
        <v>42025.0</v>
      </c>
      <c r="C13532" s="2" t="s">
        <v>13</v>
      </c>
      <c r="D13532" s="2" t="s">
        <v>51</v>
      </c>
      <c r="E13532" s="2">
        <v>17.0</v>
      </c>
      <c r="F13532" s="4" t="s">
        <v>42</v>
      </c>
    </row>
    <row r="13533">
      <c r="A13533" s="2">
        <v>13614.0</v>
      </c>
      <c r="B13533" s="3">
        <v>42025.0</v>
      </c>
      <c r="C13533" s="2" t="s">
        <v>13</v>
      </c>
      <c r="D13533" s="2" t="s">
        <v>6</v>
      </c>
      <c r="E13533" s="2">
        <v>13.0</v>
      </c>
      <c r="F13533" s="4" t="s">
        <v>33</v>
      </c>
    </row>
    <row r="13534">
      <c r="A13534" s="2">
        <v>13615.0</v>
      </c>
      <c r="B13534" s="3">
        <v>42025.0</v>
      </c>
      <c r="C13534" s="2" t="s">
        <v>13</v>
      </c>
      <c r="D13534" s="2" t="s">
        <v>8</v>
      </c>
      <c r="E13534" s="2">
        <v>21.0</v>
      </c>
      <c r="F13534" s="4" t="s">
        <v>20</v>
      </c>
    </row>
    <row r="13535">
      <c r="A13535" s="2">
        <v>13616.0</v>
      </c>
      <c r="B13535" s="3">
        <v>42026.0</v>
      </c>
      <c r="C13535" s="2" t="s">
        <v>15</v>
      </c>
      <c r="D13535" s="2" t="s">
        <v>51</v>
      </c>
      <c r="E13535" s="2">
        <v>17.0</v>
      </c>
      <c r="F13535" s="4" t="s">
        <v>42</v>
      </c>
    </row>
    <row r="13536">
      <c r="A13536" s="2">
        <v>13617.0</v>
      </c>
      <c r="B13536" s="3">
        <v>42026.0</v>
      </c>
      <c r="C13536" s="2" t="s">
        <v>15</v>
      </c>
      <c r="D13536" s="2" t="s">
        <v>6</v>
      </c>
      <c r="E13536" s="2">
        <v>29.0</v>
      </c>
      <c r="F13536" s="4" t="s">
        <v>43</v>
      </c>
    </row>
    <row r="13537">
      <c r="A13537" s="2">
        <v>13618.0</v>
      </c>
      <c r="B13537" s="3">
        <v>42026.0</v>
      </c>
      <c r="C13537" s="2" t="s">
        <v>15</v>
      </c>
      <c r="D13537" s="2" t="s">
        <v>8</v>
      </c>
      <c r="E13537" s="2">
        <v>27.0</v>
      </c>
      <c r="F13537" s="4" t="s">
        <v>32</v>
      </c>
    </row>
    <row r="13538">
      <c r="A13538" s="2">
        <v>13619.0</v>
      </c>
      <c r="B13538" s="3">
        <v>42027.0</v>
      </c>
      <c r="C13538" s="2" t="s">
        <v>18</v>
      </c>
      <c r="D13538" s="2" t="s">
        <v>51</v>
      </c>
      <c r="E13538" s="2">
        <v>24.0</v>
      </c>
      <c r="F13538" s="4" t="s">
        <v>22</v>
      </c>
    </row>
    <row r="13539">
      <c r="A13539" s="2">
        <v>13620.0</v>
      </c>
      <c r="B13539" s="3">
        <v>42027.0</v>
      </c>
      <c r="C13539" s="2" t="s">
        <v>18</v>
      </c>
      <c r="D13539" s="2" t="s">
        <v>6</v>
      </c>
      <c r="E13539" s="2">
        <v>15.0</v>
      </c>
      <c r="F13539" s="4" t="s">
        <v>27</v>
      </c>
    </row>
    <row r="13540">
      <c r="A13540" s="2">
        <v>13621.0</v>
      </c>
      <c r="B13540" s="3">
        <v>42027.0</v>
      </c>
      <c r="C13540" s="2" t="s">
        <v>18</v>
      </c>
      <c r="D13540" s="2" t="s">
        <v>8</v>
      </c>
      <c r="E13540" s="2">
        <v>12.0</v>
      </c>
      <c r="F13540" s="4" t="s">
        <v>14</v>
      </c>
    </row>
    <row r="13541">
      <c r="A13541" s="2">
        <v>13622.0</v>
      </c>
      <c r="B13541" s="3">
        <v>42028.0</v>
      </c>
      <c r="C13541" s="2" t="s">
        <v>21</v>
      </c>
      <c r="D13541" s="2" t="s">
        <v>51</v>
      </c>
      <c r="E13541" s="2">
        <v>9.0</v>
      </c>
      <c r="F13541" s="4" t="s">
        <v>24</v>
      </c>
    </row>
    <row r="13542">
      <c r="A13542" s="2">
        <v>13623.0</v>
      </c>
      <c r="B13542" s="3">
        <v>42028.0</v>
      </c>
      <c r="C13542" s="2" t="s">
        <v>21</v>
      </c>
      <c r="D13542" s="2" t="s">
        <v>6</v>
      </c>
      <c r="E13542" s="2">
        <v>18.0</v>
      </c>
      <c r="F13542" s="4" t="s">
        <v>29</v>
      </c>
    </row>
    <row r="13543">
      <c r="A13543" s="2">
        <v>13624.0</v>
      </c>
      <c r="B13543" s="3">
        <v>42028.0</v>
      </c>
      <c r="C13543" s="2" t="s">
        <v>21</v>
      </c>
      <c r="D13543" s="2" t="s">
        <v>8</v>
      </c>
      <c r="E13543" s="2">
        <v>29.0</v>
      </c>
      <c r="F13543" s="4" t="s">
        <v>43</v>
      </c>
    </row>
    <row r="13544">
      <c r="A13544" s="2">
        <v>13625.0</v>
      </c>
      <c r="B13544" s="3">
        <v>42030.0</v>
      </c>
      <c r="C13544" s="2" t="s">
        <v>7</v>
      </c>
      <c r="D13544" s="2" t="s">
        <v>51</v>
      </c>
      <c r="E13544" s="2">
        <v>15.0</v>
      </c>
      <c r="F13544" s="4" t="s">
        <v>27</v>
      </c>
    </row>
    <row r="13545">
      <c r="A13545" s="2">
        <v>13626.0</v>
      </c>
      <c r="B13545" s="3">
        <v>42030.0</v>
      </c>
      <c r="C13545" s="2" t="s">
        <v>7</v>
      </c>
      <c r="D13545" s="2" t="s">
        <v>6</v>
      </c>
      <c r="E13545" s="2">
        <v>11.0</v>
      </c>
      <c r="F13545" s="4" t="s">
        <v>9</v>
      </c>
    </row>
    <row r="13546">
      <c r="A13546" s="2">
        <v>13627.0</v>
      </c>
      <c r="B13546" s="3">
        <v>42030.0</v>
      </c>
      <c r="C13546" s="2" t="s">
        <v>7</v>
      </c>
      <c r="D13546" s="2" t="s">
        <v>8</v>
      </c>
      <c r="E13546" s="2">
        <v>10.0</v>
      </c>
      <c r="F13546" s="4" t="s">
        <v>41</v>
      </c>
    </row>
    <row r="13547">
      <c r="A13547" s="2">
        <v>13628.0</v>
      </c>
      <c r="B13547" s="3">
        <v>42031.0</v>
      </c>
      <c r="C13547" s="2" t="s">
        <v>10</v>
      </c>
      <c r="D13547" s="2" t="s">
        <v>51</v>
      </c>
      <c r="E13547" s="2">
        <v>6.0</v>
      </c>
      <c r="F13547" s="4" t="s">
        <v>16</v>
      </c>
    </row>
    <row r="13548">
      <c r="A13548" s="2">
        <v>13629.0</v>
      </c>
      <c r="B13548" s="3">
        <v>42031.0</v>
      </c>
      <c r="C13548" s="2" t="s">
        <v>10</v>
      </c>
      <c r="D13548" s="2" t="s">
        <v>6</v>
      </c>
      <c r="E13548" s="2">
        <v>6.0</v>
      </c>
      <c r="F13548" s="4" t="s">
        <v>16</v>
      </c>
    </row>
    <row r="13549">
      <c r="A13549" s="2">
        <v>13630.0</v>
      </c>
      <c r="B13549" s="3">
        <v>42031.0</v>
      </c>
      <c r="C13549" s="2" t="s">
        <v>10</v>
      </c>
      <c r="D13549" s="2" t="s">
        <v>8</v>
      </c>
      <c r="E13549" s="2">
        <v>18.0</v>
      </c>
      <c r="F13549" s="4" t="s">
        <v>29</v>
      </c>
    </row>
    <row r="13550">
      <c r="A13550" s="2">
        <v>13631.0</v>
      </c>
      <c r="B13550" s="3">
        <v>42032.0</v>
      </c>
      <c r="C13550" s="2" t="s">
        <v>13</v>
      </c>
      <c r="D13550" s="2" t="s">
        <v>51</v>
      </c>
      <c r="E13550" s="2">
        <v>12.0</v>
      </c>
      <c r="F13550" s="4" t="s">
        <v>14</v>
      </c>
    </row>
    <row r="13551">
      <c r="A13551" s="2">
        <v>13632.0</v>
      </c>
      <c r="B13551" s="3">
        <v>42032.0</v>
      </c>
      <c r="C13551" s="2" t="s">
        <v>13</v>
      </c>
      <c r="D13551" s="2" t="s">
        <v>6</v>
      </c>
      <c r="E13551" s="2">
        <v>1.0</v>
      </c>
      <c r="F13551" s="4" t="s">
        <v>19</v>
      </c>
    </row>
    <row r="13552">
      <c r="A13552" s="2">
        <v>13633.0</v>
      </c>
      <c r="B13552" s="3">
        <v>42032.0</v>
      </c>
      <c r="C13552" s="2" t="s">
        <v>13</v>
      </c>
      <c r="D13552" s="2" t="s">
        <v>8</v>
      </c>
      <c r="E13552" s="2">
        <v>11.0</v>
      </c>
      <c r="F13552" s="4" t="s">
        <v>9</v>
      </c>
    </row>
    <row r="13553">
      <c r="A13553" s="2">
        <v>13634.0</v>
      </c>
      <c r="B13553" s="3">
        <v>42033.0</v>
      </c>
      <c r="C13553" s="2" t="s">
        <v>15</v>
      </c>
      <c r="D13553" s="2" t="s">
        <v>51</v>
      </c>
      <c r="E13553" s="2">
        <v>14.0</v>
      </c>
      <c r="F13553" s="4" t="s">
        <v>46</v>
      </c>
    </row>
    <row r="13554">
      <c r="A13554" s="2">
        <v>13635.0</v>
      </c>
      <c r="B13554" s="3">
        <v>42033.0</v>
      </c>
      <c r="C13554" s="2" t="s">
        <v>15</v>
      </c>
      <c r="D13554" s="2" t="s">
        <v>6</v>
      </c>
      <c r="E13554" s="2">
        <v>36.0</v>
      </c>
      <c r="F13554" s="4" t="s">
        <v>11</v>
      </c>
    </row>
    <row r="13555">
      <c r="A13555" s="2">
        <v>13636.0</v>
      </c>
      <c r="B13555" s="3">
        <v>42033.0</v>
      </c>
      <c r="C13555" s="2" t="s">
        <v>15</v>
      </c>
      <c r="D13555" s="2" t="s">
        <v>8</v>
      </c>
      <c r="E13555" s="2">
        <v>18.0</v>
      </c>
      <c r="F13555" s="4" t="s">
        <v>29</v>
      </c>
    </row>
    <row r="13556">
      <c r="A13556" s="2">
        <v>13637.0</v>
      </c>
      <c r="B13556" s="3">
        <v>42034.0</v>
      </c>
      <c r="C13556" s="2" t="s">
        <v>18</v>
      </c>
      <c r="D13556" s="2" t="s">
        <v>51</v>
      </c>
      <c r="E13556" s="2">
        <v>13.0</v>
      </c>
      <c r="F13556" s="4" t="s">
        <v>33</v>
      </c>
    </row>
    <row r="13557">
      <c r="A13557" s="2">
        <v>13638.0</v>
      </c>
      <c r="B13557" s="3">
        <v>42034.0</v>
      </c>
      <c r="C13557" s="2" t="s">
        <v>18</v>
      </c>
      <c r="D13557" s="2" t="s">
        <v>6</v>
      </c>
      <c r="E13557" s="2">
        <v>12.0</v>
      </c>
      <c r="F13557" s="4" t="s">
        <v>14</v>
      </c>
    </row>
    <row r="13558">
      <c r="A13558" s="2">
        <v>13639.0</v>
      </c>
      <c r="B13558" s="3">
        <v>42034.0</v>
      </c>
      <c r="C13558" s="2" t="s">
        <v>18</v>
      </c>
      <c r="D13558" s="2" t="s">
        <v>8</v>
      </c>
      <c r="E13558" s="2">
        <v>8.0</v>
      </c>
      <c r="F13558" s="4" t="s">
        <v>37</v>
      </c>
    </row>
    <row r="13559">
      <c r="A13559" s="2">
        <v>13640.0</v>
      </c>
      <c r="B13559" s="3">
        <v>42035.0</v>
      </c>
      <c r="C13559" s="2" t="s">
        <v>21</v>
      </c>
      <c r="D13559" s="2" t="s">
        <v>51</v>
      </c>
      <c r="E13559" s="2">
        <v>36.0</v>
      </c>
      <c r="F13559" s="4" t="s">
        <v>11</v>
      </c>
    </row>
    <row r="13560">
      <c r="A13560" s="2">
        <v>13641.0</v>
      </c>
      <c r="B13560" s="3">
        <v>42035.0</v>
      </c>
      <c r="C13560" s="2" t="s">
        <v>21</v>
      </c>
      <c r="D13560" s="2" t="s">
        <v>6</v>
      </c>
      <c r="E13560" s="2">
        <v>22.0</v>
      </c>
      <c r="F13560" s="4" t="s">
        <v>44</v>
      </c>
    </row>
    <row r="13561">
      <c r="A13561" s="2">
        <v>13642.0</v>
      </c>
      <c r="B13561" s="3">
        <v>42035.0</v>
      </c>
      <c r="C13561" s="2" t="s">
        <v>21</v>
      </c>
      <c r="D13561" s="2" t="s">
        <v>8</v>
      </c>
      <c r="E13561" s="2">
        <v>5.0</v>
      </c>
      <c r="F13561" s="4" t="s">
        <v>25</v>
      </c>
    </row>
    <row r="13562">
      <c r="A13562" s="2">
        <v>13643.0</v>
      </c>
      <c r="B13562" s="3">
        <v>42037.0</v>
      </c>
      <c r="C13562" s="2" t="s">
        <v>7</v>
      </c>
      <c r="D13562" s="2" t="s">
        <v>51</v>
      </c>
      <c r="E13562" s="2">
        <v>8.0</v>
      </c>
      <c r="F13562" s="4" t="s">
        <v>37</v>
      </c>
    </row>
    <row r="13563">
      <c r="A13563" s="2">
        <v>13644.0</v>
      </c>
      <c r="B13563" s="3">
        <v>42037.0</v>
      </c>
      <c r="C13563" s="2" t="s">
        <v>7</v>
      </c>
      <c r="D13563" s="2" t="s">
        <v>6</v>
      </c>
      <c r="E13563" s="2">
        <v>26.0</v>
      </c>
      <c r="F13563" s="4" t="s">
        <v>38</v>
      </c>
    </row>
    <row r="13564">
      <c r="A13564" s="2">
        <v>13645.0</v>
      </c>
      <c r="B13564" s="3">
        <v>42037.0</v>
      </c>
      <c r="C13564" s="2" t="s">
        <v>7</v>
      </c>
      <c r="D13564" s="2" t="s">
        <v>8</v>
      </c>
      <c r="E13564" s="2">
        <v>30.0</v>
      </c>
      <c r="F13564" s="4" t="s">
        <v>23</v>
      </c>
    </row>
    <row r="13565">
      <c r="A13565" s="2">
        <v>13646.0</v>
      </c>
      <c r="B13565" s="3">
        <v>42038.0</v>
      </c>
      <c r="C13565" s="2" t="s">
        <v>10</v>
      </c>
      <c r="D13565" s="2" t="s">
        <v>51</v>
      </c>
      <c r="E13565" s="2">
        <v>1.0</v>
      </c>
      <c r="F13565" s="4" t="s">
        <v>19</v>
      </c>
    </row>
    <row r="13566">
      <c r="A13566" s="2">
        <v>13647.0</v>
      </c>
      <c r="B13566" s="3">
        <v>42038.0</v>
      </c>
      <c r="C13566" s="2" t="s">
        <v>10</v>
      </c>
      <c r="D13566" s="2" t="s">
        <v>6</v>
      </c>
      <c r="E13566" s="2">
        <v>33.0</v>
      </c>
      <c r="F13566" s="4" t="s">
        <v>26</v>
      </c>
    </row>
    <row r="13567">
      <c r="A13567" s="2">
        <v>13648.0</v>
      </c>
      <c r="B13567" s="3">
        <v>42038.0</v>
      </c>
      <c r="C13567" s="2" t="s">
        <v>10</v>
      </c>
      <c r="D13567" s="2" t="s">
        <v>8</v>
      </c>
      <c r="E13567" s="2">
        <v>6.0</v>
      </c>
      <c r="F13567" s="4" t="s">
        <v>16</v>
      </c>
    </row>
    <row r="13568">
      <c r="A13568" s="2">
        <v>13650.0</v>
      </c>
      <c r="B13568" s="3">
        <v>42039.0</v>
      </c>
      <c r="C13568" s="2" t="s">
        <v>13</v>
      </c>
      <c r="D13568" s="2" t="s">
        <v>6</v>
      </c>
      <c r="E13568" s="2">
        <v>4.0</v>
      </c>
      <c r="F13568" s="4" t="s">
        <v>34</v>
      </c>
    </row>
    <row r="13569">
      <c r="A13569" s="2">
        <v>13651.0</v>
      </c>
      <c r="B13569" s="3">
        <v>42039.0</v>
      </c>
      <c r="C13569" s="2" t="s">
        <v>13</v>
      </c>
      <c r="D13569" s="2" t="s">
        <v>8</v>
      </c>
      <c r="E13569" s="2">
        <v>9.0</v>
      </c>
      <c r="F13569" s="4" t="s">
        <v>24</v>
      </c>
    </row>
    <row r="13570">
      <c r="A13570" s="2">
        <v>13652.0</v>
      </c>
      <c r="B13570" s="3">
        <v>42040.0</v>
      </c>
      <c r="C13570" s="2" t="s">
        <v>15</v>
      </c>
      <c r="D13570" s="2" t="s">
        <v>51</v>
      </c>
      <c r="E13570" s="2">
        <v>4.0</v>
      </c>
      <c r="F13570" s="4" t="s">
        <v>34</v>
      </c>
    </row>
    <row r="13571">
      <c r="A13571" s="2">
        <v>13653.0</v>
      </c>
      <c r="B13571" s="3">
        <v>42040.0</v>
      </c>
      <c r="C13571" s="2" t="s">
        <v>15</v>
      </c>
      <c r="D13571" s="2" t="s">
        <v>6</v>
      </c>
      <c r="E13571" s="2">
        <v>11.0</v>
      </c>
      <c r="F13571" s="4" t="s">
        <v>9</v>
      </c>
    </row>
    <row r="13572">
      <c r="A13572" s="2">
        <v>13654.0</v>
      </c>
      <c r="B13572" s="3">
        <v>42040.0</v>
      </c>
      <c r="C13572" s="2" t="s">
        <v>15</v>
      </c>
      <c r="D13572" s="2" t="s">
        <v>8</v>
      </c>
      <c r="E13572" s="2">
        <v>26.0</v>
      </c>
      <c r="F13572" s="4" t="s">
        <v>38</v>
      </c>
    </row>
    <row r="13573">
      <c r="A13573" s="2">
        <v>13655.0</v>
      </c>
      <c r="B13573" s="3">
        <v>42041.0</v>
      </c>
      <c r="C13573" s="2" t="s">
        <v>18</v>
      </c>
      <c r="D13573" s="2" t="s">
        <v>51</v>
      </c>
      <c r="E13573" s="2">
        <v>35.0</v>
      </c>
      <c r="F13573" s="4" t="s">
        <v>49</v>
      </c>
    </row>
    <row r="13574">
      <c r="A13574" s="2">
        <v>13656.0</v>
      </c>
      <c r="B13574" s="3">
        <v>42041.0</v>
      </c>
      <c r="C13574" s="2" t="s">
        <v>18</v>
      </c>
      <c r="D13574" s="2" t="s">
        <v>6</v>
      </c>
      <c r="E13574" s="2">
        <v>29.0</v>
      </c>
      <c r="F13574" s="4" t="s">
        <v>43</v>
      </c>
    </row>
    <row r="13575">
      <c r="A13575" s="2">
        <v>13657.0</v>
      </c>
      <c r="B13575" s="3">
        <v>42041.0</v>
      </c>
      <c r="C13575" s="2" t="s">
        <v>18</v>
      </c>
      <c r="D13575" s="2" t="s">
        <v>8</v>
      </c>
      <c r="E13575" s="2">
        <v>7.0</v>
      </c>
      <c r="F13575" s="4" t="s">
        <v>35</v>
      </c>
    </row>
    <row r="13576">
      <c r="A13576" s="2">
        <v>13658.0</v>
      </c>
      <c r="B13576" s="3">
        <v>42042.0</v>
      </c>
      <c r="C13576" s="2" t="s">
        <v>21</v>
      </c>
      <c r="D13576" s="2" t="s">
        <v>51</v>
      </c>
      <c r="E13576" s="2">
        <v>16.0</v>
      </c>
      <c r="F13576" s="4" t="s">
        <v>45</v>
      </c>
    </row>
    <row r="13577">
      <c r="A13577" s="2">
        <v>13659.0</v>
      </c>
      <c r="B13577" s="3">
        <v>42042.0</v>
      </c>
      <c r="C13577" s="2" t="s">
        <v>21</v>
      </c>
      <c r="D13577" s="2" t="s">
        <v>6</v>
      </c>
      <c r="E13577" s="2">
        <v>21.0</v>
      </c>
      <c r="F13577" s="4" t="s">
        <v>20</v>
      </c>
    </row>
    <row r="13578">
      <c r="A13578" s="2">
        <v>13660.0</v>
      </c>
      <c r="B13578" s="3">
        <v>42042.0</v>
      </c>
      <c r="C13578" s="2" t="s">
        <v>21</v>
      </c>
      <c r="D13578" s="2" t="s">
        <v>8</v>
      </c>
      <c r="E13578" s="2">
        <v>21.0</v>
      </c>
      <c r="F13578" s="4" t="s">
        <v>20</v>
      </c>
    </row>
    <row r="13579">
      <c r="A13579" s="2">
        <v>13661.0</v>
      </c>
      <c r="B13579" s="3">
        <v>42044.0</v>
      </c>
      <c r="C13579" s="2" t="s">
        <v>7</v>
      </c>
      <c r="D13579" s="2" t="s">
        <v>51</v>
      </c>
      <c r="E13579" s="2">
        <v>3.0</v>
      </c>
      <c r="F13579" s="4" t="s">
        <v>28</v>
      </c>
    </row>
    <row r="13580">
      <c r="A13580" s="2">
        <v>13662.0</v>
      </c>
      <c r="B13580" s="3">
        <v>42044.0</v>
      </c>
      <c r="C13580" s="2" t="s">
        <v>7</v>
      </c>
      <c r="D13580" s="2" t="s">
        <v>6</v>
      </c>
      <c r="E13580" s="2">
        <v>19.0</v>
      </c>
      <c r="F13580" s="4" t="s">
        <v>30</v>
      </c>
    </row>
    <row r="13581">
      <c r="A13581" s="2">
        <v>13663.0</v>
      </c>
      <c r="B13581" s="3">
        <v>42044.0</v>
      </c>
      <c r="C13581" s="2" t="s">
        <v>7</v>
      </c>
      <c r="D13581" s="2" t="s">
        <v>8</v>
      </c>
      <c r="E13581" s="2">
        <v>34.0</v>
      </c>
      <c r="F13581" s="4" t="s">
        <v>48</v>
      </c>
    </row>
    <row r="13582">
      <c r="A13582" s="2">
        <v>13664.0</v>
      </c>
      <c r="B13582" s="3">
        <v>42045.0</v>
      </c>
      <c r="C13582" s="2" t="s">
        <v>10</v>
      </c>
      <c r="D13582" s="2" t="s">
        <v>51</v>
      </c>
      <c r="E13582" s="2">
        <v>20.0</v>
      </c>
      <c r="F13582" s="4" t="s">
        <v>47</v>
      </c>
    </row>
    <row r="13583">
      <c r="A13583" s="2">
        <v>13665.0</v>
      </c>
      <c r="B13583" s="3">
        <v>42045.0</v>
      </c>
      <c r="C13583" s="2" t="s">
        <v>10</v>
      </c>
      <c r="D13583" s="2" t="s">
        <v>6</v>
      </c>
      <c r="E13583" s="2">
        <v>17.0</v>
      </c>
      <c r="F13583" s="4" t="s">
        <v>42</v>
      </c>
    </row>
    <row r="13584">
      <c r="A13584" s="2">
        <v>13666.0</v>
      </c>
      <c r="B13584" s="3">
        <v>42045.0</v>
      </c>
      <c r="C13584" s="2" t="s">
        <v>10</v>
      </c>
      <c r="D13584" s="2" t="s">
        <v>8</v>
      </c>
      <c r="E13584" s="2">
        <v>33.0</v>
      </c>
      <c r="F13584" s="4" t="s">
        <v>26</v>
      </c>
    </row>
    <row r="13585">
      <c r="A13585" s="2">
        <v>13667.0</v>
      </c>
      <c r="B13585" s="3">
        <v>42046.0</v>
      </c>
      <c r="C13585" s="2" t="s">
        <v>13</v>
      </c>
      <c r="D13585" s="2" t="s">
        <v>51</v>
      </c>
      <c r="E13585" s="2">
        <v>10.0</v>
      </c>
      <c r="F13585" s="4" t="s">
        <v>41</v>
      </c>
    </row>
    <row r="13586">
      <c r="A13586" s="2">
        <v>13668.0</v>
      </c>
      <c r="B13586" s="3">
        <v>42046.0</v>
      </c>
      <c r="C13586" s="2" t="s">
        <v>13</v>
      </c>
      <c r="D13586" s="2" t="s">
        <v>6</v>
      </c>
      <c r="E13586" s="2">
        <v>5.0</v>
      </c>
      <c r="F13586" s="4" t="s">
        <v>25</v>
      </c>
    </row>
    <row r="13587">
      <c r="A13587" s="2">
        <v>13669.0</v>
      </c>
      <c r="B13587" s="3">
        <v>42046.0</v>
      </c>
      <c r="C13587" s="2" t="s">
        <v>13</v>
      </c>
      <c r="D13587" s="2" t="s">
        <v>8</v>
      </c>
      <c r="E13587" s="2">
        <v>20.0</v>
      </c>
      <c r="F13587" s="4" t="s">
        <v>47</v>
      </c>
    </row>
    <row r="13588">
      <c r="A13588" s="2">
        <v>13670.0</v>
      </c>
      <c r="B13588" s="3">
        <v>42047.0</v>
      </c>
      <c r="C13588" s="2" t="s">
        <v>15</v>
      </c>
      <c r="D13588" s="2" t="s">
        <v>51</v>
      </c>
      <c r="E13588" s="2">
        <v>11.0</v>
      </c>
      <c r="F13588" s="4" t="s">
        <v>9</v>
      </c>
    </row>
    <row r="13589">
      <c r="A13589" s="2">
        <v>13671.0</v>
      </c>
      <c r="B13589" s="3">
        <v>42047.0</v>
      </c>
      <c r="C13589" s="2" t="s">
        <v>15</v>
      </c>
      <c r="D13589" s="2" t="s">
        <v>6</v>
      </c>
      <c r="E13589" s="2">
        <v>13.0</v>
      </c>
      <c r="F13589" s="4" t="s">
        <v>33</v>
      </c>
    </row>
    <row r="13590">
      <c r="A13590" s="2">
        <v>13672.0</v>
      </c>
      <c r="B13590" s="3">
        <v>42047.0</v>
      </c>
      <c r="C13590" s="2" t="s">
        <v>15</v>
      </c>
      <c r="D13590" s="2" t="s">
        <v>8</v>
      </c>
      <c r="E13590" s="2">
        <v>30.0</v>
      </c>
      <c r="F13590" s="4" t="s">
        <v>23</v>
      </c>
    </row>
    <row r="13591">
      <c r="A13591" s="2">
        <v>13673.0</v>
      </c>
      <c r="B13591" s="3">
        <v>42048.0</v>
      </c>
      <c r="C13591" s="2" t="s">
        <v>18</v>
      </c>
      <c r="D13591" s="2" t="s">
        <v>51</v>
      </c>
      <c r="E13591" s="2">
        <v>15.0</v>
      </c>
      <c r="F13591" s="4" t="s">
        <v>27</v>
      </c>
    </row>
    <row r="13592">
      <c r="A13592" s="2">
        <v>13674.0</v>
      </c>
      <c r="B13592" s="3">
        <v>42048.0</v>
      </c>
      <c r="C13592" s="2" t="s">
        <v>18</v>
      </c>
      <c r="D13592" s="2" t="s">
        <v>6</v>
      </c>
      <c r="E13592" s="2">
        <v>28.0</v>
      </c>
      <c r="F13592" s="4" t="s">
        <v>31</v>
      </c>
    </row>
    <row r="13593">
      <c r="A13593" s="2">
        <v>13675.0</v>
      </c>
      <c r="B13593" s="3">
        <v>42048.0</v>
      </c>
      <c r="C13593" s="2" t="s">
        <v>18</v>
      </c>
      <c r="D13593" s="2" t="s">
        <v>8</v>
      </c>
      <c r="E13593" s="2">
        <v>3.0</v>
      </c>
      <c r="F13593" s="4" t="s">
        <v>28</v>
      </c>
    </row>
    <row r="13594">
      <c r="A13594" s="2">
        <v>13676.0</v>
      </c>
      <c r="B13594" s="3">
        <v>42049.0</v>
      </c>
      <c r="C13594" s="2" t="s">
        <v>21</v>
      </c>
      <c r="D13594" s="2" t="s">
        <v>51</v>
      </c>
      <c r="E13594" s="2">
        <v>20.0</v>
      </c>
      <c r="F13594" s="4" t="s">
        <v>47</v>
      </c>
    </row>
    <row r="13595">
      <c r="A13595" s="2">
        <v>13677.0</v>
      </c>
      <c r="B13595" s="3">
        <v>42049.0</v>
      </c>
      <c r="C13595" s="2" t="s">
        <v>21</v>
      </c>
      <c r="D13595" s="2" t="s">
        <v>6</v>
      </c>
      <c r="E13595" s="2">
        <v>13.0</v>
      </c>
      <c r="F13595" s="4" t="s">
        <v>33</v>
      </c>
    </row>
    <row r="13596">
      <c r="A13596" s="2">
        <v>13678.0</v>
      </c>
      <c r="B13596" s="3">
        <v>42049.0</v>
      </c>
      <c r="C13596" s="2" t="s">
        <v>21</v>
      </c>
      <c r="D13596" s="2" t="s">
        <v>8</v>
      </c>
      <c r="E13596" s="2">
        <v>36.0</v>
      </c>
      <c r="F13596" s="4" t="s">
        <v>11</v>
      </c>
    </row>
    <row r="13597">
      <c r="A13597" s="2">
        <v>13679.0</v>
      </c>
      <c r="B13597" s="3">
        <v>42051.0</v>
      </c>
      <c r="C13597" s="2" t="s">
        <v>7</v>
      </c>
      <c r="D13597" s="2" t="s">
        <v>51</v>
      </c>
      <c r="E13597" s="2">
        <v>16.0</v>
      </c>
      <c r="F13597" s="4" t="s">
        <v>45</v>
      </c>
    </row>
    <row r="13598">
      <c r="A13598" s="2">
        <v>13680.0</v>
      </c>
      <c r="B13598" s="3">
        <v>42051.0</v>
      </c>
      <c r="C13598" s="2" t="s">
        <v>7</v>
      </c>
      <c r="D13598" s="2" t="s">
        <v>6</v>
      </c>
      <c r="E13598" s="2">
        <v>30.0</v>
      </c>
      <c r="F13598" s="4" t="s">
        <v>23</v>
      </c>
    </row>
    <row r="13599">
      <c r="A13599" s="2">
        <v>13681.0</v>
      </c>
      <c r="B13599" s="3">
        <v>42051.0</v>
      </c>
      <c r="C13599" s="2" t="s">
        <v>7</v>
      </c>
      <c r="D13599" s="2" t="s">
        <v>8</v>
      </c>
      <c r="E13599" s="2">
        <v>33.0</v>
      </c>
      <c r="F13599" s="4" t="s">
        <v>26</v>
      </c>
    </row>
    <row r="13600">
      <c r="A13600" s="2">
        <v>13682.0</v>
      </c>
      <c r="B13600" s="3">
        <v>42052.0</v>
      </c>
      <c r="C13600" s="2" t="s">
        <v>10</v>
      </c>
      <c r="D13600" s="2" t="s">
        <v>51</v>
      </c>
      <c r="E13600" s="2">
        <v>29.0</v>
      </c>
      <c r="F13600" s="4" t="s">
        <v>43</v>
      </c>
    </row>
    <row r="13601">
      <c r="A13601" s="2">
        <v>13683.0</v>
      </c>
      <c r="B13601" s="3">
        <v>42052.0</v>
      </c>
      <c r="C13601" s="2" t="s">
        <v>10</v>
      </c>
      <c r="D13601" s="2" t="s">
        <v>6</v>
      </c>
      <c r="E13601" s="2">
        <v>34.0</v>
      </c>
      <c r="F13601" s="4" t="s">
        <v>48</v>
      </c>
    </row>
    <row r="13602">
      <c r="A13602" s="2">
        <v>13684.0</v>
      </c>
      <c r="B13602" s="3">
        <v>42052.0</v>
      </c>
      <c r="C13602" s="2" t="s">
        <v>10</v>
      </c>
      <c r="D13602" s="2" t="s">
        <v>8</v>
      </c>
      <c r="E13602" s="2">
        <v>19.0</v>
      </c>
      <c r="F13602" s="4" t="s">
        <v>30</v>
      </c>
    </row>
    <row r="13603">
      <c r="A13603" s="2">
        <v>13685.0</v>
      </c>
      <c r="B13603" s="3">
        <v>42053.0</v>
      </c>
      <c r="C13603" s="2" t="s">
        <v>13</v>
      </c>
      <c r="D13603" s="2" t="s">
        <v>51</v>
      </c>
      <c r="E13603" s="2">
        <v>18.0</v>
      </c>
      <c r="F13603" s="4" t="s">
        <v>29</v>
      </c>
    </row>
    <row r="13604">
      <c r="A13604" s="2">
        <v>13686.0</v>
      </c>
      <c r="B13604" s="3">
        <v>42053.0</v>
      </c>
      <c r="C13604" s="2" t="s">
        <v>13</v>
      </c>
      <c r="D13604" s="2" t="s">
        <v>6</v>
      </c>
      <c r="E13604" s="2">
        <v>22.0</v>
      </c>
      <c r="F13604" s="4" t="s">
        <v>44</v>
      </c>
    </row>
    <row r="13605">
      <c r="A13605" s="2">
        <v>13687.0</v>
      </c>
      <c r="B13605" s="3">
        <v>42053.0</v>
      </c>
      <c r="C13605" s="2" t="s">
        <v>13</v>
      </c>
      <c r="D13605" s="2" t="s">
        <v>8</v>
      </c>
      <c r="E13605" s="2">
        <v>9.0</v>
      </c>
      <c r="F13605" s="4" t="s">
        <v>24</v>
      </c>
    </row>
    <row r="13606">
      <c r="A13606" s="2">
        <v>13688.0</v>
      </c>
      <c r="B13606" s="3">
        <v>42054.0</v>
      </c>
      <c r="C13606" s="2" t="s">
        <v>15</v>
      </c>
      <c r="D13606" s="2" t="s">
        <v>51</v>
      </c>
      <c r="E13606" s="2">
        <v>16.0</v>
      </c>
      <c r="F13606" s="4" t="s">
        <v>45</v>
      </c>
    </row>
    <row r="13607">
      <c r="A13607" s="2">
        <v>13689.0</v>
      </c>
      <c r="B13607" s="3">
        <v>42054.0</v>
      </c>
      <c r="C13607" s="2" t="s">
        <v>15</v>
      </c>
      <c r="D13607" s="2" t="s">
        <v>6</v>
      </c>
      <c r="E13607" s="2">
        <v>26.0</v>
      </c>
      <c r="F13607" s="4" t="s">
        <v>38</v>
      </c>
    </row>
    <row r="13608">
      <c r="A13608" s="2">
        <v>13690.0</v>
      </c>
      <c r="B13608" s="3">
        <v>42054.0</v>
      </c>
      <c r="C13608" s="2" t="s">
        <v>15</v>
      </c>
      <c r="D13608" s="2" t="s">
        <v>8</v>
      </c>
      <c r="E13608" s="2">
        <v>12.0</v>
      </c>
      <c r="F13608" s="4" t="s">
        <v>14</v>
      </c>
    </row>
    <row r="13609">
      <c r="A13609" s="2">
        <v>13691.0</v>
      </c>
      <c r="B13609" s="3">
        <v>42055.0</v>
      </c>
      <c r="C13609" s="2" t="s">
        <v>18</v>
      </c>
      <c r="D13609" s="2" t="s">
        <v>51</v>
      </c>
      <c r="E13609" s="2">
        <v>23.0</v>
      </c>
      <c r="F13609" s="4" t="s">
        <v>17</v>
      </c>
    </row>
    <row r="13610">
      <c r="A13610" s="2">
        <v>13692.0</v>
      </c>
      <c r="B13610" s="3">
        <v>42055.0</v>
      </c>
      <c r="C13610" s="2" t="s">
        <v>18</v>
      </c>
      <c r="D13610" s="2" t="s">
        <v>6</v>
      </c>
      <c r="E13610" s="2">
        <v>18.0</v>
      </c>
      <c r="F13610" s="4" t="s">
        <v>29</v>
      </c>
    </row>
    <row r="13611">
      <c r="A13611" s="2">
        <v>13693.0</v>
      </c>
      <c r="B13611" s="3">
        <v>42055.0</v>
      </c>
      <c r="C13611" s="2" t="s">
        <v>18</v>
      </c>
      <c r="D13611" s="2" t="s">
        <v>8</v>
      </c>
      <c r="E13611" s="2">
        <v>3.0</v>
      </c>
      <c r="F13611" s="4" t="s">
        <v>28</v>
      </c>
    </row>
    <row r="13612">
      <c r="A13612" s="2">
        <v>13694.0</v>
      </c>
      <c r="B13612" s="3">
        <v>42056.0</v>
      </c>
      <c r="C13612" s="2" t="s">
        <v>21</v>
      </c>
      <c r="D13612" s="2" t="s">
        <v>51</v>
      </c>
      <c r="E13612" s="2">
        <v>21.0</v>
      </c>
      <c r="F13612" s="4" t="s">
        <v>20</v>
      </c>
    </row>
    <row r="13613">
      <c r="A13613" s="2">
        <v>13695.0</v>
      </c>
      <c r="B13613" s="3">
        <v>42056.0</v>
      </c>
      <c r="C13613" s="2" t="s">
        <v>21</v>
      </c>
      <c r="D13613" s="2" t="s">
        <v>6</v>
      </c>
      <c r="E13613" s="2">
        <v>6.0</v>
      </c>
      <c r="F13613" s="4" t="s">
        <v>16</v>
      </c>
    </row>
    <row r="13614">
      <c r="A13614" s="2">
        <v>13696.0</v>
      </c>
      <c r="B13614" s="3">
        <v>42056.0</v>
      </c>
      <c r="C13614" s="2" t="s">
        <v>21</v>
      </c>
      <c r="D13614" s="2" t="s">
        <v>8</v>
      </c>
      <c r="E13614" s="2">
        <v>20.0</v>
      </c>
      <c r="F13614" s="4" t="s">
        <v>47</v>
      </c>
    </row>
    <row r="13615">
      <c r="A13615" s="2">
        <v>13697.0</v>
      </c>
      <c r="B13615" s="3">
        <v>42058.0</v>
      </c>
      <c r="C13615" s="2" t="s">
        <v>7</v>
      </c>
      <c r="D13615" s="2" t="s">
        <v>51</v>
      </c>
      <c r="E13615" s="2">
        <v>12.0</v>
      </c>
      <c r="F13615" s="4" t="s">
        <v>14</v>
      </c>
    </row>
    <row r="13616">
      <c r="A13616" s="2">
        <v>13698.0</v>
      </c>
      <c r="B13616" s="3">
        <v>42058.0</v>
      </c>
      <c r="C13616" s="2" t="s">
        <v>7</v>
      </c>
      <c r="D13616" s="2" t="s">
        <v>6</v>
      </c>
      <c r="E13616" s="2">
        <v>35.0</v>
      </c>
      <c r="F13616" s="4" t="s">
        <v>49</v>
      </c>
    </row>
    <row r="13617">
      <c r="A13617" s="2">
        <v>13699.0</v>
      </c>
      <c r="B13617" s="3">
        <v>42058.0</v>
      </c>
      <c r="C13617" s="2" t="s">
        <v>7</v>
      </c>
      <c r="D13617" s="2" t="s">
        <v>8</v>
      </c>
      <c r="E13617" s="2">
        <v>17.0</v>
      </c>
      <c r="F13617" s="4" t="s">
        <v>42</v>
      </c>
    </row>
    <row r="13618">
      <c r="A13618" s="2">
        <v>13700.0</v>
      </c>
      <c r="B13618" s="3">
        <v>42059.0</v>
      </c>
      <c r="C13618" s="2" t="s">
        <v>10</v>
      </c>
      <c r="D13618" s="2" t="s">
        <v>51</v>
      </c>
      <c r="E13618" s="2">
        <v>3.0</v>
      </c>
      <c r="F13618" s="4" t="s">
        <v>28</v>
      </c>
    </row>
    <row r="13619">
      <c r="A13619" s="2">
        <v>13701.0</v>
      </c>
      <c r="B13619" s="3">
        <v>42059.0</v>
      </c>
      <c r="C13619" s="2" t="s">
        <v>10</v>
      </c>
      <c r="D13619" s="2" t="s">
        <v>6</v>
      </c>
      <c r="E13619" s="2">
        <v>6.0</v>
      </c>
      <c r="F13619" s="4" t="s">
        <v>16</v>
      </c>
    </row>
    <row r="13620">
      <c r="A13620" s="2">
        <v>13702.0</v>
      </c>
      <c r="B13620" s="3">
        <v>42059.0</v>
      </c>
      <c r="C13620" s="2" t="s">
        <v>10</v>
      </c>
      <c r="D13620" s="2" t="s">
        <v>8</v>
      </c>
      <c r="E13620" s="2">
        <v>22.0</v>
      </c>
      <c r="F13620" s="4" t="s">
        <v>44</v>
      </c>
    </row>
    <row r="13621">
      <c r="A13621" s="2">
        <v>13703.0</v>
      </c>
      <c r="B13621" s="3">
        <v>42060.0</v>
      </c>
      <c r="C13621" s="2" t="s">
        <v>13</v>
      </c>
      <c r="D13621" s="2" t="s">
        <v>51</v>
      </c>
      <c r="E13621" s="2">
        <v>14.0</v>
      </c>
      <c r="F13621" s="4" t="s">
        <v>46</v>
      </c>
    </row>
    <row r="13622">
      <c r="A13622" s="2">
        <v>13704.0</v>
      </c>
      <c r="B13622" s="3">
        <v>42060.0</v>
      </c>
      <c r="C13622" s="2" t="s">
        <v>13</v>
      </c>
      <c r="D13622" s="2" t="s">
        <v>6</v>
      </c>
      <c r="E13622" s="2">
        <v>31.0</v>
      </c>
      <c r="F13622" s="4" t="s">
        <v>12</v>
      </c>
    </row>
    <row r="13623">
      <c r="A13623" s="2">
        <v>13705.0</v>
      </c>
      <c r="B13623" s="3">
        <v>42060.0</v>
      </c>
      <c r="C13623" s="2" t="s">
        <v>13</v>
      </c>
      <c r="D13623" s="2" t="s">
        <v>8</v>
      </c>
      <c r="E13623" s="2">
        <v>32.0</v>
      </c>
      <c r="F13623" s="4" t="s">
        <v>36</v>
      </c>
    </row>
    <row r="13624">
      <c r="A13624" s="2">
        <v>13706.0</v>
      </c>
      <c r="B13624" s="3">
        <v>42061.0</v>
      </c>
      <c r="C13624" s="2" t="s">
        <v>15</v>
      </c>
      <c r="D13624" s="2" t="s">
        <v>51</v>
      </c>
      <c r="E13624" s="2">
        <v>4.0</v>
      </c>
      <c r="F13624" s="4" t="s">
        <v>34</v>
      </c>
    </row>
    <row r="13625">
      <c r="A13625" s="2">
        <v>13707.0</v>
      </c>
      <c r="B13625" s="3">
        <v>42061.0</v>
      </c>
      <c r="C13625" s="2" t="s">
        <v>15</v>
      </c>
      <c r="D13625" s="2" t="s">
        <v>6</v>
      </c>
      <c r="E13625" s="2">
        <v>18.0</v>
      </c>
      <c r="F13625" s="4" t="s">
        <v>29</v>
      </c>
    </row>
    <row r="13626">
      <c r="A13626" s="2">
        <v>13708.0</v>
      </c>
      <c r="B13626" s="3">
        <v>42061.0</v>
      </c>
      <c r="C13626" s="2" t="s">
        <v>15</v>
      </c>
      <c r="D13626" s="2" t="s">
        <v>8</v>
      </c>
      <c r="E13626" s="2">
        <v>35.0</v>
      </c>
      <c r="F13626" s="4" t="s">
        <v>49</v>
      </c>
    </row>
    <row r="13627">
      <c r="A13627" s="2">
        <v>13709.0</v>
      </c>
      <c r="B13627" s="3">
        <v>42062.0</v>
      </c>
      <c r="C13627" s="2" t="s">
        <v>18</v>
      </c>
      <c r="D13627" s="2" t="s">
        <v>51</v>
      </c>
      <c r="E13627" s="2">
        <v>16.0</v>
      </c>
      <c r="F13627" s="4" t="s">
        <v>45</v>
      </c>
    </row>
    <row r="13628">
      <c r="A13628" s="2">
        <v>13710.0</v>
      </c>
      <c r="B13628" s="3">
        <v>42062.0</v>
      </c>
      <c r="C13628" s="2" t="s">
        <v>18</v>
      </c>
      <c r="D13628" s="2" t="s">
        <v>6</v>
      </c>
      <c r="E13628" s="2">
        <v>34.0</v>
      </c>
      <c r="F13628" s="4" t="s">
        <v>48</v>
      </c>
    </row>
    <row r="13629">
      <c r="A13629" s="2">
        <v>13711.0</v>
      </c>
      <c r="B13629" s="3">
        <v>42062.0</v>
      </c>
      <c r="C13629" s="2" t="s">
        <v>18</v>
      </c>
      <c r="D13629" s="2" t="s">
        <v>8</v>
      </c>
      <c r="E13629" s="2">
        <v>6.0</v>
      </c>
      <c r="F13629" s="4" t="s">
        <v>16</v>
      </c>
    </row>
    <row r="13630">
      <c r="A13630" s="2">
        <v>13712.0</v>
      </c>
      <c r="B13630" s="3">
        <v>42063.0</v>
      </c>
      <c r="C13630" s="2" t="s">
        <v>21</v>
      </c>
      <c r="D13630" s="2" t="s">
        <v>51</v>
      </c>
      <c r="E13630" s="2">
        <v>21.0</v>
      </c>
      <c r="F13630" s="4" t="s">
        <v>20</v>
      </c>
    </row>
    <row r="13631">
      <c r="A13631" s="2">
        <v>13713.0</v>
      </c>
      <c r="B13631" s="3">
        <v>42063.0</v>
      </c>
      <c r="C13631" s="2" t="s">
        <v>21</v>
      </c>
      <c r="D13631" s="2" t="s">
        <v>6</v>
      </c>
      <c r="E13631" s="2">
        <v>26.0</v>
      </c>
      <c r="F13631" s="4" t="s">
        <v>38</v>
      </c>
    </row>
    <row r="13632">
      <c r="A13632" s="2">
        <v>13714.0</v>
      </c>
      <c r="B13632" s="3">
        <v>42063.0</v>
      </c>
      <c r="C13632" s="2" t="s">
        <v>21</v>
      </c>
      <c r="D13632" s="2" t="s">
        <v>8</v>
      </c>
      <c r="E13632" s="2">
        <v>35.0</v>
      </c>
      <c r="F13632" s="4" t="s">
        <v>49</v>
      </c>
    </row>
    <row r="13633">
      <c r="A13633" s="2">
        <v>13715.0</v>
      </c>
      <c r="B13633" s="3">
        <v>42065.0</v>
      </c>
      <c r="C13633" s="2" t="s">
        <v>7</v>
      </c>
      <c r="D13633" s="2" t="s">
        <v>51</v>
      </c>
      <c r="E13633" s="2">
        <v>21.0</v>
      </c>
      <c r="F13633" s="4" t="s">
        <v>20</v>
      </c>
    </row>
    <row r="13634">
      <c r="A13634" s="2">
        <v>13716.0</v>
      </c>
      <c r="B13634" s="3">
        <v>42065.0</v>
      </c>
      <c r="C13634" s="2" t="s">
        <v>7</v>
      </c>
      <c r="D13634" s="2" t="s">
        <v>6</v>
      </c>
      <c r="E13634" s="2">
        <v>35.0</v>
      </c>
      <c r="F13634" s="4" t="s">
        <v>49</v>
      </c>
    </row>
    <row r="13635">
      <c r="A13635" s="2">
        <v>13717.0</v>
      </c>
      <c r="B13635" s="3">
        <v>42065.0</v>
      </c>
      <c r="C13635" s="2" t="s">
        <v>7</v>
      </c>
      <c r="D13635" s="2" t="s">
        <v>8</v>
      </c>
      <c r="E13635" s="2">
        <v>9.0</v>
      </c>
      <c r="F13635" s="4" t="s">
        <v>24</v>
      </c>
    </row>
    <row r="13636">
      <c r="A13636" s="2">
        <v>13718.0</v>
      </c>
      <c r="B13636" s="3">
        <v>42066.0</v>
      </c>
      <c r="C13636" s="2" t="s">
        <v>10</v>
      </c>
      <c r="D13636" s="2" t="s">
        <v>51</v>
      </c>
      <c r="E13636" s="2">
        <v>12.0</v>
      </c>
      <c r="F13636" s="4" t="s">
        <v>14</v>
      </c>
    </row>
    <row r="13637">
      <c r="A13637" s="2">
        <v>13719.0</v>
      </c>
      <c r="B13637" s="3">
        <v>42066.0</v>
      </c>
      <c r="C13637" s="2" t="s">
        <v>10</v>
      </c>
      <c r="D13637" s="2" t="s">
        <v>6</v>
      </c>
      <c r="E13637" s="2">
        <v>17.0</v>
      </c>
      <c r="F13637" s="4" t="s">
        <v>42</v>
      </c>
    </row>
    <row r="13638">
      <c r="A13638" s="2">
        <v>13720.0</v>
      </c>
      <c r="B13638" s="3">
        <v>42066.0</v>
      </c>
      <c r="C13638" s="2" t="s">
        <v>10</v>
      </c>
      <c r="D13638" s="2" t="s">
        <v>8</v>
      </c>
      <c r="E13638" s="2">
        <v>16.0</v>
      </c>
      <c r="F13638" s="4" t="s">
        <v>45</v>
      </c>
    </row>
    <row r="13639">
      <c r="A13639" s="2">
        <v>13721.0</v>
      </c>
      <c r="B13639" s="3">
        <v>42067.0</v>
      </c>
      <c r="C13639" s="2" t="s">
        <v>13</v>
      </c>
      <c r="D13639" s="2" t="s">
        <v>51</v>
      </c>
      <c r="E13639" s="2">
        <v>19.0</v>
      </c>
      <c r="F13639" s="4" t="s">
        <v>30</v>
      </c>
    </row>
    <row r="13640">
      <c r="A13640" s="2">
        <v>13722.0</v>
      </c>
      <c r="B13640" s="3">
        <v>42067.0</v>
      </c>
      <c r="C13640" s="2" t="s">
        <v>13</v>
      </c>
      <c r="D13640" s="2" t="s">
        <v>6</v>
      </c>
      <c r="E13640" s="2">
        <v>18.0</v>
      </c>
      <c r="F13640" s="4" t="s">
        <v>29</v>
      </c>
    </row>
    <row r="13641">
      <c r="A13641" s="2">
        <v>13723.0</v>
      </c>
      <c r="B13641" s="3">
        <v>42067.0</v>
      </c>
      <c r="C13641" s="2" t="s">
        <v>13</v>
      </c>
      <c r="D13641" s="2" t="s">
        <v>8</v>
      </c>
      <c r="E13641" s="2">
        <v>5.0</v>
      </c>
      <c r="F13641" s="4" t="s">
        <v>25</v>
      </c>
    </row>
    <row r="13642">
      <c r="A13642" s="2">
        <v>13724.0</v>
      </c>
      <c r="B13642" s="3">
        <v>42068.0</v>
      </c>
      <c r="C13642" s="2" t="s">
        <v>15</v>
      </c>
      <c r="D13642" s="2" t="s">
        <v>51</v>
      </c>
      <c r="E13642" s="2">
        <v>1.0</v>
      </c>
      <c r="F13642" s="4" t="s">
        <v>19</v>
      </c>
    </row>
    <row r="13643">
      <c r="A13643" s="2">
        <v>13725.0</v>
      </c>
      <c r="B13643" s="3">
        <v>42068.0</v>
      </c>
      <c r="C13643" s="2" t="s">
        <v>15</v>
      </c>
      <c r="D13643" s="2" t="s">
        <v>6</v>
      </c>
      <c r="E13643" s="2">
        <v>25.0</v>
      </c>
      <c r="F13643" s="4" t="s">
        <v>40</v>
      </c>
    </row>
    <row r="13644">
      <c r="A13644" s="2">
        <v>13726.0</v>
      </c>
      <c r="B13644" s="3">
        <v>42068.0</v>
      </c>
      <c r="C13644" s="2" t="s">
        <v>15</v>
      </c>
      <c r="D13644" s="2" t="s">
        <v>8</v>
      </c>
      <c r="E13644" s="2">
        <v>2.0</v>
      </c>
      <c r="F13644" s="4" t="s">
        <v>39</v>
      </c>
    </row>
    <row r="13645">
      <c r="A13645" s="2">
        <v>13727.0</v>
      </c>
      <c r="B13645" s="3">
        <v>42069.0</v>
      </c>
      <c r="C13645" s="2" t="s">
        <v>18</v>
      </c>
      <c r="D13645" s="2" t="s">
        <v>51</v>
      </c>
      <c r="E13645" s="2">
        <v>28.0</v>
      </c>
      <c r="F13645" s="4" t="s">
        <v>31</v>
      </c>
    </row>
    <row r="13646">
      <c r="A13646" s="2">
        <v>13728.0</v>
      </c>
      <c r="B13646" s="3">
        <v>42069.0</v>
      </c>
      <c r="C13646" s="2" t="s">
        <v>18</v>
      </c>
      <c r="D13646" s="2" t="s">
        <v>6</v>
      </c>
      <c r="E13646" s="2">
        <v>12.0</v>
      </c>
      <c r="F13646" s="4" t="s">
        <v>14</v>
      </c>
    </row>
    <row r="13647">
      <c r="A13647" s="2">
        <v>13729.0</v>
      </c>
      <c r="B13647" s="3">
        <v>42069.0</v>
      </c>
      <c r="C13647" s="2" t="s">
        <v>18</v>
      </c>
      <c r="D13647" s="2" t="s">
        <v>8</v>
      </c>
      <c r="E13647" s="2">
        <v>27.0</v>
      </c>
      <c r="F13647" s="4" t="s">
        <v>32</v>
      </c>
    </row>
    <row r="13648">
      <c r="A13648" s="2">
        <v>13730.0</v>
      </c>
      <c r="B13648" s="3">
        <v>42070.0</v>
      </c>
      <c r="C13648" s="2" t="s">
        <v>21</v>
      </c>
      <c r="D13648" s="2" t="s">
        <v>51</v>
      </c>
      <c r="E13648" s="2">
        <v>30.0</v>
      </c>
      <c r="F13648" s="4" t="s">
        <v>23</v>
      </c>
    </row>
    <row r="13649">
      <c r="A13649" s="2">
        <v>13731.0</v>
      </c>
      <c r="B13649" s="3">
        <v>42070.0</v>
      </c>
      <c r="C13649" s="2" t="s">
        <v>21</v>
      </c>
      <c r="D13649" s="2" t="s">
        <v>6</v>
      </c>
      <c r="E13649" s="2">
        <v>29.0</v>
      </c>
      <c r="F13649" s="4" t="s">
        <v>43</v>
      </c>
    </row>
    <row r="13650">
      <c r="A13650" s="2">
        <v>13732.0</v>
      </c>
      <c r="B13650" s="3">
        <v>42070.0</v>
      </c>
      <c r="C13650" s="2" t="s">
        <v>21</v>
      </c>
      <c r="D13650" s="2" t="s">
        <v>8</v>
      </c>
      <c r="E13650" s="2">
        <v>10.0</v>
      </c>
      <c r="F13650" s="4" t="s">
        <v>41</v>
      </c>
    </row>
    <row r="13651">
      <c r="A13651" s="2">
        <v>13733.0</v>
      </c>
      <c r="B13651" s="3">
        <v>42072.0</v>
      </c>
      <c r="C13651" s="2" t="s">
        <v>7</v>
      </c>
      <c r="D13651" s="2" t="s">
        <v>51</v>
      </c>
      <c r="E13651" s="2">
        <v>29.0</v>
      </c>
      <c r="F13651" s="4" t="s">
        <v>43</v>
      </c>
    </row>
    <row r="13652">
      <c r="A13652" s="2">
        <v>13734.0</v>
      </c>
      <c r="B13652" s="3">
        <v>42072.0</v>
      </c>
      <c r="C13652" s="2" t="s">
        <v>7</v>
      </c>
      <c r="D13652" s="2" t="s">
        <v>6</v>
      </c>
      <c r="E13652" s="2">
        <v>16.0</v>
      </c>
      <c r="F13652" s="4" t="s">
        <v>45</v>
      </c>
    </row>
    <row r="13653">
      <c r="A13653" s="2">
        <v>13735.0</v>
      </c>
      <c r="B13653" s="3">
        <v>42072.0</v>
      </c>
      <c r="C13653" s="2" t="s">
        <v>7</v>
      </c>
      <c r="D13653" s="2" t="s">
        <v>8</v>
      </c>
      <c r="E13653" s="2">
        <v>18.0</v>
      </c>
      <c r="F13653" s="4" t="s">
        <v>29</v>
      </c>
    </row>
    <row r="13654">
      <c r="A13654" s="2">
        <v>13736.0</v>
      </c>
      <c r="B13654" s="3">
        <v>42073.0</v>
      </c>
      <c r="C13654" s="2" t="s">
        <v>10</v>
      </c>
      <c r="D13654" s="2" t="s">
        <v>51</v>
      </c>
      <c r="E13654" s="2">
        <v>6.0</v>
      </c>
      <c r="F13654" s="4" t="s">
        <v>16</v>
      </c>
    </row>
    <row r="13655">
      <c r="A13655" s="2">
        <v>13737.0</v>
      </c>
      <c r="B13655" s="3">
        <v>42073.0</v>
      </c>
      <c r="C13655" s="2" t="s">
        <v>10</v>
      </c>
      <c r="D13655" s="2" t="s">
        <v>6</v>
      </c>
      <c r="E13655" s="2">
        <v>13.0</v>
      </c>
      <c r="F13655" s="4" t="s">
        <v>33</v>
      </c>
    </row>
    <row r="13656">
      <c r="A13656" s="2">
        <v>13738.0</v>
      </c>
      <c r="B13656" s="3">
        <v>42073.0</v>
      </c>
      <c r="C13656" s="2" t="s">
        <v>10</v>
      </c>
      <c r="D13656" s="2" t="s">
        <v>8</v>
      </c>
      <c r="E13656" s="2">
        <v>11.0</v>
      </c>
      <c r="F13656" s="4" t="s">
        <v>9</v>
      </c>
    </row>
    <row r="13657">
      <c r="A13657" s="2">
        <v>13739.0</v>
      </c>
      <c r="B13657" s="3">
        <v>42074.0</v>
      </c>
      <c r="C13657" s="2" t="s">
        <v>13</v>
      </c>
      <c r="D13657" s="2" t="s">
        <v>51</v>
      </c>
      <c r="E13657" s="2">
        <v>4.0</v>
      </c>
      <c r="F13657" s="4" t="s">
        <v>34</v>
      </c>
    </row>
    <row r="13658">
      <c r="A13658" s="2">
        <v>13740.0</v>
      </c>
      <c r="B13658" s="3">
        <v>42074.0</v>
      </c>
      <c r="C13658" s="2" t="s">
        <v>13</v>
      </c>
      <c r="D13658" s="2" t="s">
        <v>6</v>
      </c>
      <c r="E13658" s="2">
        <v>26.0</v>
      </c>
      <c r="F13658" s="4" t="s">
        <v>38</v>
      </c>
    </row>
    <row r="13659">
      <c r="A13659" s="2">
        <v>13741.0</v>
      </c>
      <c r="B13659" s="3">
        <v>42074.0</v>
      </c>
      <c r="C13659" s="2" t="s">
        <v>13</v>
      </c>
      <c r="D13659" s="2" t="s">
        <v>8</v>
      </c>
      <c r="E13659" s="2">
        <v>10.0</v>
      </c>
      <c r="F13659" s="4" t="s">
        <v>41</v>
      </c>
    </row>
    <row r="13660">
      <c r="A13660" s="2">
        <v>13742.0</v>
      </c>
      <c r="B13660" s="3">
        <v>42075.0</v>
      </c>
      <c r="C13660" s="2" t="s">
        <v>15</v>
      </c>
      <c r="D13660" s="2" t="s">
        <v>51</v>
      </c>
      <c r="E13660" s="2">
        <v>30.0</v>
      </c>
      <c r="F13660" s="4" t="s">
        <v>23</v>
      </c>
    </row>
    <row r="13661">
      <c r="A13661" s="2">
        <v>13743.0</v>
      </c>
      <c r="B13661" s="3">
        <v>42075.0</v>
      </c>
      <c r="C13661" s="2" t="s">
        <v>15</v>
      </c>
      <c r="D13661" s="2" t="s">
        <v>6</v>
      </c>
      <c r="E13661" s="2">
        <v>18.0</v>
      </c>
      <c r="F13661" s="4" t="s">
        <v>29</v>
      </c>
    </row>
    <row r="13662">
      <c r="A13662" s="2">
        <v>13744.0</v>
      </c>
      <c r="B13662" s="3">
        <v>42075.0</v>
      </c>
      <c r="C13662" s="2" t="s">
        <v>15</v>
      </c>
      <c r="D13662" s="2" t="s">
        <v>8</v>
      </c>
      <c r="E13662" s="2">
        <v>8.0</v>
      </c>
      <c r="F13662" s="4" t="s">
        <v>37</v>
      </c>
    </row>
    <row r="13663">
      <c r="A13663" s="2">
        <v>13745.0</v>
      </c>
      <c r="B13663" s="3">
        <v>42076.0</v>
      </c>
      <c r="C13663" s="2" t="s">
        <v>18</v>
      </c>
      <c r="D13663" s="2" t="s">
        <v>51</v>
      </c>
      <c r="E13663" s="2">
        <v>21.0</v>
      </c>
      <c r="F13663" s="4" t="s">
        <v>20</v>
      </c>
    </row>
    <row r="13664">
      <c r="A13664" s="2">
        <v>13746.0</v>
      </c>
      <c r="B13664" s="3">
        <v>42076.0</v>
      </c>
      <c r="C13664" s="2" t="s">
        <v>18</v>
      </c>
      <c r="D13664" s="2" t="s">
        <v>6</v>
      </c>
      <c r="E13664" s="2">
        <v>7.0</v>
      </c>
      <c r="F13664" s="4" t="s">
        <v>35</v>
      </c>
    </row>
    <row r="13665">
      <c r="A13665" s="2">
        <v>13747.0</v>
      </c>
      <c r="B13665" s="3">
        <v>42076.0</v>
      </c>
      <c r="C13665" s="2" t="s">
        <v>18</v>
      </c>
      <c r="D13665" s="2" t="s">
        <v>8</v>
      </c>
      <c r="E13665" s="2">
        <v>29.0</v>
      </c>
      <c r="F13665" s="4" t="s">
        <v>43</v>
      </c>
    </row>
    <row r="13666">
      <c r="A13666" s="2">
        <v>13748.0</v>
      </c>
      <c r="B13666" s="3">
        <v>42077.0</v>
      </c>
      <c r="C13666" s="2" t="s">
        <v>21</v>
      </c>
      <c r="D13666" s="2" t="s">
        <v>51</v>
      </c>
      <c r="E13666" s="2">
        <v>21.0</v>
      </c>
      <c r="F13666" s="4" t="s">
        <v>20</v>
      </c>
    </row>
    <row r="13667">
      <c r="A13667" s="2">
        <v>13749.0</v>
      </c>
      <c r="B13667" s="3">
        <v>42077.0</v>
      </c>
      <c r="C13667" s="2" t="s">
        <v>21</v>
      </c>
      <c r="D13667" s="2" t="s">
        <v>6</v>
      </c>
      <c r="E13667" s="2">
        <v>22.0</v>
      </c>
      <c r="F13667" s="4" t="s">
        <v>44</v>
      </c>
    </row>
    <row r="13668">
      <c r="A13668" s="2">
        <v>13750.0</v>
      </c>
      <c r="B13668" s="3">
        <v>42077.0</v>
      </c>
      <c r="C13668" s="2" t="s">
        <v>21</v>
      </c>
      <c r="D13668" s="2" t="s">
        <v>8</v>
      </c>
      <c r="E13668" s="2">
        <v>8.0</v>
      </c>
      <c r="F13668" s="4" t="s">
        <v>37</v>
      </c>
    </row>
    <row r="13669">
      <c r="A13669" s="2">
        <v>13751.0</v>
      </c>
      <c r="B13669" s="3">
        <v>42079.0</v>
      </c>
      <c r="C13669" s="2" t="s">
        <v>7</v>
      </c>
      <c r="D13669" s="2" t="s">
        <v>51</v>
      </c>
      <c r="E13669" s="2">
        <v>36.0</v>
      </c>
      <c r="F13669" s="4" t="s">
        <v>11</v>
      </c>
    </row>
    <row r="13670">
      <c r="A13670" s="2">
        <v>13752.0</v>
      </c>
      <c r="B13670" s="3">
        <v>42079.0</v>
      </c>
      <c r="C13670" s="2" t="s">
        <v>7</v>
      </c>
      <c r="D13670" s="2" t="s">
        <v>6</v>
      </c>
      <c r="E13670" s="2">
        <v>5.0</v>
      </c>
      <c r="F13670" s="4" t="s">
        <v>25</v>
      </c>
    </row>
    <row r="13671">
      <c r="A13671" s="2">
        <v>13753.0</v>
      </c>
      <c r="B13671" s="3">
        <v>42079.0</v>
      </c>
      <c r="C13671" s="2" t="s">
        <v>7</v>
      </c>
      <c r="D13671" s="2" t="s">
        <v>8</v>
      </c>
      <c r="E13671" s="2">
        <v>8.0</v>
      </c>
      <c r="F13671" s="4" t="s">
        <v>37</v>
      </c>
    </row>
    <row r="13672">
      <c r="A13672" s="2">
        <v>13754.0</v>
      </c>
      <c r="B13672" s="3">
        <v>42080.0</v>
      </c>
      <c r="C13672" s="2" t="s">
        <v>10</v>
      </c>
      <c r="D13672" s="2" t="s">
        <v>51</v>
      </c>
      <c r="E13672" s="2">
        <v>24.0</v>
      </c>
      <c r="F13672" s="4" t="s">
        <v>22</v>
      </c>
    </row>
    <row r="13673">
      <c r="A13673" s="2">
        <v>13755.0</v>
      </c>
      <c r="B13673" s="3">
        <v>42080.0</v>
      </c>
      <c r="C13673" s="2" t="s">
        <v>10</v>
      </c>
      <c r="D13673" s="2" t="s">
        <v>6</v>
      </c>
      <c r="E13673" s="2">
        <v>24.0</v>
      </c>
      <c r="F13673" s="4" t="s">
        <v>22</v>
      </c>
    </row>
    <row r="13674">
      <c r="A13674" s="2">
        <v>13756.0</v>
      </c>
      <c r="B13674" s="3">
        <v>42080.0</v>
      </c>
      <c r="C13674" s="2" t="s">
        <v>10</v>
      </c>
      <c r="D13674" s="2" t="s">
        <v>8</v>
      </c>
      <c r="E13674" s="2">
        <v>22.0</v>
      </c>
      <c r="F13674" s="4" t="s">
        <v>44</v>
      </c>
    </row>
    <row r="13675">
      <c r="A13675" s="2">
        <v>13757.0</v>
      </c>
      <c r="B13675" s="3">
        <v>42081.0</v>
      </c>
      <c r="C13675" s="2" t="s">
        <v>13</v>
      </c>
      <c r="D13675" s="2" t="s">
        <v>51</v>
      </c>
      <c r="E13675" s="2">
        <v>4.0</v>
      </c>
      <c r="F13675" s="4" t="s">
        <v>34</v>
      </c>
    </row>
    <row r="13676">
      <c r="A13676" s="2">
        <v>13758.0</v>
      </c>
      <c r="B13676" s="3">
        <v>42081.0</v>
      </c>
      <c r="C13676" s="2" t="s">
        <v>13</v>
      </c>
      <c r="D13676" s="2" t="s">
        <v>6</v>
      </c>
      <c r="E13676" s="2">
        <v>31.0</v>
      </c>
      <c r="F13676" s="4" t="s">
        <v>12</v>
      </c>
    </row>
    <row r="13677">
      <c r="A13677" s="2">
        <v>13759.0</v>
      </c>
      <c r="B13677" s="3">
        <v>42081.0</v>
      </c>
      <c r="C13677" s="2" t="s">
        <v>13</v>
      </c>
      <c r="D13677" s="2" t="s">
        <v>8</v>
      </c>
      <c r="E13677" s="2">
        <v>33.0</v>
      </c>
      <c r="F13677" s="4" t="s">
        <v>26</v>
      </c>
    </row>
    <row r="13678">
      <c r="A13678" s="2">
        <v>13760.0</v>
      </c>
      <c r="B13678" s="3">
        <v>42082.0</v>
      </c>
      <c r="C13678" s="2" t="s">
        <v>15</v>
      </c>
      <c r="D13678" s="2" t="s">
        <v>51</v>
      </c>
      <c r="E13678" s="2">
        <v>22.0</v>
      </c>
      <c r="F13678" s="4" t="s">
        <v>44</v>
      </c>
    </row>
    <row r="13679">
      <c r="A13679" s="2">
        <v>13761.0</v>
      </c>
      <c r="B13679" s="3">
        <v>42082.0</v>
      </c>
      <c r="C13679" s="2" t="s">
        <v>15</v>
      </c>
      <c r="D13679" s="2" t="s">
        <v>6</v>
      </c>
      <c r="E13679" s="2">
        <v>30.0</v>
      </c>
      <c r="F13679" s="4" t="s">
        <v>23</v>
      </c>
    </row>
    <row r="13680">
      <c r="A13680" s="2">
        <v>13762.0</v>
      </c>
      <c r="B13680" s="3">
        <v>42082.0</v>
      </c>
      <c r="C13680" s="2" t="s">
        <v>15</v>
      </c>
      <c r="D13680" s="2" t="s">
        <v>8</v>
      </c>
      <c r="E13680" s="2">
        <v>36.0</v>
      </c>
      <c r="F13680" s="4" t="s">
        <v>11</v>
      </c>
    </row>
    <row r="13681">
      <c r="A13681" s="2">
        <v>13763.0</v>
      </c>
      <c r="B13681" s="3">
        <v>42083.0</v>
      </c>
      <c r="C13681" s="2" t="s">
        <v>18</v>
      </c>
      <c r="D13681" s="2" t="s">
        <v>51</v>
      </c>
      <c r="E13681" s="2">
        <v>2.0</v>
      </c>
      <c r="F13681" s="4" t="s">
        <v>39</v>
      </c>
    </row>
    <row r="13682">
      <c r="A13682" s="2">
        <v>13764.0</v>
      </c>
      <c r="B13682" s="3">
        <v>42083.0</v>
      </c>
      <c r="C13682" s="2" t="s">
        <v>18</v>
      </c>
      <c r="D13682" s="2" t="s">
        <v>6</v>
      </c>
      <c r="E13682" s="2">
        <v>7.0</v>
      </c>
      <c r="F13682" s="4" t="s">
        <v>35</v>
      </c>
    </row>
    <row r="13683">
      <c r="A13683" s="2">
        <v>13765.0</v>
      </c>
      <c r="B13683" s="3">
        <v>42083.0</v>
      </c>
      <c r="C13683" s="2" t="s">
        <v>18</v>
      </c>
      <c r="D13683" s="2" t="s">
        <v>8</v>
      </c>
      <c r="E13683" s="2">
        <v>11.0</v>
      </c>
      <c r="F13683" s="4" t="s">
        <v>9</v>
      </c>
    </row>
    <row r="13684">
      <c r="A13684" s="2">
        <v>13766.0</v>
      </c>
      <c r="B13684" s="3">
        <v>42084.0</v>
      </c>
      <c r="C13684" s="2" t="s">
        <v>21</v>
      </c>
      <c r="D13684" s="2" t="s">
        <v>51</v>
      </c>
      <c r="E13684" s="2">
        <v>32.0</v>
      </c>
      <c r="F13684" s="4" t="s">
        <v>36</v>
      </c>
    </row>
    <row r="13685">
      <c r="A13685" s="2">
        <v>13767.0</v>
      </c>
      <c r="B13685" s="3">
        <v>42084.0</v>
      </c>
      <c r="C13685" s="2" t="s">
        <v>21</v>
      </c>
      <c r="D13685" s="2" t="s">
        <v>6</v>
      </c>
      <c r="E13685" s="2">
        <v>9.0</v>
      </c>
      <c r="F13685" s="4" t="s">
        <v>24</v>
      </c>
    </row>
    <row r="13686">
      <c r="A13686" s="2">
        <v>13768.0</v>
      </c>
      <c r="B13686" s="3">
        <v>42084.0</v>
      </c>
      <c r="C13686" s="2" t="s">
        <v>21</v>
      </c>
      <c r="D13686" s="2" t="s">
        <v>8</v>
      </c>
      <c r="E13686" s="2">
        <v>5.0</v>
      </c>
      <c r="F13686" s="4" t="s">
        <v>25</v>
      </c>
    </row>
    <row r="13687">
      <c r="A13687" s="2">
        <v>13769.0</v>
      </c>
      <c r="B13687" s="3">
        <v>42086.0</v>
      </c>
      <c r="C13687" s="2" t="s">
        <v>7</v>
      </c>
      <c r="D13687" s="2" t="s">
        <v>51</v>
      </c>
      <c r="E13687" s="2">
        <v>4.0</v>
      </c>
      <c r="F13687" s="4" t="s">
        <v>34</v>
      </c>
    </row>
    <row r="13688">
      <c r="A13688" s="2">
        <v>13770.0</v>
      </c>
      <c r="B13688" s="3">
        <v>42086.0</v>
      </c>
      <c r="C13688" s="2" t="s">
        <v>7</v>
      </c>
      <c r="D13688" s="2" t="s">
        <v>6</v>
      </c>
      <c r="E13688" s="2">
        <v>3.0</v>
      </c>
      <c r="F13688" s="4" t="s">
        <v>28</v>
      </c>
    </row>
    <row r="13689">
      <c r="A13689" s="2">
        <v>13771.0</v>
      </c>
      <c r="B13689" s="3">
        <v>42086.0</v>
      </c>
      <c r="C13689" s="2" t="s">
        <v>7</v>
      </c>
      <c r="D13689" s="2" t="s">
        <v>8</v>
      </c>
      <c r="E13689" s="2">
        <v>5.0</v>
      </c>
      <c r="F13689" s="4" t="s">
        <v>25</v>
      </c>
    </row>
    <row r="13690">
      <c r="A13690" s="2">
        <v>13772.0</v>
      </c>
      <c r="B13690" s="3">
        <v>42087.0</v>
      </c>
      <c r="C13690" s="2" t="s">
        <v>10</v>
      </c>
      <c r="D13690" s="2" t="s">
        <v>51</v>
      </c>
      <c r="E13690" s="2">
        <v>35.0</v>
      </c>
      <c r="F13690" s="4" t="s">
        <v>49</v>
      </c>
    </row>
    <row r="13691">
      <c r="A13691" s="2">
        <v>13773.0</v>
      </c>
      <c r="B13691" s="3">
        <v>42087.0</v>
      </c>
      <c r="C13691" s="2" t="s">
        <v>10</v>
      </c>
      <c r="D13691" s="2" t="s">
        <v>6</v>
      </c>
      <c r="E13691" s="2">
        <v>29.0</v>
      </c>
      <c r="F13691" s="4" t="s">
        <v>43</v>
      </c>
    </row>
    <row r="13692">
      <c r="A13692" s="2">
        <v>13774.0</v>
      </c>
      <c r="B13692" s="3">
        <v>42087.0</v>
      </c>
      <c r="C13692" s="2" t="s">
        <v>10</v>
      </c>
      <c r="D13692" s="2" t="s">
        <v>8</v>
      </c>
      <c r="E13692" s="2">
        <v>7.0</v>
      </c>
      <c r="F13692" s="4" t="s">
        <v>35</v>
      </c>
    </row>
    <row r="13693">
      <c r="A13693" s="2">
        <v>13775.0</v>
      </c>
      <c r="B13693" s="3">
        <v>42088.0</v>
      </c>
      <c r="C13693" s="2" t="s">
        <v>13</v>
      </c>
      <c r="D13693" s="2" t="s">
        <v>51</v>
      </c>
      <c r="E13693" s="2">
        <v>15.0</v>
      </c>
      <c r="F13693" s="4" t="s">
        <v>27</v>
      </c>
    </row>
    <row r="13694">
      <c r="A13694" s="2">
        <v>13776.0</v>
      </c>
      <c r="B13694" s="3">
        <v>42088.0</v>
      </c>
      <c r="C13694" s="2" t="s">
        <v>13</v>
      </c>
      <c r="D13694" s="2" t="s">
        <v>6</v>
      </c>
      <c r="E13694" s="2">
        <v>10.0</v>
      </c>
      <c r="F13694" s="4" t="s">
        <v>41</v>
      </c>
    </row>
    <row r="13695">
      <c r="A13695" s="2">
        <v>13777.0</v>
      </c>
      <c r="B13695" s="3">
        <v>42088.0</v>
      </c>
      <c r="C13695" s="2" t="s">
        <v>13</v>
      </c>
      <c r="D13695" s="2" t="s">
        <v>8</v>
      </c>
      <c r="E13695" s="2">
        <v>14.0</v>
      </c>
      <c r="F13695" s="4" t="s">
        <v>46</v>
      </c>
    </row>
    <row r="13696">
      <c r="A13696" s="2">
        <v>13778.0</v>
      </c>
      <c r="B13696" s="3">
        <v>42089.0</v>
      </c>
      <c r="C13696" s="2" t="s">
        <v>15</v>
      </c>
      <c r="D13696" s="2" t="s">
        <v>51</v>
      </c>
      <c r="E13696" s="2">
        <v>25.0</v>
      </c>
      <c r="F13696" s="4" t="s">
        <v>40</v>
      </c>
    </row>
    <row r="13697">
      <c r="A13697" s="2">
        <v>13779.0</v>
      </c>
      <c r="B13697" s="3">
        <v>42089.0</v>
      </c>
      <c r="C13697" s="2" t="s">
        <v>15</v>
      </c>
      <c r="D13697" s="2" t="s">
        <v>6</v>
      </c>
      <c r="E13697" s="2">
        <v>22.0</v>
      </c>
      <c r="F13697" s="4" t="s">
        <v>44</v>
      </c>
    </row>
    <row r="13698">
      <c r="A13698" s="2">
        <v>13780.0</v>
      </c>
      <c r="B13698" s="3">
        <v>42089.0</v>
      </c>
      <c r="C13698" s="2" t="s">
        <v>15</v>
      </c>
      <c r="D13698" s="2" t="s">
        <v>8</v>
      </c>
      <c r="E13698" s="2">
        <v>11.0</v>
      </c>
      <c r="F13698" s="4" t="s">
        <v>9</v>
      </c>
    </row>
    <row r="13699">
      <c r="A13699" s="2">
        <v>13781.0</v>
      </c>
      <c r="B13699" s="3">
        <v>42090.0</v>
      </c>
      <c r="C13699" s="2" t="s">
        <v>18</v>
      </c>
      <c r="D13699" s="2" t="s">
        <v>51</v>
      </c>
      <c r="E13699" s="2">
        <v>11.0</v>
      </c>
      <c r="F13699" s="4" t="s">
        <v>9</v>
      </c>
    </row>
    <row r="13700">
      <c r="A13700" s="2">
        <v>13782.0</v>
      </c>
      <c r="B13700" s="3">
        <v>42089.0</v>
      </c>
      <c r="C13700" s="2" t="s">
        <v>15</v>
      </c>
      <c r="D13700" s="2" t="s">
        <v>6</v>
      </c>
      <c r="E13700" s="2">
        <v>12.0</v>
      </c>
      <c r="F13700" s="4" t="s">
        <v>14</v>
      </c>
    </row>
    <row r="13701">
      <c r="A13701" s="2">
        <v>13783.0</v>
      </c>
      <c r="B13701" s="3">
        <v>42090.0</v>
      </c>
      <c r="C13701" s="2" t="s">
        <v>18</v>
      </c>
      <c r="D13701" s="2" t="s">
        <v>8</v>
      </c>
      <c r="E13701" s="2">
        <v>9.0</v>
      </c>
      <c r="F13701" s="4" t="s">
        <v>24</v>
      </c>
    </row>
    <row r="13702">
      <c r="A13702" s="2">
        <v>13784.0</v>
      </c>
      <c r="B13702" s="3">
        <v>42091.0</v>
      </c>
      <c r="C13702" s="2" t="s">
        <v>21</v>
      </c>
      <c r="D13702" s="2" t="s">
        <v>51</v>
      </c>
      <c r="E13702" s="2">
        <v>32.0</v>
      </c>
      <c r="F13702" s="4" t="s">
        <v>36</v>
      </c>
    </row>
    <row r="13703">
      <c r="A13703" s="2">
        <v>13785.0</v>
      </c>
      <c r="B13703" s="3">
        <v>42091.0</v>
      </c>
      <c r="C13703" s="2" t="s">
        <v>21</v>
      </c>
      <c r="D13703" s="2" t="s">
        <v>6</v>
      </c>
      <c r="E13703" s="2">
        <v>23.0</v>
      </c>
      <c r="F13703" s="4" t="s">
        <v>17</v>
      </c>
    </row>
    <row r="13704">
      <c r="A13704" s="2">
        <v>13786.0</v>
      </c>
      <c r="B13704" s="3">
        <v>42091.0</v>
      </c>
      <c r="C13704" s="2" t="s">
        <v>21</v>
      </c>
      <c r="D13704" s="2" t="s">
        <v>8</v>
      </c>
      <c r="E13704" s="2">
        <v>4.0</v>
      </c>
      <c r="F13704" s="4" t="s">
        <v>34</v>
      </c>
    </row>
    <row r="13705">
      <c r="A13705" s="2">
        <v>13787.0</v>
      </c>
      <c r="B13705" s="3">
        <v>42094.0</v>
      </c>
      <c r="C13705" s="2" t="s">
        <v>10</v>
      </c>
      <c r="D13705" s="2" t="s">
        <v>51</v>
      </c>
      <c r="E13705" s="2">
        <v>35.0</v>
      </c>
      <c r="F13705" s="4" t="s">
        <v>49</v>
      </c>
    </row>
    <row r="13706">
      <c r="A13706" s="2">
        <v>13788.0</v>
      </c>
      <c r="B13706" s="3">
        <v>42094.0</v>
      </c>
      <c r="C13706" s="2" t="s">
        <v>10</v>
      </c>
      <c r="D13706" s="2" t="s">
        <v>6</v>
      </c>
      <c r="E13706" s="2">
        <v>16.0</v>
      </c>
      <c r="F13706" s="4" t="s">
        <v>45</v>
      </c>
    </row>
    <row r="13707">
      <c r="A13707" s="2">
        <v>13789.0</v>
      </c>
      <c r="B13707" s="3">
        <v>42094.0</v>
      </c>
      <c r="C13707" s="2" t="s">
        <v>10</v>
      </c>
      <c r="D13707" s="2" t="s">
        <v>8</v>
      </c>
      <c r="E13707" s="2">
        <v>26.0</v>
      </c>
      <c r="F13707" s="4" t="s">
        <v>38</v>
      </c>
    </row>
    <row r="13708">
      <c r="A13708" s="2">
        <v>13790.0</v>
      </c>
      <c r="B13708" s="3">
        <v>42095.0</v>
      </c>
      <c r="C13708" s="2" t="s">
        <v>13</v>
      </c>
      <c r="D13708" s="2" t="s">
        <v>51</v>
      </c>
      <c r="E13708" s="2">
        <v>16.0</v>
      </c>
      <c r="F13708" s="4" t="s">
        <v>45</v>
      </c>
    </row>
    <row r="13709">
      <c r="A13709" s="2">
        <v>13791.0</v>
      </c>
      <c r="B13709" s="3">
        <v>42095.0</v>
      </c>
      <c r="C13709" s="2" t="s">
        <v>13</v>
      </c>
      <c r="D13709" s="2" t="s">
        <v>6</v>
      </c>
      <c r="E13709" s="2">
        <v>16.0</v>
      </c>
      <c r="F13709" s="4" t="s">
        <v>45</v>
      </c>
    </row>
    <row r="13710">
      <c r="A13710" s="2">
        <v>13792.0</v>
      </c>
      <c r="B13710" s="3">
        <v>42095.0</v>
      </c>
      <c r="C13710" s="2" t="s">
        <v>13</v>
      </c>
      <c r="D13710" s="2" t="s">
        <v>8</v>
      </c>
      <c r="E13710" s="2">
        <v>12.0</v>
      </c>
      <c r="F13710" s="4" t="s">
        <v>14</v>
      </c>
    </row>
    <row r="13711">
      <c r="A13711" s="2">
        <v>13793.0</v>
      </c>
      <c r="B13711" s="3">
        <v>42096.0</v>
      </c>
      <c r="C13711" s="2" t="s">
        <v>15</v>
      </c>
      <c r="D13711" s="2" t="s">
        <v>51</v>
      </c>
      <c r="E13711" s="2">
        <v>18.0</v>
      </c>
      <c r="F13711" s="4" t="s">
        <v>29</v>
      </c>
    </row>
    <row r="13712">
      <c r="A13712" s="2">
        <v>13794.0</v>
      </c>
      <c r="B13712" s="3">
        <v>42096.0</v>
      </c>
      <c r="C13712" s="2" t="s">
        <v>15</v>
      </c>
      <c r="D13712" s="2" t="s">
        <v>6</v>
      </c>
      <c r="E13712" s="2">
        <v>36.0</v>
      </c>
      <c r="F13712" s="4" t="s">
        <v>11</v>
      </c>
    </row>
    <row r="13713">
      <c r="A13713" s="2">
        <v>13795.0</v>
      </c>
      <c r="B13713" s="3">
        <v>42096.0</v>
      </c>
      <c r="C13713" s="2" t="s">
        <v>15</v>
      </c>
      <c r="D13713" s="2" t="s">
        <v>8</v>
      </c>
      <c r="E13713" s="2">
        <v>21.0</v>
      </c>
      <c r="F13713" s="4" t="s">
        <v>20</v>
      </c>
    </row>
    <row r="13714">
      <c r="A13714" s="2">
        <v>13796.0</v>
      </c>
      <c r="B13714" s="3">
        <v>42098.0</v>
      </c>
      <c r="C13714" s="2" t="s">
        <v>21</v>
      </c>
      <c r="D13714" s="2" t="s">
        <v>51</v>
      </c>
      <c r="E13714" s="2">
        <v>13.0</v>
      </c>
      <c r="F13714" s="4" t="s">
        <v>33</v>
      </c>
    </row>
    <row r="13715">
      <c r="A13715" s="2">
        <v>13797.0</v>
      </c>
      <c r="B13715" s="3">
        <v>42098.0</v>
      </c>
      <c r="C13715" s="2" t="s">
        <v>21</v>
      </c>
      <c r="D13715" s="2" t="s">
        <v>6</v>
      </c>
      <c r="E13715" s="2">
        <v>12.0</v>
      </c>
      <c r="F13715" s="4" t="s">
        <v>14</v>
      </c>
    </row>
    <row r="13716">
      <c r="A13716" s="2">
        <v>13798.0</v>
      </c>
      <c r="B13716" s="3">
        <v>42098.0</v>
      </c>
      <c r="C13716" s="2" t="s">
        <v>21</v>
      </c>
      <c r="D13716" s="2" t="s">
        <v>8</v>
      </c>
      <c r="E13716" s="2">
        <v>10.0</v>
      </c>
      <c r="F13716" s="4" t="s">
        <v>41</v>
      </c>
    </row>
    <row r="13717">
      <c r="A13717" s="2">
        <v>13799.0</v>
      </c>
      <c r="B13717" s="3">
        <v>42100.0</v>
      </c>
      <c r="C13717" s="2" t="s">
        <v>7</v>
      </c>
      <c r="D13717" s="2" t="s">
        <v>51</v>
      </c>
      <c r="E13717" s="2">
        <v>1.0</v>
      </c>
      <c r="F13717" s="4" t="s">
        <v>19</v>
      </c>
    </row>
    <row r="13718">
      <c r="A13718" s="2">
        <v>13800.0</v>
      </c>
      <c r="B13718" s="3">
        <v>42100.0</v>
      </c>
      <c r="C13718" s="2" t="s">
        <v>7</v>
      </c>
      <c r="D13718" s="2" t="s">
        <v>6</v>
      </c>
      <c r="E13718" s="2">
        <v>17.0</v>
      </c>
      <c r="F13718" s="4" t="s">
        <v>42</v>
      </c>
    </row>
    <row r="13719">
      <c r="A13719" s="2">
        <v>13801.0</v>
      </c>
      <c r="B13719" s="3">
        <v>42100.0</v>
      </c>
      <c r="C13719" s="2" t="s">
        <v>7</v>
      </c>
      <c r="D13719" s="2" t="s">
        <v>8</v>
      </c>
      <c r="E13719" s="2">
        <v>20.0</v>
      </c>
      <c r="F13719" s="4" t="s">
        <v>47</v>
      </c>
    </row>
    <row r="13720">
      <c r="A13720" s="2">
        <v>13802.0</v>
      </c>
      <c r="B13720" s="3">
        <v>42101.0</v>
      </c>
      <c r="C13720" s="2" t="s">
        <v>10</v>
      </c>
      <c r="D13720" s="2" t="s">
        <v>51</v>
      </c>
      <c r="E13720" s="2">
        <v>23.0</v>
      </c>
      <c r="F13720" s="4" t="s">
        <v>17</v>
      </c>
    </row>
    <row r="13721">
      <c r="A13721" s="2">
        <v>13803.0</v>
      </c>
      <c r="B13721" s="3">
        <v>42101.0</v>
      </c>
      <c r="C13721" s="2" t="s">
        <v>10</v>
      </c>
      <c r="D13721" s="2" t="s">
        <v>6</v>
      </c>
      <c r="E13721" s="2">
        <v>13.0</v>
      </c>
      <c r="F13721" s="4" t="s">
        <v>33</v>
      </c>
    </row>
    <row r="13722">
      <c r="A13722" s="2">
        <v>13804.0</v>
      </c>
      <c r="B13722" s="3">
        <v>42101.0</v>
      </c>
      <c r="C13722" s="2" t="s">
        <v>10</v>
      </c>
      <c r="D13722" s="2" t="s">
        <v>8</v>
      </c>
      <c r="E13722" s="2">
        <v>9.0</v>
      </c>
      <c r="F13722" s="4" t="s">
        <v>24</v>
      </c>
    </row>
    <row r="13723">
      <c r="A13723" s="2">
        <v>13805.0</v>
      </c>
      <c r="B13723" s="3">
        <v>42102.0</v>
      </c>
      <c r="C13723" s="2" t="s">
        <v>13</v>
      </c>
      <c r="D13723" s="2" t="s">
        <v>51</v>
      </c>
      <c r="E13723" s="2">
        <v>8.0</v>
      </c>
      <c r="F13723" s="4" t="s">
        <v>37</v>
      </c>
    </row>
    <row r="13724">
      <c r="A13724" s="2">
        <v>13806.0</v>
      </c>
      <c r="B13724" s="3">
        <v>42102.0</v>
      </c>
      <c r="C13724" s="2" t="s">
        <v>13</v>
      </c>
      <c r="D13724" s="2" t="s">
        <v>6</v>
      </c>
      <c r="E13724" s="2">
        <v>18.0</v>
      </c>
      <c r="F13724" s="4" t="s">
        <v>29</v>
      </c>
    </row>
    <row r="13725">
      <c r="A13725" s="2">
        <v>13807.0</v>
      </c>
      <c r="B13725" s="3">
        <v>42102.0</v>
      </c>
      <c r="C13725" s="2" t="s">
        <v>13</v>
      </c>
      <c r="D13725" s="2" t="s">
        <v>8</v>
      </c>
      <c r="E13725" s="2">
        <v>23.0</v>
      </c>
      <c r="F13725" s="4" t="s">
        <v>17</v>
      </c>
    </row>
    <row r="13726">
      <c r="A13726" s="2">
        <v>13808.0</v>
      </c>
      <c r="B13726" s="3">
        <v>42103.0</v>
      </c>
      <c r="C13726" s="2" t="s">
        <v>15</v>
      </c>
      <c r="D13726" s="2" t="s">
        <v>51</v>
      </c>
      <c r="E13726" s="2">
        <v>32.0</v>
      </c>
      <c r="F13726" s="4" t="s">
        <v>36</v>
      </c>
    </row>
    <row r="13727">
      <c r="A13727" s="2">
        <v>13809.0</v>
      </c>
      <c r="B13727" s="3">
        <v>42103.0</v>
      </c>
      <c r="C13727" s="2" t="s">
        <v>15</v>
      </c>
      <c r="D13727" s="2" t="s">
        <v>6</v>
      </c>
      <c r="E13727" s="2">
        <v>1.0</v>
      </c>
      <c r="F13727" s="4" t="s">
        <v>19</v>
      </c>
    </row>
    <row r="13728">
      <c r="A13728" s="2">
        <v>13810.0</v>
      </c>
      <c r="B13728" s="3">
        <v>42103.0</v>
      </c>
      <c r="C13728" s="2" t="s">
        <v>15</v>
      </c>
      <c r="D13728" s="2" t="s">
        <v>8</v>
      </c>
      <c r="E13728" s="2">
        <v>32.0</v>
      </c>
      <c r="F13728" s="4" t="s">
        <v>36</v>
      </c>
    </row>
    <row r="13729">
      <c r="A13729" s="2">
        <v>13811.0</v>
      </c>
      <c r="B13729" s="3">
        <v>42104.0</v>
      </c>
      <c r="C13729" s="2" t="s">
        <v>18</v>
      </c>
      <c r="D13729" s="2" t="s">
        <v>51</v>
      </c>
      <c r="E13729" s="2">
        <v>5.0</v>
      </c>
      <c r="F13729" s="4" t="s">
        <v>25</v>
      </c>
    </row>
    <row r="13730">
      <c r="A13730" s="2">
        <v>13812.0</v>
      </c>
      <c r="B13730" s="3">
        <v>42104.0</v>
      </c>
      <c r="C13730" s="2" t="s">
        <v>18</v>
      </c>
      <c r="D13730" s="2" t="s">
        <v>6</v>
      </c>
      <c r="E13730" s="2">
        <v>15.0</v>
      </c>
      <c r="F13730" s="4" t="s">
        <v>27</v>
      </c>
    </row>
    <row r="13731">
      <c r="A13731" s="2">
        <v>13813.0</v>
      </c>
      <c r="B13731" s="3">
        <v>42104.0</v>
      </c>
      <c r="C13731" s="2" t="s">
        <v>18</v>
      </c>
      <c r="D13731" s="2" t="s">
        <v>8</v>
      </c>
      <c r="E13731" s="2">
        <v>13.0</v>
      </c>
      <c r="F13731" s="4" t="s">
        <v>33</v>
      </c>
    </row>
    <row r="13732">
      <c r="A13732" s="2">
        <v>13814.0</v>
      </c>
      <c r="B13732" s="3">
        <v>42105.0</v>
      </c>
      <c r="C13732" s="2" t="s">
        <v>21</v>
      </c>
      <c r="D13732" s="2" t="s">
        <v>51</v>
      </c>
      <c r="E13732" s="2">
        <v>17.0</v>
      </c>
      <c r="F13732" s="4" t="s">
        <v>42</v>
      </c>
    </row>
    <row r="13733">
      <c r="A13733" s="2">
        <v>13815.0</v>
      </c>
      <c r="B13733" s="3">
        <v>42105.0</v>
      </c>
      <c r="C13733" s="2" t="s">
        <v>21</v>
      </c>
      <c r="D13733" s="2" t="s">
        <v>6</v>
      </c>
      <c r="E13733" s="2">
        <v>4.0</v>
      </c>
      <c r="F13733" s="4" t="s">
        <v>34</v>
      </c>
    </row>
    <row r="13734">
      <c r="A13734" s="2">
        <v>13816.0</v>
      </c>
      <c r="B13734" s="3">
        <v>42105.0</v>
      </c>
      <c r="C13734" s="2" t="s">
        <v>21</v>
      </c>
      <c r="D13734" s="2" t="s">
        <v>8</v>
      </c>
      <c r="E13734" s="2">
        <v>17.0</v>
      </c>
      <c r="F13734" s="4" t="s">
        <v>42</v>
      </c>
    </row>
    <row r="13735">
      <c r="A13735" s="2">
        <v>13817.0</v>
      </c>
      <c r="B13735" s="3">
        <v>42107.0</v>
      </c>
      <c r="C13735" s="2" t="s">
        <v>7</v>
      </c>
      <c r="D13735" s="2" t="s">
        <v>51</v>
      </c>
      <c r="E13735" s="2">
        <v>32.0</v>
      </c>
      <c r="F13735" s="4" t="s">
        <v>36</v>
      </c>
    </row>
    <row r="13736">
      <c r="A13736" s="2">
        <v>13818.0</v>
      </c>
      <c r="B13736" s="3">
        <v>42107.0</v>
      </c>
      <c r="C13736" s="2" t="s">
        <v>7</v>
      </c>
      <c r="D13736" s="2" t="s">
        <v>6</v>
      </c>
      <c r="E13736" s="2">
        <v>1.0</v>
      </c>
      <c r="F13736" s="4" t="s">
        <v>19</v>
      </c>
    </row>
    <row r="13737">
      <c r="A13737" s="2">
        <v>13819.0</v>
      </c>
      <c r="B13737" s="3">
        <v>42107.0</v>
      </c>
      <c r="C13737" s="2" t="s">
        <v>7</v>
      </c>
      <c r="D13737" s="2" t="s">
        <v>8</v>
      </c>
      <c r="E13737" s="2">
        <v>17.0</v>
      </c>
      <c r="F13737" s="4" t="s">
        <v>42</v>
      </c>
    </row>
    <row r="13738">
      <c r="A13738" s="2">
        <v>13820.0</v>
      </c>
      <c r="B13738" s="3">
        <v>42108.0</v>
      </c>
      <c r="C13738" s="2" t="s">
        <v>10</v>
      </c>
      <c r="D13738" s="2" t="s">
        <v>51</v>
      </c>
      <c r="E13738" s="2">
        <v>31.0</v>
      </c>
      <c r="F13738" s="4" t="s">
        <v>12</v>
      </c>
    </row>
    <row r="13739">
      <c r="A13739" s="2">
        <v>13821.0</v>
      </c>
      <c r="B13739" s="3">
        <v>42108.0</v>
      </c>
      <c r="C13739" s="2" t="s">
        <v>10</v>
      </c>
      <c r="D13739" s="2" t="s">
        <v>6</v>
      </c>
      <c r="E13739" s="2">
        <v>17.0</v>
      </c>
      <c r="F13739" s="4" t="s">
        <v>42</v>
      </c>
    </row>
    <row r="13740">
      <c r="A13740" s="2">
        <v>13822.0</v>
      </c>
      <c r="B13740" s="3">
        <v>42108.0</v>
      </c>
      <c r="C13740" s="2" t="s">
        <v>10</v>
      </c>
      <c r="D13740" s="2" t="s">
        <v>8</v>
      </c>
      <c r="E13740" s="2">
        <v>11.0</v>
      </c>
      <c r="F13740" s="4" t="s">
        <v>9</v>
      </c>
    </row>
    <row r="13741">
      <c r="A13741" s="2">
        <v>13823.0</v>
      </c>
      <c r="B13741" s="3">
        <v>42109.0</v>
      </c>
      <c r="C13741" s="2" t="s">
        <v>13</v>
      </c>
      <c r="D13741" s="2" t="s">
        <v>51</v>
      </c>
      <c r="E13741" s="2">
        <v>19.0</v>
      </c>
      <c r="F13741" s="4" t="s">
        <v>30</v>
      </c>
    </row>
    <row r="13742">
      <c r="A13742" s="2">
        <v>13824.0</v>
      </c>
      <c r="B13742" s="3">
        <v>42109.0</v>
      </c>
      <c r="C13742" s="2" t="s">
        <v>13</v>
      </c>
      <c r="D13742" s="2" t="s">
        <v>6</v>
      </c>
      <c r="E13742" s="2">
        <v>22.0</v>
      </c>
      <c r="F13742" s="4" t="s">
        <v>44</v>
      </c>
    </row>
    <row r="13743">
      <c r="A13743" s="2">
        <v>13825.0</v>
      </c>
      <c r="B13743" s="3">
        <v>42109.0</v>
      </c>
      <c r="C13743" s="2" t="s">
        <v>13</v>
      </c>
      <c r="D13743" s="2" t="s">
        <v>8</v>
      </c>
      <c r="E13743" s="2">
        <v>28.0</v>
      </c>
      <c r="F13743" s="4" t="s">
        <v>31</v>
      </c>
    </row>
    <row r="13744">
      <c r="A13744" s="2">
        <v>13826.0</v>
      </c>
      <c r="B13744" s="3">
        <v>42110.0</v>
      </c>
      <c r="C13744" s="2" t="s">
        <v>15</v>
      </c>
      <c r="D13744" s="2" t="s">
        <v>51</v>
      </c>
      <c r="E13744" s="2">
        <v>10.0</v>
      </c>
      <c r="F13744" s="4" t="s">
        <v>41</v>
      </c>
    </row>
    <row r="13745">
      <c r="A13745" s="2">
        <v>13827.0</v>
      </c>
      <c r="B13745" s="3">
        <v>42110.0</v>
      </c>
      <c r="C13745" s="2" t="s">
        <v>15</v>
      </c>
      <c r="D13745" s="2" t="s">
        <v>6</v>
      </c>
      <c r="E13745" s="2">
        <v>9.0</v>
      </c>
      <c r="F13745" s="4" t="s">
        <v>24</v>
      </c>
    </row>
    <row r="13746">
      <c r="A13746" s="2">
        <v>13828.0</v>
      </c>
      <c r="B13746" s="3">
        <v>42110.0</v>
      </c>
      <c r="C13746" s="2" t="s">
        <v>15</v>
      </c>
      <c r="D13746" s="2" t="s">
        <v>8</v>
      </c>
      <c r="E13746" s="2">
        <v>23.0</v>
      </c>
      <c r="F13746" s="4" t="s">
        <v>17</v>
      </c>
    </row>
    <row r="13747">
      <c r="A13747" s="2">
        <v>13829.0</v>
      </c>
      <c r="B13747" s="3">
        <v>42111.0</v>
      </c>
      <c r="C13747" s="2" t="s">
        <v>18</v>
      </c>
      <c r="D13747" s="2" t="s">
        <v>51</v>
      </c>
      <c r="E13747" s="2">
        <v>28.0</v>
      </c>
      <c r="F13747" s="4" t="s">
        <v>31</v>
      </c>
    </row>
    <row r="13748">
      <c r="A13748" s="2">
        <v>13830.0</v>
      </c>
      <c r="B13748" s="3">
        <v>42111.0</v>
      </c>
      <c r="C13748" s="2" t="s">
        <v>18</v>
      </c>
      <c r="D13748" s="2" t="s">
        <v>6</v>
      </c>
      <c r="E13748" s="2">
        <v>1.0</v>
      </c>
      <c r="F13748" s="4" t="s">
        <v>19</v>
      </c>
    </row>
    <row r="13749">
      <c r="A13749" s="2">
        <v>13831.0</v>
      </c>
      <c r="B13749" s="3">
        <v>42111.0</v>
      </c>
      <c r="C13749" s="2" t="s">
        <v>18</v>
      </c>
      <c r="D13749" s="2" t="s">
        <v>8</v>
      </c>
      <c r="E13749" s="2">
        <v>28.0</v>
      </c>
      <c r="F13749" s="4" t="s">
        <v>31</v>
      </c>
    </row>
    <row r="13750">
      <c r="A13750" s="2">
        <v>13832.0</v>
      </c>
      <c r="B13750" s="3">
        <v>42112.0</v>
      </c>
      <c r="C13750" s="2" t="s">
        <v>21</v>
      </c>
      <c r="D13750" s="2" t="s">
        <v>51</v>
      </c>
      <c r="E13750" s="2">
        <v>30.0</v>
      </c>
      <c r="F13750" s="4" t="s">
        <v>23</v>
      </c>
    </row>
    <row r="13751">
      <c r="A13751" s="2">
        <v>13833.0</v>
      </c>
      <c r="B13751" s="3">
        <v>42112.0</v>
      </c>
      <c r="C13751" s="2" t="s">
        <v>21</v>
      </c>
      <c r="D13751" s="2" t="s">
        <v>6</v>
      </c>
      <c r="E13751" s="2">
        <v>2.0</v>
      </c>
      <c r="F13751" s="4" t="s">
        <v>39</v>
      </c>
    </row>
    <row r="13752">
      <c r="A13752" s="2">
        <v>13834.0</v>
      </c>
      <c r="B13752" s="3">
        <v>42112.0</v>
      </c>
      <c r="C13752" s="2" t="s">
        <v>21</v>
      </c>
      <c r="D13752" s="2" t="s">
        <v>8</v>
      </c>
      <c r="E13752" s="2">
        <v>10.0</v>
      </c>
      <c r="F13752" s="4" t="s">
        <v>41</v>
      </c>
    </row>
    <row r="13753">
      <c r="A13753" s="2">
        <v>13835.0</v>
      </c>
      <c r="B13753" s="3">
        <v>42114.0</v>
      </c>
      <c r="C13753" s="2" t="s">
        <v>7</v>
      </c>
      <c r="D13753" s="2" t="s">
        <v>51</v>
      </c>
      <c r="E13753" s="2">
        <v>1.0</v>
      </c>
      <c r="F13753" s="4" t="s">
        <v>19</v>
      </c>
    </row>
    <row r="13754">
      <c r="A13754" s="2">
        <v>13836.0</v>
      </c>
      <c r="B13754" s="3">
        <v>42114.0</v>
      </c>
      <c r="C13754" s="2" t="s">
        <v>7</v>
      </c>
      <c r="D13754" s="2" t="s">
        <v>6</v>
      </c>
      <c r="E13754" s="2">
        <v>7.0</v>
      </c>
      <c r="F13754" s="4" t="s">
        <v>35</v>
      </c>
    </row>
    <row r="13755">
      <c r="A13755" s="2">
        <v>13837.0</v>
      </c>
      <c r="B13755" s="3">
        <v>42114.0</v>
      </c>
      <c r="C13755" s="2" t="s">
        <v>7</v>
      </c>
      <c r="D13755" s="2" t="s">
        <v>8</v>
      </c>
      <c r="E13755" s="2">
        <v>7.0</v>
      </c>
      <c r="F13755" s="4" t="s">
        <v>35</v>
      </c>
    </row>
    <row r="13756">
      <c r="A13756" s="2">
        <v>13838.0</v>
      </c>
      <c r="B13756" s="3">
        <v>42115.0</v>
      </c>
      <c r="C13756" s="2" t="s">
        <v>10</v>
      </c>
      <c r="D13756" s="2" t="s">
        <v>51</v>
      </c>
      <c r="E13756" s="2">
        <v>21.0</v>
      </c>
      <c r="F13756" s="4" t="s">
        <v>20</v>
      </c>
    </row>
    <row r="13757">
      <c r="A13757" s="2">
        <v>13839.0</v>
      </c>
      <c r="B13757" s="3">
        <v>42115.0</v>
      </c>
      <c r="C13757" s="2" t="s">
        <v>10</v>
      </c>
      <c r="D13757" s="2" t="s">
        <v>6</v>
      </c>
      <c r="E13757" s="2">
        <v>11.0</v>
      </c>
      <c r="F13757" s="4" t="s">
        <v>9</v>
      </c>
    </row>
    <row r="13758">
      <c r="A13758" s="2">
        <v>13840.0</v>
      </c>
      <c r="B13758" s="3">
        <v>42115.0</v>
      </c>
      <c r="C13758" s="2" t="s">
        <v>10</v>
      </c>
      <c r="D13758" s="2" t="s">
        <v>8</v>
      </c>
      <c r="E13758" s="2">
        <v>11.0</v>
      </c>
      <c r="F13758" s="4" t="s">
        <v>9</v>
      </c>
    </row>
    <row r="13759">
      <c r="A13759" s="2">
        <v>13841.0</v>
      </c>
      <c r="B13759" s="3">
        <v>42116.0</v>
      </c>
      <c r="C13759" s="2" t="s">
        <v>13</v>
      </c>
      <c r="D13759" s="2" t="s">
        <v>51</v>
      </c>
      <c r="E13759" s="2">
        <v>27.0</v>
      </c>
      <c r="F13759" s="4" t="s">
        <v>32</v>
      </c>
    </row>
    <row r="13760">
      <c r="A13760" s="2">
        <v>13842.0</v>
      </c>
      <c r="B13760" s="3">
        <v>42116.0</v>
      </c>
      <c r="C13760" s="2" t="s">
        <v>13</v>
      </c>
      <c r="D13760" s="2" t="s">
        <v>6</v>
      </c>
      <c r="E13760" s="2">
        <v>14.0</v>
      </c>
      <c r="F13760" s="4" t="s">
        <v>46</v>
      </c>
    </row>
    <row r="13761">
      <c r="A13761" s="2">
        <v>13843.0</v>
      </c>
      <c r="B13761" s="3">
        <v>42116.0</v>
      </c>
      <c r="C13761" s="2" t="s">
        <v>13</v>
      </c>
      <c r="D13761" s="2" t="s">
        <v>8</v>
      </c>
      <c r="E13761" s="2">
        <v>2.0</v>
      </c>
      <c r="F13761" s="4" t="s">
        <v>39</v>
      </c>
    </row>
    <row r="13762">
      <c r="A13762" s="2">
        <v>13844.0</v>
      </c>
      <c r="B13762" s="3">
        <v>42117.0</v>
      </c>
      <c r="C13762" s="2" t="s">
        <v>15</v>
      </c>
      <c r="D13762" s="2" t="s">
        <v>51</v>
      </c>
      <c r="E13762" s="2">
        <v>17.0</v>
      </c>
      <c r="F13762" s="4" t="s">
        <v>42</v>
      </c>
    </row>
    <row r="13763">
      <c r="A13763" s="2">
        <v>13845.0</v>
      </c>
      <c r="B13763" s="3">
        <v>42117.0</v>
      </c>
      <c r="C13763" s="2" t="s">
        <v>15</v>
      </c>
      <c r="D13763" s="2" t="s">
        <v>6</v>
      </c>
      <c r="E13763" s="2">
        <v>2.0</v>
      </c>
      <c r="F13763" s="4" t="s">
        <v>39</v>
      </c>
    </row>
    <row r="13764">
      <c r="A13764" s="2">
        <v>13846.0</v>
      </c>
      <c r="B13764" s="3">
        <v>42117.0</v>
      </c>
      <c r="C13764" s="2" t="s">
        <v>15</v>
      </c>
      <c r="D13764" s="2" t="s">
        <v>8</v>
      </c>
      <c r="E13764" s="2">
        <v>28.0</v>
      </c>
      <c r="F13764" s="4" t="s">
        <v>31</v>
      </c>
    </row>
    <row r="13765">
      <c r="A13765" s="2">
        <v>13847.0</v>
      </c>
      <c r="B13765" s="3">
        <v>42118.0</v>
      </c>
      <c r="C13765" s="2" t="s">
        <v>18</v>
      </c>
      <c r="D13765" s="2" t="s">
        <v>51</v>
      </c>
      <c r="E13765" s="2">
        <v>35.0</v>
      </c>
      <c r="F13765" s="4" t="s">
        <v>49</v>
      </c>
    </row>
    <row r="13766">
      <c r="A13766" s="2">
        <v>13848.0</v>
      </c>
      <c r="B13766" s="3">
        <v>42118.0</v>
      </c>
      <c r="C13766" s="2" t="s">
        <v>18</v>
      </c>
      <c r="D13766" s="2" t="s">
        <v>6</v>
      </c>
      <c r="E13766" s="2">
        <v>34.0</v>
      </c>
      <c r="F13766" s="4" t="s">
        <v>48</v>
      </c>
    </row>
    <row r="13767">
      <c r="A13767" s="2">
        <v>13849.0</v>
      </c>
      <c r="B13767" s="3">
        <v>42118.0</v>
      </c>
      <c r="C13767" s="2" t="s">
        <v>18</v>
      </c>
      <c r="D13767" s="2" t="s">
        <v>8</v>
      </c>
      <c r="E13767" s="2">
        <v>8.0</v>
      </c>
      <c r="F13767" s="4" t="s">
        <v>37</v>
      </c>
    </row>
    <row r="13768">
      <c r="A13768" s="2">
        <v>13850.0</v>
      </c>
      <c r="B13768" s="3">
        <v>42119.0</v>
      </c>
      <c r="C13768" s="2" t="s">
        <v>21</v>
      </c>
      <c r="D13768" s="2" t="s">
        <v>51</v>
      </c>
      <c r="E13768" s="2">
        <v>31.0</v>
      </c>
      <c r="F13768" s="4" t="s">
        <v>12</v>
      </c>
    </row>
    <row r="13769">
      <c r="A13769" s="2">
        <v>13851.0</v>
      </c>
      <c r="B13769" s="3">
        <v>42119.0</v>
      </c>
      <c r="C13769" s="2" t="s">
        <v>21</v>
      </c>
      <c r="D13769" s="2" t="s">
        <v>6</v>
      </c>
      <c r="E13769" s="2">
        <v>31.0</v>
      </c>
      <c r="F13769" s="4" t="s">
        <v>12</v>
      </c>
    </row>
    <row r="13770">
      <c r="A13770" s="2">
        <v>13852.0</v>
      </c>
      <c r="B13770" s="3">
        <v>42119.0</v>
      </c>
      <c r="C13770" s="2" t="s">
        <v>21</v>
      </c>
      <c r="D13770" s="2" t="s">
        <v>8</v>
      </c>
      <c r="E13770" s="2">
        <v>6.0</v>
      </c>
      <c r="F13770" s="4" t="s">
        <v>16</v>
      </c>
    </row>
    <row r="13771">
      <c r="A13771" s="2">
        <v>13853.0</v>
      </c>
      <c r="B13771" s="3">
        <v>42121.0</v>
      </c>
      <c r="C13771" s="2" t="s">
        <v>7</v>
      </c>
      <c r="D13771" s="2" t="s">
        <v>51</v>
      </c>
      <c r="E13771" s="2">
        <v>28.0</v>
      </c>
      <c r="F13771" s="4" t="s">
        <v>31</v>
      </c>
    </row>
    <row r="13772">
      <c r="A13772" s="2">
        <v>13854.0</v>
      </c>
      <c r="B13772" s="3">
        <v>42121.0</v>
      </c>
      <c r="C13772" s="2" t="s">
        <v>7</v>
      </c>
      <c r="D13772" s="2" t="s">
        <v>6</v>
      </c>
      <c r="E13772" s="2">
        <v>4.0</v>
      </c>
      <c r="F13772" s="4" t="s">
        <v>34</v>
      </c>
    </row>
    <row r="13773">
      <c r="A13773" s="2">
        <v>13855.0</v>
      </c>
      <c r="B13773" s="3">
        <v>42121.0</v>
      </c>
      <c r="C13773" s="2" t="s">
        <v>7</v>
      </c>
      <c r="D13773" s="2" t="s">
        <v>8</v>
      </c>
      <c r="E13773" s="2">
        <v>1.0</v>
      </c>
      <c r="F13773" s="4" t="s">
        <v>19</v>
      </c>
    </row>
    <row r="13774">
      <c r="A13774" s="2">
        <v>13856.0</v>
      </c>
      <c r="B13774" s="3">
        <v>42122.0</v>
      </c>
      <c r="C13774" s="2" t="s">
        <v>10</v>
      </c>
      <c r="D13774" s="2" t="s">
        <v>51</v>
      </c>
      <c r="E13774" s="2">
        <v>17.0</v>
      </c>
      <c r="F13774" s="4" t="s">
        <v>42</v>
      </c>
    </row>
    <row r="13775">
      <c r="A13775" s="2">
        <v>13857.0</v>
      </c>
      <c r="B13775" s="3">
        <v>42122.0</v>
      </c>
      <c r="C13775" s="2" t="s">
        <v>10</v>
      </c>
      <c r="D13775" s="2" t="s">
        <v>6</v>
      </c>
      <c r="E13775" s="2">
        <v>30.0</v>
      </c>
      <c r="F13775" s="4" t="s">
        <v>23</v>
      </c>
    </row>
    <row r="13776">
      <c r="A13776" s="2">
        <v>13858.0</v>
      </c>
      <c r="B13776" s="3">
        <v>42122.0</v>
      </c>
      <c r="C13776" s="2" t="s">
        <v>10</v>
      </c>
      <c r="D13776" s="2" t="s">
        <v>8</v>
      </c>
      <c r="E13776" s="2">
        <v>12.0</v>
      </c>
      <c r="F13776" s="4" t="s">
        <v>14</v>
      </c>
    </row>
    <row r="13777">
      <c r="A13777" s="2">
        <v>13859.0</v>
      </c>
      <c r="B13777" s="3">
        <v>42123.0</v>
      </c>
      <c r="C13777" s="2" t="s">
        <v>13</v>
      </c>
      <c r="D13777" s="2" t="s">
        <v>51</v>
      </c>
      <c r="E13777" s="2">
        <v>23.0</v>
      </c>
      <c r="F13777" s="4" t="s">
        <v>17</v>
      </c>
    </row>
    <row r="13778">
      <c r="A13778" s="2">
        <v>13860.0</v>
      </c>
      <c r="B13778" s="3">
        <v>42123.0</v>
      </c>
      <c r="C13778" s="2" t="s">
        <v>13</v>
      </c>
      <c r="D13778" s="2" t="s">
        <v>6</v>
      </c>
      <c r="E13778" s="2">
        <v>1.0</v>
      </c>
      <c r="F13778" s="4" t="s">
        <v>19</v>
      </c>
    </row>
    <row r="13779">
      <c r="A13779" s="2">
        <v>13861.0</v>
      </c>
      <c r="B13779" s="3">
        <v>42123.0</v>
      </c>
      <c r="C13779" s="2" t="s">
        <v>13</v>
      </c>
      <c r="D13779" s="2" t="s">
        <v>8</v>
      </c>
      <c r="E13779" s="2">
        <v>18.0</v>
      </c>
      <c r="F13779" s="4" t="s">
        <v>29</v>
      </c>
    </row>
    <row r="13780">
      <c r="A13780" s="2">
        <v>13862.0</v>
      </c>
      <c r="B13780" s="3">
        <v>42124.0</v>
      </c>
      <c r="C13780" s="2" t="s">
        <v>15</v>
      </c>
      <c r="D13780" s="2" t="s">
        <v>51</v>
      </c>
      <c r="E13780" s="2">
        <v>1.0</v>
      </c>
      <c r="F13780" s="4" t="s">
        <v>19</v>
      </c>
    </row>
    <row r="13781">
      <c r="A13781" s="2">
        <v>13863.0</v>
      </c>
      <c r="B13781" s="3">
        <v>42124.0</v>
      </c>
      <c r="C13781" s="2" t="s">
        <v>15</v>
      </c>
      <c r="D13781" s="2" t="s">
        <v>6</v>
      </c>
      <c r="E13781" s="2">
        <v>21.0</v>
      </c>
      <c r="F13781" s="4" t="s">
        <v>20</v>
      </c>
    </row>
    <row r="13782">
      <c r="A13782" s="2">
        <v>13864.0</v>
      </c>
      <c r="B13782" s="3">
        <v>42124.0</v>
      </c>
      <c r="C13782" s="2" t="s">
        <v>15</v>
      </c>
      <c r="D13782" s="2" t="s">
        <v>8</v>
      </c>
      <c r="E13782" s="2">
        <v>29.0</v>
      </c>
      <c r="F13782" s="4" t="s">
        <v>43</v>
      </c>
    </row>
    <row r="13783">
      <c r="A13783" s="2">
        <v>13865.0</v>
      </c>
      <c r="B13783" s="3">
        <v>42125.0</v>
      </c>
      <c r="C13783" s="2" t="s">
        <v>18</v>
      </c>
      <c r="D13783" s="2" t="s">
        <v>51</v>
      </c>
      <c r="E13783" s="2">
        <v>34.0</v>
      </c>
      <c r="F13783" s="4" t="s">
        <v>48</v>
      </c>
    </row>
    <row r="13784">
      <c r="A13784" s="2">
        <v>13866.0</v>
      </c>
      <c r="B13784" s="3">
        <v>42125.0</v>
      </c>
      <c r="C13784" s="2" t="s">
        <v>18</v>
      </c>
      <c r="D13784" s="2" t="s">
        <v>6</v>
      </c>
      <c r="E13784" s="2">
        <v>2.0</v>
      </c>
      <c r="F13784" s="4" t="s">
        <v>39</v>
      </c>
    </row>
    <row r="13785">
      <c r="A13785" s="2">
        <v>13867.0</v>
      </c>
      <c r="B13785" s="3">
        <v>42125.0</v>
      </c>
      <c r="C13785" s="2" t="s">
        <v>18</v>
      </c>
      <c r="D13785" s="2" t="s">
        <v>8</v>
      </c>
      <c r="E13785" s="2">
        <v>34.0</v>
      </c>
      <c r="F13785" s="4" t="s">
        <v>48</v>
      </c>
    </row>
    <row r="13786">
      <c r="A13786" s="2">
        <v>13868.0</v>
      </c>
      <c r="B13786" s="3">
        <v>42126.0</v>
      </c>
      <c r="C13786" s="2" t="s">
        <v>21</v>
      </c>
      <c r="D13786" s="2" t="s">
        <v>51</v>
      </c>
      <c r="E13786" s="2">
        <v>20.0</v>
      </c>
      <c r="F13786" s="4" t="s">
        <v>47</v>
      </c>
    </row>
    <row r="13787">
      <c r="A13787" s="2">
        <v>13869.0</v>
      </c>
      <c r="B13787" s="3">
        <v>42126.0</v>
      </c>
      <c r="C13787" s="2" t="s">
        <v>21</v>
      </c>
      <c r="D13787" s="2" t="s">
        <v>6</v>
      </c>
      <c r="E13787" s="2">
        <v>9.0</v>
      </c>
      <c r="F13787" s="4" t="s">
        <v>24</v>
      </c>
    </row>
    <row r="13788">
      <c r="A13788" s="2">
        <v>13870.0</v>
      </c>
      <c r="B13788" s="3">
        <v>42126.0</v>
      </c>
      <c r="C13788" s="2" t="s">
        <v>21</v>
      </c>
      <c r="D13788" s="2" t="s">
        <v>8</v>
      </c>
      <c r="E13788" s="2">
        <v>21.0</v>
      </c>
      <c r="F13788" s="4" t="s">
        <v>20</v>
      </c>
    </row>
    <row r="13789">
      <c r="A13789" s="2">
        <v>13871.0</v>
      </c>
      <c r="B13789" s="3">
        <v>42128.0</v>
      </c>
      <c r="C13789" s="2" t="s">
        <v>7</v>
      </c>
      <c r="D13789" s="2" t="s">
        <v>51</v>
      </c>
      <c r="E13789" s="2">
        <v>2.0</v>
      </c>
      <c r="F13789" s="4" t="s">
        <v>39</v>
      </c>
    </row>
    <row r="13790">
      <c r="A13790" s="2">
        <v>13872.0</v>
      </c>
      <c r="B13790" s="3">
        <v>42128.0</v>
      </c>
      <c r="C13790" s="2" t="s">
        <v>7</v>
      </c>
      <c r="D13790" s="2" t="s">
        <v>6</v>
      </c>
      <c r="E13790" s="2">
        <v>36.0</v>
      </c>
      <c r="F13790" s="4" t="s">
        <v>11</v>
      </c>
    </row>
    <row r="13791">
      <c r="A13791" s="2">
        <v>13873.0</v>
      </c>
      <c r="B13791" s="3">
        <v>42128.0</v>
      </c>
      <c r="C13791" s="2" t="s">
        <v>7</v>
      </c>
      <c r="D13791" s="2" t="s">
        <v>8</v>
      </c>
      <c r="E13791" s="2">
        <v>24.0</v>
      </c>
      <c r="F13791" s="4" t="s">
        <v>22</v>
      </c>
    </row>
    <row r="13792">
      <c r="A13792" s="2">
        <v>13874.0</v>
      </c>
      <c r="B13792" s="3">
        <v>42129.0</v>
      </c>
      <c r="C13792" s="2" t="s">
        <v>10</v>
      </c>
      <c r="D13792" s="2" t="s">
        <v>51</v>
      </c>
      <c r="E13792" s="2">
        <v>13.0</v>
      </c>
      <c r="F13792" s="4" t="s">
        <v>33</v>
      </c>
    </row>
    <row r="13793">
      <c r="A13793" s="2">
        <v>13875.0</v>
      </c>
      <c r="B13793" s="3">
        <v>42129.0</v>
      </c>
      <c r="C13793" s="2" t="s">
        <v>10</v>
      </c>
      <c r="D13793" s="2" t="s">
        <v>6</v>
      </c>
      <c r="E13793" s="2">
        <v>29.0</v>
      </c>
      <c r="F13793" s="4" t="s">
        <v>43</v>
      </c>
    </row>
    <row r="13794">
      <c r="A13794" s="2">
        <v>13876.0</v>
      </c>
      <c r="B13794" s="3">
        <v>42129.0</v>
      </c>
      <c r="C13794" s="2" t="s">
        <v>10</v>
      </c>
      <c r="D13794" s="2" t="s">
        <v>8</v>
      </c>
      <c r="E13794" s="2">
        <v>24.0</v>
      </c>
      <c r="F13794" s="4" t="s">
        <v>22</v>
      </c>
    </row>
    <row r="13795">
      <c r="A13795" s="2">
        <v>13877.0</v>
      </c>
      <c r="B13795" s="3">
        <v>42130.0</v>
      </c>
      <c r="C13795" s="2" t="s">
        <v>13</v>
      </c>
      <c r="D13795" s="2" t="s">
        <v>51</v>
      </c>
      <c r="E13795" s="2">
        <v>5.0</v>
      </c>
      <c r="F13795" s="4" t="s">
        <v>25</v>
      </c>
    </row>
    <row r="13796">
      <c r="A13796" s="2">
        <v>13878.0</v>
      </c>
      <c r="B13796" s="3">
        <v>42130.0</v>
      </c>
      <c r="C13796" s="2" t="s">
        <v>13</v>
      </c>
      <c r="D13796" s="2" t="s">
        <v>6</v>
      </c>
      <c r="E13796" s="2">
        <v>34.0</v>
      </c>
      <c r="F13796" s="4" t="s">
        <v>48</v>
      </c>
    </row>
    <row r="13797">
      <c r="A13797" s="2">
        <v>13879.0</v>
      </c>
      <c r="B13797" s="3">
        <v>42130.0</v>
      </c>
      <c r="C13797" s="2" t="s">
        <v>13</v>
      </c>
      <c r="D13797" s="2" t="s">
        <v>8</v>
      </c>
      <c r="E13797" s="2">
        <v>12.0</v>
      </c>
      <c r="F13797" s="4" t="s">
        <v>14</v>
      </c>
    </row>
    <row r="13798">
      <c r="A13798" s="2">
        <v>13880.0</v>
      </c>
      <c r="B13798" s="3">
        <v>42131.0</v>
      </c>
      <c r="C13798" s="2" t="s">
        <v>15</v>
      </c>
      <c r="D13798" s="2" t="s">
        <v>51</v>
      </c>
      <c r="E13798" s="2">
        <v>1.0</v>
      </c>
      <c r="F13798" s="4" t="s">
        <v>19</v>
      </c>
    </row>
    <row r="13799">
      <c r="A13799" s="2">
        <v>13881.0</v>
      </c>
      <c r="B13799" s="3">
        <v>42131.0</v>
      </c>
      <c r="C13799" s="2" t="s">
        <v>15</v>
      </c>
      <c r="D13799" s="2" t="s">
        <v>6</v>
      </c>
      <c r="E13799" s="2">
        <v>28.0</v>
      </c>
      <c r="F13799" s="4" t="s">
        <v>31</v>
      </c>
    </row>
    <row r="13800">
      <c r="A13800" s="2">
        <v>13882.0</v>
      </c>
      <c r="B13800" s="3">
        <v>42131.0</v>
      </c>
      <c r="C13800" s="2" t="s">
        <v>15</v>
      </c>
      <c r="D13800" s="2" t="s">
        <v>8</v>
      </c>
      <c r="E13800" s="2">
        <v>15.0</v>
      </c>
      <c r="F13800" s="4" t="s">
        <v>27</v>
      </c>
    </row>
    <row r="13801">
      <c r="A13801" s="2">
        <v>13883.0</v>
      </c>
      <c r="B13801" s="3">
        <v>42132.0</v>
      </c>
      <c r="C13801" s="2" t="s">
        <v>18</v>
      </c>
      <c r="D13801" s="2" t="s">
        <v>51</v>
      </c>
      <c r="E13801" s="2">
        <v>19.0</v>
      </c>
      <c r="F13801" s="4" t="s">
        <v>30</v>
      </c>
    </row>
    <row r="13802">
      <c r="A13802" s="2">
        <v>13884.0</v>
      </c>
      <c r="B13802" s="3">
        <v>42132.0</v>
      </c>
      <c r="C13802" s="2" t="s">
        <v>18</v>
      </c>
      <c r="D13802" s="2" t="s">
        <v>6</v>
      </c>
      <c r="E13802" s="2">
        <v>10.0</v>
      </c>
      <c r="F13802" s="4" t="s">
        <v>41</v>
      </c>
    </row>
    <row r="13803">
      <c r="A13803" s="2">
        <v>13885.0</v>
      </c>
      <c r="B13803" s="3">
        <v>42132.0</v>
      </c>
      <c r="C13803" s="2" t="s">
        <v>18</v>
      </c>
      <c r="D13803" s="2" t="s">
        <v>8</v>
      </c>
      <c r="E13803" s="2">
        <v>26.0</v>
      </c>
      <c r="F13803" s="4" t="s">
        <v>38</v>
      </c>
    </row>
    <row r="13804">
      <c r="A13804" s="2">
        <v>13886.0</v>
      </c>
      <c r="B13804" s="3">
        <v>42133.0</v>
      </c>
      <c r="C13804" s="2" t="s">
        <v>21</v>
      </c>
      <c r="D13804" s="2" t="s">
        <v>51</v>
      </c>
      <c r="E13804" s="2">
        <v>13.0</v>
      </c>
      <c r="F13804" s="4" t="s">
        <v>33</v>
      </c>
    </row>
    <row r="13805">
      <c r="A13805" s="2">
        <v>13887.0</v>
      </c>
      <c r="B13805" s="3">
        <v>42133.0</v>
      </c>
      <c r="C13805" s="2" t="s">
        <v>21</v>
      </c>
      <c r="D13805" s="2" t="s">
        <v>6</v>
      </c>
      <c r="E13805" s="2">
        <v>26.0</v>
      </c>
      <c r="F13805" s="4" t="s">
        <v>38</v>
      </c>
    </row>
    <row r="13806">
      <c r="A13806" s="2">
        <v>13888.0</v>
      </c>
      <c r="B13806" s="3">
        <v>42133.0</v>
      </c>
      <c r="C13806" s="2" t="s">
        <v>21</v>
      </c>
      <c r="D13806" s="2" t="s">
        <v>8</v>
      </c>
      <c r="E13806" s="2">
        <v>18.0</v>
      </c>
      <c r="F13806" s="4" t="s">
        <v>29</v>
      </c>
    </row>
    <row r="13807">
      <c r="A13807" s="2">
        <v>13889.0</v>
      </c>
      <c r="B13807" s="3">
        <v>42135.0</v>
      </c>
      <c r="C13807" s="2" t="s">
        <v>7</v>
      </c>
      <c r="D13807" s="2" t="s">
        <v>51</v>
      </c>
      <c r="E13807" s="2">
        <v>31.0</v>
      </c>
      <c r="F13807" s="4" t="s">
        <v>12</v>
      </c>
    </row>
    <row r="13808">
      <c r="A13808" s="2">
        <v>13890.0</v>
      </c>
      <c r="B13808" s="3">
        <v>42135.0</v>
      </c>
      <c r="C13808" s="2" t="s">
        <v>7</v>
      </c>
      <c r="D13808" s="2" t="s">
        <v>6</v>
      </c>
      <c r="E13808" s="2">
        <v>13.0</v>
      </c>
      <c r="F13808" s="4" t="s">
        <v>33</v>
      </c>
    </row>
    <row r="13809">
      <c r="A13809" s="2">
        <v>13891.0</v>
      </c>
      <c r="B13809" s="3">
        <v>42135.0</v>
      </c>
      <c r="C13809" s="2" t="s">
        <v>7</v>
      </c>
      <c r="D13809" s="2" t="s">
        <v>8</v>
      </c>
      <c r="E13809" s="2">
        <v>7.0</v>
      </c>
      <c r="F13809" s="4" t="s">
        <v>35</v>
      </c>
    </row>
    <row r="13810">
      <c r="A13810" s="2">
        <v>13892.0</v>
      </c>
      <c r="B13810" s="3">
        <v>42136.0</v>
      </c>
      <c r="C13810" s="2" t="s">
        <v>10</v>
      </c>
      <c r="D13810" s="2" t="s">
        <v>51</v>
      </c>
      <c r="E13810" s="2">
        <v>8.0</v>
      </c>
      <c r="F13810" s="4" t="s">
        <v>37</v>
      </c>
    </row>
    <row r="13811">
      <c r="A13811" s="2">
        <v>13893.0</v>
      </c>
      <c r="B13811" s="3">
        <v>42136.0</v>
      </c>
      <c r="C13811" s="2" t="s">
        <v>10</v>
      </c>
      <c r="D13811" s="2" t="s">
        <v>6</v>
      </c>
      <c r="E13811" s="2">
        <v>35.0</v>
      </c>
      <c r="F13811" s="4" t="s">
        <v>49</v>
      </c>
    </row>
    <row r="13812">
      <c r="A13812" s="2">
        <v>13894.0</v>
      </c>
      <c r="B13812" s="3">
        <v>42136.0</v>
      </c>
      <c r="C13812" s="2" t="s">
        <v>10</v>
      </c>
      <c r="D13812" s="2" t="s">
        <v>8</v>
      </c>
      <c r="E13812" s="2">
        <v>23.0</v>
      </c>
      <c r="F13812" s="4" t="s">
        <v>17</v>
      </c>
    </row>
    <row r="13813">
      <c r="A13813" s="2">
        <v>13895.0</v>
      </c>
      <c r="B13813" s="3">
        <v>42137.0</v>
      </c>
      <c r="C13813" s="2" t="s">
        <v>13</v>
      </c>
      <c r="D13813" s="2" t="s">
        <v>51</v>
      </c>
      <c r="E13813" s="2">
        <v>28.0</v>
      </c>
      <c r="F13813" s="4" t="s">
        <v>31</v>
      </c>
    </row>
    <row r="13814">
      <c r="A13814" s="2">
        <v>13896.0</v>
      </c>
      <c r="B13814" s="3">
        <v>42137.0</v>
      </c>
      <c r="C13814" s="2" t="s">
        <v>13</v>
      </c>
      <c r="D13814" s="2" t="s">
        <v>6</v>
      </c>
      <c r="E13814" s="2">
        <v>34.0</v>
      </c>
      <c r="F13814" s="4" t="s">
        <v>48</v>
      </c>
    </row>
    <row r="13815">
      <c r="A13815" s="2">
        <v>13897.0</v>
      </c>
      <c r="B13815" s="3">
        <v>42137.0</v>
      </c>
      <c r="C13815" s="2" t="s">
        <v>13</v>
      </c>
      <c r="D13815" s="2" t="s">
        <v>8</v>
      </c>
      <c r="E13815" s="2">
        <v>20.0</v>
      </c>
      <c r="F13815" s="4" t="s">
        <v>47</v>
      </c>
    </row>
    <row r="13816">
      <c r="A13816" s="2">
        <v>13898.0</v>
      </c>
      <c r="B13816" s="3">
        <v>42138.0</v>
      </c>
      <c r="C13816" s="2" t="s">
        <v>15</v>
      </c>
      <c r="D13816" s="2" t="s">
        <v>51</v>
      </c>
      <c r="E13816" s="2">
        <v>24.0</v>
      </c>
      <c r="F13816" s="4" t="s">
        <v>22</v>
      </c>
    </row>
    <row r="13817">
      <c r="A13817" s="2">
        <v>13899.0</v>
      </c>
      <c r="B13817" s="3">
        <v>42138.0</v>
      </c>
      <c r="C13817" s="2" t="s">
        <v>15</v>
      </c>
      <c r="D13817" s="2" t="s">
        <v>6</v>
      </c>
      <c r="E13817" s="2">
        <v>31.0</v>
      </c>
      <c r="F13817" s="4" t="s">
        <v>12</v>
      </c>
    </row>
    <row r="13818">
      <c r="A13818" s="2">
        <v>13900.0</v>
      </c>
      <c r="B13818" s="3">
        <v>42138.0</v>
      </c>
      <c r="C13818" s="2" t="s">
        <v>15</v>
      </c>
      <c r="D13818" s="2" t="s">
        <v>8</v>
      </c>
      <c r="E13818" s="2">
        <v>36.0</v>
      </c>
      <c r="F13818" s="4" t="s">
        <v>11</v>
      </c>
    </row>
    <row r="13819">
      <c r="A13819" s="2">
        <v>13901.0</v>
      </c>
      <c r="B13819" s="3">
        <v>42139.0</v>
      </c>
      <c r="C13819" s="2" t="s">
        <v>18</v>
      </c>
      <c r="D13819" s="2" t="s">
        <v>51</v>
      </c>
      <c r="E13819" s="2">
        <v>3.0</v>
      </c>
      <c r="F13819" s="4" t="s">
        <v>28</v>
      </c>
    </row>
    <row r="13820">
      <c r="A13820" s="2">
        <v>13902.0</v>
      </c>
      <c r="B13820" s="3">
        <v>42139.0</v>
      </c>
      <c r="C13820" s="2" t="s">
        <v>18</v>
      </c>
      <c r="D13820" s="2" t="s">
        <v>6</v>
      </c>
      <c r="E13820" s="2">
        <v>23.0</v>
      </c>
      <c r="F13820" s="4" t="s">
        <v>17</v>
      </c>
    </row>
    <row r="13821">
      <c r="A13821" s="2">
        <v>13903.0</v>
      </c>
      <c r="B13821" s="3">
        <v>42139.0</v>
      </c>
      <c r="C13821" s="2" t="s">
        <v>18</v>
      </c>
      <c r="D13821" s="2" t="s">
        <v>8</v>
      </c>
      <c r="E13821" s="2">
        <v>1.0</v>
      </c>
      <c r="F13821" s="4" t="s">
        <v>19</v>
      </c>
    </row>
    <row r="13822">
      <c r="A13822" s="2">
        <v>13904.0</v>
      </c>
      <c r="B13822" s="3">
        <v>42140.0</v>
      </c>
      <c r="C13822" s="2" t="s">
        <v>21</v>
      </c>
      <c r="D13822" s="2" t="s">
        <v>51</v>
      </c>
      <c r="E13822" s="2">
        <v>10.0</v>
      </c>
      <c r="F13822" s="4" t="s">
        <v>41</v>
      </c>
    </row>
    <row r="13823">
      <c r="A13823" s="2">
        <v>13905.0</v>
      </c>
      <c r="B13823" s="3">
        <v>42140.0</v>
      </c>
      <c r="C13823" s="2" t="s">
        <v>21</v>
      </c>
      <c r="D13823" s="2" t="s">
        <v>6</v>
      </c>
      <c r="E13823" s="2">
        <v>30.0</v>
      </c>
      <c r="F13823" s="4" t="s">
        <v>23</v>
      </c>
    </row>
    <row r="13824">
      <c r="A13824" s="2">
        <v>13906.0</v>
      </c>
      <c r="B13824" s="3">
        <v>42140.0</v>
      </c>
      <c r="C13824" s="2" t="s">
        <v>21</v>
      </c>
      <c r="D13824" s="2" t="s">
        <v>8</v>
      </c>
      <c r="E13824" s="2">
        <v>22.0</v>
      </c>
      <c r="F13824" s="4" t="s">
        <v>44</v>
      </c>
    </row>
    <row r="13825">
      <c r="A13825" s="2">
        <v>13907.0</v>
      </c>
      <c r="B13825" s="3">
        <v>42142.0</v>
      </c>
      <c r="C13825" s="2" t="s">
        <v>7</v>
      </c>
      <c r="D13825" s="2" t="s">
        <v>51</v>
      </c>
      <c r="E13825" s="2">
        <v>35.0</v>
      </c>
      <c r="F13825" s="4" t="s">
        <v>49</v>
      </c>
    </row>
    <row r="13826">
      <c r="A13826" s="2">
        <v>13908.0</v>
      </c>
      <c r="B13826" s="3">
        <v>42142.0</v>
      </c>
      <c r="C13826" s="2" t="s">
        <v>7</v>
      </c>
      <c r="D13826" s="2" t="s">
        <v>6</v>
      </c>
      <c r="E13826" s="2">
        <v>5.0</v>
      </c>
      <c r="F13826" s="4" t="s">
        <v>25</v>
      </c>
    </row>
    <row r="13827">
      <c r="A13827" s="2">
        <v>13909.0</v>
      </c>
      <c r="B13827" s="3">
        <v>42142.0</v>
      </c>
      <c r="C13827" s="2" t="s">
        <v>7</v>
      </c>
      <c r="D13827" s="2" t="s">
        <v>8</v>
      </c>
      <c r="E13827" s="2">
        <v>25.0</v>
      </c>
      <c r="F13827" s="4" t="s">
        <v>40</v>
      </c>
    </row>
    <row r="13828">
      <c r="A13828" s="2">
        <v>13910.0</v>
      </c>
      <c r="B13828" s="3">
        <v>42143.0</v>
      </c>
      <c r="C13828" s="2" t="s">
        <v>10</v>
      </c>
      <c r="D13828" s="2" t="s">
        <v>51</v>
      </c>
      <c r="E13828" s="2">
        <v>21.0</v>
      </c>
      <c r="F13828" s="4" t="s">
        <v>20</v>
      </c>
    </row>
    <row r="13829">
      <c r="A13829" s="2">
        <v>13911.0</v>
      </c>
      <c r="B13829" s="3">
        <v>42143.0</v>
      </c>
      <c r="C13829" s="2" t="s">
        <v>10</v>
      </c>
      <c r="D13829" s="2" t="s">
        <v>6</v>
      </c>
      <c r="E13829" s="2">
        <v>36.0</v>
      </c>
      <c r="F13829" s="4" t="s">
        <v>11</v>
      </c>
    </row>
    <row r="13830">
      <c r="A13830" s="2">
        <v>13912.0</v>
      </c>
      <c r="B13830" s="3">
        <v>42143.0</v>
      </c>
      <c r="C13830" s="2" t="s">
        <v>10</v>
      </c>
      <c r="D13830" s="2" t="s">
        <v>8</v>
      </c>
      <c r="E13830" s="2">
        <v>19.0</v>
      </c>
      <c r="F13830" s="4" t="s">
        <v>30</v>
      </c>
    </row>
    <row r="13831">
      <c r="A13831" s="2">
        <v>13913.0</v>
      </c>
      <c r="B13831" s="3">
        <v>42144.0</v>
      </c>
      <c r="C13831" s="2" t="s">
        <v>13</v>
      </c>
      <c r="D13831" s="2" t="s">
        <v>51</v>
      </c>
      <c r="E13831" s="2">
        <v>5.0</v>
      </c>
      <c r="F13831" s="4" t="s">
        <v>25</v>
      </c>
    </row>
    <row r="13832">
      <c r="A13832" s="2">
        <v>13914.0</v>
      </c>
      <c r="B13832" s="3">
        <v>42144.0</v>
      </c>
      <c r="C13832" s="2" t="s">
        <v>13</v>
      </c>
      <c r="D13832" s="2" t="s">
        <v>6</v>
      </c>
      <c r="E13832" s="2">
        <v>4.0</v>
      </c>
      <c r="F13832" s="4" t="s">
        <v>34</v>
      </c>
    </row>
    <row r="13833">
      <c r="A13833" s="2">
        <v>13915.0</v>
      </c>
      <c r="B13833" s="3">
        <v>42144.0</v>
      </c>
      <c r="C13833" s="2" t="s">
        <v>13</v>
      </c>
      <c r="D13833" s="2" t="s">
        <v>8</v>
      </c>
      <c r="E13833" s="2">
        <v>16.0</v>
      </c>
      <c r="F13833" s="4" t="s">
        <v>45</v>
      </c>
    </row>
    <row r="13834">
      <c r="A13834" s="2">
        <v>13916.0</v>
      </c>
      <c r="B13834" s="3">
        <v>42145.0</v>
      </c>
      <c r="C13834" s="2" t="s">
        <v>15</v>
      </c>
      <c r="D13834" s="2" t="s">
        <v>51</v>
      </c>
      <c r="E13834" s="2">
        <v>31.0</v>
      </c>
      <c r="F13834" s="4" t="s">
        <v>12</v>
      </c>
    </row>
    <row r="13835">
      <c r="A13835" s="2">
        <v>13917.0</v>
      </c>
      <c r="B13835" s="3">
        <v>42145.0</v>
      </c>
      <c r="C13835" s="2" t="s">
        <v>15</v>
      </c>
      <c r="D13835" s="2" t="s">
        <v>6</v>
      </c>
      <c r="E13835" s="2">
        <v>2.0</v>
      </c>
      <c r="F13835" s="4" t="s">
        <v>39</v>
      </c>
    </row>
    <row r="13836">
      <c r="A13836" s="2">
        <v>13918.0</v>
      </c>
      <c r="B13836" s="3">
        <v>42145.0</v>
      </c>
      <c r="C13836" s="2" t="s">
        <v>15</v>
      </c>
      <c r="D13836" s="2" t="s">
        <v>8</v>
      </c>
      <c r="E13836" s="2">
        <v>25.0</v>
      </c>
      <c r="F13836" s="4" t="s">
        <v>40</v>
      </c>
    </row>
    <row r="13837">
      <c r="A13837" s="2">
        <v>13919.0</v>
      </c>
      <c r="B13837" s="3">
        <v>42146.0</v>
      </c>
      <c r="C13837" s="2" t="s">
        <v>18</v>
      </c>
      <c r="D13837" s="2" t="s">
        <v>51</v>
      </c>
      <c r="E13837" s="2">
        <v>32.0</v>
      </c>
      <c r="F13837" s="4" t="s">
        <v>36</v>
      </c>
    </row>
    <row r="13838">
      <c r="A13838" s="2">
        <v>13920.0</v>
      </c>
      <c r="B13838" s="3">
        <v>42146.0</v>
      </c>
      <c r="C13838" s="2" t="s">
        <v>18</v>
      </c>
      <c r="D13838" s="2" t="s">
        <v>6</v>
      </c>
      <c r="E13838" s="2">
        <v>29.0</v>
      </c>
      <c r="F13838" s="4" t="s">
        <v>43</v>
      </c>
    </row>
    <row r="13839">
      <c r="A13839" s="2">
        <v>13921.0</v>
      </c>
      <c r="B13839" s="3">
        <v>42146.0</v>
      </c>
      <c r="C13839" s="2" t="s">
        <v>18</v>
      </c>
      <c r="D13839" s="2" t="s">
        <v>8</v>
      </c>
      <c r="E13839" s="2">
        <v>6.0</v>
      </c>
      <c r="F13839" s="4" t="s">
        <v>16</v>
      </c>
    </row>
    <row r="13840">
      <c r="A13840" s="2">
        <v>13922.0</v>
      </c>
      <c r="B13840" s="3">
        <v>42147.0</v>
      </c>
      <c r="C13840" s="2" t="s">
        <v>21</v>
      </c>
      <c r="D13840" s="2" t="s">
        <v>51</v>
      </c>
      <c r="E13840" s="2">
        <v>7.0</v>
      </c>
      <c r="F13840" s="4" t="s">
        <v>35</v>
      </c>
    </row>
    <row r="13841">
      <c r="A13841" s="2">
        <v>13923.0</v>
      </c>
      <c r="B13841" s="3">
        <v>42147.0</v>
      </c>
      <c r="C13841" s="2" t="s">
        <v>21</v>
      </c>
      <c r="D13841" s="2" t="s">
        <v>6</v>
      </c>
      <c r="E13841" s="2">
        <v>15.0</v>
      </c>
      <c r="F13841" s="4" t="s">
        <v>27</v>
      </c>
    </row>
    <row r="13842">
      <c r="A13842" s="2">
        <v>13924.0</v>
      </c>
      <c r="B13842" s="3">
        <v>42147.0</v>
      </c>
      <c r="C13842" s="2" t="s">
        <v>21</v>
      </c>
      <c r="D13842" s="2" t="s">
        <v>8</v>
      </c>
      <c r="E13842" s="2">
        <v>33.0</v>
      </c>
      <c r="F13842" s="4" t="s">
        <v>26</v>
      </c>
    </row>
    <row r="13843">
      <c r="A13843" s="2">
        <v>13925.0</v>
      </c>
      <c r="B13843" s="3">
        <v>42149.0</v>
      </c>
      <c r="C13843" s="2" t="s">
        <v>7</v>
      </c>
      <c r="D13843" s="2" t="s">
        <v>51</v>
      </c>
      <c r="E13843" s="2">
        <v>36.0</v>
      </c>
      <c r="F13843" s="4" t="s">
        <v>11</v>
      </c>
    </row>
    <row r="13844">
      <c r="A13844" s="2">
        <v>13926.0</v>
      </c>
      <c r="B13844" s="3">
        <v>42149.0</v>
      </c>
      <c r="C13844" s="2" t="s">
        <v>7</v>
      </c>
      <c r="D13844" s="2" t="s">
        <v>6</v>
      </c>
      <c r="E13844" s="2">
        <v>16.0</v>
      </c>
      <c r="F13844" s="4" t="s">
        <v>45</v>
      </c>
    </row>
    <row r="13845">
      <c r="A13845" s="2">
        <v>13927.0</v>
      </c>
      <c r="B13845" s="3">
        <v>42149.0</v>
      </c>
      <c r="C13845" s="2" t="s">
        <v>7</v>
      </c>
      <c r="D13845" s="2" t="s">
        <v>8</v>
      </c>
      <c r="E13845" s="2">
        <v>16.0</v>
      </c>
      <c r="F13845" s="4" t="s">
        <v>45</v>
      </c>
    </row>
    <row r="13846">
      <c r="A13846" s="2">
        <v>13928.0</v>
      </c>
      <c r="B13846" s="3">
        <v>42150.0</v>
      </c>
      <c r="C13846" s="2" t="s">
        <v>10</v>
      </c>
      <c r="D13846" s="2" t="s">
        <v>51</v>
      </c>
      <c r="E13846" s="2">
        <v>22.0</v>
      </c>
      <c r="F13846" s="4" t="s">
        <v>44</v>
      </c>
    </row>
    <row r="13847">
      <c r="A13847" s="2">
        <v>13929.0</v>
      </c>
      <c r="B13847" s="3">
        <v>42150.0</v>
      </c>
      <c r="C13847" s="2" t="s">
        <v>10</v>
      </c>
      <c r="D13847" s="2" t="s">
        <v>6</v>
      </c>
      <c r="E13847" s="2">
        <v>35.0</v>
      </c>
      <c r="F13847" s="4" t="s">
        <v>49</v>
      </c>
    </row>
    <row r="13848">
      <c r="A13848" s="2">
        <v>13930.0</v>
      </c>
      <c r="B13848" s="3">
        <v>42150.0</v>
      </c>
      <c r="C13848" s="2" t="s">
        <v>10</v>
      </c>
      <c r="D13848" s="2" t="s">
        <v>8</v>
      </c>
      <c r="E13848" s="2">
        <v>27.0</v>
      </c>
      <c r="F13848" s="4" t="s">
        <v>32</v>
      </c>
    </row>
    <row r="13849">
      <c r="A13849" s="2">
        <v>13931.0</v>
      </c>
      <c r="B13849" s="3">
        <v>42151.0</v>
      </c>
      <c r="C13849" s="2" t="s">
        <v>13</v>
      </c>
      <c r="D13849" s="2" t="s">
        <v>51</v>
      </c>
      <c r="E13849" s="2">
        <v>28.0</v>
      </c>
      <c r="F13849" s="4" t="s">
        <v>31</v>
      </c>
    </row>
    <row r="13850">
      <c r="A13850" s="2">
        <v>13932.0</v>
      </c>
      <c r="B13850" s="3">
        <v>42151.0</v>
      </c>
      <c r="C13850" s="2" t="s">
        <v>13</v>
      </c>
      <c r="D13850" s="2" t="s">
        <v>6</v>
      </c>
      <c r="E13850" s="2">
        <v>31.0</v>
      </c>
      <c r="F13850" s="4" t="s">
        <v>12</v>
      </c>
    </row>
    <row r="13851">
      <c r="A13851" s="2">
        <v>13933.0</v>
      </c>
      <c r="B13851" s="3">
        <v>42151.0</v>
      </c>
      <c r="C13851" s="2" t="s">
        <v>13</v>
      </c>
      <c r="D13851" s="2" t="s">
        <v>8</v>
      </c>
      <c r="E13851" s="2">
        <v>25.0</v>
      </c>
      <c r="F13851" s="4" t="s">
        <v>40</v>
      </c>
    </row>
    <row r="13852">
      <c r="A13852" s="2">
        <v>13934.0</v>
      </c>
      <c r="B13852" s="3">
        <v>42152.0</v>
      </c>
      <c r="C13852" s="2" t="s">
        <v>15</v>
      </c>
      <c r="D13852" s="2" t="s">
        <v>51</v>
      </c>
      <c r="E13852" s="2">
        <v>30.0</v>
      </c>
      <c r="F13852" s="4" t="s">
        <v>23</v>
      </c>
    </row>
    <row r="13853">
      <c r="A13853" s="2">
        <v>13935.0</v>
      </c>
      <c r="B13853" s="3">
        <v>42152.0</v>
      </c>
      <c r="C13853" s="2" t="s">
        <v>15</v>
      </c>
      <c r="D13853" s="2" t="s">
        <v>6</v>
      </c>
      <c r="E13853" s="2">
        <v>25.0</v>
      </c>
      <c r="F13853" s="4" t="s">
        <v>40</v>
      </c>
    </row>
    <row r="13854">
      <c r="A13854" s="2">
        <v>13936.0</v>
      </c>
      <c r="B13854" s="3">
        <v>42152.0</v>
      </c>
      <c r="C13854" s="2" t="s">
        <v>15</v>
      </c>
      <c r="D13854" s="2" t="s">
        <v>8</v>
      </c>
      <c r="E13854" s="2">
        <v>14.0</v>
      </c>
      <c r="F13854" s="4" t="s">
        <v>46</v>
      </c>
    </row>
    <row r="13855">
      <c r="A13855" s="2">
        <v>13937.0</v>
      </c>
      <c r="B13855" s="3">
        <v>42153.0</v>
      </c>
      <c r="C13855" s="2" t="s">
        <v>18</v>
      </c>
      <c r="D13855" s="2" t="s">
        <v>51</v>
      </c>
      <c r="E13855" s="2">
        <v>10.0</v>
      </c>
      <c r="F13855" s="4" t="s">
        <v>41</v>
      </c>
    </row>
    <row r="13856">
      <c r="A13856" s="2">
        <v>13938.0</v>
      </c>
      <c r="B13856" s="3">
        <v>42153.0</v>
      </c>
      <c r="C13856" s="2" t="s">
        <v>18</v>
      </c>
      <c r="D13856" s="2" t="s">
        <v>6</v>
      </c>
      <c r="E13856" s="2">
        <v>4.0</v>
      </c>
      <c r="F13856" s="4" t="s">
        <v>34</v>
      </c>
    </row>
    <row r="13857">
      <c r="A13857" s="2">
        <v>13939.0</v>
      </c>
      <c r="B13857" s="3">
        <v>42153.0</v>
      </c>
      <c r="C13857" s="2" t="s">
        <v>18</v>
      </c>
      <c r="D13857" s="2" t="s">
        <v>8</v>
      </c>
      <c r="E13857" s="2">
        <v>31.0</v>
      </c>
      <c r="F13857" s="4" t="s">
        <v>12</v>
      </c>
    </row>
    <row r="13858">
      <c r="A13858" s="2">
        <v>13940.0</v>
      </c>
      <c r="B13858" s="3">
        <v>42154.0</v>
      </c>
      <c r="C13858" s="2" t="s">
        <v>21</v>
      </c>
      <c r="D13858" s="2" t="s">
        <v>51</v>
      </c>
      <c r="E13858" s="2">
        <v>23.0</v>
      </c>
      <c r="F13858" s="4" t="s">
        <v>17</v>
      </c>
    </row>
    <row r="13859">
      <c r="A13859" s="2">
        <v>13941.0</v>
      </c>
      <c r="B13859" s="3">
        <v>42154.0</v>
      </c>
      <c r="C13859" s="2" t="s">
        <v>21</v>
      </c>
      <c r="D13859" s="2" t="s">
        <v>6</v>
      </c>
      <c r="E13859" s="2">
        <v>16.0</v>
      </c>
      <c r="F13859" s="4" t="s">
        <v>45</v>
      </c>
    </row>
    <row r="13860">
      <c r="A13860" s="2">
        <v>13942.0</v>
      </c>
      <c r="B13860" s="3">
        <v>42154.0</v>
      </c>
      <c r="C13860" s="2" t="s">
        <v>21</v>
      </c>
      <c r="D13860" s="2" t="s">
        <v>8</v>
      </c>
      <c r="E13860" s="2">
        <v>8.0</v>
      </c>
      <c r="F13860" s="4" t="s">
        <v>37</v>
      </c>
    </row>
    <row r="13861">
      <c r="A13861" s="2">
        <v>13943.0</v>
      </c>
      <c r="B13861" s="3">
        <v>42156.0</v>
      </c>
      <c r="C13861" s="2" t="s">
        <v>7</v>
      </c>
      <c r="D13861" s="2" t="s">
        <v>51</v>
      </c>
      <c r="E13861" s="2">
        <v>27.0</v>
      </c>
      <c r="F13861" s="4" t="s">
        <v>32</v>
      </c>
    </row>
    <row r="13862">
      <c r="A13862" s="2">
        <v>13944.0</v>
      </c>
      <c r="B13862" s="3">
        <v>42156.0</v>
      </c>
      <c r="C13862" s="2" t="s">
        <v>7</v>
      </c>
      <c r="D13862" s="2" t="s">
        <v>6</v>
      </c>
      <c r="E13862" s="2">
        <v>35.0</v>
      </c>
      <c r="F13862" s="4" t="s">
        <v>49</v>
      </c>
    </row>
    <row r="13863">
      <c r="A13863" s="2">
        <v>13945.0</v>
      </c>
      <c r="B13863" s="3">
        <v>42156.0</v>
      </c>
      <c r="C13863" s="2" t="s">
        <v>7</v>
      </c>
      <c r="D13863" s="2" t="s">
        <v>8</v>
      </c>
      <c r="E13863" s="2">
        <v>21.0</v>
      </c>
      <c r="F13863" s="4" t="s">
        <v>20</v>
      </c>
    </row>
    <row r="13864">
      <c r="A13864" s="2">
        <v>13946.0</v>
      </c>
      <c r="B13864" s="3">
        <v>42157.0</v>
      </c>
      <c r="C13864" s="2" t="s">
        <v>10</v>
      </c>
      <c r="D13864" s="2" t="s">
        <v>51</v>
      </c>
      <c r="E13864" s="2">
        <v>9.0</v>
      </c>
      <c r="F13864" s="4" t="s">
        <v>24</v>
      </c>
    </row>
    <row r="13865">
      <c r="A13865" s="2">
        <v>13947.0</v>
      </c>
      <c r="B13865" s="3">
        <v>42157.0</v>
      </c>
      <c r="C13865" s="2" t="s">
        <v>10</v>
      </c>
      <c r="D13865" s="2" t="s">
        <v>6</v>
      </c>
      <c r="E13865" s="2">
        <v>32.0</v>
      </c>
      <c r="F13865" s="4" t="s">
        <v>36</v>
      </c>
    </row>
    <row r="13866">
      <c r="A13866" s="2">
        <v>13948.0</v>
      </c>
      <c r="B13866" s="3">
        <v>42157.0</v>
      </c>
      <c r="C13866" s="2" t="s">
        <v>10</v>
      </c>
      <c r="D13866" s="2" t="s">
        <v>8</v>
      </c>
      <c r="E13866" s="2">
        <v>26.0</v>
      </c>
      <c r="F13866" s="4" t="s">
        <v>38</v>
      </c>
    </row>
    <row r="13867">
      <c r="A13867" s="2">
        <v>13949.0</v>
      </c>
      <c r="B13867" s="3">
        <v>42158.0</v>
      </c>
      <c r="C13867" s="2" t="s">
        <v>13</v>
      </c>
      <c r="D13867" s="2" t="s">
        <v>51</v>
      </c>
      <c r="E13867" s="2">
        <v>11.0</v>
      </c>
      <c r="F13867" s="4" t="s">
        <v>9</v>
      </c>
    </row>
    <row r="13868">
      <c r="A13868" s="2">
        <v>13950.0</v>
      </c>
      <c r="B13868" s="3">
        <v>42158.0</v>
      </c>
      <c r="C13868" s="2" t="s">
        <v>13</v>
      </c>
      <c r="D13868" s="2" t="s">
        <v>6</v>
      </c>
      <c r="E13868" s="2">
        <v>5.0</v>
      </c>
      <c r="F13868" s="4" t="s">
        <v>25</v>
      </c>
    </row>
    <row r="13869">
      <c r="A13869" s="2">
        <v>13951.0</v>
      </c>
      <c r="B13869" s="3">
        <v>42158.0</v>
      </c>
      <c r="C13869" s="2" t="s">
        <v>13</v>
      </c>
      <c r="D13869" s="2" t="s">
        <v>8</v>
      </c>
      <c r="E13869" s="2">
        <v>30.0</v>
      </c>
      <c r="F13869" s="4" t="s">
        <v>23</v>
      </c>
    </row>
    <row r="13870">
      <c r="A13870" s="2">
        <v>13952.0</v>
      </c>
      <c r="B13870" s="3">
        <v>42160.0</v>
      </c>
      <c r="C13870" s="2" t="s">
        <v>18</v>
      </c>
      <c r="D13870" s="2" t="s">
        <v>51</v>
      </c>
      <c r="E13870" s="2">
        <v>19.0</v>
      </c>
      <c r="F13870" s="4" t="s">
        <v>30</v>
      </c>
    </row>
    <row r="13871">
      <c r="A13871" s="2">
        <v>13953.0</v>
      </c>
      <c r="B13871" s="3">
        <v>42160.0</v>
      </c>
      <c r="C13871" s="2" t="s">
        <v>18</v>
      </c>
      <c r="D13871" s="2" t="s">
        <v>6</v>
      </c>
      <c r="E13871" s="2">
        <v>13.0</v>
      </c>
      <c r="F13871" s="4" t="s">
        <v>33</v>
      </c>
    </row>
    <row r="13872">
      <c r="A13872" s="2">
        <v>13954.0</v>
      </c>
      <c r="B13872" s="3">
        <v>42160.0</v>
      </c>
      <c r="C13872" s="2" t="s">
        <v>18</v>
      </c>
      <c r="D13872" s="2" t="s">
        <v>8</v>
      </c>
      <c r="E13872" s="2">
        <v>29.0</v>
      </c>
      <c r="F13872" s="4" t="s">
        <v>43</v>
      </c>
    </row>
    <row r="13873">
      <c r="A13873" s="2">
        <v>13955.0</v>
      </c>
      <c r="B13873" s="3">
        <v>42161.0</v>
      </c>
      <c r="C13873" s="2" t="s">
        <v>21</v>
      </c>
      <c r="D13873" s="2" t="s">
        <v>51</v>
      </c>
      <c r="E13873" s="2">
        <v>12.0</v>
      </c>
      <c r="F13873" s="4" t="s">
        <v>14</v>
      </c>
    </row>
    <row r="13874">
      <c r="A13874" s="2">
        <v>13956.0</v>
      </c>
      <c r="B13874" s="3">
        <v>42161.0</v>
      </c>
      <c r="C13874" s="2" t="s">
        <v>21</v>
      </c>
      <c r="D13874" s="2" t="s">
        <v>6</v>
      </c>
      <c r="E13874" s="2">
        <v>23.0</v>
      </c>
      <c r="F13874" s="4" t="s">
        <v>17</v>
      </c>
    </row>
    <row r="13875">
      <c r="A13875" s="2">
        <v>13957.0</v>
      </c>
      <c r="B13875" s="3">
        <v>42161.0</v>
      </c>
      <c r="C13875" s="2" t="s">
        <v>21</v>
      </c>
      <c r="D13875" s="2" t="s">
        <v>8</v>
      </c>
      <c r="E13875" s="2">
        <v>30.0</v>
      </c>
      <c r="F13875" s="4" t="s">
        <v>23</v>
      </c>
    </row>
    <row r="13876">
      <c r="A13876" s="2">
        <v>13958.0</v>
      </c>
      <c r="B13876" s="3">
        <v>42163.0</v>
      </c>
      <c r="C13876" s="2" t="s">
        <v>7</v>
      </c>
      <c r="D13876" s="2" t="s">
        <v>51</v>
      </c>
      <c r="E13876" s="2">
        <v>21.0</v>
      </c>
      <c r="F13876" s="4" t="s">
        <v>20</v>
      </c>
    </row>
    <row r="13877">
      <c r="A13877" s="2">
        <v>13959.0</v>
      </c>
      <c r="B13877" s="3">
        <v>42163.0</v>
      </c>
      <c r="C13877" s="2" t="s">
        <v>7</v>
      </c>
      <c r="D13877" s="2" t="s">
        <v>6</v>
      </c>
      <c r="E13877" s="2">
        <v>4.0</v>
      </c>
      <c r="F13877" s="4" t="s">
        <v>34</v>
      </c>
    </row>
    <row r="13878">
      <c r="A13878" s="2">
        <v>13960.0</v>
      </c>
      <c r="B13878" s="3">
        <v>42163.0</v>
      </c>
      <c r="C13878" s="2" t="s">
        <v>7</v>
      </c>
      <c r="D13878" s="2" t="s">
        <v>8</v>
      </c>
      <c r="E13878" s="2">
        <v>12.0</v>
      </c>
      <c r="F13878" s="4" t="s">
        <v>14</v>
      </c>
    </row>
    <row r="13879">
      <c r="A13879" s="2">
        <v>13961.0</v>
      </c>
      <c r="B13879" s="3">
        <v>42164.0</v>
      </c>
      <c r="C13879" s="2" t="s">
        <v>10</v>
      </c>
      <c r="D13879" s="2" t="s">
        <v>51</v>
      </c>
      <c r="E13879" s="2">
        <v>17.0</v>
      </c>
      <c r="F13879" s="4" t="s">
        <v>42</v>
      </c>
    </row>
    <row r="13880">
      <c r="A13880" s="2">
        <v>13962.0</v>
      </c>
      <c r="B13880" s="3">
        <v>42164.0</v>
      </c>
      <c r="C13880" s="2" t="s">
        <v>10</v>
      </c>
      <c r="D13880" s="2" t="s">
        <v>6</v>
      </c>
      <c r="E13880" s="2">
        <v>3.0</v>
      </c>
      <c r="F13880" s="4" t="s">
        <v>28</v>
      </c>
    </row>
    <row r="13881">
      <c r="A13881" s="2">
        <v>13963.0</v>
      </c>
      <c r="B13881" s="3">
        <v>42164.0</v>
      </c>
      <c r="C13881" s="2" t="s">
        <v>10</v>
      </c>
      <c r="D13881" s="2" t="s">
        <v>8</v>
      </c>
      <c r="E13881" s="2">
        <v>12.0</v>
      </c>
      <c r="F13881" s="4" t="s">
        <v>14</v>
      </c>
    </row>
    <row r="13882">
      <c r="A13882" s="2">
        <v>13964.0</v>
      </c>
      <c r="B13882" s="3">
        <v>42165.0</v>
      </c>
      <c r="C13882" s="2" t="s">
        <v>13</v>
      </c>
      <c r="D13882" s="2" t="s">
        <v>51</v>
      </c>
      <c r="E13882" s="2">
        <v>23.0</v>
      </c>
      <c r="F13882" s="4" t="s">
        <v>17</v>
      </c>
    </row>
    <row r="13883">
      <c r="A13883" s="2">
        <v>13965.0</v>
      </c>
      <c r="B13883" s="3">
        <v>42165.0</v>
      </c>
      <c r="C13883" s="2" t="s">
        <v>13</v>
      </c>
      <c r="D13883" s="2" t="s">
        <v>6</v>
      </c>
      <c r="E13883" s="2">
        <v>4.0</v>
      </c>
      <c r="F13883" s="4" t="s">
        <v>34</v>
      </c>
    </row>
    <row r="13884">
      <c r="A13884" s="2">
        <v>13966.0</v>
      </c>
      <c r="B13884" s="3">
        <v>42165.0</v>
      </c>
      <c r="C13884" s="2" t="s">
        <v>13</v>
      </c>
      <c r="D13884" s="2" t="s">
        <v>8</v>
      </c>
      <c r="E13884" s="2">
        <v>28.0</v>
      </c>
      <c r="F13884" s="4" t="s">
        <v>31</v>
      </c>
    </row>
    <row r="13885">
      <c r="A13885" s="2">
        <v>13967.0</v>
      </c>
      <c r="B13885" s="3">
        <v>42166.0</v>
      </c>
      <c r="C13885" s="2" t="s">
        <v>15</v>
      </c>
      <c r="D13885" s="2" t="s">
        <v>51</v>
      </c>
      <c r="E13885" s="2">
        <v>24.0</v>
      </c>
      <c r="F13885" s="4" t="s">
        <v>22</v>
      </c>
    </row>
    <row r="13886">
      <c r="A13886" s="2">
        <v>13968.0</v>
      </c>
      <c r="B13886" s="3">
        <v>42166.0</v>
      </c>
      <c r="C13886" s="2" t="s">
        <v>15</v>
      </c>
      <c r="D13886" s="2" t="s">
        <v>6</v>
      </c>
      <c r="E13886" s="2">
        <v>2.0</v>
      </c>
      <c r="F13886" s="4" t="s">
        <v>39</v>
      </c>
    </row>
    <row r="13887">
      <c r="A13887" s="2">
        <v>13969.0</v>
      </c>
      <c r="B13887" s="3">
        <v>42166.0</v>
      </c>
      <c r="C13887" s="2" t="s">
        <v>15</v>
      </c>
      <c r="D13887" s="2" t="s">
        <v>8</v>
      </c>
      <c r="E13887" s="2">
        <v>12.0</v>
      </c>
      <c r="F13887" s="4" t="s">
        <v>14</v>
      </c>
    </row>
    <row r="13888">
      <c r="A13888" s="2">
        <v>13970.0</v>
      </c>
      <c r="B13888" s="3">
        <v>42167.0</v>
      </c>
      <c r="C13888" s="2" t="s">
        <v>18</v>
      </c>
      <c r="D13888" s="2" t="s">
        <v>51</v>
      </c>
      <c r="E13888" s="2">
        <v>20.0</v>
      </c>
      <c r="F13888" s="4" t="s">
        <v>47</v>
      </c>
    </row>
    <row r="13889">
      <c r="A13889" s="2">
        <v>13971.0</v>
      </c>
      <c r="B13889" s="3">
        <v>42167.0</v>
      </c>
      <c r="C13889" s="2" t="s">
        <v>18</v>
      </c>
      <c r="D13889" s="2" t="s">
        <v>6</v>
      </c>
      <c r="E13889" s="2">
        <v>31.0</v>
      </c>
      <c r="F13889" s="4" t="s">
        <v>12</v>
      </c>
    </row>
    <row r="13890">
      <c r="A13890" s="2">
        <v>13972.0</v>
      </c>
      <c r="B13890" s="3">
        <v>42167.0</v>
      </c>
      <c r="C13890" s="2" t="s">
        <v>18</v>
      </c>
      <c r="D13890" s="2" t="s">
        <v>8</v>
      </c>
      <c r="E13890" s="2">
        <v>1.0</v>
      </c>
      <c r="F13890" s="4" t="s">
        <v>19</v>
      </c>
    </row>
    <row r="13891">
      <c r="A13891" s="2">
        <v>13973.0</v>
      </c>
      <c r="B13891" s="3">
        <v>42168.0</v>
      </c>
      <c r="C13891" s="2" t="s">
        <v>21</v>
      </c>
      <c r="D13891" s="2" t="s">
        <v>51</v>
      </c>
      <c r="E13891" s="2">
        <v>25.0</v>
      </c>
      <c r="F13891" s="4" t="s">
        <v>40</v>
      </c>
    </row>
    <row r="13892">
      <c r="A13892" s="2">
        <v>13974.0</v>
      </c>
      <c r="B13892" s="3">
        <v>42168.0</v>
      </c>
      <c r="C13892" s="2" t="s">
        <v>21</v>
      </c>
      <c r="D13892" s="2" t="s">
        <v>6</v>
      </c>
      <c r="E13892" s="2">
        <v>7.0</v>
      </c>
      <c r="F13892" s="4" t="s">
        <v>35</v>
      </c>
    </row>
    <row r="13893">
      <c r="A13893" s="2">
        <v>13975.0</v>
      </c>
      <c r="B13893" s="3">
        <v>42168.0</v>
      </c>
      <c r="C13893" s="2" t="s">
        <v>21</v>
      </c>
      <c r="D13893" s="2" t="s">
        <v>8</v>
      </c>
      <c r="E13893" s="2">
        <v>7.0</v>
      </c>
      <c r="F13893" s="4" t="s">
        <v>35</v>
      </c>
    </row>
    <row r="13894">
      <c r="A13894" s="2">
        <v>13976.0</v>
      </c>
      <c r="B13894" s="3">
        <v>42170.0</v>
      </c>
      <c r="C13894" s="2" t="s">
        <v>7</v>
      </c>
      <c r="D13894" s="2" t="s">
        <v>51</v>
      </c>
      <c r="E13894" s="2">
        <v>6.0</v>
      </c>
      <c r="F13894" s="4" t="s">
        <v>16</v>
      </c>
    </row>
    <row r="13895">
      <c r="A13895" s="2">
        <v>13977.0</v>
      </c>
      <c r="B13895" s="3">
        <v>42170.0</v>
      </c>
      <c r="C13895" s="2" t="s">
        <v>7</v>
      </c>
      <c r="D13895" s="2" t="s">
        <v>6</v>
      </c>
      <c r="E13895" s="2">
        <v>8.0</v>
      </c>
      <c r="F13895" s="4" t="s">
        <v>37</v>
      </c>
    </row>
    <row r="13896">
      <c r="A13896" s="2">
        <v>13978.0</v>
      </c>
      <c r="B13896" s="3">
        <v>42170.0</v>
      </c>
      <c r="C13896" s="2" t="s">
        <v>7</v>
      </c>
      <c r="D13896" s="2" t="s">
        <v>8</v>
      </c>
      <c r="E13896" s="2">
        <v>25.0</v>
      </c>
      <c r="F13896" s="4" t="s">
        <v>40</v>
      </c>
    </row>
    <row r="13897">
      <c r="A13897" s="2">
        <v>13979.0</v>
      </c>
      <c r="B13897" s="3">
        <v>42171.0</v>
      </c>
      <c r="C13897" s="2" t="s">
        <v>10</v>
      </c>
      <c r="D13897" s="2" t="s">
        <v>51</v>
      </c>
      <c r="E13897" s="2">
        <v>28.0</v>
      </c>
      <c r="F13897" s="4" t="s">
        <v>31</v>
      </c>
    </row>
    <row r="13898">
      <c r="A13898" s="2">
        <v>13980.0</v>
      </c>
      <c r="B13898" s="3">
        <v>42171.0</v>
      </c>
      <c r="C13898" s="2" t="s">
        <v>10</v>
      </c>
      <c r="D13898" s="2" t="s">
        <v>6</v>
      </c>
      <c r="E13898" s="2">
        <v>12.0</v>
      </c>
      <c r="F13898" s="4" t="s">
        <v>14</v>
      </c>
    </row>
    <row r="13899">
      <c r="A13899" s="2">
        <v>13981.0</v>
      </c>
      <c r="B13899" s="3">
        <v>42171.0</v>
      </c>
      <c r="C13899" s="2" t="s">
        <v>10</v>
      </c>
      <c r="D13899" s="2" t="s">
        <v>8</v>
      </c>
      <c r="E13899" s="2">
        <v>6.0</v>
      </c>
      <c r="F13899" s="4" t="s">
        <v>16</v>
      </c>
    </row>
    <row r="13900">
      <c r="A13900" s="2">
        <v>13982.0</v>
      </c>
      <c r="B13900" s="3">
        <v>42172.0</v>
      </c>
      <c r="C13900" s="2" t="s">
        <v>13</v>
      </c>
      <c r="D13900" s="2" t="s">
        <v>51</v>
      </c>
      <c r="E13900" s="2">
        <v>7.0</v>
      </c>
      <c r="F13900" s="4" t="s">
        <v>35</v>
      </c>
    </row>
    <row r="13901">
      <c r="A13901" s="2">
        <v>13983.0</v>
      </c>
      <c r="B13901" s="3">
        <v>42172.0</v>
      </c>
      <c r="C13901" s="2" t="s">
        <v>13</v>
      </c>
      <c r="D13901" s="2" t="s">
        <v>6</v>
      </c>
      <c r="E13901" s="2">
        <v>27.0</v>
      </c>
      <c r="F13901" s="4" t="s">
        <v>32</v>
      </c>
    </row>
    <row r="13902">
      <c r="A13902" s="2">
        <v>13984.0</v>
      </c>
      <c r="B13902" s="3">
        <v>42172.0</v>
      </c>
      <c r="C13902" s="2" t="s">
        <v>13</v>
      </c>
      <c r="D13902" s="2" t="s">
        <v>8</v>
      </c>
      <c r="E13902" s="2">
        <v>34.0</v>
      </c>
      <c r="F13902" s="4" t="s">
        <v>48</v>
      </c>
    </row>
    <row r="13903">
      <c r="A13903" s="2">
        <v>13985.0</v>
      </c>
      <c r="B13903" s="3">
        <v>42173.0</v>
      </c>
      <c r="C13903" s="2" t="s">
        <v>15</v>
      </c>
      <c r="D13903" s="2" t="s">
        <v>51</v>
      </c>
      <c r="E13903" s="2">
        <v>23.0</v>
      </c>
      <c r="F13903" s="4" t="s">
        <v>17</v>
      </c>
    </row>
    <row r="13904">
      <c r="A13904" s="2">
        <v>13986.0</v>
      </c>
      <c r="B13904" s="3">
        <v>42173.0</v>
      </c>
      <c r="C13904" s="2" t="s">
        <v>15</v>
      </c>
      <c r="D13904" s="2" t="s">
        <v>6</v>
      </c>
      <c r="E13904" s="2">
        <v>33.0</v>
      </c>
      <c r="F13904" s="4" t="s">
        <v>26</v>
      </c>
    </row>
    <row r="13905">
      <c r="A13905" s="2">
        <v>13987.0</v>
      </c>
      <c r="B13905" s="3">
        <v>42173.0</v>
      </c>
      <c r="C13905" s="2" t="s">
        <v>15</v>
      </c>
      <c r="D13905" s="2" t="s">
        <v>8</v>
      </c>
      <c r="E13905" s="2">
        <v>15.0</v>
      </c>
      <c r="F13905" s="4" t="s">
        <v>27</v>
      </c>
    </row>
    <row r="13906">
      <c r="A13906" s="2">
        <v>13988.0</v>
      </c>
      <c r="B13906" s="3">
        <v>42174.0</v>
      </c>
      <c r="C13906" s="2" t="s">
        <v>18</v>
      </c>
      <c r="D13906" s="2" t="s">
        <v>51</v>
      </c>
      <c r="E13906" s="2">
        <v>27.0</v>
      </c>
      <c r="F13906" s="4" t="s">
        <v>32</v>
      </c>
    </row>
    <row r="13907">
      <c r="A13907" s="2">
        <v>13989.0</v>
      </c>
      <c r="B13907" s="3">
        <v>42174.0</v>
      </c>
      <c r="C13907" s="2" t="s">
        <v>18</v>
      </c>
      <c r="D13907" s="2" t="s">
        <v>6</v>
      </c>
      <c r="E13907" s="2">
        <v>1.0</v>
      </c>
      <c r="F13907" s="4" t="s">
        <v>19</v>
      </c>
    </row>
    <row r="13908">
      <c r="A13908" s="2">
        <v>13990.0</v>
      </c>
      <c r="B13908" s="3">
        <v>42174.0</v>
      </c>
      <c r="C13908" s="2" t="s">
        <v>18</v>
      </c>
      <c r="D13908" s="2" t="s">
        <v>8</v>
      </c>
      <c r="E13908" s="2">
        <v>6.0</v>
      </c>
      <c r="F13908" s="4" t="s">
        <v>16</v>
      </c>
    </row>
    <row r="13909">
      <c r="A13909" s="2">
        <v>13991.0</v>
      </c>
      <c r="B13909" s="3">
        <v>42175.0</v>
      </c>
      <c r="C13909" s="2" t="s">
        <v>21</v>
      </c>
      <c r="D13909" s="2" t="s">
        <v>51</v>
      </c>
      <c r="E13909" s="2">
        <v>23.0</v>
      </c>
      <c r="F13909" s="4" t="s">
        <v>17</v>
      </c>
    </row>
    <row r="13910">
      <c r="A13910" s="2">
        <v>13992.0</v>
      </c>
      <c r="B13910" s="3">
        <v>42175.0</v>
      </c>
      <c r="C13910" s="2" t="s">
        <v>21</v>
      </c>
      <c r="D13910" s="2" t="s">
        <v>6</v>
      </c>
      <c r="E13910" s="2">
        <v>5.0</v>
      </c>
      <c r="F13910" s="4" t="s">
        <v>25</v>
      </c>
    </row>
    <row r="13911">
      <c r="A13911" s="2">
        <v>13993.0</v>
      </c>
      <c r="B13911" s="3">
        <v>42175.0</v>
      </c>
      <c r="C13911" s="2" t="s">
        <v>21</v>
      </c>
      <c r="D13911" s="2" t="s">
        <v>8</v>
      </c>
      <c r="E13911" s="2">
        <v>21.0</v>
      </c>
      <c r="F13911" s="4" t="s">
        <v>20</v>
      </c>
    </row>
    <row r="13912">
      <c r="A13912" s="2">
        <v>13994.0</v>
      </c>
      <c r="B13912" s="3">
        <v>42177.0</v>
      </c>
      <c r="C13912" s="2" t="s">
        <v>7</v>
      </c>
      <c r="D13912" s="2" t="s">
        <v>51</v>
      </c>
      <c r="E13912" s="2">
        <v>34.0</v>
      </c>
      <c r="F13912" s="4" t="s">
        <v>48</v>
      </c>
    </row>
    <row r="13913">
      <c r="A13913" s="2">
        <v>13995.0</v>
      </c>
      <c r="B13913" s="3">
        <v>42177.0</v>
      </c>
      <c r="C13913" s="2" t="s">
        <v>7</v>
      </c>
      <c r="D13913" s="2" t="s">
        <v>6</v>
      </c>
      <c r="E13913" s="2">
        <v>22.0</v>
      </c>
      <c r="F13913" s="4" t="s">
        <v>44</v>
      </c>
    </row>
    <row r="13914">
      <c r="A13914" s="2">
        <v>13996.0</v>
      </c>
      <c r="B13914" s="3">
        <v>42177.0</v>
      </c>
      <c r="C13914" s="2" t="s">
        <v>7</v>
      </c>
      <c r="D13914" s="2" t="s">
        <v>8</v>
      </c>
      <c r="E13914" s="2">
        <v>36.0</v>
      </c>
      <c r="F13914" s="4" t="s">
        <v>11</v>
      </c>
    </row>
    <row r="13915">
      <c r="A13915" s="2">
        <v>13997.0</v>
      </c>
      <c r="B13915" s="3">
        <v>42178.0</v>
      </c>
      <c r="C13915" s="2" t="s">
        <v>10</v>
      </c>
      <c r="D13915" s="2" t="s">
        <v>51</v>
      </c>
      <c r="E13915" s="2">
        <v>29.0</v>
      </c>
      <c r="F13915" s="4" t="s">
        <v>43</v>
      </c>
    </row>
    <row r="13916">
      <c r="A13916" s="2">
        <v>13998.0</v>
      </c>
      <c r="B13916" s="3">
        <v>42178.0</v>
      </c>
      <c r="C13916" s="2" t="s">
        <v>10</v>
      </c>
      <c r="D13916" s="2" t="s">
        <v>6</v>
      </c>
      <c r="E13916" s="2">
        <v>2.0</v>
      </c>
      <c r="F13916" s="4" t="s">
        <v>39</v>
      </c>
    </row>
    <row r="13917">
      <c r="A13917" s="2">
        <v>13999.0</v>
      </c>
      <c r="B13917" s="3">
        <v>42178.0</v>
      </c>
      <c r="C13917" s="2" t="s">
        <v>10</v>
      </c>
      <c r="D13917" s="2" t="s">
        <v>8</v>
      </c>
      <c r="E13917" s="2">
        <v>10.0</v>
      </c>
      <c r="F13917" s="4" t="s">
        <v>41</v>
      </c>
    </row>
    <row r="13918">
      <c r="A13918" s="2">
        <v>14000.0</v>
      </c>
      <c r="B13918" s="3">
        <v>42179.0</v>
      </c>
      <c r="C13918" s="2" t="s">
        <v>13</v>
      </c>
      <c r="D13918" s="2" t="s">
        <v>51</v>
      </c>
      <c r="E13918" s="2">
        <v>13.0</v>
      </c>
      <c r="F13918" s="4" t="s">
        <v>33</v>
      </c>
    </row>
    <row r="13919">
      <c r="A13919" s="2">
        <v>14001.0</v>
      </c>
      <c r="B13919" s="3">
        <v>42179.0</v>
      </c>
      <c r="C13919" s="2" t="s">
        <v>13</v>
      </c>
      <c r="D13919" s="2" t="s">
        <v>6</v>
      </c>
      <c r="E13919" s="2">
        <v>28.0</v>
      </c>
      <c r="F13919" s="4" t="s">
        <v>31</v>
      </c>
    </row>
    <row r="13920">
      <c r="A13920" s="2">
        <v>14002.0</v>
      </c>
      <c r="B13920" s="3">
        <v>42179.0</v>
      </c>
      <c r="C13920" s="2" t="s">
        <v>13</v>
      </c>
      <c r="D13920" s="2" t="s">
        <v>8</v>
      </c>
      <c r="E13920" s="2">
        <v>4.0</v>
      </c>
      <c r="F13920" s="4" t="s">
        <v>34</v>
      </c>
    </row>
    <row r="13921">
      <c r="A13921" s="2">
        <v>14003.0</v>
      </c>
      <c r="B13921" s="3">
        <v>42180.0</v>
      </c>
      <c r="C13921" s="2" t="s">
        <v>15</v>
      </c>
      <c r="D13921" s="2" t="s">
        <v>51</v>
      </c>
      <c r="E13921" s="2">
        <v>15.0</v>
      </c>
      <c r="F13921" s="4" t="s">
        <v>27</v>
      </c>
    </row>
    <row r="13922">
      <c r="A13922" s="2">
        <v>14004.0</v>
      </c>
      <c r="B13922" s="3">
        <v>42180.0</v>
      </c>
      <c r="C13922" s="2" t="s">
        <v>15</v>
      </c>
      <c r="D13922" s="2" t="s">
        <v>6</v>
      </c>
      <c r="E13922" s="2">
        <v>25.0</v>
      </c>
      <c r="F13922" s="4" t="s">
        <v>40</v>
      </c>
    </row>
    <row r="13923">
      <c r="A13923" s="2">
        <v>14005.0</v>
      </c>
      <c r="B13923" s="3">
        <v>42180.0</v>
      </c>
      <c r="C13923" s="2" t="s">
        <v>15</v>
      </c>
      <c r="D13923" s="2" t="s">
        <v>8</v>
      </c>
      <c r="E13923" s="2">
        <v>1.0</v>
      </c>
      <c r="F13923" s="4" t="s">
        <v>19</v>
      </c>
    </row>
    <row r="13924">
      <c r="A13924" s="2">
        <v>14006.0</v>
      </c>
      <c r="B13924" s="3">
        <v>42181.0</v>
      </c>
      <c r="C13924" s="2" t="s">
        <v>18</v>
      </c>
      <c r="D13924" s="2" t="s">
        <v>51</v>
      </c>
      <c r="E13924" s="2">
        <v>25.0</v>
      </c>
      <c r="F13924" s="4" t="s">
        <v>40</v>
      </c>
    </row>
    <row r="13925">
      <c r="A13925" s="2">
        <v>14007.0</v>
      </c>
      <c r="B13925" s="3">
        <v>42181.0</v>
      </c>
      <c r="C13925" s="2" t="s">
        <v>18</v>
      </c>
      <c r="D13925" s="2" t="s">
        <v>6</v>
      </c>
      <c r="E13925" s="2">
        <v>32.0</v>
      </c>
      <c r="F13925" s="4" t="s">
        <v>36</v>
      </c>
    </row>
    <row r="13926">
      <c r="A13926" s="2">
        <v>14008.0</v>
      </c>
      <c r="B13926" s="3">
        <v>42181.0</v>
      </c>
      <c r="C13926" s="2" t="s">
        <v>18</v>
      </c>
      <c r="D13926" s="2" t="s">
        <v>8</v>
      </c>
      <c r="E13926" s="2">
        <v>11.0</v>
      </c>
      <c r="F13926" s="4" t="s">
        <v>9</v>
      </c>
    </row>
    <row r="13927">
      <c r="A13927" s="2">
        <v>14009.0</v>
      </c>
      <c r="B13927" s="3">
        <v>42182.0</v>
      </c>
      <c r="C13927" s="2" t="s">
        <v>21</v>
      </c>
      <c r="D13927" s="2" t="s">
        <v>51</v>
      </c>
      <c r="E13927" s="2">
        <v>24.0</v>
      </c>
      <c r="F13927" s="4" t="s">
        <v>22</v>
      </c>
    </row>
    <row r="13928">
      <c r="A13928" s="2">
        <v>14010.0</v>
      </c>
      <c r="B13928" s="3">
        <v>42182.0</v>
      </c>
      <c r="C13928" s="2" t="s">
        <v>21</v>
      </c>
      <c r="D13928" s="2" t="s">
        <v>6</v>
      </c>
      <c r="E13928" s="2">
        <v>35.0</v>
      </c>
      <c r="F13928" s="4" t="s">
        <v>49</v>
      </c>
    </row>
    <row r="13929">
      <c r="A13929" s="2">
        <v>14011.0</v>
      </c>
      <c r="B13929" s="3">
        <v>42182.0</v>
      </c>
      <c r="C13929" s="2" t="s">
        <v>21</v>
      </c>
      <c r="D13929" s="2" t="s">
        <v>8</v>
      </c>
      <c r="E13929" s="2">
        <v>14.0</v>
      </c>
      <c r="F13929" s="4" t="s">
        <v>46</v>
      </c>
    </row>
    <row r="13930">
      <c r="A13930" s="2">
        <v>14012.0</v>
      </c>
      <c r="B13930" s="3">
        <v>42184.0</v>
      </c>
      <c r="C13930" s="2" t="s">
        <v>7</v>
      </c>
      <c r="D13930" s="2" t="s">
        <v>51</v>
      </c>
      <c r="E13930" s="2">
        <v>13.0</v>
      </c>
      <c r="F13930" s="4" t="s">
        <v>33</v>
      </c>
    </row>
    <row r="13931">
      <c r="A13931" s="2">
        <v>14013.0</v>
      </c>
      <c r="B13931" s="3">
        <v>42184.0</v>
      </c>
      <c r="C13931" s="2" t="s">
        <v>7</v>
      </c>
      <c r="D13931" s="2" t="s">
        <v>6</v>
      </c>
      <c r="E13931" s="2">
        <v>13.0</v>
      </c>
      <c r="F13931" s="4" t="s">
        <v>33</v>
      </c>
    </row>
    <row r="13932">
      <c r="A13932" s="2">
        <v>14014.0</v>
      </c>
      <c r="B13932" s="3">
        <v>42184.0</v>
      </c>
      <c r="C13932" s="2" t="s">
        <v>7</v>
      </c>
      <c r="D13932" s="2" t="s">
        <v>8</v>
      </c>
      <c r="E13932" s="2">
        <v>22.0</v>
      </c>
      <c r="F13932" s="4" t="s">
        <v>44</v>
      </c>
    </row>
    <row r="13933">
      <c r="A13933" s="2">
        <v>14015.0</v>
      </c>
      <c r="B13933" s="3">
        <v>42185.0</v>
      </c>
      <c r="C13933" s="2" t="s">
        <v>10</v>
      </c>
      <c r="D13933" s="2" t="s">
        <v>51</v>
      </c>
      <c r="E13933" s="2">
        <v>4.0</v>
      </c>
      <c r="F13933" s="4" t="s">
        <v>34</v>
      </c>
    </row>
    <row r="13934">
      <c r="A13934" s="2">
        <v>14016.0</v>
      </c>
      <c r="B13934" s="3">
        <v>42185.0</v>
      </c>
      <c r="C13934" s="2" t="s">
        <v>10</v>
      </c>
      <c r="D13934" s="2" t="s">
        <v>6</v>
      </c>
      <c r="E13934" s="2">
        <v>31.0</v>
      </c>
      <c r="F13934" s="4" t="s">
        <v>12</v>
      </c>
    </row>
    <row r="13935">
      <c r="A13935" s="2">
        <v>14017.0</v>
      </c>
      <c r="B13935" s="3">
        <v>42185.0</v>
      </c>
      <c r="C13935" s="2" t="s">
        <v>10</v>
      </c>
      <c r="D13935" s="2" t="s">
        <v>8</v>
      </c>
      <c r="E13935" s="2">
        <v>12.0</v>
      </c>
      <c r="F13935" s="4" t="s">
        <v>14</v>
      </c>
    </row>
    <row r="13936">
      <c r="A13936" s="2">
        <v>14018.0</v>
      </c>
      <c r="B13936" s="3">
        <v>42186.0</v>
      </c>
      <c r="C13936" s="2" t="s">
        <v>13</v>
      </c>
      <c r="D13936" s="2" t="s">
        <v>51</v>
      </c>
      <c r="E13936" s="2">
        <v>24.0</v>
      </c>
      <c r="F13936" s="4" t="s">
        <v>22</v>
      </c>
    </row>
    <row r="13937">
      <c r="A13937" s="2">
        <v>14019.0</v>
      </c>
      <c r="B13937" s="3">
        <v>42186.0</v>
      </c>
      <c r="C13937" s="2" t="s">
        <v>13</v>
      </c>
      <c r="D13937" s="2" t="s">
        <v>6</v>
      </c>
      <c r="E13937" s="2">
        <v>3.0</v>
      </c>
      <c r="F13937" s="4" t="s">
        <v>28</v>
      </c>
    </row>
    <row r="13938">
      <c r="A13938" s="2">
        <v>14020.0</v>
      </c>
      <c r="B13938" s="3">
        <v>42186.0</v>
      </c>
      <c r="C13938" s="2" t="s">
        <v>13</v>
      </c>
      <c r="D13938" s="2" t="s">
        <v>8</v>
      </c>
      <c r="E13938" s="2">
        <v>14.0</v>
      </c>
      <c r="F13938" s="4" t="s">
        <v>46</v>
      </c>
    </row>
    <row r="13939">
      <c r="A13939" s="2">
        <v>14021.0</v>
      </c>
      <c r="B13939" s="3">
        <v>42187.0</v>
      </c>
      <c r="C13939" s="2" t="s">
        <v>15</v>
      </c>
      <c r="D13939" s="2" t="s">
        <v>51</v>
      </c>
      <c r="E13939" s="2">
        <v>8.0</v>
      </c>
      <c r="F13939" s="4" t="s">
        <v>37</v>
      </c>
    </row>
    <row r="13940">
      <c r="A13940" s="2">
        <v>14022.0</v>
      </c>
      <c r="B13940" s="3">
        <v>42187.0</v>
      </c>
      <c r="C13940" s="2" t="s">
        <v>15</v>
      </c>
      <c r="D13940" s="2" t="s">
        <v>6</v>
      </c>
      <c r="E13940" s="2">
        <v>32.0</v>
      </c>
      <c r="F13940" s="4" t="s">
        <v>36</v>
      </c>
    </row>
    <row r="13941">
      <c r="A13941" s="2">
        <v>14023.0</v>
      </c>
      <c r="B13941" s="3">
        <v>42187.0</v>
      </c>
      <c r="C13941" s="2" t="s">
        <v>15</v>
      </c>
      <c r="D13941" s="2" t="s">
        <v>8</v>
      </c>
      <c r="E13941" s="2">
        <v>29.0</v>
      </c>
      <c r="F13941" s="4" t="s">
        <v>43</v>
      </c>
    </row>
    <row r="13942">
      <c r="A13942" s="2">
        <v>14024.0</v>
      </c>
      <c r="B13942" s="3">
        <v>42188.0</v>
      </c>
      <c r="C13942" s="2" t="s">
        <v>18</v>
      </c>
      <c r="D13942" s="2" t="s">
        <v>51</v>
      </c>
      <c r="E13942" s="2">
        <v>30.0</v>
      </c>
      <c r="F13942" s="4" t="s">
        <v>23</v>
      </c>
    </row>
    <row r="13943">
      <c r="A13943" s="2">
        <v>14025.0</v>
      </c>
      <c r="B13943" s="3">
        <v>42188.0</v>
      </c>
      <c r="C13943" s="2" t="s">
        <v>18</v>
      </c>
      <c r="D13943" s="2" t="s">
        <v>6</v>
      </c>
      <c r="E13943" s="2">
        <v>15.0</v>
      </c>
      <c r="F13943" s="4" t="s">
        <v>27</v>
      </c>
    </row>
    <row r="13944">
      <c r="A13944" s="2">
        <v>14026.0</v>
      </c>
      <c r="B13944" s="3">
        <v>42188.0</v>
      </c>
      <c r="C13944" s="2" t="s">
        <v>18</v>
      </c>
      <c r="D13944" s="2" t="s">
        <v>8</v>
      </c>
      <c r="E13944" s="2">
        <v>11.0</v>
      </c>
      <c r="F13944" s="4" t="s">
        <v>9</v>
      </c>
    </row>
    <row r="13945">
      <c r="A13945" s="2">
        <v>14027.0</v>
      </c>
      <c r="B13945" s="3">
        <v>42189.0</v>
      </c>
      <c r="C13945" s="2" t="s">
        <v>21</v>
      </c>
      <c r="D13945" s="2" t="s">
        <v>51</v>
      </c>
      <c r="E13945" s="2">
        <v>3.0</v>
      </c>
      <c r="F13945" s="4" t="s">
        <v>28</v>
      </c>
    </row>
    <row r="13946">
      <c r="A13946" s="2">
        <v>14028.0</v>
      </c>
      <c r="B13946" s="3">
        <v>42189.0</v>
      </c>
      <c r="C13946" s="2" t="s">
        <v>21</v>
      </c>
      <c r="D13946" s="2" t="s">
        <v>6</v>
      </c>
      <c r="E13946" s="2">
        <v>14.0</v>
      </c>
      <c r="F13946" s="4" t="s">
        <v>46</v>
      </c>
    </row>
    <row r="13947">
      <c r="A13947" s="2">
        <v>14029.0</v>
      </c>
      <c r="B13947" s="3">
        <v>42189.0</v>
      </c>
      <c r="C13947" s="2" t="s">
        <v>21</v>
      </c>
      <c r="D13947" s="2" t="s">
        <v>8</v>
      </c>
      <c r="E13947" s="2">
        <v>27.0</v>
      </c>
      <c r="F13947" s="4" t="s">
        <v>32</v>
      </c>
    </row>
    <row r="13948">
      <c r="A13948" s="2">
        <v>14030.0</v>
      </c>
      <c r="B13948" s="3">
        <v>42191.0</v>
      </c>
      <c r="C13948" s="2" t="s">
        <v>7</v>
      </c>
      <c r="D13948" s="2" t="s">
        <v>51</v>
      </c>
      <c r="E13948" s="2">
        <v>4.0</v>
      </c>
      <c r="F13948" s="4" t="s">
        <v>34</v>
      </c>
    </row>
    <row r="13949">
      <c r="A13949" s="2">
        <v>14031.0</v>
      </c>
      <c r="B13949" s="3">
        <v>42191.0</v>
      </c>
      <c r="C13949" s="2" t="s">
        <v>7</v>
      </c>
      <c r="D13949" s="2" t="s">
        <v>6</v>
      </c>
      <c r="E13949" s="2">
        <v>32.0</v>
      </c>
      <c r="F13949" s="4" t="s">
        <v>36</v>
      </c>
    </row>
    <row r="13950">
      <c r="A13950" s="2">
        <v>14032.0</v>
      </c>
      <c r="B13950" s="3">
        <v>42191.0</v>
      </c>
      <c r="C13950" s="2" t="s">
        <v>7</v>
      </c>
      <c r="D13950" s="2" t="s">
        <v>52</v>
      </c>
      <c r="E13950" s="2">
        <v>15.0</v>
      </c>
      <c r="F13950" s="4" t="s">
        <v>27</v>
      </c>
    </row>
    <row r="13951">
      <c r="A13951" s="2">
        <v>14033.0</v>
      </c>
      <c r="B13951" s="3">
        <v>42191.0</v>
      </c>
      <c r="C13951" s="2" t="s">
        <v>7</v>
      </c>
      <c r="D13951" s="2" t="s">
        <v>8</v>
      </c>
      <c r="E13951" s="2">
        <v>12.0</v>
      </c>
      <c r="F13951" s="4" t="s">
        <v>14</v>
      </c>
    </row>
    <row r="13952">
      <c r="A13952" s="2">
        <v>14034.0</v>
      </c>
      <c r="B13952" s="3">
        <v>42192.0</v>
      </c>
      <c r="C13952" s="2" t="s">
        <v>10</v>
      </c>
      <c r="D13952" s="2" t="s">
        <v>51</v>
      </c>
      <c r="E13952" s="2">
        <v>10.0</v>
      </c>
      <c r="F13952" s="4" t="s">
        <v>41</v>
      </c>
    </row>
    <row r="13953">
      <c r="A13953" s="2">
        <v>14035.0</v>
      </c>
      <c r="B13953" s="3">
        <v>42192.0</v>
      </c>
      <c r="C13953" s="2" t="s">
        <v>10</v>
      </c>
      <c r="D13953" s="2" t="s">
        <v>6</v>
      </c>
      <c r="E13953" s="2">
        <v>25.0</v>
      </c>
      <c r="F13953" s="4" t="s">
        <v>40</v>
      </c>
    </row>
    <row r="13954">
      <c r="A13954" s="2">
        <v>14036.0</v>
      </c>
      <c r="B13954" s="3">
        <v>42192.0</v>
      </c>
      <c r="C13954" s="2" t="s">
        <v>10</v>
      </c>
      <c r="D13954" s="2" t="s">
        <v>52</v>
      </c>
      <c r="E13954" s="2">
        <v>4.0</v>
      </c>
      <c r="F13954" s="4" t="s">
        <v>34</v>
      </c>
    </row>
    <row r="13955">
      <c r="A13955" s="2">
        <v>14037.0</v>
      </c>
      <c r="B13955" s="3">
        <v>42192.0</v>
      </c>
      <c r="C13955" s="2" t="s">
        <v>10</v>
      </c>
      <c r="D13955" s="2" t="s">
        <v>8</v>
      </c>
      <c r="E13955" s="2">
        <v>3.0</v>
      </c>
      <c r="F13955" s="4" t="s">
        <v>28</v>
      </c>
    </row>
    <row r="13956">
      <c r="A13956" s="2">
        <v>14038.0</v>
      </c>
      <c r="B13956" s="3">
        <v>42193.0</v>
      </c>
      <c r="C13956" s="2" t="s">
        <v>13</v>
      </c>
      <c r="D13956" s="2" t="s">
        <v>51</v>
      </c>
      <c r="E13956" s="2">
        <v>16.0</v>
      </c>
      <c r="F13956" s="4" t="s">
        <v>45</v>
      </c>
    </row>
    <row r="13957">
      <c r="A13957" s="2">
        <v>14039.0</v>
      </c>
      <c r="B13957" s="3">
        <v>42193.0</v>
      </c>
      <c r="C13957" s="2" t="s">
        <v>13</v>
      </c>
      <c r="D13957" s="2" t="s">
        <v>6</v>
      </c>
      <c r="E13957" s="2">
        <v>6.0</v>
      </c>
      <c r="F13957" s="4" t="s">
        <v>16</v>
      </c>
    </row>
    <row r="13958">
      <c r="A13958" s="2">
        <v>14040.0</v>
      </c>
      <c r="B13958" s="3">
        <v>42193.0</v>
      </c>
      <c r="C13958" s="2" t="s">
        <v>13</v>
      </c>
      <c r="D13958" s="2" t="s">
        <v>52</v>
      </c>
      <c r="E13958" s="2">
        <v>30.0</v>
      </c>
      <c r="F13958" s="4" t="s">
        <v>23</v>
      </c>
    </row>
    <row r="13959">
      <c r="A13959" s="2">
        <v>14041.0</v>
      </c>
      <c r="B13959" s="3">
        <v>42193.0</v>
      </c>
      <c r="C13959" s="2" t="s">
        <v>13</v>
      </c>
      <c r="D13959" s="2" t="s">
        <v>8</v>
      </c>
      <c r="E13959" s="2">
        <v>22.0</v>
      </c>
      <c r="F13959" s="4" t="s">
        <v>44</v>
      </c>
    </row>
    <row r="13960">
      <c r="A13960" s="2">
        <v>14042.0</v>
      </c>
      <c r="B13960" s="3">
        <v>42194.0</v>
      </c>
      <c r="C13960" s="2" t="s">
        <v>15</v>
      </c>
      <c r="D13960" s="2" t="s">
        <v>51</v>
      </c>
      <c r="E13960" s="2">
        <v>29.0</v>
      </c>
      <c r="F13960" s="4" t="s">
        <v>43</v>
      </c>
    </row>
    <row r="13961">
      <c r="A13961" s="2">
        <v>14043.0</v>
      </c>
      <c r="B13961" s="3">
        <v>42194.0</v>
      </c>
      <c r="C13961" s="2" t="s">
        <v>15</v>
      </c>
      <c r="D13961" s="2" t="s">
        <v>6</v>
      </c>
      <c r="E13961" s="2">
        <v>10.0</v>
      </c>
      <c r="F13961" s="4" t="s">
        <v>41</v>
      </c>
    </row>
    <row r="13962">
      <c r="A13962" s="2">
        <v>14044.0</v>
      </c>
      <c r="B13962" s="3">
        <v>42194.0</v>
      </c>
      <c r="C13962" s="2" t="s">
        <v>15</v>
      </c>
      <c r="D13962" s="2" t="s">
        <v>52</v>
      </c>
      <c r="E13962" s="2">
        <v>19.0</v>
      </c>
      <c r="F13962" s="4" t="s">
        <v>30</v>
      </c>
    </row>
    <row r="13963">
      <c r="A13963" s="2">
        <v>14045.0</v>
      </c>
      <c r="B13963" s="3">
        <v>42194.0</v>
      </c>
      <c r="C13963" s="2" t="s">
        <v>15</v>
      </c>
      <c r="D13963" s="2" t="s">
        <v>8</v>
      </c>
      <c r="E13963" s="2">
        <v>6.0</v>
      </c>
      <c r="F13963" s="4" t="s">
        <v>16</v>
      </c>
    </row>
    <row r="13964">
      <c r="A13964" s="2">
        <v>14046.0</v>
      </c>
      <c r="B13964" s="3">
        <v>42195.0</v>
      </c>
      <c r="C13964" s="2" t="s">
        <v>18</v>
      </c>
      <c r="D13964" s="2" t="s">
        <v>51</v>
      </c>
      <c r="E13964" s="2">
        <v>2.0</v>
      </c>
      <c r="F13964" s="4" t="s">
        <v>39</v>
      </c>
    </row>
    <row r="13965">
      <c r="A13965" s="2">
        <v>14047.0</v>
      </c>
      <c r="B13965" s="3">
        <v>42195.0</v>
      </c>
      <c r="C13965" s="2" t="s">
        <v>18</v>
      </c>
      <c r="D13965" s="2" t="s">
        <v>6</v>
      </c>
      <c r="E13965" s="2">
        <v>8.0</v>
      </c>
      <c r="F13965" s="4" t="s">
        <v>37</v>
      </c>
    </row>
    <row r="13966">
      <c r="A13966" s="2">
        <v>14048.0</v>
      </c>
      <c r="B13966" s="3">
        <v>42195.0</v>
      </c>
      <c r="C13966" s="2" t="s">
        <v>18</v>
      </c>
      <c r="D13966" s="2" t="s">
        <v>52</v>
      </c>
      <c r="E13966" s="2">
        <v>3.0</v>
      </c>
      <c r="F13966" s="4" t="s">
        <v>28</v>
      </c>
    </row>
    <row r="13967">
      <c r="A13967" s="2">
        <v>14049.0</v>
      </c>
      <c r="B13967" s="3">
        <v>42195.0</v>
      </c>
      <c r="C13967" s="2" t="s">
        <v>18</v>
      </c>
      <c r="D13967" s="2" t="s">
        <v>8</v>
      </c>
      <c r="E13967" s="2">
        <v>22.0</v>
      </c>
      <c r="F13967" s="4" t="s">
        <v>44</v>
      </c>
    </row>
    <row r="13968">
      <c r="A13968" s="2">
        <v>14050.0</v>
      </c>
      <c r="B13968" s="3">
        <v>42196.0</v>
      </c>
      <c r="C13968" s="2" t="s">
        <v>21</v>
      </c>
      <c r="D13968" s="2" t="s">
        <v>51</v>
      </c>
      <c r="E13968" s="2">
        <v>3.0</v>
      </c>
      <c r="F13968" s="4" t="s">
        <v>28</v>
      </c>
    </row>
    <row r="13969">
      <c r="A13969" s="2">
        <v>14051.0</v>
      </c>
      <c r="B13969" s="3">
        <v>42196.0</v>
      </c>
      <c r="C13969" s="2" t="s">
        <v>21</v>
      </c>
      <c r="D13969" s="2" t="s">
        <v>6</v>
      </c>
      <c r="E13969" s="2">
        <v>33.0</v>
      </c>
      <c r="F13969" s="4" t="s">
        <v>26</v>
      </c>
    </row>
    <row r="13970">
      <c r="A13970" s="2">
        <v>14052.0</v>
      </c>
      <c r="B13970" s="3">
        <v>42196.0</v>
      </c>
      <c r="C13970" s="2" t="s">
        <v>21</v>
      </c>
      <c r="D13970" s="2" t="s">
        <v>52</v>
      </c>
      <c r="E13970" s="2">
        <v>21.0</v>
      </c>
      <c r="F13970" s="4" t="s">
        <v>20</v>
      </c>
    </row>
    <row r="13971">
      <c r="A13971" s="2">
        <v>14053.0</v>
      </c>
      <c r="B13971" s="3">
        <v>42196.0</v>
      </c>
      <c r="C13971" s="2" t="s">
        <v>21</v>
      </c>
      <c r="D13971" s="2" t="s">
        <v>8</v>
      </c>
      <c r="E13971" s="2">
        <v>34.0</v>
      </c>
      <c r="F13971" s="4" t="s">
        <v>48</v>
      </c>
    </row>
    <row r="13972">
      <c r="A13972" s="2">
        <v>14054.0</v>
      </c>
      <c r="B13972" s="3">
        <v>42198.0</v>
      </c>
      <c r="C13972" s="2" t="s">
        <v>7</v>
      </c>
      <c r="D13972" s="2" t="s">
        <v>51</v>
      </c>
      <c r="E13972" s="2">
        <v>15.0</v>
      </c>
      <c r="F13972" s="4" t="s">
        <v>27</v>
      </c>
    </row>
    <row r="13973">
      <c r="A13973" s="2">
        <v>14055.0</v>
      </c>
      <c r="B13973" s="3">
        <v>42198.0</v>
      </c>
      <c r="C13973" s="2" t="s">
        <v>7</v>
      </c>
      <c r="D13973" s="2" t="s">
        <v>6</v>
      </c>
      <c r="E13973" s="2">
        <v>9.0</v>
      </c>
      <c r="F13973" s="4" t="s">
        <v>24</v>
      </c>
    </row>
    <row r="13974">
      <c r="A13974" s="2">
        <v>14056.0</v>
      </c>
      <c r="B13974" s="3">
        <v>42198.0</v>
      </c>
      <c r="C13974" s="2" t="s">
        <v>7</v>
      </c>
      <c r="D13974" s="2" t="s">
        <v>52</v>
      </c>
      <c r="E13974" s="2">
        <v>2.0</v>
      </c>
      <c r="F13974" s="4" t="s">
        <v>39</v>
      </c>
    </row>
    <row r="13975">
      <c r="A13975" s="2">
        <v>14057.0</v>
      </c>
      <c r="B13975" s="3">
        <v>42198.0</v>
      </c>
      <c r="C13975" s="2" t="s">
        <v>7</v>
      </c>
      <c r="D13975" s="2" t="s">
        <v>8</v>
      </c>
      <c r="E13975" s="2">
        <v>9.0</v>
      </c>
      <c r="F13975" s="4" t="s">
        <v>24</v>
      </c>
    </row>
    <row r="13976">
      <c r="A13976" s="2">
        <v>14058.0</v>
      </c>
      <c r="B13976" s="3">
        <v>42199.0</v>
      </c>
      <c r="C13976" s="2" t="s">
        <v>10</v>
      </c>
      <c r="D13976" s="2" t="s">
        <v>51</v>
      </c>
      <c r="E13976" s="2">
        <v>35.0</v>
      </c>
      <c r="F13976" s="4" t="s">
        <v>49</v>
      </c>
    </row>
    <row r="13977">
      <c r="A13977" s="2">
        <v>14059.0</v>
      </c>
      <c r="B13977" s="3">
        <v>42199.0</v>
      </c>
      <c r="C13977" s="2" t="s">
        <v>10</v>
      </c>
      <c r="D13977" s="2" t="s">
        <v>6</v>
      </c>
      <c r="E13977" s="2">
        <v>13.0</v>
      </c>
      <c r="F13977" s="4" t="s">
        <v>33</v>
      </c>
    </row>
    <row r="13978">
      <c r="A13978" s="2">
        <v>14060.0</v>
      </c>
      <c r="B13978" s="3">
        <v>42199.0</v>
      </c>
      <c r="C13978" s="2" t="s">
        <v>10</v>
      </c>
      <c r="D13978" s="2" t="s">
        <v>52</v>
      </c>
      <c r="E13978" s="2">
        <v>10.0</v>
      </c>
      <c r="F13978" s="4" t="s">
        <v>41</v>
      </c>
    </row>
    <row r="13979">
      <c r="A13979" s="2">
        <v>14061.0</v>
      </c>
      <c r="B13979" s="3">
        <v>42199.0</v>
      </c>
      <c r="C13979" s="2" t="s">
        <v>10</v>
      </c>
      <c r="D13979" s="2" t="s">
        <v>8</v>
      </c>
      <c r="E13979" s="2">
        <v>15.0</v>
      </c>
      <c r="F13979" s="4" t="s">
        <v>27</v>
      </c>
    </row>
    <row r="13980">
      <c r="A13980" s="2">
        <v>14062.0</v>
      </c>
      <c r="B13980" s="3">
        <v>42200.0</v>
      </c>
      <c r="C13980" s="2" t="s">
        <v>13</v>
      </c>
      <c r="D13980" s="2" t="s">
        <v>51</v>
      </c>
      <c r="E13980" s="2">
        <v>29.0</v>
      </c>
      <c r="F13980" s="4" t="s">
        <v>43</v>
      </c>
    </row>
    <row r="13981">
      <c r="A13981" s="2">
        <v>14063.0</v>
      </c>
      <c r="B13981" s="3">
        <v>42200.0</v>
      </c>
      <c r="C13981" s="2" t="s">
        <v>13</v>
      </c>
      <c r="D13981" s="2" t="s">
        <v>6</v>
      </c>
      <c r="E13981" s="2">
        <v>15.0</v>
      </c>
      <c r="F13981" s="4" t="s">
        <v>27</v>
      </c>
    </row>
    <row r="13982">
      <c r="A13982" s="2">
        <v>14064.0</v>
      </c>
      <c r="B13982" s="3">
        <v>42200.0</v>
      </c>
      <c r="C13982" s="2" t="s">
        <v>13</v>
      </c>
      <c r="D13982" s="2" t="s">
        <v>52</v>
      </c>
      <c r="E13982" s="2">
        <v>11.0</v>
      </c>
      <c r="F13982" s="4" t="s">
        <v>9</v>
      </c>
    </row>
    <row r="13983">
      <c r="A13983" s="2">
        <v>14065.0</v>
      </c>
      <c r="B13983" s="3">
        <v>42200.0</v>
      </c>
      <c r="C13983" s="2" t="s">
        <v>13</v>
      </c>
      <c r="D13983" s="2" t="s">
        <v>8</v>
      </c>
      <c r="E13983" s="2">
        <v>5.0</v>
      </c>
      <c r="F13983" s="4" t="s">
        <v>25</v>
      </c>
    </row>
    <row r="13984">
      <c r="A13984" s="2">
        <v>14066.0</v>
      </c>
      <c r="B13984" s="3">
        <v>42201.0</v>
      </c>
      <c r="C13984" s="2" t="s">
        <v>15</v>
      </c>
      <c r="D13984" s="2" t="s">
        <v>51</v>
      </c>
      <c r="E13984" s="2">
        <v>8.0</v>
      </c>
      <c r="F13984" s="4" t="s">
        <v>37</v>
      </c>
    </row>
    <row r="13985">
      <c r="A13985" s="2">
        <v>14067.0</v>
      </c>
      <c r="B13985" s="3">
        <v>42201.0</v>
      </c>
      <c r="C13985" s="2" t="s">
        <v>15</v>
      </c>
      <c r="D13985" s="2" t="s">
        <v>6</v>
      </c>
      <c r="E13985" s="2">
        <v>12.0</v>
      </c>
      <c r="F13985" s="4" t="s">
        <v>14</v>
      </c>
    </row>
    <row r="13986">
      <c r="A13986" s="2">
        <v>14068.0</v>
      </c>
      <c r="B13986" s="3">
        <v>42201.0</v>
      </c>
      <c r="C13986" s="2" t="s">
        <v>15</v>
      </c>
      <c r="D13986" s="2" t="s">
        <v>52</v>
      </c>
      <c r="E13986" s="2">
        <v>24.0</v>
      </c>
      <c r="F13986" s="4" t="s">
        <v>22</v>
      </c>
    </row>
    <row r="13987">
      <c r="A13987" s="2">
        <v>14069.0</v>
      </c>
      <c r="B13987" s="3">
        <v>42201.0</v>
      </c>
      <c r="C13987" s="2" t="s">
        <v>15</v>
      </c>
      <c r="D13987" s="2" t="s">
        <v>8</v>
      </c>
      <c r="E13987" s="2">
        <v>17.0</v>
      </c>
      <c r="F13987" s="4" t="s">
        <v>42</v>
      </c>
    </row>
    <row r="13988">
      <c r="A13988" s="2">
        <v>14070.0</v>
      </c>
      <c r="B13988" s="3">
        <v>42202.0</v>
      </c>
      <c r="C13988" s="2" t="s">
        <v>18</v>
      </c>
      <c r="D13988" s="2" t="s">
        <v>51</v>
      </c>
      <c r="E13988" s="2">
        <v>22.0</v>
      </c>
      <c r="F13988" s="4" t="s">
        <v>44</v>
      </c>
    </row>
    <row r="13989">
      <c r="A13989" s="2">
        <v>14071.0</v>
      </c>
      <c r="B13989" s="3">
        <v>42202.0</v>
      </c>
      <c r="C13989" s="2" t="s">
        <v>18</v>
      </c>
      <c r="D13989" s="2" t="s">
        <v>6</v>
      </c>
      <c r="E13989" s="2">
        <v>8.0</v>
      </c>
      <c r="F13989" s="4" t="s">
        <v>37</v>
      </c>
    </row>
    <row r="13990">
      <c r="A13990" s="2">
        <v>14072.0</v>
      </c>
      <c r="B13990" s="3">
        <v>42202.0</v>
      </c>
      <c r="C13990" s="2" t="s">
        <v>18</v>
      </c>
      <c r="D13990" s="2" t="s">
        <v>52</v>
      </c>
      <c r="E13990" s="2">
        <v>22.0</v>
      </c>
      <c r="F13990" s="4" t="s">
        <v>44</v>
      </c>
    </row>
    <row r="13991">
      <c r="A13991" s="2">
        <v>14073.0</v>
      </c>
      <c r="B13991" s="3">
        <v>42202.0</v>
      </c>
      <c r="C13991" s="2" t="s">
        <v>18</v>
      </c>
      <c r="D13991" s="2" t="s">
        <v>8</v>
      </c>
      <c r="E13991" s="2">
        <v>34.0</v>
      </c>
      <c r="F13991" s="4" t="s">
        <v>48</v>
      </c>
    </row>
    <row r="13992">
      <c r="A13992" s="2">
        <v>14074.0</v>
      </c>
      <c r="B13992" s="3">
        <v>42205.0</v>
      </c>
      <c r="C13992" s="2" t="s">
        <v>7</v>
      </c>
      <c r="D13992" s="2" t="s">
        <v>51</v>
      </c>
      <c r="E13992" s="2">
        <v>15.0</v>
      </c>
      <c r="F13992" s="4" t="s">
        <v>27</v>
      </c>
    </row>
    <row r="13993">
      <c r="A13993" s="2">
        <v>14075.0</v>
      </c>
      <c r="B13993" s="3">
        <v>42205.0</v>
      </c>
      <c r="C13993" s="2" t="s">
        <v>7</v>
      </c>
      <c r="D13993" s="2" t="s">
        <v>6</v>
      </c>
      <c r="E13993" s="2">
        <v>26.0</v>
      </c>
      <c r="F13993" s="4" t="s">
        <v>38</v>
      </c>
    </row>
    <row r="13994">
      <c r="A13994" s="2">
        <v>14076.0</v>
      </c>
      <c r="B13994" s="3">
        <v>42205.0</v>
      </c>
      <c r="C13994" s="2" t="s">
        <v>7</v>
      </c>
      <c r="D13994" s="2" t="s">
        <v>52</v>
      </c>
      <c r="E13994" s="2">
        <v>26.0</v>
      </c>
      <c r="F13994" s="4" t="s">
        <v>38</v>
      </c>
    </row>
    <row r="13995">
      <c r="A13995" s="2">
        <v>14077.0</v>
      </c>
      <c r="B13995" s="3">
        <v>42205.0</v>
      </c>
      <c r="C13995" s="2" t="s">
        <v>7</v>
      </c>
      <c r="D13995" s="2" t="s">
        <v>8</v>
      </c>
      <c r="E13995" s="2">
        <v>5.0</v>
      </c>
      <c r="F13995" s="4" t="s">
        <v>25</v>
      </c>
    </row>
    <row r="13996">
      <c r="A13996" s="2">
        <v>14078.0</v>
      </c>
      <c r="B13996" s="3">
        <v>42206.0</v>
      </c>
      <c r="C13996" s="2" t="s">
        <v>10</v>
      </c>
      <c r="D13996" s="2" t="s">
        <v>51</v>
      </c>
      <c r="E13996" s="2">
        <v>4.0</v>
      </c>
      <c r="F13996" s="4" t="s">
        <v>34</v>
      </c>
    </row>
    <row r="13997">
      <c r="A13997" s="2">
        <v>14079.0</v>
      </c>
      <c r="B13997" s="3">
        <v>42206.0</v>
      </c>
      <c r="C13997" s="2" t="s">
        <v>10</v>
      </c>
      <c r="D13997" s="2" t="s">
        <v>6</v>
      </c>
      <c r="E13997" s="2">
        <v>6.0</v>
      </c>
      <c r="F13997" s="4" t="s">
        <v>16</v>
      </c>
    </row>
    <row r="13998">
      <c r="A13998" s="2">
        <v>14080.0</v>
      </c>
      <c r="B13998" s="3">
        <v>42206.0</v>
      </c>
      <c r="C13998" s="2" t="s">
        <v>10</v>
      </c>
      <c r="D13998" s="2" t="s">
        <v>52</v>
      </c>
      <c r="E13998" s="2">
        <v>30.0</v>
      </c>
      <c r="F13998" s="4" t="s">
        <v>23</v>
      </c>
    </row>
    <row r="13999">
      <c r="A13999" s="2">
        <v>14081.0</v>
      </c>
      <c r="B13999" s="3">
        <v>42206.0</v>
      </c>
      <c r="C13999" s="2" t="s">
        <v>10</v>
      </c>
      <c r="D13999" s="2" t="s">
        <v>8</v>
      </c>
      <c r="E13999" s="2">
        <v>17.0</v>
      </c>
      <c r="F13999" s="4" t="s">
        <v>42</v>
      </c>
    </row>
    <row r="14000">
      <c r="A14000" s="2">
        <v>14082.0</v>
      </c>
      <c r="B14000" s="3">
        <v>42207.0</v>
      </c>
      <c r="C14000" s="2" t="s">
        <v>13</v>
      </c>
      <c r="D14000" s="2" t="s">
        <v>51</v>
      </c>
      <c r="E14000" s="2">
        <v>5.0</v>
      </c>
      <c r="F14000" s="4" t="s">
        <v>25</v>
      </c>
    </row>
    <row r="14001">
      <c r="A14001" s="2">
        <v>14083.0</v>
      </c>
      <c r="B14001" s="3">
        <v>42207.0</v>
      </c>
      <c r="C14001" s="2" t="s">
        <v>13</v>
      </c>
      <c r="D14001" s="2" t="s">
        <v>6</v>
      </c>
      <c r="E14001" s="2">
        <v>12.0</v>
      </c>
      <c r="F14001" s="4" t="s">
        <v>14</v>
      </c>
    </row>
    <row r="14002">
      <c r="A14002" s="2">
        <v>14084.0</v>
      </c>
      <c r="B14002" s="3">
        <v>42207.0</v>
      </c>
      <c r="C14002" s="2" t="s">
        <v>13</v>
      </c>
      <c r="D14002" s="2" t="s">
        <v>52</v>
      </c>
      <c r="E14002" s="2">
        <v>14.0</v>
      </c>
      <c r="F14002" s="4" t="s">
        <v>46</v>
      </c>
    </row>
    <row r="14003">
      <c r="A14003" s="2">
        <v>14085.0</v>
      </c>
      <c r="B14003" s="3">
        <v>42207.0</v>
      </c>
      <c r="C14003" s="2" t="s">
        <v>13</v>
      </c>
      <c r="D14003" s="2" t="s">
        <v>8</v>
      </c>
      <c r="E14003" s="2">
        <v>6.0</v>
      </c>
      <c r="F14003" s="4" t="s">
        <v>16</v>
      </c>
    </row>
    <row r="14004">
      <c r="A14004" s="2">
        <v>14086.0</v>
      </c>
      <c r="B14004" s="3">
        <v>42208.0</v>
      </c>
      <c r="C14004" s="2" t="s">
        <v>15</v>
      </c>
      <c r="D14004" s="2" t="s">
        <v>51</v>
      </c>
      <c r="E14004" s="2">
        <v>4.0</v>
      </c>
      <c r="F14004" s="4" t="s">
        <v>34</v>
      </c>
    </row>
    <row r="14005">
      <c r="A14005" s="2">
        <v>14087.0</v>
      </c>
      <c r="B14005" s="3">
        <v>42208.0</v>
      </c>
      <c r="C14005" s="2" t="s">
        <v>15</v>
      </c>
      <c r="D14005" s="2" t="s">
        <v>6</v>
      </c>
      <c r="E14005" s="2">
        <v>33.0</v>
      </c>
      <c r="F14005" s="4" t="s">
        <v>26</v>
      </c>
    </row>
    <row r="14006">
      <c r="A14006" s="2">
        <v>14088.0</v>
      </c>
      <c r="B14006" s="3">
        <v>42208.0</v>
      </c>
      <c r="C14006" s="2" t="s">
        <v>15</v>
      </c>
      <c r="D14006" s="2" t="s">
        <v>52</v>
      </c>
      <c r="E14006" s="2">
        <v>33.0</v>
      </c>
      <c r="F14006" s="4" t="s">
        <v>26</v>
      </c>
    </row>
    <row r="14007">
      <c r="A14007" s="2">
        <v>14089.0</v>
      </c>
      <c r="B14007" s="3">
        <v>42208.0</v>
      </c>
      <c r="C14007" s="2" t="s">
        <v>15</v>
      </c>
      <c r="D14007" s="2" t="s">
        <v>8</v>
      </c>
      <c r="E14007" s="2">
        <v>36.0</v>
      </c>
      <c r="F14007" s="4" t="s">
        <v>11</v>
      </c>
    </row>
    <row r="14008">
      <c r="A14008" s="2">
        <v>14090.0</v>
      </c>
      <c r="B14008" s="3">
        <v>42209.0</v>
      </c>
      <c r="C14008" s="2" t="s">
        <v>18</v>
      </c>
      <c r="D14008" s="2" t="s">
        <v>51</v>
      </c>
      <c r="E14008" s="2">
        <v>33.0</v>
      </c>
      <c r="F14008" s="4" t="s">
        <v>26</v>
      </c>
    </row>
    <row r="14009">
      <c r="A14009" s="2">
        <v>14091.0</v>
      </c>
      <c r="B14009" s="3">
        <v>42209.0</v>
      </c>
      <c r="C14009" s="2" t="s">
        <v>18</v>
      </c>
      <c r="D14009" s="2" t="s">
        <v>6</v>
      </c>
      <c r="E14009" s="2">
        <v>29.0</v>
      </c>
      <c r="F14009" s="4" t="s">
        <v>43</v>
      </c>
    </row>
    <row r="14010">
      <c r="A14010" s="2">
        <v>14092.0</v>
      </c>
      <c r="B14010" s="3">
        <v>42209.0</v>
      </c>
      <c r="C14010" s="2" t="s">
        <v>18</v>
      </c>
      <c r="D14010" s="2" t="s">
        <v>52</v>
      </c>
      <c r="E14010" s="2">
        <v>19.0</v>
      </c>
      <c r="F14010" s="4" t="s">
        <v>30</v>
      </c>
    </row>
    <row r="14011">
      <c r="A14011" s="2">
        <v>14093.0</v>
      </c>
      <c r="B14011" s="3">
        <v>42209.0</v>
      </c>
      <c r="C14011" s="2" t="s">
        <v>18</v>
      </c>
      <c r="D14011" s="2" t="s">
        <v>8</v>
      </c>
      <c r="E14011" s="2">
        <v>34.0</v>
      </c>
      <c r="F14011" s="4" t="s">
        <v>48</v>
      </c>
    </row>
    <row r="14012">
      <c r="A14012" s="2">
        <v>14094.0</v>
      </c>
      <c r="B14012" s="3">
        <v>42210.0</v>
      </c>
      <c r="C14012" s="2" t="s">
        <v>21</v>
      </c>
      <c r="D14012" s="2" t="s">
        <v>51</v>
      </c>
      <c r="E14012" s="2">
        <v>4.0</v>
      </c>
      <c r="F14012" s="4" t="s">
        <v>34</v>
      </c>
    </row>
    <row r="14013">
      <c r="A14013" s="2">
        <v>14095.0</v>
      </c>
      <c r="B14013" s="3">
        <v>42210.0</v>
      </c>
      <c r="C14013" s="2" t="s">
        <v>21</v>
      </c>
      <c r="D14013" s="2" t="s">
        <v>6</v>
      </c>
      <c r="E14013" s="2">
        <v>30.0</v>
      </c>
      <c r="F14013" s="4" t="s">
        <v>23</v>
      </c>
    </row>
    <row r="14014">
      <c r="A14014" s="2">
        <v>14096.0</v>
      </c>
      <c r="B14014" s="3">
        <v>42210.0</v>
      </c>
      <c r="C14014" s="2" t="s">
        <v>21</v>
      </c>
      <c r="D14014" s="2" t="s">
        <v>52</v>
      </c>
      <c r="E14014" s="2">
        <v>21.0</v>
      </c>
      <c r="F14014" s="4" t="s">
        <v>20</v>
      </c>
    </row>
    <row r="14015">
      <c r="A14015" s="2">
        <v>14097.0</v>
      </c>
      <c r="B14015" s="3">
        <v>42210.0</v>
      </c>
      <c r="C14015" s="2" t="s">
        <v>21</v>
      </c>
      <c r="D14015" s="2" t="s">
        <v>8</v>
      </c>
      <c r="E14015" s="2">
        <v>14.0</v>
      </c>
      <c r="F14015" s="4" t="s">
        <v>46</v>
      </c>
    </row>
    <row r="14016">
      <c r="A14016" s="2">
        <v>14098.0</v>
      </c>
      <c r="B14016" s="3">
        <v>42212.0</v>
      </c>
      <c r="C14016" s="2" t="s">
        <v>7</v>
      </c>
      <c r="D14016" s="2" t="s">
        <v>51</v>
      </c>
      <c r="E14016" s="2">
        <v>1.0</v>
      </c>
      <c r="F14016" s="4" t="s">
        <v>19</v>
      </c>
    </row>
    <row r="14017">
      <c r="A14017" s="2">
        <v>14099.0</v>
      </c>
      <c r="B14017" s="3">
        <v>42212.0</v>
      </c>
      <c r="C14017" s="2" t="s">
        <v>7</v>
      </c>
      <c r="D14017" s="2" t="s">
        <v>6</v>
      </c>
      <c r="E14017" s="2">
        <v>7.0</v>
      </c>
      <c r="F14017" s="4" t="s">
        <v>35</v>
      </c>
    </row>
    <row r="14018">
      <c r="A14018" s="2">
        <v>14100.0</v>
      </c>
      <c r="B14018" s="3">
        <v>42212.0</v>
      </c>
      <c r="C14018" s="2" t="s">
        <v>7</v>
      </c>
      <c r="D14018" s="2" t="s">
        <v>52</v>
      </c>
      <c r="E14018" s="2">
        <v>22.0</v>
      </c>
      <c r="F14018" s="4" t="s">
        <v>44</v>
      </c>
    </row>
    <row r="14019">
      <c r="A14019" s="2">
        <v>14101.0</v>
      </c>
      <c r="B14019" s="3">
        <v>42212.0</v>
      </c>
      <c r="C14019" s="2" t="s">
        <v>7</v>
      </c>
      <c r="D14019" s="2" t="s">
        <v>8</v>
      </c>
      <c r="E14019" s="2">
        <v>26.0</v>
      </c>
      <c r="F14019" s="4" t="s">
        <v>38</v>
      </c>
    </row>
    <row r="14020">
      <c r="A14020" s="2">
        <v>14102.0</v>
      </c>
      <c r="B14020" s="3">
        <v>42213.0</v>
      </c>
      <c r="C14020" s="2" t="s">
        <v>10</v>
      </c>
      <c r="D14020" s="2" t="s">
        <v>51</v>
      </c>
      <c r="E14020" s="2">
        <v>12.0</v>
      </c>
      <c r="F14020" s="4" t="s">
        <v>14</v>
      </c>
    </row>
    <row r="14021">
      <c r="A14021" s="2">
        <v>14103.0</v>
      </c>
      <c r="B14021" s="3">
        <v>42213.0</v>
      </c>
      <c r="C14021" s="2" t="s">
        <v>10</v>
      </c>
      <c r="D14021" s="2" t="s">
        <v>6</v>
      </c>
      <c r="E14021" s="2">
        <v>30.0</v>
      </c>
      <c r="F14021" s="4" t="s">
        <v>23</v>
      </c>
    </row>
    <row r="14022">
      <c r="A14022" s="2">
        <v>14104.0</v>
      </c>
      <c r="B14022" s="3">
        <v>42213.0</v>
      </c>
      <c r="C14022" s="2" t="s">
        <v>10</v>
      </c>
      <c r="D14022" s="2" t="s">
        <v>52</v>
      </c>
      <c r="E14022" s="2">
        <v>11.0</v>
      </c>
      <c r="F14022" s="4" t="s">
        <v>9</v>
      </c>
    </row>
    <row r="14023">
      <c r="A14023" s="2">
        <v>14105.0</v>
      </c>
      <c r="B14023" s="3">
        <v>42213.0</v>
      </c>
      <c r="C14023" s="2" t="s">
        <v>10</v>
      </c>
      <c r="D14023" s="2" t="s">
        <v>8</v>
      </c>
      <c r="E14023" s="2">
        <v>25.0</v>
      </c>
      <c r="F14023" s="4" t="s">
        <v>40</v>
      </c>
    </row>
    <row r="14024">
      <c r="A14024" s="2">
        <v>14106.0</v>
      </c>
      <c r="B14024" s="3">
        <v>42214.0</v>
      </c>
      <c r="C14024" s="2" t="s">
        <v>13</v>
      </c>
      <c r="D14024" s="2" t="s">
        <v>51</v>
      </c>
      <c r="E14024" s="2">
        <v>35.0</v>
      </c>
      <c r="F14024" s="4" t="s">
        <v>49</v>
      </c>
    </row>
    <row r="14025">
      <c r="A14025" s="2">
        <v>14107.0</v>
      </c>
      <c r="B14025" s="3">
        <v>42214.0</v>
      </c>
      <c r="C14025" s="2" t="s">
        <v>13</v>
      </c>
      <c r="D14025" s="2" t="s">
        <v>6</v>
      </c>
      <c r="E14025" s="2">
        <v>34.0</v>
      </c>
      <c r="F14025" s="4" t="s">
        <v>48</v>
      </c>
    </row>
    <row r="14026">
      <c r="A14026" s="2">
        <v>14108.0</v>
      </c>
      <c r="B14026" s="3">
        <v>42214.0</v>
      </c>
      <c r="C14026" s="2" t="s">
        <v>13</v>
      </c>
      <c r="D14026" s="2" t="s">
        <v>52</v>
      </c>
      <c r="E14026" s="2">
        <v>25.0</v>
      </c>
      <c r="F14026" s="4" t="s">
        <v>40</v>
      </c>
    </row>
    <row r="14027">
      <c r="A14027" s="2">
        <v>14109.0</v>
      </c>
      <c r="B14027" s="3">
        <v>42214.0</v>
      </c>
      <c r="C14027" s="2" t="s">
        <v>13</v>
      </c>
      <c r="D14027" s="2" t="s">
        <v>8</v>
      </c>
      <c r="E14027" s="2">
        <v>12.0</v>
      </c>
      <c r="F14027" s="4" t="s">
        <v>14</v>
      </c>
    </row>
    <row r="14028">
      <c r="A14028" s="2">
        <v>14110.0</v>
      </c>
      <c r="B14028" s="3">
        <v>42215.0</v>
      </c>
      <c r="C14028" s="2" t="s">
        <v>15</v>
      </c>
      <c r="D14028" s="2" t="s">
        <v>51</v>
      </c>
      <c r="E14028" s="2">
        <v>3.0</v>
      </c>
      <c r="F14028" s="4" t="s">
        <v>28</v>
      </c>
    </row>
    <row r="14029">
      <c r="A14029" s="2">
        <v>14111.0</v>
      </c>
      <c r="B14029" s="3">
        <v>42215.0</v>
      </c>
      <c r="C14029" s="2" t="s">
        <v>15</v>
      </c>
      <c r="D14029" s="2" t="s">
        <v>6</v>
      </c>
      <c r="E14029" s="2">
        <v>28.0</v>
      </c>
      <c r="F14029" s="4" t="s">
        <v>31</v>
      </c>
    </row>
    <row r="14030">
      <c r="A14030" s="2">
        <v>14112.0</v>
      </c>
      <c r="B14030" s="3">
        <v>42215.0</v>
      </c>
      <c r="C14030" s="2" t="s">
        <v>15</v>
      </c>
      <c r="D14030" s="2" t="s">
        <v>52</v>
      </c>
      <c r="E14030" s="2">
        <v>9.0</v>
      </c>
      <c r="F14030" s="4" t="s">
        <v>24</v>
      </c>
    </row>
    <row r="14031">
      <c r="A14031" s="2">
        <v>14113.0</v>
      </c>
      <c r="B14031" s="3">
        <v>42215.0</v>
      </c>
      <c r="C14031" s="2" t="s">
        <v>15</v>
      </c>
      <c r="D14031" s="2" t="s">
        <v>8</v>
      </c>
      <c r="E14031" s="2">
        <v>1.0</v>
      </c>
      <c r="F14031" s="4" t="s">
        <v>19</v>
      </c>
    </row>
    <row r="14032">
      <c r="A14032" s="2">
        <v>14114.0</v>
      </c>
      <c r="B14032" s="3">
        <v>42216.0</v>
      </c>
      <c r="C14032" s="2" t="s">
        <v>18</v>
      </c>
      <c r="D14032" s="2" t="s">
        <v>51</v>
      </c>
      <c r="E14032" s="2">
        <v>35.0</v>
      </c>
      <c r="F14032" s="4" t="s">
        <v>49</v>
      </c>
    </row>
    <row r="14033">
      <c r="A14033" s="2">
        <v>14115.0</v>
      </c>
      <c r="B14033" s="3">
        <v>42216.0</v>
      </c>
      <c r="C14033" s="2" t="s">
        <v>18</v>
      </c>
      <c r="D14033" s="2" t="s">
        <v>6</v>
      </c>
      <c r="E14033" s="2">
        <v>26.0</v>
      </c>
      <c r="F14033" s="4" t="s">
        <v>38</v>
      </c>
    </row>
    <row r="14034">
      <c r="A14034" s="2">
        <v>14116.0</v>
      </c>
      <c r="B14034" s="3">
        <v>42216.0</v>
      </c>
      <c r="C14034" s="2" t="s">
        <v>18</v>
      </c>
      <c r="D14034" s="2" t="s">
        <v>52</v>
      </c>
      <c r="E14034" s="2">
        <v>31.0</v>
      </c>
      <c r="F14034" s="4" t="s">
        <v>12</v>
      </c>
    </row>
    <row r="14035">
      <c r="A14035" s="2">
        <v>14117.0</v>
      </c>
      <c r="B14035" s="3">
        <v>42216.0</v>
      </c>
      <c r="C14035" s="2" t="s">
        <v>18</v>
      </c>
      <c r="D14035" s="2" t="s">
        <v>8</v>
      </c>
      <c r="E14035" s="2">
        <v>25.0</v>
      </c>
      <c r="F14035" s="4" t="s">
        <v>40</v>
      </c>
    </row>
    <row r="14036">
      <c r="A14036" s="2">
        <v>14118.0</v>
      </c>
      <c r="B14036" s="3">
        <v>42217.0</v>
      </c>
      <c r="C14036" s="2" t="s">
        <v>21</v>
      </c>
      <c r="D14036" s="2" t="s">
        <v>51</v>
      </c>
      <c r="E14036" s="2">
        <v>22.0</v>
      </c>
      <c r="F14036" s="4" t="s">
        <v>44</v>
      </c>
    </row>
    <row r="14037">
      <c r="A14037" s="2">
        <v>14119.0</v>
      </c>
      <c r="B14037" s="3">
        <v>42217.0</v>
      </c>
      <c r="C14037" s="2" t="s">
        <v>21</v>
      </c>
      <c r="D14037" s="2" t="s">
        <v>6</v>
      </c>
      <c r="E14037" s="2">
        <v>2.0</v>
      </c>
      <c r="F14037" s="4" t="s">
        <v>39</v>
      </c>
    </row>
    <row r="14038">
      <c r="A14038" s="2">
        <v>14120.0</v>
      </c>
      <c r="B14038" s="3">
        <v>42217.0</v>
      </c>
      <c r="C14038" s="2" t="s">
        <v>21</v>
      </c>
      <c r="D14038" s="2" t="s">
        <v>52</v>
      </c>
      <c r="E14038" s="2">
        <v>18.0</v>
      </c>
      <c r="F14038" s="4" t="s">
        <v>29</v>
      </c>
    </row>
    <row r="14039">
      <c r="A14039" s="2">
        <v>14121.0</v>
      </c>
      <c r="B14039" s="3">
        <v>42217.0</v>
      </c>
      <c r="C14039" s="2" t="s">
        <v>21</v>
      </c>
      <c r="D14039" s="2" t="s">
        <v>8</v>
      </c>
      <c r="E14039" s="2">
        <v>9.0</v>
      </c>
      <c r="F14039" s="4" t="s">
        <v>24</v>
      </c>
    </row>
    <row r="14040">
      <c r="A14040" s="2">
        <v>14122.0</v>
      </c>
      <c r="B14040" s="3">
        <v>42219.0</v>
      </c>
      <c r="C14040" s="2" t="s">
        <v>7</v>
      </c>
      <c r="D14040" s="2" t="s">
        <v>51</v>
      </c>
      <c r="E14040" s="2">
        <v>18.0</v>
      </c>
      <c r="F14040" s="4" t="s">
        <v>29</v>
      </c>
    </row>
    <row r="14041">
      <c r="A14041" s="2">
        <v>14123.0</v>
      </c>
      <c r="B14041" s="3">
        <v>42219.0</v>
      </c>
      <c r="C14041" s="2" t="s">
        <v>7</v>
      </c>
      <c r="D14041" s="2" t="s">
        <v>6</v>
      </c>
      <c r="E14041" s="2">
        <v>22.0</v>
      </c>
      <c r="F14041" s="4" t="s">
        <v>44</v>
      </c>
    </row>
    <row r="14042">
      <c r="A14042" s="2">
        <v>14124.0</v>
      </c>
      <c r="B14042" s="3">
        <v>42219.0</v>
      </c>
      <c r="C14042" s="2" t="s">
        <v>7</v>
      </c>
      <c r="D14042" s="2" t="s">
        <v>52</v>
      </c>
      <c r="E14042" s="2">
        <v>28.0</v>
      </c>
      <c r="F14042" s="4" t="s">
        <v>31</v>
      </c>
    </row>
    <row r="14043">
      <c r="A14043" s="2">
        <v>14125.0</v>
      </c>
      <c r="B14043" s="3">
        <v>42219.0</v>
      </c>
      <c r="C14043" s="2" t="s">
        <v>7</v>
      </c>
      <c r="D14043" s="2" t="s">
        <v>8</v>
      </c>
      <c r="E14043" s="2">
        <v>26.0</v>
      </c>
      <c r="F14043" s="4" t="s">
        <v>38</v>
      </c>
    </row>
    <row r="14044">
      <c r="A14044" s="2">
        <v>14126.0</v>
      </c>
      <c r="B14044" s="3">
        <v>42220.0</v>
      </c>
      <c r="C14044" s="2" t="s">
        <v>10</v>
      </c>
      <c r="D14044" s="2" t="s">
        <v>51</v>
      </c>
      <c r="E14044" s="2">
        <v>2.0</v>
      </c>
      <c r="F14044" s="4" t="s">
        <v>39</v>
      </c>
    </row>
    <row r="14045">
      <c r="A14045" s="2">
        <v>14127.0</v>
      </c>
      <c r="B14045" s="3">
        <v>42220.0</v>
      </c>
      <c r="C14045" s="2" t="s">
        <v>10</v>
      </c>
      <c r="D14045" s="2" t="s">
        <v>6</v>
      </c>
      <c r="E14045" s="2">
        <v>27.0</v>
      </c>
      <c r="F14045" s="4" t="s">
        <v>32</v>
      </c>
    </row>
    <row r="14046">
      <c r="A14046" s="2">
        <v>14128.0</v>
      </c>
      <c r="B14046" s="3">
        <v>42220.0</v>
      </c>
      <c r="C14046" s="2" t="s">
        <v>10</v>
      </c>
      <c r="D14046" s="2" t="s">
        <v>52</v>
      </c>
      <c r="E14046" s="2">
        <v>23.0</v>
      </c>
      <c r="F14046" s="4" t="s">
        <v>17</v>
      </c>
    </row>
    <row r="14047">
      <c r="A14047" s="2">
        <v>14129.0</v>
      </c>
      <c r="B14047" s="3">
        <v>42220.0</v>
      </c>
      <c r="C14047" s="2" t="s">
        <v>10</v>
      </c>
      <c r="D14047" s="2" t="s">
        <v>8</v>
      </c>
      <c r="E14047" s="2">
        <v>23.0</v>
      </c>
      <c r="F14047" s="4" t="s">
        <v>17</v>
      </c>
    </row>
    <row r="14048">
      <c r="A14048" s="2">
        <v>14130.0</v>
      </c>
      <c r="B14048" s="3">
        <v>42221.0</v>
      </c>
      <c r="C14048" s="2" t="s">
        <v>13</v>
      </c>
      <c r="D14048" s="2" t="s">
        <v>51</v>
      </c>
      <c r="E14048" s="2">
        <v>3.0</v>
      </c>
      <c r="F14048" s="4" t="s">
        <v>28</v>
      </c>
    </row>
    <row r="14049">
      <c r="A14049" s="2">
        <v>14131.0</v>
      </c>
      <c r="B14049" s="3">
        <v>42221.0</v>
      </c>
      <c r="C14049" s="2" t="s">
        <v>13</v>
      </c>
      <c r="D14049" s="2" t="s">
        <v>6</v>
      </c>
      <c r="E14049" s="2">
        <v>34.0</v>
      </c>
      <c r="F14049" s="4" t="s">
        <v>48</v>
      </c>
    </row>
    <row r="14050">
      <c r="A14050" s="2">
        <v>14132.0</v>
      </c>
      <c r="B14050" s="3">
        <v>42221.0</v>
      </c>
      <c r="C14050" s="2" t="s">
        <v>13</v>
      </c>
      <c r="D14050" s="2" t="s">
        <v>52</v>
      </c>
      <c r="E14050" s="2">
        <v>23.0</v>
      </c>
      <c r="F14050" s="4" t="s">
        <v>17</v>
      </c>
    </row>
    <row r="14051">
      <c r="A14051" s="2">
        <v>14133.0</v>
      </c>
      <c r="B14051" s="3">
        <v>42221.0</v>
      </c>
      <c r="C14051" s="2" t="s">
        <v>13</v>
      </c>
      <c r="D14051" s="2" t="s">
        <v>8</v>
      </c>
      <c r="E14051" s="2">
        <v>3.0</v>
      </c>
      <c r="F14051" s="4" t="s">
        <v>28</v>
      </c>
    </row>
    <row r="14052">
      <c r="A14052" s="2">
        <v>14134.0</v>
      </c>
      <c r="B14052" s="3">
        <v>42222.0</v>
      </c>
      <c r="C14052" s="2" t="s">
        <v>15</v>
      </c>
      <c r="D14052" s="2" t="s">
        <v>51</v>
      </c>
      <c r="E14052" s="2">
        <v>34.0</v>
      </c>
      <c r="F14052" s="4" t="s">
        <v>48</v>
      </c>
    </row>
    <row r="14053">
      <c r="A14053" s="2">
        <v>14135.0</v>
      </c>
      <c r="B14053" s="3">
        <v>42222.0</v>
      </c>
      <c r="C14053" s="2" t="s">
        <v>15</v>
      </c>
      <c r="D14053" s="2" t="s">
        <v>6</v>
      </c>
      <c r="E14053" s="2">
        <v>28.0</v>
      </c>
      <c r="F14053" s="4" t="s">
        <v>31</v>
      </c>
    </row>
    <row r="14054">
      <c r="A14054" s="2">
        <v>14136.0</v>
      </c>
      <c r="B14054" s="3">
        <v>42222.0</v>
      </c>
      <c r="C14054" s="2" t="s">
        <v>15</v>
      </c>
      <c r="D14054" s="2" t="s">
        <v>52</v>
      </c>
      <c r="E14054" s="2">
        <v>1.0</v>
      </c>
      <c r="F14054" s="4" t="s">
        <v>19</v>
      </c>
    </row>
    <row r="14055">
      <c r="A14055" s="2">
        <v>14137.0</v>
      </c>
      <c r="B14055" s="3">
        <v>42222.0</v>
      </c>
      <c r="C14055" s="2" t="s">
        <v>15</v>
      </c>
      <c r="D14055" s="2" t="s">
        <v>8</v>
      </c>
      <c r="E14055" s="2">
        <v>10.0</v>
      </c>
      <c r="F14055" s="4" t="s">
        <v>41</v>
      </c>
    </row>
    <row r="14056">
      <c r="A14056" s="2">
        <v>14138.0</v>
      </c>
      <c r="B14056" s="3">
        <v>42223.0</v>
      </c>
      <c r="C14056" s="2" t="s">
        <v>18</v>
      </c>
      <c r="D14056" s="2" t="s">
        <v>51</v>
      </c>
      <c r="E14056" s="2">
        <v>26.0</v>
      </c>
      <c r="F14056" s="4" t="s">
        <v>38</v>
      </c>
    </row>
    <row r="14057">
      <c r="A14057" s="2">
        <v>14139.0</v>
      </c>
      <c r="B14057" s="3">
        <v>42223.0</v>
      </c>
      <c r="C14057" s="2" t="s">
        <v>18</v>
      </c>
      <c r="D14057" s="2" t="s">
        <v>6</v>
      </c>
      <c r="E14057" s="2">
        <v>2.0</v>
      </c>
      <c r="F14057" s="4" t="s">
        <v>39</v>
      </c>
    </row>
    <row r="14058">
      <c r="A14058" s="2">
        <v>14140.0</v>
      </c>
      <c r="B14058" s="3">
        <v>42223.0</v>
      </c>
      <c r="C14058" s="2" t="s">
        <v>18</v>
      </c>
      <c r="D14058" s="2" t="s">
        <v>52</v>
      </c>
      <c r="E14058" s="2">
        <v>14.0</v>
      </c>
      <c r="F14058" s="4" t="s">
        <v>46</v>
      </c>
    </row>
    <row r="14059">
      <c r="A14059" s="2">
        <v>14141.0</v>
      </c>
      <c r="B14059" s="3">
        <v>42223.0</v>
      </c>
      <c r="C14059" s="2" t="s">
        <v>18</v>
      </c>
      <c r="D14059" s="2" t="s">
        <v>8</v>
      </c>
      <c r="E14059" s="2">
        <v>9.0</v>
      </c>
      <c r="F14059" s="4" t="s">
        <v>24</v>
      </c>
    </row>
    <row r="14060">
      <c r="A14060" s="2">
        <v>14142.0</v>
      </c>
      <c r="B14060" s="3">
        <v>42224.0</v>
      </c>
      <c r="C14060" s="2" t="s">
        <v>21</v>
      </c>
      <c r="D14060" s="2" t="s">
        <v>51</v>
      </c>
      <c r="E14060" s="2">
        <v>20.0</v>
      </c>
      <c r="F14060" s="4" t="s">
        <v>47</v>
      </c>
    </row>
    <row r="14061">
      <c r="A14061" s="2">
        <v>14143.0</v>
      </c>
      <c r="B14061" s="3">
        <v>42224.0</v>
      </c>
      <c r="C14061" s="2" t="s">
        <v>21</v>
      </c>
      <c r="D14061" s="2" t="s">
        <v>6</v>
      </c>
      <c r="E14061" s="2">
        <v>3.0</v>
      </c>
      <c r="F14061" s="4" t="s">
        <v>28</v>
      </c>
    </row>
    <row r="14062">
      <c r="A14062" s="2">
        <v>14144.0</v>
      </c>
      <c r="B14062" s="3">
        <v>42224.0</v>
      </c>
      <c r="C14062" s="2" t="s">
        <v>21</v>
      </c>
      <c r="D14062" s="2" t="s">
        <v>52</v>
      </c>
      <c r="E14062" s="2">
        <v>13.0</v>
      </c>
      <c r="F14062" s="4" t="s">
        <v>33</v>
      </c>
    </row>
    <row r="14063">
      <c r="A14063" s="2">
        <v>14145.0</v>
      </c>
      <c r="B14063" s="3">
        <v>42224.0</v>
      </c>
      <c r="C14063" s="2" t="s">
        <v>21</v>
      </c>
      <c r="D14063" s="2" t="s">
        <v>8</v>
      </c>
      <c r="E14063" s="2">
        <v>20.0</v>
      </c>
      <c r="F14063" s="4" t="s">
        <v>47</v>
      </c>
    </row>
    <row r="14064">
      <c r="A14064" s="2">
        <v>14146.0</v>
      </c>
      <c r="B14064" s="3">
        <v>42226.0</v>
      </c>
      <c r="C14064" s="2" t="s">
        <v>7</v>
      </c>
      <c r="D14064" s="2" t="s">
        <v>51</v>
      </c>
      <c r="E14064" s="2">
        <v>13.0</v>
      </c>
      <c r="F14064" s="4" t="s">
        <v>33</v>
      </c>
    </row>
    <row r="14065">
      <c r="A14065" s="2">
        <v>14147.0</v>
      </c>
      <c r="B14065" s="3">
        <v>42226.0</v>
      </c>
      <c r="C14065" s="2" t="s">
        <v>7</v>
      </c>
      <c r="D14065" s="2" t="s">
        <v>6</v>
      </c>
      <c r="E14065" s="2">
        <v>7.0</v>
      </c>
      <c r="F14065" s="4" t="s">
        <v>35</v>
      </c>
    </row>
    <row r="14066">
      <c r="A14066" s="2">
        <v>14148.0</v>
      </c>
      <c r="B14066" s="3">
        <v>42226.0</v>
      </c>
      <c r="C14066" s="2" t="s">
        <v>7</v>
      </c>
      <c r="D14066" s="2" t="s">
        <v>52</v>
      </c>
      <c r="E14066" s="2">
        <v>29.0</v>
      </c>
      <c r="F14066" s="4" t="s">
        <v>43</v>
      </c>
    </row>
    <row r="14067">
      <c r="A14067" s="2">
        <v>14149.0</v>
      </c>
      <c r="B14067" s="3">
        <v>42226.0</v>
      </c>
      <c r="C14067" s="2" t="s">
        <v>7</v>
      </c>
      <c r="D14067" s="2" t="s">
        <v>8</v>
      </c>
      <c r="E14067" s="2">
        <v>33.0</v>
      </c>
      <c r="F14067" s="4" t="s">
        <v>26</v>
      </c>
    </row>
    <row r="14068">
      <c r="A14068" s="2">
        <v>14150.0</v>
      </c>
      <c r="B14068" s="3">
        <v>42227.0</v>
      </c>
      <c r="C14068" s="2" t="s">
        <v>10</v>
      </c>
      <c r="D14068" s="2" t="s">
        <v>51</v>
      </c>
      <c r="E14068" s="2">
        <v>11.0</v>
      </c>
      <c r="F14068" s="4" t="s">
        <v>9</v>
      </c>
    </row>
    <row r="14069">
      <c r="A14069" s="2">
        <v>14151.0</v>
      </c>
      <c r="B14069" s="3">
        <v>42227.0</v>
      </c>
      <c r="C14069" s="2" t="s">
        <v>10</v>
      </c>
      <c r="D14069" s="2" t="s">
        <v>6</v>
      </c>
      <c r="E14069" s="2">
        <v>20.0</v>
      </c>
      <c r="F14069" s="4" t="s">
        <v>47</v>
      </c>
    </row>
    <row r="14070">
      <c r="A14070" s="2">
        <v>14152.0</v>
      </c>
      <c r="B14070" s="3">
        <v>42227.0</v>
      </c>
      <c r="C14070" s="2" t="s">
        <v>10</v>
      </c>
      <c r="D14070" s="2" t="s">
        <v>52</v>
      </c>
      <c r="E14070" s="2">
        <v>15.0</v>
      </c>
      <c r="F14070" s="4" t="s">
        <v>27</v>
      </c>
    </row>
    <row r="14071">
      <c r="A14071" s="2">
        <v>14153.0</v>
      </c>
      <c r="B14071" s="3">
        <v>42227.0</v>
      </c>
      <c r="C14071" s="2" t="s">
        <v>10</v>
      </c>
      <c r="D14071" s="2" t="s">
        <v>8</v>
      </c>
      <c r="E14071" s="2">
        <v>35.0</v>
      </c>
      <c r="F14071" s="4" t="s">
        <v>49</v>
      </c>
    </row>
    <row r="14072">
      <c r="A14072" s="2">
        <v>14154.0</v>
      </c>
      <c r="B14072" s="3">
        <v>42228.0</v>
      </c>
      <c r="C14072" s="2" t="s">
        <v>13</v>
      </c>
      <c r="D14072" s="2" t="s">
        <v>51</v>
      </c>
      <c r="E14072" s="2">
        <v>31.0</v>
      </c>
      <c r="F14072" s="4" t="s">
        <v>12</v>
      </c>
    </row>
    <row r="14073">
      <c r="A14073" s="2">
        <v>14155.0</v>
      </c>
      <c r="B14073" s="3">
        <v>42228.0</v>
      </c>
      <c r="C14073" s="2" t="s">
        <v>13</v>
      </c>
      <c r="D14073" s="2" t="s">
        <v>6</v>
      </c>
      <c r="E14073" s="2">
        <v>31.0</v>
      </c>
      <c r="F14073" s="4" t="s">
        <v>12</v>
      </c>
    </row>
    <row r="14074">
      <c r="A14074" s="2">
        <v>14156.0</v>
      </c>
      <c r="B14074" s="3">
        <v>42228.0</v>
      </c>
      <c r="C14074" s="2" t="s">
        <v>13</v>
      </c>
      <c r="D14074" s="2" t="s">
        <v>52</v>
      </c>
      <c r="E14074" s="2">
        <v>29.0</v>
      </c>
      <c r="F14074" s="4" t="s">
        <v>43</v>
      </c>
    </row>
    <row r="14075">
      <c r="A14075" s="2">
        <v>14157.0</v>
      </c>
      <c r="B14075" s="3">
        <v>42228.0</v>
      </c>
      <c r="C14075" s="2" t="s">
        <v>13</v>
      </c>
      <c r="D14075" s="2" t="s">
        <v>8</v>
      </c>
      <c r="E14075" s="2">
        <v>5.0</v>
      </c>
      <c r="F14075" s="4" t="s">
        <v>25</v>
      </c>
    </row>
    <row r="14076">
      <c r="A14076" s="2">
        <v>14158.0</v>
      </c>
      <c r="B14076" s="3">
        <v>42229.0</v>
      </c>
      <c r="C14076" s="2" t="s">
        <v>15</v>
      </c>
      <c r="D14076" s="2" t="s">
        <v>51</v>
      </c>
      <c r="E14076" s="2">
        <v>33.0</v>
      </c>
      <c r="F14076" s="4" t="s">
        <v>26</v>
      </c>
    </row>
    <row r="14077">
      <c r="A14077" s="2">
        <v>14159.0</v>
      </c>
      <c r="B14077" s="3">
        <v>42229.0</v>
      </c>
      <c r="C14077" s="2" t="s">
        <v>15</v>
      </c>
      <c r="D14077" s="2" t="s">
        <v>6</v>
      </c>
      <c r="E14077" s="2">
        <v>25.0</v>
      </c>
      <c r="F14077" s="4" t="s">
        <v>40</v>
      </c>
    </row>
    <row r="14078">
      <c r="A14078" s="2">
        <v>14160.0</v>
      </c>
      <c r="B14078" s="3">
        <v>42229.0</v>
      </c>
      <c r="C14078" s="2" t="s">
        <v>15</v>
      </c>
      <c r="D14078" s="2" t="s">
        <v>52</v>
      </c>
      <c r="E14078" s="2">
        <v>29.0</v>
      </c>
      <c r="F14078" s="4" t="s">
        <v>43</v>
      </c>
    </row>
    <row r="14079">
      <c r="A14079" s="2">
        <v>14161.0</v>
      </c>
      <c r="B14079" s="3">
        <v>42229.0</v>
      </c>
      <c r="C14079" s="2" t="s">
        <v>15</v>
      </c>
      <c r="D14079" s="2" t="s">
        <v>8</v>
      </c>
      <c r="E14079" s="2">
        <v>28.0</v>
      </c>
      <c r="F14079" s="4" t="s">
        <v>31</v>
      </c>
    </row>
    <row r="14080">
      <c r="A14080" s="2">
        <v>14162.0</v>
      </c>
      <c r="B14080" s="3">
        <v>42230.0</v>
      </c>
      <c r="C14080" s="2" t="s">
        <v>18</v>
      </c>
      <c r="D14080" s="2" t="s">
        <v>51</v>
      </c>
      <c r="E14080" s="2">
        <v>32.0</v>
      </c>
      <c r="F14080" s="4" t="s">
        <v>36</v>
      </c>
    </row>
    <row r="14081">
      <c r="A14081" s="2">
        <v>14163.0</v>
      </c>
      <c r="B14081" s="3">
        <v>42230.0</v>
      </c>
      <c r="C14081" s="2" t="s">
        <v>18</v>
      </c>
      <c r="D14081" s="2" t="s">
        <v>6</v>
      </c>
      <c r="E14081" s="2">
        <v>16.0</v>
      </c>
      <c r="F14081" s="4" t="s">
        <v>45</v>
      </c>
    </row>
    <row r="14082">
      <c r="A14082" s="2">
        <v>14164.0</v>
      </c>
      <c r="B14082" s="3">
        <v>42230.0</v>
      </c>
      <c r="C14082" s="2" t="s">
        <v>18</v>
      </c>
      <c r="D14082" s="2" t="s">
        <v>52</v>
      </c>
      <c r="E14082" s="2">
        <v>36.0</v>
      </c>
      <c r="F14082" s="4" t="s">
        <v>11</v>
      </c>
    </row>
    <row r="14083">
      <c r="A14083" s="2">
        <v>14165.0</v>
      </c>
      <c r="B14083" s="3">
        <v>42230.0</v>
      </c>
      <c r="C14083" s="2" t="s">
        <v>18</v>
      </c>
      <c r="D14083" s="2" t="s">
        <v>8</v>
      </c>
      <c r="E14083" s="2">
        <v>23.0</v>
      </c>
      <c r="F14083" s="4" t="s">
        <v>17</v>
      </c>
    </row>
    <row r="14084">
      <c r="A14084" s="2">
        <v>14166.0</v>
      </c>
      <c r="B14084" s="3">
        <v>42231.0</v>
      </c>
      <c r="C14084" s="2" t="s">
        <v>21</v>
      </c>
      <c r="D14084" s="2" t="s">
        <v>51</v>
      </c>
      <c r="E14084" s="2">
        <v>16.0</v>
      </c>
      <c r="F14084" s="4" t="s">
        <v>45</v>
      </c>
    </row>
    <row r="14085">
      <c r="A14085" s="2">
        <v>14167.0</v>
      </c>
      <c r="B14085" s="3">
        <v>42231.0</v>
      </c>
      <c r="C14085" s="2" t="s">
        <v>21</v>
      </c>
      <c r="D14085" s="2" t="s">
        <v>6</v>
      </c>
      <c r="E14085" s="2">
        <v>24.0</v>
      </c>
      <c r="F14085" s="4" t="s">
        <v>22</v>
      </c>
    </row>
    <row r="14086">
      <c r="A14086" s="2">
        <v>14168.0</v>
      </c>
      <c r="B14086" s="3">
        <v>42231.0</v>
      </c>
      <c r="C14086" s="2" t="s">
        <v>21</v>
      </c>
      <c r="D14086" s="2" t="s">
        <v>52</v>
      </c>
      <c r="E14086" s="2">
        <v>9.0</v>
      </c>
      <c r="F14086" s="4" t="s">
        <v>24</v>
      </c>
    </row>
    <row r="14087">
      <c r="A14087" s="2">
        <v>14169.0</v>
      </c>
      <c r="B14087" s="3">
        <v>42231.0</v>
      </c>
      <c r="C14087" s="2" t="s">
        <v>21</v>
      </c>
      <c r="D14087" s="2" t="s">
        <v>8</v>
      </c>
      <c r="E14087" s="2">
        <v>23.0</v>
      </c>
      <c r="F14087" s="4" t="s">
        <v>17</v>
      </c>
    </row>
    <row r="14088">
      <c r="A14088" s="2">
        <v>14170.0</v>
      </c>
      <c r="B14088" s="3">
        <v>42233.0</v>
      </c>
      <c r="C14088" s="2" t="s">
        <v>7</v>
      </c>
      <c r="D14088" s="2" t="s">
        <v>51</v>
      </c>
      <c r="E14088" s="2">
        <v>21.0</v>
      </c>
      <c r="F14088" s="4" t="s">
        <v>20</v>
      </c>
    </row>
    <row r="14089">
      <c r="A14089" s="2">
        <v>14171.0</v>
      </c>
      <c r="B14089" s="3">
        <v>42233.0</v>
      </c>
      <c r="C14089" s="2" t="s">
        <v>7</v>
      </c>
      <c r="D14089" s="2" t="s">
        <v>6</v>
      </c>
      <c r="E14089" s="2">
        <v>32.0</v>
      </c>
      <c r="F14089" s="4" t="s">
        <v>36</v>
      </c>
    </row>
    <row r="14090">
      <c r="A14090" s="2">
        <v>14172.0</v>
      </c>
      <c r="B14090" s="3">
        <v>42233.0</v>
      </c>
      <c r="C14090" s="2" t="s">
        <v>7</v>
      </c>
      <c r="D14090" s="2" t="s">
        <v>52</v>
      </c>
      <c r="E14090" s="2">
        <v>16.0</v>
      </c>
      <c r="F14090" s="4" t="s">
        <v>45</v>
      </c>
    </row>
    <row r="14091">
      <c r="A14091" s="2">
        <v>14173.0</v>
      </c>
      <c r="B14091" s="3">
        <v>42233.0</v>
      </c>
      <c r="C14091" s="2" t="s">
        <v>7</v>
      </c>
      <c r="D14091" s="2" t="s">
        <v>8</v>
      </c>
      <c r="E14091" s="2">
        <v>14.0</v>
      </c>
      <c r="F14091" s="4" t="s">
        <v>46</v>
      </c>
    </row>
    <row r="14092">
      <c r="A14092" s="2">
        <v>14174.0</v>
      </c>
      <c r="B14092" s="3">
        <v>42234.0</v>
      </c>
      <c r="C14092" s="2" t="s">
        <v>10</v>
      </c>
      <c r="D14092" s="2" t="s">
        <v>51</v>
      </c>
      <c r="E14092" s="2">
        <v>29.0</v>
      </c>
      <c r="F14092" s="4" t="s">
        <v>43</v>
      </c>
    </row>
    <row r="14093">
      <c r="A14093" s="2">
        <v>14175.0</v>
      </c>
      <c r="B14093" s="3">
        <v>42234.0</v>
      </c>
      <c r="C14093" s="2" t="s">
        <v>10</v>
      </c>
      <c r="D14093" s="2" t="s">
        <v>6</v>
      </c>
      <c r="E14093" s="2">
        <v>10.0</v>
      </c>
      <c r="F14093" s="4" t="s">
        <v>41</v>
      </c>
    </row>
    <row r="14094">
      <c r="A14094" s="2">
        <v>14176.0</v>
      </c>
      <c r="B14094" s="3">
        <v>42234.0</v>
      </c>
      <c r="C14094" s="2" t="s">
        <v>10</v>
      </c>
      <c r="D14094" s="2" t="s">
        <v>52</v>
      </c>
      <c r="E14094" s="2">
        <v>12.0</v>
      </c>
      <c r="F14094" s="4" t="s">
        <v>14</v>
      </c>
    </row>
    <row r="14095">
      <c r="A14095" s="2">
        <v>14177.0</v>
      </c>
      <c r="B14095" s="3">
        <v>42234.0</v>
      </c>
      <c r="C14095" s="2" t="s">
        <v>10</v>
      </c>
      <c r="D14095" s="2" t="s">
        <v>8</v>
      </c>
      <c r="E14095" s="2">
        <v>7.0</v>
      </c>
      <c r="F14095" s="4" t="s">
        <v>35</v>
      </c>
    </row>
    <row r="14096">
      <c r="A14096" s="2">
        <v>14178.0</v>
      </c>
      <c r="B14096" s="3">
        <v>42235.0</v>
      </c>
      <c r="C14096" s="2" t="s">
        <v>13</v>
      </c>
      <c r="D14096" s="2" t="s">
        <v>51</v>
      </c>
      <c r="E14096" s="2">
        <v>30.0</v>
      </c>
      <c r="F14096" s="4" t="s">
        <v>23</v>
      </c>
    </row>
    <row r="14097">
      <c r="A14097" s="2">
        <v>14179.0</v>
      </c>
      <c r="B14097" s="3">
        <v>42235.0</v>
      </c>
      <c r="C14097" s="2" t="s">
        <v>13</v>
      </c>
      <c r="D14097" s="2" t="s">
        <v>6</v>
      </c>
      <c r="E14097" s="2">
        <v>21.0</v>
      </c>
      <c r="F14097" s="4" t="s">
        <v>20</v>
      </c>
    </row>
    <row r="14098">
      <c r="A14098" s="2">
        <v>14180.0</v>
      </c>
      <c r="B14098" s="3">
        <v>42235.0</v>
      </c>
      <c r="C14098" s="2" t="s">
        <v>13</v>
      </c>
      <c r="D14098" s="2" t="s">
        <v>52</v>
      </c>
      <c r="E14098" s="2">
        <v>8.0</v>
      </c>
      <c r="F14098" s="4" t="s">
        <v>37</v>
      </c>
    </row>
    <row r="14099">
      <c r="A14099" s="2">
        <v>14181.0</v>
      </c>
      <c r="B14099" s="3">
        <v>42235.0</v>
      </c>
      <c r="C14099" s="2" t="s">
        <v>13</v>
      </c>
      <c r="D14099" s="2" t="s">
        <v>8</v>
      </c>
      <c r="E14099" s="2">
        <v>19.0</v>
      </c>
      <c r="F14099" s="4" t="s">
        <v>30</v>
      </c>
    </row>
    <row r="14100">
      <c r="A14100" s="2">
        <v>14182.0</v>
      </c>
      <c r="B14100" s="3">
        <v>42236.0</v>
      </c>
      <c r="C14100" s="2" t="s">
        <v>15</v>
      </c>
      <c r="D14100" s="2" t="s">
        <v>51</v>
      </c>
      <c r="E14100" s="2">
        <v>34.0</v>
      </c>
      <c r="F14100" s="4" t="s">
        <v>48</v>
      </c>
    </row>
    <row r="14101">
      <c r="A14101" s="2">
        <v>14183.0</v>
      </c>
      <c r="B14101" s="3">
        <v>42236.0</v>
      </c>
      <c r="C14101" s="2" t="s">
        <v>15</v>
      </c>
      <c r="D14101" s="2" t="s">
        <v>6</v>
      </c>
      <c r="E14101" s="2">
        <v>36.0</v>
      </c>
      <c r="F14101" s="4" t="s">
        <v>11</v>
      </c>
    </row>
    <row r="14102">
      <c r="A14102" s="2">
        <v>14184.0</v>
      </c>
      <c r="B14102" s="3">
        <v>42236.0</v>
      </c>
      <c r="C14102" s="2" t="s">
        <v>15</v>
      </c>
      <c r="D14102" s="2" t="s">
        <v>52</v>
      </c>
      <c r="E14102" s="2">
        <v>29.0</v>
      </c>
      <c r="F14102" s="4" t="s">
        <v>43</v>
      </c>
    </row>
    <row r="14103">
      <c r="A14103" s="2">
        <v>14185.0</v>
      </c>
      <c r="B14103" s="3">
        <v>42236.0</v>
      </c>
      <c r="C14103" s="2" t="s">
        <v>15</v>
      </c>
      <c r="D14103" s="2" t="s">
        <v>8</v>
      </c>
      <c r="E14103" s="2">
        <v>15.0</v>
      </c>
      <c r="F14103" s="4" t="s">
        <v>27</v>
      </c>
    </row>
    <row r="14104">
      <c r="A14104" s="2">
        <v>14186.0</v>
      </c>
      <c r="B14104" s="3">
        <v>42237.0</v>
      </c>
      <c r="C14104" s="2" t="s">
        <v>18</v>
      </c>
      <c r="D14104" s="2" t="s">
        <v>51</v>
      </c>
      <c r="E14104" s="2">
        <v>8.0</v>
      </c>
      <c r="F14104" s="4" t="s">
        <v>37</v>
      </c>
    </row>
    <row r="14105">
      <c r="A14105" s="2">
        <v>14187.0</v>
      </c>
      <c r="B14105" s="3">
        <v>42237.0</v>
      </c>
      <c r="C14105" s="2" t="s">
        <v>18</v>
      </c>
      <c r="D14105" s="2" t="s">
        <v>6</v>
      </c>
      <c r="E14105" s="2">
        <v>28.0</v>
      </c>
      <c r="F14105" s="4" t="s">
        <v>31</v>
      </c>
    </row>
    <row r="14106">
      <c r="A14106" s="2">
        <v>14188.0</v>
      </c>
      <c r="B14106" s="3">
        <v>42237.0</v>
      </c>
      <c r="C14106" s="2" t="s">
        <v>18</v>
      </c>
      <c r="D14106" s="2" t="s">
        <v>52</v>
      </c>
      <c r="E14106" s="2">
        <v>16.0</v>
      </c>
      <c r="F14106" s="4" t="s">
        <v>45</v>
      </c>
    </row>
    <row r="14107">
      <c r="A14107" s="2">
        <v>14189.0</v>
      </c>
      <c r="B14107" s="3">
        <v>42237.0</v>
      </c>
      <c r="C14107" s="2" t="s">
        <v>18</v>
      </c>
      <c r="D14107" s="2" t="s">
        <v>8</v>
      </c>
      <c r="E14107" s="2">
        <v>11.0</v>
      </c>
      <c r="F14107" s="4" t="s">
        <v>9</v>
      </c>
    </row>
    <row r="14108">
      <c r="A14108" s="2">
        <v>14190.0</v>
      </c>
      <c r="B14108" s="3">
        <v>42238.0</v>
      </c>
      <c r="C14108" s="2" t="s">
        <v>21</v>
      </c>
      <c r="D14108" s="2" t="s">
        <v>51</v>
      </c>
      <c r="E14108" s="2">
        <v>7.0</v>
      </c>
      <c r="F14108" s="4" t="s">
        <v>35</v>
      </c>
    </row>
    <row r="14109">
      <c r="A14109" s="2">
        <v>14191.0</v>
      </c>
      <c r="B14109" s="3">
        <v>42238.0</v>
      </c>
      <c r="C14109" s="2" t="s">
        <v>21</v>
      </c>
      <c r="D14109" s="2" t="s">
        <v>6</v>
      </c>
      <c r="E14109" s="2">
        <v>12.0</v>
      </c>
      <c r="F14109" s="4" t="s">
        <v>14</v>
      </c>
    </row>
    <row r="14110">
      <c r="A14110" s="2">
        <v>14192.0</v>
      </c>
      <c r="B14110" s="3">
        <v>42238.0</v>
      </c>
      <c r="C14110" s="2" t="s">
        <v>21</v>
      </c>
      <c r="D14110" s="2" t="s">
        <v>52</v>
      </c>
      <c r="E14110" s="2">
        <v>32.0</v>
      </c>
      <c r="F14110" s="4" t="s">
        <v>36</v>
      </c>
    </row>
    <row r="14111">
      <c r="A14111" s="2">
        <v>14193.0</v>
      </c>
      <c r="B14111" s="3">
        <v>42238.0</v>
      </c>
      <c r="C14111" s="2" t="s">
        <v>21</v>
      </c>
      <c r="D14111" s="2" t="s">
        <v>8</v>
      </c>
      <c r="E14111" s="2">
        <v>22.0</v>
      </c>
      <c r="F14111" s="4" t="s">
        <v>44</v>
      </c>
    </row>
    <row r="14112">
      <c r="A14112" s="2">
        <v>14194.0</v>
      </c>
      <c r="B14112" s="3">
        <v>42240.0</v>
      </c>
      <c r="C14112" s="2" t="s">
        <v>7</v>
      </c>
      <c r="D14112" s="2" t="s">
        <v>51</v>
      </c>
      <c r="E14112" s="2">
        <v>35.0</v>
      </c>
      <c r="F14112" s="4" t="s">
        <v>49</v>
      </c>
    </row>
    <row r="14113">
      <c r="A14113" s="2">
        <v>14195.0</v>
      </c>
      <c r="B14113" s="3">
        <v>42240.0</v>
      </c>
      <c r="C14113" s="2" t="s">
        <v>7</v>
      </c>
      <c r="D14113" s="2" t="s">
        <v>6</v>
      </c>
      <c r="E14113" s="2">
        <v>4.0</v>
      </c>
      <c r="F14113" s="4" t="s">
        <v>34</v>
      </c>
    </row>
    <row r="14114">
      <c r="A14114" s="2">
        <v>14196.0</v>
      </c>
      <c r="B14114" s="3">
        <v>42240.0</v>
      </c>
      <c r="C14114" s="2" t="s">
        <v>7</v>
      </c>
      <c r="D14114" s="2" t="s">
        <v>52</v>
      </c>
      <c r="E14114" s="2">
        <v>8.0</v>
      </c>
      <c r="F14114" s="4" t="s">
        <v>37</v>
      </c>
    </row>
    <row r="14115">
      <c r="A14115" s="2">
        <v>14197.0</v>
      </c>
      <c r="B14115" s="3">
        <v>42240.0</v>
      </c>
      <c r="C14115" s="2" t="s">
        <v>7</v>
      </c>
      <c r="D14115" s="2" t="s">
        <v>8</v>
      </c>
      <c r="E14115" s="2">
        <v>1.0</v>
      </c>
      <c r="F14115" s="4" t="s">
        <v>19</v>
      </c>
    </row>
    <row r="14116">
      <c r="A14116" s="2">
        <v>14198.0</v>
      </c>
      <c r="B14116" s="3">
        <v>42241.0</v>
      </c>
      <c r="C14116" s="2" t="s">
        <v>10</v>
      </c>
      <c r="D14116" s="2" t="s">
        <v>51</v>
      </c>
      <c r="E14116" s="2">
        <v>32.0</v>
      </c>
      <c r="F14116" s="4" t="s">
        <v>36</v>
      </c>
    </row>
    <row r="14117">
      <c r="A14117" s="2">
        <v>14199.0</v>
      </c>
      <c r="B14117" s="3">
        <v>42241.0</v>
      </c>
      <c r="C14117" s="2" t="s">
        <v>10</v>
      </c>
      <c r="D14117" s="2" t="s">
        <v>6</v>
      </c>
      <c r="E14117" s="2">
        <v>14.0</v>
      </c>
      <c r="F14117" s="4" t="s">
        <v>46</v>
      </c>
    </row>
    <row r="14118">
      <c r="A14118" s="2">
        <v>14200.0</v>
      </c>
      <c r="B14118" s="3">
        <v>42241.0</v>
      </c>
      <c r="C14118" s="2" t="s">
        <v>10</v>
      </c>
      <c r="D14118" s="2" t="s">
        <v>52</v>
      </c>
      <c r="E14118" s="2">
        <v>17.0</v>
      </c>
      <c r="F14118" s="4" t="s">
        <v>42</v>
      </c>
    </row>
    <row r="14119">
      <c r="A14119" s="2">
        <v>14201.0</v>
      </c>
      <c r="B14119" s="3">
        <v>42241.0</v>
      </c>
      <c r="C14119" s="2" t="s">
        <v>10</v>
      </c>
      <c r="D14119" s="2" t="s">
        <v>8</v>
      </c>
      <c r="E14119" s="2">
        <v>19.0</v>
      </c>
      <c r="F14119" s="4" t="s">
        <v>30</v>
      </c>
    </row>
    <row r="14120">
      <c r="A14120" s="2">
        <v>14202.0</v>
      </c>
      <c r="B14120" s="3">
        <v>42242.0</v>
      </c>
      <c r="C14120" s="2" t="s">
        <v>13</v>
      </c>
      <c r="D14120" s="2" t="s">
        <v>51</v>
      </c>
      <c r="E14120" s="2">
        <v>11.0</v>
      </c>
      <c r="F14120" s="4" t="s">
        <v>9</v>
      </c>
    </row>
    <row r="14121">
      <c r="A14121" s="2">
        <v>14203.0</v>
      </c>
      <c r="B14121" s="3">
        <v>42242.0</v>
      </c>
      <c r="C14121" s="2" t="s">
        <v>13</v>
      </c>
      <c r="D14121" s="2" t="s">
        <v>6</v>
      </c>
      <c r="E14121" s="2">
        <v>20.0</v>
      </c>
      <c r="F14121" s="4" t="s">
        <v>47</v>
      </c>
    </row>
    <row r="14122">
      <c r="A14122" s="2">
        <v>14204.0</v>
      </c>
      <c r="B14122" s="3">
        <v>42242.0</v>
      </c>
      <c r="C14122" s="2" t="s">
        <v>13</v>
      </c>
      <c r="D14122" s="2" t="s">
        <v>52</v>
      </c>
      <c r="E14122" s="2">
        <v>10.0</v>
      </c>
      <c r="F14122" s="4" t="s">
        <v>41</v>
      </c>
    </row>
    <row r="14123">
      <c r="A14123" s="2">
        <v>14205.0</v>
      </c>
      <c r="B14123" s="3">
        <v>42242.0</v>
      </c>
      <c r="C14123" s="2" t="s">
        <v>13</v>
      </c>
      <c r="D14123" s="2" t="s">
        <v>8</v>
      </c>
      <c r="E14123" s="2">
        <v>1.0</v>
      </c>
      <c r="F14123" s="4" t="s">
        <v>19</v>
      </c>
    </row>
    <row r="14124">
      <c r="A14124" s="2">
        <v>14206.0</v>
      </c>
      <c r="B14124" s="3">
        <v>42243.0</v>
      </c>
      <c r="C14124" s="2" t="s">
        <v>15</v>
      </c>
      <c r="D14124" s="2" t="s">
        <v>51</v>
      </c>
      <c r="E14124" s="2">
        <v>18.0</v>
      </c>
      <c r="F14124" s="4" t="s">
        <v>29</v>
      </c>
    </row>
    <row r="14125">
      <c r="A14125" s="2">
        <v>14207.0</v>
      </c>
      <c r="B14125" s="3">
        <v>42243.0</v>
      </c>
      <c r="C14125" s="2" t="s">
        <v>15</v>
      </c>
      <c r="D14125" s="2" t="s">
        <v>6</v>
      </c>
      <c r="E14125" s="2">
        <v>12.0</v>
      </c>
      <c r="F14125" s="4" t="s">
        <v>14</v>
      </c>
    </row>
    <row r="14126">
      <c r="A14126" s="2">
        <v>14208.0</v>
      </c>
      <c r="B14126" s="3">
        <v>42243.0</v>
      </c>
      <c r="C14126" s="2" t="s">
        <v>15</v>
      </c>
      <c r="D14126" s="2" t="s">
        <v>52</v>
      </c>
      <c r="E14126" s="2">
        <v>32.0</v>
      </c>
      <c r="F14126" s="4" t="s">
        <v>36</v>
      </c>
    </row>
    <row r="14127">
      <c r="A14127" s="2">
        <v>14209.0</v>
      </c>
      <c r="B14127" s="3">
        <v>42243.0</v>
      </c>
      <c r="C14127" s="2" t="s">
        <v>15</v>
      </c>
      <c r="D14127" s="2" t="s">
        <v>8</v>
      </c>
      <c r="E14127" s="2">
        <v>4.0</v>
      </c>
      <c r="F14127" s="4" t="s">
        <v>34</v>
      </c>
    </row>
    <row r="14128">
      <c r="A14128" s="2">
        <v>14210.0</v>
      </c>
      <c r="B14128" s="3">
        <v>42244.0</v>
      </c>
      <c r="C14128" s="2" t="s">
        <v>18</v>
      </c>
      <c r="D14128" s="2" t="s">
        <v>51</v>
      </c>
      <c r="E14128" s="2">
        <v>1.0</v>
      </c>
      <c r="F14128" s="4" t="s">
        <v>19</v>
      </c>
    </row>
    <row r="14129">
      <c r="A14129" s="2">
        <v>14211.0</v>
      </c>
      <c r="B14129" s="3">
        <v>42244.0</v>
      </c>
      <c r="C14129" s="2" t="s">
        <v>18</v>
      </c>
      <c r="D14129" s="2" t="s">
        <v>6</v>
      </c>
      <c r="E14129" s="2">
        <v>30.0</v>
      </c>
      <c r="F14129" s="4" t="s">
        <v>23</v>
      </c>
    </row>
    <row r="14130">
      <c r="A14130" s="2">
        <v>14212.0</v>
      </c>
      <c r="B14130" s="3">
        <v>42244.0</v>
      </c>
      <c r="C14130" s="2" t="s">
        <v>18</v>
      </c>
      <c r="D14130" s="2" t="s">
        <v>52</v>
      </c>
      <c r="E14130" s="2">
        <v>19.0</v>
      </c>
      <c r="F14130" s="4" t="s">
        <v>30</v>
      </c>
    </row>
    <row r="14131">
      <c r="A14131" s="2">
        <v>14213.0</v>
      </c>
      <c r="B14131" s="3">
        <v>42244.0</v>
      </c>
      <c r="C14131" s="2" t="s">
        <v>18</v>
      </c>
      <c r="D14131" s="2" t="s">
        <v>8</v>
      </c>
      <c r="E14131" s="2">
        <v>12.0</v>
      </c>
      <c r="F14131" s="4" t="s">
        <v>14</v>
      </c>
    </row>
    <row r="14132">
      <c r="A14132" s="2">
        <v>14214.0</v>
      </c>
      <c r="B14132" s="3">
        <v>42245.0</v>
      </c>
      <c r="C14132" s="2" t="s">
        <v>21</v>
      </c>
      <c r="D14132" s="2" t="s">
        <v>51</v>
      </c>
      <c r="E14132" s="2">
        <v>9.0</v>
      </c>
      <c r="F14132" s="4" t="s">
        <v>24</v>
      </c>
    </row>
    <row r="14133">
      <c r="A14133" s="2">
        <v>14215.0</v>
      </c>
      <c r="B14133" s="3">
        <v>42245.0</v>
      </c>
      <c r="C14133" s="2" t="s">
        <v>21</v>
      </c>
      <c r="D14133" s="2" t="s">
        <v>6</v>
      </c>
      <c r="E14133" s="2">
        <v>15.0</v>
      </c>
      <c r="F14133" s="4" t="s">
        <v>27</v>
      </c>
    </row>
    <row r="14134">
      <c r="A14134" s="2">
        <v>14216.0</v>
      </c>
      <c r="B14134" s="3">
        <v>42245.0</v>
      </c>
      <c r="C14134" s="2" t="s">
        <v>21</v>
      </c>
      <c r="D14134" s="2" t="s">
        <v>52</v>
      </c>
      <c r="E14134" s="2">
        <v>12.0</v>
      </c>
      <c r="F14134" s="4" t="s">
        <v>14</v>
      </c>
    </row>
    <row r="14135">
      <c r="A14135" s="2">
        <v>14217.0</v>
      </c>
      <c r="B14135" s="3">
        <v>42245.0</v>
      </c>
      <c r="C14135" s="2" t="s">
        <v>21</v>
      </c>
      <c r="D14135" s="2" t="s">
        <v>8</v>
      </c>
      <c r="E14135" s="2">
        <v>35.0</v>
      </c>
      <c r="F14135" s="4" t="s">
        <v>49</v>
      </c>
    </row>
    <row r="14136">
      <c r="A14136" s="2">
        <v>14218.0</v>
      </c>
      <c r="B14136" s="3">
        <v>42247.0</v>
      </c>
      <c r="C14136" s="2" t="s">
        <v>7</v>
      </c>
      <c r="D14136" s="2" t="s">
        <v>51</v>
      </c>
      <c r="E14136" s="2">
        <v>33.0</v>
      </c>
      <c r="F14136" s="4" t="s">
        <v>26</v>
      </c>
    </row>
    <row r="14137">
      <c r="A14137" s="2">
        <v>14219.0</v>
      </c>
      <c r="B14137" s="3">
        <v>42247.0</v>
      </c>
      <c r="C14137" s="2" t="s">
        <v>7</v>
      </c>
      <c r="D14137" s="2" t="s">
        <v>6</v>
      </c>
      <c r="E14137" s="2">
        <v>6.0</v>
      </c>
      <c r="F14137" s="4" t="s">
        <v>16</v>
      </c>
    </row>
    <row r="14138">
      <c r="A14138" s="2">
        <v>14220.0</v>
      </c>
      <c r="B14138" s="3">
        <v>42247.0</v>
      </c>
      <c r="C14138" s="2" t="s">
        <v>7</v>
      </c>
      <c r="D14138" s="2" t="s">
        <v>52</v>
      </c>
      <c r="E14138" s="2">
        <v>13.0</v>
      </c>
      <c r="F14138" s="4" t="s">
        <v>33</v>
      </c>
    </row>
    <row r="14139">
      <c r="A14139" s="2">
        <v>14221.0</v>
      </c>
      <c r="B14139" s="3">
        <v>42247.0</v>
      </c>
      <c r="C14139" s="2" t="s">
        <v>7</v>
      </c>
      <c r="D14139" s="2" t="s">
        <v>8</v>
      </c>
      <c r="E14139" s="2">
        <v>33.0</v>
      </c>
      <c r="F14139" s="4" t="s">
        <v>26</v>
      </c>
    </row>
    <row r="14140">
      <c r="A14140" s="2">
        <v>14222.0</v>
      </c>
      <c r="B14140" s="3">
        <v>42248.0</v>
      </c>
      <c r="C14140" s="2" t="s">
        <v>10</v>
      </c>
      <c r="D14140" s="2" t="s">
        <v>51</v>
      </c>
      <c r="E14140" s="2">
        <v>19.0</v>
      </c>
      <c r="F14140" s="4" t="s">
        <v>30</v>
      </c>
    </row>
    <row r="14141">
      <c r="A14141" s="2">
        <v>14223.0</v>
      </c>
      <c r="B14141" s="3">
        <v>42248.0</v>
      </c>
      <c r="C14141" s="2" t="s">
        <v>10</v>
      </c>
      <c r="D14141" s="2" t="s">
        <v>6</v>
      </c>
      <c r="E14141" s="2">
        <v>9.0</v>
      </c>
      <c r="F14141" s="4" t="s">
        <v>24</v>
      </c>
    </row>
    <row r="14142">
      <c r="A14142" s="2">
        <v>14224.0</v>
      </c>
      <c r="B14142" s="3">
        <v>42248.0</v>
      </c>
      <c r="C14142" s="2" t="s">
        <v>10</v>
      </c>
      <c r="D14142" s="2" t="s">
        <v>52</v>
      </c>
      <c r="E14142" s="2">
        <v>31.0</v>
      </c>
      <c r="F14142" s="4" t="s">
        <v>12</v>
      </c>
    </row>
    <row r="14143">
      <c r="A14143" s="2">
        <v>14225.0</v>
      </c>
      <c r="B14143" s="3">
        <v>42248.0</v>
      </c>
      <c r="C14143" s="2" t="s">
        <v>10</v>
      </c>
      <c r="D14143" s="2" t="s">
        <v>8</v>
      </c>
      <c r="E14143" s="2">
        <v>34.0</v>
      </c>
      <c r="F14143" s="4" t="s">
        <v>48</v>
      </c>
    </row>
    <row r="14144">
      <c r="A14144" s="2">
        <v>14226.0</v>
      </c>
      <c r="B14144" s="3">
        <v>42249.0</v>
      </c>
      <c r="C14144" s="2" t="s">
        <v>13</v>
      </c>
      <c r="D14144" s="2" t="s">
        <v>51</v>
      </c>
      <c r="E14144" s="2">
        <v>2.0</v>
      </c>
      <c r="F14144" s="4" t="s">
        <v>39</v>
      </c>
    </row>
    <row r="14145">
      <c r="A14145" s="2">
        <v>14227.0</v>
      </c>
      <c r="B14145" s="3">
        <v>42249.0</v>
      </c>
      <c r="C14145" s="2" t="s">
        <v>13</v>
      </c>
      <c r="D14145" s="2" t="s">
        <v>6</v>
      </c>
      <c r="E14145" s="2">
        <v>23.0</v>
      </c>
      <c r="F14145" s="4" t="s">
        <v>17</v>
      </c>
    </row>
    <row r="14146">
      <c r="A14146" s="2">
        <v>14228.0</v>
      </c>
      <c r="B14146" s="3">
        <v>42249.0</v>
      </c>
      <c r="C14146" s="2" t="s">
        <v>13</v>
      </c>
      <c r="D14146" s="2" t="s">
        <v>52</v>
      </c>
      <c r="E14146" s="2">
        <v>13.0</v>
      </c>
      <c r="F14146" s="4" t="s">
        <v>33</v>
      </c>
    </row>
    <row r="14147">
      <c r="A14147" s="2">
        <v>14229.0</v>
      </c>
      <c r="B14147" s="3">
        <v>42249.0</v>
      </c>
      <c r="C14147" s="2" t="s">
        <v>13</v>
      </c>
      <c r="D14147" s="2" t="s">
        <v>8</v>
      </c>
      <c r="E14147" s="2">
        <v>12.0</v>
      </c>
      <c r="F14147" s="4" t="s">
        <v>14</v>
      </c>
    </row>
    <row r="14148">
      <c r="A14148" s="2">
        <v>14230.0</v>
      </c>
      <c r="B14148" s="3">
        <v>42250.0</v>
      </c>
      <c r="C14148" s="2" t="s">
        <v>15</v>
      </c>
      <c r="D14148" s="2" t="s">
        <v>51</v>
      </c>
      <c r="E14148" s="2">
        <v>2.0</v>
      </c>
      <c r="F14148" s="4" t="s">
        <v>39</v>
      </c>
    </row>
    <row r="14149">
      <c r="A14149" s="2">
        <v>14231.0</v>
      </c>
      <c r="B14149" s="3">
        <v>42250.0</v>
      </c>
      <c r="C14149" s="2" t="s">
        <v>15</v>
      </c>
      <c r="D14149" s="2" t="s">
        <v>6</v>
      </c>
      <c r="E14149" s="2">
        <v>26.0</v>
      </c>
      <c r="F14149" s="4" t="s">
        <v>38</v>
      </c>
    </row>
    <row r="14150">
      <c r="A14150" s="2">
        <v>14232.0</v>
      </c>
      <c r="B14150" s="3">
        <v>42250.0</v>
      </c>
      <c r="C14150" s="2" t="s">
        <v>15</v>
      </c>
      <c r="D14150" s="2" t="s">
        <v>52</v>
      </c>
      <c r="E14150" s="2">
        <v>5.0</v>
      </c>
      <c r="F14150" s="4" t="s">
        <v>25</v>
      </c>
    </row>
    <row r="14151">
      <c r="A14151" s="2">
        <v>14233.0</v>
      </c>
      <c r="B14151" s="3">
        <v>42250.0</v>
      </c>
      <c r="C14151" s="2" t="s">
        <v>15</v>
      </c>
      <c r="D14151" s="2" t="s">
        <v>8</v>
      </c>
      <c r="E14151" s="2">
        <v>30.0</v>
      </c>
      <c r="F14151" s="4" t="s">
        <v>23</v>
      </c>
    </row>
    <row r="14152">
      <c r="A14152" s="2">
        <v>14234.0</v>
      </c>
      <c r="B14152" s="3">
        <v>42251.0</v>
      </c>
      <c r="C14152" s="2" t="s">
        <v>18</v>
      </c>
      <c r="D14152" s="2" t="s">
        <v>51</v>
      </c>
      <c r="E14152" s="2">
        <v>32.0</v>
      </c>
      <c r="F14152" s="4" t="s">
        <v>36</v>
      </c>
    </row>
    <row r="14153">
      <c r="A14153" s="2">
        <v>14235.0</v>
      </c>
      <c r="B14153" s="3">
        <v>42251.0</v>
      </c>
      <c r="C14153" s="2" t="s">
        <v>18</v>
      </c>
      <c r="D14153" s="2" t="s">
        <v>6</v>
      </c>
      <c r="E14153" s="2">
        <v>17.0</v>
      </c>
      <c r="F14153" s="4" t="s">
        <v>42</v>
      </c>
    </row>
    <row r="14154">
      <c r="A14154" s="2">
        <v>14236.0</v>
      </c>
      <c r="B14154" s="3">
        <v>42251.0</v>
      </c>
      <c r="C14154" s="2" t="s">
        <v>18</v>
      </c>
      <c r="D14154" s="2" t="s">
        <v>52</v>
      </c>
      <c r="E14154" s="2">
        <v>28.0</v>
      </c>
      <c r="F14154" s="4" t="s">
        <v>31</v>
      </c>
    </row>
    <row r="14155">
      <c r="A14155" s="2">
        <v>14237.0</v>
      </c>
      <c r="B14155" s="3">
        <v>42251.0</v>
      </c>
      <c r="C14155" s="2" t="s">
        <v>18</v>
      </c>
      <c r="D14155" s="2" t="s">
        <v>8</v>
      </c>
      <c r="E14155" s="2">
        <v>15.0</v>
      </c>
      <c r="F14155" s="4" t="s">
        <v>27</v>
      </c>
    </row>
    <row r="14156">
      <c r="A14156" s="2">
        <v>14238.0</v>
      </c>
      <c r="B14156" s="3">
        <v>42252.0</v>
      </c>
      <c r="C14156" s="2" t="s">
        <v>21</v>
      </c>
      <c r="D14156" s="2" t="s">
        <v>51</v>
      </c>
      <c r="E14156" s="2">
        <v>16.0</v>
      </c>
      <c r="F14156" s="4" t="s">
        <v>45</v>
      </c>
    </row>
    <row r="14157">
      <c r="A14157" s="2">
        <v>14239.0</v>
      </c>
      <c r="B14157" s="3">
        <v>42252.0</v>
      </c>
      <c r="C14157" s="2" t="s">
        <v>21</v>
      </c>
      <c r="D14157" s="2" t="s">
        <v>6</v>
      </c>
      <c r="E14157" s="2">
        <v>2.0</v>
      </c>
      <c r="F14157" s="4" t="s">
        <v>39</v>
      </c>
    </row>
    <row r="14158">
      <c r="A14158" s="2">
        <v>14240.0</v>
      </c>
      <c r="B14158" s="3">
        <v>42252.0</v>
      </c>
      <c r="C14158" s="2" t="s">
        <v>21</v>
      </c>
      <c r="D14158" s="2" t="s">
        <v>52</v>
      </c>
      <c r="E14158" s="2">
        <v>32.0</v>
      </c>
      <c r="F14158" s="4" t="s">
        <v>36</v>
      </c>
    </row>
    <row r="14159">
      <c r="A14159" s="2">
        <v>14241.0</v>
      </c>
      <c r="B14159" s="3">
        <v>42252.0</v>
      </c>
      <c r="C14159" s="2" t="s">
        <v>21</v>
      </c>
      <c r="D14159" s="2" t="s">
        <v>8</v>
      </c>
      <c r="E14159" s="2">
        <v>11.0</v>
      </c>
      <c r="F14159" s="4" t="s">
        <v>9</v>
      </c>
    </row>
    <row r="14160">
      <c r="A14160" s="2">
        <v>14242.0</v>
      </c>
      <c r="B14160" s="3">
        <v>42254.0</v>
      </c>
      <c r="C14160" s="2" t="s">
        <v>7</v>
      </c>
      <c r="D14160" s="2" t="s">
        <v>51</v>
      </c>
      <c r="E14160" s="2">
        <v>21.0</v>
      </c>
      <c r="F14160" s="4" t="s">
        <v>20</v>
      </c>
    </row>
    <row r="14161">
      <c r="A14161" s="2">
        <v>14243.0</v>
      </c>
      <c r="B14161" s="3">
        <v>42254.0</v>
      </c>
      <c r="C14161" s="2" t="s">
        <v>7</v>
      </c>
      <c r="D14161" s="2" t="s">
        <v>6</v>
      </c>
      <c r="E14161" s="2">
        <v>31.0</v>
      </c>
      <c r="F14161" s="4" t="s">
        <v>12</v>
      </c>
    </row>
    <row r="14162">
      <c r="A14162" s="2">
        <v>14244.0</v>
      </c>
      <c r="B14162" s="3">
        <v>42254.0</v>
      </c>
      <c r="C14162" s="2" t="s">
        <v>7</v>
      </c>
      <c r="D14162" s="2" t="s">
        <v>52</v>
      </c>
      <c r="E14162" s="2">
        <v>16.0</v>
      </c>
      <c r="F14162" s="4" t="s">
        <v>45</v>
      </c>
    </row>
    <row r="14163">
      <c r="A14163" s="2">
        <v>14245.0</v>
      </c>
      <c r="B14163" s="3">
        <v>42254.0</v>
      </c>
      <c r="C14163" s="2" t="s">
        <v>7</v>
      </c>
      <c r="D14163" s="2" t="s">
        <v>8</v>
      </c>
      <c r="E14163" s="2">
        <v>20.0</v>
      </c>
      <c r="F14163" s="4" t="s">
        <v>47</v>
      </c>
    </row>
    <row r="14164">
      <c r="A14164" s="2">
        <v>14246.0</v>
      </c>
      <c r="B14164" s="3">
        <v>42255.0</v>
      </c>
      <c r="C14164" s="2" t="s">
        <v>10</v>
      </c>
      <c r="D14164" s="2" t="s">
        <v>51</v>
      </c>
      <c r="E14164" s="2">
        <v>8.0</v>
      </c>
      <c r="F14164" s="4" t="s">
        <v>37</v>
      </c>
    </row>
    <row r="14165">
      <c r="A14165" s="2">
        <v>14247.0</v>
      </c>
      <c r="B14165" s="3">
        <v>42255.0</v>
      </c>
      <c r="C14165" s="2" t="s">
        <v>10</v>
      </c>
      <c r="D14165" s="2" t="s">
        <v>6</v>
      </c>
      <c r="E14165" s="2">
        <v>33.0</v>
      </c>
      <c r="F14165" s="4" t="s">
        <v>26</v>
      </c>
    </row>
    <row r="14166">
      <c r="A14166" s="2">
        <v>14248.0</v>
      </c>
      <c r="B14166" s="3">
        <v>42255.0</v>
      </c>
      <c r="C14166" s="2" t="s">
        <v>10</v>
      </c>
      <c r="D14166" s="2" t="s">
        <v>52</v>
      </c>
      <c r="E14166" s="2">
        <v>16.0</v>
      </c>
      <c r="F14166" s="4" t="s">
        <v>45</v>
      </c>
    </row>
    <row r="14167">
      <c r="A14167" s="2">
        <v>14249.0</v>
      </c>
      <c r="B14167" s="3">
        <v>42255.0</v>
      </c>
      <c r="C14167" s="2" t="s">
        <v>10</v>
      </c>
      <c r="D14167" s="2" t="s">
        <v>8</v>
      </c>
      <c r="E14167" s="2">
        <v>16.0</v>
      </c>
      <c r="F14167" s="4" t="s">
        <v>45</v>
      </c>
    </row>
    <row r="14168">
      <c r="A14168" s="2">
        <v>14250.0</v>
      </c>
      <c r="B14168" s="3">
        <v>42256.0</v>
      </c>
      <c r="C14168" s="2" t="s">
        <v>13</v>
      </c>
      <c r="D14168" s="2" t="s">
        <v>51</v>
      </c>
      <c r="E14168" s="2">
        <v>22.0</v>
      </c>
      <c r="F14168" s="4" t="s">
        <v>44</v>
      </c>
    </row>
    <row r="14169">
      <c r="A14169" s="2">
        <v>14251.0</v>
      </c>
      <c r="B14169" s="3">
        <v>42256.0</v>
      </c>
      <c r="C14169" s="2" t="s">
        <v>13</v>
      </c>
      <c r="D14169" s="2" t="s">
        <v>6</v>
      </c>
      <c r="E14169" s="2">
        <v>18.0</v>
      </c>
      <c r="F14169" s="4" t="s">
        <v>29</v>
      </c>
    </row>
    <row r="14170">
      <c r="A14170" s="2">
        <v>14252.0</v>
      </c>
      <c r="B14170" s="3">
        <v>42256.0</v>
      </c>
      <c r="C14170" s="2" t="s">
        <v>13</v>
      </c>
      <c r="D14170" s="2" t="s">
        <v>52</v>
      </c>
      <c r="E14170" s="2">
        <v>34.0</v>
      </c>
      <c r="F14170" s="4" t="s">
        <v>48</v>
      </c>
    </row>
    <row r="14171">
      <c r="A14171" s="2">
        <v>14253.0</v>
      </c>
      <c r="B14171" s="3">
        <v>42256.0</v>
      </c>
      <c r="C14171" s="2" t="s">
        <v>13</v>
      </c>
      <c r="D14171" s="2" t="s">
        <v>8</v>
      </c>
      <c r="E14171" s="2">
        <v>30.0</v>
      </c>
      <c r="F14171" s="4" t="s">
        <v>23</v>
      </c>
    </row>
    <row r="14172">
      <c r="A14172" s="2">
        <v>14254.0</v>
      </c>
      <c r="B14172" s="3">
        <v>42257.0</v>
      </c>
      <c r="C14172" s="2" t="s">
        <v>15</v>
      </c>
      <c r="D14172" s="2" t="s">
        <v>51</v>
      </c>
      <c r="E14172" s="2">
        <v>14.0</v>
      </c>
      <c r="F14172" s="4" t="s">
        <v>46</v>
      </c>
    </row>
    <row r="14173">
      <c r="A14173" s="2">
        <v>14255.0</v>
      </c>
      <c r="B14173" s="3">
        <v>42257.0</v>
      </c>
      <c r="C14173" s="2" t="s">
        <v>15</v>
      </c>
      <c r="D14173" s="2" t="s">
        <v>6</v>
      </c>
      <c r="E14173" s="2">
        <v>24.0</v>
      </c>
      <c r="F14173" s="4" t="s">
        <v>22</v>
      </c>
    </row>
    <row r="14174">
      <c r="A14174" s="2">
        <v>14256.0</v>
      </c>
      <c r="B14174" s="3">
        <v>42257.0</v>
      </c>
      <c r="C14174" s="2" t="s">
        <v>15</v>
      </c>
      <c r="D14174" s="2" t="s">
        <v>52</v>
      </c>
      <c r="E14174" s="2">
        <v>3.0</v>
      </c>
      <c r="F14174" s="4" t="s">
        <v>28</v>
      </c>
    </row>
    <row r="14175">
      <c r="A14175" s="2">
        <v>14257.0</v>
      </c>
      <c r="B14175" s="3">
        <v>42257.0</v>
      </c>
      <c r="C14175" s="2" t="s">
        <v>15</v>
      </c>
      <c r="D14175" s="2" t="s">
        <v>8</v>
      </c>
      <c r="E14175" s="2">
        <v>5.0</v>
      </c>
      <c r="F14175" s="4" t="s">
        <v>25</v>
      </c>
    </row>
    <row r="14176">
      <c r="A14176" s="2">
        <v>14258.0</v>
      </c>
      <c r="B14176" s="3">
        <v>42258.0</v>
      </c>
      <c r="C14176" s="2" t="s">
        <v>18</v>
      </c>
      <c r="D14176" s="2" t="s">
        <v>51</v>
      </c>
      <c r="E14176" s="2">
        <v>29.0</v>
      </c>
      <c r="F14176" s="4" t="s">
        <v>43</v>
      </c>
    </row>
    <row r="14177">
      <c r="A14177" s="2">
        <v>14259.0</v>
      </c>
      <c r="B14177" s="3">
        <v>42258.0</v>
      </c>
      <c r="C14177" s="2" t="s">
        <v>18</v>
      </c>
      <c r="D14177" s="2" t="s">
        <v>6</v>
      </c>
      <c r="E14177" s="2">
        <v>8.0</v>
      </c>
      <c r="F14177" s="4" t="s">
        <v>37</v>
      </c>
    </row>
    <row r="14178">
      <c r="A14178" s="2">
        <v>14260.0</v>
      </c>
      <c r="B14178" s="3">
        <v>42258.0</v>
      </c>
      <c r="C14178" s="2" t="s">
        <v>18</v>
      </c>
      <c r="D14178" s="2" t="s">
        <v>52</v>
      </c>
      <c r="E14178" s="2">
        <v>21.0</v>
      </c>
      <c r="F14178" s="4" t="s">
        <v>20</v>
      </c>
    </row>
    <row r="14179">
      <c r="A14179" s="2">
        <v>14261.0</v>
      </c>
      <c r="B14179" s="3">
        <v>42258.0</v>
      </c>
      <c r="C14179" s="2" t="s">
        <v>18</v>
      </c>
      <c r="D14179" s="2" t="s">
        <v>8</v>
      </c>
      <c r="E14179" s="2">
        <v>17.0</v>
      </c>
      <c r="F14179" s="4" t="s">
        <v>42</v>
      </c>
    </row>
    <row r="14180">
      <c r="A14180" s="2">
        <v>14262.0</v>
      </c>
      <c r="B14180" s="3">
        <v>42259.0</v>
      </c>
      <c r="C14180" s="2" t="s">
        <v>21</v>
      </c>
      <c r="D14180" s="2" t="s">
        <v>51</v>
      </c>
      <c r="E14180" s="2">
        <v>31.0</v>
      </c>
      <c r="F14180" s="4" t="s">
        <v>12</v>
      </c>
    </row>
    <row r="14181">
      <c r="A14181" s="2">
        <v>14263.0</v>
      </c>
      <c r="B14181" s="3">
        <v>42259.0</v>
      </c>
      <c r="C14181" s="2" t="s">
        <v>21</v>
      </c>
      <c r="D14181" s="2" t="s">
        <v>6</v>
      </c>
      <c r="E14181" s="2">
        <v>35.0</v>
      </c>
      <c r="F14181" s="4" t="s">
        <v>49</v>
      </c>
    </row>
    <row r="14182">
      <c r="A14182" s="2">
        <v>14264.0</v>
      </c>
      <c r="B14182" s="3">
        <v>42259.0</v>
      </c>
      <c r="C14182" s="2" t="s">
        <v>21</v>
      </c>
      <c r="D14182" s="2" t="s">
        <v>52</v>
      </c>
      <c r="E14182" s="2">
        <v>35.0</v>
      </c>
      <c r="F14182" s="4" t="s">
        <v>49</v>
      </c>
    </row>
    <row r="14183">
      <c r="A14183" s="2">
        <v>14265.0</v>
      </c>
      <c r="B14183" s="3">
        <v>42259.0</v>
      </c>
      <c r="C14183" s="2" t="s">
        <v>21</v>
      </c>
      <c r="D14183" s="2" t="s">
        <v>8</v>
      </c>
      <c r="E14183" s="2">
        <v>18.0</v>
      </c>
      <c r="F14183" s="4" t="s">
        <v>29</v>
      </c>
    </row>
    <row r="14184">
      <c r="A14184" s="2">
        <v>14266.0</v>
      </c>
      <c r="B14184" s="3">
        <v>42261.0</v>
      </c>
      <c r="C14184" s="2" t="s">
        <v>7</v>
      </c>
      <c r="D14184" s="2" t="s">
        <v>51</v>
      </c>
      <c r="E14184" s="2">
        <v>12.0</v>
      </c>
      <c r="F14184" s="4" t="s">
        <v>14</v>
      </c>
    </row>
    <row r="14185">
      <c r="A14185" s="2">
        <v>14267.0</v>
      </c>
      <c r="B14185" s="3">
        <v>42261.0</v>
      </c>
      <c r="C14185" s="2" t="s">
        <v>7</v>
      </c>
      <c r="D14185" s="2" t="s">
        <v>6</v>
      </c>
      <c r="E14185" s="2">
        <v>17.0</v>
      </c>
      <c r="F14185" s="4" t="s">
        <v>42</v>
      </c>
    </row>
    <row r="14186">
      <c r="A14186" s="2">
        <v>14268.0</v>
      </c>
      <c r="B14186" s="3">
        <v>42261.0</v>
      </c>
      <c r="C14186" s="2" t="s">
        <v>7</v>
      </c>
      <c r="D14186" s="2" t="s">
        <v>52</v>
      </c>
      <c r="E14186" s="2">
        <v>15.0</v>
      </c>
      <c r="F14186" s="4" t="s">
        <v>27</v>
      </c>
    </row>
    <row r="14187">
      <c r="A14187" s="2">
        <v>14269.0</v>
      </c>
      <c r="B14187" s="3">
        <v>42261.0</v>
      </c>
      <c r="C14187" s="2" t="s">
        <v>7</v>
      </c>
      <c r="D14187" s="2" t="s">
        <v>8</v>
      </c>
      <c r="E14187" s="2">
        <v>23.0</v>
      </c>
      <c r="F14187" s="4" t="s">
        <v>17</v>
      </c>
    </row>
    <row r="14188">
      <c r="A14188" s="2">
        <v>14270.0</v>
      </c>
      <c r="B14188" s="3">
        <v>42262.0</v>
      </c>
      <c r="C14188" s="2" t="s">
        <v>10</v>
      </c>
      <c r="D14188" s="2" t="s">
        <v>51</v>
      </c>
      <c r="E14188" s="2">
        <v>26.0</v>
      </c>
      <c r="F14188" s="4" t="s">
        <v>38</v>
      </c>
    </row>
    <row r="14189">
      <c r="A14189" s="2">
        <v>14271.0</v>
      </c>
      <c r="B14189" s="3">
        <v>42262.0</v>
      </c>
      <c r="C14189" s="2" t="s">
        <v>10</v>
      </c>
      <c r="D14189" s="2" t="s">
        <v>6</v>
      </c>
      <c r="E14189" s="2">
        <v>11.0</v>
      </c>
      <c r="F14189" s="4" t="s">
        <v>9</v>
      </c>
    </row>
    <row r="14190">
      <c r="A14190" s="2">
        <v>14272.0</v>
      </c>
      <c r="B14190" s="3">
        <v>42262.0</v>
      </c>
      <c r="C14190" s="2" t="s">
        <v>10</v>
      </c>
      <c r="D14190" s="2" t="s">
        <v>52</v>
      </c>
      <c r="E14190" s="2">
        <v>21.0</v>
      </c>
      <c r="F14190" s="4" t="s">
        <v>20</v>
      </c>
    </row>
    <row r="14191">
      <c r="A14191" s="2">
        <v>14273.0</v>
      </c>
      <c r="B14191" s="3">
        <v>42262.0</v>
      </c>
      <c r="C14191" s="2" t="s">
        <v>10</v>
      </c>
      <c r="D14191" s="2" t="s">
        <v>8</v>
      </c>
      <c r="E14191" s="2">
        <v>23.0</v>
      </c>
      <c r="F14191" s="4" t="s">
        <v>17</v>
      </c>
    </row>
    <row r="14192">
      <c r="A14192" s="2">
        <v>14274.0</v>
      </c>
      <c r="B14192" s="3">
        <v>42263.0</v>
      </c>
      <c r="C14192" s="2" t="s">
        <v>13</v>
      </c>
      <c r="D14192" s="2" t="s">
        <v>51</v>
      </c>
      <c r="E14192" s="2">
        <v>31.0</v>
      </c>
      <c r="F14192" s="4" t="s">
        <v>12</v>
      </c>
    </row>
    <row r="14193">
      <c r="A14193" s="2">
        <v>14275.0</v>
      </c>
      <c r="B14193" s="3">
        <v>42263.0</v>
      </c>
      <c r="C14193" s="2" t="s">
        <v>13</v>
      </c>
      <c r="D14193" s="2" t="s">
        <v>6</v>
      </c>
      <c r="E14193" s="2">
        <v>2.0</v>
      </c>
      <c r="F14193" s="4" t="s">
        <v>39</v>
      </c>
    </row>
    <row r="14194">
      <c r="A14194" s="2">
        <v>14276.0</v>
      </c>
      <c r="B14194" s="3">
        <v>42263.0</v>
      </c>
      <c r="C14194" s="2" t="s">
        <v>13</v>
      </c>
      <c r="D14194" s="2" t="s">
        <v>52</v>
      </c>
      <c r="E14194" s="2">
        <v>15.0</v>
      </c>
      <c r="F14194" s="4" t="s">
        <v>27</v>
      </c>
    </row>
    <row r="14195">
      <c r="A14195" s="2">
        <v>14277.0</v>
      </c>
      <c r="B14195" s="3">
        <v>42263.0</v>
      </c>
      <c r="C14195" s="2" t="s">
        <v>13</v>
      </c>
      <c r="D14195" s="2" t="s">
        <v>8</v>
      </c>
      <c r="E14195" s="2">
        <v>10.0</v>
      </c>
      <c r="F14195" s="4" t="s">
        <v>41</v>
      </c>
    </row>
    <row r="14196">
      <c r="A14196" s="2">
        <v>14278.0</v>
      </c>
      <c r="B14196" s="3">
        <v>42264.0</v>
      </c>
      <c r="C14196" s="2" t="s">
        <v>15</v>
      </c>
      <c r="D14196" s="2" t="s">
        <v>51</v>
      </c>
      <c r="E14196" s="2">
        <v>33.0</v>
      </c>
      <c r="F14196" s="4" t="s">
        <v>26</v>
      </c>
    </row>
    <row r="14197">
      <c r="A14197" s="2">
        <v>14279.0</v>
      </c>
      <c r="B14197" s="3">
        <v>42264.0</v>
      </c>
      <c r="C14197" s="2" t="s">
        <v>15</v>
      </c>
      <c r="D14197" s="2" t="s">
        <v>6</v>
      </c>
      <c r="E14197" s="2">
        <v>25.0</v>
      </c>
      <c r="F14197" s="4" t="s">
        <v>40</v>
      </c>
    </row>
    <row r="14198">
      <c r="A14198" s="2">
        <v>14280.0</v>
      </c>
      <c r="B14198" s="3">
        <v>42264.0</v>
      </c>
      <c r="C14198" s="2" t="s">
        <v>15</v>
      </c>
      <c r="D14198" s="2" t="s">
        <v>52</v>
      </c>
      <c r="E14198" s="2">
        <v>3.0</v>
      </c>
      <c r="F14198" s="4" t="s">
        <v>28</v>
      </c>
    </row>
    <row r="14199">
      <c r="A14199" s="2">
        <v>14281.0</v>
      </c>
      <c r="B14199" s="3">
        <v>42264.0</v>
      </c>
      <c r="C14199" s="2" t="s">
        <v>15</v>
      </c>
      <c r="D14199" s="2" t="s">
        <v>8</v>
      </c>
      <c r="E14199" s="2">
        <v>24.0</v>
      </c>
      <c r="F14199" s="4" t="s">
        <v>22</v>
      </c>
    </row>
    <row r="14200">
      <c r="A14200" s="2">
        <v>14282.0</v>
      </c>
      <c r="B14200" s="3">
        <v>42265.0</v>
      </c>
      <c r="C14200" s="2" t="s">
        <v>18</v>
      </c>
      <c r="D14200" s="2" t="s">
        <v>51</v>
      </c>
      <c r="E14200" s="2">
        <v>29.0</v>
      </c>
      <c r="F14200" s="4" t="s">
        <v>43</v>
      </c>
    </row>
    <row r="14201">
      <c r="A14201" s="2">
        <v>14283.0</v>
      </c>
      <c r="B14201" s="3">
        <v>42265.0</v>
      </c>
      <c r="C14201" s="2" t="s">
        <v>18</v>
      </c>
      <c r="D14201" s="2" t="s">
        <v>6</v>
      </c>
      <c r="E14201" s="2">
        <v>23.0</v>
      </c>
      <c r="F14201" s="4" t="s">
        <v>17</v>
      </c>
    </row>
    <row r="14202">
      <c r="A14202" s="2">
        <v>14284.0</v>
      </c>
      <c r="B14202" s="3">
        <v>42265.0</v>
      </c>
      <c r="C14202" s="2" t="s">
        <v>18</v>
      </c>
      <c r="D14202" s="2" t="s">
        <v>52</v>
      </c>
      <c r="E14202" s="2">
        <v>28.0</v>
      </c>
      <c r="F14202" s="4" t="s">
        <v>31</v>
      </c>
    </row>
    <row r="14203">
      <c r="A14203" s="2">
        <v>14285.0</v>
      </c>
      <c r="B14203" s="3">
        <v>42265.0</v>
      </c>
      <c r="C14203" s="2" t="s">
        <v>18</v>
      </c>
      <c r="D14203" s="2" t="s">
        <v>8</v>
      </c>
      <c r="E14203" s="2">
        <v>17.0</v>
      </c>
      <c r="F14203" s="4" t="s">
        <v>42</v>
      </c>
    </row>
    <row r="14204">
      <c r="A14204" s="2">
        <v>14286.0</v>
      </c>
      <c r="B14204" s="3">
        <v>42266.0</v>
      </c>
      <c r="C14204" s="2" t="s">
        <v>21</v>
      </c>
      <c r="D14204" s="2" t="s">
        <v>51</v>
      </c>
      <c r="E14204" s="2">
        <v>30.0</v>
      </c>
      <c r="F14204" s="4" t="s">
        <v>23</v>
      </c>
    </row>
    <row r="14205">
      <c r="A14205" s="2">
        <v>14287.0</v>
      </c>
      <c r="B14205" s="3">
        <v>42266.0</v>
      </c>
      <c r="C14205" s="2" t="s">
        <v>21</v>
      </c>
      <c r="D14205" s="2" t="s">
        <v>6</v>
      </c>
      <c r="E14205" s="2">
        <v>3.0</v>
      </c>
      <c r="F14205" s="4" t="s">
        <v>28</v>
      </c>
    </row>
    <row r="14206">
      <c r="A14206" s="2">
        <v>14288.0</v>
      </c>
      <c r="B14206" s="3">
        <v>42266.0</v>
      </c>
      <c r="C14206" s="2" t="s">
        <v>21</v>
      </c>
      <c r="D14206" s="2" t="s">
        <v>52</v>
      </c>
      <c r="E14206" s="2">
        <v>28.0</v>
      </c>
      <c r="F14206" s="4" t="s">
        <v>31</v>
      </c>
    </row>
    <row r="14207">
      <c r="A14207" s="2">
        <v>14289.0</v>
      </c>
      <c r="B14207" s="3">
        <v>42266.0</v>
      </c>
      <c r="C14207" s="2" t="s">
        <v>21</v>
      </c>
      <c r="D14207" s="2" t="s">
        <v>8</v>
      </c>
      <c r="E14207" s="2">
        <v>17.0</v>
      </c>
      <c r="F14207" s="4" t="s">
        <v>42</v>
      </c>
    </row>
    <row r="14208">
      <c r="A14208" s="2">
        <v>14290.0</v>
      </c>
      <c r="B14208" s="3">
        <v>42268.0</v>
      </c>
      <c r="C14208" s="2" t="s">
        <v>7</v>
      </c>
      <c r="D14208" s="2" t="s">
        <v>51</v>
      </c>
      <c r="E14208" s="2">
        <v>14.0</v>
      </c>
      <c r="F14208" s="4" t="s">
        <v>46</v>
      </c>
    </row>
    <row r="14209">
      <c r="A14209" s="2">
        <v>14291.0</v>
      </c>
      <c r="B14209" s="3">
        <v>42268.0</v>
      </c>
      <c r="C14209" s="2" t="s">
        <v>7</v>
      </c>
      <c r="D14209" s="2" t="s">
        <v>6</v>
      </c>
      <c r="E14209" s="2">
        <v>13.0</v>
      </c>
      <c r="F14209" s="4" t="s">
        <v>33</v>
      </c>
    </row>
    <row r="14210">
      <c r="A14210" s="2">
        <v>14292.0</v>
      </c>
      <c r="B14210" s="3">
        <v>42268.0</v>
      </c>
      <c r="C14210" s="2" t="s">
        <v>7</v>
      </c>
      <c r="D14210" s="2" t="s">
        <v>52</v>
      </c>
      <c r="E14210" s="2">
        <v>28.0</v>
      </c>
      <c r="F14210" s="4" t="s">
        <v>31</v>
      </c>
    </row>
    <row r="14211">
      <c r="A14211" s="2">
        <v>14293.0</v>
      </c>
      <c r="B14211" s="3">
        <v>42268.0</v>
      </c>
      <c r="C14211" s="2" t="s">
        <v>7</v>
      </c>
      <c r="D14211" s="2" t="s">
        <v>8</v>
      </c>
      <c r="E14211" s="2">
        <v>33.0</v>
      </c>
      <c r="F14211" s="4" t="s">
        <v>26</v>
      </c>
    </row>
    <row r="14212">
      <c r="A14212" s="2">
        <v>14294.0</v>
      </c>
      <c r="B14212" s="3">
        <v>42269.0</v>
      </c>
      <c r="C14212" s="2" t="s">
        <v>10</v>
      </c>
      <c r="D14212" s="2" t="s">
        <v>51</v>
      </c>
      <c r="E14212" s="2">
        <v>11.0</v>
      </c>
      <c r="F14212" s="4" t="s">
        <v>9</v>
      </c>
    </row>
    <row r="14213">
      <c r="A14213" s="2">
        <v>14295.0</v>
      </c>
      <c r="B14213" s="3">
        <v>42269.0</v>
      </c>
      <c r="C14213" s="2" t="s">
        <v>10</v>
      </c>
      <c r="D14213" s="2" t="s">
        <v>6</v>
      </c>
      <c r="E14213" s="2">
        <v>23.0</v>
      </c>
      <c r="F14213" s="4" t="s">
        <v>17</v>
      </c>
    </row>
    <row r="14214">
      <c r="A14214" s="2">
        <v>14296.0</v>
      </c>
      <c r="B14214" s="3">
        <v>42269.0</v>
      </c>
      <c r="C14214" s="2" t="s">
        <v>10</v>
      </c>
      <c r="D14214" s="2" t="s">
        <v>52</v>
      </c>
      <c r="E14214" s="2">
        <v>26.0</v>
      </c>
      <c r="F14214" s="4" t="s">
        <v>38</v>
      </c>
    </row>
    <row r="14215">
      <c r="A14215" s="2">
        <v>14297.0</v>
      </c>
      <c r="B14215" s="3">
        <v>42269.0</v>
      </c>
      <c r="C14215" s="2" t="s">
        <v>10</v>
      </c>
      <c r="D14215" s="2" t="s">
        <v>8</v>
      </c>
      <c r="E14215" s="2">
        <v>19.0</v>
      </c>
      <c r="F14215" s="4" t="s">
        <v>30</v>
      </c>
    </row>
    <row r="14216">
      <c r="A14216" s="2">
        <v>14298.0</v>
      </c>
      <c r="B14216" s="3">
        <v>42270.0</v>
      </c>
      <c r="C14216" s="2" t="s">
        <v>13</v>
      </c>
      <c r="D14216" s="2" t="s">
        <v>51</v>
      </c>
      <c r="E14216" s="2">
        <v>3.0</v>
      </c>
      <c r="F14216" s="4" t="s">
        <v>28</v>
      </c>
    </row>
    <row r="14217">
      <c r="A14217" s="2">
        <v>14299.0</v>
      </c>
      <c r="B14217" s="3">
        <v>42270.0</v>
      </c>
      <c r="C14217" s="2" t="s">
        <v>13</v>
      </c>
      <c r="D14217" s="2" t="s">
        <v>6</v>
      </c>
      <c r="E14217" s="2">
        <v>32.0</v>
      </c>
      <c r="F14217" s="4" t="s">
        <v>36</v>
      </c>
    </row>
    <row r="14218">
      <c r="A14218" s="2">
        <v>14300.0</v>
      </c>
      <c r="B14218" s="3">
        <v>42270.0</v>
      </c>
      <c r="C14218" s="2" t="s">
        <v>13</v>
      </c>
      <c r="D14218" s="2" t="s">
        <v>52</v>
      </c>
      <c r="E14218" s="2">
        <v>22.0</v>
      </c>
      <c r="F14218" s="4" t="s">
        <v>44</v>
      </c>
    </row>
    <row r="14219">
      <c r="A14219" s="2">
        <v>14301.0</v>
      </c>
      <c r="B14219" s="3">
        <v>42270.0</v>
      </c>
      <c r="C14219" s="2" t="s">
        <v>13</v>
      </c>
      <c r="D14219" s="2" t="s">
        <v>8</v>
      </c>
      <c r="E14219" s="2">
        <v>35.0</v>
      </c>
      <c r="F14219" s="4" t="s">
        <v>49</v>
      </c>
    </row>
    <row r="14220">
      <c r="A14220" s="2">
        <v>14302.0</v>
      </c>
      <c r="B14220" s="3">
        <v>42271.0</v>
      </c>
      <c r="C14220" s="2" t="s">
        <v>15</v>
      </c>
      <c r="D14220" s="2" t="s">
        <v>51</v>
      </c>
      <c r="E14220" s="2">
        <v>14.0</v>
      </c>
      <c r="F14220" s="4" t="s">
        <v>46</v>
      </c>
    </row>
    <row r="14221">
      <c r="A14221" s="2">
        <v>14303.0</v>
      </c>
      <c r="B14221" s="3">
        <v>42271.0</v>
      </c>
      <c r="C14221" s="2" t="s">
        <v>15</v>
      </c>
      <c r="D14221" s="2" t="s">
        <v>6</v>
      </c>
      <c r="E14221" s="2">
        <v>17.0</v>
      </c>
      <c r="F14221" s="4" t="s">
        <v>42</v>
      </c>
    </row>
    <row r="14222">
      <c r="A14222" s="2">
        <v>14304.0</v>
      </c>
      <c r="B14222" s="3">
        <v>42271.0</v>
      </c>
      <c r="C14222" s="2" t="s">
        <v>15</v>
      </c>
      <c r="D14222" s="2" t="s">
        <v>52</v>
      </c>
      <c r="E14222" s="2">
        <v>24.0</v>
      </c>
      <c r="F14222" s="4" t="s">
        <v>22</v>
      </c>
    </row>
    <row r="14223">
      <c r="A14223" s="2">
        <v>14305.0</v>
      </c>
      <c r="B14223" s="3">
        <v>42271.0</v>
      </c>
      <c r="C14223" s="2" t="s">
        <v>15</v>
      </c>
      <c r="D14223" s="2" t="s">
        <v>8</v>
      </c>
      <c r="E14223" s="2">
        <v>32.0</v>
      </c>
      <c r="F14223" s="4" t="s">
        <v>36</v>
      </c>
    </row>
    <row r="14224">
      <c r="A14224" s="2">
        <v>14306.0</v>
      </c>
      <c r="B14224" s="3">
        <v>42272.0</v>
      </c>
      <c r="C14224" s="2" t="s">
        <v>18</v>
      </c>
      <c r="D14224" s="2" t="s">
        <v>51</v>
      </c>
      <c r="E14224" s="2">
        <v>31.0</v>
      </c>
      <c r="F14224" s="4" t="s">
        <v>12</v>
      </c>
    </row>
    <row r="14225">
      <c r="A14225" s="2">
        <v>14307.0</v>
      </c>
      <c r="B14225" s="3">
        <v>42272.0</v>
      </c>
      <c r="C14225" s="2" t="s">
        <v>18</v>
      </c>
      <c r="D14225" s="2" t="s">
        <v>6</v>
      </c>
      <c r="E14225" s="2">
        <v>18.0</v>
      </c>
      <c r="F14225" s="4" t="s">
        <v>29</v>
      </c>
    </row>
    <row r="14226">
      <c r="A14226" s="2">
        <v>14308.0</v>
      </c>
      <c r="B14226" s="3">
        <v>42272.0</v>
      </c>
      <c r="C14226" s="2" t="s">
        <v>18</v>
      </c>
      <c r="D14226" s="2" t="s">
        <v>52</v>
      </c>
      <c r="E14226" s="2">
        <v>14.0</v>
      </c>
      <c r="F14226" s="4" t="s">
        <v>46</v>
      </c>
    </row>
    <row r="14227">
      <c r="A14227" s="2">
        <v>14309.0</v>
      </c>
      <c r="B14227" s="3">
        <v>42272.0</v>
      </c>
      <c r="C14227" s="2" t="s">
        <v>18</v>
      </c>
      <c r="D14227" s="2" t="s">
        <v>8</v>
      </c>
      <c r="E14227" s="2">
        <v>10.0</v>
      </c>
      <c r="F14227" s="4" t="s">
        <v>41</v>
      </c>
    </row>
    <row r="14228">
      <c r="A14228" s="2">
        <v>14310.0</v>
      </c>
      <c r="B14228" s="3">
        <v>42273.0</v>
      </c>
      <c r="C14228" s="2" t="s">
        <v>21</v>
      </c>
      <c r="D14228" s="2" t="s">
        <v>51</v>
      </c>
      <c r="E14228" s="2">
        <v>31.0</v>
      </c>
      <c r="F14228" s="4" t="s">
        <v>12</v>
      </c>
    </row>
    <row r="14229">
      <c r="A14229" s="2">
        <v>14311.0</v>
      </c>
      <c r="B14229" s="3">
        <v>42273.0</v>
      </c>
      <c r="C14229" s="2" t="s">
        <v>21</v>
      </c>
      <c r="D14229" s="2" t="s">
        <v>6</v>
      </c>
      <c r="E14229" s="2">
        <v>30.0</v>
      </c>
      <c r="F14229" s="4" t="s">
        <v>23</v>
      </c>
    </row>
    <row r="14230">
      <c r="A14230" s="2">
        <v>14312.0</v>
      </c>
      <c r="B14230" s="3">
        <v>42273.0</v>
      </c>
      <c r="C14230" s="2" t="s">
        <v>21</v>
      </c>
      <c r="D14230" s="2" t="s">
        <v>52</v>
      </c>
      <c r="E14230" s="2">
        <v>15.0</v>
      </c>
      <c r="F14230" s="4" t="s">
        <v>27</v>
      </c>
    </row>
    <row r="14231">
      <c r="A14231" s="2">
        <v>14313.0</v>
      </c>
      <c r="B14231" s="3">
        <v>42273.0</v>
      </c>
      <c r="C14231" s="2" t="s">
        <v>21</v>
      </c>
      <c r="D14231" s="2" t="s">
        <v>8</v>
      </c>
      <c r="E14231" s="2">
        <v>21.0</v>
      </c>
      <c r="F14231" s="4" t="s">
        <v>20</v>
      </c>
    </row>
    <row r="14232">
      <c r="A14232" s="2">
        <v>14314.0</v>
      </c>
      <c r="B14232" s="3">
        <v>42275.0</v>
      </c>
      <c r="C14232" s="2" t="s">
        <v>7</v>
      </c>
      <c r="D14232" s="2" t="s">
        <v>51</v>
      </c>
      <c r="E14232" s="2">
        <v>33.0</v>
      </c>
      <c r="F14232" s="4" t="s">
        <v>26</v>
      </c>
    </row>
    <row r="14233">
      <c r="A14233" s="2">
        <v>14315.0</v>
      </c>
      <c r="B14233" s="3">
        <v>42275.0</v>
      </c>
      <c r="C14233" s="2" t="s">
        <v>7</v>
      </c>
      <c r="D14233" s="2" t="s">
        <v>6</v>
      </c>
      <c r="E14233" s="2">
        <v>4.0</v>
      </c>
      <c r="F14233" s="4" t="s">
        <v>34</v>
      </c>
    </row>
    <row r="14234">
      <c r="A14234" s="2">
        <v>14316.0</v>
      </c>
      <c r="B14234" s="3">
        <v>42275.0</v>
      </c>
      <c r="C14234" s="2" t="s">
        <v>7</v>
      </c>
      <c r="D14234" s="2" t="s">
        <v>52</v>
      </c>
      <c r="E14234" s="2">
        <v>13.0</v>
      </c>
      <c r="F14234" s="4" t="s">
        <v>33</v>
      </c>
    </row>
    <row r="14235">
      <c r="A14235" s="2">
        <v>14317.0</v>
      </c>
      <c r="B14235" s="3">
        <v>42275.0</v>
      </c>
      <c r="C14235" s="2" t="s">
        <v>7</v>
      </c>
      <c r="D14235" s="2" t="s">
        <v>8</v>
      </c>
      <c r="E14235" s="2">
        <v>10.0</v>
      </c>
      <c r="F14235" s="4" t="s">
        <v>41</v>
      </c>
    </row>
    <row r="14236">
      <c r="A14236" s="2">
        <v>14318.0</v>
      </c>
      <c r="B14236" s="3">
        <v>42276.0</v>
      </c>
      <c r="C14236" s="2" t="s">
        <v>10</v>
      </c>
      <c r="D14236" s="2" t="s">
        <v>51</v>
      </c>
      <c r="E14236" s="2">
        <v>35.0</v>
      </c>
      <c r="F14236" s="4" t="s">
        <v>49</v>
      </c>
    </row>
    <row r="14237">
      <c r="A14237" s="2">
        <v>14319.0</v>
      </c>
      <c r="B14237" s="3">
        <v>42276.0</v>
      </c>
      <c r="C14237" s="2" t="s">
        <v>10</v>
      </c>
      <c r="D14237" s="2" t="s">
        <v>6</v>
      </c>
      <c r="E14237" s="2">
        <v>10.0</v>
      </c>
      <c r="F14237" s="4" t="s">
        <v>41</v>
      </c>
    </row>
    <row r="14238">
      <c r="A14238" s="2">
        <v>14320.0</v>
      </c>
      <c r="B14238" s="3">
        <v>42276.0</v>
      </c>
      <c r="C14238" s="2" t="s">
        <v>10</v>
      </c>
      <c r="D14238" s="2" t="s">
        <v>52</v>
      </c>
      <c r="E14238" s="2">
        <v>6.0</v>
      </c>
      <c r="F14238" s="4" t="s">
        <v>16</v>
      </c>
    </row>
    <row r="14239">
      <c r="A14239" s="2">
        <v>14321.0</v>
      </c>
      <c r="B14239" s="3">
        <v>42276.0</v>
      </c>
      <c r="C14239" s="2" t="s">
        <v>10</v>
      </c>
      <c r="D14239" s="2" t="s">
        <v>8</v>
      </c>
      <c r="E14239" s="2">
        <v>22.0</v>
      </c>
      <c r="F14239" s="4" t="s">
        <v>44</v>
      </c>
    </row>
    <row r="14240">
      <c r="A14240" s="2">
        <v>14322.0</v>
      </c>
      <c r="B14240" s="3">
        <v>42277.0</v>
      </c>
      <c r="C14240" s="2" t="s">
        <v>13</v>
      </c>
      <c r="D14240" s="2" t="s">
        <v>51</v>
      </c>
      <c r="E14240" s="2">
        <v>33.0</v>
      </c>
      <c r="F14240" s="4" t="s">
        <v>26</v>
      </c>
    </row>
    <row r="14241">
      <c r="A14241" s="2">
        <v>14323.0</v>
      </c>
      <c r="B14241" s="3">
        <v>42277.0</v>
      </c>
      <c r="C14241" s="2" t="s">
        <v>13</v>
      </c>
      <c r="D14241" s="2" t="s">
        <v>6</v>
      </c>
      <c r="E14241" s="2">
        <v>3.0</v>
      </c>
      <c r="F14241" s="4" t="s">
        <v>28</v>
      </c>
    </row>
    <row r="14242">
      <c r="A14242" s="2">
        <v>14324.0</v>
      </c>
      <c r="B14242" s="3">
        <v>42277.0</v>
      </c>
      <c r="C14242" s="2" t="s">
        <v>13</v>
      </c>
      <c r="D14242" s="2" t="s">
        <v>52</v>
      </c>
      <c r="E14242" s="2">
        <v>16.0</v>
      </c>
      <c r="F14242" s="4" t="s">
        <v>45</v>
      </c>
    </row>
    <row r="14243">
      <c r="A14243" s="2">
        <v>14325.0</v>
      </c>
      <c r="B14243" s="3">
        <v>42277.0</v>
      </c>
      <c r="C14243" s="2" t="s">
        <v>13</v>
      </c>
      <c r="D14243" s="2" t="s">
        <v>8</v>
      </c>
      <c r="E14243" s="2">
        <v>16.0</v>
      </c>
      <c r="F14243" s="4" t="s">
        <v>45</v>
      </c>
    </row>
    <row r="14244">
      <c r="A14244" s="2">
        <v>14326.0</v>
      </c>
      <c r="B14244" s="3">
        <v>42278.0</v>
      </c>
      <c r="C14244" s="2" t="s">
        <v>15</v>
      </c>
      <c r="D14244" s="2" t="s">
        <v>51</v>
      </c>
      <c r="E14244" s="2">
        <v>35.0</v>
      </c>
      <c r="F14244" s="4" t="s">
        <v>49</v>
      </c>
    </row>
    <row r="14245">
      <c r="A14245" s="2">
        <v>14327.0</v>
      </c>
      <c r="B14245" s="3">
        <v>42278.0</v>
      </c>
      <c r="C14245" s="2" t="s">
        <v>15</v>
      </c>
      <c r="D14245" s="2" t="s">
        <v>6</v>
      </c>
      <c r="E14245" s="2">
        <v>35.0</v>
      </c>
      <c r="F14245" s="4" t="s">
        <v>49</v>
      </c>
    </row>
    <row r="14246">
      <c r="A14246" s="2">
        <v>14328.0</v>
      </c>
      <c r="B14246" s="3">
        <v>42278.0</v>
      </c>
      <c r="C14246" s="2" t="s">
        <v>15</v>
      </c>
      <c r="D14246" s="2" t="s">
        <v>52</v>
      </c>
      <c r="E14246" s="2">
        <v>15.0</v>
      </c>
      <c r="F14246" s="4" t="s">
        <v>27</v>
      </c>
    </row>
    <row r="14247">
      <c r="A14247" s="2">
        <v>14329.0</v>
      </c>
      <c r="B14247" s="3">
        <v>42278.0</v>
      </c>
      <c r="C14247" s="2" t="s">
        <v>15</v>
      </c>
      <c r="D14247" s="2" t="s">
        <v>8</v>
      </c>
      <c r="E14247" s="2">
        <v>19.0</v>
      </c>
      <c r="F14247" s="4" t="s">
        <v>30</v>
      </c>
    </row>
    <row r="14248">
      <c r="A14248" s="2">
        <v>14330.0</v>
      </c>
      <c r="B14248" s="3">
        <v>42279.0</v>
      </c>
      <c r="C14248" s="2" t="s">
        <v>18</v>
      </c>
      <c r="D14248" s="2" t="s">
        <v>51</v>
      </c>
      <c r="E14248" s="2">
        <v>16.0</v>
      </c>
      <c r="F14248" s="4" t="s">
        <v>45</v>
      </c>
    </row>
    <row r="14249">
      <c r="A14249" s="2">
        <v>14331.0</v>
      </c>
      <c r="B14249" s="3">
        <v>42279.0</v>
      </c>
      <c r="C14249" s="2" t="s">
        <v>18</v>
      </c>
      <c r="D14249" s="2" t="s">
        <v>6</v>
      </c>
      <c r="E14249" s="2">
        <v>20.0</v>
      </c>
      <c r="F14249" s="4" t="s">
        <v>47</v>
      </c>
    </row>
    <row r="14250">
      <c r="A14250" s="2">
        <v>14332.0</v>
      </c>
      <c r="B14250" s="3">
        <v>42279.0</v>
      </c>
      <c r="C14250" s="2" t="s">
        <v>18</v>
      </c>
      <c r="D14250" s="2" t="s">
        <v>52</v>
      </c>
      <c r="E14250" s="2">
        <v>25.0</v>
      </c>
      <c r="F14250" s="4" t="s">
        <v>40</v>
      </c>
    </row>
    <row r="14251">
      <c r="A14251" s="2">
        <v>14333.0</v>
      </c>
      <c r="B14251" s="3">
        <v>42279.0</v>
      </c>
      <c r="C14251" s="2" t="s">
        <v>18</v>
      </c>
      <c r="D14251" s="2" t="s">
        <v>8</v>
      </c>
      <c r="E14251" s="2">
        <v>9.0</v>
      </c>
      <c r="F14251" s="4" t="s">
        <v>24</v>
      </c>
    </row>
    <row r="14252">
      <c r="A14252" s="2">
        <v>14334.0</v>
      </c>
      <c r="B14252" s="3">
        <v>42280.0</v>
      </c>
      <c r="C14252" s="2" t="s">
        <v>21</v>
      </c>
      <c r="D14252" s="2" t="s">
        <v>51</v>
      </c>
      <c r="E14252" s="2">
        <v>12.0</v>
      </c>
      <c r="F14252" s="4" t="s">
        <v>14</v>
      </c>
    </row>
    <row r="14253">
      <c r="A14253" s="2">
        <v>14335.0</v>
      </c>
      <c r="B14253" s="3">
        <v>42280.0</v>
      </c>
      <c r="C14253" s="2" t="s">
        <v>21</v>
      </c>
      <c r="D14253" s="2" t="s">
        <v>6</v>
      </c>
      <c r="E14253" s="2">
        <v>18.0</v>
      </c>
      <c r="F14253" s="4" t="s">
        <v>29</v>
      </c>
    </row>
    <row r="14254">
      <c r="A14254" s="2">
        <v>14336.0</v>
      </c>
      <c r="B14254" s="3">
        <v>42280.0</v>
      </c>
      <c r="C14254" s="2" t="s">
        <v>21</v>
      </c>
      <c r="D14254" s="2" t="s">
        <v>52</v>
      </c>
      <c r="E14254" s="2">
        <v>19.0</v>
      </c>
      <c r="F14254" s="4" t="s">
        <v>30</v>
      </c>
    </row>
    <row r="14255">
      <c r="A14255" s="2">
        <v>14337.0</v>
      </c>
      <c r="B14255" s="3">
        <v>42280.0</v>
      </c>
      <c r="C14255" s="2" t="s">
        <v>21</v>
      </c>
      <c r="D14255" s="2" t="s">
        <v>8</v>
      </c>
      <c r="E14255" s="2">
        <v>20.0</v>
      </c>
      <c r="F14255" s="4" t="s">
        <v>47</v>
      </c>
    </row>
    <row r="14256">
      <c r="A14256" s="2">
        <v>14338.0</v>
      </c>
      <c r="B14256" s="3">
        <v>42282.0</v>
      </c>
      <c r="C14256" s="2" t="s">
        <v>7</v>
      </c>
      <c r="D14256" s="2" t="s">
        <v>51</v>
      </c>
      <c r="E14256" s="2">
        <v>30.0</v>
      </c>
      <c r="F14256" s="4" t="s">
        <v>23</v>
      </c>
    </row>
    <row r="14257">
      <c r="A14257" s="2">
        <v>14339.0</v>
      </c>
      <c r="B14257" s="3">
        <v>42282.0</v>
      </c>
      <c r="C14257" s="2" t="s">
        <v>7</v>
      </c>
      <c r="D14257" s="2" t="s">
        <v>6</v>
      </c>
      <c r="E14257" s="2">
        <v>27.0</v>
      </c>
      <c r="F14257" s="4" t="s">
        <v>32</v>
      </c>
    </row>
    <row r="14258">
      <c r="A14258" s="2">
        <v>14340.0</v>
      </c>
      <c r="B14258" s="3">
        <v>42282.0</v>
      </c>
      <c r="C14258" s="2" t="s">
        <v>7</v>
      </c>
      <c r="D14258" s="2" t="s">
        <v>52</v>
      </c>
      <c r="E14258" s="2">
        <v>21.0</v>
      </c>
      <c r="F14258" s="4" t="s">
        <v>20</v>
      </c>
    </row>
    <row r="14259">
      <c r="A14259" s="2">
        <v>14341.0</v>
      </c>
      <c r="B14259" s="3">
        <v>42282.0</v>
      </c>
      <c r="C14259" s="2" t="s">
        <v>7</v>
      </c>
      <c r="D14259" s="2" t="s">
        <v>8</v>
      </c>
      <c r="E14259" s="2">
        <v>16.0</v>
      </c>
      <c r="F14259" s="4" t="s">
        <v>45</v>
      </c>
    </row>
    <row r="14260">
      <c r="A14260" s="2">
        <v>14342.0</v>
      </c>
      <c r="B14260" s="3">
        <v>42283.0</v>
      </c>
      <c r="C14260" s="2" t="s">
        <v>10</v>
      </c>
      <c r="D14260" s="2" t="s">
        <v>51</v>
      </c>
      <c r="E14260" s="2">
        <v>18.0</v>
      </c>
      <c r="F14260" s="4" t="s">
        <v>29</v>
      </c>
    </row>
    <row r="14261">
      <c r="A14261" s="2">
        <v>14343.0</v>
      </c>
      <c r="B14261" s="3">
        <v>42283.0</v>
      </c>
      <c r="C14261" s="2" t="s">
        <v>10</v>
      </c>
      <c r="D14261" s="2" t="s">
        <v>6</v>
      </c>
      <c r="E14261" s="2">
        <v>20.0</v>
      </c>
      <c r="F14261" s="4" t="s">
        <v>47</v>
      </c>
    </row>
    <row r="14262">
      <c r="A14262" s="2">
        <v>14344.0</v>
      </c>
      <c r="B14262" s="3">
        <v>42283.0</v>
      </c>
      <c r="C14262" s="2" t="s">
        <v>10</v>
      </c>
      <c r="D14262" s="2" t="s">
        <v>52</v>
      </c>
      <c r="E14262" s="2">
        <v>34.0</v>
      </c>
      <c r="F14262" s="4" t="s">
        <v>48</v>
      </c>
    </row>
    <row r="14263">
      <c r="A14263" s="2">
        <v>14345.0</v>
      </c>
      <c r="B14263" s="3">
        <v>42283.0</v>
      </c>
      <c r="C14263" s="2" t="s">
        <v>10</v>
      </c>
      <c r="D14263" s="2" t="s">
        <v>8</v>
      </c>
      <c r="E14263" s="2">
        <v>7.0</v>
      </c>
      <c r="F14263" s="4" t="s">
        <v>35</v>
      </c>
    </row>
    <row r="14264">
      <c r="A14264" s="2">
        <v>14346.0</v>
      </c>
      <c r="B14264" s="3">
        <v>42284.0</v>
      </c>
      <c r="C14264" s="2" t="s">
        <v>13</v>
      </c>
      <c r="D14264" s="2" t="s">
        <v>51</v>
      </c>
      <c r="E14264" s="2">
        <v>23.0</v>
      </c>
      <c r="F14264" s="4" t="s">
        <v>17</v>
      </c>
    </row>
    <row r="14265">
      <c r="A14265" s="2">
        <v>14347.0</v>
      </c>
      <c r="B14265" s="3">
        <v>42284.0</v>
      </c>
      <c r="C14265" s="2" t="s">
        <v>13</v>
      </c>
      <c r="D14265" s="2" t="s">
        <v>6</v>
      </c>
      <c r="E14265" s="2">
        <v>16.0</v>
      </c>
      <c r="F14265" s="4" t="s">
        <v>45</v>
      </c>
    </row>
    <row r="14266">
      <c r="A14266" s="2">
        <v>14348.0</v>
      </c>
      <c r="B14266" s="3">
        <v>42284.0</v>
      </c>
      <c r="C14266" s="2" t="s">
        <v>13</v>
      </c>
      <c r="D14266" s="2" t="s">
        <v>52</v>
      </c>
      <c r="E14266" s="2">
        <v>7.0</v>
      </c>
      <c r="F14266" s="4" t="s">
        <v>35</v>
      </c>
    </row>
    <row r="14267">
      <c r="A14267" s="2">
        <v>14349.0</v>
      </c>
      <c r="B14267" s="3">
        <v>42284.0</v>
      </c>
      <c r="C14267" s="2" t="s">
        <v>13</v>
      </c>
      <c r="D14267" s="2" t="s">
        <v>8</v>
      </c>
      <c r="E14267" s="2">
        <v>17.0</v>
      </c>
      <c r="F14267" s="4" t="s">
        <v>42</v>
      </c>
    </row>
    <row r="14268">
      <c r="A14268" s="2">
        <v>14350.0</v>
      </c>
      <c r="B14268" s="3">
        <v>42285.0</v>
      </c>
      <c r="C14268" s="2" t="s">
        <v>15</v>
      </c>
      <c r="D14268" s="2" t="s">
        <v>51</v>
      </c>
      <c r="E14268" s="2">
        <v>17.0</v>
      </c>
      <c r="F14268" s="4" t="s">
        <v>42</v>
      </c>
    </row>
    <row r="14269">
      <c r="A14269" s="2">
        <v>14351.0</v>
      </c>
      <c r="B14269" s="3">
        <v>42285.0</v>
      </c>
      <c r="C14269" s="2" t="s">
        <v>15</v>
      </c>
      <c r="D14269" s="2" t="s">
        <v>6</v>
      </c>
      <c r="E14269" s="2">
        <v>4.0</v>
      </c>
      <c r="F14269" s="4" t="s">
        <v>34</v>
      </c>
    </row>
    <row r="14270">
      <c r="A14270" s="2">
        <v>14352.0</v>
      </c>
      <c r="B14270" s="3">
        <v>42285.0</v>
      </c>
      <c r="C14270" s="2" t="s">
        <v>15</v>
      </c>
      <c r="D14270" s="2" t="s">
        <v>52</v>
      </c>
      <c r="E14270" s="2">
        <v>29.0</v>
      </c>
      <c r="F14270" s="4" t="s">
        <v>43</v>
      </c>
    </row>
    <row r="14271">
      <c r="A14271" s="2">
        <v>14353.0</v>
      </c>
      <c r="B14271" s="3">
        <v>42285.0</v>
      </c>
      <c r="C14271" s="2" t="s">
        <v>15</v>
      </c>
      <c r="D14271" s="2" t="s">
        <v>8</v>
      </c>
      <c r="E14271" s="2">
        <v>10.0</v>
      </c>
      <c r="F14271" s="4" t="s">
        <v>41</v>
      </c>
    </row>
    <row r="14272">
      <c r="A14272" s="2">
        <v>14354.0</v>
      </c>
      <c r="B14272" s="3">
        <v>42286.0</v>
      </c>
      <c r="C14272" s="2" t="s">
        <v>18</v>
      </c>
      <c r="D14272" s="2" t="s">
        <v>51</v>
      </c>
      <c r="E14272" s="2">
        <v>9.0</v>
      </c>
      <c r="F14272" s="4" t="s">
        <v>24</v>
      </c>
    </row>
    <row r="14273">
      <c r="A14273" s="2">
        <v>14355.0</v>
      </c>
      <c r="B14273" s="3">
        <v>42286.0</v>
      </c>
      <c r="C14273" s="2" t="s">
        <v>18</v>
      </c>
      <c r="D14273" s="2" t="s">
        <v>6</v>
      </c>
      <c r="E14273" s="2">
        <v>26.0</v>
      </c>
      <c r="F14273" s="4" t="s">
        <v>38</v>
      </c>
    </row>
    <row r="14274">
      <c r="A14274" s="2">
        <v>14356.0</v>
      </c>
      <c r="B14274" s="3">
        <v>42286.0</v>
      </c>
      <c r="C14274" s="2" t="s">
        <v>18</v>
      </c>
      <c r="D14274" s="2" t="s">
        <v>52</v>
      </c>
      <c r="E14274" s="2">
        <v>30.0</v>
      </c>
      <c r="F14274" s="4" t="s">
        <v>23</v>
      </c>
    </row>
    <row r="14275">
      <c r="A14275" s="2">
        <v>14357.0</v>
      </c>
      <c r="B14275" s="3">
        <v>42286.0</v>
      </c>
      <c r="C14275" s="2" t="s">
        <v>18</v>
      </c>
      <c r="D14275" s="2" t="s">
        <v>8</v>
      </c>
      <c r="E14275" s="2">
        <v>4.0</v>
      </c>
      <c r="F14275" s="4" t="s">
        <v>34</v>
      </c>
    </row>
    <row r="14276">
      <c r="A14276" s="2">
        <v>14358.0</v>
      </c>
      <c r="B14276" s="3">
        <v>42287.0</v>
      </c>
      <c r="C14276" s="2" t="s">
        <v>21</v>
      </c>
      <c r="D14276" s="2" t="s">
        <v>51</v>
      </c>
      <c r="E14276" s="2">
        <v>21.0</v>
      </c>
      <c r="F14276" s="4" t="s">
        <v>20</v>
      </c>
    </row>
    <row r="14277">
      <c r="A14277" s="2">
        <v>14359.0</v>
      </c>
      <c r="B14277" s="3">
        <v>42287.0</v>
      </c>
      <c r="C14277" s="2" t="s">
        <v>21</v>
      </c>
      <c r="D14277" s="2" t="s">
        <v>6</v>
      </c>
      <c r="E14277" s="2">
        <v>15.0</v>
      </c>
      <c r="F14277" s="4" t="s">
        <v>27</v>
      </c>
    </row>
    <row r="14278">
      <c r="A14278" s="2">
        <v>14360.0</v>
      </c>
      <c r="B14278" s="3">
        <v>42287.0</v>
      </c>
      <c r="C14278" s="2" t="s">
        <v>21</v>
      </c>
      <c r="D14278" s="2" t="s">
        <v>52</v>
      </c>
      <c r="E14278" s="2">
        <v>15.0</v>
      </c>
      <c r="F14278" s="4" t="s">
        <v>27</v>
      </c>
    </row>
    <row r="14279">
      <c r="A14279" s="2">
        <v>14361.0</v>
      </c>
      <c r="B14279" s="3">
        <v>42287.0</v>
      </c>
      <c r="C14279" s="2" t="s">
        <v>21</v>
      </c>
      <c r="D14279" s="2" t="s">
        <v>8</v>
      </c>
      <c r="E14279" s="2">
        <v>22.0</v>
      </c>
      <c r="F14279" s="4" t="s">
        <v>44</v>
      </c>
    </row>
    <row r="14280">
      <c r="A14280" s="2">
        <v>14362.0</v>
      </c>
      <c r="B14280" s="3">
        <v>42289.0</v>
      </c>
      <c r="C14280" s="2" t="s">
        <v>7</v>
      </c>
      <c r="D14280" s="2" t="s">
        <v>51</v>
      </c>
      <c r="E14280" s="2">
        <v>21.0</v>
      </c>
      <c r="F14280" s="4" t="s">
        <v>20</v>
      </c>
    </row>
    <row r="14281">
      <c r="A14281" s="2">
        <v>14363.0</v>
      </c>
      <c r="B14281" s="3">
        <v>42289.0</v>
      </c>
      <c r="C14281" s="2" t="s">
        <v>7</v>
      </c>
      <c r="D14281" s="2" t="s">
        <v>6</v>
      </c>
      <c r="E14281" s="2">
        <v>27.0</v>
      </c>
      <c r="F14281" s="4" t="s">
        <v>32</v>
      </c>
    </row>
    <row r="14282">
      <c r="A14282" s="2">
        <v>14364.0</v>
      </c>
      <c r="B14282" s="3">
        <v>42289.0</v>
      </c>
      <c r="C14282" s="2" t="s">
        <v>7</v>
      </c>
      <c r="D14282" s="2" t="s">
        <v>52</v>
      </c>
      <c r="E14282" s="2">
        <v>1.0</v>
      </c>
      <c r="F14282" s="4" t="s">
        <v>19</v>
      </c>
    </row>
    <row r="14283">
      <c r="A14283" s="2">
        <v>14365.0</v>
      </c>
      <c r="B14283" s="3">
        <v>42289.0</v>
      </c>
      <c r="C14283" s="2" t="s">
        <v>7</v>
      </c>
      <c r="D14283" s="2" t="s">
        <v>8</v>
      </c>
      <c r="E14283" s="2">
        <v>28.0</v>
      </c>
      <c r="F14283" s="4" t="s">
        <v>31</v>
      </c>
    </row>
    <row r="14284">
      <c r="A14284" s="2">
        <v>14366.0</v>
      </c>
      <c r="B14284" s="3">
        <v>42290.0</v>
      </c>
      <c r="C14284" s="2" t="s">
        <v>10</v>
      </c>
      <c r="D14284" s="2" t="s">
        <v>51</v>
      </c>
      <c r="E14284" s="2">
        <v>28.0</v>
      </c>
      <c r="F14284" s="4" t="s">
        <v>31</v>
      </c>
    </row>
    <row r="14285">
      <c r="A14285" s="2">
        <v>14367.0</v>
      </c>
      <c r="B14285" s="3">
        <v>42290.0</v>
      </c>
      <c r="C14285" s="2" t="s">
        <v>10</v>
      </c>
      <c r="D14285" s="2" t="s">
        <v>6</v>
      </c>
      <c r="E14285" s="2">
        <v>1.0</v>
      </c>
      <c r="F14285" s="4" t="s">
        <v>19</v>
      </c>
    </row>
    <row r="14286">
      <c r="A14286" s="2">
        <v>14368.0</v>
      </c>
      <c r="B14286" s="3">
        <v>42290.0</v>
      </c>
      <c r="C14286" s="2" t="s">
        <v>10</v>
      </c>
      <c r="D14286" s="2" t="s">
        <v>52</v>
      </c>
      <c r="E14286" s="2">
        <v>17.0</v>
      </c>
      <c r="F14286" s="4" t="s">
        <v>42</v>
      </c>
    </row>
    <row r="14287">
      <c r="A14287" s="2">
        <v>14369.0</v>
      </c>
      <c r="B14287" s="3">
        <v>42290.0</v>
      </c>
      <c r="C14287" s="2" t="s">
        <v>10</v>
      </c>
      <c r="D14287" s="2" t="s">
        <v>8</v>
      </c>
      <c r="E14287" s="2">
        <v>19.0</v>
      </c>
      <c r="F14287" s="4" t="s">
        <v>30</v>
      </c>
    </row>
    <row r="14288">
      <c r="A14288" s="2">
        <v>14370.0</v>
      </c>
      <c r="B14288" s="3">
        <v>42291.0</v>
      </c>
      <c r="C14288" s="2" t="s">
        <v>13</v>
      </c>
      <c r="D14288" s="2" t="s">
        <v>51</v>
      </c>
      <c r="E14288" s="2">
        <v>2.0</v>
      </c>
      <c r="F14288" s="4" t="s">
        <v>39</v>
      </c>
    </row>
    <row r="14289">
      <c r="A14289" s="2">
        <v>14371.0</v>
      </c>
      <c r="B14289" s="3">
        <v>42291.0</v>
      </c>
      <c r="C14289" s="2" t="s">
        <v>13</v>
      </c>
      <c r="D14289" s="2" t="s">
        <v>6</v>
      </c>
      <c r="E14289" s="2">
        <v>11.0</v>
      </c>
      <c r="F14289" s="4" t="s">
        <v>9</v>
      </c>
    </row>
    <row r="14290">
      <c r="A14290" s="2">
        <v>14372.0</v>
      </c>
      <c r="B14290" s="3">
        <v>42291.0</v>
      </c>
      <c r="C14290" s="2" t="s">
        <v>13</v>
      </c>
      <c r="D14290" s="2" t="s">
        <v>52</v>
      </c>
      <c r="E14290" s="2">
        <v>35.0</v>
      </c>
      <c r="F14290" s="4" t="s">
        <v>49</v>
      </c>
    </row>
    <row r="14291">
      <c r="A14291" s="2">
        <v>14373.0</v>
      </c>
      <c r="B14291" s="3">
        <v>42291.0</v>
      </c>
      <c r="C14291" s="2" t="s">
        <v>13</v>
      </c>
      <c r="D14291" s="2" t="s">
        <v>8</v>
      </c>
      <c r="E14291" s="2">
        <v>24.0</v>
      </c>
      <c r="F14291" s="4" t="s">
        <v>22</v>
      </c>
    </row>
    <row r="14292">
      <c r="A14292" s="2">
        <v>14374.0</v>
      </c>
      <c r="B14292" s="3">
        <v>42292.0</v>
      </c>
      <c r="C14292" s="2" t="s">
        <v>15</v>
      </c>
      <c r="D14292" s="2" t="s">
        <v>51</v>
      </c>
      <c r="E14292" s="2">
        <v>23.0</v>
      </c>
      <c r="F14292" s="4" t="s">
        <v>17</v>
      </c>
    </row>
    <row r="14293">
      <c r="A14293" s="2">
        <v>14375.0</v>
      </c>
      <c r="B14293" s="3">
        <v>42292.0</v>
      </c>
      <c r="C14293" s="2" t="s">
        <v>15</v>
      </c>
      <c r="D14293" s="2" t="s">
        <v>6</v>
      </c>
      <c r="E14293" s="2">
        <v>16.0</v>
      </c>
      <c r="F14293" s="4" t="s">
        <v>45</v>
      </c>
    </row>
    <row r="14294">
      <c r="A14294" s="2">
        <v>14376.0</v>
      </c>
      <c r="B14294" s="3">
        <v>42292.0</v>
      </c>
      <c r="C14294" s="2" t="s">
        <v>15</v>
      </c>
      <c r="D14294" s="2" t="s">
        <v>52</v>
      </c>
      <c r="E14294" s="2">
        <v>35.0</v>
      </c>
      <c r="F14294" s="4" t="s">
        <v>49</v>
      </c>
    </row>
    <row r="14295">
      <c r="A14295" s="2">
        <v>14377.0</v>
      </c>
      <c r="B14295" s="3">
        <v>42292.0</v>
      </c>
      <c r="C14295" s="2" t="s">
        <v>15</v>
      </c>
      <c r="D14295" s="2" t="s">
        <v>8</v>
      </c>
      <c r="E14295" s="2">
        <v>2.0</v>
      </c>
      <c r="F14295" s="4" t="s">
        <v>39</v>
      </c>
    </row>
    <row r="14296">
      <c r="A14296" s="2">
        <v>14378.0</v>
      </c>
      <c r="B14296" s="3">
        <v>42293.0</v>
      </c>
      <c r="C14296" s="2" t="s">
        <v>18</v>
      </c>
      <c r="D14296" s="2" t="s">
        <v>51</v>
      </c>
      <c r="E14296" s="2">
        <v>1.0</v>
      </c>
      <c r="F14296" s="4" t="s">
        <v>19</v>
      </c>
    </row>
    <row r="14297">
      <c r="A14297" s="2">
        <v>14379.0</v>
      </c>
      <c r="B14297" s="3">
        <v>42293.0</v>
      </c>
      <c r="C14297" s="2" t="s">
        <v>18</v>
      </c>
      <c r="D14297" s="2" t="s">
        <v>6</v>
      </c>
      <c r="E14297" s="2">
        <v>6.0</v>
      </c>
      <c r="F14297" s="4" t="s">
        <v>16</v>
      </c>
    </row>
    <row r="14298">
      <c r="A14298" s="2">
        <v>14380.0</v>
      </c>
      <c r="B14298" s="3">
        <v>42293.0</v>
      </c>
      <c r="C14298" s="2" t="s">
        <v>18</v>
      </c>
      <c r="D14298" s="2" t="s">
        <v>52</v>
      </c>
      <c r="E14298" s="2">
        <v>6.0</v>
      </c>
      <c r="F14298" s="4" t="s">
        <v>16</v>
      </c>
    </row>
    <row r="14299">
      <c r="A14299" s="2">
        <v>14381.0</v>
      </c>
      <c r="B14299" s="3">
        <v>42293.0</v>
      </c>
      <c r="C14299" s="2" t="s">
        <v>18</v>
      </c>
      <c r="D14299" s="2" t="s">
        <v>8</v>
      </c>
      <c r="E14299" s="2">
        <v>34.0</v>
      </c>
      <c r="F14299" s="4" t="s">
        <v>48</v>
      </c>
    </row>
    <row r="14300">
      <c r="A14300" s="2">
        <v>14382.0</v>
      </c>
      <c r="B14300" s="3">
        <v>42294.0</v>
      </c>
      <c r="C14300" s="2" t="s">
        <v>21</v>
      </c>
      <c r="D14300" s="2" t="s">
        <v>51</v>
      </c>
      <c r="E14300" s="2">
        <v>25.0</v>
      </c>
      <c r="F14300" s="4" t="s">
        <v>40</v>
      </c>
    </row>
    <row r="14301">
      <c r="A14301" s="2">
        <v>14383.0</v>
      </c>
      <c r="B14301" s="3">
        <v>42294.0</v>
      </c>
      <c r="C14301" s="2" t="s">
        <v>21</v>
      </c>
      <c r="D14301" s="2" t="s">
        <v>6</v>
      </c>
      <c r="E14301" s="2">
        <v>10.0</v>
      </c>
      <c r="F14301" s="4" t="s">
        <v>41</v>
      </c>
    </row>
    <row r="14302">
      <c r="A14302" s="2">
        <v>14384.0</v>
      </c>
      <c r="B14302" s="3">
        <v>42294.0</v>
      </c>
      <c r="C14302" s="2" t="s">
        <v>21</v>
      </c>
      <c r="D14302" s="2" t="s">
        <v>52</v>
      </c>
      <c r="E14302" s="2">
        <v>14.0</v>
      </c>
      <c r="F14302" s="4" t="s">
        <v>46</v>
      </c>
    </row>
    <row r="14303">
      <c r="A14303" s="2">
        <v>14385.0</v>
      </c>
      <c r="B14303" s="3">
        <v>42294.0</v>
      </c>
      <c r="C14303" s="2" t="s">
        <v>21</v>
      </c>
      <c r="D14303" s="2" t="s">
        <v>8</v>
      </c>
      <c r="E14303" s="2">
        <v>31.0</v>
      </c>
      <c r="F14303" s="4" t="s">
        <v>12</v>
      </c>
    </row>
    <row r="14304">
      <c r="A14304" s="2">
        <v>14386.0</v>
      </c>
      <c r="B14304" s="3">
        <v>42296.0</v>
      </c>
      <c r="C14304" s="2" t="s">
        <v>7</v>
      </c>
      <c r="D14304" s="2" t="s">
        <v>51</v>
      </c>
      <c r="E14304" s="2">
        <v>9.0</v>
      </c>
      <c r="F14304" s="4" t="s">
        <v>24</v>
      </c>
    </row>
    <row r="14305">
      <c r="A14305" s="2">
        <v>14387.0</v>
      </c>
      <c r="B14305" s="3">
        <v>42296.0</v>
      </c>
      <c r="C14305" s="2" t="s">
        <v>7</v>
      </c>
      <c r="D14305" s="2" t="s">
        <v>6</v>
      </c>
      <c r="E14305" s="2">
        <v>25.0</v>
      </c>
      <c r="F14305" s="4" t="s">
        <v>40</v>
      </c>
    </row>
    <row r="14306">
      <c r="A14306" s="2">
        <v>14388.0</v>
      </c>
      <c r="B14306" s="3">
        <v>42296.0</v>
      </c>
      <c r="C14306" s="2" t="s">
        <v>7</v>
      </c>
      <c r="D14306" s="2" t="s">
        <v>52</v>
      </c>
      <c r="E14306" s="2">
        <v>19.0</v>
      </c>
      <c r="F14306" s="4" t="s">
        <v>30</v>
      </c>
    </row>
    <row r="14307">
      <c r="A14307" s="2">
        <v>14389.0</v>
      </c>
      <c r="B14307" s="3">
        <v>42296.0</v>
      </c>
      <c r="C14307" s="2" t="s">
        <v>7</v>
      </c>
      <c r="D14307" s="2" t="s">
        <v>8</v>
      </c>
      <c r="E14307" s="2">
        <v>21.0</v>
      </c>
      <c r="F14307" s="4" t="s">
        <v>20</v>
      </c>
    </row>
    <row r="14308">
      <c r="A14308" s="2">
        <v>14390.0</v>
      </c>
      <c r="B14308" s="3">
        <v>42297.0</v>
      </c>
      <c r="C14308" s="2" t="s">
        <v>10</v>
      </c>
      <c r="D14308" s="2" t="s">
        <v>51</v>
      </c>
      <c r="E14308" s="2">
        <v>17.0</v>
      </c>
      <c r="F14308" s="4" t="s">
        <v>42</v>
      </c>
    </row>
    <row r="14309">
      <c r="A14309" s="2">
        <v>14391.0</v>
      </c>
      <c r="B14309" s="3">
        <v>42297.0</v>
      </c>
      <c r="C14309" s="2" t="s">
        <v>10</v>
      </c>
      <c r="D14309" s="2" t="s">
        <v>6</v>
      </c>
      <c r="E14309" s="2">
        <v>13.0</v>
      </c>
      <c r="F14309" s="4" t="s">
        <v>33</v>
      </c>
    </row>
    <row r="14310">
      <c r="A14310" s="2">
        <v>14392.0</v>
      </c>
      <c r="B14310" s="3">
        <v>42297.0</v>
      </c>
      <c r="C14310" s="2" t="s">
        <v>10</v>
      </c>
      <c r="D14310" s="2" t="s">
        <v>52</v>
      </c>
      <c r="E14310" s="2">
        <v>7.0</v>
      </c>
      <c r="F14310" s="4" t="s">
        <v>35</v>
      </c>
    </row>
    <row r="14311">
      <c r="A14311" s="2">
        <v>14393.0</v>
      </c>
      <c r="B14311" s="3">
        <v>42297.0</v>
      </c>
      <c r="C14311" s="2" t="s">
        <v>10</v>
      </c>
      <c r="D14311" s="2" t="s">
        <v>8</v>
      </c>
      <c r="E14311" s="2">
        <v>22.0</v>
      </c>
      <c r="F14311" s="4" t="s">
        <v>44</v>
      </c>
    </row>
    <row r="14312">
      <c r="A14312" s="2">
        <v>14394.0</v>
      </c>
      <c r="B14312" s="3">
        <v>42298.0</v>
      </c>
      <c r="C14312" s="2" t="s">
        <v>13</v>
      </c>
      <c r="D14312" s="2" t="s">
        <v>51</v>
      </c>
      <c r="E14312" s="2">
        <v>2.0</v>
      </c>
      <c r="F14312" s="4" t="s">
        <v>39</v>
      </c>
    </row>
    <row r="14313">
      <c r="A14313" s="2">
        <v>14395.0</v>
      </c>
      <c r="B14313" s="3">
        <v>42298.0</v>
      </c>
      <c r="C14313" s="2" t="s">
        <v>13</v>
      </c>
      <c r="D14313" s="2" t="s">
        <v>6</v>
      </c>
      <c r="E14313" s="2">
        <v>30.0</v>
      </c>
      <c r="F14313" s="4" t="s">
        <v>23</v>
      </c>
    </row>
    <row r="14314">
      <c r="A14314" s="2">
        <v>14396.0</v>
      </c>
      <c r="B14314" s="3">
        <v>42298.0</v>
      </c>
      <c r="C14314" s="2" t="s">
        <v>13</v>
      </c>
      <c r="D14314" s="2" t="s">
        <v>52</v>
      </c>
      <c r="E14314" s="2">
        <v>14.0</v>
      </c>
      <c r="F14314" s="4" t="s">
        <v>46</v>
      </c>
    </row>
    <row r="14315">
      <c r="A14315" s="2">
        <v>14397.0</v>
      </c>
      <c r="B14315" s="3">
        <v>42298.0</v>
      </c>
      <c r="C14315" s="2" t="s">
        <v>13</v>
      </c>
      <c r="D14315" s="2" t="s">
        <v>8</v>
      </c>
      <c r="E14315" s="2">
        <v>17.0</v>
      </c>
      <c r="F14315" s="4" t="s">
        <v>42</v>
      </c>
    </row>
    <row r="14316">
      <c r="A14316" s="2">
        <v>14398.0</v>
      </c>
      <c r="B14316" s="3">
        <v>42299.0</v>
      </c>
      <c r="C14316" s="2" t="s">
        <v>15</v>
      </c>
      <c r="D14316" s="2" t="s">
        <v>51</v>
      </c>
      <c r="E14316" s="2">
        <v>18.0</v>
      </c>
      <c r="F14316" s="4" t="s">
        <v>29</v>
      </c>
    </row>
    <row r="14317">
      <c r="A14317" s="2">
        <v>14399.0</v>
      </c>
      <c r="B14317" s="3">
        <v>42299.0</v>
      </c>
      <c r="C14317" s="2" t="s">
        <v>15</v>
      </c>
      <c r="D14317" s="2" t="s">
        <v>6</v>
      </c>
      <c r="E14317" s="2">
        <v>21.0</v>
      </c>
      <c r="F14317" s="4" t="s">
        <v>20</v>
      </c>
    </row>
    <row r="14318">
      <c r="A14318" s="2">
        <v>14400.0</v>
      </c>
      <c r="B14318" s="3">
        <v>42299.0</v>
      </c>
      <c r="C14318" s="2" t="s">
        <v>15</v>
      </c>
      <c r="D14318" s="2" t="s">
        <v>52</v>
      </c>
      <c r="E14318" s="2">
        <v>13.0</v>
      </c>
      <c r="F14318" s="4" t="s">
        <v>33</v>
      </c>
    </row>
    <row r="14319">
      <c r="A14319" s="2">
        <v>14401.0</v>
      </c>
      <c r="B14319" s="3">
        <v>42299.0</v>
      </c>
      <c r="C14319" s="2" t="s">
        <v>15</v>
      </c>
      <c r="D14319" s="2" t="s">
        <v>8</v>
      </c>
      <c r="E14319" s="2">
        <v>32.0</v>
      </c>
      <c r="F14319" s="4" t="s">
        <v>36</v>
      </c>
    </row>
    <row r="14320">
      <c r="A14320" s="2">
        <v>14402.0</v>
      </c>
      <c r="B14320" s="3">
        <v>42300.0</v>
      </c>
      <c r="C14320" s="2" t="s">
        <v>18</v>
      </c>
      <c r="D14320" s="2" t="s">
        <v>51</v>
      </c>
      <c r="E14320" s="2">
        <v>15.0</v>
      </c>
      <c r="F14320" s="4" t="s">
        <v>27</v>
      </c>
    </row>
    <row r="14321">
      <c r="A14321" s="2">
        <v>14403.0</v>
      </c>
      <c r="B14321" s="3">
        <v>42300.0</v>
      </c>
      <c r="C14321" s="2" t="s">
        <v>18</v>
      </c>
      <c r="D14321" s="2" t="s">
        <v>6</v>
      </c>
      <c r="E14321" s="2">
        <v>4.0</v>
      </c>
      <c r="F14321" s="4" t="s">
        <v>34</v>
      </c>
    </row>
    <row r="14322">
      <c r="A14322" s="2">
        <v>14404.0</v>
      </c>
      <c r="B14322" s="3">
        <v>42300.0</v>
      </c>
      <c r="C14322" s="2" t="s">
        <v>18</v>
      </c>
      <c r="D14322" s="2" t="s">
        <v>52</v>
      </c>
      <c r="E14322" s="2">
        <v>2.0</v>
      </c>
      <c r="F14322" s="4" t="s">
        <v>39</v>
      </c>
    </row>
    <row r="14323">
      <c r="A14323" s="2">
        <v>14405.0</v>
      </c>
      <c r="B14323" s="3">
        <v>42300.0</v>
      </c>
      <c r="C14323" s="2" t="s">
        <v>18</v>
      </c>
      <c r="D14323" s="2" t="s">
        <v>8</v>
      </c>
      <c r="E14323" s="2">
        <v>31.0</v>
      </c>
      <c r="F14323" s="4" t="s">
        <v>12</v>
      </c>
    </row>
    <row r="14324">
      <c r="A14324" s="2">
        <v>14406.0</v>
      </c>
      <c r="B14324" s="3">
        <v>42301.0</v>
      </c>
      <c r="C14324" s="2" t="s">
        <v>21</v>
      </c>
      <c r="D14324" s="2" t="s">
        <v>51</v>
      </c>
      <c r="E14324" s="2">
        <v>1.0</v>
      </c>
      <c r="F14324" s="4" t="s">
        <v>19</v>
      </c>
    </row>
    <row r="14325">
      <c r="A14325" s="2">
        <v>14407.0</v>
      </c>
      <c r="B14325" s="3">
        <v>42301.0</v>
      </c>
      <c r="C14325" s="2" t="s">
        <v>21</v>
      </c>
      <c r="D14325" s="2" t="s">
        <v>6</v>
      </c>
      <c r="E14325" s="2">
        <v>31.0</v>
      </c>
      <c r="F14325" s="4" t="s">
        <v>12</v>
      </c>
    </row>
    <row r="14326">
      <c r="A14326" s="2">
        <v>14408.0</v>
      </c>
      <c r="B14326" s="3">
        <v>42301.0</v>
      </c>
      <c r="C14326" s="2" t="s">
        <v>21</v>
      </c>
      <c r="D14326" s="2" t="s">
        <v>52</v>
      </c>
      <c r="E14326" s="2">
        <v>17.0</v>
      </c>
      <c r="F14326" s="4" t="s">
        <v>42</v>
      </c>
    </row>
    <row r="14327">
      <c r="A14327" s="2">
        <v>14409.0</v>
      </c>
      <c r="B14327" s="3">
        <v>42301.0</v>
      </c>
      <c r="C14327" s="2" t="s">
        <v>21</v>
      </c>
      <c r="D14327" s="2" t="s">
        <v>8</v>
      </c>
      <c r="E14327" s="2">
        <v>23.0</v>
      </c>
      <c r="F14327" s="4" t="s">
        <v>17</v>
      </c>
    </row>
    <row r="14328">
      <c r="A14328" s="2">
        <v>14410.0</v>
      </c>
      <c r="B14328" s="3">
        <v>42303.0</v>
      </c>
      <c r="C14328" s="2" t="s">
        <v>7</v>
      </c>
      <c r="D14328" s="2" t="s">
        <v>51</v>
      </c>
      <c r="E14328" s="2">
        <v>16.0</v>
      </c>
      <c r="F14328" s="4" t="s">
        <v>45</v>
      </c>
    </row>
    <row r="14329">
      <c r="A14329" s="2">
        <v>14411.0</v>
      </c>
      <c r="B14329" s="3">
        <v>42303.0</v>
      </c>
      <c r="C14329" s="2" t="s">
        <v>7</v>
      </c>
      <c r="D14329" s="2" t="s">
        <v>6</v>
      </c>
      <c r="E14329" s="2">
        <v>31.0</v>
      </c>
      <c r="F14329" s="4" t="s">
        <v>12</v>
      </c>
    </row>
    <row r="14330">
      <c r="A14330" s="2">
        <v>14412.0</v>
      </c>
      <c r="B14330" s="3">
        <v>42303.0</v>
      </c>
      <c r="C14330" s="2" t="s">
        <v>7</v>
      </c>
      <c r="D14330" s="2" t="s">
        <v>52</v>
      </c>
      <c r="E14330" s="2">
        <v>25.0</v>
      </c>
      <c r="F14330" s="4" t="s">
        <v>40</v>
      </c>
    </row>
    <row r="14331">
      <c r="A14331" s="2">
        <v>14413.0</v>
      </c>
      <c r="B14331" s="3">
        <v>42303.0</v>
      </c>
      <c r="C14331" s="2" t="s">
        <v>7</v>
      </c>
      <c r="D14331" s="2" t="s">
        <v>8</v>
      </c>
      <c r="E14331" s="2">
        <v>4.0</v>
      </c>
      <c r="F14331" s="4" t="s">
        <v>34</v>
      </c>
    </row>
    <row r="14332">
      <c r="A14332" s="2">
        <v>14414.0</v>
      </c>
      <c r="B14332" s="3">
        <v>42304.0</v>
      </c>
      <c r="C14332" s="2" t="s">
        <v>10</v>
      </c>
      <c r="D14332" s="2" t="s">
        <v>51</v>
      </c>
      <c r="E14332" s="2">
        <v>36.0</v>
      </c>
      <c r="F14332" s="4" t="s">
        <v>11</v>
      </c>
    </row>
    <row r="14333">
      <c r="A14333" s="2">
        <v>14415.0</v>
      </c>
      <c r="B14333" s="3">
        <v>42304.0</v>
      </c>
      <c r="C14333" s="2" t="s">
        <v>10</v>
      </c>
      <c r="D14333" s="2" t="s">
        <v>6</v>
      </c>
      <c r="E14333" s="2">
        <v>4.0</v>
      </c>
      <c r="F14333" s="4" t="s">
        <v>34</v>
      </c>
    </row>
    <row r="14334">
      <c r="A14334" s="2">
        <v>14416.0</v>
      </c>
      <c r="B14334" s="3">
        <v>42304.0</v>
      </c>
      <c r="C14334" s="2" t="s">
        <v>10</v>
      </c>
      <c r="D14334" s="2" t="s">
        <v>52</v>
      </c>
      <c r="E14334" s="2">
        <v>10.0</v>
      </c>
      <c r="F14334" s="4" t="s">
        <v>41</v>
      </c>
    </row>
    <row r="14335">
      <c r="A14335" s="2">
        <v>14417.0</v>
      </c>
      <c r="B14335" s="3">
        <v>42304.0</v>
      </c>
      <c r="C14335" s="2" t="s">
        <v>10</v>
      </c>
      <c r="D14335" s="2" t="s">
        <v>8</v>
      </c>
      <c r="E14335" s="2">
        <v>33.0</v>
      </c>
      <c r="F14335" s="4" t="s">
        <v>26</v>
      </c>
    </row>
    <row r="14336">
      <c r="A14336" s="2">
        <v>14418.0</v>
      </c>
      <c r="B14336" s="3">
        <v>42305.0</v>
      </c>
      <c r="C14336" s="2" t="s">
        <v>13</v>
      </c>
      <c r="D14336" s="2" t="s">
        <v>51</v>
      </c>
      <c r="E14336" s="2">
        <v>32.0</v>
      </c>
      <c r="F14336" s="4" t="s">
        <v>36</v>
      </c>
    </row>
    <row r="14337">
      <c r="A14337" s="2">
        <v>14419.0</v>
      </c>
      <c r="B14337" s="3">
        <v>42305.0</v>
      </c>
      <c r="C14337" s="2" t="s">
        <v>13</v>
      </c>
      <c r="D14337" s="2" t="s">
        <v>6</v>
      </c>
      <c r="E14337" s="2">
        <v>24.0</v>
      </c>
      <c r="F14337" s="4" t="s">
        <v>22</v>
      </c>
    </row>
    <row r="14338">
      <c r="A14338" s="2">
        <v>14420.0</v>
      </c>
      <c r="B14338" s="3">
        <v>42305.0</v>
      </c>
      <c r="C14338" s="2" t="s">
        <v>13</v>
      </c>
      <c r="D14338" s="2" t="s">
        <v>52</v>
      </c>
      <c r="E14338" s="2">
        <v>7.0</v>
      </c>
      <c r="F14338" s="4" t="s">
        <v>35</v>
      </c>
    </row>
    <row r="14339">
      <c r="A14339" s="2">
        <v>14421.0</v>
      </c>
      <c r="B14339" s="3">
        <v>42305.0</v>
      </c>
      <c r="C14339" s="2" t="s">
        <v>13</v>
      </c>
      <c r="D14339" s="2" t="s">
        <v>8</v>
      </c>
      <c r="E14339" s="2">
        <v>6.0</v>
      </c>
      <c r="F14339" s="4" t="s">
        <v>16</v>
      </c>
    </row>
    <row r="14340">
      <c r="A14340" s="2">
        <v>14422.0</v>
      </c>
      <c r="B14340" s="3">
        <v>42306.0</v>
      </c>
      <c r="C14340" s="2" t="s">
        <v>15</v>
      </c>
      <c r="D14340" s="2" t="s">
        <v>51</v>
      </c>
      <c r="E14340" s="2">
        <v>33.0</v>
      </c>
      <c r="F14340" s="4" t="s">
        <v>26</v>
      </c>
    </row>
    <row r="14341">
      <c r="A14341" s="2">
        <v>14423.0</v>
      </c>
      <c r="B14341" s="3">
        <v>42306.0</v>
      </c>
      <c r="C14341" s="2" t="s">
        <v>15</v>
      </c>
      <c r="D14341" s="2" t="s">
        <v>6</v>
      </c>
      <c r="E14341" s="2">
        <v>7.0</v>
      </c>
      <c r="F14341" s="4" t="s">
        <v>35</v>
      </c>
    </row>
    <row r="14342">
      <c r="A14342" s="2">
        <v>14424.0</v>
      </c>
      <c r="B14342" s="3">
        <v>42306.0</v>
      </c>
      <c r="C14342" s="2" t="s">
        <v>15</v>
      </c>
      <c r="D14342" s="2" t="s">
        <v>52</v>
      </c>
      <c r="E14342" s="2">
        <v>10.0</v>
      </c>
      <c r="F14342" s="4" t="s">
        <v>41</v>
      </c>
    </row>
    <row r="14343">
      <c r="A14343" s="2">
        <v>14425.0</v>
      </c>
      <c r="B14343" s="3">
        <v>42306.0</v>
      </c>
      <c r="C14343" s="2" t="s">
        <v>15</v>
      </c>
      <c r="D14343" s="2" t="s">
        <v>8</v>
      </c>
      <c r="E14343" s="2">
        <v>23.0</v>
      </c>
      <c r="F14343" s="4" t="s">
        <v>17</v>
      </c>
    </row>
    <row r="14344">
      <c r="A14344" s="2">
        <v>14426.0</v>
      </c>
      <c r="B14344" s="3">
        <v>42307.0</v>
      </c>
      <c r="C14344" s="2" t="s">
        <v>18</v>
      </c>
      <c r="D14344" s="2" t="s">
        <v>51</v>
      </c>
      <c r="E14344" s="2">
        <v>33.0</v>
      </c>
      <c r="F14344" s="4" t="s">
        <v>26</v>
      </c>
    </row>
    <row r="14345">
      <c r="A14345" s="2">
        <v>14427.0</v>
      </c>
      <c r="B14345" s="3">
        <v>42307.0</v>
      </c>
      <c r="C14345" s="2" t="s">
        <v>18</v>
      </c>
      <c r="D14345" s="2" t="s">
        <v>6</v>
      </c>
      <c r="E14345" s="2">
        <v>11.0</v>
      </c>
      <c r="F14345" s="4" t="s">
        <v>9</v>
      </c>
    </row>
    <row r="14346">
      <c r="A14346" s="2">
        <v>14428.0</v>
      </c>
      <c r="B14346" s="3">
        <v>42307.0</v>
      </c>
      <c r="C14346" s="2" t="s">
        <v>18</v>
      </c>
      <c r="D14346" s="2" t="s">
        <v>52</v>
      </c>
      <c r="E14346" s="2">
        <v>11.0</v>
      </c>
      <c r="F14346" s="4" t="s">
        <v>9</v>
      </c>
    </row>
    <row r="14347">
      <c r="A14347" s="2">
        <v>14429.0</v>
      </c>
      <c r="B14347" s="3">
        <v>42307.0</v>
      </c>
      <c r="C14347" s="2" t="s">
        <v>18</v>
      </c>
      <c r="D14347" s="2" t="s">
        <v>8</v>
      </c>
      <c r="E14347" s="2">
        <v>4.0</v>
      </c>
      <c r="F14347" s="4" t="s">
        <v>34</v>
      </c>
    </row>
    <row r="14348">
      <c r="A14348" s="2">
        <v>14430.0</v>
      </c>
      <c r="B14348" s="3">
        <v>42308.0</v>
      </c>
      <c r="C14348" s="2" t="s">
        <v>21</v>
      </c>
      <c r="D14348" s="2" t="s">
        <v>51</v>
      </c>
      <c r="E14348" s="2">
        <v>19.0</v>
      </c>
      <c r="F14348" s="4" t="s">
        <v>30</v>
      </c>
    </row>
    <row r="14349">
      <c r="A14349" s="2">
        <v>14431.0</v>
      </c>
      <c r="B14349" s="3">
        <v>42308.0</v>
      </c>
      <c r="C14349" s="2" t="s">
        <v>21</v>
      </c>
      <c r="D14349" s="2" t="s">
        <v>6</v>
      </c>
      <c r="E14349" s="2">
        <v>23.0</v>
      </c>
      <c r="F14349" s="4" t="s">
        <v>17</v>
      </c>
    </row>
    <row r="14350">
      <c r="A14350" s="2">
        <v>14432.0</v>
      </c>
      <c r="B14350" s="3">
        <v>42308.0</v>
      </c>
      <c r="C14350" s="2" t="s">
        <v>21</v>
      </c>
      <c r="D14350" s="2" t="s">
        <v>52</v>
      </c>
      <c r="E14350" s="2">
        <v>15.0</v>
      </c>
      <c r="F14350" s="4" t="s">
        <v>27</v>
      </c>
    </row>
    <row r="14351">
      <c r="A14351" s="2">
        <v>14433.0</v>
      </c>
      <c r="B14351" s="3">
        <v>42308.0</v>
      </c>
      <c r="C14351" s="2" t="s">
        <v>21</v>
      </c>
      <c r="D14351" s="2" t="s">
        <v>8</v>
      </c>
      <c r="E14351" s="2">
        <v>35.0</v>
      </c>
      <c r="F14351" s="4" t="s">
        <v>49</v>
      </c>
    </row>
    <row r="14352">
      <c r="A14352" s="2">
        <v>14434.0</v>
      </c>
      <c r="B14352" s="3">
        <v>42310.0</v>
      </c>
      <c r="C14352" s="2" t="s">
        <v>7</v>
      </c>
      <c r="D14352" s="2" t="s">
        <v>51</v>
      </c>
      <c r="E14352" s="2">
        <v>1.0</v>
      </c>
      <c r="F14352" s="4" t="s">
        <v>19</v>
      </c>
    </row>
    <row r="14353">
      <c r="A14353" s="2">
        <v>14435.0</v>
      </c>
      <c r="B14353" s="3">
        <v>42310.0</v>
      </c>
      <c r="C14353" s="2" t="s">
        <v>7</v>
      </c>
      <c r="D14353" s="2" t="s">
        <v>6</v>
      </c>
      <c r="E14353" s="2">
        <v>28.0</v>
      </c>
      <c r="F14353" s="4" t="s">
        <v>31</v>
      </c>
    </row>
    <row r="14354">
      <c r="A14354" s="2">
        <v>14436.0</v>
      </c>
      <c r="B14354" s="3">
        <v>42310.0</v>
      </c>
      <c r="C14354" s="2" t="s">
        <v>7</v>
      </c>
      <c r="D14354" s="2" t="s">
        <v>52</v>
      </c>
      <c r="E14354" s="2">
        <v>30.0</v>
      </c>
      <c r="F14354" s="4" t="s">
        <v>23</v>
      </c>
    </row>
    <row r="14355">
      <c r="A14355" s="2">
        <v>14437.0</v>
      </c>
      <c r="B14355" s="3">
        <v>42310.0</v>
      </c>
      <c r="C14355" s="2" t="s">
        <v>7</v>
      </c>
      <c r="D14355" s="2" t="s">
        <v>8</v>
      </c>
      <c r="E14355" s="2">
        <v>34.0</v>
      </c>
      <c r="F14355" s="4" t="s">
        <v>48</v>
      </c>
    </row>
    <row r="14356">
      <c r="A14356" s="2">
        <v>14438.0</v>
      </c>
      <c r="B14356" s="3">
        <v>42311.0</v>
      </c>
      <c r="C14356" s="2" t="s">
        <v>10</v>
      </c>
      <c r="D14356" s="2" t="s">
        <v>51</v>
      </c>
      <c r="E14356" s="2">
        <v>14.0</v>
      </c>
      <c r="F14356" s="4" t="s">
        <v>46</v>
      </c>
    </row>
    <row r="14357">
      <c r="A14357" s="2">
        <v>14439.0</v>
      </c>
      <c r="B14357" s="3">
        <v>42311.0</v>
      </c>
      <c r="C14357" s="2" t="s">
        <v>10</v>
      </c>
      <c r="D14357" s="2" t="s">
        <v>6</v>
      </c>
      <c r="E14357" s="2">
        <v>5.0</v>
      </c>
      <c r="F14357" s="4" t="s">
        <v>25</v>
      </c>
    </row>
    <row r="14358">
      <c r="A14358" s="2">
        <v>14440.0</v>
      </c>
      <c r="B14358" s="3">
        <v>42311.0</v>
      </c>
      <c r="C14358" s="2" t="s">
        <v>10</v>
      </c>
      <c r="D14358" s="2" t="s">
        <v>52</v>
      </c>
      <c r="E14358" s="2">
        <v>26.0</v>
      </c>
      <c r="F14358" s="4" t="s">
        <v>38</v>
      </c>
    </row>
    <row r="14359">
      <c r="A14359" s="2">
        <v>14441.0</v>
      </c>
      <c r="B14359" s="3">
        <v>42311.0</v>
      </c>
      <c r="C14359" s="2" t="s">
        <v>10</v>
      </c>
      <c r="D14359" s="2" t="s">
        <v>8</v>
      </c>
      <c r="E14359" s="2">
        <v>14.0</v>
      </c>
      <c r="F14359" s="4" t="s">
        <v>46</v>
      </c>
    </row>
    <row r="14360">
      <c r="A14360" s="2">
        <v>14442.0</v>
      </c>
      <c r="B14360" s="3">
        <v>42312.0</v>
      </c>
      <c r="C14360" s="2" t="s">
        <v>13</v>
      </c>
      <c r="D14360" s="2" t="s">
        <v>51</v>
      </c>
      <c r="E14360" s="2">
        <v>18.0</v>
      </c>
      <c r="F14360" s="4" t="s">
        <v>29</v>
      </c>
    </row>
    <row r="14361">
      <c r="A14361" s="2">
        <v>14443.0</v>
      </c>
      <c r="B14361" s="3">
        <v>42312.0</v>
      </c>
      <c r="C14361" s="2" t="s">
        <v>13</v>
      </c>
      <c r="D14361" s="2" t="s">
        <v>6</v>
      </c>
      <c r="E14361" s="2">
        <v>24.0</v>
      </c>
      <c r="F14361" s="4" t="s">
        <v>22</v>
      </c>
    </row>
    <row r="14362">
      <c r="A14362" s="2">
        <v>14444.0</v>
      </c>
      <c r="B14362" s="3">
        <v>42312.0</v>
      </c>
      <c r="C14362" s="2" t="s">
        <v>13</v>
      </c>
      <c r="D14362" s="2" t="s">
        <v>52</v>
      </c>
      <c r="E14362" s="2">
        <v>8.0</v>
      </c>
      <c r="F14362" s="4" t="s">
        <v>37</v>
      </c>
    </row>
    <row r="14363">
      <c r="A14363" s="2">
        <v>14445.0</v>
      </c>
      <c r="B14363" s="3">
        <v>42312.0</v>
      </c>
      <c r="C14363" s="2" t="s">
        <v>13</v>
      </c>
      <c r="D14363" s="2" t="s">
        <v>8</v>
      </c>
      <c r="E14363" s="2">
        <v>31.0</v>
      </c>
      <c r="F14363" s="4" t="s">
        <v>12</v>
      </c>
    </row>
    <row r="14364">
      <c r="A14364" s="2">
        <v>14446.0</v>
      </c>
      <c r="B14364" s="3">
        <v>42313.0</v>
      </c>
      <c r="C14364" s="2" t="s">
        <v>15</v>
      </c>
      <c r="D14364" s="2" t="s">
        <v>51</v>
      </c>
      <c r="E14364" s="2">
        <v>6.0</v>
      </c>
      <c r="F14364" s="4" t="s">
        <v>16</v>
      </c>
    </row>
    <row r="14365">
      <c r="A14365" s="2">
        <v>14447.0</v>
      </c>
      <c r="B14365" s="3">
        <v>42313.0</v>
      </c>
      <c r="C14365" s="2" t="s">
        <v>15</v>
      </c>
      <c r="D14365" s="2" t="s">
        <v>6</v>
      </c>
      <c r="E14365" s="2">
        <v>31.0</v>
      </c>
      <c r="F14365" s="4" t="s">
        <v>12</v>
      </c>
    </row>
    <row r="14366">
      <c r="A14366" s="2">
        <v>14448.0</v>
      </c>
      <c r="B14366" s="3">
        <v>42313.0</v>
      </c>
      <c r="C14366" s="2" t="s">
        <v>15</v>
      </c>
      <c r="D14366" s="2" t="s">
        <v>52</v>
      </c>
      <c r="E14366" s="2">
        <v>24.0</v>
      </c>
      <c r="F14366" s="4" t="s">
        <v>22</v>
      </c>
    </row>
    <row r="14367">
      <c r="A14367" s="2">
        <v>14449.0</v>
      </c>
      <c r="B14367" s="3">
        <v>42313.0</v>
      </c>
      <c r="C14367" s="2" t="s">
        <v>15</v>
      </c>
      <c r="D14367" s="2" t="s">
        <v>8</v>
      </c>
      <c r="E14367" s="2">
        <v>22.0</v>
      </c>
      <c r="F14367" s="4" t="s">
        <v>44</v>
      </c>
    </row>
    <row r="14368">
      <c r="A14368" s="2">
        <v>14450.0</v>
      </c>
      <c r="B14368" s="3">
        <v>42314.0</v>
      </c>
      <c r="C14368" s="2" t="s">
        <v>18</v>
      </c>
      <c r="D14368" s="2" t="s">
        <v>51</v>
      </c>
      <c r="E14368" s="2">
        <v>17.0</v>
      </c>
      <c r="F14368" s="4" t="s">
        <v>42</v>
      </c>
    </row>
    <row r="14369">
      <c r="A14369" s="2">
        <v>14451.0</v>
      </c>
      <c r="B14369" s="3">
        <v>42314.0</v>
      </c>
      <c r="C14369" s="2" t="s">
        <v>18</v>
      </c>
      <c r="D14369" s="2" t="s">
        <v>6</v>
      </c>
      <c r="E14369" s="2">
        <v>35.0</v>
      </c>
      <c r="F14369" s="4" t="s">
        <v>49</v>
      </c>
    </row>
    <row r="14370">
      <c r="A14370" s="2">
        <v>14452.0</v>
      </c>
      <c r="B14370" s="3">
        <v>42314.0</v>
      </c>
      <c r="C14370" s="2" t="s">
        <v>18</v>
      </c>
      <c r="D14370" s="2" t="s">
        <v>52</v>
      </c>
      <c r="E14370" s="2">
        <v>17.0</v>
      </c>
      <c r="F14370" s="4" t="s">
        <v>42</v>
      </c>
    </row>
    <row r="14371">
      <c r="A14371" s="2">
        <v>14453.0</v>
      </c>
      <c r="B14371" s="3">
        <v>42314.0</v>
      </c>
      <c r="C14371" s="2" t="s">
        <v>18</v>
      </c>
      <c r="D14371" s="2" t="s">
        <v>8</v>
      </c>
      <c r="E14371" s="2">
        <v>24.0</v>
      </c>
      <c r="F14371" s="4" t="s">
        <v>22</v>
      </c>
    </row>
    <row r="14372">
      <c r="A14372" s="2">
        <v>14454.0</v>
      </c>
      <c r="B14372" s="3">
        <v>42315.0</v>
      </c>
      <c r="C14372" s="2" t="s">
        <v>21</v>
      </c>
      <c r="D14372" s="2" t="s">
        <v>51</v>
      </c>
      <c r="E14372" s="2">
        <v>29.0</v>
      </c>
      <c r="F14372" s="4" t="s">
        <v>43</v>
      </c>
    </row>
    <row r="14373">
      <c r="A14373" s="2">
        <v>14455.0</v>
      </c>
      <c r="B14373" s="3">
        <v>42315.0</v>
      </c>
      <c r="C14373" s="2" t="s">
        <v>21</v>
      </c>
      <c r="D14373" s="2" t="s">
        <v>6</v>
      </c>
      <c r="E14373" s="2">
        <v>25.0</v>
      </c>
      <c r="F14373" s="4" t="s">
        <v>40</v>
      </c>
    </row>
    <row r="14374">
      <c r="A14374" s="2">
        <v>14456.0</v>
      </c>
      <c r="B14374" s="3">
        <v>42315.0</v>
      </c>
      <c r="C14374" s="2" t="s">
        <v>21</v>
      </c>
      <c r="D14374" s="2" t="s">
        <v>52</v>
      </c>
      <c r="E14374" s="2">
        <v>32.0</v>
      </c>
      <c r="F14374" s="4" t="s">
        <v>36</v>
      </c>
    </row>
    <row r="14375">
      <c r="A14375" s="2">
        <v>14457.0</v>
      </c>
      <c r="B14375" s="3">
        <v>42315.0</v>
      </c>
      <c r="C14375" s="2" t="s">
        <v>21</v>
      </c>
      <c r="D14375" s="2" t="s">
        <v>8</v>
      </c>
      <c r="E14375" s="2">
        <v>36.0</v>
      </c>
      <c r="F14375" s="4" t="s">
        <v>11</v>
      </c>
    </row>
    <row r="14376">
      <c r="A14376" s="2">
        <v>14458.0</v>
      </c>
      <c r="B14376" s="3">
        <v>42317.0</v>
      </c>
      <c r="C14376" s="2" t="s">
        <v>7</v>
      </c>
      <c r="D14376" s="2" t="s">
        <v>51</v>
      </c>
      <c r="E14376" s="2">
        <v>24.0</v>
      </c>
      <c r="F14376" s="4" t="s">
        <v>22</v>
      </c>
    </row>
    <row r="14377">
      <c r="A14377" s="2">
        <v>14459.0</v>
      </c>
      <c r="B14377" s="3">
        <v>42317.0</v>
      </c>
      <c r="C14377" s="2" t="s">
        <v>7</v>
      </c>
      <c r="D14377" s="2" t="s">
        <v>6</v>
      </c>
      <c r="E14377" s="2">
        <v>6.0</v>
      </c>
      <c r="F14377" s="4" t="s">
        <v>16</v>
      </c>
    </row>
    <row r="14378">
      <c r="A14378" s="2">
        <v>14460.0</v>
      </c>
      <c r="B14378" s="3">
        <v>42317.0</v>
      </c>
      <c r="C14378" s="2" t="s">
        <v>7</v>
      </c>
      <c r="D14378" s="2" t="s">
        <v>52</v>
      </c>
      <c r="E14378" s="2">
        <v>2.0</v>
      </c>
      <c r="F14378" s="4" t="s">
        <v>39</v>
      </c>
    </row>
    <row r="14379">
      <c r="A14379" s="2">
        <v>14461.0</v>
      </c>
      <c r="B14379" s="3">
        <v>42317.0</v>
      </c>
      <c r="C14379" s="2" t="s">
        <v>7</v>
      </c>
      <c r="D14379" s="2" t="s">
        <v>8</v>
      </c>
      <c r="E14379" s="2">
        <v>29.0</v>
      </c>
      <c r="F14379" s="4" t="s">
        <v>43</v>
      </c>
    </row>
    <row r="14380">
      <c r="A14380" s="2">
        <v>14462.0</v>
      </c>
      <c r="B14380" s="3">
        <v>42319.0</v>
      </c>
      <c r="C14380" s="2" t="s">
        <v>13</v>
      </c>
      <c r="D14380" s="2" t="s">
        <v>51</v>
      </c>
      <c r="E14380" s="2">
        <v>14.0</v>
      </c>
      <c r="F14380" s="4" t="s">
        <v>46</v>
      </c>
    </row>
    <row r="14381">
      <c r="A14381" s="2">
        <v>14463.0</v>
      </c>
      <c r="B14381" s="3">
        <v>42319.0</v>
      </c>
      <c r="C14381" s="2" t="s">
        <v>13</v>
      </c>
      <c r="D14381" s="2" t="s">
        <v>6</v>
      </c>
      <c r="E14381" s="2">
        <v>5.0</v>
      </c>
      <c r="F14381" s="4" t="s">
        <v>25</v>
      </c>
    </row>
    <row r="14382">
      <c r="A14382" s="2">
        <v>14464.0</v>
      </c>
      <c r="B14382" s="3">
        <v>42319.0</v>
      </c>
      <c r="C14382" s="2" t="s">
        <v>13</v>
      </c>
      <c r="D14382" s="2" t="s">
        <v>52</v>
      </c>
      <c r="E14382" s="2">
        <v>5.0</v>
      </c>
      <c r="F14382" s="4" t="s">
        <v>25</v>
      </c>
    </row>
    <row r="14383">
      <c r="A14383" s="2">
        <v>14465.0</v>
      </c>
      <c r="B14383" s="3">
        <v>42319.0</v>
      </c>
      <c r="C14383" s="2" t="s">
        <v>13</v>
      </c>
      <c r="D14383" s="2" t="s">
        <v>8</v>
      </c>
      <c r="E14383" s="2">
        <v>13.0</v>
      </c>
      <c r="F14383" s="4" t="s">
        <v>33</v>
      </c>
    </row>
    <row r="14384">
      <c r="A14384" s="2">
        <v>14466.0</v>
      </c>
      <c r="B14384" s="3">
        <v>42320.0</v>
      </c>
      <c r="C14384" s="2" t="s">
        <v>15</v>
      </c>
      <c r="D14384" s="2" t="s">
        <v>51</v>
      </c>
      <c r="E14384" s="2">
        <v>10.0</v>
      </c>
      <c r="F14384" s="4" t="s">
        <v>41</v>
      </c>
    </row>
    <row r="14385">
      <c r="A14385" s="2">
        <v>14467.0</v>
      </c>
      <c r="B14385" s="3">
        <v>42320.0</v>
      </c>
      <c r="C14385" s="2" t="s">
        <v>15</v>
      </c>
      <c r="D14385" s="2" t="s">
        <v>6</v>
      </c>
      <c r="E14385" s="2">
        <v>36.0</v>
      </c>
      <c r="F14385" s="4" t="s">
        <v>11</v>
      </c>
    </row>
    <row r="14386">
      <c r="A14386" s="2">
        <v>14468.0</v>
      </c>
      <c r="B14386" s="3">
        <v>42320.0</v>
      </c>
      <c r="C14386" s="2" t="s">
        <v>15</v>
      </c>
      <c r="D14386" s="2" t="s">
        <v>52</v>
      </c>
      <c r="E14386" s="2">
        <v>17.0</v>
      </c>
      <c r="F14386" s="4" t="s">
        <v>42</v>
      </c>
    </row>
    <row r="14387">
      <c r="A14387" s="2">
        <v>14469.0</v>
      </c>
      <c r="B14387" s="3">
        <v>42320.0</v>
      </c>
      <c r="C14387" s="2" t="s">
        <v>15</v>
      </c>
      <c r="D14387" s="2" t="s">
        <v>8</v>
      </c>
      <c r="E14387" s="2">
        <v>21.0</v>
      </c>
      <c r="F14387" s="4" t="s">
        <v>20</v>
      </c>
    </row>
    <row r="14388">
      <c r="A14388" s="2">
        <v>14470.0</v>
      </c>
      <c r="B14388" s="3">
        <v>42321.0</v>
      </c>
      <c r="C14388" s="2" t="s">
        <v>18</v>
      </c>
      <c r="D14388" s="2" t="s">
        <v>51</v>
      </c>
      <c r="E14388" s="2">
        <v>1.0</v>
      </c>
      <c r="F14388" s="4" t="s">
        <v>19</v>
      </c>
    </row>
    <row r="14389">
      <c r="A14389" s="2">
        <v>14471.0</v>
      </c>
      <c r="B14389" s="3">
        <v>42321.0</v>
      </c>
      <c r="C14389" s="2" t="s">
        <v>18</v>
      </c>
      <c r="D14389" s="2" t="s">
        <v>6</v>
      </c>
      <c r="E14389" s="2">
        <v>15.0</v>
      </c>
      <c r="F14389" s="4" t="s">
        <v>27</v>
      </c>
    </row>
    <row r="14390">
      <c r="A14390" s="2">
        <v>14472.0</v>
      </c>
      <c r="B14390" s="3">
        <v>42321.0</v>
      </c>
      <c r="C14390" s="2" t="s">
        <v>18</v>
      </c>
      <c r="D14390" s="2" t="s">
        <v>52</v>
      </c>
      <c r="E14390" s="2">
        <v>28.0</v>
      </c>
      <c r="F14390" s="4" t="s">
        <v>31</v>
      </c>
    </row>
    <row r="14391">
      <c r="A14391" s="2">
        <v>14473.0</v>
      </c>
      <c r="B14391" s="3">
        <v>42321.0</v>
      </c>
      <c r="C14391" s="2" t="s">
        <v>18</v>
      </c>
      <c r="D14391" s="2" t="s">
        <v>8</v>
      </c>
      <c r="E14391" s="2">
        <v>25.0</v>
      </c>
      <c r="F14391" s="4" t="s">
        <v>40</v>
      </c>
    </row>
    <row r="14392">
      <c r="A14392" s="2">
        <v>14474.0</v>
      </c>
      <c r="B14392" s="3">
        <v>42322.0</v>
      </c>
      <c r="C14392" s="2" t="s">
        <v>21</v>
      </c>
      <c r="D14392" s="2" t="s">
        <v>51</v>
      </c>
      <c r="E14392" s="2">
        <v>4.0</v>
      </c>
      <c r="F14392" s="4" t="s">
        <v>34</v>
      </c>
    </row>
    <row r="14393">
      <c r="A14393" s="2">
        <v>14475.0</v>
      </c>
      <c r="B14393" s="3">
        <v>42322.0</v>
      </c>
      <c r="C14393" s="2" t="s">
        <v>21</v>
      </c>
      <c r="D14393" s="2" t="s">
        <v>6</v>
      </c>
      <c r="E14393" s="2">
        <v>12.0</v>
      </c>
      <c r="F14393" s="4" t="s">
        <v>14</v>
      </c>
    </row>
    <row r="14394">
      <c r="A14394" s="2">
        <v>14476.0</v>
      </c>
      <c r="B14394" s="3">
        <v>42322.0</v>
      </c>
      <c r="C14394" s="2" t="s">
        <v>21</v>
      </c>
      <c r="D14394" s="2" t="s">
        <v>52</v>
      </c>
      <c r="E14394" s="2">
        <v>23.0</v>
      </c>
      <c r="F14394" s="4" t="s">
        <v>17</v>
      </c>
    </row>
    <row r="14395">
      <c r="A14395" s="2">
        <v>14477.0</v>
      </c>
      <c r="B14395" s="3">
        <v>42322.0</v>
      </c>
      <c r="C14395" s="2" t="s">
        <v>21</v>
      </c>
      <c r="D14395" s="2" t="s">
        <v>8</v>
      </c>
      <c r="E14395" s="2">
        <v>3.0</v>
      </c>
      <c r="F14395" s="4" t="s">
        <v>28</v>
      </c>
    </row>
    <row r="14396">
      <c r="A14396" s="2">
        <v>14478.0</v>
      </c>
      <c r="B14396" s="3">
        <v>42324.0</v>
      </c>
      <c r="C14396" s="2" t="s">
        <v>7</v>
      </c>
      <c r="D14396" s="2" t="s">
        <v>51</v>
      </c>
      <c r="E14396" s="2">
        <v>29.0</v>
      </c>
      <c r="F14396" s="4" t="s">
        <v>43</v>
      </c>
    </row>
    <row r="14397">
      <c r="A14397" s="2">
        <v>14479.0</v>
      </c>
      <c r="B14397" s="3">
        <v>42324.0</v>
      </c>
      <c r="C14397" s="2" t="s">
        <v>7</v>
      </c>
      <c r="D14397" s="2" t="s">
        <v>6</v>
      </c>
      <c r="E14397" s="2">
        <v>7.0</v>
      </c>
      <c r="F14397" s="4" t="s">
        <v>35</v>
      </c>
    </row>
    <row r="14398">
      <c r="A14398" s="2">
        <v>14480.0</v>
      </c>
      <c r="B14398" s="3">
        <v>42324.0</v>
      </c>
      <c r="C14398" s="2" t="s">
        <v>7</v>
      </c>
      <c r="D14398" s="2" t="s">
        <v>52</v>
      </c>
      <c r="E14398" s="2">
        <v>35.0</v>
      </c>
      <c r="F14398" s="4" t="s">
        <v>49</v>
      </c>
    </row>
    <row r="14399">
      <c r="A14399" s="2">
        <v>14481.0</v>
      </c>
      <c r="B14399" s="3">
        <v>42324.0</v>
      </c>
      <c r="C14399" s="2" t="s">
        <v>7</v>
      </c>
      <c r="D14399" s="2" t="s">
        <v>8</v>
      </c>
      <c r="E14399" s="2">
        <v>35.0</v>
      </c>
      <c r="F14399" s="4" t="s">
        <v>49</v>
      </c>
    </row>
    <row r="14400">
      <c r="A14400" s="2">
        <v>14482.0</v>
      </c>
      <c r="B14400" s="3">
        <v>42325.0</v>
      </c>
      <c r="C14400" s="2" t="s">
        <v>10</v>
      </c>
      <c r="D14400" s="2" t="s">
        <v>51</v>
      </c>
      <c r="E14400" s="2">
        <v>25.0</v>
      </c>
      <c r="F14400" s="4" t="s">
        <v>40</v>
      </c>
    </row>
    <row r="14401">
      <c r="A14401" s="2">
        <v>14483.0</v>
      </c>
      <c r="B14401" s="3">
        <v>42325.0</v>
      </c>
      <c r="C14401" s="2" t="s">
        <v>10</v>
      </c>
      <c r="D14401" s="2" t="s">
        <v>6</v>
      </c>
      <c r="E14401" s="2">
        <v>9.0</v>
      </c>
      <c r="F14401" s="4" t="s">
        <v>24</v>
      </c>
    </row>
    <row r="14402">
      <c r="A14402" s="2">
        <v>14484.0</v>
      </c>
      <c r="B14402" s="3">
        <v>42325.0</v>
      </c>
      <c r="C14402" s="2" t="s">
        <v>10</v>
      </c>
      <c r="D14402" s="2" t="s">
        <v>52</v>
      </c>
      <c r="E14402" s="2">
        <v>34.0</v>
      </c>
      <c r="F14402" s="4" t="s">
        <v>48</v>
      </c>
    </row>
    <row r="14403">
      <c r="A14403" s="2">
        <v>14485.0</v>
      </c>
      <c r="B14403" s="3">
        <v>42325.0</v>
      </c>
      <c r="C14403" s="2" t="s">
        <v>10</v>
      </c>
      <c r="D14403" s="2" t="s">
        <v>8</v>
      </c>
      <c r="E14403" s="2">
        <v>13.0</v>
      </c>
      <c r="F14403" s="4" t="s">
        <v>33</v>
      </c>
    </row>
    <row r="14404">
      <c r="A14404" s="2">
        <v>14486.0</v>
      </c>
      <c r="B14404" s="3">
        <v>42326.0</v>
      </c>
      <c r="C14404" s="2" t="s">
        <v>13</v>
      </c>
      <c r="D14404" s="2" t="s">
        <v>51</v>
      </c>
      <c r="E14404" s="2">
        <v>16.0</v>
      </c>
      <c r="F14404" s="4" t="s">
        <v>45</v>
      </c>
    </row>
    <row r="14405">
      <c r="A14405" s="2">
        <v>14487.0</v>
      </c>
      <c r="B14405" s="3">
        <v>42326.0</v>
      </c>
      <c r="C14405" s="2" t="s">
        <v>13</v>
      </c>
      <c r="D14405" s="2" t="s">
        <v>6</v>
      </c>
      <c r="E14405" s="2">
        <v>16.0</v>
      </c>
      <c r="F14405" s="4" t="s">
        <v>45</v>
      </c>
    </row>
    <row r="14406">
      <c r="A14406" s="2">
        <v>14488.0</v>
      </c>
      <c r="B14406" s="3">
        <v>42326.0</v>
      </c>
      <c r="C14406" s="2" t="s">
        <v>13</v>
      </c>
      <c r="D14406" s="2" t="s">
        <v>52</v>
      </c>
      <c r="E14406" s="2">
        <v>12.0</v>
      </c>
      <c r="F14406" s="4" t="s">
        <v>14</v>
      </c>
    </row>
    <row r="14407">
      <c r="A14407" s="2">
        <v>14489.0</v>
      </c>
      <c r="B14407" s="3">
        <v>42326.0</v>
      </c>
      <c r="C14407" s="2" t="s">
        <v>13</v>
      </c>
      <c r="D14407" s="2" t="s">
        <v>8</v>
      </c>
      <c r="E14407" s="2">
        <v>24.0</v>
      </c>
      <c r="F14407" s="4" t="s">
        <v>22</v>
      </c>
    </row>
    <row r="14408">
      <c r="A14408" s="2">
        <v>14490.0</v>
      </c>
      <c r="B14408" s="3">
        <v>42327.0</v>
      </c>
      <c r="C14408" s="2" t="s">
        <v>15</v>
      </c>
      <c r="D14408" s="2" t="s">
        <v>51</v>
      </c>
      <c r="E14408" s="2">
        <v>31.0</v>
      </c>
      <c r="F14408" s="4" t="s">
        <v>12</v>
      </c>
    </row>
    <row r="14409">
      <c r="A14409" s="2">
        <v>14491.0</v>
      </c>
      <c r="B14409" s="3">
        <v>42327.0</v>
      </c>
      <c r="C14409" s="2" t="s">
        <v>15</v>
      </c>
      <c r="D14409" s="2" t="s">
        <v>6</v>
      </c>
      <c r="E14409" s="2">
        <v>16.0</v>
      </c>
      <c r="F14409" s="4" t="s">
        <v>45</v>
      </c>
    </row>
    <row r="14410">
      <c r="A14410" s="2">
        <v>14492.0</v>
      </c>
      <c r="B14410" s="3">
        <v>42327.0</v>
      </c>
      <c r="C14410" s="2" t="s">
        <v>15</v>
      </c>
      <c r="D14410" s="2" t="s">
        <v>52</v>
      </c>
      <c r="E14410" s="2">
        <v>32.0</v>
      </c>
      <c r="F14410" s="4" t="s">
        <v>36</v>
      </c>
    </row>
    <row r="14411">
      <c r="A14411" s="2">
        <v>14493.0</v>
      </c>
      <c r="B14411" s="3">
        <v>42327.0</v>
      </c>
      <c r="C14411" s="2" t="s">
        <v>15</v>
      </c>
      <c r="D14411" s="2" t="s">
        <v>8</v>
      </c>
      <c r="E14411" s="2">
        <v>2.0</v>
      </c>
      <c r="F14411" s="4" t="s">
        <v>39</v>
      </c>
    </row>
    <row r="14412">
      <c r="A14412" s="2">
        <v>14494.0</v>
      </c>
      <c r="B14412" s="3">
        <v>42328.0</v>
      </c>
      <c r="C14412" s="2" t="s">
        <v>18</v>
      </c>
      <c r="D14412" s="2" t="s">
        <v>51</v>
      </c>
      <c r="E14412" s="2">
        <v>15.0</v>
      </c>
      <c r="F14412" s="4" t="s">
        <v>27</v>
      </c>
    </row>
    <row r="14413">
      <c r="A14413" s="2">
        <v>14495.0</v>
      </c>
      <c r="B14413" s="3">
        <v>42328.0</v>
      </c>
      <c r="C14413" s="2" t="s">
        <v>18</v>
      </c>
      <c r="D14413" s="2" t="s">
        <v>6</v>
      </c>
      <c r="E14413" s="2">
        <v>4.0</v>
      </c>
      <c r="F14413" s="4" t="s">
        <v>34</v>
      </c>
    </row>
    <row r="14414">
      <c r="A14414" s="2">
        <v>14496.0</v>
      </c>
      <c r="B14414" s="3">
        <v>42328.0</v>
      </c>
      <c r="C14414" s="2" t="s">
        <v>18</v>
      </c>
      <c r="D14414" s="2" t="s">
        <v>52</v>
      </c>
      <c r="E14414" s="2">
        <v>6.0</v>
      </c>
      <c r="F14414" s="4" t="s">
        <v>16</v>
      </c>
    </row>
    <row r="14415">
      <c r="A14415" s="2">
        <v>14497.0</v>
      </c>
      <c r="B14415" s="3">
        <v>42328.0</v>
      </c>
      <c r="C14415" s="2" t="s">
        <v>18</v>
      </c>
      <c r="D14415" s="2" t="s">
        <v>8</v>
      </c>
      <c r="E14415" s="2">
        <v>21.0</v>
      </c>
      <c r="F14415" s="4" t="s">
        <v>20</v>
      </c>
    </row>
    <row r="14416">
      <c r="A14416" s="2">
        <v>14498.0</v>
      </c>
      <c r="B14416" s="3">
        <v>42329.0</v>
      </c>
      <c r="C14416" s="2" t="s">
        <v>21</v>
      </c>
      <c r="D14416" s="2" t="s">
        <v>51</v>
      </c>
      <c r="E14416" s="2">
        <v>19.0</v>
      </c>
      <c r="F14416" s="4" t="s">
        <v>30</v>
      </c>
    </row>
    <row r="14417">
      <c r="A14417" s="2">
        <v>14499.0</v>
      </c>
      <c r="B14417" s="3">
        <v>42329.0</v>
      </c>
      <c r="C14417" s="2" t="s">
        <v>21</v>
      </c>
      <c r="D14417" s="2" t="s">
        <v>6</v>
      </c>
      <c r="E14417" s="2">
        <v>13.0</v>
      </c>
      <c r="F14417" s="4" t="s">
        <v>33</v>
      </c>
    </row>
    <row r="14418">
      <c r="A14418" s="2">
        <v>14500.0</v>
      </c>
      <c r="B14418" s="3">
        <v>42329.0</v>
      </c>
      <c r="C14418" s="2" t="s">
        <v>21</v>
      </c>
      <c r="D14418" s="2" t="s">
        <v>52</v>
      </c>
      <c r="E14418" s="2">
        <v>12.0</v>
      </c>
      <c r="F14418" s="4" t="s">
        <v>14</v>
      </c>
    </row>
    <row r="14419">
      <c r="A14419" s="2">
        <v>14501.0</v>
      </c>
      <c r="B14419" s="3">
        <v>42329.0</v>
      </c>
      <c r="C14419" s="2" t="s">
        <v>21</v>
      </c>
      <c r="D14419" s="2" t="s">
        <v>8</v>
      </c>
      <c r="E14419" s="2">
        <v>31.0</v>
      </c>
      <c r="F14419" s="4" t="s">
        <v>12</v>
      </c>
    </row>
    <row r="14420">
      <c r="A14420" s="2">
        <v>14502.0</v>
      </c>
      <c r="B14420" s="3">
        <v>42331.0</v>
      </c>
      <c r="C14420" s="2" t="s">
        <v>7</v>
      </c>
      <c r="D14420" s="2" t="s">
        <v>51</v>
      </c>
      <c r="E14420" s="2">
        <v>28.0</v>
      </c>
      <c r="F14420" s="4" t="s">
        <v>31</v>
      </c>
    </row>
    <row r="14421">
      <c r="A14421" s="2">
        <v>14503.0</v>
      </c>
      <c r="B14421" s="3">
        <v>42331.0</v>
      </c>
      <c r="C14421" s="2" t="s">
        <v>7</v>
      </c>
      <c r="D14421" s="2" t="s">
        <v>6</v>
      </c>
      <c r="E14421" s="2">
        <v>7.0</v>
      </c>
      <c r="F14421" s="4" t="s">
        <v>35</v>
      </c>
    </row>
    <row r="14422">
      <c r="A14422" s="2">
        <v>14504.0</v>
      </c>
      <c r="B14422" s="3">
        <v>42331.0</v>
      </c>
      <c r="C14422" s="2" t="s">
        <v>7</v>
      </c>
      <c r="D14422" s="2" t="s">
        <v>52</v>
      </c>
      <c r="E14422" s="2">
        <v>3.0</v>
      </c>
      <c r="F14422" s="4" t="s">
        <v>28</v>
      </c>
    </row>
    <row r="14423">
      <c r="A14423" s="2">
        <v>14505.0</v>
      </c>
      <c r="B14423" s="3">
        <v>42331.0</v>
      </c>
      <c r="C14423" s="2" t="s">
        <v>7</v>
      </c>
      <c r="D14423" s="2" t="s">
        <v>8</v>
      </c>
      <c r="E14423" s="2">
        <v>25.0</v>
      </c>
      <c r="F14423" s="4" t="s">
        <v>40</v>
      </c>
    </row>
    <row r="14424">
      <c r="A14424" s="2">
        <v>14506.0</v>
      </c>
      <c r="B14424" s="3">
        <v>42332.0</v>
      </c>
      <c r="C14424" s="2" t="s">
        <v>10</v>
      </c>
      <c r="D14424" s="2" t="s">
        <v>51</v>
      </c>
      <c r="E14424" s="2">
        <v>22.0</v>
      </c>
      <c r="F14424" s="4" t="s">
        <v>44</v>
      </c>
    </row>
    <row r="14425">
      <c r="A14425" s="2">
        <v>14507.0</v>
      </c>
      <c r="B14425" s="3">
        <v>42332.0</v>
      </c>
      <c r="C14425" s="2" t="s">
        <v>10</v>
      </c>
      <c r="D14425" s="2" t="s">
        <v>6</v>
      </c>
      <c r="E14425" s="2">
        <v>17.0</v>
      </c>
      <c r="F14425" s="4" t="s">
        <v>42</v>
      </c>
    </row>
    <row r="14426">
      <c r="A14426" s="2">
        <v>14508.0</v>
      </c>
      <c r="B14426" s="3">
        <v>42332.0</v>
      </c>
      <c r="C14426" s="2" t="s">
        <v>10</v>
      </c>
      <c r="D14426" s="2" t="s">
        <v>52</v>
      </c>
      <c r="E14426" s="2">
        <v>25.0</v>
      </c>
      <c r="F14426" s="4" t="s">
        <v>40</v>
      </c>
    </row>
    <row r="14427">
      <c r="A14427" s="2">
        <v>14509.0</v>
      </c>
      <c r="B14427" s="3">
        <v>42332.0</v>
      </c>
      <c r="C14427" s="2" t="s">
        <v>10</v>
      </c>
      <c r="D14427" s="2" t="s">
        <v>8</v>
      </c>
      <c r="E14427" s="2">
        <v>6.0</v>
      </c>
      <c r="F14427" s="4" t="s">
        <v>16</v>
      </c>
    </row>
    <row r="14428">
      <c r="A14428" s="2">
        <v>14510.0</v>
      </c>
      <c r="B14428" s="3">
        <v>42333.0</v>
      </c>
      <c r="C14428" s="2" t="s">
        <v>13</v>
      </c>
      <c r="D14428" s="2" t="s">
        <v>51</v>
      </c>
      <c r="E14428" s="2">
        <v>7.0</v>
      </c>
      <c r="F14428" s="4" t="s">
        <v>35</v>
      </c>
    </row>
    <row r="14429">
      <c r="A14429" s="2">
        <v>14511.0</v>
      </c>
      <c r="B14429" s="3">
        <v>42333.0</v>
      </c>
      <c r="C14429" s="2" t="s">
        <v>13</v>
      </c>
      <c r="D14429" s="2" t="s">
        <v>6</v>
      </c>
      <c r="E14429" s="2">
        <v>1.0</v>
      </c>
      <c r="F14429" s="4" t="s">
        <v>19</v>
      </c>
    </row>
    <row r="14430">
      <c r="A14430" s="2">
        <v>14512.0</v>
      </c>
      <c r="B14430" s="3">
        <v>42333.0</v>
      </c>
      <c r="C14430" s="2" t="s">
        <v>13</v>
      </c>
      <c r="D14430" s="2" t="s">
        <v>52</v>
      </c>
      <c r="E14430" s="2">
        <v>22.0</v>
      </c>
      <c r="F14430" s="4" t="s">
        <v>44</v>
      </c>
    </row>
    <row r="14431">
      <c r="A14431" s="2">
        <v>14513.0</v>
      </c>
      <c r="B14431" s="3">
        <v>42333.0</v>
      </c>
      <c r="C14431" s="2" t="s">
        <v>13</v>
      </c>
      <c r="D14431" s="2" t="s">
        <v>8</v>
      </c>
      <c r="E14431" s="2">
        <v>36.0</v>
      </c>
      <c r="F14431" s="4" t="s">
        <v>11</v>
      </c>
    </row>
    <row r="14432">
      <c r="A14432" s="2">
        <v>14514.0</v>
      </c>
      <c r="B14432" s="3">
        <v>42334.0</v>
      </c>
      <c r="C14432" s="2" t="s">
        <v>15</v>
      </c>
      <c r="D14432" s="2" t="s">
        <v>51</v>
      </c>
      <c r="E14432" s="2">
        <v>2.0</v>
      </c>
      <c r="F14432" s="4" t="s">
        <v>39</v>
      </c>
    </row>
    <row r="14433">
      <c r="A14433" s="2">
        <v>14515.0</v>
      </c>
      <c r="B14433" s="3">
        <v>42334.0</v>
      </c>
      <c r="C14433" s="2" t="s">
        <v>15</v>
      </c>
      <c r="D14433" s="2" t="s">
        <v>6</v>
      </c>
      <c r="E14433" s="2">
        <v>28.0</v>
      </c>
      <c r="F14433" s="4" t="s">
        <v>31</v>
      </c>
    </row>
    <row r="14434">
      <c r="A14434" s="2">
        <v>14516.0</v>
      </c>
      <c r="B14434" s="3">
        <v>42334.0</v>
      </c>
      <c r="C14434" s="2" t="s">
        <v>15</v>
      </c>
      <c r="D14434" s="2" t="s">
        <v>52</v>
      </c>
      <c r="E14434" s="2">
        <v>3.0</v>
      </c>
      <c r="F14434" s="4" t="s">
        <v>28</v>
      </c>
    </row>
    <row r="14435">
      <c r="A14435" s="2">
        <v>14517.0</v>
      </c>
      <c r="B14435" s="3">
        <v>42334.0</v>
      </c>
      <c r="C14435" s="2" t="s">
        <v>15</v>
      </c>
      <c r="D14435" s="2" t="s">
        <v>8</v>
      </c>
      <c r="E14435" s="2">
        <v>16.0</v>
      </c>
      <c r="F14435" s="4" t="s">
        <v>45</v>
      </c>
    </row>
    <row r="14436">
      <c r="A14436" s="2">
        <v>14518.0</v>
      </c>
      <c r="B14436" s="3">
        <v>42335.0</v>
      </c>
      <c r="C14436" s="2" t="s">
        <v>18</v>
      </c>
      <c r="D14436" s="2" t="s">
        <v>51</v>
      </c>
      <c r="E14436" s="2">
        <v>22.0</v>
      </c>
      <c r="F14436" s="4" t="s">
        <v>44</v>
      </c>
    </row>
    <row r="14437">
      <c r="A14437" s="2">
        <v>14519.0</v>
      </c>
      <c r="B14437" s="3">
        <v>42335.0</v>
      </c>
      <c r="C14437" s="2" t="s">
        <v>18</v>
      </c>
      <c r="D14437" s="2" t="s">
        <v>6</v>
      </c>
      <c r="E14437" s="2">
        <v>36.0</v>
      </c>
      <c r="F14437" s="4" t="s">
        <v>11</v>
      </c>
    </row>
    <row r="14438">
      <c r="A14438" s="2">
        <v>14520.0</v>
      </c>
      <c r="B14438" s="3">
        <v>42335.0</v>
      </c>
      <c r="C14438" s="2" t="s">
        <v>18</v>
      </c>
      <c r="D14438" s="2" t="s">
        <v>52</v>
      </c>
      <c r="E14438" s="2">
        <v>5.0</v>
      </c>
      <c r="F14438" s="4" t="s">
        <v>25</v>
      </c>
    </row>
    <row r="14439">
      <c r="A14439" s="2">
        <v>14521.0</v>
      </c>
      <c r="B14439" s="3">
        <v>42335.0</v>
      </c>
      <c r="C14439" s="2" t="s">
        <v>18</v>
      </c>
      <c r="D14439" s="2" t="s">
        <v>8</v>
      </c>
      <c r="E14439" s="2">
        <v>22.0</v>
      </c>
      <c r="F14439" s="4" t="s">
        <v>44</v>
      </c>
    </row>
    <row r="14440">
      <c r="A14440" s="2">
        <v>14522.0</v>
      </c>
      <c r="B14440" s="3">
        <v>42336.0</v>
      </c>
      <c r="C14440" s="2" t="s">
        <v>21</v>
      </c>
      <c r="D14440" s="2" t="s">
        <v>51</v>
      </c>
      <c r="E14440" s="2">
        <v>22.0</v>
      </c>
      <c r="F14440" s="4" t="s">
        <v>44</v>
      </c>
    </row>
    <row r="14441">
      <c r="A14441" s="2">
        <v>14523.0</v>
      </c>
      <c r="B14441" s="3">
        <v>42336.0</v>
      </c>
      <c r="C14441" s="2" t="s">
        <v>21</v>
      </c>
      <c r="D14441" s="2" t="s">
        <v>6</v>
      </c>
      <c r="E14441" s="2">
        <v>18.0</v>
      </c>
      <c r="F14441" s="4" t="s">
        <v>29</v>
      </c>
    </row>
    <row r="14442">
      <c r="A14442" s="2">
        <v>14524.0</v>
      </c>
      <c r="B14442" s="3">
        <v>42336.0</v>
      </c>
      <c r="C14442" s="2" t="s">
        <v>21</v>
      </c>
      <c r="D14442" s="2" t="s">
        <v>52</v>
      </c>
      <c r="E14442" s="2">
        <v>21.0</v>
      </c>
      <c r="F14442" s="4" t="s">
        <v>20</v>
      </c>
    </row>
    <row r="14443">
      <c r="A14443" s="2">
        <v>14525.0</v>
      </c>
      <c r="B14443" s="3">
        <v>42336.0</v>
      </c>
      <c r="C14443" s="2" t="s">
        <v>21</v>
      </c>
      <c r="D14443" s="2" t="s">
        <v>8</v>
      </c>
      <c r="E14443" s="2">
        <v>5.0</v>
      </c>
      <c r="F14443" s="4" t="s">
        <v>25</v>
      </c>
    </row>
    <row r="14444">
      <c r="A14444" s="2">
        <v>14526.0</v>
      </c>
      <c r="B14444" s="3">
        <v>42338.0</v>
      </c>
      <c r="C14444" s="2" t="s">
        <v>7</v>
      </c>
      <c r="D14444" s="2" t="s">
        <v>51</v>
      </c>
      <c r="E14444" s="2">
        <v>22.0</v>
      </c>
      <c r="F14444" s="4" t="s">
        <v>44</v>
      </c>
    </row>
    <row r="14445">
      <c r="A14445" s="2">
        <v>14527.0</v>
      </c>
      <c r="B14445" s="3">
        <v>42338.0</v>
      </c>
      <c r="C14445" s="2" t="s">
        <v>7</v>
      </c>
      <c r="D14445" s="2" t="s">
        <v>6</v>
      </c>
      <c r="E14445" s="2">
        <v>14.0</v>
      </c>
      <c r="F14445" s="4" t="s">
        <v>46</v>
      </c>
    </row>
    <row r="14446">
      <c r="A14446" s="2">
        <v>14528.0</v>
      </c>
      <c r="B14446" s="3">
        <v>42338.0</v>
      </c>
      <c r="C14446" s="2" t="s">
        <v>7</v>
      </c>
      <c r="D14446" s="2" t="s">
        <v>52</v>
      </c>
      <c r="E14446" s="2">
        <v>9.0</v>
      </c>
      <c r="F14446" s="4" t="s">
        <v>24</v>
      </c>
    </row>
    <row r="14447">
      <c r="A14447" s="2">
        <v>14529.0</v>
      </c>
      <c r="B14447" s="3">
        <v>42338.0</v>
      </c>
      <c r="C14447" s="2" t="s">
        <v>7</v>
      </c>
      <c r="D14447" s="2" t="s">
        <v>8</v>
      </c>
      <c r="E14447" s="2">
        <v>22.0</v>
      </c>
      <c r="F14447" s="4" t="s">
        <v>44</v>
      </c>
    </row>
    <row r="14448">
      <c r="A14448" s="2">
        <v>14530.0</v>
      </c>
      <c r="B14448" s="3">
        <v>42339.0</v>
      </c>
      <c r="C14448" s="2" t="s">
        <v>10</v>
      </c>
      <c r="D14448" s="2" t="s">
        <v>51</v>
      </c>
      <c r="E14448" s="2">
        <v>27.0</v>
      </c>
      <c r="F14448" s="4" t="s">
        <v>32</v>
      </c>
    </row>
    <row r="14449">
      <c r="A14449" s="2">
        <v>14531.0</v>
      </c>
      <c r="B14449" s="3">
        <v>42339.0</v>
      </c>
      <c r="C14449" s="2" t="s">
        <v>10</v>
      </c>
      <c r="D14449" s="2" t="s">
        <v>6</v>
      </c>
      <c r="E14449" s="2">
        <v>35.0</v>
      </c>
      <c r="F14449" s="4" t="s">
        <v>49</v>
      </c>
    </row>
    <row r="14450">
      <c r="A14450" s="2">
        <v>14532.0</v>
      </c>
      <c r="B14450" s="3">
        <v>42339.0</v>
      </c>
      <c r="C14450" s="2" t="s">
        <v>10</v>
      </c>
      <c r="D14450" s="2" t="s">
        <v>52</v>
      </c>
      <c r="E14450" s="2">
        <v>12.0</v>
      </c>
      <c r="F14450" s="4" t="s">
        <v>14</v>
      </c>
    </row>
    <row r="14451">
      <c r="A14451" s="2">
        <v>14533.0</v>
      </c>
      <c r="B14451" s="3">
        <v>42339.0</v>
      </c>
      <c r="C14451" s="2" t="s">
        <v>10</v>
      </c>
      <c r="D14451" s="2" t="s">
        <v>8</v>
      </c>
      <c r="E14451" s="2">
        <v>34.0</v>
      </c>
      <c r="F14451" s="4" t="s">
        <v>48</v>
      </c>
    </row>
    <row r="14452">
      <c r="A14452" s="2">
        <v>14534.0</v>
      </c>
      <c r="B14452" s="3">
        <v>42340.0</v>
      </c>
      <c r="C14452" s="2" t="s">
        <v>13</v>
      </c>
      <c r="D14452" s="2" t="s">
        <v>51</v>
      </c>
      <c r="E14452" s="2">
        <v>7.0</v>
      </c>
      <c r="F14452" s="4" t="s">
        <v>35</v>
      </c>
    </row>
    <row r="14453">
      <c r="A14453" s="2">
        <v>14535.0</v>
      </c>
      <c r="B14453" s="3">
        <v>42340.0</v>
      </c>
      <c r="C14453" s="2" t="s">
        <v>13</v>
      </c>
      <c r="D14453" s="2" t="s">
        <v>6</v>
      </c>
      <c r="E14453" s="2">
        <v>35.0</v>
      </c>
      <c r="F14453" s="4" t="s">
        <v>49</v>
      </c>
    </row>
    <row r="14454">
      <c r="A14454" s="2">
        <v>14536.0</v>
      </c>
      <c r="B14454" s="3">
        <v>42340.0</v>
      </c>
      <c r="C14454" s="2" t="s">
        <v>13</v>
      </c>
      <c r="D14454" s="2" t="s">
        <v>52</v>
      </c>
      <c r="E14454" s="2">
        <v>25.0</v>
      </c>
      <c r="F14454" s="4" t="s">
        <v>40</v>
      </c>
    </row>
    <row r="14455">
      <c r="A14455" s="2">
        <v>14537.0</v>
      </c>
      <c r="B14455" s="3">
        <v>42340.0</v>
      </c>
      <c r="C14455" s="2" t="s">
        <v>13</v>
      </c>
      <c r="D14455" s="2" t="s">
        <v>8</v>
      </c>
      <c r="E14455" s="2">
        <v>34.0</v>
      </c>
      <c r="F14455" s="4" t="s">
        <v>48</v>
      </c>
    </row>
    <row r="14456">
      <c r="A14456" s="2">
        <v>14538.0</v>
      </c>
      <c r="B14456" s="3">
        <v>42341.0</v>
      </c>
      <c r="C14456" s="2" t="s">
        <v>15</v>
      </c>
      <c r="D14456" s="2" t="s">
        <v>51</v>
      </c>
      <c r="E14456" s="2">
        <v>5.0</v>
      </c>
      <c r="F14456" s="4" t="s">
        <v>25</v>
      </c>
    </row>
    <row r="14457">
      <c r="A14457" s="2">
        <v>14539.0</v>
      </c>
      <c r="B14457" s="3">
        <v>42341.0</v>
      </c>
      <c r="C14457" s="2" t="s">
        <v>15</v>
      </c>
      <c r="D14457" s="2" t="s">
        <v>6</v>
      </c>
      <c r="E14457" s="2">
        <v>26.0</v>
      </c>
      <c r="F14457" s="4" t="s">
        <v>38</v>
      </c>
    </row>
    <row r="14458">
      <c r="A14458" s="2">
        <v>14540.0</v>
      </c>
      <c r="B14458" s="3">
        <v>42341.0</v>
      </c>
      <c r="C14458" s="2" t="s">
        <v>15</v>
      </c>
      <c r="D14458" s="2" t="s">
        <v>52</v>
      </c>
      <c r="E14458" s="2">
        <v>1.0</v>
      </c>
      <c r="F14458" s="4" t="s">
        <v>19</v>
      </c>
    </row>
    <row r="14459">
      <c r="A14459" s="2">
        <v>14541.0</v>
      </c>
      <c r="B14459" s="3">
        <v>42341.0</v>
      </c>
      <c r="C14459" s="2" t="s">
        <v>15</v>
      </c>
      <c r="D14459" s="2" t="s">
        <v>8</v>
      </c>
      <c r="E14459" s="2">
        <v>18.0</v>
      </c>
      <c r="F14459" s="4" t="s">
        <v>29</v>
      </c>
    </row>
    <row r="14460">
      <c r="A14460" s="2">
        <v>14542.0</v>
      </c>
      <c r="B14460" s="3">
        <v>42342.0</v>
      </c>
      <c r="C14460" s="2" t="s">
        <v>18</v>
      </c>
      <c r="D14460" s="2" t="s">
        <v>51</v>
      </c>
      <c r="E14460" s="2">
        <v>1.0</v>
      </c>
      <c r="F14460" s="4" t="s">
        <v>19</v>
      </c>
    </row>
    <row r="14461">
      <c r="A14461" s="2">
        <v>14543.0</v>
      </c>
      <c r="B14461" s="3">
        <v>42342.0</v>
      </c>
      <c r="C14461" s="2" t="s">
        <v>18</v>
      </c>
      <c r="D14461" s="2" t="s">
        <v>6</v>
      </c>
      <c r="E14461" s="2">
        <v>9.0</v>
      </c>
      <c r="F14461" s="4" t="s">
        <v>24</v>
      </c>
    </row>
    <row r="14462">
      <c r="A14462" s="2">
        <v>14544.0</v>
      </c>
      <c r="B14462" s="3">
        <v>42342.0</v>
      </c>
      <c r="C14462" s="2" t="s">
        <v>18</v>
      </c>
      <c r="D14462" s="2" t="s">
        <v>52</v>
      </c>
      <c r="E14462" s="2">
        <v>20.0</v>
      </c>
      <c r="F14462" s="4" t="s">
        <v>47</v>
      </c>
    </row>
    <row r="14463">
      <c r="A14463" s="2">
        <v>14545.0</v>
      </c>
      <c r="B14463" s="3">
        <v>42342.0</v>
      </c>
      <c r="C14463" s="2" t="s">
        <v>18</v>
      </c>
      <c r="D14463" s="2" t="s">
        <v>8</v>
      </c>
      <c r="E14463" s="2">
        <v>27.0</v>
      </c>
      <c r="F14463" s="4" t="s">
        <v>32</v>
      </c>
    </row>
    <row r="14464">
      <c r="A14464" s="2">
        <v>14546.0</v>
      </c>
      <c r="B14464" s="3">
        <v>42343.0</v>
      </c>
      <c r="C14464" s="2" t="s">
        <v>21</v>
      </c>
      <c r="D14464" s="2" t="s">
        <v>51</v>
      </c>
      <c r="E14464" s="2">
        <v>24.0</v>
      </c>
      <c r="F14464" s="4" t="s">
        <v>22</v>
      </c>
    </row>
    <row r="14465">
      <c r="A14465" s="2">
        <v>14547.0</v>
      </c>
      <c r="B14465" s="3">
        <v>42343.0</v>
      </c>
      <c r="C14465" s="2" t="s">
        <v>21</v>
      </c>
      <c r="D14465" s="2" t="s">
        <v>6</v>
      </c>
      <c r="E14465" s="2">
        <v>4.0</v>
      </c>
      <c r="F14465" s="4" t="s">
        <v>34</v>
      </c>
    </row>
    <row r="14466">
      <c r="A14466" s="2">
        <v>14548.0</v>
      </c>
      <c r="B14466" s="3">
        <v>42343.0</v>
      </c>
      <c r="C14466" s="2" t="s">
        <v>21</v>
      </c>
      <c r="D14466" s="2" t="s">
        <v>52</v>
      </c>
      <c r="E14466" s="2">
        <v>11.0</v>
      </c>
      <c r="F14466" s="4" t="s">
        <v>9</v>
      </c>
    </row>
    <row r="14467">
      <c r="A14467" s="2">
        <v>14549.0</v>
      </c>
      <c r="B14467" s="3">
        <v>42343.0</v>
      </c>
      <c r="C14467" s="2" t="s">
        <v>21</v>
      </c>
      <c r="D14467" s="2" t="s">
        <v>8</v>
      </c>
      <c r="E14467" s="2">
        <v>26.0</v>
      </c>
      <c r="F14467" s="4" t="s">
        <v>38</v>
      </c>
    </row>
    <row r="14468">
      <c r="A14468" s="2">
        <v>14550.0</v>
      </c>
      <c r="B14468" s="3">
        <v>42345.0</v>
      </c>
      <c r="C14468" s="2" t="s">
        <v>7</v>
      </c>
      <c r="D14468" s="2" t="s">
        <v>51</v>
      </c>
      <c r="E14468" s="2">
        <v>3.0</v>
      </c>
      <c r="F14468" s="4" t="s">
        <v>28</v>
      </c>
    </row>
    <row r="14469">
      <c r="A14469" s="2">
        <v>14551.0</v>
      </c>
      <c r="B14469" s="3">
        <v>42345.0</v>
      </c>
      <c r="C14469" s="2" t="s">
        <v>7</v>
      </c>
      <c r="D14469" s="2" t="s">
        <v>6</v>
      </c>
      <c r="E14469" s="2">
        <v>26.0</v>
      </c>
      <c r="F14469" s="4" t="s">
        <v>38</v>
      </c>
    </row>
    <row r="14470">
      <c r="A14470" s="2">
        <v>14552.0</v>
      </c>
      <c r="B14470" s="3">
        <v>42345.0</v>
      </c>
      <c r="C14470" s="2" t="s">
        <v>7</v>
      </c>
      <c r="D14470" s="2" t="s">
        <v>52</v>
      </c>
      <c r="E14470" s="2">
        <v>7.0</v>
      </c>
      <c r="F14470" s="4" t="s">
        <v>35</v>
      </c>
    </row>
    <row r="14471">
      <c r="A14471" s="2">
        <v>14553.0</v>
      </c>
      <c r="B14471" s="3">
        <v>42345.0</v>
      </c>
      <c r="C14471" s="2" t="s">
        <v>7</v>
      </c>
      <c r="D14471" s="2" t="s">
        <v>8</v>
      </c>
      <c r="E14471" s="2">
        <v>30.0</v>
      </c>
      <c r="F14471" s="4" t="s">
        <v>23</v>
      </c>
    </row>
    <row r="14472">
      <c r="A14472" s="2">
        <v>14554.0</v>
      </c>
      <c r="B14472" s="3">
        <v>42346.0</v>
      </c>
      <c r="C14472" s="2" t="s">
        <v>10</v>
      </c>
      <c r="D14472" s="2" t="s">
        <v>51</v>
      </c>
      <c r="E14472" s="2">
        <v>32.0</v>
      </c>
      <c r="F14472" s="4" t="s">
        <v>36</v>
      </c>
    </row>
    <row r="14473">
      <c r="A14473" s="2">
        <v>14555.0</v>
      </c>
      <c r="B14473" s="3">
        <v>42346.0</v>
      </c>
      <c r="C14473" s="2" t="s">
        <v>10</v>
      </c>
      <c r="D14473" s="2" t="s">
        <v>6</v>
      </c>
      <c r="E14473" s="2">
        <v>25.0</v>
      </c>
      <c r="F14473" s="4" t="s">
        <v>40</v>
      </c>
    </row>
    <row r="14474">
      <c r="A14474" s="2">
        <v>14556.0</v>
      </c>
      <c r="B14474" s="3">
        <v>42346.0</v>
      </c>
      <c r="C14474" s="2" t="s">
        <v>10</v>
      </c>
      <c r="D14474" s="2" t="s">
        <v>52</v>
      </c>
      <c r="E14474" s="2">
        <v>26.0</v>
      </c>
      <c r="F14474" s="4" t="s">
        <v>38</v>
      </c>
    </row>
    <row r="14475">
      <c r="A14475" s="2">
        <v>14557.0</v>
      </c>
      <c r="B14475" s="3">
        <v>42346.0</v>
      </c>
      <c r="C14475" s="2" t="s">
        <v>10</v>
      </c>
      <c r="D14475" s="2" t="s">
        <v>8</v>
      </c>
      <c r="E14475" s="2">
        <v>12.0</v>
      </c>
      <c r="F14475" s="4" t="s">
        <v>14</v>
      </c>
    </row>
    <row r="14476">
      <c r="A14476" s="2">
        <v>14558.0</v>
      </c>
      <c r="B14476" s="3">
        <v>42347.0</v>
      </c>
      <c r="C14476" s="2" t="s">
        <v>13</v>
      </c>
      <c r="D14476" s="2" t="s">
        <v>51</v>
      </c>
      <c r="E14476" s="2">
        <v>29.0</v>
      </c>
      <c r="F14476" s="4" t="s">
        <v>43</v>
      </c>
    </row>
    <row r="14477">
      <c r="A14477" s="2">
        <v>14559.0</v>
      </c>
      <c r="B14477" s="3">
        <v>42347.0</v>
      </c>
      <c r="C14477" s="2" t="s">
        <v>13</v>
      </c>
      <c r="D14477" s="2" t="s">
        <v>6</v>
      </c>
      <c r="E14477" s="2">
        <v>18.0</v>
      </c>
      <c r="F14477" s="4" t="s">
        <v>29</v>
      </c>
    </row>
    <row r="14478">
      <c r="A14478" s="2">
        <v>14560.0</v>
      </c>
      <c r="B14478" s="3">
        <v>42347.0</v>
      </c>
      <c r="C14478" s="2" t="s">
        <v>13</v>
      </c>
      <c r="D14478" s="2" t="s">
        <v>52</v>
      </c>
      <c r="E14478" s="2">
        <v>13.0</v>
      </c>
      <c r="F14478" s="4" t="s">
        <v>33</v>
      </c>
    </row>
    <row r="14479">
      <c r="A14479" s="2">
        <v>14561.0</v>
      </c>
      <c r="B14479" s="3">
        <v>42347.0</v>
      </c>
      <c r="C14479" s="2" t="s">
        <v>13</v>
      </c>
      <c r="D14479" s="2" t="s">
        <v>8</v>
      </c>
      <c r="E14479" s="2">
        <v>26.0</v>
      </c>
      <c r="F14479" s="4" t="s">
        <v>38</v>
      </c>
    </row>
    <row r="14480">
      <c r="A14480" s="2">
        <v>14562.0</v>
      </c>
      <c r="B14480" s="3">
        <v>42348.0</v>
      </c>
      <c r="C14480" s="2" t="s">
        <v>15</v>
      </c>
      <c r="D14480" s="2" t="s">
        <v>51</v>
      </c>
      <c r="E14480" s="2">
        <v>19.0</v>
      </c>
      <c r="F14480" s="4" t="s">
        <v>30</v>
      </c>
    </row>
    <row r="14481">
      <c r="A14481" s="2">
        <v>14563.0</v>
      </c>
      <c r="B14481" s="3">
        <v>42348.0</v>
      </c>
      <c r="C14481" s="2" t="s">
        <v>15</v>
      </c>
      <c r="D14481" s="2" t="s">
        <v>6</v>
      </c>
      <c r="E14481" s="2">
        <v>27.0</v>
      </c>
      <c r="F14481" s="4" t="s">
        <v>32</v>
      </c>
    </row>
    <row r="14482">
      <c r="A14482" s="2">
        <v>14564.0</v>
      </c>
      <c r="B14482" s="3">
        <v>42348.0</v>
      </c>
      <c r="C14482" s="2" t="s">
        <v>15</v>
      </c>
      <c r="D14482" s="2" t="s">
        <v>52</v>
      </c>
      <c r="E14482" s="2">
        <v>34.0</v>
      </c>
      <c r="F14482" s="4" t="s">
        <v>48</v>
      </c>
    </row>
    <row r="14483">
      <c r="A14483" s="2">
        <v>14565.0</v>
      </c>
      <c r="B14483" s="3">
        <v>42348.0</v>
      </c>
      <c r="C14483" s="2" t="s">
        <v>15</v>
      </c>
      <c r="D14483" s="2" t="s">
        <v>8</v>
      </c>
      <c r="E14483" s="2">
        <v>22.0</v>
      </c>
      <c r="F14483" s="4" t="s">
        <v>44</v>
      </c>
    </row>
    <row r="14484">
      <c r="A14484" s="2">
        <v>14566.0</v>
      </c>
      <c r="B14484" s="3">
        <v>42349.0</v>
      </c>
      <c r="C14484" s="2" t="s">
        <v>18</v>
      </c>
      <c r="D14484" s="2" t="s">
        <v>51</v>
      </c>
      <c r="E14484" s="2">
        <v>9.0</v>
      </c>
      <c r="F14484" s="4" t="s">
        <v>24</v>
      </c>
    </row>
    <row r="14485">
      <c r="A14485" s="2">
        <v>14567.0</v>
      </c>
      <c r="B14485" s="3">
        <v>42349.0</v>
      </c>
      <c r="C14485" s="2" t="s">
        <v>18</v>
      </c>
      <c r="D14485" s="2" t="s">
        <v>6</v>
      </c>
      <c r="E14485" s="2">
        <v>16.0</v>
      </c>
      <c r="F14485" s="4" t="s">
        <v>45</v>
      </c>
    </row>
    <row r="14486">
      <c r="A14486" s="2">
        <v>14568.0</v>
      </c>
      <c r="B14486" s="3">
        <v>42349.0</v>
      </c>
      <c r="C14486" s="2" t="s">
        <v>18</v>
      </c>
      <c r="D14486" s="2" t="s">
        <v>52</v>
      </c>
      <c r="E14486" s="2">
        <v>15.0</v>
      </c>
      <c r="F14486" s="4" t="s">
        <v>27</v>
      </c>
    </row>
    <row r="14487">
      <c r="A14487" s="2">
        <v>14569.0</v>
      </c>
      <c r="B14487" s="3">
        <v>42349.0</v>
      </c>
      <c r="C14487" s="2" t="s">
        <v>18</v>
      </c>
      <c r="D14487" s="2" t="s">
        <v>8</v>
      </c>
      <c r="E14487" s="2">
        <v>34.0</v>
      </c>
      <c r="F14487" s="4" t="s">
        <v>48</v>
      </c>
    </row>
    <row r="14488">
      <c r="A14488" s="2">
        <v>14570.0</v>
      </c>
      <c r="B14488" s="3">
        <v>42350.0</v>
      </c>
      <c r="C14488" s="2" t="s">
        <v>21</v>
      </c>
      <c r="D14488" s="2" t="s">
        <v>51</v>
      </c>
      <c r="E14488" s="2">
        <v>1.0</v>
      </c>
      <c r="F14488" s="4" t="s">
        <v>19</v>
      </c>
    </row>
    <row r="14489">
      <c r="A14489" s="2">
        <v>14571.0</v>
      </c>
      <c r="B14489" s="3">
        <v>42350.0</v>
      </c>
      <c r="C14489" s="2" t="s">
        <v>21</v>
      </c>
      <c r="D14489" s="2" t="s">
        <v>6</v>
      </c>
      <c r="E14489" s="2">
        <v>33.0</v>
      </c>
      <c r="F14489" s="4" t="s">
        <v>26</v>
      </c>
    </row>
    <row r="14490">
      <c r="A14490" s="2">
        <v>14572.0</v>
      </c>
      <c r="B14490" s="3">
        <v>42350.0</v>
      </c>
      <c r="C14490" s="2" t="s">
        <v>21</v>
      </c>
      <c r="D14490" s="2" t="s">
        <v>52</v>
      </c>
      <c r="E14490" s="2">
        <v>13.0</v>
      </c>
      <c r="F14490" s="4" t="s">
        <v>33</v>
      </c>
    </row>
    <row r="14491">
      <c r="A14491" s="2">
        <v>14573.0</v>
      </c>
      <c r="B14491" s="3">
        <v>42350.0</v>
      </c>
      <c r="C14491" s="2" t="s">
        <v>21</v>
      </c>
      <c r="D14491" s="2" t="s">
        <v>8</v>
      </c>
      <c r="E14491" s="2">
        <v>3.0</v>
      </c>
      <c r="F14491" s="4" t="s">
        <v>28</v>
      </c>
    </row>
    <row r="14492">
      <c r="A14492" s="2">
        <v>14574.0</v>
      </c>
      <c r="B14492" s="3">
        <v>42352.0</v>
      </c>
      <c r="C14492" s="2" t="s">
        <v>7</v>
      </c>
      <c r="D14492" s="2" t="s">
        <v>51</v>
      </c>
      <c r="E14492" s="2">
        <v>5.0</v>
      </c>
      <c r="F14492" s="4" t="s">
        <v>25</v>
      </c>
    </row>
    <row r="14493">
      <c r="A14493" s="2">
        <v>14575.0</v>
      </c>
      <c r="B14493" s="3">
        <v>42352.0</v>
      </c>
      <c r="C14493" s="2" t="s">
        <v>7</v>
      </c>
      <c r="D14493" s="2" t="s">
        <v>6</v>
      </c>
      <c r="E14493" s="2">
        <v>36.0</v>
      </c>
      <c r="F14493" s="4" t="s">
        <v>11</v>
      </c>
    </row>
    <row r="14494">
      <c r="A14494" s="2">
        <v>14576.0</v>
      </c>
      <c r="B14494" s="3">
        <v>42352.0</v>
      </c>
      <c r="C14494" s="2" t="s">
        <v>7</v>
      </c>
      <c r="D14494" s="2" t="s">
        <v>52</v>
      </c>
      <c r="E14494" s="2">
        <v>14.0</v>
      </c>
      <c r="F14494" s="4" t="s">
        <v>46</v>
      </c>
    </row>
    <row r="14495">
      <c r="A14495" s="2">
        <v>14577.0</v>
      </c>
      <c r="B14495" s="3">
        <v>42352.0</v>
      </c>
      <c r="C14495" s="2" t="s">
        <v>7</v>
      </c>
      <c r="D14495" s="2" t="s">
        <v>8</v>
      </c>
      <c r="E14495" s="2">
        <v>13.0</v>
      </c>
      <c r="F14495" s="4" t="s">
        <v>33</v>
      </c>
    </row>
    <row r="14496">
      <c r="A14496" s="2">
        <v>14578.0</v>
      </c>
      <c r="B14496" s="3">
        <v>42353.0</v>
      </c>
      <c r="C14496" s="2" t="s">
        <v>10</v>
      </c>
      <c r="D14496" s="2" t="s">
        <v>51</v>
      </c>
      <c r="E14496" s="2">
        <v>7.0</v>
      </c>
      <c r="F14496" s="4" t="s">
        <v>35</v>
      </c>
    </row>
    <row r="14497">
      <c r="A14497" s="2">
        <v>14579.0</v>
      </c>
      <c r="B14497" s="3">
        <v>42353.0</v>
      </c>
      <c r="C14497" s="2" t="s">
        <v>10</v>
      </c>
      <c r="D14497" s="2" t="s">
        <v>6</v>
      </c>
      <c r="E14497" s="2">
        <v>32.0</v>
      </c>
      <c r="F14497" s="4" t="s">
        <v>36</v>
      </c>
    </row>
    <row r="14498">
      <c r="A14498" s="2">
        <v>14580.0</v>
      </c>
      <c r="B14498" s="3">
        <v>42353.0</v>
      </c>
      <c r="C14498" s="2" t="s">
        <v>10</v>
      </c>
      <c r="D14498" s="2" t="s">
        <v>52</v>
      </c>
      <c r="E14498" s="2">
        <v>20.0</v>
      </c>
      <c r="F14498" s="4" t="s">
        <v>47</v>
      </c>
    </row>
    <row r="14499">
      <c r="A14499" s="2">
        <v>14581.0</v>
      </c>
      <c r="B14499" s="3">
        <v>42353.0</v>
      </c>
      <c r="C14499" s="2" t="s">
        <v>10</v>
      </c>
      <c r="D14499" s="2" t="s">
        <v>8</v>
      </c>
      <c r="E14499" s="2">
        <v>24.0</v>
      </c>
      <c r="F14499" s="4" t="s">
        <v>22</v>
      </c>
    </row>
    <row r="14500">
      <c r="A14500" s="2">
        <v>14582.0</v>
      </c>
      <c r="B14500" s="3">
        <v>42354.0</v>
      </c>
      <c r="C14500" s="2" t="s">
        <v>13</v>
      </c>
      <c r="D14500" s="2" t="s">
        <v>51</v>
      </c>
      <c r="E14500" s="2">
        <v>17.0</v>
      </c>
      <c r="F14500" s="4" t="s">
        <v>42</v>
      </c>
    </row>
    <row r="14501">
      <c r="A14501" s="2">
        <v>14583.0</v>
      </c>
      <c r="B14501" s="3">
        <v>42354.0</v>
      </c>
      <c r="C14501" s="2" t="s">
        <v>13</v>
      </c>
      <c r="D14501" s="2" t="s">
        <v>6</v>
      </c>
      <c r="E14501" s="2">
        <v>18.0</v>
      </c>
      <c r="F14501" s="4" t="s">
        <v>29</v>
      </c>
    </row>
    <row r="14502">
      <c r="A14502" s="2">
        <v>14584.0</v>
      </c>
      <c r="B14502" s="3">
        <v>42354.0</v>
      </c>
      <c r="C14502" s="2" t="s">
        <v>13</v>
      </c>
      <c r="D14502" s="2" t="s">
        <v>52</v>
      </c>
      <c r="E14502" s="2">
        <v>17.0</v>
      </c>
      <c r="F14502" s="4" t="s">
        <v>42</v>
      </c>
    </row>
    <row r="14503">
      <c r="A14503" s="2">
        <v>14585.0</v>
      </c>
      <c r="B14503" s="3">
        <v>42354.0</v>
      </c>
      <c r="C14503" s="2" t="s">
        <v>13</v>
      </c>
      <c r="D14503" s="2" t="s">
        <v>8</v>
      </c>
      <c r="E14503" s="2">
        <v>20.0</v>
      </c>
      <c r="F14503" s="4" t="s">
        <v>47</v>
      </c>
    </row>
    <row r="14504">
      <c r="A14504" s="2">
        <v>14586.0</v>
      </c>
      <c r="B14504" s="3">
        <v>42355.0</v>
      </c>
      <c r="C14504" s="2" t="s">
        <v>15</v>
      </c>
      <c r="D14504" s="2" t="s">
        <v>51</v>
      </c>
      <c r="E14504" s="2">
        <v>32.0</v>
      </c>
      <c r="F14504" s="4" t="s">
        <v>36</v>
      </c>
    </row>
    <row r="14505">
      <c r="A14505" s="2">
        <v>14587.0</v>
      </c>
      <c r="B14505" s="3">
        <v>42355.0</v>
      </c>
      <c r="C14505" s="2" t="s">
        <v>15</v>
      </c>
      <c r="D14505" s="2" t="s">
        <v>6</v>
      </c>
      <c r="E14505" s="2">
        <v>15.0</v>
      </c>
      <c r="F14505" s="4" t="s">
        <v>27</v>
      </c>
    </row>
    <row r="14506">
      <c r="A14506" s="2">
        <v>14588.0</v>
      </c>
      <c r="B14506" s="3">
        <v>42355.0</v>
      </c>
      <c r="C14506" s="2" t="s">
        <v>15</v>
      </c>
      <c r="D14506" s="2" t="s">
        <v>52</v>
      </c>
      <c r="E14506" s="2">
        <v>17.0</v>
      </c>
      <c r="F14506" s="4" t="s">
        <v>42</v>
      </c>
    </row>
    <row r="14507">
      <c r="A14507" s="2">
        <v>14589.0</v>
      </c>
      <c r="B14507" s="3">
        <v>42355.0</v>
      </c>
      <c r="C14507" s="2" t="s">
        <v>15</v>
      </c>
      <c r="D14507" s="2" t="s">
        <v>8</v>
      </c>
      <c r="E14507" s="2">
        <v>5.0</v>
      </c>
      <c r="F14507" s="4" t="s">
        <v>25</v>
      </c>
    </row>
    <row r="14508">
      <c r="A14508" s="2">
        <v>14590.0</v>
      </c>
      <c r="B14508" s="3">
        <v>42356.0</v>
      </c>
      <c r="C14508" s="2" t="s">
        <v>18</v>
      </c>
      <c r="D14508" s="2" t="s">
        <v>51</v>
      </c>
      <c r="E14508" s="2">
        <v>11.0</v>
      </c>
      <c r="F14508" s="4" t="s">
        <v>9</v>
      </c>
    </row>
    <row r="14509">
      <c r="A14509" s="2">
        <v>14591.0</v>
      </c>
      <c r="B14509" s="3">
        <v>42356.0</v>
      </c>
      <c r="C14509" s="2" t="s">
        <v>18</v>
      </c>
      <c r="D14509" s="2" t="s">
        <v>6</v>
      </c>
      <c r="E14509" s="2">
        <v>20.0</v>
      </c>
      <c r="F14509" s="4" t="s">
        <v>47</v>
      </c>
    </row>
    <row r="14510">
      <c r="A14510" s="2">
        <v>14592.0</v>
      </c>
      <c r="B14510" s="3">
        <v>42356.0</v>
      </c>
      <c r="C14510" s="2" t="s">
        <v>18</v>
      </c>
      <c r="D14510" s="2" t="s">
        <v>52</v>
      </c>
      <c r="E14510" s="2">
        <v>26.0</v>
      </c>
      <c r="F14510" s="4" t="s">
        <v>38</v>
      </c>
    </row>
    <row r="14511">
      <c r="A14511" s="2">
        <v>14593.0</v>
      </c>
      <c r="B14511" s="3">
        <v>42356.0</v>
      </c>
      <c r="C14511" s="2" t="s">
        <v>18</v>
      </c>
      <c r="D14511" s="2" t="s">
        <v>8</v>
      </c>
      <c r="E14511" s="2">
        <v>25.0</v>
      </c>
      <c r="F14511" s="4" t="s">
        <v>40</v>
      </c>
    </row>
    <row r="14512">
      <c r="A14512" s="2">
        <v>14594.0</v>
      </c>
      <c r="B14512" s="3">
        <v>42357.0</v>
      </c>
      <c r="C14512" s="2" t="s">
        <v>21</v>
      </c>
      <c r="D14512" s="2" t="s">
        <v>51</v>
      </c>
      <c r="E14512" s="2">
        <v>28.0</v>
      </c>
      <c r="F14512" s="4" t="s">
        <v>31</v>
      </c>
    </row>
    <row r="14513">
      <c r="A14513" s="2">
        <v>14595.0</v>
      </c>
      <c r="B14513" s="3">
        <v>42357.0</v>
      </c>
      <c r="C14513" s="2" t="s">
        <v>21</v>
      </c>
      <c r="D14513" s="2" t="s">
        <v>6</v>
      </c>
      <c r="E14513" s="2">
        <v>9.0</v>
      </c>
      <c r="F14513" s="4" t="s">
        <v>24</v>
      </c>
    </row>
    <row r="14514">
      <c r="A14514" s="2">
        <v>14596.0</v>
      </c>
      <c r="B14514" s="3">
        <v>42357.0</v>
      </c>
      <c r="C14514" s="2" t="s">
        <v>21</v>
      </c>
      <c r="D14514" s="2" t="s">
        <v>52</v>
      </c>
      <c r="E14514" s="2">
        <v>22.0</v>
      </c>
      <c r="F14514" s="4" t="s">
        <v>44</v>
      </c>
    </row>
    <row r="14515">
      <c r="A14515" s="2">
        <v>14597.0</v>
      </c>
      <c r="B14515" s="3">
        <v>42357.0</v>
      </c>
      <c r="C14515" s="2" t="s">
        <v>21</v>
      </c>
      <c r="D14515" s="2" t="s">
        <v>8</v>
      </c>
      <c r="E14515" s="2">
        <v>18.0</v>
      </c>
      <c r="F14515" s="4" t="s">
        <v>29</v>
      </c>
    </row>
    <row r="14516">
      <c r="A14516" s="2">
        <v>14598.0</v>
      </c>
      <c r="B14516" s="3">
        <v>42359.0</v>
      </c>
      <c r="C14516" s="2" t="s">
        <v>7</v>
      </c>
      <c r="D14516" s="2" t="s">
        <v>51</v>
      </c>
      <c r="E14516" s="2">
        <v>22.0</v>
      </c>
      <c r="F14516" s="4" t="s">
        <v>44</v>
      </c>
    </row>
    <row r="14517">
      <c r="A14517" s="2">
        <v>14599.0</v>
      </c>
      <c r="B14517" s="3">
        <v>42359.0</v>
      </c>
      <c r="C14517" s="2" t="s">
        <v>7</v>
      </c>
      <c r="D14517" s="2" t="s">
        <v>6</v>
      </c>
      <c r="E14517" s="2">
        <v>14.0</v>
      </c>
      <c r="F14517" s="4" t="s">
        <v>46</v>
      </c>
    </row>
    <row r="14518">
      <c r="A14518" s="2">
        <v>14600.0</v>
      </c>
      <c r="B14518" s="3">
        <v>42359.0</v>
      </c>
      <c r="C14518" s="2" t="s">
        <v>7</v>
      </c>
      <c r="D14518" s="2" t="s">
        <v>52</v>
      </c>
      <c r="E14518" s="2">
        <v>26.0</v>
      </c>
      <c r="F14518" s="4" t="s">
        <v>38</v>
      </c>
    </row>
    <row r="14519">
      <c r="A14519" s="2">
        <v>14601.0</v>
      </c>
      <c r="B14519" s="3">
        <v>42359.0</v>
      </c>
      <c r="C14519" s="2" t="s">
        <v>7</v>
      </c>
      <c r="D14519" s="2" t="s">
        <v>8</v>
      </c>
      <c r="E14519" s="2">
        <v>3.0</v>
      </c>
      <c r="F14519" s="4" t="s">
        <v>28</v>
      </c>
    </row>
    <row r="14520">
      <c r="A14520" s="2">
        <v>14602.0</v>
      </c>
      <c r="B14520" s="3">
        <v>42360.0</v>
      </c>
      <c r="C14520" s="2" t="s">
        <v>10</v>
      </c>
      <c r="D14520" s="2" t="s">
        <v>51</v>
      </c>
      <c r="E14520" s="2">
        <v>31.0</v>
      </c>
      <c r="F14520" s="4" t="s">
        <v>12</v>
      </c>
    </row>
    <row r="14521">
      <c r="A14521" s="2">
        <v>14603.0</v>
      </c>
      <c r="B14521" s="3">
        <v>42360.0</v>
      </c>
      <c r="C14521" s="2" t="s">
        <v>10</v>
      </c>
      <c r="D14521" s="2" t="s">
        <v>6</v>
      </c>
      <c r="E14521" s="2">
        <v>16.0</v>
      </c>
      <c r="F14521" s="4" t="s">
        <v>45</v>
      </c>
    </row>
    <row r="14522">
      <c r="A14522" s="2">
        <v>14604.0</v>
      </c>
      <c r="B14522" s="3">
        <v>42360.0</v>
      </c>
      <c r="C14522" s="2" t="s">
        <v>10</v>
      </c>
      <c r="D14522" s="2" t="s">
        <v>52</v>
      </c>
      <c r="E14522" s="2">
        <v>2.0</v>
      </c>
      <c r="F14522" s="4" t="s">
        <v>39</v>
      </c>
    </row>
    <row r="14523">
      <c r="A14523" s="2">
        <v>14605.0</v>
      </c>
      <c r="B14523" s="3">
        <v>42360.0</v>
      </c>
      <c r="C14523" s="2" t="s">
        <v>10</v>
      </c>
      <c r="D14523" s="2" t="s">
        <v>8</v>
      </c>
      <c r="E14523" s="2">
        <v>9.0</v>
      </c>
      <c r="F14523" s="4" t="s">
        <v>24</v>
      </c>
    </row>
    <row r="14524">
      <c r="A14524" s="2">
        <v>14606.0</v>
      </c>
      <c r="B14524" s="3">
        <v>42361.0</v>
      </c>
      <c r="C14524" s="2" t="s">
        <v>13</v>
      </c>
      <c r="D14524" s="2" t="s">
        <v>51</v>
      </c>
      <c r="E14524" s="2">
        <v>15.0</v>
      </c>
      <c r="F14524" s="4" t="s">
        <v>27</v>
      </c>
    </row>
    <row r="14525">
      <c r="A14525" s="2">
        <v>14607.0</v>
      </c>
      <c r="B14525" s="3">
        <v>42361.0</v>
      </c>
      <c r="C14525" s="2" t="s">
        <v>13</v>
      </c>
      <c r="D14525" s="2" t="s">
        <v>6</v>
      </c>
      <c r="E14525" s="2">
        <v>11.0</v>
      </c>
      <c r="F14525" s="4" t="s">
        <v>9</v>
      </c>
    </row>
    <row r="14526">
      <c r="A14526" s="2">
        <v>14608.0</v>
      </c>
      <c r="B14526" s="3">
        <v>42361.0</v>
      </c>
      <c r="C14526" s="2" t="s">
        <v>13</v>
      </c>
      <c r="D14526" s="2" t="s">
        <v>52</v>
      </c>
      <c r="E14526" s="2">
        <v>1.0</v>
      </c>
      <c r="F14526" s="4" t="s">
        <v>19</v>
      </c>
    </row>
    <row r="14527">
      <c r="A14527" s="2">
        <v>14609.0</v>
      </c>
      <c r="B14527" s="3">
        <v>42361.0</v>
      </c>
      <c r="C14527" s="2" t="s">
        <v>13</v>
      </c>
      <c r="D14527" s="2" t="s">
        <v>8</v>
      </c>
      <c r="E14527" s="2">
        <v>18.0</v>
      </c>
      <c r="F14527" s="4" t="s">
        <v>29</v>
      </c>
    </row>
    <row r="14528">
      <c r="A14528" s="2">
        <v>14610.0</v>
      </c>
      <c r="B14528" s="3">
        <v>42362.0</v>
      </c>
      <c r="C14528" s="2" t="s">
        <v>15</v>
      </c>
      <c r="D14528" s="2" t="s">
        <v>51</v>
      </c>
      <c r="E14528" s="2">
        <v>34.0</v>
      </c>
      <c r="F14528" s="4" t="s">
        <v>48</v>
      </c>
    </row>
    <row r="14529">
      <c r="A14529" s="2">
        <v>14611.0</v>
      </c>
      <c r="B14529" s="3">
        <v>42362.0</v>
      </c>
      <c r="C14529" s="2" t="s">
        <v>15</v>
      </c>
      <c r="D14529" s="2" t="s">
        <v>6</v>
      </c>
      <c r="E14529" s="2">
        <v>31.0</v>
      </c>
      <c r="F14529" s="4" t="s">
        <v>12</v>
      </c>
    </row>
    <row r="14530">
      <c r="A14530" s="2">
        <v>14612.0</v>
      </c>
      <c r="B14530" s="3">
        <v>42362.0</v>
      </c>
      <c r="C14530" s="2" t="s">
        <v>15</v>
      </c>
      <c r="D14530" s="2" t="s">
        <v>52</v>
      </c>
      <c r="E14530" s="2">
        <v>35.0</v>
      </c>
      <c r="F14530" s="4" t="s">
        <v>49</v>
      </c>
    </row>
    <row r="14531">
      <c r="A14531" s="2">
        <v>14613.0</v>
      </c>
      <c r="B14531" s="3">
        <v>42362.0</v>
      </c>
      <c r="C14531" s="2" t="s">
        <v>15</v>
      </c>
      <c r="D14531" s="2" t="s">
        <v>8</v>
      </c>
      <c r="E14531" s="2">
        <v>33.0</v>
      </c>
      <c r="F14531" s="4" t="s">
        <v>26</v>
      </c>
    </row>
    <row r="14532">
      <c r="A14532" s="2">
        <v>14614.0</v>
      </c>
      <c r="B14532" s="3">
        <v>42364.0</v>
      </c>
      <c r="C14532" s="2" t="s">
        <v>21</v>
      </c>
      <c r="D14532" s="2" t="s">
        <v>51</v>
      </c>
      <c r="E14532" s="2">
        <v>3.0</v>
      </c>
      <c r="F14532" s="4" t="s">
        <v>28</v>
      </c>
    </row>
    <row r="14533">
      <c r="A14533" s="2">
        <v>14615.0</v>
      </c>
      <c r="B14533" s="3">
        <v>42364.0</v>
      </c>
      <c r="C14533" s="2" t="s">
        <v>21</v>
      </c>
      <c r="D14533" s="2" t="s">
        <v>6</v>
      </c>
      <c r="E14533" s="2">
        <v>23.0</v>
      </c>
      <c r="F14533" s="4" t="s">
        <v>17</v>
      </c>
    </row>
    <row r="14534">
      <c r="A14534" s="2">
        <v>14616.0</v>
      </c>
      <c r="B14534" s="3">
        <v>42364.0</v>
      </c>
      <c r="C14534" s="2" t="s">
        <v>21</v>
      </c>
      <c r="D14534" s="2" t="s">
        <v>52</v>
      </c>
      <c r="E14534" s="2">
        <v>19.0</v>
      </c>
      <c r="F14534" s="4" t="s">
        <v>30</v>
      </c>
    </row>
    <row r="14535">
      <c r="A14535" s="2">
        <v>14617.0</v>
      </c>
      <c r="B14535" s="3">
        <v>42364.0</v>
      </c>
      <c r="C14535" s="2" t="s">
        <v>21</v>
      </c>
      <c r="D14535" s="2" t="s">
        <v>8</v>
      </c>
      <c r="E14535" s="2">
        <v>11.0</v>
      </c>
      <c r="F14535" s="4" t="s">
        <v>9</v>
      </c>
    </row>
    <row r="14536">
      <c r="A14536" s="2">
        <v>14618.0</v>
      </c>
      <c r="B14536" s="3">
        <v>42366.0</v>
      </c>
      <c r="C14536" s="2" t="s">
        <v>7</v>
      </c>
      <c r="D14536" s="2" t="s">
        <v>51</v>
      </c>
      <c r="E14536" s="2">
        <v>28.0</v>
      </c>
      <c r="F14536" s="4" t="s">
        <v>31</v>
      </c>
    </row>
    <row r="14537">
      <c r="A14537" s="2">
        <v>14619.0</v>
      </c>
      <c r="B14537" s="3">
        <v>42366.0</v>
      </c>
      <c r="C14537" s="2" t="s">
        <v>7</v>
      </c>
      <c r="D14537" s="2" t="s">
        <v>6</v>
      </c>
      <c r="E14537" s="2">
        <v>7.0</v>
      </c>
      <c r="F14537" s="4" t="s">
        <v>35</v>
      </c>
    </row>
    <row r="14538">
      <c r="A14538" s="2">
        <v>14620.0</v>
      </c>
      <c r="B14538" s="3">
        <v>42366.0</v>
      </c>
      <c r="C14538" s="2" t="s">
        <v>7</v>
      </c>
      <c r="D14538" s="2" t="s">
        <v>52</v>
      </c>
      <c r="E14538" s="2">
        <v>28.0</v>
      </c>
      <c r="F14538" s="4" t="s">
        <v>31</v>
      </c>
    </row>
    <row r="14539">
      <c r="A14539" s="2">
        <v>14621.0</v>
      </c>
      <c r="B14539" s="3">
        <v>42366.0</v>
      </c>
      <c r="C14539" s="2" t="s">
        <v>7</v>
      </c>
      <c r="D14539" s="2" t="s">
        <v>8</v>
      </c>
      <c r="E14539" s="2">
        <v>27.0</v>
      </c>
      <c r="F14539" s="4" t="s">
        <v>32</v>
      </c>
    </row>
    <row r="14540">
      <c r="A14540" s="2">
        <v>14622.0</v>
      </c>
      <c r="B14540" s="3">
        <v>42367.0</v>
      </c>
      <c r="C14540" s="2" t="s">
        <v>10</v>
      </c>
      <c r="D14540" s="2" t="s">
        <v>51</v>
      </c>
      <c r="E14540" s="2">
        <v>8.0</v>
      </c>
      <c r="F14540" s="4" t="s">
        <v>37</v>
      </c>
    </row>
    <row r="14541">
      <c r="A14541" s="2">
        <v>14623.0</v>
      </c>
      <c r="B14541" s="3">
        <v>42367.0</v>
      </c>
      <c r="C14541" s="2" t="s">
        <v>10</v>
      </c>
      <c r="D14541" s="2" t="s">
        <v>6</v>
      </c>
      <c r="E14541" s="2">
        <v>17.0</v>
      </c>
      <c r="F14541" s="4" t="s">
        <v>42</v>
      </c>
    </row>
    <row r="14542">
      <c r="A14542" s="2">
        <v>14624.0</v>
      </c>
      <c r="B14542" s="3">
        <v>42367.0</v>
      </c>
      <c r="C14542" s="2" t="s">
        <v>10</v>
      </c>
      <c r="D14542" s="2" t="s">
        <v>52</v>
      </c>
      <c r="E14542" s="2">
        <v>21.0</v>
      </c>
      <c r="F14542" s="4" t="s">
        <v>20</v>
      </c>
    </row>
    <row r="14543">
      <c r="A14543" s="2">
        <v>14625.0</v>
      </c>
      <c r="B14543" s="3">
        <v>42367.0</v>
      </c>
      <c r="C14543" s="2" t="s">
        <v>10</v>
      </c>
      <c r="D14543" s="2" t="s">
        <v>8</v>
      </c>
      <c r="E14543" s="2">
        <v>9.0</v>
      </c>
      <c r="F14543" s="4" t="s">
        <v>24</v>
      </c>
    </row>
    <row r="14544">
      <c r="A14544" s="2">
        <v>14626.0</v>
      </c>
      <c r="B14544" s="3">
        <v>42368.0</v>
      </c>
      <c r="C14544" s="2" t="s">
        <v>13</v>
      </c>
      <c r="D14544" s="2" t="s">
        <v>51</v>
      </c>
      <c r="E14544" s="2">
        <v>10.0</v>
      </c>
      <c r="F14544" s="4" t="s">
        <v>41</v>
      </c>
    </row>
    <row r="14545">
      <c r="A14545" s="2">
        <v>14627.0</v>
      </c>
      <c r="B14545" s="3">
        <v>42368.0</v>
      </c>
      <c r="C14545" s="2" t="s">
        <v>13</v>
      </c>
      <c r="D14545" s="2" t="s">
        <v>6</v>
      </c>
      <c r="E14545" s="2">
        <v>14.0</v>
      </c>
      <c r="F14545" s="4" t="s">
        <v>46</v>
      </c>
    </row>
    <row r="14546">
      <c r="A14546" s="2">
        <v>14628.0</v>
      </c>
      <c r="B14546" s="3">
        <v>42368.0</v>
      </c>
      <c r="C14546" s="2" t="s">
        <v>13</v>
      </c>
      <c r="D14546" s="2" t="s">
        <v>52</v>
      </c>
      <c r="E14546" s="2">
        <v>29.0</v>
      </c>
      <c r="F14546" s="4" t="s">
        <v>43</v>
      </c>
    </row>
    <row r="14547">
      <c r="A14547" s="2">
        <v>14629.0</v>
      </c>
      <c r="B14547" s="3">
        <v>42368.0</v>
      </c>
      <c r="C14547" s="2" t="s">
        <v>13</v>
      </c>
      <c r="D14547" s="2" t="s">
        <v>8</v>
      </c>
      <c r="E14547" s="2">
        <v>22.0</v>
      </c>
      <c r="F14547" s="4" t="s">
        <v>44</v>
      </c>
    </row>
    <row r="14548">
      <c r="A14548" s="2">
        <v>14630.0</v>
      </c>
      <c r="B14548" s="3">
        <v>42369.0</v>
      </c>
      <c r="C14548" s="2" t="s">
        <v>15</v>
      </c>
      <c r="D14548" s="2" t="s">
        <v>51</v>
      </c>
      <c r="E14548" s="2">
        <v>15.0</v>
      </c>
      <c r="F14548" s="4" t="s">
        <v>27</v>
      </c>
    </row>
    <row r="14549">
      <c r="A14549" s="2">
        <v>14631.0</v>
      </c>
      <c r="B14549" s="3">
        <v>42369.0</v>
      </c>
      <c r="C14549" s="2" t="s">
        <v>15</v>
      </c>
      <c r="D14549" s="2" t="s">
        <v>6</v>
      </c>
      <c r="E14549" s="2">
        <v>13.0</v>
      </c>
      <c r="F14549" s="4" t="s">
        <v>33</v>
      </c>
    </row>
    <row r="14550">
      <c r="A14550" s="2">
        <v>14632.0</v>
      </c>
      <c r="B14550" s="3">
        <v>42369.0</v>
      </c>
      <c r="C14550" s="2" t="s">
        <v>15</v>
      </c>
      <c r="D14550" s="2" t="s">
        <v>52</v>
      </c>
      <c r="E14550" s="2">
        <v>28.0</v>
      </c>
      <c r="F14550" s="4" t="s">
        <v>31</v>
      </c>
    </row>
    <row r="14551">
      <c r="A14551" s="2">
        <v>14633.0</v>
      </c>
      <c r="B14551" s="3">
        <v>42369.0</v>
      </c>
      <c r="C14551" s="2" t="s">
        <v>15</v>
      </c>
      <c r="D14551" s="2" t="s">
        <v>8</v>
      </c>
      <c r="E14551" s="2">
        <v>27.0</v>
      </c>
      <c r="F14551" s="4" t="s">
        <v>32</v>
      </c>
    </row>
    <row r="14552">
      <c r="A14552" s="2">
        <v>14634.0</v>
      </c>
      <c r="B14552" s="3">
        <v>42370.0</v>
      </c>
      <c r="C14552" s="2" t="s">
        <v>18</v>
      </c>
      <c r="D14552" s="2" t="s">
        <v>51</v>
      </c>
      <c r="E14552" s="2">
        <v>30.0</v>
      </c>
      <c r="F14552" s="4" t="s">
        <v>23</v>
      </c>
    </row>
    <row r="14553">
      <c r="A14553" s="2">
        <v>14635.0</v>
      </c>
      <c r="B14553" s="3">
        <v>42370.0</v>
      </c>
      <c r="C14553" s="2" t="s">
        <v>18</v>
      </c>
      <c r="D14553" s="2" t="s">
        <v>6</v>
      </c>
      <c r="E14553" s="2">
        <v>33.0</v>
      </c>
      <c r="F14553" s="4" t="s">
        <v>26</v>
      </c>
    </row>
    <row r="14554">
      <c r="A14554" s="2">
        <v>14636.0</v>
      </c>
      <c r="B14554" s="3">
        <v>42370.0</v>
      </c>
      <c r="C14554" s="2" t="s">
        <v>18</v>
      </c>
      <c r="D14554" s="2" t="s">
        <v>52</v>
      </c>
      <c r="E14554" s="2">
        <v>27.0</v>
      </c>
      <c r="F14554" s="4" t="s">
        <v>32</v>
      </c>
    </row>
    <row r="14555">
      <c r="A14555" s="2">
        <v>14637.0</v>
      </c>
      <c r="B14555" s="3">
        <v>42370.0</v>
      </c>
      <c r="C14555" s="2" t="s">
        <v>18</v>
      </c>
      <c r="D14555" s="2" t="s">
        <v>8</v>
      </c>
      <c r="E14555" s="2">
        <v>21.0</v>
      </c>
      <c r="F14555" s="4" t="s">
        <v>20</v>
      </c>
    </row>
    <row r="14556">
      <c r="A14556" s="2">
        <v>14638.0</v>
      </c>
      <c r="B14556" s="3">
        <v>42371.0</v>
      </c>
      <c r="C14556" s="2" t="s">
        <v>21</v>
      </c>
      <c r="D14556" s="2" t="s">
        <v>51</v>
      </c>
      <c r="E14556" s="2">
        <v>23.0</v>
      </c>
      <c r="F14556" s="4" t="s">
        <v>17</v>
      </c>
    </row>
    <row r="14557">
      <c r="A14557" s="2">
        <v>14639.0</v>
      </c>
      <c r="B14557" s="3">
        <v>42371.0</v>
      </c>
      <c r="C14557" s="2" t="s">
        <v>21</v>
      </c>
      <c r="D14557" s="2" t="s">
        <v>6</v>
      </c>
      <c r="E14557" s="2">
        <v>36.0</v>
      </c>
      <c r="F14557" s="4" t="s">
        <v>11</v>
      </c>
    </row>
    <row r="14558">
      <c r="A14558" s="2">
        <v>14640.0</v>
      </c>
      <c r="B14558" s="3">
        <v>42371.0</v>
      </c>
      <c r="C14558" s="2" t="s">
        <v>21</v>
      </c>
      <c r="D14558" s="2" t="s">
        <v>52</v>
      </c>
      <c r="E14558" s="2">
        <v>36.0</v>
      </c>
      <c r="F14558" s="4" t="s">
        <v>11</v>
      </c>
    </row>
    <row r="14559">
      <c r="A14559" s="2">
        <v>14641.0</v>
      </c>
      <c r="B14559" s="3">
        <v>42371.0</v>
      </c>
      <c r="C14559" s="2" t="s">
        <v>21</v>
      </c>
      <c r="D14559" s="2" t="s">
        <v>8</v>
      </c>
      <c r="E14559" s="2">
        <v>9.0</v>
      </c>
      <c r="F14559" s="4" t="s">
        <v>24</v>
      </c>
    </row>
    <row r="14560">
      <c r="A14560" s="2">
        <v>14642.0</v>
      </c>
      <c r="B14560" s="3">
        <v>42373.0</v>
      </c>
      <c r="C14560" s="2" t="s">
        <v>7</v>
      </c>
      <c r="D14560" s="2" t="s">
        <v>51</v>
      </c>
      <c r="E14560" s="2">
        <v>23.0</v>
      </c>
      <c r="F14560" s="4" t="s">
        <v>17</v>
      </c>
    </row>
    <row r="14561">
      <c r="A14561" s="2">
        <v>14643.0</v>
      </c>
      <c r="B14561" s="3">
        <v>42373.0</v>
      </c>
      <c r="C14561" s="2" t="s">
        <v>7</v>
      </c>
      <c r="D14561" s="2" t="s">
        <v>6</v>
      </c>
      <c r="E14561" s="2">
        <v>20.0</v>
      </c>
      <c r="F14561" s="4" t="s">
        <v>47</v>
      </c>
    </row>
    <row r="14562">
      <c r="A14562" s="2">
        <v>14644.0</v>
      </c>
      <c r="B14562" s="3">
        <v>42373.0</v>
      </c>
      <c r="C14562" s="2" t="s">
        <v>7</v>
      </c>
      <c r="D14562" s="2" t="s">
        <v>52</v>
      </c>
      <c r="E14562" s="2">
        <v>13.0</v>
      </c>
      <c r="F14562" s="4" t="s">
        <v>33</v>
      </c>
    </row>
    <row r="14563">
      <c r="A14563" s="2">
        <v>14645.0</v>
      </c>
      <c r="B14563" s="3">
        <v>42373.0</v>
      </c>
      <c r="C14563" s="2" t="s">
        <v>7</v>
      </c>
      <c r="D14563" s="2" t="s">
        <v>8</v>
      </c>
      <c r="E14563" s="2">
        <v>26.0</v>
      </c>
      <c r="F14563" s="4" t="s">
        <v>38</v>
      </c>
    </row>
    <row r="14564">
      <c r="A14564" s="2">
        <v>14646.0</v>
      </c>
      <c r="B14564" s="3">
        <v>42374.0</v>
      </c>
      <c r="C14564" s="2" t="s">
        <v>10</v>
      </c>
      <c r="D14564" s="2" t="s">
        <v>51</v>
      </c>
      <c r="E14564" s="2">
        <v>34.0</v>
      </c>
      <c r="F14564" s="4" t="s">
        <v>48</v>
      </c>
    </row>
    <row r="14565">
      <c r="A14565" s="2">
        <v>14647.0</v>
      </c>
      <c r="B14565" s="3">
        <v>42374.0</v>
      </c>
      <c r="C14565" s="2" t="s">
        <v>10</v>
      </c>
      <c r="D14565" s="2" t="s">
        <v>6</v>
      </c>
      <c r="E14565" s="2">
        <v>24.0</v>
      </c>
      <c r="F14565" s="4" t="s">
        <v>22</v>
      </c>
    </row>
    <row r="14566">
      <c r="A14566" s="2">
        <v>14649.0</v>
      </c>
      <c r="B14566" s="3">
        <v>42374.0</v>
      </c>
      <c r="C14566" s="2" t="s">
        <v>10</v>
      </c>
      <c r="D14566" s="2" t="s">
        <v>8</v>
      </c>
      <c r="E14566" s="2">
        <v>11.0</v>
      </c>
      <c r="F14566" s="4" t="s">
        <v>9</v>
      </c>
    </row>
    <row r="14567">
      <c r="A14567" s="2">
        <v>14650.0</v>
      </c>
      <c r="B14567" s="3">
        <v>42375.0</v>
      </c>
      <c r="C14567" s="2" t="s">
        <v>13</v>
      </c>
      <c r="D14567" s="2" t="s">
        <v>51</v>
      </c>
      <c r="E14567" s="2">
        <v>7.0</v>
      </c>
      <c r="F14567" s="4" t="s">
        <v>35</v>
      </c>
    </row>
    <row r="14568">
      <c r="A14568" s="2">
        <v>14651.0</v>
      </c>
      <c r="B14568" s="3">
        <v>42375.0</v>
      </c>
      <c r="C14568" s="2" t="s">
        <v>13</v>
      </c>
      <c r="D14568" s="2" t="s">
        <v>6</v>
      </c>
      <c r="E14568" s="2">
        <v>5.0</v>
      </c>
      <c r="F14568" s="4" t="s">
        <v>25</v>
      </c>
    </row>
    <row r="14569">
      <c r="A14569" s="2">
        <v>14652.0</v>
      </c>
      <c r="B14569" s="3">
        <v>42375.0</v>
      </c>
      <c r="C14569" s="2" t="s">
        <v>13</v>
      </c>
      <c r="D14569" s="2" t="s">
        <v>52</v>
      </c>
      <c r="E14569" s="2">
        <v>15.0</v>
      </c>
      <c r="F14569" s="4" t="s">
        <v>27</v>
      </c>
    </row>
    <row r="14570">
      <c r="A14570" s="2">
        <v>14653.0</v>
      </c>
      <c r="B14570" s="3">
        <v>42375.0</v>
      </c>
      <c r="C14570" s="2" t="s">
        <v>13</v>
      </c>
      <c r="D14570" s="2" t="s">
        <v>8</v>
      </c>
      <c r="E14570" s="2">
        <v>29.0</v>
      </c>
      <c r="F14570" s="4" t="s">
        <v>43</v>
      </c>
    </row>
    <row r="14571">
      <c r="A14571" s="2">
        <v>14654.0</v>
      </c>
      <c r="B14571" s="3">
        <v>42376.0</v>
      </c>
      <c r="C14571" s="2" t="s">
        <v>15</v>
      </c>
      <c r="D14571" s="2" t="s">
        <v>51</v>
      </c>
      <c r="E14571" s="2">
        <v>7.0</v>
      </c>
      <c r="F14571" s="4" t="s">
        <v>35</v>
      </c>
    </row>
    <row r="14572">
      <c r="A14572" s="2">
        <v>14655.0</v>
      </c>
      <c r="B14572" s="3">
        <v>42376.0</v>
      </c>
      <c r="C14572" s="2" t="s">
        <v>15</v>
      </c>
      <c r="D14572" s="2" t="s">
        <v>6</v>
      </c>
      <c r="E14572" s="2">
        <v>21.0</v>
      </c>
      <c r="F14572" s="4" t="s">
        <v>20</v>
      </c>
    </row>
    <row r="14573">
      <c r="A14573" s="2">
        <v>14656.0</v>
      </c>
      <c r="B14573" s="3">
        <v>42376.0</v>
      </c>
      <c r="C14573" s="2" t="s">
        <v>15</v>
      </c>
      <c r="D14573" s="2" t="s">
        <v>52</v>
      </c>
      <c r="E14573" s="2">
        <v>5.0</v>
      </c>
      <c r="F14573" s="4" t="s">
        <v>25</v>
      </c>
    </row>
    <row r="14574">
      <c r="A14574" s="2">
        <v>14657.0</v>
      </c>
      <c r="B14574" s="3">
        <v>42376.0</v>
      </c>
      <c r="C14574" s="2" t="s">
        <v>15</v>
      </c>
      <c r="D14574" s="2" t="s">
        <v>8</v>
      </c>
      <c r="E14574" s="2">
        <v>30.0</v>
      </c>
      <c r="F14574" s="4" t="s">
        <v>23</v>
      </c>
    </row>
    <row r="14575">
      <c r="A14575" s="2">
        <v>14658.0</v>
      </c>
      <c r="B14575" s="3">
        <v>42377.0</v>
      </c>
      <c r="C14575" s="2" t="s">
        <v>18</v>
      </c>
      <c r="D14575" s="2" t="s">
        <v>51</v>
      </c>
      <c r="E14575" s="2">
        <v>30.0</v>
      </c>
      <c r="F14575" s="4" t="s">
        <v>23</v>
      </c>
    </row>
    <row r="14576">
      <c r="A14576" s="2">
        <v>14659.0</v>
      </c>
      <c r="B14576" s="3">
        <v>42377.0</v>
      </c>
      <c r="C14576" s="2" t="s">
        <v>18</v>
      </c>
      <c r="D14576" s="2" t="s">
        <v>6</v>
      </c>
      <c r="E14576" s="2">
        <v>18.0</v>
      </c>
      <c r="F14576" s="4" t="s">
        <v>29</v>
      </c>
    </row>
    <row r="14577">
      <c r="A14577" s="2">
        <v>14660.0</v>
      </c>
      <c r="B14577" s="3">
        <v>42377.0</v>
      </c>
      <c r="C14577" s="2" t="s">
        <v>18</v>
      </c>
      <c r="D14577" s="2" t="s">
        <v>52</v>
      </c>
      <c r="E14577" s="2">
        <v>33.0</v>
      </c>
      <c r="F14577" s="4" t="s">
        <v>26</v>
      </c>
    </row>
    <row r="14578">
      <c r="A14578" s="2">
        <v>14661.0</v>
      </c>
      <c r="B14578" s="3">
        <v>42377.0</v>
      </c>
      <c r="C14578" s="2" t="s">
        <v>18</v>
      </c>
      <c r="D14578" s="2" t="s">
        <v>8</v>
      </c>
      <c r="E14578" s="2">
        <v>17.0</v>
      </c>
      <c r="F14578" s="4" t="s">
        <v>42</v>
      </c>
    </row>
    <row r="14579">
      <c r="A14579" s="2">
        <v>14662.0</v>
      </c>
      <c r="B14579" s="3">
        <v>42378.0</v>
      </c>
      <c r="C14579" s="2" t="s">
        <v>21</v>
      </c>
      <c r="D14579" s="2" t="s">
        <v>51</v>
      </c>
      <c r="E14579" s="2">
        <v>24.0</v>
      </c>
      <c r="F14579" s="4" t="s">
        <v>22</v>
      </c>
    </row>
    <row r="14580">
      <c r="A14580" s="2">
        <v>14663.0</v>
      </c>
      <c r="B14580" s="3">
        <v>42378.0</v>
      </c>
      <c r="C14580" s="2" t="s">
        <v>21</v>
      </c>
      <c r="D14580" s="2" t="s">
        <v>6</v>
      </c>
      <c r="E14580" s="2">
        <v>25.0</v>
      </c>
      <c r="F14580" s="4" t="s">
        <v>40</v>
      </c>
    </row>
    <row r="14581">
      <c r="A14581" s="2">
        <v>14664.0</v>
      </c>
      <c r="B14581" s="3">
        <v>42378.0</v>
      </c>
      <c r="C14581" s="2" t="s">
        <v>21</v>
      </c>
      <c r="D14581" s="2" t="s">
        <v>52</v>
      </c>
      <c r="E14581" s="2">
        <v>25.0</v>
      </c>
      <c r="F14581" s="4" t="s">
        <v>40</v>
      </c>
    </row>
    <row r="14582">
      <c r="A14582" s="2">
        <v>14665.0</v>
      </c>
      <c r="B14582" s="3">
        <v>42378.0</v>
      </c>
      <c r="C14582" s="2" t="s">
        <v>21</v>
      </c>
      <c r="D14582" s="2" t="s">
        <v>8</v>
      </c>
      <c r="E14582" s="2">
        <v>13.0</v>
      </c>
      <c r="F14582" s="4" t="s">
        <v>33</v>
      </c>
    </row>
    <row r="14583">
      <c r="A14583" s="2">
        <v>14666.0</v>
      </c>
      <c r="B14583" s="3">
        <v>42380.0</v>
      </c>
      <c r="C14583" s="2" t="s">
        <v>7</v>
      </c>
      <c r="D14583" s="2" t="s">
        <v>51</v>
      </c>
      <c r="E14583" s="2">
        <v>16.0</v>
      </c>
      <c r="F14583" s="4" t="s">
        <v>45</v>
      </c>
    </row>
    <row r="14584">
      <c r="A14584" s="2">
        <v>14667.0</v>
      </c>
      <c r="B14584" s="3">
        <v>42380.0</v>
      </c>
      <c r="C14584" s="2" t="s">
        <v>7</v>
      </c>
      <c r="D14584" s="2" t="s">
        <v>6</v>
      </c>
      <c r="E14584" s="2">
        <v>35.0</v>
      </c>
      <c r="F14584" s="4" t="s">
        <v>49</v>
      </c>
    </row>
    <row r="14585">
      <c r="A14585" s="2">
        <v>14668.0</v>
      </c>
      <c r="B14585" s="3">
        <v>42380.0</v>
      </c>
      <c r="C14585" s="2" t="s">
        <v>7</v>
      </c>
      <c r="D14585" s="2" t="s">
        <v>52</v>
      </c>
      <c r="E14585" s="2">
        <v>33.0</v>
      </c>
      <c r="F14585" s="4" t="s">
        <v>26</v>
      </c>
    </row>
    <row r="14586">
      <c r="A14586" s="2">
        <v>14669.0</v>
      </c>
      <c r="B14586" s="3">
        <v>42380.0</v>
      </c>
      <c r="C14586" s="2" t="s">
        <v>7</v>
      </c>
      <c r="D14586" s="2" t="s">
        <v>8</v>
      </c>
      <c r="E14586" s="2">
        <v>3.0</v>
      </c>
      <c r="F14586" s="4" t="s">
        <v>28</v>
      </c>
    </row>
    <row r="14587">
      <c r="A14587" s="2">
        <v>14670.0</v>
      </c>
      <c r="B14587" s="3">
        <v>42381.0</v>
      </c>
      <c r="C14587" s="2" t="s">
        <v>10</v>
      </c>
      <c r="D14587" s="2" t="s">
        <v>51</v>
      </c>
      <c r="E14587" s="2">
        <v>17.0</v>
      </c>
      <c r="F14587" s="4" t="s">
        <v>42</v>
      </c>
    </row>
    <row r="14588">
      <c r="A14588" s="2">
        <v>14671.0</v>
      </c>
      <c r="B14588" s="3">
        <v>42381.0</v>
      </c>
      <c r="C14588" s="2" t="s">
        <v>10</v>
      </c>
      <c r="D14588" s="2" t="s">
        <v>6</v>
      </c>
      <c r="E14588" s="2">
        <v>12.0</v>
      </c>
      <c r="F14588" s="4" t="s">
        <v>14</v>
      </c>
    </row>
    <row r="14589">
      <c r="A14589" s="2">
        <v>14672.0</v>
      </c>
      <c r="B14589" s="3">
        <v>42381.0</v>
      </c>
      <c r="C14589" s="2" t="s">
        <v>10</v>
      </c>
      <c r="D14589" s="2" t="s">
        <v>52</v>
      </c>
      <c r="E14589" s="2">
        <v>18.0</v>
      </c>
      <c r="F14589" s="4" t="s">
        <v>29</v>
      </c>
    </row>
    <row r="14590">
      <c r="A14590" s="2">
        <v>14673.0</v>
      </c>
      <c r="B14590" s="3">
        <v>42381.0</v>
      </c>
      <c r="C14590" s="2" t="s">
        <v>10</v>
      </c>
      <c r="D14590" s="2" t="s">
        <v>8</v>
      </c>
      <c r="E14590" s="2">
        <v>19.0</v>
      </c>
      <c r="F14590" s="4" t="s">
        <v>30</v>
      </c>
    </row>
    <row r="14591">
      <c r="A14591" s="2">
        <v>14674.0</v>
      </c>
      <c r="B14591" s="3">
        <v>42382.0</v>
      </c>
      <c r="C14591" s="2" t="s">
        <v>13</v>
      </c>
      <c r="D14591" s="2" t="s">
        <v>51</v>
      </c>
      <c r="E14591" s="2">
        <v>17.0</v>
      </c>
      <c r="F14591" s="4" t="s">
        <v>42</v>
      </c>
    </row>
    <row r="14592">
      <c r="A14592" s="2">
        <v>14675.0</v>
      </c>
      <c r="B14592" s="3">
        <v>42382.0</v>
      </c>
      <c r="C14592" s="2" t="s">
        <v>13</v>
      </c>
      <c r="D14592" s="2" t="s">
        <v>6</v>
      </c>
      <c r="E14592" s="2">
        <v>35.0</v>
      </c>
      <c r="F14592" s="4" t="s">
        <v>49</v>
      </c>
    </row>
    <row r="14593">
      <c r="A14593" s="2">
        <v>14676.0</v>
      </c>
      <c r="B14593" s="3">
        <v>42382.0</v>
      </c>
      <c r="C14593" s="2" t="s">
        <v>13</v>
      </c>
      <c r="D14593" s="2" t="s">
        <v>52</v>
      </c>
      <c r="E14593" s="2">
        <v>30.0</v>
      </c>
      <c r="F14593" s="4" t="s">
        <v>23</v>
      </c>
    </row>
    <row r="14594">
      <c r="A14594" s="2">
        <v>14677.0</v>
      </c>
      <c r="B14594" s="3">
        <v>42382.0</v>
      </c>
      <c r="C14594" s="2" t="s">
        <v>13</v>
      </c>
      <c r="D14594" s="2" t="s">
        <v>8</v>
      </c>
      <c r="E14594" s="2">
        <v>5.0</v>
      </c>
      <c r="F14594" s="4" t="s">
        <v>25</v>
      </c>
    </row>
    <row r="14595">
      <c r="A14595" s="2">
        <v>14678.0</v>
      </c>
      <c r="B14595" s="3">
        <v>42383.0</v>
      </c>
      <c r="C14595" s="2" t="s">
        <v>15</v>
      </c>
      <c r="D14595" s="2" t="s">
        <v>51</v>
      </c>
      <c r="E14595" s="2">
        <v>12.0</v>
      </c>
      <c r="F14595" s="4" t="s">
        <v>14</v>
      </c>
    </row>
    <row r="14596">
      <c r="A14596" s="2">
        <v>14679.0</v>
      </c>
      <c r="B14596" s="3">
        <v>42383.0</v>
      </c>
      <c r="C14596" s="2" t="s">
        <v>15</v>
      </c>
      <c r="D14596" s="2" t="s">
        <v>6</v>
      </c>
      <c r="E14596" s="2">
        <v>17.0</v>
      </c>
      <c r="F14596" s="4" t="s">
        <v>42</v>
      </c>
    </row>
    <row r="14597">
      <c r="A14597" s="2">
        <v>14680.0</v>
      </c>
      <c r="B14597" s="3">
        <v>42383.0</v>
      </c>
      <c r="C14597" s="2" t="s">
        <v>15</v>
      </c>
      <c r="D14597" s="2" t="s">
        <v>52</v>
      </c>
      <c r="E14597" s="2">
        <v>29.0</v>
      </c>
      <c r="F14597" s="4" t="s">
        <v>43</v>
      </c>
    </row>
    <row r="14598">
      <c r="A14598" s="2">
        <v>14681.0</v>
      </c>
      <c r="B14598" s="3">
        <v>42383.0</v>
      </c>
      <c r="C14598" s="2" t="s">
        <v>15</v>
      </c>
      <c r="D14598" s="2" t="s">
        <v>8</v>
      </c>
      <c r="E14598" s="2">
        <v>7.0</v>
      </c>
      <c r="F14598" s="4" t="s">
        <v>35</v>
      </c>
    </row>
    <row r="14599">
      <c r="A14599" s="2">
        <v>14682.0</v>
      </c>
      <c r="B14599" s="3">
        <v>42384.0</v>
      </c>
      <c r="C14599" s="2" t="s">
        <v>18</v>
      </c>
      <c r="D14599" s="2" t="s">
        <v>51</v>
      </c>
      <c r="E14599" s="2">
        <v>11.0</v>
      </c>
      <c r="F14599" s="4" t="s">
        <v>9</v>
      </c>
    </row>
    <row r="14600">
      <c r="A14600" s="2">
        <v>14683.0</v>
      </c>
      <c r="B14600" s="3">
        <v>42384.0</v>
      </c>
      <c r="C14600" s="2" t="s">
        <v>18</v>
      </c>
      <c r="D14600" s="2" t="s">
        <v>6</v>
      </c>
      <c r="E14600" s="2">
        <v>22.0</v>
      </c>
      <c r="F14600" s="4" t="s">
        <v>44</v>
      </c>
    </row>
    <row r="14601">
      <c r="A14601" s="2">
        <v>14684.0</v>
      </c>
      <c r="B14601" s="3">
        <v>42384.0</v>
      </c>
      <c r="C14601" s="2" t="s">
        <v>18</v>
      </c>
      <c r="D14601" s="2" t="s">
        <v>52</v>
      </c>
      <c r="E14601" s="2">
        <v>5.0</v>
      </c>
      <c r="F14601" s="4" t="s">
        <v>25</v>
      </c>
    </row>
    <row r="14602">
      <c r="A14602" s="2">
        <v>14685.0</v>
      </c>
      <c r="B14602" s="3">
        <v>42384.0</v>
      </c>
      <c r="C14602" s="2" t="s">
        <v>18</v>
      </c>
      <c r="D14602" s="2" t="s">
        <v>8</v>
      </c>
      <c r="E14602" s="2">
        <v>29.0</v>
      </c>
      <c r="F14602" s="4" t="s">
        <v>43</v>
      </c>
    </row>
    <row r="14603">
      <c r="A14603" s="2">
        <v>14686.0</v>
      </c>
      <c r="B14603" s="3">
        <v>42385.0</v>
      </c>
      <c r="C14603" s="2" t="s">
        <v>21</v>
      </c>
      <c r="D14603" s="2" t="s">
        <v>51</v>
      </c>
      <c r="E14603" s="2">
        <v>30.0</v>
      </c>
      <c r="F14603" s="4" t="s">
        <v>23</v>
      </c>
    </row>
    <row r="14604">
      <c r="A14604" s="2">
        <v>14687.0</v>
      </c>
      <c r="B14604" s="3">
        <v>42385.0</v>
      </c>
      <c r="C14604" s="2" t="s">
        <v>21</v>
      </c>
      <c r="D14604" s="2" t="s">
        <v>6</v>
      </c>
      <c r="E14604" s="2">
        <v>34.0</v>
      </c>
      <c r="F14604" s="4" t="s">
        <v>48</v>
      </c>
    </row>
    <row r="14605">
      <c r="A14605" s="2">
        <v>14688.0</v>
      </c>
      <c r="B14605" s="3">
        <v>42385.0</v>
      </c>
      <c r="C14605" s="2" t="s">
        <v>21</v>
      </c>
      <c r="D14605" s="2" t="s">
        <v>52</v>
      </c>
      <c r="E14605" s="2">
        <v>28.0</v>
      </c>
      <c r="F14605" s="4" t="s">
        <v>31</v>
      </c>
    </row>
    <row r="14606">
      <c r="A14606" s="2">
        <v>14689.0</v>
      </c>
      <c r="B14606" s="3">
        <v>42385.0</v>
      </c>
      <c r="C14606" s="2" t="s">
        <v>21</v>
      </c>
      <c r="D14606" s="2" t="s">
        <v>8</v>
      </c>
      <c r="E14606" s="2">
        <v>15.0</v>
      </c>
      <c r="F14606" s="4" t="s">
        <v>27</v>
      </c>
    </row>
    <row r="14607">
      <c r="A14607" s="2">
        <v>14690.0</v>
      </c>
      <c r="B14607" s="3">
        <v>42387.0</v>
      </c>
      <c r="C14607" s="2" t="s">
        <v>7</v>
      </c>
      <c r="D14607" s="2" t="s">
        <v>51</v>
      </c>
      <c r="E14607" s="2">
        <v>15.0</v>
      </c>
      <c r="F14607" s="4" t="s">
        <v>27</v>
      </c>
    </row>
    <row r="14608">
      <c r="A14608" s="2">
        <v>14691.0</v>
      </c>
      <c r="B14608" s="3">
        <v>42387.0</v>
      </c>
      <c r="C14608" s="2" t="s">
        <v>7</v>
      </c>
      <c r="D14608" s="2" t="s">
        <v>6</v>
      </c>
      <c r="E14608" s="2">
        <v>17.0</v>
      </c>
      <c r="F14608" s="4" t="s">
        <v>42</v>
      </c>
    </row>
    <row r="14609">
      <c r="A14609" s="2">
        <v>14692.0</v>
      </c>
      <c r="B14609" s="3">
        <v>42387.0</v>
      </c>
      <c r="C14609" s="2" t="s">
        <v>7</v>
      </c>
      <c r="D14609" s="2" t="s">
        <v>52</v>
      </c>
      <c r="E14609" s="2">
        <v>34.0</v>
      </c>
      <c r="F14609" s="4" t="s">
        <v>48</v>
      </c>
    </row>
    <row r="14610">
      <c r="A14610" s="2">
        <v>14693.0</v>
      </c>
      <c r="B14610" s="3">
        <v>42387.0</v>
      </c>
      <c r="C14610" s="2" t="s">
        <v>7</v>
      </c>
      <c r="D14610" s="2" t="s">
        <v>8</v>
      </c>
      <c r="E14610" s="2">
        <v>22.0</v>
      </c>
      <c r="F14610" s="4" t="s">
        <v>44</v>
      </c>
    </row>
    <row r="14611">
      <c r="A14611" s="2">
        <v>14694.0</v>
      </c>
      <c r="B14611" s="3">
        <v>42388.0</v>
      </c>
      <c r="C14611" s="2" t="s">
        <v>10</v>
      </c>
      <c r="D14611" s="2" t="s">
        <v>51</v>
      </c>
      <c r="E14611" s="2">
        <v>28.0</v>
      </c>
      <c r="F14611" s="4" t="s">
        <v>31</v>
      </c>
    </row>
    <row r="14612">
      <c r="A14612" s="2">
        <v>14695.0</v>
      </c>
      <c r="B14612" s="3">
        <v>42388.0</v>
      </c>
      <c r="C14612" s="2" t="s">
        <v>10</v>
      </c>
      <c r="D14612" s="2" t="s">
        <v>6</v>
      </c>
      <c r="E14612" s="2">
        <v>24.0</v>
      </c>
      <c r="F14612" s="4" t="s">
        <v>22</v>
      </c>
    </row>
    <row r="14613">
      <c r="A14613" s="2">
        <v>14696.0</v>
      </c>
      <c r="B14613" s="3">
        <v>42388.0</v>
      </c>
      <c r="C14613" s="2" t="s">
        <v>10</v>
      </c>
      <c r="D14613" s="2" t="s">
        <v>52</v>
      </c>
      <c r="E14613" s="2">
        <v>33.0</v>
      </c>
      <c r="F14613" s="4" t="s">
        <v>26</v>
      </c>
    </row>
    <row r="14614">
      <c r="A14614" s="2">
        <v>14697.0</v>
      </c>
      <c r="B14614" s="3">
        <v>42388.0</v>
      </c>
      <c r="C14614" s="2" t="s">
        <v>10</v>
      </c>
      <c r="D14614" s="2" t="s">
        <v>8</v>
      </c>
      <c r="E14614" s="2">
        <v>29.0</v>
      </c>
      <c r="F14614" s="4" t="s">
        <v>43</v>
      </c>
    </row>
    <row r="14615">
      <c r="A14615" s="2">
        <v>14698.0</v>
      </c>
      <c r="B14615" s="3">
        <v>42389.0</v>
      </c>
      <c r="C14615" s="2" t="s">
        <v>13</v>
      </c>
      <c r="D14615" s="2" t="s">
        <v>51</v>
      </c>
      <c r="E14615" s="2">
        <v>24.0</v>
      </c>
      <c r="F14615" s="4" t="s">
        <v>22</v>
      </c>
    </row>
    <row r="14616">
      <c r="A14616" s="2">
        <v>14699.0</v>
      </c>
      <c r="B14616" s="3">
        <v>42389.0</v>
      </c>
      <c r="C14616" s="2" t="s">
        <v>13</v>
      </c>
      <c r="D14616" s="2" t="s">
        <v>6</v>
      </c>
      <c r="E14616" s="2">
        <v>2.0</v>
      </c>
      <c r="F14616" s="4" t="s">
        <v>39</v>
      </c>
    </row>
    <row r="14617">
      <c r="A14617" s="2">
        <v>14700.0</v>
      </c>
      <c r="B14617" s="3">
        <v>42389.0</v>
      </c>
      <c r="C14617" s="2" t="s">
        <v>13</v>
      </c>
      <c r="D14617" s="2" t="s">
        <v>52</v>
      </c>
      <c r="E14617" s="2">
        <v>27.0</v>
      </c>
      <c r="F14617" s="4" t="s">
        <v>32</v>
      </c>
    </row>
    <row r="14618">
      <c r="A14618" s="2">
        <v>14701.0</v>
      </c>
      <c r="B14618" s="3">
        <v>42389.0</v>
      </c>
      <c r="C14618" s="2" t="s">
        <v>13</v>
      </c>
      <c r="D14618" s="2" t="s">
        <v>8</v>
      </c>
      <c r="E14618" s="2">
        <v>2.0</v>
      </c>
      <c r="F14618" s="4" t="s">
        <v>39</v>
      </c>
    </row>
    <row r="14619">
      <c r="A14619" s="2">
        <v>14702.0</v>
      </c>
      <c r="B14619" s="3">
        <v>42390.0</v>
      </c>
      <c r="C14619" s="2" t="s">
        <v>15</v>
      </c>
      <c r="D14619" s="2" t="s">
        <v>51</v>
      </c>
      <c r="E14619" s="2">
        <v>13.0</v>
      </c>
      <c r="F14619" s="4" t="s">
        <v>33</v>
      </c>
    </row>
    <row r="14620">
      <c r="A14620" s="2">
        <v>14703.0</v>
      </c>
      <c r="B14620" s="3">
        <v>42390.0</v>
      </c>
      <c r="C14620" s="2" t="s">
        <v>15</v>
      </c>
      <c r="D14620" s="2" t="s">
        <v>6</v>
      </c>
      <c r="E14620" s="2">
        <v>12.0</v>
      </c>
      <c r="F14620" s="4" t="s">
        <v>14</v>
      </c>
    </row>
    <row r="14621">
      <c r="A14621" s="2">
        <v>14704.0</v>
      </c>
      <c r="B14621" s="3">
        <v>42390.0</v>
      </c>
      <c r="C14621" s="2" t="s">
        <v>15</v>
      </c>
      <c r="D14621" s="2" t="s">
        <v>52</v>
      </c>
      <c r="E14621" s="2">
        <v>20.0</v>
      </c>
      <c r="F14621" s="4" t="s">
        <v>47</v>
      </c>
    </row>
    <row r="14622">
      <c r="A14622" s="2">
        <v>14705.0</v>
      </c>
      <c r="B14622" s="3">
        <v>42390.0</v>
      </c>
      <c r="C14622" s="2" t="s">
        <v>15</v>
      </c>
      <c r="D14622" s="2" t="s">
        <v>8</v>
      </c>
      <c r="E14622" s="2">
        <v>18.0</v>
      </c>
      <c r="F14622" s="4" t="s">
        <v>29</v>
      </c>
    </row>
    <row r="14623">
      <c r="A14623" s="2">
        <v>14706.0</v>
      </c>
      <c r="B14623" s="3">
        <v>42391.0</v>
      </c>
      <c r="C14623" s="2" t="s">
        <v>18</v>
      </c>
      <c r="D14623" s="2" t="s">
        <v>51</v>
      </c>
      <c r="E14623" s="2">
        <v>36.0</v>
      </c>
      <c r="F14623" s="4" t="s">
        <v>11</v>
      </c>
    </row>
    <row r="14624">
      <c r="A14624" s="2">
        <v>14707.0</v>
      </c>
      <c r="B14624" s="3">
        <v>42391.0</v>
      </c>
      <c r="C14624" s="2" t="s">
        <v>18</v>
      </c>
      <c r="D14624" s="2" t="s">
        <v>6</v>
      </c>
      <c r="E14624" s="2">
        <v>19.0</v>
      </c>
      <c r="F14624" s="4" t="s">
        <v>30</v>
      </c>
    </row>
    <row r="14625">
      <c r="A14625" s="2">
        <v>14708.0</v>
      </c>
      <c r="B14625" s="3">
        <v>42391.0</v>
      </c>
      <c r="C14625" s="2" t="s">
        <v>18</v>
      </c>
      <c r="D14625" s="2" t="s">
        <v>52</v>
      </c>
      <c r="E14625" s="2">
        <v>6.0</v>
      </c>
      <c r="F14625" s="4" t="s">
        <v>16</v>
      </c>
    </row>
    <row r="14626">
      <c r="A14626" s="2">
        <v>14709.0</v>
      </c>
      <c r="B14626" s="3">
        <v>42391.0</v>
      </c>
      <c r="C14626" s="2" t="s">
        <v>18</v>
      </c>
      <c r="D14626" s="2" t="s">
        <v>8</v>
      </c>
      <c r="E14626" s="2">
        <v>36.0</v>
      </c>
      <c r="F14626" s="4" t="s">
        <v>11</v>
      </c>
    </row>
    <row r="14627">
      <c r="A14627" s="2">
        <v>14710.0</v>
      </c>
      <c r="B14627" s="3">
        <v>42392.0</v>
      </c>
      <c r="C14627" s="2" t="s">
        <v>21</v>
      </c>
      <c r="D14627" s="2" t="s">
        <v>51</v>
      </c>
      <c r="E14627" s="2">
        <v>3.0</v>
      </c>
      <c r="F14627" s="4" t="s">
        <v>28</v>
      </c>
    </row>
    <row r="14628">
      <c r="A14628" s="2">
        <v>14711.0</v>
      </c>
      <c r="B14628" s="3">
        <v>42392.0</v>
      </c>
      <c r="C14628" s="2" t="s">
        <v>21</v>
      </c>
      <c r="D14628" s="2" t="s">
        <v>6</v>
      </c>
      <c r="E14628" s="2">
        <v>18.0</v>
      </c>
      <c r="F14628" s="4" t="s">
        <v>29</v>
      </c>
    </row>
    <row r="14629">
      <c r="A14629" s="2">
        <v>14712.0</v>
      </c>
      <c r="B14629" s="3">
        <v>42392.0</v>
      </c>
      <c r="C14629" s="2" t="s">
        <v>21</v>
      </c>
      <c r="D14629" s="2" t="s">
        <v>52</v>
      </c>
      <c r="E14629" s="2">
        <v>6.0</v>
      </c>
      <c r="F14629" s="4" t="s">
        <v>16</v>
      </c>
    </row>
    <row r="14630">
      <c r="A14630" s="2">
        <v>14713.0</v>
      </c>
      <c r="B14630" s="3">
        <v>42392.0</v>
      </c>
      <c r="C14630" s="2" t="s">
        <v>21</v>
      </c>
      <c r="D14630" s="2" t="s">
        <v>8</v>
      </c>
      <c r="E14630" s="2">
        <v>12.0</v>
      </c>
      <c r="F14630" s="4" t="s">
        <v>14</v>
      </c>
    </row>
    <row r="14631">
      <c r="A14631" s="2">
        <v>14714.0</v>
      </c>
      <c r="B14631" s="3">
        <v>42394.0</v>
      </c>
      <c r="C14631" s="2" t="s">
        <v>7</v>
      </c>
      <c r="D14631" s="2" t="s">
        <v>51</v>
      </c>
      <c r="E14631" s="2">
        <v>25.0</v>
      </c>
      <c r="F14631" s="4" t="s">
        <v>40</v>
      </c>
    </row>
    <row r="14632">
      <c r="A14632" s="2">
        <v>14715.0</v>
      </c>
      <c r="B14632" s="3">
        <v>42394.0</v>
      </c>
      <c r="C14632" s="2" t="s">
        <v>7</v>
      </c>
      <c r="D14632" s="2" t="s">
        <v>6</v>
      </c>
      <c r="E14632" s="2">
        <v>28.0</v>
      </c>
      <c r="F14632" s="4" t="s">
        <v>31</v>
      </c>
    </row>
    <row r="14633">
      <c r="A14633" s="2">
        <v>14716.0</v>
      </c>
      <c r="B14633" s="3">
        <v>42394.0</v>
      </c>
      <c r="C14633" s="2" t="s">
        <v>7</v>
      </c>
      <c r="D14633" s="2" t="s">
        <v>52</v>
      </c>
      <c r="E14633" s="2">
        <v>13.0</v>
      </c>
      <c r="F14633" s="4" t="s">
        <v>33</v>
      </c>
    </row>
    <row r="14634">
      <c r="A14634" s="2">
        <v>14717.0</v>
      </c>
      <c r="B14634" s="3">
        <v>42394.0</v>
      </c>
      <c r="C14634" s="2" t="s">
        <v>7</v>
      </c>
      <c r="D14634" s="2" t="s">
        <v>8</v>
      </c>
      <c r="E14634" s="2">
        <v>19.0</v>
      </c>
      <c r="F14634" s="4" t="s">
        <v>30</v>
      </c>
    </row>
    <row r="14635">
      <c r="A14635" s="2">
        <v>14718.0</v>
      </c>
      <c r="B14635" s="3">
        <v>42395.0</v>
      </c>
      <c r="C14635" s="2" t="s">
        <v>10</v>
      </c>
      <c r="D14635" s="2" t="s">
        <v>51</v>
      </c>
      <c r="E14635" s="2">
        <v>7.0</v>
      </c>
      <c r="F14635" s="4" t="s">
        <v>35</v>
      </c>
    </row>
    <row r="14636">
      <c r="A14636" s="2">
        <v>14719.0</v>
      </c>
      <c r="B14636" s="3">
        <v>42395.0</v>
      </c>
      <c r="C14636" s="2" t="s">
        <v>10</v>
      </c>
      <c r="D14636" s="2" t="s">
        <v>6</v>
      </c>
      <c r="E14636" s="2">
        <v>13.0</v>
      </c>
      <c r="F14636" s="4" t="s">
        <v>33</v>
      </c>
    </row>
    <row r="14637">
      <c r="A14637" s="2">
        <v>14720.0</v>
      </c>
      <c r="B14637" s="3">
        <v>42395.0</v>
      </c>
      <c r="C14637" s="2" t="s">
        <v>10</v>
      </c>
      <c r="D14637" s="2" t="s">
        <v>52</v>
      </c>
      <c r="E14637" s="2">
        <v>21.0</v>
      </c>
      <c r="F14637" s="4" t="s">
        <v>20</v>
      </c>
    </row>
    <row r="14638">
      <c r="A14638" s="2">
        <v>14721.0</v>
      </c>
      <c r="B14638" s="3">
        <v>42395.0</v>
      </c>
      <c r="C14638" s="2" t="s">
        <v>10</v>
      </c>
      <c r="D14638" s="2" t="s">
        <v>8</v>
      </c>
      <c r="E14638" s="2">
        <v>2.0</v>
      </c>
      <c r="F14638" s="4" t="s">
        <v>39</v>
      </c>
    </row>
    <row r="14639">
      <c r="A14639" s="2">
        <v>14722.0</v>
      </c>
      <c r="B14639" s="3">
        <v>42396.0</v>
      </c>
      <c r="C14639" s="2" t="s">
        <v>13</v>
      </c>
      <c r="D14639" s="2" t="s">
        <v>51</v>
      </c>
      <c r="E14639" s="2">
        <v>1.0</v>
      </c>
      <c r="F14639" s="4" t="s">
        <v>19</v>
      </c>
    </row>
    <row r="14640">
      <c r="A14640" s="2">
        <v>14723.0</v>
      </c>
      <c r="B14640" s="3">
        <v>42396.0</v>
      </c>
      <c r="C14640" s="2" t="s">
        <v>13</v>
      </c>
      <c r="D14640" s="2" t="s">
        <v>6</v>
      </c>
      <c r="E14640" s="2">
        <v>25.0</v>
      </c>
      <c r="F14640" s="4" t="s">
        <v>40</v>
      </c>
    </row>
    <row r="14641">
      <c r="A14641" s="2">
        <v>14724.0</v>
      </c>
      <c r="B14641" s="3">
        <v>42396.0</v>
      </c>
      <c r="C14641" s="2" t="s">
        <v>13</v>
      </c>
      <c r="D14641" s="2" t="s">
        <v>52</v>
      </c>
      <c r="E14641" s="2">
        <v>27.0</v>
      </c>
      <c r="F14641" s="4" t="s">
        <v>32</v>
      </c>
    </row>
    <row r="14642">
      <c r="A14642" s="2">
        <v>14725.0</v>
      </c>
      <c r="B14642" s="3">
        <v>42396.0</v>
      </c>
      <c r="C14642" s="2" t="s">
        <v>13</v>
      </c>
      <c r="D14642" s="2" t="s">
        <v>8</v>
      </c>
      <c r="E14642" s="2">
        <v>11.0</v>
      </c>
      <c r="F14642" s="4" t="s">
        <v>9</v>
      </c>
    </row>
    <row r="14643">
      <c r="A14643" s="2">
        <v>14726.0</v>
      </c>
      <c r="B14643" s="3">
        <v>42397.0</v>
      </c>
      <c r="C14643" s="2" t="s">
        <v>15</v>
      </c>
      <c r="D14643" s="2" t="s">
        <v>51</v>
      </c>
      <c r="E14643" s="2">
        <v>25.0</v>
      </c>
      <c r="F14643" s="4" t="s">
        <v>40</v>
      </c>
    </row>
    <row r="14644">
      <c r="A14644" s="2">
        <v>14727.0</v>
      </c>
      <c r="B14644" s="3">
        <v>42397.0</v>
      </c>
      <c r="C14644" s="2" t="s">
        <v>15</v>
      </c>
      <c r="D14644" s="2" t="s">
        <v>6</v>
      </c>
      <c r="E14644" s="2">
        <v>6.0</v>
      </c>
      <c r="F14644" s="4" t="s">
        <v>16</v>
      </c>
    </row>
    <row r="14645">
      <c r="A14645" s="2">
        <v>14728.0</v>
      </c>
      <c r="B14645" s="3">
        <v>42397.0</v>
      </c>
      <c r="C14645" s="2" t="s">
        <v>15</v>
      </c>
      <c r="D14645" s="2" t="s">
        <v>52</v>
      </c>
      <c r="E14645" s="2">
        <v>10.0</v>
      </c>
      <c r="F14645" s="4" t="s">
        <v>41</v>
      </c>
    </row>
    <row r="14646">
      <c r="A14646" s="2">
        <v>14729.0</v>
      </c>
      <c r="B14646" s="3">
        <v>42397.0</v>
      </c>
      <c r="C14646" s="2" t="s">
        <v>15</v>
      </c>
      <c r="D14646" s="2" t="s">
        <v>8</v>
      </c>
      <c r="E14646" s="2">
        <v>32.0</v>
      </c>
      <c r="F14646" s="4" t="s">
        <v>36</v>
      </c>
    </row>
    <row r="14647">
      <c r="A14647" s="2">
        <v>14730.0</v>
      </c>
      <c r="B14647" s="3">
        <v>42398.0</v>
      </c>
      <c r="C14647" s="2" t="s">
        <v>18</v>
      </c>
      <c r="D14647" s="2" t="s">
        <v>51</v>
      </c>
      <c r="E14647" s="2">
        <v>31.0</v>
      </c>
      <c r="F14647" s="4" t="s">
        <v>12</v>
      </c>
    </row>
    <row r="14648">
      <c r="A14648" s="2">
        <v>14731.0</v>
      </c>
      <c r="B14648" s="3">
        <v>42398.0</v>
      </c>
      <c r="C14648" s="2" t="s">
        <v>18</v>
      </c>
      <c r="D14648" s="2" t="s">
        <v>6</v>
      </c>
      <c r="E14648" s="2">
        <v>18.0</v>
      </c>
      <c r="F14648" s="4" t="s">
        <v>29</v>
      </c>
    </row>
    <row r="14649">
      <c r="A14649" s="2">
        <v>14732.0</v>
      </c>
      <c r="B14649" s="3">
        <v>42398.0</v>
      </c>
      <c r="C14649" s="2" t="s">
        <v>18</v>
      </c>
      <c r="D14649" s="2" t="s">
        <v>52</v>
      </c>
      <c r="E14649" s="2">
        <v>4.0</v>
      </c>
      <c r="F14649" s="4" t="s">
        <v>34</v>
      </c>
    </row>
    <row r="14650">
      <c r="A14650" s="2">
        <v>14733.0</v>
      </c>
      <c r="B14650" s="3">
        <v>42398.0</v>
      </c>
      <c r="C14650" s="2" t="s">
        <v>18</v>
      </c>
      <c r="D14650" s="2" t="s">
        <v>8</v>
      </c>
      <c r="E14650" s="2">
        <v>11.0</v>
      </c>
      <c r="F14650" s="4" t="s">
        <v>9</v>
      </c>
    </row>
    <row r="14651">
      <c r="A14651" s="2">
        <v>14734.0</v>
      </c>
      <c r="B14651" s="3">
        <v>42399.0</v>
      </c>
      <c r="C14651" s="2" t="s">
        <v>21</v>
      </c>
      <c r="D14651" s="2" t="s">
        <v>51</v>
      </c>
      <c r="E14651" s="2">
        <v>4.0</v>
      </c>
      <c r="F14651" s="4" t="s">
        <v>34</v>
      </c>
    </row>
    <row r="14652">
      <c r="A14652" s="2">
        <v>14735.0</v>
      </c>
      <c r="B14652" s="3">
        <v>42399.0</v>
      </c>
      <c r="C14652" s="2" t="s">
        <v>21</v>
      </c>
      <c r="D14652" s="2" t="s">
        <v>6</v>
      </c>
      <c r="E14652" s="2">
        <v>31.0</v>
      </c>
      <c r="F14652" s="4" t="s">
        <v>12</v>
      </c>
    </row>
    <row r="14653">
      <c r="A14653" s="2">
        <v>14736.0</v>
      </c>
      <c r="B14653" s="3">
        <v>42399.0</v>
      </c>
      <c r="C14653" s="2" t="s">
        <v>21</v>
      </c>
      <c r="D14653" s="2" t="s">
        <v>52</v>
      </c>
      <c r="E14653" s="2">
        <v>36.0</v>
      </c>
      <c r="F14653" s="4" t="s">
        <v>11</v>
      </c>
    </row>
    <row r="14654">
      <c r="A14654" s="2">
        <v>14737.0</v>
      </c>
      <c r="B14654" s="3">
        <v>42399.0</v>
      </c>
      <c r="C14654" s="2" t="s">
        <v>21</v>
      </c>
      <c r="D14654" s="2" t="s">
        <v>8</v>
      </c>
      <c r="E14654" s="2">
        <v>6.0</v>
      </c>
      <c r="F14654" s="4" t="s">
        <v>16</v>
      </c>
    </row>
    <row r="14655">
      <c r="A14655" s="2">
        <v>14738.0</v>
      </c>
      <c r="B14655" s="3">
        <v>42401.0</v>
      </c>
      <c r="C14655" s="2" t="s">
        <v>7</v>
      </c>
      <c r="D14655" s="2" t="s">
        <v>51</v>
      </c>
      <c r="E14655" s="2">
        <v>7.0</v>
      </c>
      <c r="F14655" s="4" t="s">
        <v>35</v>
      </c>
    </row>
    <row r="14656">
      <c r="A14656" s="2">
        <v>14739.0</v>
      </c>
      <c r="B14656" s="3">
        <v>42401.0</v>
      </c>
      <c r="C14656" s="2" t="s">
        <v>7</v>
      </c>
      <c r="D14656" s="2" t="s">
        <v>6</v>
      </c>
      <c r="E14656" s="2">
        <v>20.0</v>
      </c>
      <c r="F14656" s="4" t="s">
        <v>47</v>
      </c>
    </row>
    <row r="14657">
      <c r="A14657" s="2">
        <v>14740.0</v>
      </c>
      <c r="B14657" s="3">
        <v>42401.0</v>
      </c>
      <c r="C14657" s="2" t="s">
        <v>7</v>
      </c>
      <c r="D14657" s="2" t="s">
        <v>52</v>
      </c>
      <c r="E14657" s="2">
        <v>19.0</v>
      </c>
      <c r="F14657" s="4" t="s">
        <v>30</v>
      </c>
    </row>
    <row r="14658">
      <c r="A14658" s="2">
        <v>14741.0</v>
      </c>
      <c r="B14658" s="3">
        <v>42401.0</v>
      </c>
      <c r="C14658" s="2" t="s">
        <v>7</v>
      </c>
      <c r="D14658" s="2" t="s">
        <v>8</v>
      </c>
      <c r="E14658" s="2">
        <v>6.0</v>
      </c>
      <c r="F14658" s="4" t="s">
        <v>16</v>
      </c>
    </row>
    <row r="14659">
      <c r="A14659" s="2">
        <v>14742.0</v>
      </c>
      <c r="B14659" s="3">
        <v>42402.0</v>
      </c>
      <c r="C14659" s="2" t="s">
        <v>10</v>
      </c>
      <c r="D14659" s="2" t="s">
        <v>51</v>
      </c>
      <c r="E14659" s="2">
        <v>1.0</v>
      </c>
      <c r="F14659" s="4" t="s">
        <v>19</v>
      </c>
    </row>
    <row r="14660">
      <c r="A14660" s="2">
        <v>14743.0</v>
      </c>
      <c r="B14660" s="3">
        <v>42402.0</v>
      </c>
      <c r="C14660" s="2" t="s">
        <v>10</v>
      </c>
      <c r="D14660" s="2" t="s">
        <v>6</v>
      </c>
      <c r="E14660" s="2">
        <v>17.0</v>
      </c>
      <c r="F14660" s="4" t="s">
        <v>42</v>
      </c>
    </row>
    <row r="14661">
      <c r="A14661" s="2">
        <v>14744.0</v>
      </c>
      <c r="B14661" s="3">
        <v>42402.0</v>
      </c>
      <c r="C14661" s="2" t="s">
        <v>10</v>
      </c>
      <c r="D14661" s="2" t="s">
        <v>52</v>
      </c>
      <c r="E14661" s="2">
        <v>26.0</v>
      </c>
      <c r="F14661" s="4" t="s">
        <v>38</v>
      </c>
    </row>
    <row r="14662">
      <c r="A14662" s="2">
        <v>14745.0</v>
      </c>
      <c r="B14662" s="3">
        <v>42402.0</v>
      </c>
      <c r="C14662" s="2" t="s">
        <v>10</v>
      </c>
      <c r="D14662" s="2" t="s">
        <v>8</v>
      </c>
      <c r="E14662" s="2">
        <v>16.0</v>
      </c>
      <c r="F14662" s="4" t="s">
        <v>45</v>
      </c>
    </row>
    <row r="14663">
      <c r="A14663" s="2">
        <v>14746.0</v>
      </c>
      <c r="B14663" s="3">
        <v>42403.0</v>
      </c>
      <c r="C14663" s="2" t="s">
        <v>13</v>
      </c>
      <c r="D14663" s="2" t="s">
        <v>51</v>
      </c>
      <c r="E14663" s="2">
        <v>27.0</v>
      </c>
      <c r="F14663" s="4" t="s">
        <v>32</v>
      </c>
    </row>
    <row r="14664">
      <c r="A14664" s="2">
        <v>14747.0</v>
      </c>
      <c r="B14664" s="3">
        <v>42403.0</v>
      </c>
      <c r="C14664" s="2" t="s">
        <v>13</v>
      </c>
      <c r="D14664" s="2" t="s">
        <v>6</v>
      </c>
      <c r="E14664" s="2">
        <v>27.0</v>
      </c>
      <c r="F14664" s="4" t="s">
        <v>32</v>
      </c>
    </row>
    <row r="14665">
      <c r="A14665" s="2">
        <v>14748.0</v>
      </c>
      <c r="B14665" s="3">
        <v>42403.0</v>
      </c>
      <c r="C14665" s="2" t="s">
        <v>13</v>
      </c>
      <c r="D14665" s="2" t="s">
        <v>52</v>
      </c>
      <c r="E14665" s="2">
        <v>20.0</v>
      </c>
      <c r="F14665" s="4" t="s">
        <v>47</v>
      </c>
    </row>
    <row r="14666">
      <c r="A14666" s="2">
        <v>14749.0</v>
      </c>
      <c r="B14666" s="3">
        <v>42403.0</v>
      </c>
      <c r="C14666" s="2" t="s">
        <v>13</v>
      </c>
      <c r="D14666" s="2" t="s">
        <v>8</v>
      </c>
      <c r="E14666" s="2">
        <v>9.0</v>
      </c>
      <c r="F14666" s="4" t="s">
        <v>24</v>
      </c>
    </row>
    <row r="14667">
      <c r="A14667" s="2">
        <v>14750.0</v>
      </c>
      <c r="B14667" s="3">
        <v>42404.0</v>
      </c>
      <c r="C14667" s="2" t="s">
        <v>15</v>
      </c>
      <c r="D14667" s="2" t="s">
        <v>51</v>
      </c>
      <c r="E14667" s="2">
        <v>16.0</v>
      </c>
      <c r="F14667" s="4" t="s">
        <v>45</v>
      </c>
    </row>
    <row r="14668">
      <c r="A14668" s="2">
        <v>14751.0</v>
      </c>
      <c r="B14668" s="3">
        <v>42404.0</v>
      </c>
      <c r="C14668" s="2" t="s">
        <v>15</v>
      </c>
      <c r="D14668" s="2" t="s">
        <v>6</v>
      </c>
      <c r="E14668" s="2">
        <v>11.0</v>
      </c>
      <c r="F14668" s="4" t="s">
        <v>9</v>
      </c>
    </row>
    <row r="14669">
      <c r="A14669" s="2">
        <v>14752.0</v>
      </c>
      <c r="B14669" s="3">
        <v>42404.0</v>
      </c>
      <c r="C14669" s="2" t="s">
        <v>15</v>
      </c>
      <c r="D14669" s="2" t="s">
        <v>52</v>
      </c>
      <c r="E14669" s="2">
        <v>15.0</v>
      </c>
      <c r="F14669" s="4" t="s">
        <v>27</v>
      </c>
    </row>
    <row r="14670">
      <c r="A14670" s="2">
        <v>14753.0</v>
      </c>
      <c r="B14670" s="3">
        <v>42404.0</v>
      </c>
      <c r="C14670" s="2" t="s">
        <v>15</v>
      </c>
      <c r="D14670" s="2" t="s">
        <v>8</v>
      </c>
      <c r="E14670" s="2">
        <v>23.0</v>
      </c>
      <c r="F14670" s="4" t="s">
        <v>17</v>
      </c>
    </row>
    <row r="14671">
      <c r="A14671" s="2">
        <v>14754.0</v>
      </c>
      <c r="B14671" s="3">
        <v>42405.0</v>
      </c>
      <c r="C14671" s="2" t="s">
        <v>18</v>
      </c>
      <c r="D14671" s="2" t="s">
        <v>51</v>
      </c>
      <c r="E14671" s="2">
        <v>12.0</v>
      </c>
      <c r="F14671" s="4" t="s">
        <v>14</v>
      </c>
    </row>
    <row r="14672">
      <c r="A14672" s="2">
        <v>14755.0</v>
      </c>
      <c r="B14672" s="3">
        <v>42405.0</v>
      </c>
      <c r="C14672" s="2" t="s">
        <v>18</v>
      </c>
      <c r="D14672" s="2" t="s">
        <v>6</v>
      </c>
      <c r="E14672" s="2">
        <v>36.0</v>
      </c>
      <c r="F14672" s="4" t="s">
        <v>11</v>
      </c>
    </row>
    <row r="14673">
      <c r="A14673" s="2">
        <v>14756.0</v>
      </c>
      <c r="B14673" s="3">
        <v>42405.0</v>
      </c>
      <c r="C14673" s="2" t="s">
        <v>18</v>
      </c>
      <c r="D14673" s="2" t="s">
        <v>52</v>
      </c>
      <c r="E14673" s="2">
        <v>15.0</v>
      </c>
      <c r="F14673" s="4" t="s">
        <v>27</v>
      </c>
    </row>
    <row r="14674">
      <c r="A14674" s="2">
        <v>14757.0</v>
      </c>
      <c r="B14674" s="3">
        <v>42405.0</v>
      </c>
      <c r="C14674" s="2" t="s">
        <v>18</v>
      </c>
      <c r="D14674" s="2" t="s">
        <v>8</v>
      </c>
      <c r="E14674" s="2">
        <v>23.0</v>
      </c>
      <c r="F14674" s="4" t="s">
        <v>17</v>
      </c>
    </row>
    <row r="14675">
      <c r="A14675" s="2">
        <v>14758.0</v>
      </c>
      <c r="B14675" s="3">
        <v>42406.0</v>
      </c>
      <c r="C14675" s="2" t="s">
        <v>21</v>
      </c>
      <c r="D14675" s="2" t="s">
        <v>51</v>
      </c>
      <c r="E14675" s="2">
        <v>31.0</v>
      </c>
      <c r="F14675" s="4" t="s">
        <v>12</v>
      </c>
    </row>
    <row r="14676">
      <c r="A14676" s="2">
        <v>14759.0</v>
      </c>
      <c r="B14676" s="3">
        <v>42406.0</v>
      </c>
      <c r="C14676" s="2" t="s">
        <v>21</v>
      </c>
      <c r="D14676" s="2" t="s">
        <v>6</v>
      </c>
      <c r="E14676" s="2">
        <v>6.0</v>
      </c>
      <c r="F14676" s="4" t="s">
        <v>16</v>
      </c>
    </row>
    <row r="14677">
      <c r="A14677" s="2">
        <v>14760.0</v>
      </c>
      <c r="B14677" s="3">
        <v>42406.0</v>
      </c>
      <c r="C14677" s="2" t="s">
        <v>21</v>
      </c>
      <c r="D14677" s="2" t="s">
        <v>52</v>
      </c>
      <c r="E14677" s="2">
        <v>26.0</v>
      </c>
      <c r="F14677" s="4" t="s">
        <v>38</v>
      </c>
    </row>
    <row r="14678">
      <c r="A14678" s="2">
        <v>14761.0</v>
      </c>
      <c r="B14678" s="3">
        <v>42406.0</v>
      </c>
      <c r="C14678" s="2" t="s">
        <v>21</v>
      </c>
      <c r="D14678" s="2" t="s">
        <v>8</v>
      </c>
      <c r="E14678" s="2">
        <v>3.0</v>
      </c>
      <c r="F14678" s="4" t="s">
        <v>28</v>
      </c>
    </row>
    <row r="14679">
      <c r="A14679" s="2">
        <v>14762.0</v>
      </c>
      <c r="B14679" s="3">
        <v>42408.0</v>
      </c>
      <c r="C14679" s="2" t="s">
        <v>7</v>
      </c>
      <c r="D14679" s="2" t="s">
        <v>51</v>
      </c>
      <c r="E14679" s="2">
        <v>5.0</v>
      </c>
      <c r="F14679" s="4" t="s">
        <v>25</v>
      </c>
    </row>
    <row r="14680">
      <c r="A14680" s="2">
        <v>14763.0</v>
      </c>
      <c r="B14680" s="3">
        <v>42408.0</v>
      </c>
      <c r="C14680" s="2" t="s">
        <v>7</v>
      </c>
      <c r="D14680" s="2" t="s">
        <v>6</v>
      </c>
      <c r="E14680" s="2">
        <v>1.0</v>
      </c>
      <c r="F14680" s="4" t="s">
        <v>19</v>
      </c>
    </row>
    <row r="14681">
      <c r="A14681" s="2">
        <v>14764.0</v>
      </c>
      <c r="B14681" s="3">
        <v>42408.0</v>
      </c>
      <c r="C14681" s="2" t="s">
        <v>7</v>
      </c>
      <c r="D14681" s="2" t="s">
        <v>52</v>
      </c>
      <c r="E14681" s="2">
        <v>9.0</v>
      </c>
      <c r="F14681" s="4" t="s">
        <v>24</v>
      </c>
    </row>
    <row r="14682">
      <c r="A14682" s="2">
        <v>14765.0</v>
      </c>
      <c r="B14682" s="3">
        <v>42408.0</v>
      </c>
      <c r="C14682" s="2" t="s">
        <v>7</v>
      </c>
      <c r="D14682" s="2" t="s">
        <v>8</v>
      </c>
      <c r="E14682" s="2">
        <v>28.0</v>
      </c>
      <c r="F14682" s="4" t="s">
        <v>31</v>
      </c>
    </row>
    <row r="14683">
      <c r="A14683" s="2">
        <v>14766.0</v>
      </c>
      <c r="B14683" s="3">
        <v>42409.0</v>
      </c>
      <c r="C14683" s="2" t="s">
        <v>10</v>
      </c>
      <c r="D14683" s="2" t="s">
        <v>51</v>
      </c>
      <c r="E14683" s="2">
        <v>24.0</v>
      </c>
      <c r="F14683" s="4" t="s">
        <v>22</v>
      </c>
    </row>
    <row r="14684">
      <c r="A14684" s="2">
        <v>14767.0</v>
      </c>
      <c r="B14684" s="3">
        <v>42409.0</v>
      </c>
      <c r="C14684" s="2" t="s">
        <v>10</v>
      </c>
      <c r="D14684" s="2" t="s">
        <v>6</v>
      </c>
      <c r="E14684" s="2">
        <v>11.0</v>
      </c>
      <c r="F14684" s="4" t="s">
        <v>9</v>
      </c>
    </row>
    <row r="14685">
      <c r="A14685" s="2">
        <v>14768.0</v>
      </c>
      <c r="B14685" s="3">
        <v>42409.0</v>
      </c>
      <c r="C14685" s="2" t="s">
        <v>10</v>
      </c>
      <c r="D14685" s="2" t="s">
        <v>52</v>
      </c>
      <c r="E14685" s="2">
        <v>19.0</v>
      </c>
      <c r="F14685" s="4" t="s">
        <v>30</v>
      </c>
    </row>
    <row r="14686">
      <c r="A14686" s="2">
        <v>14769.0</v>
      </c>
      <c r="B14686" s="3">
        <v>42409.0</v>
      </c>
      <c r="C14686" s="2" t="s">
        <v>10</v>
      </c>
      <c r="D14686" s="2" t="s">
        <v>8</v>
      </c>
      <c r="E14686" s="2">
        <v>1.0</v>
      </c>
      <c r="F14686" s="4" t="s">
        <v>19</v>
      </c>
    </row>
    <row r="14687">
      <c r="A14687" s="2">
        <v>14770.0</v>
      </c>
      <c r="B14687" s="3">
        <v>42410.0</v>
      </c>
      <c r="C14687" s="2" t="s">
        <v>13</v>
      </c>
      <c r="D14687" s="2" t="s">
        <v>51</v>
      </c>
      <c r="E14687" s="2">
        <v>23.0</v>
      </c>
      <c r="F14687" s="4" t="s">
        <v>17</v>
      </c>
    </row>
    <row r="14688">
      <c r="A14688" s="2">
        <v>14771.0</v>
      </c>
      <c r="B14688" s="3">
        <v>42410.0</v>
      </c>
      <c r="C14688" s="2" t="s">
        <v>13</v>
      </c>
      <c r="D14688" s="2" t="s">
        <v>6</v>
      </c>
      <c r="E14688" s="2">
        <v>33.0</v>
      </c>
      <c r="F14688" s="4" t="s">
        <v>26</v>
      </c>
    </row>
    <row r="14689">
      <c r="A14689" s="2">
        <v>14772.0</v>
      </c>
      <c r="B14689" s="3">
        <v>42410.0</v>
      </c>
      <c r="C14689" s="2" t="s">
        <v>13</v>
      </c>
      <c r="D14689" s="2" t="s">
        <v>52</v>
      </c>
      <c r="E14689" s="2">
        <v>11.0</v>
      </c>
      <c r="F14689" s="4" t="s">
        <v>9</v>
      </c>
    </row>
    <row r="14690">
      <c r="A14690" s="2">
        <v>14773.0</v>
      </c>
      <c r="B14690" s="3">
        <v>42410.0</v>
      </c>
      <c r="C14690" s="2" t="s">
        <v>13</v>
      </c>
      <c r="D14690" s="2" t="s">
        <v>8</v>
      </c>
      <c r="E14690" s="2">
        <v>9.0</v>
      </c>
      <c r="F14690" s="4" t="s">
        <v>24</v>
      </c>
    </row>
    <row r="14691">
      <c r="A14691" s="2">
        <v>14774.0</v>
      </c>
      <c r="B14691" s="3">
        <v>42411.0</v>
      </c>
      <c r="C14691" s="2" t="s">
        <v>15</v>
      </c>
      <c r="D14691" s="2" t="s">
        <v>51</v>
      </c>
      <c r="E14691" s="2">
        <v>15.0</v>
      </c>
      <c r="F14691" s="4" t="s">
        <v>27</v>
      </c>
    </row>
    <row r="14692">
      <c r="A14692" s="2">
        <v>14775.0</v>
      </c>
      <c r="B14692" s="3">
        <v>42411.0</v>
      </c>
      <c r="C14692" s="2" t="s">
        <v>15</v>
      </c>
      <c r="D14692" s="2" t="s">
        <v>6</v>
      </c>
      <c r="E14692" s="2">
        <v>28.0</v>
      </c>
      <c r="F14692" s="4" t="s">
        <v>31</v>
      </c>
    </row>
    <row r="14693">
      <c r="A14693" s="2">
        <v>14776.0</v>
      </c>
      <c r="B14693" s="3">
        <v>42411.0</v>
      </c>
      <c r="C14693" s="2" t="s">
        <v>15</v>
      </c>
      <c r="D14693" s="2" t="s">
        <v>52</v>
      </c>
      <c r="E14693" s="2">
        <v>18.0</v>
      </c>
      <c r="F14693" s="4" t="s">
        <v>29</v>
      </c>
    </row>
    <row r="14694">
      <c r="A14694" s="2">
        <v>14777.0</v>
      </c>
      <c r="B14694" s="3">
        <v>42411.0</v>
      </c>
      <c r="C14694" s="2" t="s">
        <v>15</v>
      </c>
      <c r="D14694" s="2" t="s">
        <v>8</v>
      </c>
      <c r="E14694" s="2">
        <v>11.0</v>
      </c>
      <c r="F14694" s="4" t="s">
        <v>9</v>
      </c>
    </row>
    <row r="14695">
      <c r="A14695" s="2">
        <v>14778.0</v>
      </c>
      <c r="B14695" s="3">
        <v>42412.0</v>
      </c>
      <c r="C14695" s="2" t="s">
        <v>18</v>
      </c>
      <c r="D14695" s="2" t="s">
        <v>51</v>
      </c>
      <c r="E14695" s="2">
        <v>4.0</v>
      </c>
      <c r="F14695" s="4" t="s">
        <v>34</v>
      </c>
    </row>
    <row r="14696">
      <c r="A14696" s="2">
        <v>14779.0</v>
      </c>
      <c r="B14696" s="3">
        <v>42412.0</v>
      </c>
      <c r="C14696" s="2" t="s">
        <v>18</v>
      </c>
      <c r="D14696" s="2" t="s">
        <v>6</v>
      </c>
      <c r="E14696" s="2">
        <v>30.0</v>
      </c>
      <c r="F14696" s="4" t="s">
        <v>23</v>
      </c>
    </row>
    <row r="14697">
      <c r="A14697" s="2">
        <v>14780.0</v>
      </c>
      <c r="B14697" s="3">
        <v>42412.0</v>
      </c>
      <c r="C14697" s="2" t="s">
        <v>18</v>
      </c>
      <c r="D14697" s="2" t="s">
        <v>52</v>
      </c>
      <c r="E14697" s="2">
        <v>15.0</v>
      </c>
      <c r="F14697" s="4" t="s">
        <v>27</v>
      </c>
    </row>
    <row r="14698">
      <c r="A14698" s="2">
        <v>14781.0</v>
      </c>
      <c r="B14698" s="3">
        <v>42412.0</v>
      </c>
      <c r="C14698" s="2" t="s">
        <v>18</v>
      </c>
      <c r="D14698" s="2" t="s">
        <v>8</v>
      </c>
      <c r="E14698" s="2">
        <v>36.0</v>
      </c>
      <c r="F14698" s="4" t="s">
        <v>11</v>
      </c>
    </row>
    <row r="14699">
      <c r="A14699" s="2">
        <v>14782.0</v>
      </c>
      <c r="B14699" s="3">
        <v>42413.0</v>
      </c>
      <c r="C14699" s="2" t="s">
        <v>21</v>
      </c>
      <c r="D14699" s="2" t="s">
        <v>51</v>
      </c>
      <c r="E14699" s="2">
        <v>7.0</v>
      </c>
      <c r="F14699" s="4" t="s">
        <v>35</v>
      </c>
    </row>
    <row r="14700">
      <c r="A14700" s="2">
        <v>14783.0</v>
      </c>
      <c r="B14700" s="3">
        <v>42413.0</v>
      </c>
      <c r="C14700" s="2" t="s">
        <v>21</v>
      </c>
      <c r="D14700" s="2" t="s">
        <v>6</v>
      </c>
      <c r="E14700" s="2">
        <v>13.0</v>
      </c>
      <c r="F14700" s="4" t="s">
        <v>33</v>
      </c>
    </row>
    <row r="14701">
      <c r="A14701" s="2">
        <v>14784.0</v>
      </c>
      <c r="B14701" s="3">
        <v>42413.0</v>
      </c>
      <c r="C14701" s="2" t="s">
        <v>21</v>
      </c>
      <c r="D14701" s="2" t="s">
        <v>52</v>
      </c>
      <c r="E14701" s="2">
        <v>15.0</v>
      </c>
      <c r="F14701" s="4" t="s">
        <v>27</v>
      </c>
    </row>
    <row r="14702">
      <c r="A14702" s="2">
        <v>14785.0</v>
      </c>
      <c r="B14702" s="3">
        <v>42413.0</v>
      </c>
      <c r="C14702" s="2" t="s">
        <v>21</v>
      </c>
      <c r="D14702" s="2" t="s">
        <v>8</v>
      </c>
      <c r="E14702" s="2">
        <v>29.0</v>
      </c>
      <c r="F14702" s="4" t="s">
        <v>43</v>
      </c>
    </row>
    <row r="14703">
      <c r="A14703" s="2">
        <v>14786.0</v>
      </c>
      <c r="B14703" s="3">
        <v>42415.0</v>
      </c>
      <c r="C14703" s="2" t="s">
        <v>7</v>
      </c>
      <c r="D14703" s="2" t="s">
        <v>51</v>
      </c>
      <c r="E14703" s="2">
        <v>10.0</v>
      </c>
      <c r="F14703" s="4" t="s">
        <v>41</v>
      </c>
    </row>
    <row r="14704">
      <c r="A14704" s="2">
        <v>14787.0</v>
      </c>
      <c r="B14704" s="3">
        <v>42415.0</v>
      </c>
      <c r="C14704" s="2" t="s">
        <v>7</v>
      </c>
      <c r="D14704" s="2" t="s">
        <v>6</v>
      </c>
      <c r="E14704" s="2">
        <v>16.0</v>
      </c>
      <c r="F14704" s="4" t="s">
        <v>45</v>
      </c>
    </row>
    <row r="14705">
      <c r="A14705" s="2">
        <v>14788.0</v>
      </c>
      <c r="B14705" s="3">
        <v>42415.0</v>
      </c>
      <c r="C14705" s="2" t="s">
        <v>7</v>
      </c>
      <c r="D14705" s="2" t="s">
        <v>52</v>
      </c>
      <c r="E14705" s="2">
        <v>25.0</v>
      </c>
      <c r="F14705" s="4" t="s">
        <v>40</v>
      </c>
    </row>
    <row r="14706">
      <c r="A14706" s="2">
        <v>14789.0</v>
      </c>
      <c r="B14706" s="3">
        <v>42415.0</v>
      </c>
      <c r="C14706" s="2" t="s">
        <v>7</v>
      </c>
      <c r="D14706" s="2" t="s">
        <v>8</v>
      </c>
      <c r="E14706" s="2">
        <v>25.0</v>
      </c>
      <c r="F14706" s="4" t="s">
        <v>40</v>
      </c>
    </row>
    <row r="14707">
      <c r="A14707" s="2">
        <v>14790.0</v>
      </c>
      <c r="B14707" s="3">
        <v>42416.0</v>
      </c>
      <c r="C14707" s="2" t="s">
        <v>10</v>
      </c>
      <c r="D14707" s="2" t="s">
        <v>51</v>
      </c>
      <c r="E14707" s="2">
        <v>14.0</v>
      </c>
      <c r="F14707" s="4" t="s">
        <v>46</v>
      </c>
    </row>
    <row r="14708">
      <c r="A14708" s="2">
        <v>14791.0</v>
      </c>
      <c r="B14708" s="3">
        <v>42416.0</v>
      </c>
      <c r="C14708" s="2" t="s">
        <v>10</v>
      </c>
      <c r="D14708" s="2" t="s">
        <v>6</v>
      </c>
      <c r="E14708" s="2">
        <v>10.0</v>
      </c>
      <c r="F14708" s="4" t="s">
        <v>41</v>
      </c>
    </row>
    <row r="14709">
      <c r="A14709" s="2">
        <v>14792.0</v>
      </c>
      <c r="B14709" s="3">
        <v>42416.0</v>
      </c>
      <c r="C14709" s="2" t="s">
        <v>10</v>
      </c>
      <c r="D14709" s="2" t="s">
        <v>52</v>
      </c>
      <c r="E14709" s="2">
        <v>8.0</v>
      </c>
      <c r="F14709" s="4" t="s">
        <v>37</v>
      </c>
    </row>
    <row r="14710">
      <c r="A14710" s="2">
        <v>14793.0</v>
      </c>
      <c r="B14710" s="3">
        <v>42416.0</v>
      </c>
      <c r="C14710" s="2" t="s">
        <v>10</v>
      </c>
      <c r="D14710" s="2" t="s">
        <v>8</v>
      </c>
      <c r="E14710" s="2">
        <v>35.0</v>
      </c>
      <c r="F14710" s="4" t="s">
        <v>49</v>
      </c>
    </row>
    <row r="14711">
      <c r="A14711" s="2">
        <v>14794.0</v>
      </c>
      <c r="B14711" s="3">
        <v>42417.0</v>
      </c>
      <c r="C14711" s="2" t="s">
        <v>13</v>
      </c>
      <c r="D14711" s="2" t="s">
        <v>51</v>
      </c>
      <c r="E14711" s="2">
        <v>21.0</v>
      </c>
      <c r="F14711" s="4" t="s">
        <v>20</v>
      </c>
    </row>
    <row r="14712">
      <c r="A14712" s="2">
        <v>14795.0</v>
      </c>
      <c r="B14712" s="3">
        <v>42417.0</v>
      </c>
      <c r="C14712" s="2" t="s">
        <v>13</v>
      </c>
      <c r="D14712" s="2" t="s">
        <v>6</v>
      </c>
      <c r="E14712" s="2">
        <v>8.0</v>
      </c>
      <c r="F14712" s="4" t="s">
        <v>37</v>
      </c>
    </row>
    <row r="14713">
      <c r="A14713" s="2">
        <v>14796.0</v>
      </c>
      <c r="B14713" s="3">
        <v>42417.0</v>
      </c>
      <c r="C14713" s="2" t="s">
        <v>13</v>
      </c>
      <c r="D14713" s="2" t="s">
        <v>52</v>
      </c>
      <c r="E14713" s="2">
        <v>29.0</v>
      </c>
      <c r="F14713" s="4" t="s">
        <v>43</v>
      </c>
    </row>
    <row r="14714">
      <c r="A14714" s="2">
        <v>14797.0</v>
      </c>
      <c r="B14714" s="3">
        <v>42417.0</v>
      </c>
      <c r="C14714" s="2" t="s">
        <v>13</v>
      </c>
      <c r="D14714" s="2" t="s">
        <v>8</v>
      </c>
      <c r="E14714" s="2">
        <v>3.0</v>
      </c>
      <c r="F14714" s="4" t="s">
        <v>28</v>
      </c>
    </row>
    <row r="14715">
      <c r="A14715" s="2">
        <v>14798.0</v>
      </c>
      <c r="B14715" s="3">
        <v>42418.0</v>
      </c>
      <c r="C14715" s="2" t="s">
        <v>15</v>
      </c>
      <c r="D14715" s="2" t="s">
        <v>51</v>
      </c>
      <c r="E14715" s="2">
        <v>27.0</v>
      </c>
      <c r="F14715" s="4" t="s">
        <v>32</v>
      </c>
    </row>
    <row r="14716">
      <c r="A14716" s="2">
        <v>14799.0</v>
      </c>
      <c r="B14716" s="3">
        <v>42418.0</v>
      </c>
      <c r="C14716" s="2" t="s">
        <v>15</v>
      </c>
      <c r="D14716" s="2" t="s">
        <v>6</v>
      </c>
      <c r="E14716" s="2">
        <v>19.0</v>
      </c>
      <c r="F14716" s="4" t="s">
        <v>30</v>
      </c>
    </row>
    <row r="14717">
      <c r="A14717" s="2">
        <v>14800.0</v>
      </c>
      <c r="B14717" s="3">
        <v>42418.0</v>
      </c>
      <c r="C14717" s="2" t="s">
        <v>15</v>
      </c>
      <c r="D14717" s="2" t="s">
        <v>52</v>
      </c>
      <c r="E14717" s="2">
        <v>25.0</v>
      </c>
      <c r="F14717" s="4" t="s">
        <v>40</v>
      </c>
    </row>
    <row r="14718">
      <c r="A14718" s="2">
        <v>14801.0</v>
      </c>
      <c r="B14718" s="3">
        <v>42418.0</v>
      </c>
      <c r="C14718" s="2" t="s">
        <v>15</v>
      </c>
      <c r="D14718" s="2" t="s">
        <v>8</v>
      </c>
      <c r="E14718" s="2">
        <v>7.0</v>
      </c>
      <c r="F14718" s="4" t="s">
        <v>35</v>
      </c>
    </row>
    <row r="14719">
      <c r="A14719" s="2">
        <v>14802.0</v>
      </c>
      <c r="B14719" s="3">
        <v>42419.0</v>
      </c>
      <c r="C14719" s="2" t="s">
        <v>18</v>
      </c>
      <c r="D14719" s="2" t="s">
        <v>51</v>
      </c>
      <c r="E14719" s="2">
        <v>16.0</v>
      </c>
      <c r="F14719" s="4" t="s">
        <v>45</v>
      </c>
    </row>
    <row r="14720">
      <c r="A14720" s="2">
        <v>14803.0</v>
      </c>
      <c r="B14720" s="3">
        <v>42419.0</v>
      </c>
      <c r="C14720" s="2" t="s">
        <v>18</v>
      </c>
      <c r="D14720" s="2" t="s">
        <v>6</v>
      </c>
      <c r="E14720" s="2">
        <v>18.0</v>
      </c>
      <c r="F14720" s="4" t="s">
        <v>29</v>
      </c>
    </row>
    <row r="14721">
      <c r="A14721" s="2">
        <v>14804.0</v>
      </c>
      <c r="B14721" s="3">
        <v>42419.0</v>
      </c>
      <c r="C14721" s="2" t="s">
        <v>18</v>
      </c>
      <c r="D14721" s="2" t="s">
        <v>52</v>
      </c>
      <c r="E14721" s="2">
        <v>18.0</v>
      </c>
      <c r="F14721" s="4" t="s">
        <v>29</v>
      </c>
    </row>
    <row r="14722">
      <c r="A14722" s="2">
        <v>14805.0</v>
      </c>
      <c r="B14722" s="3">
        <v>42419.0</v>
      </c>
      <c r="C14722" s="2" t="s">
        <v>18</v>
      </c>
      <c r="D14722" s="2" t="s">
        <v>8</v>
      </c>
      <c r="E14722" s="2">
        <v>34.0</v>
      </c>
      <c r="F14722" s="4" t="s">
        <v>48</v>
      </c>
    </row>
    <row r="14723">
      <c r="A14723" s="2">
        <v>14806.0</v>
      </c>
      <c r="B14723" s="3">
        <v>42420.0</v>
      </c>
      <c r="C14723" s="2" t="s">
        <v>21</v>
      </c>
      <c r="D14723" s="2" t="s">
        <v>51</v>
      </c>
      <c r="E14723" s="2">
        <v>30.0</v>
      </c>
      <c r="F14723" s="4" t="s">
        <v>23</v>
      </c>
    </row>
    <row r="14724">
      <c r="A14724" s="2">
        <v>14807.0</v>
      </c>
      <c r="B14724" s="3">
        <v>42420.0</v>
      </c>
      <c r="C14724" s="2" t="s">
        <v>21</v>
      </c>
      <c r="D14724" s="2" t="s">
        <v>6</v>
      </c>
      <c r="E14724" s="2">
        <v>9.0</v>
      </c>
      <c r="F14724" s="4" t="s">
        <v>24</v>
      </c>
    </row>
    <row r="14725">
      <c r="A14725" s="2">
        <v>14808.0</v>
      </c>
      <c r="B14725" s="3">
        <v>42420.0</v>
      </c>
      <c r="C14725" s="2" t="s">
        <v>21</v>
      </c>
      <c r="D14725" s="2" t="s">
        <v>52</v>
      </c>
      <c r="E14725" s="2">
        <v>14.0</v>
      </c>
      <c r="F14725" s="4" t="s">
        <v>46</v>
      </c>
    </row>
    <row r="14726">
      <c r="A14726" s="2">
        <v>14809.0</v>
      </c>
      <c r="B14726" s="3">
        <v>42420.0</v>
      </c>
      <c r="C14726" s="2" t="s">
        <v>21</v>
      </c>
      <c r="D14726" s="2" t="s">
        <v>8</v>
      </c>
      <c r="E14726" s="2">
        <v>36.0</v>
      </c>
      <c r="F14726" s="4" t="s">
        <v>11</v>
      </c>
    </row>
    <row r="14727">
      <c r="A14727" s="2">
        <v>14810.0</v>
      </c>
      <c r="B14727" s="3">
        <v>42422.0</v>
      </c>
      <c r="C14727" s="2" t="s">
        <v>7</v>
      </c>
      <c r="D14727" s="2" t="s">
        <v>51</v>
      </c>
      <c r="E14727" s="2">
        <v>10.0</v>
      </c>
      <c r="F14727" s="4" t="s">
        <v>41</v>
      </c>
    </row>
    <row r="14728">
      <c r="A14728" s="2">
        <v>14811.0</v>
      </c>
      <c r="B14728" s="3">
        <v>42422.0</v>
      </c>
      <c r="C14728" s="2" t="s">
        <v>7</v>
      </c>
      <c r="D14728" s="2" t="s">
        <v>6</v>
      </c>
      <c r="E14728" s="2">
        <v>36.0</v>
      </c>
      <c r="F14728" s="4" t="s">
        <v>11</v>
      </c>
    </row>
    <row r="14729">
      <c r="A14729" s="2">
        <v>14812.0</v>
      </c>
      <c r="B14729" s="3">
        <v>42422.0</v>
      </c>
      <c r="C14729" s="2" t="s">
        <v>7</v>
      </c>
      <c r="D14729" s="2" t="s">
        <v>52</v>
      </c>
      <c r="E14729" s="2">
        <v>22.0</v>
      </c>
      <c r="F14729" s="4" t="s">
        <v>44</v>
      </c>
    </row>
    <row r="14730">
      <c r="A14730" s="2">
        <v>14813.0</v>
      </c>
      <c r="B14730" s="3">
        <v>42422.0</v>
      </c>
      <c r="C14730" s="2" t="s">
        <v>7</v>
      </c>
      <c r="D14730" s="2" t="s">
        <v>8</v>
      </c>
      <c r="E14730" s="2">
        <v>29.0</v>
      </c>
      <c r="F14730" s="4" t="s">
        <v>43</v>
      </c>
    </row>
    <row r="14731">
      <c r="A14731" s="2">
        <v>14814.0</v>
      </c>
      <c r="B14731" s="3">
        <v>42423.0</v>
      </c>
      <c r="C14731" s="2" t="s">
        <v>10</v>
      </c>
      <c r="D14731" s="2" t="s">
        <v>51</v>
      </c>
      <c r="E14731" s="2">
        <v>13.0</v>
      </c>
      <c r="F14731" s="4" t="s">
        <v>33</v>
      </c>
    </row>
    <row r="14732">
      <c r="A14732" s="2">
        <v>14815.0</v>
      </c>
      <c r="B14732" s="3">
        <v>42423.0</v>
      </c>
      <c r="C14732" s="2" t="s">
        <v>10</v>
      </c>
      <c r="D14732" s="2" t="s">
        <v>6</v>
      </c>
      <c r="E14732" s="2">
        <v>22.0</v>
      </c>
      <c r="F14732" s="4" t="s">
        <v>44</v>
      </c>
    </row>
    <row r="14733">
      <c r="A14733" s="2">
        <v>14816.0</v>
      </c>
      <c r="B14733" s="3">
        <v>42423.0</v>
      </c>
      <c r="C14733" s="2" t="s">
        <v>10</v>
      </c>
      <c r="D14733" s="2" t="s">
        <v>52</v>
      </c>
      <c r="E14733" s="2">
        <v>33.0</v>
      </c>
      <c r="F14733" s="4" t="s">
        <v>26</v>
      </c>
    </row>
    <row r="14734">
      <c r="A14734" s="2">
        <v>14817.0</v>
      </c>
      <c r="B14734" s="3">
        <v>42423.0</v>
      </c>
      <c r="C14734" s="2" t="s">
        <v>10</v>
      </c>
      <c r="D14734" s="2" t="s">
        <v>8</v>
      </c>
      <c r="E14734" s="2">
        <v>16.0</v>
      </c>
      <c r="F14734" s="4" t="s">
        <v>45</v>
      </c>
    </row>
    <row r="14735">
      <c r="A14735" s="2">
        <v>14818.0</v>
      </c>
      <c r="B14735" s="3">
        <v>42424.0</v>
      </c>
      <c r="C14735" s="2" t="s">
        <v>13</v>
      </c>
      <c r="D14735" s="2" t="s">
        <v>51</v>
      </c>
      <c r="E14735" s="2">
        <v>33.0</v>
      </c>
      <c r="F14735" s="4" t="s">
        <v>26</v>
      </c>
    </row>
    <row r="14736">
      <c r="A14736" s="2">
        <v>14819.0</v>
      </c>
      <c r="B14736" s="3">
        <v>42424.0</v>
      </c>
      <c r="C14736" s="2" t="s">
        <v>13</v>
      </c>
      <c r="D14736" s="2" t="s">
        <v>6</v>
      </c>
      <c r="E14736" s="2">
        <v>1.0</v>
      </c>
      <c r="F14736" s="4" t="s">
        <v>19</v>
      </c>
    </row>
    <row r="14737">
      <c r="A14737" s="2">
        <v>14820.0</v>
      </c>
      <c r="B14737" s="3">
        <v>42424.0</v>
      </c>
      <c r="C14737" s="2" t="s">
        <v>13</v>
      </c>
      <c r="D14737" s="2" t="s">
        <v>52</v>
      </c>
      <c r="E14737" s="2">
        <v>21.0</v>
      </c>
      <c r="F14737" s="4" t="s">
        <v>20</v>
      </c>
    </row>
    <row r="14738">
      <c r="A14738" s="2">
        <v>14821.0</v>
      </c>
      <c r="B14738" s="3">
        <v>42424.0</v>
      </c>
      <c r="C14738" s="2" t="s">
        <v>13</v>
      </c>
      <c r="D14738" s="2" t="s">
        <v>8</v>
      </c>
      <c r="E14738" s="2">
        <v>14.0</v>
      </c>
      <c r="F14738" s="4" t="s">
        <v>46</v>
      </c>
    </row>
    <row r="14739">
      <c r="A14739" s="2">
        <v>14822.0</v>
      </c>
      <c r="B14739" s="3">
        <v>42425.0</v>
      </c>
      <c r="C14739" s="2" t="s">
        <v>15</v>
      </c>
      <c r="D14739" s="2" t="s">
        <v>51</v>
      </c>
      <c r="E14739" s="2">
        <v>28.0</v>
      </c>
      <c r="F14739" s="4" t="s">
        <v>31</v>
      </c>
    </row>
    <row r="14740">
      <c r="A14740" s="2">
        <v>14823.0</v>
      </c>
      <c r="B14740" s="3">
        <v>42425.0</v>
      </c>
      <c r="C14740" s="2" t="s">
        <v>15</v>
      </c>
      <c r="D14740" s="2" t="s">
        <v>6</v>
      </c>
      <c r="E14740" s="2">
        <v>20.0</v>
      </c>
      <c r="F14740" s="4" t="s">
        <v>47</v>
      </c>
    </row>
    <row r="14741">
      <c r="A14741" s="2">
        <v>14824.0</v>
      </c>
      <c r="B14741" s="3">
        <v>42425.0</v>
      </c>
      <c r="C14741" s="2" t="s">
        <v>15</v>
      </c>
      <c r="D14741" s="2" t="s">
        <v>52</v>
      </c>
      <c r="E14741" s="2">
        <v>32.0</v>
      </c>
      <c r="F14741" s="4" t="s">
        <v>36</v>
      </c>
    </row>
    <row r="14742">
      <c r="A14742" s="2">
        <v>14825.0</v>
      </c>
      <c r="B14742" s="3">
        <v>42425.0</v>
      </c>
      <c r="C14742" s="2" t="s">
        <v>15</v>
      </c>
      <c r="D14742" s="2" t="s">
        <v>8</v>
      </c>
      <c r="E14742" s="2">
        <v>27.0</v>
      </c>
      <c r="F14742" s="4" t="s">
        <v>32</v>
      </c>
    </row>
    <row r="14743">
      <c r="A14743" s="2">
        <v>14826.0</v>
      </c>
      <c r="B14743" s="3">
        <v>42426.0</v>
      </c>
      <c r="C14743" s="2" t="s">
        <v>18</v>
      </c>
      <c r="D14743" s="2" t="s">
        <v>51</v>
      </c>
      <c r="E14743" s="2">
        <v>20.0</v>
      </c>
      <c r="F14743" s="4" t="s">
        <v>47</v>
      </c>
    </row>
    <row r="14744">
      <c r="A14744" s="2">
        <v>14827.0</v>
      </c>
      <c r="B14744" s="3">
        <v>42426.0</v>
      </c>
      <c r="C14744" s="2" t="s">
        <v>18</v>
      </c>
      <c r="D14744" s="2" t="s">
        <v>6</v>
      </c>
      <c r="E14744" s="2">
        <v>20.0</v>
      </c>
      <c r="F14744" s="4" t="s">
        <v>47</v>
      </c>
    </row>
    <row r="14745">
      <c r="A14745" s="2">
        <v>14828.0</v>
      </c>
      <c r="B14745" s="3">
        <v>42426.0</v>
      </c>
      <c r="C14745" s="2" t="s">
        <v>18</v>
      </c>
      <c r="D14745" s="2" t="s">
        <v>52</v>
      </c>
      <c r="E14745" s="2">
        <v>8.0</v>
      </c>
      <c r="F14745" s="4" t="s">
        <v>37</v>
      </c>
    </row>
    <row r="14746">
      <c r="A14746" s="2">
        <v>14829.0</v>
      </c>
      <c r="B14746" s="3">
        <v>42426.0</v>
      </c>
      <c r="C14746" s="2" t="s">
        <v>18</v>
      </c>
      <c r="D14746" s="2" t="s">
        <v>8</v>
      </c>
      <c r="E14746" s="2">
        <v>35.0</v>
      </c>
      <c r="F14746" s="4" t="s">
        <v>49</v>
      </c>
    </row>
    <row r="14747">
      <c r="A14747" s="2">
        <v>14830.0</v>
      </c>
      <c r="B14747" s="3">
        <v>42427.0</v>
      </c>
      <c r="C14747" s="2" t="s">
        <v>21</v>
      </c>
      <c r="D14747" s="2" t="s">
        <v>51</v>
      </c>
      <c r="E14747" s="2">
        <v>28.0</v>
      </c>
      <c r="F14747" s="4" t="s">
        <v>31</v>
      </c>
    </row>
    <row r="14748">
      <c r="A14748" s="2">
        <v>14831.0</v>
      </c>
      <c r="B14748" s="3">
        <v>42427.0</v>
      </c>
      <c r="C14748" s="2" t="s">
        <v>21</v>
      </c>
      <c r="D14748" s="2" t="s">
        <v>6</v>
      </c>
      <c r="E14748" s="2">
        <v>28.0</v>
      </c>
      <c r="F14748" s="4" t="s">
        <v>31</v>
      </c>
    </row>
    <row r="14749">
      <c r="A14749" s="2">
        <v>14832.0</v>
      </c>
      <c r="B14749" s="3">
        <v>42427.0</v>
      </c>
      <c r="C14749" s="2" t="s">
        <v>21</v>
      </c>
      <c r="D14749" s="2" t="s">
        <v>52</v>
      </c>
      <c r="E14749" s="2">
        <v>15.0</v>
      </c>
      <c r="F14749" s="4" t="s">
        <v>27</v>
      </c>
    </row>
    <row r="14750">
      <c r="A14750" s="2">
        <v>14833.0</v>
      </c>
      <c r="B14750" s="3">
        <v>42427.0</v>
      </c>
      <c r="C14750" s="2" t="s">
        <v>21</v>
      </c>
      <c r="D14750" s="2" t="s">
        <v>8</v>
      </c>
      <c r="E14750" s="2">
        <v>8.0</v>
      </c>
      <c r="F14750" s="4" t="s">
        <v>37</v>
      </c>
    </row>
    <row r="14751">
      <c r="A14751" s="2">
        <v>14834.0</v>
      </c>
      <c r="B14751" s="3">
        <v>42429.0</v>
      </c>
      <c r="C14751" s="2" t="s">
        <v>7</v>
      </c>
      <c r="D14751" s="2" t="s">
        <v>51</v>
      </c>
      <c r="E14751" s="2">
        <v>8.0</v>
      </c>
      <c r="F14751" s="4" t="s">
        <v>37</v>
      </c>
    </row>
    <row r="14752">
      <c r="A14752" s="2">
        <v>14835.0</v>
      </c>
      <c r="B14752" s="3">
        <v>42429.0</v>
      </c>
      <c r="C14752" s="2" t="s">
        <v>7</v>
      </c>
      <c r="D14752" s="2" t="s">
        <v>6</v>
      </c>
      <c r="E14752" s="2">
        <v>19.0</v>
      </c>
      <c r="F14752" s="4" t="s">
        <v>30</v>
      </c>
    </row>
    <row r="14753">
      <c r="A14753" s="2">
        <v>14836.0</v>
      </c>
      <c r="B14753" s="3">
        <v>42429.0</v>
      </c>
      <c r="C14753" s="2" t="s">
        <v>7</v>
      </c>
      <c r="D14753" s="2" t="s">
        <v>52</v>
      </c>
      <c r="E14753" s="2">
        <v>13.0</v>
      </c>
      <c r="F14753" s="4" t="s">
        <v>33</v>
      </c>
    </row>
    <row r="14754">
      <c r="A14754" s="2">
        <v>14837.0</v>
      </c>
      <c r="B14754" s="3">
        <v>42429.0</v>
      </c>
      <c r="C14754" s="2" t="s">
        <v>7</v>
      </c>
      <c r="D14754" s="2" t="s">
        <v>8</v>
      </c>
      <c r="E14754" s="2">
        <v>28.0</v>
      </c>
      <c r="F14754" s="4" t="s">
        <v>31</v>
      </c>
    </row>
    <row r="14755">
      <c r="A14755" s="2">
        <v>14838.0</v>
      </c>
      <c r="B14755" s="3">
        <v>42430.0</v>
      </c>
      <c r="C14755" s="2" t="s">
        <v>10</v>
      </c>
      <c r="D14755" s="2" t="s">
        <v>51</v>
      </c>
      <c r="E14755" s="2">
        <v>10.0</v>
      </c>
      <c r="F14755" s="4" t="s">
        <v>41</v>
      </c>
    </row>
    <row r="14756">
      <c r="A14756" s="2">
        <v>14839.0</v>
      </c>
      <c r="B14756" s="3">
        <v>42430.0</v>
      </c>
      <c r="C14756" s="2" t="s">
        <v>10</v>
      </c>
      <c r="D14756" s="2" t="s">
        <v>6</v>
      </c>
      <c r="E14756" s="2">
        <v>18.0</v>
      </c>
      <c r="F14756" s="4" t="s">
        <v>29</v>
      </c>
    </row>
    <row r="14757">
      <c r="A14757" s="2">
        <v>14840.0</v>
      </c>
      <c r="B14757" s="3">
        <v>42430.0</v>
      </c>
      <c r="C14757" s="2" t="s">
        <v>10</v>
      </c>
      <c r="D14757" s="2" t="s">
        <v>52</v>
      </c>
      <c r="E14757" s="2">
        <v>5.0</v>
      </c>
      <c r="F14757" s="4" t="s">
        <v>25</v>
      </c>
    </row>
    <row r="14758">
      <c r="A14758" s="2">
        <v>14841.0</v>
      </c>
      <c r="B14758" s="3">
        <v>42430.0</v>
      </c>
      <c r="C14758" s="2" t="s">
        <v>10</v>
      </c>
      <c r="D14758" s="2" t="s">
        <v>8</v>
      </c>
      <c r="E14758" s="2">
        <v>32.0</v>
      </c>
      <c r="F14758" s="4" t="s">
        <v>36</v>
      </c>
    </row>
    <row r="14759">
      <c r="A14759" s="2">
        <v>14842.0</v>
      </c>
      <c r="B14759" s="3">
        <v>42431.0</v>
      </c>
      <c r="C14759" s="2" t="s">
        <v>13</v>
      </c>
      <c r="D14759" s="2" t="s">
        <v>51</v>
      </c>
      <c r="E14759" s="2">
        <v>12.0</v>
      </c>
      <c r="F14759" s="4" t="s">
        <v>14</v>
      </c>
    </row>
    <row r="14760">
      <c r="A14760" s="2">
        <v>14843.0</v>
      </c>
      <c r="B14760" s="3">
        <v>42431.0</v>
      </c>
      <c r="C14760" s="2" t="s">
        <v>13</v>
      </c>
      <c r="D14760" s="2" t="s">
        <v>6</v>
      </c>
      <c r="E14760" s="2">
        <v>5.0</v>
      </c>
      <c r="F14760" s="4" t="s">
        <v>25</v>
      </c>
    </row>
    <row r="14761">
      <c r="A14761" s="2">
        <v>14844.0</v>
      </c>
      <c r="B14761" s="3">
        <v>42431.0</v>
      </c>
      <c r="C14761" s="2" t="s">
        <v>13</v>
      </c>
      <c r="D14761" s="2" t="s">
        <v>52</v>
      </c>
      <c r="E14761" s="2">
        <v>4.0</v>
      </c>
      <c r="F14761" s="4" t="s">
        <v>34</v>
      </c>
    </row>
    <row r="14762">
      <c r="A14762" s="2">
        <v>14845.0</v>
      </c>
      <c r="B14762" s="3">
        <v>42431.0</v>
      </c>
      <c r="C14762" s="2" t="s">
        <v>13</v>
      </c>
      <c r="D14762" s="2" t="s">
        <v>8</v>
      </c>
      <c r="E14762" s="2">
        <v>29.0</v>
      </c>
      <c r="F14762" s="4" t="s">
        <v>43</v>
      </c>
    </row>
    <row r="14763">
      <c r="A14763" s="2">
        <v>14846.0</v>
      </c>
      <c r="B14763" s="3">
        <v>42432.0</v>
      </c>
      <c r="C14763" s="2" t="s">
        <v>15</v>
      </c>
      <c r="D14763" s="2" t="s">
        <v>51</v>
      </c>
      <c r="E14763" s="2">
        <v>5.0</v>
      </c>
      <c r="F14763" s="4" t="s">
        <v>25</v>
      </c>
    </row>
    <row r="14764">
      <c r="A14764" s="2">
        <v>14847.0</v>
      </c>
      <c r="B14764" s="3">
        <v>42432.0</v>
      </c>
      <c r="C14764" s="2" t="s">
        <v>15</v>
      </c>
      <c r="D14764" s="2" t="s">
        <v>6</v>
      </c>
      <c r="E14764" s="2">
        <v>8.0</v>
      </c>
      <c r="F14764" s="4" t="s">
        <v>37</v>
      </c>
    </row>
    <row r="14765">
      <c r="A14765" s="2">
        <v>14848.0</v>
      </c>
      <c r="B14765" s="3">
        <v>42432.0</v>
      </c>
      <c r="C14765" s="2" t="s">
        <v>15</v>
      </c>
      <c r="D14765" s="2" t="s">
        <v>52</v>
      </c>
      <c r="E14765" s="2">
        <v>32.0</v>
      </c>
      <c r="F14765" s="4" t="s">
        <v>36</v>
      </c>
    </row>
    <row r="14766">
      <c r="A14766" s="2">
        <v>14849.0</v>
      </c>
      <c r="B14766" s="3">
        <v>42432.0</v>
      </c>
      <c r="C14766" s="2" t="s">
        <v>15</v>
      </c>
      <c r="D14766" s="2" t="s">
        <v>8</v>
      </c>
      <c r="E14766" s="2">
        <v>24.0</v>
      </c>
      <c r="F14766" s="4" t="s">
        <v>22</v>
      </c>
    </row>
    <row r="14767">
      <c r="A14767" s="2">
        <v>14850.0</v>
      </c>
      <c r="B14767" s="3">
        <v>42433.0</v>
      </c>
      <c r="C14767" s="2" t="s">
        <v>18</v>
      </c>
      <c r="D14767" s="2" t="s">
        <v>51</v>
      </c>
      <c r="E14767" s="2">
        <v>28.0</v>
      </c>
      <c r="F14767" s="4" t="s">
        <v>31</v>
      </c>
    </row>
    <row r="14768">
      <c r="A14768" s="2">
        <v>14851.0</v>
      </c>
      <c r="B14768" s="3">
        <v>42433.0</v>
      </c>
      <c r="C14768" s="2" t="s">
        <v>18</v>
      </c>
      <c r="D14768" s="2" t="s">
        <v>6</v>
      </c>
      <c r="E14768" s="2">
        <v>8.0</v>
      </c>
      <c r="F14768" s="4" t="s">
        <v>37</v>
      </c>
    </row>
    <row r="14769">
      <c r="A14769" s="2">
        <v>14852.0</v>
      </c>
      <c r="B14769" s="3">
        <v>42433.0</v>
      </c>
      <c r="C14769" s="2" t="s">
        <v>18</v>
      </c>
      <c r="D14769" s="2" t="s">
        <v>52</v>
      </c>
      <c r="E14769" s="2">
        <v>6.0</v>
      </c>
      <c r="F14769" s="4" t="s">
        <v>16</v>
      </c>
    </row>
    <row r="14770">
      <c r="A14770" s="2">
        <v>14853.0</v>
      </c>
      <c r="B14770" s="3">
        <v>42433.0</v>
      </c>
      <c r="C14770" s="2" t="s">
        <v>18</v>
      </c>
      <c r="D14770" s="2" t="s">
        <v>8</v>
      </c>
      <c r="E14770" s="2">
        <v>24.0</v>
      </c>
      <c r="F14770" s="4" t="s">
        <v>22</v>
      </c>
    </row>
    <row r="14771">
      <c r="A14771" s="2">
        <v>14854.0</v>
      </c>
      <c r="B14771" s="3">
        <v>42434.0</v>
      </c>
      <c r="C14771" s="2" t="s">
        <v>21</v>
      </c>
      <c r="D14771" s="2" t="s">
        <v>51</v>
      </c>
      <c r="E14771" s="2">
        <v>8.0</v>
      </c>
      <c r="F14771" s="4" t="s">
        <v>37</v>
      </c>
    </row>
    <row r="14772">
      <c r="A14772" s="2">
        <v>14855.0</v>
      </c>
      <c r="B14772" s="3">
        <v>42434.0</v>
      </c>
      <c r="C14772" s="2" t="s">
        <v>21</v>
      </c>
      <c r="D14772" s="2" t="s">
        <v>6</v>
      </c>
      <c r="E14772" s="2">
        <v>9.0</v>
      </c>
      <c r="F14772" s="4" t="s">
        <v>24</v>
      </c>
    </row>
    <row r="14773">
      <c r="A14773" s="2">
        <v>14856.0</v>
      </c>
      <c r="B14773" s="3">
        <v>42434.0</v>
      </c>
      <c r="C14773" s="2" t="s">
        <v>21</v>
      </c>
      <c r="D14773" s="2" t="s">
        <v>52</v>
      </c>
      <c r="E14773" s="2">
        <v>32.0</v>
      </c>
      <c r="F14773" s="4" t="s">
        <v>36</v>
      </c>
    </row>
    <row r="14774">
      <c r="A14774" s="2">
        <v>14857.0</v>
      </c>
      <c r="B14774" s="3">
        <v>42434.0</v>
      </c>
      <c r="C14774" s="2" t="s">
        <v>21</v>
      </c>
      <c r="D14774" s="2" t="s">
        <v>8</v>
      </c>
      <c r="E14774" s="2">
        <v>17.0</v>
      </c>
      <c r="F14774" s="4" t="s">
        <v>42</v>
      </c>
    </row>
    <row r="14775">
      <c r="A14775" s="2">
        <v>14858.0</v>
      </c>
      <c r="B14775" s="3">
        <v>42436.0</v>
      </c>
      <c r="C14775" s="2" t="s">
        <v>7</v>
      </c>
      <c r="D14775" s="2" t="s">
        <v>51</v>
      </c>
      <c r="E14775" s="2">
        <v>34.0</v>
      </c>
      <c r="F14775" s="4" t="s">
        <v>48</v>
      </c>
    </row>
    <row r="14776">
      <c r="A14776" s="2">
        <v>14859.0</v>
      </c>
      <c r="B14776" s="3">
        <v>42436.0</v>
      </c>
      <c r="C14776" s="2" t="s">
        <v>7</v>
      </c>
      <c r="D14776" s="2" t="s">
        <v>6</v>
      </c>
      <c r="E14776" s="2">
        <v>34.0</v>
      </c>
      <c r="F14776" s="4" t="s">
        <v>48</v>
      </c>
    </row>
    <row r="14777">
      <c r="A14777" s="2">
        <v>14860.0</v>
      </c>
      <c r="B14777" s="3">
        <v>42436.0</v>
      </c>
      <c r="C14777" s="2" t="s">
        <v>7</v>
      </c>
      <c r="D14777" s="2" t="s">
        <v>52</v>
      </c>
      <c r="E14777" s="2">
        <v>6.0</v>
      </c>
      <c r="F14777" s="4" t="s">
        <v>16</v>
      </c>
    </row>
    <row r="14778">
      <c r="A14778" s="2">
        <v>14861.0</v>
      </c>
      <c r="B14778" s="3">
        <v>42436.0</v>
      </c>
      <c r="C14778" s="2" t="s">
        <v>7</v>
      </c>
      <c r="D14778" s="2" t="s">
        <v>8</v>
      </c>
      <c r="E14778" s="2">
        <v>35.0</v>
      </c>
      <c r="F14778" s="4" t="s">
        <v>49</v>
      </c>
    </row>
    <row r="14779">
      <c r="A14779" s="2">
        <v>14862.0</v>
      </c>
      <c r="B14779" s="3">
        <v>42437.0</v>
      </c>
      <c r="C14779" s="2" t="s">
        <v>10</v>
      </c>
      <c r="D14779" s="2" t="s">
        <v>51</v>
      </c>
      <c r="E14779" s="2">
        <v>28.0</v>
      </c>
      <c r="F14779" s="4" t="s">
        <v>31</v>
      </c>
    </row>
    <row r="14780">
      <c r="A14780" s="2">
        <v>14863.0</v>
      </c>
      <c r="B14780" s="3">
        <v>42437.0</v>
      </c>
      <c r="C14780" s="2" t="s">
        <v>10</v>
      </c>
      <c r="D14780" s="2" t="s">
        <v>6</v>
      </c>
      <c r="E14780" s="2">
        <v>16.0</v>
      </c>
      <c r="F14780" s="4" t="s">
        <v>45</v>
      </c>
    </row>
    <row r="14781">
      <c r="A14781" s="2">
        <v>14864.0</v>
      </c>
      <c r="B14781" s="3">
        <v>42437.0</v>
      </c>
      <c r="C14781" s="2" t="s">
        <v>10</v>
      </c>
      <c r="D14781" s="2" t="s">
        <v>52</v>
      </c>
      <c r="E14781" s="2">
        <v>32.0</v>
      </c>
      <c r="F14781" s="4" t="s">
        <v>36</v>
      </c>
    </row>
    <row r="14782">
      <c r="A14782" s="2">
        <v>14865.0</v>
      </c>
      <c r="B14782" s="3">
        <v>42437.0</v>
      </c>
      <c r="C14782" s="2" t="s">
        <v>10</v>
      </c>
      <c r="D14782" s="2" t="s">
        <v>8</v>
      </c>
      <c r="E14782" s="2">
        <v>28.0</v>
      </c>
      <c r="F14782" s="4" t="s">
        <v>31</v>
      </c>
    </row>
    <row r="14783">
      <c r="A14783" s="2">
        <v>14866.0</v>
      </c>
      <c r="B14783" s="3">
        <v>42438.0</v>
      </c>
      <c r="C14783" s="2" t="s">
        <v>13</v>
      </c>
      <c r="D14783" s="2" t="s">
        <v>51</v>
      </c>
      <c r="E14783" s="2">
        <v>31.0</v>
      </c>
      <c r="F14783" s="4" t="s">
        <v>12</v>
      </c>
    </row>
    <row r="14784">
      <c r="A14784" s="2">
        <v>14867.0</v>
      </c>
      <c r="B14784" s="3">
        <v>42438.0</v>
      </c>
      <c r="C14784" s="2" t="s">
        <v>13</v>
      </c>
      <c r="D14784" s="2" t="s">
        <v>6</v>
      </c>
      <c r="E14784" s="2">
        <v>4.0</v>
      </c>
      <c r="F14784" s="4" t="s">
        <v>34</v>
      </c>
    </row>
    <row r="14785">
      <c r="A14785" s="2">
        <v>14868.0</v>
      </c>
      <c r="B14785" s="3">
        <v>42438.0</v>
      </c>
      <c r="C14785" s="2" t="s">
        <v>13</v>
      </c>
      <c r="D14785" s="2" t="s">
        <v>52</v>
      </c>
      <c r="E14785" s="2">
        <v>29.0</v>
      </c>
      <c r="F14785" s="4" t="s">
        <v>43</v>
      </c>
    </row>
    <row r="14786">
      <c r="A14786" s="2">
        <v>14869.0</v>
      </c>
      <c r="B14786" s="3">
        <v>42438.0</v>
      </c>
      <c r="C14786" s="2" t="s">
        <v>13</v>
      </c>
      <c r="D14786" s="2" t="s">
        <v>8</v>
      </c>
      <c r="E14786" s="2">
        <v>24.0</v>
      </c>
      <c r="F14786" s="4" t="s">
        <v>22</v>
      </c>
    </row>
    <row r="14787">
      <c r="A14787" s="2">
        <v>14870.0</v>
      </c>
      <c r="B14787" s="3">
        <v>42439.0</v>
      </c>
      <c r="C14787" s="2" t="s">
        <v>15</v>
      </c>
      <c r="D14787" s="2" t="s">
        <v>51</v>
      </c>
      <c r="E14787" s="2">
        <v>11.0</v>
      </c>
      <c r="F14787" s="4" t="s">
        <v>9</v>
      </c>
    </row>
    <row r="14788">
      <c r="A14788" s="2">
        <v>14871.0</v>
      </c>
      <c r="B14788" s="3">
        <v>42439.0</v>
      </c>
      <c r="C14788" s="2" t="s">
        <v>15</v>
      </c>
      <c r="D14788" s="2" t="s">
        <v>6</v>
      </c>
      <c r="E14788" s="2">
        <v>7.0</v>
      </c>
      <c r="F14788" s="4" t="s">
        <v>35</v>
      </c>
    </row>
    <row r="14789">
      <c r="A14789" s="2">
        <v>14872.0</v>
      </c>
      <c r="B14789" s="3">
        <v>42439.0</v>
      </c>
      <c r="C14789" s="2" t="s">
        <v>15</v>
      </c>
      <c r="D14789" s="2" t="s">
        <v>52</v>
      </c>
      <c r="E14789" s="2">
        <v>11.0</v>
      </c>
      <c r="F14789" s="4" t="s">
        <v>9</v>
      </c>
    </row>
    <row r="14790">
      <c r="A14790" s="2">
        <v>14873.0</v>
      </c>
      <c r="B14790" s="3">
        <v>42439.0</v>
      </c>
      <c r="C14790" s="2" t="s">
        <v>15</v>
      </c>
      <c r="D14790" s="2" t="s">
        <v>8</v>
      </c>
      <c r="E14790" s="2">
        <v>28.0</v>
      </c>
      <c r="F14790" s="4" t="s">
        <v>31</v>
      </c>
    </row>
    <row r="14791">
      <c r="A14791" s="2">
        <v>14874.0</v>
      </c>
      <c r="B14791" s="3">
        <v>42440.0</v>
      </c>
      <c r="C14791" s="2" t="s">
        <v>18</v>
      </c>
      <c r="D14791" s="2" t="s">
        <v>51</v>
      </c>
      <c r="E14791" s="2">
        <v>6.0</v>
      </c>
      <c r="F14791" s="4" t="s">
        <v>16</v>
      </c>
    </row>
    <row r="14792">
      <c r="A14792" s="2">
        <v>14875.0</v>
      </c>
      <c r="B14792" s="3">
        <v>42440.0</v>
      </c>
      <c r="C14792" s="2" t="s">
        <v>18</v>
      </c>
      <c r="D14792" s="2" t="s">
        <v>6</v>
      </c>
      <c r="E14792" s="2">
        <v>12.0</v>
      </c>
      <c r="F14792" s="4" t="s">
        <v>14</v>
      </c>
    </row>
    <row r="14793">
      <c r="A14793" s="2">
        <v>14876.0</v>
      </c>
      <c r="B14793" s="3">
        <v>42440.0</v>
      </c>
      <c r="C14793" s="2" t="s">
        <v>18</v>
      </c>
      <c r="D14793" s="2" t="s">
        <v>52</v>
      </c>
      <c r="E14793" s="2">
        <v>7.0</v>
      </c>
      <c r="F14793" s="4" t="s">
        <v>35</v>
      </c>
    </row>
    <row r="14794">
      <c r="A14794" s="2">
        <v>14877.0</v>
      </c>
      <c r="B14794" s="3">
        <v>42440.0</v>
      </c>
      <c r="C14794" s="2" t="s">
        <v>18</v>
      </c>
      <c r="D14794" s="2" t="s">
        <v>8</v>
      </c>
      <c r="E14794" s="2">
        <v>34.0</v>
      </c>
      <c r="F14794" s="4" t="s">
        <v>48</v>
      </c>
    </row>
    <row r="14795">
      <c r="A14795" s="2">
        <v>14878.0</v>
      </c>
      <c r="B14795" s="3">
        <v>42441.0</v>
      </c>
      <c r="C14795" s="2" t="s">
        <v>21</v>
      </c>
      <c r="D14795" s="2" t="s">
        <v>51</v>
      </c>
      <c r="E14795" s="2">
        <v>13.0</v>
      </c>
      <c r="F14795" s="4" t="s">
        <v>33</v>
      </c>
    </row>
    <row r="14796">
      <c r="A14796" s="2">
        <v>14879.0</v>
      </c>
      <c r="B14796" s="3">
        <v>42441.0</v>
      </c>
      <c r="C14796" s="2" t="s">
        <v>21</v>
      </c>
      <c r="D14796" s="2" t="s">
        <v>6</v>
      </c>
      <c r="E14796" s="2">
        <v>30.0</v>
      </c>
      <c r="F14796" s="4" t="s">
        <v>23</v>
      </c>
    </row>
    <row r="14797">
      <c r="A14797" s="2">
        <v>14880.0</v>
      </c>
      <c r="B14797" s="3">
        <v>42441.0</v>
      </c>
      <c r="C14797" s="2" t="s">
        <v>21</v>
      </c>
      <c r="D14797" s="2" t="s">
        <v>52</v>
      </c>
      <c r="E14797" s="2">
        <v>20.0</v>
      </c>
      <c r="F14797" s="4" t="s">
        <v>47</v>
      </c>
    </row>
    <row r="14798">
      <c r="A14798" s="2">
        <v>14881.0</v>
      </c>
      <c r="B14798" s="3">
        <v>42441.0</v>
      </c>
      <c r="C14798" s="2" t="s">
        <v>21</v>
      </c>
      <c r="D14798" s="2" t="s">
        <v>8</v>
      </c>
      <c r="E14798" s="2">
        <v>10.0</v>
      </c>
      <c r="F14798" s="4" t="s">
        <v>41</v>
      </c>
    </row>
    <row r="14799">
      <c r="A14799" s="2">
        <v>14882.0</v>
      </c>
      <c r="B14799" s="3">
        <v>42443.0</v>
      </c>
      <c r="C14799" s="2" t="s">
        <v>7</v>
      </c>
      <c r="D14799" s="2" t="s">
        <v>51</v>
      </c>
      <c r="E14799" s="2">
        <v>9.0</v>
      </c>
      <c r="F14799" s="4" t="s">
        <v>24</v>
      </c>
    </row>
    <row r="14800">
      <c r="A14800" s="2">
        <v>14883.0</v>
      </c>
      <c r="B14800" s="3">
        <v>42443.0</v>
      </c>
      <c r="C14800" s="2" t="s">
        <v>7</v>
      </c>
      <c r="D14800" s="2" t="s">
        <v>6</v>
      </c>
      <c r="E14800" s="2">
        <v>4.0</v>
      </c>
      <c r="F14800" s="4" t="s">
        <v>34</v>
      </c>
    </row>
    <row r="14801">
      <c r="A14801" s="2">
        <v>14884.0</v>
      </c>
      <c r="B14801" s="3">
        <v>42443.0</v>
      </c>
      <c r="C14801" s="2" t="s">
        <v>7</v>
      </c>
      <c r="D14801" s="2" t="s">
        <v>52</v>
      </c>
      <c r="E14801" s="2">
        <v>17.0</v>
      </c>
      <c r="F14801" s="4" t="s">
        <v>42</v>
      </c>
    </row>
    <row r="14802">
      <c r="A14802" s="2">
        <v>14885.0</v>
      </c>
      <c r="B14802" s="3">
        <v>42443.0</v>
      </c>
      <c r="C14802" s="2" t="s">
        <v>7</v>
      </c>
      <c r="D14802" s="2" t="s">
        <v>8</v>
      </c>
      <c r="E14802" s="2">
        <v>15.0</v>
      </c>
      <c r="F14802" s="4" t="s">
        <v>27</v>
      </c>
    </row>
    <row r="14803">
      <c r="A14803" s="2">
        <v>14886.0</v>
      </c>
      <c r="B14803" s="3">
        <v>42444.0</v>
      </c>
      <c r="C14803" s="2" t="s">
        <v>10</v>
      </c>
      <c r="D14803" s="2" t="s">
        <v>51</v>
      </c>
      <c r="E14803" s="2">
        <v>14.0</v>
      </c>
      <c r="F14803" s="4" t="s">
        <v>46</v>
      </c>
    </row>
    <row r="14804">
      <c r="A14804" s="2">
        <v>14887.0</v>
      </c>
      <c r="B14804" s="3">
        <v>42444.0</v>
      </c>
      <c r="C14804" s="2" t="s">
        <v>10</v>
      </c>
      <c r="D14804" s="2" t="s">
        <v>6</v>
      </c>
      <c r="E14804" s="2">
        <v>25.0</v>
      </c>
      <c r="F14804" s="4" t="s">
        <v>40</v>
      </c>
    </row>
    <row r="14805">
      <c r="A14805" s="2">
        <v>14888.0</v>
      </c>
      <c r="B14805" s="3">
        <v>42444.0</v>
      </c>
      <c r="C14805" s="2" t="s">
        <v>10</v>
      </c>
      <c r="D14805" s="2" t="s">
        <v>52</v>
      </c>
      <c r="E14805" s="2">
        <v>13.0</v>
      </c>
      <c r="F14805" s="4" t="s">
        <v>33</v>
      </c>
    </row>
    <row r="14806">
      <c r="A14806" s="2">
        <v>14889.0</v>
      </c>
      <c r="B14806" s="3">
        <v>42444.0</v>
      </c>
      <c r="C14806" s="2" t="s">
        <v>10</v>
      </c>
      <c r="D14806" s="2" t="s">
        <v>8</v>
      </c>
      <c r="E14806" s="2">
        <v>29.0</v>
      </c>
      <c r="F14806" s="4" t="s">
        <v>43</v>
      </c>
    </row>
    <row r="14807">
      <c r="A14807" s="2">
        <v>14890.0</v>
      </c>
      <c r="B14807" s="3">
        <v>42445.0</v>
      </c>
      <c r="C14807" s="2" t="s">
        <v>13</v>
      </c>
      <c r="D14807" s="2" t="s">
        <v>51</v>
      </c>
      <c r="E14807" s="2">
        <v>21.0</v>
      </c>
      <c r="F14807" s="4" t="s">
        <v>20</v>
      </c>
    </row>
    <row r="14808">
      <c r="A14808" s="2">
        <v>14891.0</v>
      </c>
      <c r="B14808" s="3">
        <v>42445.0</v>
      </c>
      <c r="C14808" s="2" t="s">
        <v>13</v>
      </c>
      <c r="D14808" s="2" t="s">
        <v>6</v>
      </c>
      <c r="E14808" s="2">
        <v>23.0</v>
      </c>
      <c r="F14808" s="4" t="s">
        <v>17</v>
      </c>
    </row>
    <row r="14809">
      <c r="A14809" s="2">
        <v>14892.0</v>
      </c>
      <c r="B14809" s="3">
        <v>42445.0</v>
      </c>
      <c r="C14809" s="2" t="s">
        <v>13</v>
      </c>
      <c r="D14809" s="2" t="s">
        <v>52</v>
      </c>
      <c r="E14809" s="2">
        <v>32.0</v>
      </c>
      <c r="F14809" s="4" t="s">
        <v>36</v>
      </c>
    </row>
    <row r="14810">
      <c r="A14810" s="2">
        <v>14893.0</v>
      </c>
      <c r="B14810" s="3">
        <v>42445.0</v>
      </c>
      <c r="C14810" s="2" t="s">
        <v>13</v>
      </c>
      <c r="D14810" s="2" t="s">
        <v>8</v>
      </c>
      <c r="E14810" s="2">
        <v>8.0</v>
      </c>
      <c r="F14810" s="4" t="s">
        <v>37</v>
      </c>
    </row>
    <row r="14811">
      <c r="A14811" s="2">
        <v>14894.0</v>
      </c>
      <c r="B14811" s="3">
        <v>42446.0</v>
      </c>
      <c r="C14811" s="2" t="s">
        <v>15</v>
      </c>
      <c r="D14811" s="2" t="s">
        <v>51</v>
      </c>
      <c r="E14811" s="2">
        <v>28.0</v>
      </c>
      <c r="F14811" s="4" t="s">
        <v>31</v>
      </c>
    </row>
    <row r="14812">
      <c r="A14812" s="2">
        <v>14895.0</v>
      </c>
      <c r="B14812" s="3">
        <v>42446.0</v>
      </c>
      <c r="C14812" s="2" t="s">
        <v>15</v>
      </c>
      <c r="D14812" s="2" t="s">
        <v>6</v>
      </c>
      <c r="E14812" s="2">
        <v>5.0</v>
      </c>
      <c r="F14812" s="4" t="s">
        <v>25</v>
      </c>
    </row>
    <row r="14813">
      <c r="A14813" s="2">
        <v>14896.0</v>
      </c>
      <c r="B14813" s="3">
        <v>42446.0</v>
      </c>
      <c r="C14813" s="2" t="s">
        <v>15</v>
      </c>
      <c r="D14813" s="2" t="s">
        <v>52</v>
      </c>
      <c r="E14813" s="2">
        <v>21.0</v>
      </c>
      <c r="F14813" s="4" t="s">
        <v>20</v>
      </c>
    </row>
    <row r="14814">
      <c r="A14814" s="2">
        <v>14897.0</v>
      </c>
      <c r="B14814" s="3">
        <v>42446.0</v>
      </c>
      <c r="C14814" s="2" t="s">
        <v>15</v>
      </c>
      <c r="D14814" s="2" t="s">
        <v>8</v>
      </c>
      <c r="E14814" s="2">
        <v>11.0</v>
      </c>
      <c r="F14814" s="4" t="s">
        <v>9</v>
      </c>
    </row>
    <row r="14815">
      <c r="A14815" s="2">
        <v>14898.0</v>
      </c>
      <c r="B14815" s="3">
        <v>42447.0</v>
      </c>
      <c r="C14815" s="2" t="s">
        <v>18</v>
      </c>
      <c r="D14815" s="2" t="s">
        <v>51</v>
      </c>
      <c r="E14815" s="2">
        <v>19.0</v>
      </c>
      <c r="F14815" s="4" t="s">
        <v>30</v>
      </c>
    </row>
    <row r="14816">
      <c r="A14816" s="2">
        <v>14899.0</v>
      </c>
      <c r="B14816" s="3">
        <v>42447.0</v>
      </c>
      <c r="C14816" s="2" t="s">
        <v>18</v>
      </c>
      <c r="D14816" s="2" t="s">
        <v>6</v>
      </c>
      <c r="E14816" s="2">
        <v>35.0</v>
      </c>
      <c r="F14816" s="4" t="s">
        <v>49</v>
      </c>
    </row>
    <row r="14817">
      <c r="A14817" s="2">
        <v>14900.0</v>
      </c>
      <c r="B14817" s="3">
        <v>42447.0</v>
      </c>
      <c r="C14817" s="2" t="s">
        <v>18</v>
      </c>
      <c r="D14817" s="2" t="s">
        <v>52</v>
      </c>
      <c r="E14817" s="2">
        <v>14.0</v>
      </c>
      <c r="F14817" s="4" t="s">
        <v>46</v>
      </c>
    </row>
    <row r="14818">
      <c r="A14818" s="2">
        <v>14901.0</v>
      </c>
      <c r="B14818" s="3">
        <v>42447.0</v>
      </c>
      <c r="C14818" s="2" t="s">
        <v>18</v>
      </c>
      <c r="D14818" s="2" t="s">
        <v>8</v>
      </c>
      <c r="E14818" s="2">
        <v>23.0</v>
      </c>
      <c r="F14818" s="4" t="s">
        <v>17</v>
      </c>
    </row>
    <row r="14819">
      <c r="A14819" s="2">
        <v>14902.0</v>
      </c>
      <c r="B14819" s="3">
        <v>42448.0</v>
      </c>
      <c r="C14819" s="2" t="s">
        <v>21</v>
      </c>
      <c r="D14819" s="2" t="s">
        <v>51</v>
      </c>
      <c r="E14819" s="2">
        <v>35.0</v>
      </c>
      <c r="F14819" s="4" t="s">
        <v>49</v>
      </c>
    </row>
    <row r="14820">
      <c r="A14820" s="2">
        <v>14903.0</v>
      </c>
      <c r="B14820" s="3">
        <v>42448.0</v>
      </c>
      <c r="C14820" s="2" t="s">
        <v>21</v>
      </c>
      <c r="D14820" s="2" t="s">
        <v>6</v>
      </c>
      <c r="E14820" s="2">
        <v>27.0</v>
      </c>
      <c r="F14820" s="4" t="s">
        <v>32</v>
      </c>
    </row>
    <row r="14821">
      <c r="A14821" s="2">
        <v>14904.0</v>
      </c>
      <c r="B14821" s="3">
        <v>42448.0</v>
      </c>
      <c r="C14821" s="2" t="s">
        <v>21</v>
      </c>
      <c r="D14821" s="2" t="s">
        <v>52</v>
      </c>
      <c r="E14821" s="2">
        <v>29.0</v>
      </c>
      <c r="F14821" s="4" t="s">
        <v>43</v>
      </c>
    </row>
    <row r="14822">
      <c r="A14822" s="2">
        <v>14905.0</v>
      </c>
      <c r="B14822" s="3">
        <v>42448.0</v>
      </c>
      <c r="C14822" s="2" t="s">
        <v>21</v>
      </c>
      <c r="D14822" s="2" t="s">
        <v>8</v>
      </c>
      <c r="E14822" s="2">
        <v>33.0</v>
      </c>
      <c r="F14822" s="4" t="s">
        <v>26</v>
      </c>
    </row>
    <row r="14823">
      <c r="A14823" s="2">
        <v>14907.0</v>
      </c>
      <c r="B14823" s="3">
        <v>42450.0</v>
      </c>
      <c r="C14823" s="2" t="s">
        <v>7</v>
      </c>
      <c r="D14823" s="2" t="s">
        <v>6</v>
      </c>
      <c r="E14823" s="2">
        <v>33.0</v>
      </c>
      <c r="F14823" s="4" t="s">
        <v>26</v>
      </c>
    </row>
    <row r="14824">
      <c r="A14824" s="2">
        <v>14908.0</v>
      </c>
      <c r="B14824" s="3">
        <v>42450.0</v>
      </c>
      <c r="C14824" s="2" t="s">
        <v>7</v>
      </c>
      <c r="D14824" s="2" t="s">
        <v>52</v>
      </c>
      <c r="E14824" s="2">
        <v>21.0</v>
      </c>
      <c r="F14824" s="4" t="s">
        <v>20</v>
      </c>
    </row>
    <row r="14825">
      <c r="A14825" s="2">
        <v>14909.0</v>
      </c>
      <c r="B14825" s="3">
        <v>42450.0</v>
      </c>
      <c r="C14825" s="2" t="s">
        <v>7</v>
      </c>
      <c r="D14825" s="2" t="s">
        <v>8</v>
      </c>
      <c r="E14825" s="2">
        <v>9.0</v>
      </c>
      <c r="F14825" s="4" t="s">
        <v>24</v>
      </c>
    </row>
    <row r="14826">
      <c r="A14826" s="2">
        <v>14910.0</v>
      </c>
      <c r="B14826" s="3">
        <v>42451.0</v>
      </c>
      <c r="C14826" s="2" t="s">
        <v>10</v>
      </c>
      <c r="D14826" s="2" t="s">
        <v>51</v>
      </c>
      <c r="E14826" s="2">
        <v>11.0</v>
      </c>
      <c r="F14826" s="4" t="s">
        <v>9</v>
      </c>
    </row>
    <row r="14827">
      <c r="A14827" s="2">
        <v>14911.0</v>
      </c>
      <c r="B14827" s="3">
        <v>42451.0</v>
      </c>
      <c r="C14827" s="2" t="s">
        <v>10</v>
      </c>
      <c r="D14827" s="2" t="s">
        <v>6</v>
      </c>
      <c r="E14827" s="2">
        <v>32.0</v>
      </c>
      <c r="F14827" s="4" t="s">
        <v>36</v>
      </c>
    </row>
    <row r="14828">
      <c r="A14828" s="2">
        <v>14912.0</v>
      </c>
      <c r="B14828" s="3">
        <v>42451.0</v>
      </c>
      <c r="C14828" s="2" t="s">
        <v>10</v>
      </c>
      <c r="D14828" s="2" t="s">
        <v>52</v>
      </c>
      <c r="E14828" s="2">
        <v>33.0</v>
      </c>
      <c r="F14828" s="4" t="s">
        <v>26</v>
      </c>
    </row>
    <row r="14829">
      <c r="A14829" s="2">
        <v>14913.0</v>
      </c>
      <c r="B14829" s="3">
        <v>42451.0</v>
      </c>
      <c r="C14829" s="2" t="s">
        <v>10</v>
      </c>
      <c r="D14829" s="2" t="s">
        <v>8</v>
      </c>
      <c r="E14829" s="2">
        <v>2.0</v>
      </c>
      <c r="F14829" s="4" t="s">
        <v>39</v>
      </c>
    </row>
    <row r="14830">
      <c r="A14830" s="2">
        <v>14914.0</v>
      </c>
      <c r="B14830" s="3">
        <v>42452.0</v>
      </c>
      <c r="C14830" s="2" t="s">
        <v>13</v>
      </c>
      <c r="D14830" s="2" t="s">
        <v>51</v>
      </c>
      <c r="E14830" s="2">
        <v>8.0</v>
      </c>
      <c r="F14830" s="4" t="s">
        <v>37</v>
      </c>
    </row>
    <row r="14831">
      <c r="A14831" s="2">
        <v>14915.0</v>
      </c>
      <c r="B14831" s="3">
        <v>42452.0</v>
      </c>
      <c r="C14831" s="2" t="s">
        <v>13</v>
      </c>
      <c r="D14831" s="2" t="s">
        <v>6</v>
      </c>
      <c r="E14831" s="2">
        <v>33.0</v>
      </c>
      <c r="F14831" s="4" t="s">
        <v>26</v>
      </c>
    </row>
    <row r="14832">
      <c r="A14832" s="2">
        <v>14916.0</v>
      </c>
      <c r="B14832" s="3">
        <v>42452.0</v>
      </c>
      <c r="C14832" s="2" t="s">
        <v>13</v>
      </c>
      <c r="D14832" s="2" t="s">
        <v>52</v>
      </c>
      <c r="E14832" s="2">
        <v>36.0</v>
      </c>
      <c r="F14832" s="4" t="s">
        <v>11</v>
      </c>
    </row>
    <row r="14833">
      <c r="A14833" s="2">
        <v>14917.0</v>
      </c>
      <c r="B14833" s="3">
        <v>42452.0</v>
      </c>
      <c r="C14833" s="2" t="s">
        <v>13</v>
      </c>
      <c r="D14833" s="2" t="s">
        <v>8</v>
      </c>
      <c r="E14833" s="2">
        <v>9.0</v>
      </c>
      <c r="F14833" s="4" t="s">
        <v>24</v>
      </c>
    </row>
    <row r="14834">
      <c r="A14834" s="2">
        <v>14918.0</v>
      </c>
      <c r="B14834" s="3">
        <v>42453.0</v>
      </c>
      <c r="C14834" s="2" t="s">
        <v>15</v>
      </c>
      <c r="D14834" s="2" t="s">
        <v>51</v>
      </c>
      <c r="E14834" s="2">
        <v>11.0</v>
      </c>
      <c r="F14834" s="4" t="s">
        <v>9</v>
      </c>
    </row>
    <row r="14835">
      <c r="A14835" s="2">
        <v>14919.0</v>
      </c>
      <c r="B14835" s="3">
        <v>42453.0</v>
      </c>
      <c r="C14835" s="2" t="s">
        <v>15</v>
      </c>
      <c r="D14835" s="2" t="s">
        <v>6</v>
      </c>
      <c r="E14835" s="2">
        <v>6.0</v>
      </c>
      <c r="F14835" s="4" t="s">
        <v>16</v>
      </c>
    </row>
    <row r="14836">
      <c r="A14836" s="2">
        <v>14920.0</v>
      </c>
      <c r="B14836" s="3">
        <v>42453.0</v>
      </c>
      <c r="C14836" s="2" t="s">
        <v>15</v>
      </c>
      <c r="D14836" s="2" t="s">
        <v>52</v>
      </c>
      <c r="E14836" s="2">
        <v>2.0</v>
      </c>
      <c r="F14836" s="4" t="s">
        <v>39</v>
      </c>
    </row>
    <row r="14837">
      <c r="A14837" s="2">
        <v>14921.0</v>
      </c>
      <c r="B14837" s="3">
        <v>42453.0</v>
      </c>
      <c r="C14837" s="2" t="s">
        <v>15</v>
      </c>
      <c r="D14837" s="2" t="s">
        <v>8</v>
      </c>
      <c r="E14837" s="2">
        <v>30.0</v>
      </c>
      <c r="F14837" s="4" t="s">
        <v>23</v>
      </c>
    </row>
    <row r="14838">
      <c r="A14838" s="2">
        <v>14922.0</v>
      </c>
      <c r="B14838" s="3">
        <v>42455.0</v>
      </c>
      <c r="C14838" s="2" t="s">
        <v>21</v>
      </c>
      <c r="D14838" s="2" t="s">
        <v>51</v>
      </c>
      <c r="E14838" s="2">
        <v>36.0</v>
      </c>
      <c r="F14838" s="4" t="s">
        <v>11</v>
      </c>
    </row>
    <row r="14839">
      <c r="A14839" s="2">
        <v>14923.0</v>
      </c>
      <c r="B14839" s="3">
        <v>42455.0</v>
      </c>
      <c r="C14839" s="2" t="s">
        <v>21</v>
      </c>
      <c r="D14839" s="2" t="s">
        <v>6</v>
      </c>
      <c r="E14839" s="2">
        <v>28.0</v>
      </c>
      <c r="F14839" s="4" t="s">
        <v>31</v>
      </c>
    </row>
    <row r="14840">
      <c r="A14840" s="2">
        <v>14924.0</v>
      </c>
      <c r="B14840" s="3">
        <v>42455.0</v>
      </c>
      <c r="C14840" s="2" t="s">
        <v>21</v>
      </c>
      <c r="D14840" s="2" t="s">
        <v>52</v>
      </c>
      <c r="E14840" s="2">
        <v>26.0</v>
      </c>
      <c r="F14840" s="4" t="s">
        <v>38</v>
      </c>
    </row>
    <row r="14841">
      <c r="A14841" s="2">
        <v>14925.0</v>
      </c>
      <c r="B14841" s="3">
        <v>42455.0</v>
      </c>
      <c r="C14841" s="2" t="s">
        <v>21</v>
      </c>
      <c r="D14841" s="2" t="s">
        <v>8</v>
      </c>
      <c r="E14841" s="2">
        <v>10.0</v>
      </c>
      <c r="F14841" s="4" t="s">
        <v>41</v>
      </c>
    </row>
    <row r="14842">
      <c r="A14842" s="2">
        <v>14926.0</v>
      </c>
      <c r="B14842" s="3">
        <v>42457.0</v>
      </c>
      <c r="C14842" s="2" t="s">
        <v>7</v>
      </c>
      <c r="D14842" s="2" t="s">
        <v>51</v>
      </c>
      <c r="E14842" s="2">
        <v>30.0</v>
      </c>
      <c r="F14842" s="4" t="s">
        <v>23</v>
      </c>
    </row>
    <row r="14843">
      <c r="A14843" s="2">
        <v>14927.0</v>
      </c>
      <c r="B14843" s="3">
        <v>42457.0</v>
      </c>
      <c r="C14843" s="2" t="s">
        <v>7</v>
      </c>
      <c r="D14843" s="2" t="s">
        <v>6</v>
      </c>
      <c r="E14843" s="2">
        <v>9.0</v>
      </c>
      <c r="F14843" s="4" t="s">
        <v>24</v>
      </c>
    </row>
    <row r="14844">
      <c r="A14844" s="2">
        <v>14928.0</v>
      </c>
      <c r="B14844" s="3">
        <v>42457.0</v>
      </c>
      <c r="C14844" s="2" t="s">
        <v>7</v>
      </c>
      <c r="D14844" s="2" t="s">
        <v>52</v>
      </c>
      <c r="E14844" s="2">
        <v>34.0</v>
      </c>
      <c r="F14844" s="4" t="s">
        <v>48</v>
      </c>
    </row>
    <row r="14845">
      <c r="A14845" s="2">
        <v>14929.0</v>
      </c>
      <c r="B14845" s="3">
        <v>42457.0</v>
      </c>
      <c r="C14845" s="2" t="s">
        <v>7</v>
      </c>
      <c r="D14845" s="2" t="s">
        <v>8</v>
      </c>
      <c r="E14845" s="2">
        <v>7.0</v>
      </c>
      <c r="F14845" s="4" t="s">
        <v>35</v>
      </c>
    </row>
    <row r="14846">
      <c r="A14846" s="2">
        <v>14930.0</v>
      </c>
      <c r="B14846" s="3">
        <v>42458.0</v>
      </c>
      <c r="C14846" s="2" t="s">
        <v>10</v>
      </c>
      <c r="D14846" s="2" t="s">
        <v>51</v>
      </c>
      <c r="E14846" s="2">
        <v>1.0</v>
      </c>
      <c r="F14846" s="4" t="s">
        <v>19</v>
      </c>
    </row>
    <row r="14847">
      <c r="A14847" s="2">
        <v>14931.0</v>
      </c>
      <c r="B14847" s="3">
        <v>42458.0</v>
      </c>
      <c r="C14847" s="2" t="s">
        <v>10</v>
      </c>
      <c r="D14847" s="2" t="s">
        <v>6</v>
      </c>
      <c r="E14847" s="2">
        <v>14.0</v>
      </c>
      <c r="F14847" s="4" t="s">
        <v>46</v>
      </c>
    </row>
    <row r="14848">
      <c r="A14848" s="2">
        <v>14932.0</v>
      </c>
      <c r="B14848" s="3">
        <v>42458.0</v>
      </c>
      <c r="C14848" s="2" t="s">
        <v>10</v>
      </c>
      <c r="D14848" s="2" t="s">
        <v>52</v>
      </c>
      <c r="E14848" s="2">
        <v>16.0</v>
      </c>
      <c r="F14848" s="4" t="s">
        <v>45</v>
      </c>
    </row>
    <row r="14849">
      <c r="A14849" s="2">
        <v>14933.0</v>
      </c>
      <c r="B14849" s="3">
        <v>42458.0</v>
      </c>
      <c r="C14849" s="2" t="s">
        <v>10</v>
      </c>
      <c r="D14849" s="2" t="s">
        <v>8</v>
      </c>
      <c r="E14849" s="2">
        <v>4.0</v>
      </c>
      <c r="F14849" s="4" t="s">
        <v>34</v>
      </c>
    </row>
    <row r="14850">
      <c r="A14850" s="2">
        <v>14934.0</v>
      </c>
      <c r="B14850" s="3">
        <v>42460.0</v>
      </c>
      <c r="C14850" s="2" t="s">
        <v>15</v>
      </c>
      <c r="D14850" s="2" t="s">
        <v>51</v>
      </c>
      <c r="E14850" s="2">
        <v>25.0</v>
      </c>
      <c r="F14850" s="4" t="s">
        <v>40</v>
      </c>
    </row>
    <row r="14851">
      <c r="A14851" s="2">
        <v>14935.0</v>
      </c>
      <c r="B14851" s="3">
        <v>42460.0</v>
      </c>
      <c r="C14851" s="2" t="s">
        <v>15</v>
      </c>
      <c r="D14851" s="2" t="s">
        <v>6</v>
      </c>
      <c r="E14851" s="2">
        <v>8.0</v>
      </c>
      <c r="F14851" s="4" t="s">
        <v>37</v>
      </c>
    </row>
    <row r="14852">
      <c r="A14852" s="2">
        <v>14936.0</v>
      </c>
      <c r="B14852" s="3">
        <v>42460.0</v>
      </c>
      <c r="C14852" s="2" t="s">
        <v>15</v>
      </c>
      <c r="D14852" s="2" t="s">
        <v>52</v>
      </c>
      <c r="E14852" s="2">
        <v>13.0</v>
      </c>
      <c r="F14852" s="4" t="s">
        <v>33</v>
      </c>
    </row>
    <row r="14853">
      <c r="A14853" s="2">
        <v>14937.0</v>
      </c>
      <c r="B14853" s="3">
        <v>42460.0</v>
      </c>
      <c r="C14853" s="2" t="s">
        <v>15</v>
      </c>
      <c r="D14853" s="2" t="s">
        <v>8</v>
      </c>
      <c r="E14853" s="2">
        <v>15.0</v>
      </c>
      <c r="F14853" s="4" t="s">
        <v>27</v>
      </c>
    </row>
    <row r="14854">
      <c r="A14854" s="2">
        <v>14938.0</v>
      </c>
      <c r="B14854" s="3">
        <v>42461.0</v>
      </c>
      <c r="C14854" s="2" t="s">
        <v>18</v>
      </c>
      <c r="D14854" s="2" t="s">
        <v>51</v>
      </c>
      <c r="E14854" s="2">
        <v>31.0</v>
      </c>
      <c r="F14854" s="4" t="s">
        <v>12</v>
      </c>
    </row>
    <row r="14855">
      <c r="A14855" s="2">
        <v>14939.0</v>
      </c>
      <c r="B14855" s="3">
        <v>42461.0</v>
      </c>
      <c r="C14855" s="2" t="s">
        <v>18</v>
      </c>
      <c r="D14855" s="2" t="s">
        <v>6</v>
      </c>
      <c r="E14855" s="2">
        <v>14.0</v>
      </c>
      <c r="F14855" s="4" t="s">
        <v>46</v>
      </c>
    </row>
    <row r="14856">
      <c r="A14856" s="2">
        <v>14940.0</v>
      </c>
      <c r="B14856" s="3">
        <v>42461.0</v>
      </c>
      <c r="C14856" s="2" t="s">
        <v>18</v>
      </c>
      <c r="D14856" s="2" t="s">
        <v>52</v>
      </c>
      <c r="E14856" s="2">
        <v>16.0</v>
      </c>
      <c r="F14856" s="4" t="s">
        <v>45</v>
      </c>
    </row>
    <row r="14857">
      <c r="A14857" s="2">
        <v>14941.0</v>
      </c>
      <c r="B14857" s="3">
        <v>42461.0</v>
      </c>
      <c r="C14857" s="2" t="s">
        <v>18</v>
      </c>
      <c r="D14857" s="2" t="s">
        <v>8</v>
      </c>
      <c r="E14857" s="2">
        <v>3.0</v>
      </c>
      <c r="F14857" s="4" t="s">
        <v>28</v>
      </c>
    </row>
    <row r="14858">
      <c r="A14858" s="2">
        <v>14942.0</v>
      </c>
      <c r="B14858" s="3">
        <v>42462.0</v>
      </c>
      <c r="C14858" s="2" t="s">
        <v>21</v>
      </c>
      <c r="D14858" s="2" t="s">
        <v>51</v>
      </c>
      <c r="E14858" s="2">
        <v>11.0</v>
      </c>
      <c r="F14858" s="4" t="s">
        <v>9</v>
      </c>
    </row>
    <row r="14859">
      <c r="A14859" s="2">
        <v>14943.0</v>
      </c>
      <c r="B14859" s="3">
        <v>42462.0</v>
      </c>
      <c r="C14859" s="2" t="s">
        <v>21</v>
      </c>
      <c r="D14859" s="2" t="s">
        <v>6</v>
      </c>
      <c r="E14859" s="2">
        <v>14.0</v>
      </c>
      <c r="F14859" s="4" t="s">
        <v>46</v>
      </c>
    </row>
    <row r="14860">
      <c r="A14860" s="2">
        <v>14944.0</v>
      </c>
      <c r="B14860" s="3">
        <v>42462.0</v>
      </c>
      <c r="C14860" s="2" t="s">
        <v>21</v>
      </c>
      <c r="D14860" s="2" t="s">
        <v>52</v>
      </c>
      <c r="E14860" s="2">
        <v>15.0</v>
      </c>
      <c r="F14860" s="4" t="s">
        <v>27</v>
      </c>
    </row>
    <row r="14861">
      <c r="A14861" s="2">
        <v>14945.0</v>
      </c>
      <c r="B14861" s="3">
        <v>42462.0</v>
      </c>
      <c r="C14861" s="2" t="s">
        <v>21</v>
      </c>
      <c r="D14861" s="2" t="s">
        <v>8</v>
      </c>
      <c r="E14861" s="2">
        <v>19.0</v>
      </c>
      <c r="F14861" s="4" t="s">
        <v>30</v>
      </c>
    </row>
    <row r="14862">
      <c r="A14862" s="2">
        <v>14946.0</v>
      </c>
      <c r="B14862" s="3">
        <v>42464.0</v>
      </c>
      <c r="C14862" s="2" t="s">
        <v>7</v>
      </c>
      <c r="D14862" s="2" t="s">
        <v>51</v>
      </c>
      <c r="E14862" s="2">
        <v>18.0</v>
      </c>
      <c r="F14862" s="4" t="s">
        <v>29</v>
      </c>
    </row>
    <row r="14863">
      <c r="A14863" s="2">
        <v>14947.0</v>
      </c>
      <c r="B14863" s="3">
        <v>42464.0</v>
      </c>
      <c r="C14863" s="2" t="s">
        <v>7</v>
      </c>
      <c r="D14863" s="2" t="s">
        <v>6</v>
      </c>
      <c r="E14863" s="2">
        <v>30.0</v>
      </c>
      <c r="F14863" s="4" t="s">
        <v>23</v>
      </c>
    </row>
    <row r="14864">
      <c r="A14864" s="2">
        <v>14948.0</v>
      </c>
      <c r="B14864" s="3">
        <v>42464.0</v>
      </c>
      <c r="C14864" s="2" t="s">
        <v>7</v>
      </c>
      <c r="D14864" s="2" t="s">
        <v>52</v>
      </c>
      <c r="E14864" s="2">
        <v>26.0</v>
      </c>
      <c r="F14864" s="4" t="s">
        <v>38</v>
      </c>
    </row>
    <row r="14865">
      <c r="A14865" s="2">
        <v>14949.0</v>
      </c>
      <c r="B14865" s="3">
        <v>42464.0</v>
      </c>
      <c r="C14865" s="2" t="s">
        <v>7</v>
      </c>
      <c r="D14865" s="2" t="s">
        <v>8</v>
      </c>
      <c r="E14865" s="2">
        <v>31.0</v>
      </c>
      <c r="F14865" s="4" t="s">
        <v>12</v>
      </c>
    </row>
    <row r="14866">
      <c r="A14866" s="2">
        <v>14950.0</v>
      </c>
      <c r="B14866" s="3">
        <v>42465.0</v>
      </c>
      <c r="C14866" s="2" t="s">
        <v>10</v>
      </c>
      <c r="D14866" s="2" t="s">
        <v>51</v>
      </c>
      <c r="E14866" s="2">
        <v>19.0</v>
      </c>
      <c r="F14866" s="4" t="s">
        <v>30</v>
      </c>
    </row>
    <row r="14867">
      <c r="A14867" s="2">
        <v>14951.0</v>
      </c>
      <c r="B14867" s="3">
        <v>42465.0</v>
      </c>
      <c r="C14867" s="2" t="s">
        <v>10</v>
      </c>
      <c r="D14867" s="2" t="s">
        <v>6</v>
      </c>
      <c r="E14867" s="2">
        <v>27.0</v>
      </c>
      <c r="F14867" s="4" t="s">
        <v>32</v>
      </c>
    </row>
    <row r="14868">
      <c r="A14868" s="2">
        <v>14952.0</v>
      </c>
      <c r="B14868" s="3">
        <v>42465.0</v>
      </c>
      <c r="C14868" s="2" t="s">
        <v>10</v>
      </c>
      <c r="D14868" s="2" t="s">
        <v>52</v>
      </c>
      <c r="E14868" s="2">
        <v>25.0</v>
      </c>
      <c r="F14868" s="4" t="s">
        <v>40</v>
      </c>
    </row>
    <row r="14869">
      <c r="A14869" s="2">
        <v>14953.0</v>
      </c>
      <c r="B14869" s="3">
        <v>42465.0</v>
      </c>
      <c r="C14869" s="2" t="s">
        <v>10</v>
      </c>
      <c r="D14869" s="2" t="s">
        <v>8</v>
      </c>
      <c r="E14869" s="2">
        <v>33.0</v>
      </c>
      <c r="F14869" s="4" t="s">
        <v>26</v>
      </c>
    </row>
    <row r="14870">
      <c r="A14870" s="2">
        <v>14954.0</v>
      </c>
      <c r="B14870" s="3">
        <v>42466.0</v>
      </c>
      <c r="C14870" s="2" t="s">
        <v>13</v>
      </c>
      <c r="D14870" s="2" t="s">
        <v>51</v>
      </c>
      <c r="E14870" s="2">
        <v>8.0</v>
      </c>
      <c r="F14870" s="4" t="s">
        <v>37</v>
      </c>
    </row>
    <row r="14871">
      <c r="A14871" s="2">
        <v>14955.0</v>
      </c>
      <c r="B14871" s="3">
        <v>42466.0</v>
      </c>
      <c r="C14871" s="2" t="s">
        <v>13</v>
      </c>
      <c r="D14871" s="2" t="s">
        <v>6</v>
      </c>
      <c r="E14871" s="2">
        <v>12.0</v>
      </c>
      <c r="F14871" s="4" t="s">
        <v>14</v>
      </c>
    </row>
    <row r="14872">
      <c r="A14872" s="2">
        <v>14956.0</v>
      </c>
      <c r="B14872" s="3">
        <v>42466.0</v>
      </c>
      <c r="C14872" s="2" t="s">
        <v>13</v>
      </c>
      <c r="D14872" s="2" t="s">
        <v>52</v>
      </c>
      <c r="E14872" s="2">
        <v>17.0</v>
      </c>
      <c r="F14872" s="4" t="s">
        <v>42</v>
      </c>
    </row>
    <row r="14873">
      <c r="A14873" s="2">
        <v>14957.0</v>
      </c>
      <c r="B14873" s="3">
        <v>42466.0</v>
      </c>
      <c r="C14873" s="2" t="s">
        <v>13</v>
      </c>
      <c r="D14873" s="2" t="s">
        <v>8</v>
      </c>
      <c r="E14873" s="2">
        <v>22.0</v>
      </c>
      <c r="F14873" s="4" t="s">
        <v>44</v>
      </c>
    </row>
    <row r="14874">
      <c r="A14874" s="2">
        <v>14958.0</v>
      </c>
      <c r="B14874" s="3">
        <v>42467.0</v>
      </c>
      <c r="C14874" s="2" t="s">
        <v>15</v>
      </c>
      <c r="D14874" s="2" t="s">
        <v>51</v>
      </c>
      <c r="E14874" s="2">
        <v>30.0</v>
      </c>
      <c r="F14874" s="4" t="s">
        <v>23</v>
      </c>
    </row>
    <row r="14875">
      <c r="A14875" s="2">
        <v>14959.0</v>
      </c>
      <c r="B14875" s="3">
        <v>42467.0</v>
      </c>
      <c r="C14875" s="2" t="s">
        <v>15</v>
      </c>
      <c r="D14875" s="2" t="s">
        <v>6</v>
      </c>
      <c r="E14875" s="2">
        <v>32.0</v>
      </c>
      <c r="F14875" s="4" t="s">
        <v>36</v>
      </c>
    </row>
    <row r="14876">
      <c r="A14876" s="2">
        <v>14960.0</v>
      </c>
      <c r="B14876" s="3">
        <v>42467.0</v>
      </c>
      <c r="C14876" s="2" t="s">
        <v>15</v>
      </c>
      <c r="D14876" s="2" t="s">
        <v>52</v>
      </c>
      <c r="E14876" s="2">
        <v>25.0</v>
      </c>
      <c r="F14876" s="4" t="s">
        <v>40</v>
      </c>
    </row>
    <row r="14877">
      <c r="A14877" s="2">
        <v>14961.0</v>
      </c>
      <c r="B14877" s="3">
        <v>42467.0</v>
      </c>
      <c r="C14877" s="2" t="s">
        <v>15</v>
      </c>
      <c r="D14877" s="2" t="s">
        <v>8</v>
      </c>
      <c r="E14877" s="2">
        <v>22.0</v>
      </c>
      <c r="F14877" s="4" t="s">
        <v>44</v>
      </c>
    </row>
    <row r="14878">
      <c r="A14878" s="2">
        <v>14962.0</v>
      </c>
      <c r="B14878" s="3">
        <v>42468.0</v>
      </c>
      <c r="C14878" s="2" t="s">
        <v>18</v>
      </c>
      <c r="D14878" s="2" t="s">
        <v>51</v>
      </c>
      <c r="E14878" s="2">
        <v>31.0</v>
      </c>
      <c r="F14878" s="4" t="s">
        <v>12</v>
      </c>
    </row>
    <row r="14879">
      <c r="A14879" s="2">
        <v>14963.0</v>
      </c>
      <c r="B14879" s="3">
        <v>42468.0</v>
      </c>
      <c r="C14879" s="2" t="s">
        <v>18</v>
      </c>
      <c r="D14879" s="2" t="s">
        <v>6</v>
      </c>
      <c r="E14879" s="2">
        <v>4.0</v>
      </c>
      <c r="F14879" s="4" t="s">
        <v>34</v>
      </c>
    </row>
    <row r="14880">
      <c r="A14880" s="2">
        <v>14964.0</v>
      </c>
      <c r="B14880" s="3">
        <v>42468.0</v>
      </c>
      <c r="C14880" s="2" t="s">
        <v>18</v>
      </c>
      <c r="D14880" s="2" t="s">
        <v>52</v>
      </c>
      <c r="E14880" s="2">
        <v>29.0</v>
      </c>
      <c r="F14880" s="4" t="s">
        <v>43</v>
      </c>
    </row>
    <row r="14881">
      <c r="A14881" s="2">
        <v>14965.0</v>
      </c>
      <c r="B14881" s="3">
        <v>42468.0</v>
      </c>
      <c r="C14881" s="2" t="s">
        <v>18</v>
      </c>
      <c r="D14881" s="2" t="s">
        <v>8</v>
      </c>
      <c r="E14881" s="2">
        <v>19.0</v>
      </c>
      <c r="F14881" s="4" t="s">
        <v>30</v>
      </c>
    </row>
    <row r="14882">
      <c r="A14882" s="2">
        <v>14966.0</v>
      </c>
      <c r="B14882" s="3">
        <v>42469.0</v>
      </c>
      <c r="C14882" s="2" t="s">
        <v>21</v>
      </c>
      <c r="D14882" s="2" t="s">
        <v>51</v>
      </c>
      <c r="E14882" s="2">
        <v>23.0</v>
      </c>
      <c r="F14882" s="4" t="s">
        <v>17</v>
      </c>
    </row>
    <row r="14883">
      <c r="A14883" s="2">
        <v>14967.0</v>
      </c>
      <c r="B14883" s="3">
        <v>42469.0</v>
      </c>
      <c r="C14883" s="2" t="s">
        <v>21</v>
      </c>
      <c r="D14883" s="2" t="s">
        <v>6</v>
      </c>
      <c r="E14883" s="2">
        <v>33.0</v>
      </c>
      <c r="F14883" s="4" t="s">
        <v>26</v>
      </c>
    </row>
    <row r="14884">
      <c r="A14884" s="2">
        <v>14968.0</v>
      </c>
      <c r="B14884" s="3">
        <v>42469.0</v>
      </c>
      <c r="C14884" s="2" t="s">
        <v>21</v>
      </c>
      <c r="D14884" s="2" t="s">
        <v>52</v>
      </c>
      <c r="E14884" s="2">
        <v>20.0</v>
      </c>
      <c r="F14884" s="4" t="s">
        <v>47</v>
      </c>
    </row>
    <row r="14885">
      <c r="A14885" s="2">
        <v>14969.0</v>
      </c>
      <c r="B14885" s="3">
        <v>42469.0</v>
      </c>
      <c r="C14885" s="2" t="s">
        <v>21</v>
      </c>
      <c r="D14885" s="2" t="s">
        <v>8</v>
      </c>
      <c r="E14885" s="2">
        <v>26.0</v>
      </c>
      <c r="F14885" s="4" t="s">
        <v>38</v>
      </c>
    </row>
    <row r="14886">
      <c r="A14886" s="2">
        <v>14970.0</v>
      </c>
      <c r="B14886" s="3">
        <v>42471.0</v>
      </c>
      <c r="C14886" s="2" t="s">
        <v>7</v>
      </c>
      <c r="D14886" s="2" t="s">
        <v>51</v>
      </c>
      <c r="E14886" s="2">
        <v>12.0</v>
      </c>
      <c r="F14886" s="4" t="s">
        <v>14</v>
      </c>
    </row>
    <row r="14887">
      <c r="A14887" s="2">
        <v>14971.0</v>
      </c>
      <c r="B14887" s="3">
        <v>42471.0</v>
      </c>
      <c r="C14887" s="2" t="s">
        <v>7</v>
      </c>
      <c r="D14887" s="2" t="s">
        <v>6</v>
      </c>
      <c r="E14887" s="2">
        <v>10.0</v>
      </c>
      <c r="F14887" s="4" t="s">
        <v>41</v>
      </c>
    </row>
    <row r="14888">
      <c r="A14888" s="2">
        <v>14972.0</v>
      </c>
      <c r="B14888" s="3">
        <v>42471.0</v>
      </c>
      <c r="C14888" s="2" t="s">
        <v>7</v>
      </c>
      <c r="D14888" s="2" t="s">
        <v>52</v>
      </c>
      <c r="E14888" s="2">
        <v>10.0</v>
      </c>
      <c r="F14888" s="4" t="s">
        <v>41</v>
      </c>
    </row>
    <row r="14889">
      <c r="A14889" s="2">
        <v>14973.0</v>
      </c>
      <c r="B14889" s="3">
        <v>42471.0</v>
      </c>
      <c r="C14889" s="2" t="s">
        <v>7</v>
      </c>
      <c r="D14889" s="2" t="s">
        <v>8</v>
      </c>
      <c r="E14889" s="2">
        <v>3.0</v>
      </c>
      <c r="F14889" s="4" t="s">
        <v>28</v>
      </c>
    </row>
    <row r="14890">
      <c r="A14890" s="2">
        <v>14974.0</v>
      </c>
      <c r="B14890" s="3">
        <v>42472.0</v>
      </c>
      <c r="C14890" s="2" t="s">
        <v>10</v>
      </c>
      <c r="D14890" s="2" t="s">
        <v>51</v>
      </c>
      <c r="E14890" s="2">
        <v>9.0</v>
      </c>
      <c r="F14890" s="4" t="s">
        <v>24</v>
      </c>
    </row>
    <row r="14891">
      <c r="A14891" s="2">
        <v>14975.0</v>
      </c>
      <c r="B14891" s="3">
        <v>42472.0</v>
      </c>
      <c r="C14891" s="2" t="s">
        <v>10</v>
      </c>
      <c r="D14891" s="2" t="s">
        <v>6</v>
      </c>
      <c r="E14891" s="2">
        <v>35.0</v>
      </c>
      <c r="F14891" s="4" t="s">
        <v>49</v>
      </c>
    </row>
    <row r="14892">
      <c r="A14892" s="2">
        <v>14976.0</v>
      </c>
      <c r="B14892" s="3">
        <v>42472.0</v>
      </c>
      <c r="C14892" s="2" t="s">
        <v>10</v>
      </c>
      <c r="D14892" s="2" t="s">
        <v>52</v>
      </c>
      <c r="E14892" s="2">
        <v>4.0</v>
      </c>
      <c r="F14892" s="4" t="s">
        <v>34</v>
      </c>
    </row>
    <row r="14893">
      <c r="A14893" s="2">
        <v>14977.0</v>
      </c>
      <c r="B14893" s="3">
        <v>42472.0</v>
      </c>
      <c r="C14893" s="2" t="s">
        <v>10</v>
      </c>
      <c r="D14893" s="2" t="s">
        <v>8</v>
      </c>
      <c r="E14893" s="2">
        <v>15.0</v>
      </c>
      <c r="F14893" s="4" t="s">
        <v>27</v>
      </c>
    </row>
    <row r="14894">
      <c r="A14894" s="2">
        <v>14978.0</v>
      </c>
      <c r="B14894" s="3">
        <v>42473.0</v>
      </c>
      <c r="C14894" s="2" t="s">
        <v>13</v>
      </c>
      <c r="D14894" s="2" t="s">
        <v>51</v>
      </c>
      <c r="E14894" s="2">
        <v>7.0</v>
      </c>
      <c r="F14894" s="4" t="s">
        <v>35</v>
      </c>
    </row>
    <row r="14895">
      <c r="A14895" s="2">
        <v>14979.0</v>
      </c>
      <c r="B14895" s="3">
        <v>42473.0</v>
      </c>
      <c r="C14895" s="2" t="s">
        <v>13</v>
      </c>
      <c r="D14895" s="2" t="s">
        <v>6</v>
      </c>
      <c r="E14895" s="2">
        <v>21.0</v>
      </c>
      <c r="F14895" s="4" t="s">
        <v>20</v>
      </c>
    </row>
    <row r="14896">
      <c r="A14896" s="2">
        <v>14980.0</v>
      </c>
      <c r="B14896" s="3">
        <v>42473.0</v>
      </c>
      <c r="C14896" s="2" t="s">
        <v>13</v>
      </c>
      <c r="D14896" s="2" t="s">
        <v>52</v>
      </c>
      <c r="E14896" s="2">
        <v>24.0</v>
      </c>
      <c r="F14896" s="4" t="s">
        <v>22</v>
      </c>
    </row>
    <row r="14897">
      <c r="A14897" s="2">
        <v>14981.0</v>
      </c>
      <c r="B14897" s="3">
        <v>42473.0</v>
      </c>
      <c r="C14897" s="2" t="s">
        <v>13</v>
      </c>
      <c r="D14897" s="2" t="s">
        <v>8</v>
      </c>
      <c r="E14897" s="2">
        <v>8.0</v>
      </c>
      <c r="F14897" s="4" t="s">
        <v>37</v>
      </c>
    </row>
    <row r="14898">
      <c r="A14898" s="2">
        <v>14982.0</v>
      </c>
      <c r="B14898" s="3">
        <v>42474.0</v>
      </c>
      <c r="C14898" s="2" t="s">
        <v>15</v>
      </c>
      <c r="D14898" s="2" t="s">
        <v>51</v>
      </c>
      <c r="E14898" s="2">
        <v>22.0</v>
      </c>
      <c r="F14898" s="4" t="s">
        <v>44</v>
      </c>
    </row>
    <row r="14899">
      <c r="A14899" s="2">
        <v>14983.0</v>
      </c>
      <c r="B14899" s="3">
        <v>42474.0</v>
      </c>
      <c r="C14899" s="2" t="s">
        <v>15</v>
      </c>
      <c r="D14899" s="2" t="s">
        <v>6</v>
      </c>
      <c r="E14899" s="2">
        <v>13.0</v>
      </c>
      <c r="F14899" s="4" t="s">
        <v>33</v>
      </c>
    </row>
    <row r="14900">
      <c r="A14900" s="2">
        <v>14984.0</v>
      </c>
      <c r="B14900" s="3">
        <v>42474.0</v>
      </c>
      <c r="C14900" s="2" t="s">
        <v>15</v>
      </c>
      <c r="D14900" s="2" t="s">
        <v>52</v>
      </c>
      <c r="E14900" s="2">
        <v>19.0</v>
      </c>
      <c r="F14900" s="4" t="s">
        <v>30</v>
      </c>
    </row>
    <row r="14901">
      <c r="A14901" s="2">
        <v>14985.0</v>
      </c>
      <c r="B14901" s="3">
        <v>42474.0</v>
      </c>
      <c r="C14901" s="2" t="s">
        <v>15</v>
      </c>
      <c r="D14901" s="2" t="s">
        <v>8</v>
      </c>
      <c r="E14901" s="2">
        <v>17.0</v>
      </c>
      <c r="F14901" s="4" t="s">
        <v>42</v>
      </c>
    </row>
    <row r="14902">
      <c r="A14902" s="2">
        <v>14986.0</v>
      </c>
      <c r="B14902" s="3">
        <v>42475.0</v>
      </c>
      <c r="C14902" s="2" t="s">
        <v>18</v>
      </c>
      <c r="D14902" s="2" t="s">
        <v>51</v>
      </c>
      <c r="E14902" s="2">
        <v>4.0</v>
      </c>
      <c r="F14902" s="4" t="s">
        <v>34</v>
      </c>
    </row>
    <row r="14903">
      <c r="A14903" s="2">
        <v>14987.0</v>
      </c>
      <c r="B14903" s="3">
        <v>42475.0</v>
      </c>
      <c r="C14903" s="2" t="s">
        <v>18</v>
      </c>
      <c r="D14903" s="2" t="s">
        <v>6</v>
      </c>
      <c r="E14903" s="2">
        <v>18.0</v>
      </c>
      <c r="F14903" s="4" t="s">
        <v>29</v>
      </c>
    </row>
    <row r="14904">
      <c r="A14904" s="2">
        <v>14988.0</v>
      </c>
      <c r="B14904" s="3">
        <v>42475.0</v>
      </c>
      <c r="C14904" s="2" t="s">
        <v>18</v>
      </c>
      <c r="D14904" s="2" t="s">
        <v>52</v>
      </c>
      <c r="E14904" s="2">
        <v>17.0</v>
      </c>
      <c r="F14904" s="4" t="s">
        <v>42</v>
      </c>
    </row>
    <row r="14905">
      <c r="A14905" s="2">
        <v>14989.0</v>
      </c>
      <c r="B14905" s="3">
        <v>42475.0</v>
      </c>
      <c r="C14905" s="2" t="s">
        <v>18</v>
      </c>
      <c r="D14905" s="2" t="s">
        <v>8</v>
      </c>
      <c r="E14905" s="2">
        <v>11.0</v>
      </c>
      <c r="F14905" s="4" t="s">
        <v>9</v>
      </c>
    </row>
    <row r="14906">
      <c r="A14906" s="2">
        <v>14990.0</v>
      </c>
      <c r="B14906" s="3">
        <v>42476.0</v>
      </c>
      <c r="C14906" s="2" t="s">
        <v>21</v>
      </c>
      <c r="D14906" s="2" t="s">
        <v>51</v>
      </c>
      <c r="E14906" s="2">
        <v>35.0</v>
      </c>
      <c r="F14906" s="4" t="s">
        <v>49</v>
      </c>
    </row>
    <row r="14907">
      <c r="A14907" s="2">
        <v>14991.0</v>
      </c>
      <c r="B14907" s="3">
        <v>42476.0</v>
      </c>
      <c r="C14907" s="2" t="s">
        <v>21</v>
      </c>
      <c r="D14907" s="2" t="s">
        <v>6</v>
      </c>
      <c r="E14907" s="2">
        <v>31.0</v>
      </c>
      <c r="F14907" s="4" t="s">
        <v>12</v>
      </c>
    </row>
    <row r="14908">
      <c r="A14908" s="2">
        <v>14992.0</v>
      </c>
      <c r="B14908" s="3">
        <v>42476.0</v>
      </c>
      <c r="C14908" s="2" t="s">
        <v>21</v>
      </c>
      <c r="D14908" s="2" t="s">
        <v>52</v>
      </c>
      <c r="E14908" s="2">
        <v>23.0</v>
      </c>
      <c r="F14908" s="4" t="s">
        <v>17</v>
      </c>
    </row>
    <row r="14909">
      <c r="A14909" s="2">
        <v>14993.0</v>
      </c>
      <c r="B14909" s="3">
        <v>42476.0</v>
      </c>
      <c r="C14909" s="2" t="s">
        <v>21</v>
      </c>
      <c r="D14909" s="2" t="s">
        <v>8</v>
      </c>
      <c r="E14909" s="2">
        <v>14.0</v>
      </c>
      <c r="F14909" s="4" t="s">
        <v>46</v>
      </c>
    </row>
    <row r="14910">
      <c r="A14910" s="2">
        <v>14994.0</v>
      </c>
      <c r="B14910" s="3">
        <v>42478.0</v>
      </c>
      <c r="C14910" s="2" t="s">
        <v>7</v>
      </c>
      <c r="D14910" s="2" t="s">
        <v>51</v>
      </c>
      <c r="E14910" s="2">
        <v>15.0</v>
      </c>
      <c r="F14910" s="4" t="s">
        <v>27</v>
      </c>
    </row>
    <row r="14911">
      <c r="A14911" s="2">
        <v>14995.0</v>
      </c>
      <c r="B14911" s="3">
        <v>42478.0</v>
      </c>
      <c r="C14911" s="2" t="s">
        <v>7</v>
      </c>
      <c r="D14911" s="2" t="s">
        <v>6</v>
      </c>
      <c r="E14911" s="2">
        <v>27.0</v>
      </c>
      <c r="F14911" s="4" t="s">
        <v>32</v>
      </c>
    </row>
    <row r="14912">
      <c r="A14912" s="2">
        <v>14996.0</v>
      </c>
      <c r="B14912" s="3">
        <v>42478.0</v>
      </c>
      <c r="C14912" s="2" t="s">
        <v>7</v>
      </c>
      <c r="D14912" s="2" t="s">
        <v>52</v>
      </c>
      <c r="E14912" s="2">
        <v>32.0</v>
      </c>
      <c r="F14912" s="4" t="s">
        <v>36</v>
      </c>
    </row>
    <row r="14913">
      <c r="A14913" s="2">
        <v>14997.0</v>
      </c>
      <c r="B14913" s="3">
        <v>42478.0</v>
      </c>
      <c r="C14913" s="2" t="s">
        <v>7</v>
      </c>
      <c r="D14913" s="2" t="s">
        <v>8</v>
      </c>
      <c r="E14913" s="2">
        <v>4.0</v>
      </c>
      <c r="F14913" s="4" t="s">
        <v>34</v>
      </c>
    </row>
    <row r="14914">
      <c r="A14914" s="2">
        <v>14998.0</v>
      </c>
      <c r="B14914" s="3">
        <v>42479.0</v>
      </c>
      <c r="C14914" s="2" t="s">
        <v>10</v>
      </c>
      <c r="D14914" s="2" t="s">
        <v>51</v>
      </c>
      <c r="E14914" s="2">
        <v>11.0</v>
      </c>
      <c r="F14914" s="4" t="s">
        <v>9</v>
      </c>
    </row>
    <row r="14915">
      <c r="A14915" s="2">
        <v>14999.0</v>
      </c>
      <c r="B14915" s="3">
        <v>42479.0</v>
      </c>
      <c r="C14915" s="2" t="s">
        <v>10</v>
      </c>
      <c r="D14915" s="2" t="s">
        <v>6</v>
      </c>
      <c r="E14915" s="2">
        <v>4.0</v>
      </c>
      <c r="F14915" s="4" t="s">
        <v>34</v>
      </c>
    </row>
    <row r="14916">
      <c r="A14916" s="2">
        <v>15000.0</v>
      </c>
      <c r="B14916" s="3">
        <v>42479.0</v>
      </c>
      <c r="C14916" s="2" t="s">
        <v>10</v>
      </c>
      <c r="D14916" s="2" t="s">
        <v>52</v>
      </c>
      <c r="E14916" s="2">
        <v>36.0</v>
      </c>
      <c r="F14916" s="4" t="s">
        <v>11</v>
      </c>
    </row>
    <row r="14917">
      <c r="A14917" s="2">
        <v>15001.0</v>
      </c>
      <c r="B14917" s="3">
        <v>42479.0</v>
      </c>
      <c r="C14917" s="2" t="s">
        <v>10</v>
      </c>
      <c r="D14917" s="2" t="s">
        <v>8</v>
      </c>
      <c r="E14917" s="2">
        <v>24.0</v>
      </c>
      <c r="F14917" s="4" t="s">
        <v>22</v>
      </c>
    </row>
    <row r="14918">
      <c r="A14918" s="2">
        <v>15002.0</v>
      </c>
      <c r="B14918" s="3">
        <v>42480.0</v>
      </c>
      <c r="C14918" s="2" t="s">
        <v>13</v>
      </c>
      <c r="D14918" s="2" t="s">
        <v>51</v>
      </c>
      <c r="E14918" s="2">
        <v>18.0</v>
      </c>
      <c r="F14918" s="4" t="s">
        <v>29</v>
      </c>
    </row>
    <row r="14919">
      <c r="A14919" s="2">
        <v>15003.0</v>
      </c>
      <c r="B14919" s="3">
        <v>42480.0</v>
      </c>
      <c r="C14919" s="2" t="s">
        <v>13</v>
      </c>
      <c r="D14919" s="2" t="s">
        <v>6</v>
      </c>
      <c r="E14919" s="2">
        <v>27.0</v>
      </c>
      <c r="F14919" s="4" t="s">
        <v>32</v>
      </c>
    </row>
    <row r="14920">
      <c r="A14920" s="2">
        <v>15004.0</v>
      </c>
      <c r="B14920" s="3">
        <v>42480.0</v>
      </c>
      <c r="C14920" s="2" t="s">
        <v>13</v>
      </c>
      <c r="D14920" s="2" t="s">
        <v>52</v>
      </c>
      <c r="E14920" s="2">
        <v>7.0</v>
      </c>
      <c r="F14920" s="4" t="s">
        <v>35</v>
      </c>
    </row>
    <row r="14921">
      <c r="A14921" s="2">
        <v>15005.0</v>
      </c>
      <c r="B14921" s="3">
        <v>42480.0</v>
      </c>
      <c r="C14921" s="2" t="s">
        <v>13</v>
      </c>
      <c r="D14921" s="2" t="s">
        <v>8</v>
      </c>
      <c r="E14921" s="2">
        <v>15.0</v>
      </c>
      <c r="F14921" s="4" t="s">
        <v>27</v>
      </c>
    </row>
    <row r="14922">
      <c r="A14922" s="2">
        <v>15006.0</v>
      </c>
      <c r="B14922" s="3">
        <v>42481.0</v>
      </c>
      <c r="C14922" s="2" t="s">
        <v>15</v>
      </c>
      <c r="D14922" s="2" t="s">
        <v>51</v>
      </c>
      <c r="E14922" s="2">
        <v>30.0</v>
      </c>
      <c r="F14922" s="4" t="s">
        <v>23</v>
      </c>
    </row>
    <row r="14923">
      <c r="A14923" s="2">
        <v>15007.0</v>
      </c>
      <c r="B14923" s="3">
        <v>42481.0</v>
      </c>
      <c r="C14923" s="2" t="s">
        <v>15</v>
      </c>
      <c r="D14923" s="2" t="s">
        <v>6</v>
      </c>
      <c r="E14923" s="2">
        <v>18.0</v>
      </c>
      <c r="F14923" s="4" t="s">
        <v>29</v>
      </c>
    </row>
    <row r="14924">
      <c r="A14924" s="2">
        <v>15008.0</v>
      </c>
      <c r="B14924" s="3">
        <v>42481.0</v>
      </c>
      <c r="C14924" s="2" t="s">
        <v>15</v>
      </c>
      <c r="D14924" s="2" t="s">
        <v>52</v>
      </c>
      <c r="E14924" s="2">
        <v>19.0</v>
      </c>
      <c r="F14924" s="4" t="s">
        <v>30</v>
      </c>
    </row>
    <row r="14925">
      <c r="A14925" s="2">
        <v>15009.0</v>
      </c>
      <c r="B14925" s="3">
        <v>42481.0</v>
      </c>
      <c r="C14925" s="2" t="s">
        <v>15</v>
      </c>
      <c r="D14925" s="2" t="s">
        <v>8</v>
      </c>
      <c r="E14925" s="2">
        <v>7.0</v>
      </c>
      <c r="F14925" s="4" t="s">
        <v>35</v>
      </c>
    </row>
    <row r="14926">
      <c r="A14926" s="2">
        <v>15010.0</v>
      </c>
      <c r="B14926" s="3">
        <v>42482.0</v>
      </c>
      <c r="C14926" s="2" t="s">
        <v>18</v>
      </c>
      <c r="D14926" s="2" t="s">
        <v>51</v>
      </c>
      <c r="E14926" s="2">
        <v>30.0</v>
      </c>
      <c r="F14926" s="4" t="s">
        <v>23</v>
      </c>
    </row>
    <row r="14927">
      <c r="A14927" s="2">
        <v>15011.0</v>
      </c>
      <c r="B14927" s="3">
        <v>42482.0</v>
      </c>
      <c r="C14927" s="2" t="s">
        <v>18</v>
      </c>
      <c r="D14927" s="2" t="s">
        <v>6</v>
      </c>
      <c r="E14927" s="2">
        <v>25.0</v>
      </c>
      <c r="F14927" s="4" t="s">
        <v>40</v>
      </c>
    </row>
    <row r="14928">
      <c r="A14928" s="2">
        <v>15012.0</v>
      </c>
      <c r="B14928" s="3">
        <v>42482.0</v>
      </c>
      <c r="C14928" s="2" t="s">
        <v>18</v>
      </c>
      <c r="D14928" s="2" t="s">
        <v>52</v>
      </c>
      <c r="E14928" s="2">
        <v>26.0</v>
      </c>
      <c r="F14928" s="4" t="s">
        <v>38</v>
      </c>
    </row>
    <row r="14929">
      <c r="A14929" s="2">
        <v>15013.0</v>
      </c>
      <c r="B14929" s="3">
        <v>42482.0</v>
      </c>
      <c r="C14929" s="2" t="s">
        <v>18</v>
      </c>
      <c r="D14929" s="2" t="s">
        <v>8</v>
      </c>
      <c r="E14929" s="2">
        <v>4.0</v>
      </c>
      <c r="F14929" s="4" t="s">
        <v>34</v>
      </c>
    </row>
    <row r="14930">
      <c r="A14930" s="2">
        <v>15014.0</v>
      </c>
      <c r="B14930" s="3">
        <v>42483.0</v>
      </c>
      <c r="C14930" s="2" t="s">
        <v>21</v>
      </c>
      <c r="D14930" s="2" t="s">
        <v>51</v>
      </c>
      <c r="E14930" s="2">
        <v>17.0</v>
      </c>
      <c r="F14930" s="4" t="s">
        <v>42</v>
      </c>
    </row>
    <row r="14931">
      <c r="A14931" s="2">
        <v>15015.0</v>
      </c>
      <c r="B14931" s="3">
        <v>42483.0</v>
      </c>
      <c r="C14931" s="2" t="s">
        <v>21</v>
      </c>
      <c r="D14931" s="2" t="s">
        <v>6</v>
      </c>
      <c r="E14931" s="2">
        <v>36.0</v>
      </c>
      <c r="F14931" s="4" t="s">
        <v>11</v>
      </c>
    </row>
    <row r="14932">
      <c r="A14932" s="2">
        <v>15016.0</v>
      </c>
      <c r="B14932" s="3">
        <v>42483.0</v>
      </c>
      <c r="C14932" s="2" t="s">
        <v>21</v>
      </c>
      <c r="D14932" s="2" t="s">
        <v>52</v>
      </c>
      <c r="E14932" s="2">
        <v>2.0</v>
      </c>
      <c r="F14932" s="4" t="s">
        <v>39</v>
      </c>
    </row>
    <row r="14933">
      <c r="A14933" s="2">
        <v>15017.0</v>
      </c>
      <c r="B14933" s="3">
        <v>42483.0</v>
      </c>
      <c r="C14933" s="2" t="s">
        <v>21</v>
      </c>
      <c r="D14933" s="2" t="s">
        <v>8</v>
      </c>
      <c r="E14933" s="2">
        <v>5.0</v>
      </c>
      <c r="F14933" s="4" t="s">
        <v>25</v>
      </c>
    </row>
    <row r="14934">
      <c r="A14934" s="2">
        <v>15018.0</v>
      </c>
      <c r="B14934" s="3">
        <v>42485.0</v>
      </c>
      <c r="C14934" s="2" t="s">
        <v>7</v>
      </c>
      <c r="D14934" s="2" t="s">
        <v>51</v>
      </c>
      <c r="E14934" s="2">
        <v>23.0</v>
      </c>
      <c r="F14934" s="4" t="s">
        <v>17</v>
      </c>
    </row>
    <row r="14935">
      <c r="A14935" s="2">
        <v>15019.0</v>
      </c>
      <c r="B14935" s="3">
        <v>42485.0</v>
      </c>
      <c r="C14935" s="2" t="s">
        <v>7</v>
      </c>
      <c r="D14935" s="2" t="s">
        <v>6</v>
      </c>
      <c r="E14935" s="2">
        <v>35.0</v>
      </c>
      <c r="F14935" s="4" t="s">
        <v>49</v>
      </c>
    </row>
    <row r="14936">
      <c r="A14936" s="2">
        <v>15020.0</v>
      </c>
      <c r="B14936" s="3">
        <v>42485.0</v>
      </c>
      <c r="C14936" s="2" t="s">
        <v>7</v>
      </c>
      <c r="D14936" s="2" t="s">
        <v>52</v>
      </c>
      <c r="E14936" s="2">
        <v>8.0</v>
      </c>
      <c r="F14936" s="4" t="s">
        <v>37</v>
      </c>
    </row>
    <row r="14937">
      <c r="A14937" s="2">
        <v>15021.0</v>
      </c>
      <c r="B14937" s="3">
        <v>42485.0</v>
      </c>
      <c r="C14937" s="2" t="s">
        <v>7</v>
      </c>
      <c r="D14937" s="2" t="s">
        <v>8</v>
      </c>
      <c r="E14937" s="2">
        <v>10.0</v>
      </c>
      <c r="F14937" s="4" t="s">
        <v>41</v>
      </c>
    </row>
    <row r="14938">
      <c r="A14938" s="2">
        <v>15022.0</v>
      </c>
      <c r="B14938" s="3">
        <v>42486.0</v>
      </c>
      <c r="C14938" s="2" t="s">
        <v>10</v>
      </c>
      <c r="D14938" s="2" t="s">
        <v>51</v>
      </c>
      <c r="E14938" s="2">
        <v>24.0</v>
      </c>
      <c r="F14938" s="4" t="s">
        <v>22</v>
      </c>
    </row>
    <row r="14939">
      <c r="A14939" s="2">
        <v>15023.0</v>
      </c>
      <c r="B14939" s="3">
        <v>42486.0</v>
      </c>
      <c r="C14939" s="2" t="s">
        <v>10</v>
      </c>
      <c r="D14939" s="2" t="s">
        <v>6</v>
      </c>
      <c r="E14939" s="2">
        <v>1.0</v>
      </c>
      <c r="F14939" s="4" t="s">
        <v>19</v>
      </c>
    </row>
    <row r="14940">
      <c r="A14940" s="2">
        <v>15024.0</v>
      </c>
      <c r="B14940" s="3">
        <v>42486.0</v>
      </c>
      <c r="C14940" s="2" t="s">
        <v>10</v>
      </c>
      <c r="D14940" s="2" t="s">
        <v>52</v>
      </c>
      <c r="E14940" s="2">
        <v>23.0</v>
      </c>
      <c r="F14940" s="4" t="s">
        <v>17</v>
      </c>
    </row>
    <row r="14941">
      <c r="A14941" s="2">
        <v>15025.0</v>
      </c>
      <c r="B14941" s="3">
        <v>42486.0</v>
      </c>
      <c r="C14941" s="2" t="s">
        <v>10</v>
      </c>
      <c r="D14941" s="2" t="s">
        <v>8</v>
      </c>
      <c r="E14941" s="2">
        <v>6.0</v>
      </c>
      <c r="F14941" s="4" t="s">
        <v>16</v>
      </c>
    </row>
    <row r="14942">
      <c r="A14942" s="2">
        <v>15026.0</v>
      </c>
      <c r="B14942" s="3">
        <v>42487.0</v>
      </c>
      <c r="C14942" s="2" t="s">
        <v>13</v>
      </c>
      <c r="D14942" s="2" t="s">
        <v>51</v>
      </c>
      <c r="E14942" s="2">
        <v>6.0</v>
      </c>
      <c r="F14942" s="4" t="s">
        <v>16</v>
      </c>
    </row>
    <row r="14943">
      <c r="A14943" s="2">
        <v>15027.0</v>
      </c>
      <c r="B14943" s="3">
        <v>42487.0</v>
      </c>
      <c r="C14943" s="2" t="s">
        <v>13</v>
      </c>
      <c r="D14943" s="2" t="s">
        <v>6</v>
      </c>
      <c r="E14943" s="2">
        <v>13.0</v>
      </c>
      <c r="F14943" s="4" t="s">
        <v>33</v>
      </c>
    </row>
    <row r="14944">
      <c r="A14944" s="2">
        <v>15028.0</v>
      </c>
      <c r="B14944" s="3">
        <v>42487.0</v>
      </c>
      <c r="C14944" s="2" t="s">
        <v>13</v>
      </c>
      <c r="D14944" s="2" t="s">
        <v>52</v>
      </c>
      <c r="E14944" s="2">
        <v>31.0</v>
      </c>
      <c r="F14944" s="4" t="s">
        <v>12</v>
      </c>
    </row>
    <row r="14945">
      <c r="A14945" s="2">
        <v>15029.0</v>
      </c>
      <c r="B14945" s="3">
        <v>42487.0</v>
      </c>
      <c r="C14945" s="2" t="s">
        <v>13</v>
      </c>
      <c r="D14945" s="2" t="s">
        <v>8</v>
      </c>
      <c r="E14945" s="2">
        <v>8.0</v>
      </c>
      <c r="F14945" s="4" t="s">
        <v>37</v>
      </c>
    </row>
    <row r="14946">
      <c r="A14946" s="2">
        <v>15030.0</v>
      </c>
      <c r="B14946" s="3">
        <v>42488.0</v>
      </c>
      <c r="C14946" s="2" t="s">
        <v>15</v>
      </c>
      <c r="D14946" s="2" t="s">
        <v>51</v>
      </c>
      <c r="E14946" s="2">
        <v>3.0</v>
      </c>
      <c r="F14946" s="4" t="s">
        <v>28</v>
      </c>
    </row>
    <row r="14947">
      <c r="A14947" s="2">
        <v>15031.0</v>
      </c>
      <c r="B14947" s="3">
        <v>42488.0</v>
      </c>
      <c r="C14947" s="2" t="s">
        <v>15</v>
      </c>
      <c r="D14947" s="2" t="s">
        <v>6</v>
      </c>
      <c r="E14947" s="2">
        <v>23.0</v>
      </c>
      <c r="F14947" s="4" t="s">
        <v>17</v>
      </c>
    </row>
    <row r="14948">
      <c r="A14948" s="2">
        <v>15032.0</v>
      </c>
      <c r="B14948" s="3">
        <v>42488.0</v>
      </c>
      <c r="C14948" s="2" t="s">
        <v>15</v>
      </c>
      <c r="D14948" s="2" t="s">
        <v>52</v>
      </c>
      <c r="E14948" s="2">
        <v>3.0</v>
      </c>
      <c r="F14948" s="4" t="s">
        <v>28</v>
      </c>
    </row>
    <row r="14949">
      <c r="A14949" s="2">
        <v>15033.0</v>
      </c>
      <c r="B14949" s="3">
        <v>42488.0</v>
      </c>
      <c r="C14949" s="2" t="s">
        <v>15</v>
      </c>
      <c r="D14949" s="2" t="s">
        <v>8</v>
      </c>
      <c r="E14949" s="2">
        <v>29.0</v>
      </c>
      <c r="F14949" s="4" t="s">
        <v>43</v>
      </c>
    </row>
    <row r="14950">
      <c r="A14950" s="2">
        <v>15034.0</v>
      </c>
      <c r="B14950" s="3">
        <v>42489.0</v>
      </c>
      <c r="C14950" s="2" t="s">
        <v>18</v>
      </c>
      <c r="D14950" s="2" t="s">
        <v>51</v>
      </c>
      <c r="E14950" s="2">
        <v>9.0</v>
      </c>
      <c r="F14950" s="4" t="s">
        <v>24</v>
      </c>
    </row>
    <row r="14951">
      <c r="A14951" s="2">
        <v>15035.0</v>
      </c>
      <c r="B14951" s="3">
        <v>42489.0</v>
      </c>
      <c r="C14951" s="2" t="s">
        <v>18</v>
      </c>
      <c r="D14951" s="2" t="s">
        <v>6</v>
      </c>
      <c r="E14951" s="2">
        <v>22.0</v>
      </c>
      <c r="F14951" s="4" t="s">
        <v>44</v>
      </c>
    </row>
    <row r="14952">
      <c r="A14952" s="2">
        <v>15036.0</v>
      </c>
      <c r="B14952" s="3">
        <v>42489.0</v>
      </c>
      <c r="C14952" s="2" t="s">
        <v>18</v>
      </c>
      <c r="D14952" s="2" t="s">
        <v>52</v>
      </c>
      <c r="E14952" s="2">
        <v>29.0</v>
      </c>
      <c r="F14952" s="4" t="s">
        <v>43</v>
      </c>
    </row>
    <row r="14953">
      <c r="A14953" s="2">
        <v>15037.0</v>
      </c>
      <c r="B14953" s="3">
        <v>42489.0</v>
      </c>
      <c r="C14953" s="2" t="s">
        <v>18</v>
      </c>
      <c r="D14953" s="2" t="s">
        <v>8</v>
      </c>
      <c r="E14953" s="2">
        <v>31.0</v>
      </c>
      <c r="F14953" s="4" t="s">
        <v>12</v>
      </c>
    </row>
    <row r="14954">
      <c r="A14954" s="2">
        <v>15038.0</v>
      </c>
      <c r="B14954" s="3">
        <v>42490.0</v>
      </c>
      <c r="C14954" s="2" t="s">
        <v>21</v>
      </c>
      <c r="D14954" s="2" t="s">
        <v>51</v>
      </c>
      <c r="E14954" s="2">
        <v>27.0</v>
      </c>
      <c r="F14954" s="4" t="s">
        <v>32</v>
      </c>
    </row>
    <row r="14955">
      <c r="A14955" s="2">
        <v>15039.0</v>
      </c>
      <c r="B14955" s="3">
        <v>42490.0</v>
      </c>
      <c r="C14955" s="2" t="s">
        <v>21</v>
      </c>
      <c r="D14955" s="2" t="s">
        <v>6</v>
      </c>
      <c r="E14955" s="2">
        <v>31.0</v>
      </c>
      <c r="F14955" s="4" t="s">
        <v>12</v>
      </c>
    </row>
    <row r="14956">
      <c r="A14956" s="2">
        <v>15040.0</v>
      </c>
      <c r="B14956" s="3">
        <v>42490.0</v>
      </c>
      <c r="C14956" s="2" t="s">
        <v>21</v>
      </c>
      <c r="D14956" s="2" t="s">
        <v>52</v>
      </c>
      <c r="E14956" s="2">
        <v>6.0</v>
      </c>
      <c r="F14956" s="4" t="s">
        <v>16</v>
      </c>
    </row>
    <row r="14957">
      <c r="A14957" s="2">
        <v>15041.0</v>
      </c>
      <c r="B14957" s="3">
        <v>42490.0</v>
      </c>
      <c r="C14957" s="2" t="s">
        <v>21</v>
      </c>
      <c r="D14957" s="2" t="s">
        <v>8</v>
      </c>
      <c r="E14957" s="2">
        <v>3.0</v>
      </c>
      <c r="F14957" s="4" t="s">
        <v>28</v>
      </c>
    </row>
    <row r="14958">
      <c r="A14958" s="2">
        <v>15042.0</v>
      </c>
      <c r="B14958" s="3">
        <v>42492.0</v>
      </c>
      <c r="C14958" s="2" t="s">
        <v>7</v>
      </c>
      <c r="D14958" s="2" t="s">
        <v>51</v>
      </c>
      <c r="E14958" s="2">
        <v>25.0</v>
      </c>
      <c r="F14958" s="4" t="s">
        <v>40</v>
      </c>
    </row>
    <row r="14959">
      <c r="A14959" s="2">
        <v>15043.0</v>
      </c>
      <c r="B14959" s="3">
        <v>42492.0</v>
      </c>
      <c r="C14959" s="2" t="s">
        <v>7</v>
      </c>
      <c r="D14959" s="2" t="s">
        <v>6</v>
      </c>
      <c r="E14959" s="2">
        <v>6.0</v>
      </c>
      <c r="F14959" s="4" t="s">
        <v>16</v>
      </c>
    </row>
    <row r="14960">
      <c r="A14960" s="2">
        <v>15044.0</v>
      </c>
      <c r="B14960" s="3">
        <v>42492.0</v>
      </c>
      <c r="C14960" s="2" t="s">
        <v>7</v>
      </c>
      <c r="D14960" s="2" t="s">
        <v>52</v>
      </c>
      <c r="E14960" s="2">
        <v>20.0</v>
      </c>
      <c r="F14960" s="4" t="s">
        <v>47</v>
      </c>
    </row>
    <row r="14961">
      <c r="A14961" s="2">
        <v>15045.0</v>
      </c>
      <c r="B14961" s="3">
        <v>42492.0</v>
      </c>
      <c r="C14961" s="2" t="s">
        <v>7</v>
      </c>
      <c r="D14961" s="2" t="s">
        <v>8</v>
      </c>
      <c r="E14961" s="2">
        <v>26.0</v>
      </c>
      <c r="F14961" s="4" t="s">
        <v>38</v>
      </c>
    </row>
    <row r="14962">
      <c r="A14962" s="2">
        <v>15046.0</v>
      </c>
      <c r="B14962" s="3">
        <v>42493.0</v>
      </c>
      <c r="C14962" s="2" t="s">
        <v>10</v>
      </c>
      <c r="D14962" s="2" t="s">
        <v>51</v>
      </c>
      <c r="E14962" s="2">
        <v>35.0</v>
      </c>
      <c r="F14962" s="4" t="s">
        <v>49</v>
      </c>
    </row>
    <row r="14963">
      <c r="A14963" s="2">
        <v>15047.0</v>
      </c>
      <c r="B14963" s="3">
        <v>42493.0</v>
      </c>
      <c r="C14963" s="2" t="s">
        <v>10</v>
      </c>
      <c r="D14963" s="2" t="s">
        <v>6</v>
      </c>
      <c r="E14963" s="2">
        <v>16.0</v>
      </c>
      <c r="F14963" s="4" t="s">
        <v>45</v>
      </c>
    </row>
    <row r="14964">
      <c r="A14964" s="2">
        <v>15048.0</v>
      </c>
      <c r="B14964" s="3">
        <v>42493.0</v>
      </c>
      <c r="C14964" s="2" t="s">
        <v>10</v>
      </c>
      <c r="D14964" s="2" t="s">
        <v>52</v>
      </c>
      <c r="E14964" s="2">
        <v>3.0</v>
      </c>
      <c r="F14964" s="4" t="s">
        <v>28</v>
      </c>
    </row>
    <row r="14965">
      <c r="A14965" s="2">
        <v>15049.0</v>
      </c>
      <c r="B14965" s="3">
        <v>42493.0</v>
      </c>
      <c r="C14965" s="2" t="s">
        <v>10</v>
      </c>
      <c r="D14965" s="2" t="s">
        <v>8</v>
      </c>
      <c r="E14965" s="2">
        <v>3.0</v>
      </c>
      <c r="F14965" s="4" t="s">
        <v>28</v>
      </c>
    </row>
    <row r="14966">
      <c r="A14966" s="2">
        <v>15050.0</v>
      </c>
      <c r="B14966" s="3">
        <v>42494.0</v>
      </c>
      <c r="C14966" s="2" t="s">
        <v>13</v>
      </c>
      <c r="D14966" s="2" t="s">
        <v>51</v>
      </c>
      <c r="E14966" s="2">
        <v>31.0</v>
      </c>
      <c r="F14966" s="4" t="s">
        <v>12</v>
      </c>
    </row>
    <row r="14967">
      <c r="A14967" s="2">
        <v>15051.0</v>
      </c>
      <c r="B14967" s="3">
        <v>42494.0</v>
      </c>
      <c r="C14967" s="2" t="s">
        <v>13</v>
      </c>
      <c r="D14967" s="2" t="s">
        <v>6</v>
      </c>
      <c r="E14967" s="2">
        <v>23.0</v>
      </c>
      <c r="F14967" s="4" t="s">
        <v>17</v>
      </c>
    </row>
    <row r="14968">
      <c r="A14968" s="2">
        <v>15052.0</v>
      </c>
      <c r="B14968" s="3">
        <v>42494.0</v>
      </c>
      <c r="C14968" s="2" t="s">
        <v>13</v>
      </c>
      <c r="D14968" s="2" t="s">
        <v>52</v>
      </c>
      <c r="E14968" s="2">
        <v>30.0</v>
      </c>
      <c r="F14968" s="4" t="s">
        <v>23</v>
      </c>
    </row>
    <row r="14969">
      <c r="A14969" s="2">
        <v>15053.0</v>
      </c>
      <c r="B14969" s="3">
        <v>42494.0</v>
      </c>
      <c r="C14969" s="2" t="s">
        <v>13</v>
      </c>
      <c r="D14969" s="2" t="s">
        <v>8</v>
      </c>
      <c r="E14969" s="2">
        <v>31.0</v>
      </c>
      <c r="F14969" s="4" t="s">
        <v>12</v>
      </c>
    </row>
    <row r="14970">
      <c r="A14970" s="2">
        <v>15054.0</v>
      </c>
      <c r="B14970" s="3">
        <v>42495.0</v>
      </c>
      <c r="C14970" s="2" t="s">
        <v>15</v>
      </c>
      <c r="D14970" s="2" t="s">
        <v>51</v>
      </c>
      <c r="E14970" s="2">
        <v>11.0</v>
      </c>
      <c r="F14970" s="4" t="s">
        <v>9</v>
      </c>
    </row>
    <row r="14971">
      <c r="A14971" s="2">
        <v>15055.0</v>
      </c>
      <c r="B14971" s="3">
        <v>42495.0</v>
      </c>
      <c r="C14971" s="2" t="s">
        <v>15</v>
      </c>
      <c r="D14971" s="2" t="s">
        <v>6</v>
      </c>
      <c r="E14971" s="2">
        <v>15.0</v>
      </c>
      <c r="F14971" s="4" t="s">
        <v>27</v>
      </c>
    </row>
    <row r="14972">
      <c r="A14972" s="2">
        <v>15056.0</v>
      </c>
      <c r="B14972" s="3">
        <v>42495.0</v>
      </c>
      <c r="C14972" s="2" t="s">
        <v>15</v>
      </c>
      <c r="D14972" s="2" t="s">
        <v>52</v>
      </c>
      <c r="E14972" s="2">
        <v>33.0</v>
      </c>
      <c r="F14972" s="4" t="s">
        <v>26</v>
      </c>
    </row>
    <row r="14973">
      <c r="A14973" s="2">
        <v>15057.0</v>
      </c>
      <c r="B14973" s="3">
        <v>42495.0</v>
      </c>
      <c r="C14973" s="2" t="s">
        <v>15</v>
      </c>
      <c r="D14973" s="2" t="s">
        <v>8</v>
      </c>
      <c r="E14973" s="2">
        <v>18.0</v>
      </c>
      <c r="F14973" s="4" t="s">
        <v>29</v>
      </c>
    </row>
    <row r="14974">
      <c r="A14974" s="2">
        <v>15058.0</v>
      </c>
      <c r="B14974" s="3">
        <v>42496.0</v>
      </c>
      <c r="C14974" s="2" t="s">
        <v>18</v>
      </c>
      <c r="D14974" s="2" t="s">
        <v>51</v>
      </c>
      <c r="E14974" s="2">
        <v>16.0</v>
      </c>
      <c r="F14974" s="4" t="s">
        <v>45</v>
      </c>
    </row>
    <row r="14975">
      <c r="A14975" s="2">
        <v>15059.0</v>
      </c>
      <c r="B14975" s="3">
        <v>42496.0</v>
      </c>
      <c r="C14975" s="2" t="s">
        <v>18</v>
      </c>
      <c r="D14975" s="2" t="s">
        <v>6</v>
      </c>
      <c r="E14975" s="2">
        <v>33.0</v>
      </c>
      <c r="F14975" s="4" t="s">
        <v>26</v>
      </c>
    </row>
    <row r="14976">
      <c r="A14976" s="2">
        <v>15060.0</v>
      </c>
      <c r="B14976" s="3">
        <v>42496.0</v>
      </c>
      <c r="C14976" s="2" t="s">
        <v>18</v>
      </c>
      <c r="D14976" s="2" t="s">
        <v>52</v>
      </c>
      <c r="E14976" s="2">
        <v>8.0</v>
      </c>
      <c r="F14976" s="4" t="s">
        <v>37</v>
      </c>
    </row>
    <row r="14977">
      <c r="A14977" s="2">
        <v>15061.0</v>
      </c>
      <c r="B14977" s="3">
        <v>42496.0</v>
      </c>
      <c r="C14977" s="2" t="s">
        <v>18</v>
      </c>
      <c r="D14977" s="2" t="s">
        <v>8</v>
      </c>
      <c r="E14977" s="2">
        <v>4.0</v>
      </c>
      <c r="F14977" s="4" t="s">
        <v>34</v>
      </c>
    </row>
    <row r="14978">
      <c r="A14978" s="2">
        <v>15062.0</v>
      </c>
      <c r="B14978" s="3">
        <v>42497.0</v>
      </c>
      <c r="C14978" s="2" t="s">
        <v>21</v>
      </c>
      <c r="D14978" s="2" t="s">
        <v>51</v>
      </c>
      <c r="E14978" s="2">
        <v>2.0</v>
      </c>
      <c r="F14978" s="4" t="s">
        <v>39</v>
      </c>
    </row>
    <row r="14979">
      <c r="A14979" s="2">
        <v>15063.0</v>
      </c>
      <c r="B14979" s="3">
        <v>42497.0</v>
      </c>
      <c r="C14979" s="2" t="s">
        <v>21</v>
      </c>
      <c r="D14979" s="2" t="s">
        <v>6</v>
      </c>
      <c r="E14979" s="2">
        <v>34.0</v>
      </c>
      <c r="F14979" s="4" t="s">
        <v>48</v>
      </c>
    </row>
    <row r="14980">
      <c r="A14980" s="2">
        <v>15064.0</v>
      </c>
      <c r="B14980" s="3">
        <v>42497.0</v>
      </c>
      <c r="C14980" s="2" t="s">
        <v>21</v>
      </c>
      <c r="D14980" s="2" t="s">
        <v>52</v>
      </c>
      <c r="E14980" s="2">
        <v>6.0</v>
      </c>
      <c r="F14980" s="4" t="s">
        <v>16</v>
      </c>
    </row>
    <row r="14981">
      <c r="A14981" s="2">
        <v>15065.0</v>
      </c>
      <c r="B14981" s="3">
        <v>42497.0</v>
      </c>
      <c r="C14981" s="2" t="s">
        <v>21</v>
      </c>
      <c r="D14981" s="2" t="s">
        <v>8</v>
      </c>
      <c r="E14981" s="2">
        <v>7.0</v>
      </c>
      <c r="F14981" s="4" t="s">
        <v>35</v>
      </c>
    </row>
    <row r="14982">
      <c r="A14982" s="2">
        <v>15066.0</v>
      </c>
      <c r="B14982" s="3">
        <v>42499.0</v>
      </c>
      <c r="C14982" s="2" t="s">
        <v>7</v>
      </c>
      <c r="D14982" s="2" t="s">
        <v>51</v>
      </c>
      <c r="E14982" s="2">
        <v>29.0</v>
      </c>
      <c r="F14982" s="4" t="s">
        <v>43</v>
      </c>
    </row>
    <row r="14983">
      <c r="A14983" s="2">
        <v>15067.0</v>
      </c>
      <c r="B14983" s="3">
        <v>42499.0</v>
      </c>
      <c r="C14983" s="2" t="s">
        <v>7</v>
      </c>
      <c r="D14983" s="2" t="s">
        <v>6</v>
      </c>
      <c r="E14983" s="2">
        <v>31.0</v>
      </c>
      <c r="F14983" s="4" t="s">
        <v>12</v>
      </c>
    </row>
    <row r="14984">
      <c r="A14984" s="2">
        <v>15068.0</v>
      </c>
      <c r="B14984" s="3">
        <v>42499.0</v>
      </c>
      <c r="C14984" s="2" t="s">
        <v>7</v>
      </c>
      <c r="D14984" s="2" t="s">
        <v>52</v>
      </c>
      <c r="E14984" s="2">
        <v>2.0</v>
      </c>
      <c r="F14984" s="4" t="s">
        <v>39</v>
      </c>
    </row>
    <row r="14985">
      <c r="A14985" s="2">
        <v>15069.0</v>
      </c>
      <c r="B14985" s="3">
        <v>42499.0</v>
      </c>
      <c r="C14985" s="2" t="s">
        <v>7</v>
      </c>
      <c r="D14985" s="2" t="s">
        <v>8</v>
      </c>
      <c r="E14985" s="2">
        <v>3.0</v>
      </c>
      <c r="F14985" s="4" t="s">
        <v>28</v>
      </c>
    </row>
    <row r="14986">
      <c r="A14986" s="2">
        <v>15070.0</v>
      </c>
      <c r="B14986" s="3">
        <v>42500.0</v>
      </c>
      <c r="C14986" s="2" t="s">
        <v>10</v>
      </c>
      <c r="D14986" s="2" t="s">
        <v>51</v>
      </c>
      <c r="E14986" s="2">
        <v>25.0</v>
      </c>
      <c r="F14986" s="4" t="s">
        <v>40</v>
      </c>
    </row>
    <row r="14987">
      <c r="A14987" s="2">
        <v>15071.0</v>
      </c>
      <c r="B14987" s="3">
        <v>42500.0</v>
      </c>
      <c r="C14987" s="2" t="s">
        <v>10</v>
      </c>
      <c r="D14987" s="2" t="s">
        <v>6</v>
      </c>
      <c r="E14987" s="2">
        <v>18.0</v>
      </c>
      <c r="F14987" s="4" t="s">
        <v>29</v>
      </c>
    </row>
    <row r="14988">
      <c r="A14988" s="2">
        <v>15072.0</v>
      </c>
      <c r="B14988" s="3">
        <v>42500.0</v>
      </c>
      <c r="C14988" s="2" t="s">
        <v>10</v>
      </c>
      <c r="D14988" s="2" t="s">
        <v>52</v>
      </c>
      <c r="E14988" s="2">
        <v>20.0</v>
      </c>
      <c r="F14988" s="4" t="s">
        <v>47</v>
      </c>
    </row>
    <row r="14989">
      <c r="A14989" s="2">
        <v>15073.0</v>
      </c>
      <c r="B14989" s="3">
        <v>42500.0</v>
      </c>
      <c r="C14989" s="2" t="s">
        <v>10</v>
      </c>
      <c r="D14989" s="2" t="s">
        <v>8</v>
      </c>
      <c r="E14989" s="2">
        <v>19.0</v>
      </c>
      <c r="F14989" s="4" t="s">
        <v>30</v>
      </c>
    </row>
    <row r="14990">
      <c r="A14990" s="2">
        <v>15074.0</v>
      </c>
      <c r="B14990" s="3">
        <v>42501.0</v>
      </c>
      <c r="C14990" s="2" t="s">
        <v>13</v>
      </c>
      <c r="D14990" s="2" t="s">
        <v>51</v>
      </c>
      <c r="E14990" s="2">
        <v>2.0</v>
      </c>
      <c r="F14990" s="4" t="s">
        <v>39</v>
      </c>
    </row>
    <row r="14991">
      <c r="A14991" s="2">
        <v>15075.0</v>
      </c>
      <c r="B14991" s="3">
        <v>42501.0</v>
      </c>
      <c r="C14991" s="2" t="s">
        <v>13</v>
      </c>
      <c r="D14991" s="2" t="s">
        <v>6</v>
      </c>
      <c r="E14991" s="2">
        <v>25.0</v>
      </c>
      <c r="F14991" s="4" t="s">
        <v>40</v>
      </c>
    </row>
    <row r="14992">
      <c r="A14992" s="2">
        <v>15076.0</v>
      </c>
      <c r="B14992" s="3">
        <v>42501.0</v>
      </c>
      <c r="C14992" s="2" t="s">
        <v>13</v>
      </c>
      <c r="D14992" s="2" t="s">
        <v>52</v>
      </c>
      <c r="E14992" s="2">
        <v>19.0</v>
      </c>
      <c r="F14992" s="4" t="s">
        <v>30</v>
      </c>
    </row>
    <row r="14993">
      <c r="A14993" s="2">
        <v>15077.0</v>
      </c>
      <c r="B14993" s="3">
        <v>42501.0</v>
      </c>
      <c r="C14993" s="2" t="s">
        <v>13</v>
      </c>
      <c r="D14993" s="2" t="s">
        <v>8</v>
      </c>
      <c r="E14993" s="2">
        <v>3.0</v>
      </c>
      <c r="F14993" s="4" t="s">
        <v>28</v>
      </c>
    </row>
    <row r="14994">
      <c r="A14994" s="2">
        <v>15078.0</v>
      </c>
      <c r="B14994" s="3">
        <v>42502.0</v>
      </c>
      <c r="C14994" s="2" t="s">
        <v>15</v>
      </c>
      <c r="D14994" s="2" t="s">
        <v>51</v>
      </c>
      <c r="E14994" s="2">
        <v>35.0</v>
      </c>
      <c r="F14994" s="4" t="s">
        <v>49</v>
      </c>
    </row>
    <row r="14995">
      <c r="A14995" s="2">
        <v>15079.0</v>
      </c>
      <c r="B14995" s="3">
        <v>42502.0</v>
      </c>
      <c r="C14995" s="2" t="s">
        <v>15</v>
      </c>
      <c r="D14995" s="2" t="s">
        <v>6</v>
      </c>
      <c r="E14995" s="2">
        <v>25.0</v>
      </c>
      <c r="F14995" s="4" t="s">
        <v>40</v>
      </c>
    </row>
    <row r="14996">
      <c r="A14996" s="2">
        <v>15080.0</v>
      </c>
      <c r="B14996" s="3">
        <v>42502.0</v>
      </c>
      <c r="C14996" s="2" t="s">
        <v>15</v>
      </c>
      <c r="D14996" s="2" t="s">
        <v>52</v>
      </c>
      <c r="E14996" s="2">
        <v>30.0</v>
      </c>
      <c r="F14996" s="4" t="s">
        <v>23</v>
      </c>
    </row>
    <row r="14997">
      <c r="A14997" s="2">
        <v>15081.0</v>
      </c>
      <c r="B14997" s="3">
        <v>42502.0</v>
      </c>
      <c r="C14997" s="2" t="s">
        <v>15</v>
      </c>
      <c r="D14997" s="2" t="s">
        <v>8</v>
      </c>
      <c r="E14997" s="2">
        <v>23.0</v>
      </c>
      <c r="F14997" s="4" t="s">
        <v>17</v>
      </c>
    </row>
    <row r="14998">
      <c r="A14998" s="2">
        <v>15082.0</v>
      </c>
      <c r="B14998" s="3">
        <v>42503.0</v>
      </c>
      <c r="C14998" s="2" t="s">
        <v>18</v>
      </c>
      <c r="D14998" s="2" t="s">
        <v>51</v>
      </c>
      <c r="E14998" s="2">
        <v>10.0</v>
      </c>
      <c r="F14998" s="4" t="s">
        <v>41</v>
      </c>
    </row>
    <row r="14999">
      <c r="A14999" s="2">
        <v>15083.0</v>
      </c>
      <c r="B14999" s="3">
        <v>42503.0</v>
      </c>
      <c r="C14999" s="2" t="s">
        <v>18</v>
      </c>
      <c r="D14999" s="2" t="s">
        <v>6</v>
      </c>
      <c r="E14999" s="2">
        <v>33.0</v>
      </c>
      <c r="F14999" s="4" t="s">
        <v>26</v>
      </c>
    </row>
    <row r="15000">
      <c r="A15000" s="2">
        <v>15084.0</v>
      </c>
      <c r="B15000" s="3">
        <v>42503.0</v>
      </c>
      <c r="C15000" s="2" t="s">
        <v>18</v>
      </c>
      <c r="D15000" s="2" t="s">
        <v>52</v>
      </c>
      <c r="E15000" s="2">
        <v>1.0</v>
      </c>
      <c r="F15000" s="4" t="s">
        <v>19</v>
      </c>
    </row>
    <row r="15001">
      <c r="A15001" s="2">
        <v>15085.0</v>
      </c>
      <c r="B15001" s="3">
        <v>42503.0</v>
      </c>
      <c r="C15001" s="2" t="s">
        <v>18</v>
      </c>
      <c r="D15001" s="2" t="s">
        <v>8</v>
      </c>
      <c r="E15001" s="2">
        <v>34.0</v>
      </c>
      <c r="F15001" s="4" t="s">
        <v>48</v>
      </c>
    </row>
    <row r="15002">
      <c r="A15002" s="2">
        <v>15086.0</v>
      </c>
      <c r="B15002" s="3">
        <v>42504.0</v>
      </c>
      <c r="C15002" s="2" t="s">
        <v>21</v>
      </c>
      <c r="D15002" s="2" t="s">
        <v>51</v>
      </c>
      <c r="E15002" s="2">
        <v>21.0</v>
      </c>
      <c r="F15002" s="4" t="s">
        <v>20</v>
      </c>
    </row>
    <row r="15003">
      <c r="A15003" s="2">
        <v>15087.0</v>
      </c>
      <c r="B15003" s="3">
        <v>42504.0</v>
      </c>
      <c r="C15003" s="2" t="s">
        <v>21</v>
      </c>
      <c r="D15003" s="2" t="s">
        <v>6</v>
      </c>
      <c r="E15003" s="2">
        <v>2.0</v>
      </c>
      <c r="F15003" s="4" t="s">
        <v>39</v>
      </c>
    </row>
    <row r="15004">
      <c r="A15004" s="2">
        <v>15088.0</v>
      </c>
      <c r="B15004" s="3">
        <v>42504.0</v>
      </c>
      <c r="C15004" s="2" t="s">
        <v>21</v>
      </c>
      <c r="D15004" s="2" t="s">
        <v>52</v>
      </c>
      <c r="E15004" s="2">
        <v>36.0</v>
      </c>
      <c r="F15004" s="4" t="s">
        <v>11</v>
      </c>
    </row>
    <row r="15005">
      <c r="A15005" s="2">
        <v>15089.0</v>
      </c>
      <c r="B15005" s="3">
        <v>42504.0</v>
      </c>
      <c r="C15005" s="2" t="s">
        <v>21</v>
      </c>
      <c r="D15005" s="2" t="s">
        <v>8</v>
      </c>
      <c r="E15005" s="2">
        <v>26.0</v>
      </c>
      <c r="F15005" s="4" t="s">
        <v>38</v>
      </c>
    </row>
    <row r="15006">
      <c r="A15006" s="2">
        <v>15090.0</v>
      </c>
      <c r="B15006" s="3">
        <v>42506.0</v>
      </c>
      <c r="C15006" s="2" t="s">
        <v>7</v>
      </c>
      <c r="D15006" s="2" t="s">
        <v>51</v>
      </c>
      <c r="E15006" s="2">
        <v>19.0</v>
      </c>
      <c r="F15006" s="4" t="s">
        <v>30</v>
      </c>
    </row>
    <row r="15007">
      <c r="A15007" s="2">
        <v>15091.0</v>
      </c>
      <c r="B15007" s="3">
        <v>42506.0</v>
      </c>
      <c r="C15007" s="2" t="s">
        <v>7</v>
      </c>
      <c r="D15007" s="2" t="s">
        <v>6</v>
      </c>
      <c r="E15007" s="2">
        <v>7.0</v>
      </c>
      <c r="F15007" s="4" t="s">
        <v>35</v>
      </c>
    </row>
    <row r="15008">
      <c r="A15008" s="2">
        <v>15092.0</v>
      </c>
      <c r="B15008" s="3">
        <v>42506.0</v>
      </c>
      <c r="C15008" s="2" t="s">
        <v>7</v>
      </c>
      <c r="D15008" s="2" t="s">
        <v>52</v>
      </c>
      <c r="E15008" s="2">
        <v>20.0</v>
      </c>
      <c r="F15008" s="4" t="s">
        <v>47</v>
      </c>
    </row>
    <row r="15009">
      <c r="A15009" s="2">
        <v>15093.0</v>
      </c>
      <c r="B15009" s="3">
        <v>42506.0</v>
      </c>
      <c r="C15009" s="2" t="s">
        <v>7</v>
      </c>
      <c r="D15009" s="2" t="s">
        <v>8</v>
      </c>
      <c r="E15009" s="2">
        <v>22.0</v>
      </c>
      <c r="F15009" s="4" t="s">
        <v>44</v>
      </c>
    </row>
    <row r="15010">
      <c r="A15010" s="2">
        <v>15094.0</v>
      </c>
      <c r="B15010" s="3">
        <v>42507.0</v>
      </c>
      <c r="C15010" s="2" t="s">
        <v>10</v>
      </c>
      <c r="D15010" s="2" t="s">
        <v>51</v>
      </c>
      <c r="E15010" s="2">
        <v>34.0</v>
      </c>
      <c r="F15010" s="4" t="s">
        <v>48</v>
      </c>
    </row>
    <row r="15011">
      <c r="A15011" s="2">
        <v>15095.0</v>
      </c>
      <c r="B15011" s="3">
        <v>42507.0</v>
      </c>
      <c r="C15011" s="2" t="s">
        <v>10</v>
      </c>
      <c r="D15011" s="2" t="s">
        <v>6</v>
      </c>
      <c r="E15011" s="2">
        <v>11.0</v>
      </c>
      <c r="F15011" s="4" t="s">
        <v>9</v>
      </c>
    </row>
    <row r="15012">
      <c r="A15012" s="2">
        <v>15096.0</v>
      </c>
      <c r="B15012" s="3">
        <v>42507.0</v>
      </c>
      <c r="C15012" s="2" t="s">
        <v>10</v>
      </c>
      <c r="D15012" s="2" t="s">
        <v>52</v>
      </c>
      <c r="E15012" s="2">
        <v>19.0</v>
      </c>
      <c r="F15012" s="4" t="s">
        <v>30</v>
      </c>
    </row>
    <row r="15013">
      <c r="A15013" s="2">
        <v>15097.0</v>
      </c>
      <c r="B15013" s="3">
        <v>42507.0</v>
      </c>
      <c r="C15013" s="2" t="s">
        <v>10</v>
      </c>
      <c r="D15013" s="2" t="s">
        <v>8</v>
      </c>
      <c r="E15013" s="2">
        <v>16.0</v>
      </c>
      <c r="F15013" s="4" t="s">
        <v>45</v>
      </c>
    </row>
    <row r="15014">
      <c r="A15014" s="2">
        <v>15098.0</v>
      </c>
      <c r="B15014" s="3">
        <v>42508.0</v>
      </c>
      <c r="C15014" s="2" t="s">
        <v>13</v>
      </c>
      <c r="D15014" s="2" t="s">
        <v>51</v>
      </c>
      <c r="E15014" s="2">
        <v>2.0</v>
      </c>
      <c r="F15014" s="4" t="s">
        <v>39</v>
      </c>
    </row>
    <row r="15015">
      <c r="A15015" s="2">
        <v>15099.0</v>
      </c>
      <c r="B15015" s="3">
        <v>42508.0</v>
      </c>
      <c r="C15015" s="2" t="s">
        <v>13</v>
      </c>
      <c r="D15015" s="2" t="s">
        <v>6</v>
      </c>
      <c r="E15015" s="2">
        <v>7.0</v>
      </c>
      <c r="F15015" s="4" t="s">
        <v>35</v>
      </c>
    </row>
    <row r="15016">
      <c r="A15016" s="2">
        <v>15100.0</v>
      </c>
      <c r="B15016" s="3">
        <v>42508.0</v>
      </c>
      <c r="C15016" s="2" t="s">
        <v>13</v>
      </c>
      <c r="D15016" s="2" t="s">
        <v>52</v>
      </c>
      <c r="E15016" s="2">
        <v>13.0</v>
      </c>
      <c r="F15016" s="4" t="s">
        <v>33</v>
      </c>
    </row>
    <row r="15017">
      <c r="A15017" s="2">
        <v>15101.0</v>
      </c>
      <c r="B15017" s="3">
        <v>42508.0</v>
      </c>
      <c r="C15017" s="2" t="s">
        <v>13</v>
      </c>
      <c r="D15017" s="2" t="s">
        <v>8</v>
      </c>
      <c r="E15017" s="2">
        <v>6.0</v>
      </c>
      <c r="F15017" s="4" t="s">
        <v>16</v>
      </c>
    </row>
    <row r="15018">
      <c r="A15018" s="2">
        <v>15102.0</v>
      </c>
      <c r="B15018" s="3">
        <v>42509.0</v>
      </c>
      <c r="C15018" s="2" t="s">
        <v>15</v>
      </c>
      <c r="D15018" s="2" t="s">
        <v>51</v>
      </c>
      <c r="E15018" s="2">
        <v>10.0</v>
      </c>
      <c r="F15018" s="4" t="s">
        <v>41</v>
      </c>
    </row>
    <row r="15019">
      <c r="A15019" s="2">
        <v>15103.0</v>
      </c>
      <c r="B15019" s="3">
        <v>42509.0</v>
      </c>
      <c r="C15019" s="2" t="s">
        <v>15</v>
      </c>
      <c r="D15019" s="2" t="s">
        <v>6</v>
      </c>
      <c r="E15019" s="2">
        <v>36.0</v>
      </c>
      <c r="F15019" s="4" t="s">
        <v>11</v>
      </c>
    </row>
    <row r="15020">
      <c r="A15020" s="2">
        <v>15104.0</v>
      </c>
      <c r="B15020" s="3">
        <v>42509.0</v>
      </c>
      <c r="C15020" s="2" t="s">
        <v>15</v>
      </c>
      <c r="D15020" s="2" t="s">
        <v>52</v>
      </c>
      <c r="E15020" s="2">
        <v>33.0</v>
      </c>
      <c r="F15020" s="4" t="s">
        <v>26</v>
      </c>
    </row>
    <row r="15021">
      <c r="A15021" s="2">
        <v>15105.0</v>
      </c>
      <c r="B15021" s="3">
        <v>42509.0</v>
      </c>
      <c r="C15021" s="2" t="s">
        <v>15</v>
      </c>
      <c r="D15021" s="2" t="s">
        <v>8</v>
      </c>
      <c r="E15021" s="2">
        <v>24.0</v>
      </c>
      <c r="F15021" s="4" t="s">
        <v>22</v>
      </c>
    </row>
    <row r="15022">
      <c r="A15022" s="2">
        <v>15106.0</v>
      </c>
      <c r="B15022" s="3">
        <v>42510.0</v>
      </c>
      <c r="C15022" s="2" t="s">
        <v>18</v>
      </c>
      <c r="D15022" s="2" t="s">
        <v>51</v>
      </c>
      <c r="E15022" s="2">
        <v>7.0</v>
      </c>
      <c r="F15022" s="4" t="s">
        <v>35</v>
      </c>
    </row>
    <row r="15023">
      <c r="A15023" s="2">
        <v>15107.0</v>
      </c>
      <c r="B15023" s="3">
        <v>42510.0</v>
      </c>
      <c r="C15023" s="2" t="s">
        <v>18</v>
      </c>
      <c r="D15023" s="2" t="s">
        <v>6</v>
      </c>
      <c r="E15023" s="2">
        <v>35.0</v>
      </c>
      <c r="F15023" s="4" t="s">
        <v>49</v>
      </c>
    </row>
    <row r="15024">
      <c r="A15024" s="2">
        <v>15108.0</v>
      </c>
      <c r="B15024" s="3">
        <v>42510.0</v>
      </c>
      <c r="C15024" s="2" t="s">
        <v>18</v>
      </c>
      <c r="D15024" s="2" t="s">
        <v>52</v>
      </c>
      <c r="E15024" s="2">
        <v>14.0</v>
      </c>
      <c r="F15024" s="4" t="s">
        <v>46</v>
      </c>
    </row>
    <row r="15025">
      <c r="A15025" s="2">
        <v>15109.0</v>
      </c>
      <c r="B15025" s="3">
        <v>42510.0</v>
      </c>
      <c r="C15025" s="2" t="s">
        <v>18</v>
      </c>
      <c r="D15025" s="2" t="s">
        <v>8</v>
      </c>
      <c r="E15025" s="2">
        <v>3.0</v>
      </c>
      <c r="F15025" s="4" t="s">
        <v>28</v>
      </c>
    </row>
    <row r="15026">
      <c r="A15026" s="2">
        <v>15110.0</v>
      </c>
      <c r="B15026" s="3">
        <v>42511.0</v>
      </c>
      <c r="C15026" s="2" t="s">
        <v>21</v>
      </c>
      <c r="D15026" s="2" t="s">
        <v>51</v>
      </c>
      <c r="E15026" s="2">
        <v>3.0</v>
      </c>
      <c r="F15026" s="4" t="s">
        <v>28</v>
      </c>
    </row>
    <row r="15027">
      <c r="A15027" s="2">
        <v>15111.0</v>
      </c>
      <c r="B15027" s="3">
        <v>42511.0</v>
      </c>
      <c r="C15027" s="2" t="s">
        <v>21</v>
      </c>
      <c r="D15027" s="2" t="s">
        <v>6</v>
      </c>
      <c r="E15027" s="2">
        <v>17.0</v>
      </c>
      <c r="F15027" s="4" t="s">
        <v>42</v>
      </c>
    </row>
    <row r="15028">
      <c r="A15028" s="2">
        <v>15112.0</v>
      </c>
      <c r="B15028" s="3">
        <v>42511.0</v>
      </c>
      <c r="C15028" s="2" t="s">
        <v>21</v>
      </c>
      <c r="D15028" s="2" t="s">
        <v>52</v>
      </c>
      <c r="E15028" s="2">
        <v>4.0</v>
      </c>
      <c r="F15028" s="4" t="s">
        <v>34</v>
      </c>
    </row>
    <row r="15029">
      <c r="A15029" s="2">
        <v>15113.0</v>
      </c>
      <c r="B15029" s="3">
        <v>42511.0</v>
      </c>
      <c r="C15029" s="2" t="s">
        <v>21</v>
      </c>
      <c r="D15029" s="2" t="s">
        <v>8</v>
      </c>
      <c r="E15029" s="2">
        <v>17.0</v>
      </c>
      <c r="F15029" s="4" t="s">
        <v>42</v>
      </c>
    </row>
    <row r="15030">
      <c r="A15030" s="2">
        <v>15114.0</v>
      </c>
      <c r="B15030" s="3">
        <v>42513.0</v>
      </c>
      <c r="C15030" s="2" t="s">
        <v>7</v>
      </c>
      <c r="D15030" s="2" t="s">
        <v>51</v>
      </c>
      <c r="E15030" s="2">
        <v>4.0</v>
      </c>
      <c r="F15030" s="4" t="s">
        <v>34</v>
      </c>
    </row>
    <row r="15031">
      <c r="A15031" s="2">
        <v>15115.0</v>
      </c>
      <c r="B15031" s="3">
        <v>42513.0</v>
      </c>
      <c r="C15031" s="2" t="s">
        <v>7</v>
      </c>
      <c r="D15031" s="2" t="s">
        <v>6</v>
      </c>
      <c r="E15031" s="2">
        <v>34.0</v>
      </c>
      <c r="F15031" s="4" t="s">
        <v>48</v>
      </c>
    </row>
    <row r="15032">
      <c r="A15032" s="2">
        <v>15116.0</v>
      </c>
      <c r="B15032" s="3">
        <v>42513.0</v>
      </c>
      <c r="C15032" s="2" t="s">
        <v>7</v>
      </c>
      <c r="D15032" s="2" t="s">
        <v>52</v>
      </c>
      <c r="E15032" s="2">
        <v>23.0</v>
      </c>
      <c r="F15032" s="4" t="s">
        <v>17</v>
      </c>
    </row>
    <row r="15033">
      <c r="A15033" s="2">
        <v>15117.0</v>
      </c>
      <c r="B15033" s="3">
        <v>42513.0</v>
      </c>
      <c r="C15033" s="2" t="s">
        <v>7</v>
      </c>
      <c r="D15033" s="2" t="s">
        <v>8</v>
      </c>
      <c r="E15033" s="2">
        <v>29.0</v>
      </c>
      <c r="F15033" s="4" t="s">
        <v>43</v>
      </c>
    </row>
    <row r="15034">
      <c r="A15034" s="2">
        <v>15118.0</v>
      </c>
      <c r="B15034" s="3">
        <v>42514.0</v>
      </c>
      <c r="C15034" s="2" t="s">
        <v>10</v>
      </c>
      <c r="D15034" s="2" t="s">
        <v>51</v>
      </c>
      <c r="E15034" s="2">
        <v>22.0</v>
      </c>
      <c r="F15034" s="4" t="s">
        <v>44</v>
      </c>
    </row>
    <row r="15035">
      <c r="A15035" s="2">
        <v>15119.0</v>
      </c>
      <c r="B15035" s="3">
        <v>42514.0</v>
      </c>
      <c r="C15035" s="2" t="s">
        <v>10</v>
      </c>
      <c r="D15035" s="2" t="s">
        <v>6</v>
      </c>
      <c r="E15035" s="2">
        <v>16.0</v>
      </c>
      <c r="F15035" s="4" t="s">
        <v>45</v>
      </c>
    </row>
    <row r="15036">
      <c r="A15036" s="2">
        <v>15120.0</v>
      </c>
      <c r="B15036" s="3">
        <v>42514.0</v>
      </c>
      <c r="C15036" s="2" t="s">
        <v>10</v>
      </c>
      <c r="D15036" s="2" t="s">
        <v>52</v>
      </c>
      <c r="E15036" s="2">
        <v>7.0</v>
      </c>
      <c r="F15036" s="4" t="s">
        <v>35</v>
      </c>
    </row>
    <row r="15037">
      <c r="A15037" s="2">
        <v>15121.0</v>
      </c>
      <c r="B15037" s="3">
        <v>42514.0</v>
      </c>
      <c r="C15037" s="2" t="s">
        <v>10</v>
      </c>
      <c r="D15037" s="2" t="s">
        <v>8</v>
      </c>
      <c r="E15037" s="2">
        <v>27.0</v>
      </c>
      <c r="F15037" s="4" t="s">
        <v>32</v>
      </c>
    </row>
    <row r="15038">
      <c r="A15038" s="2">
        <v>15122.0</v>
      </c>
      <c r="B15038" s="3">
        <v>42515.0</v>
      </c>
      <c r="C15038" s="2" t="s">
        <v>13</v>
      </c>
      <c r="D15038" s="2" t="s">
        <v>51</v>
      </c>
      <c r="E15038" s="2">
        <v>22.0</v>
      </c>
      <c r="F15038" s="4" t="s">
        <v>44</v>
      </c>
    </row>
    <row r="15039">
      <c r="A15039" s="2">
        <v>15123.0</v>
      </c>
      <c r="B15039" s="3">
        <v>42515.0</v>
      </c>
      <c r="C15039" s="2" t="s">
        <v>13</v>
      </c>
      <c r="D15039" s="2" t="s">
        <v>6</v>
      </c>
      <c r="E15039" s="2">
        <v>2.0</v>
      </c>
      <c r="F15039" s="4" t="s">
        <v>39</v>
      </c>
    </row>
    <row r="15040">
      <c r="A15040" s="2">
        <v>15124.0</v>
      </c>
      <c r="B15040" s="3">
        <v>42515.0</v>
      </c>
      <c r="C15040" s="2" t="s">
        <v>13</v>
      </c>
      <c r="D15040" s="2" t="s">
        <v>52</v>
      </c>
      <c r="E15040" s="2">
        <v>28.0</v>
      </c>
      <c r="F15040" s="4" t="s">
        <v>31</v>
      </c>
    </row>
    <row r="15041">
      <c r="A15041" s="2">
        <v>15125.0</v>
      </c>
      <c r="B15041" s="3">
        <v>42515.0</v>
      </c>
      <c r="C15041" s="2" t="s">
        <v>13</v>
      </c>
      <c r="D15041" s="2" t="s">
        <v>8</v>
      </c>
      <c r="E15041" s="2">
        <v>5.0</v>
      </c>
      <c r="F15041" s="4" t="s">
        <v>25</v>
      </c>
    </row>
    <row r="15042">
      <c r="A15042" s="2">
        <v>15126.0</v>
      </c>
      <c r="B15042" s="3">
        <v>42517.0</v>
      </c>
      <c r="C15042" s="2" t="s">
        <v>18</v>
      </c>
      <c r="D15042" s="2" t="s">
        <v>51</v>
      </c>
      <c r="E15042" s="2">
        <v>29.0</v>
      </c>
      <c r="F15042" s="4" t="s">
        <v>43</v>
      </c>
    </row>
    <row r="15043">
      <c r="A15043" s="2">
        <v>15127.0</v>
      </c>
      <c r="B15043" s="3">
        <v>42517.0</v>
      </c>
      <c r="C15043" s="2" t="s">
        <v>18</v>
      </c>
      <c r="D15043" s="2" t="s">
        <v>6</v>
      </c>
      <c r="E15043" s="2">
        <v>7.0</v>
      </c>
      <c r="F15043" s="4" t="s">
        <v>35</v>
      </c>
    </row>
    <row r="15044">
      <c r="A15044" s="2">
        <v>15128.0</v>
      </c>
      <c r="B15044" s="3">
        <v>42517.0</v>
      </c>
      <c r="C15044" s="2" t="s">
        <v>18</v>
      </c>
      <c r="D15044" s="2" t="s">
        <v>52</v>
      </c>
      <c r="E15044" s="2">
        <v>25.0</v>
      </c>
      <c r="F15044" s="4" t="s">
        <v>40</v>
      </c>
    </row>
    <row r="15045">
      <c r="A15045" s="2">
        <v>15129.0</v>
      </c>
      <c r="B15045" s="3">
        <v>42517.0</v>
      </c>
      <c r="C15045" s="2" t="s">
        <v>18</v>
      </c>
      <c r="D15045" s="2" t="s">
        <v>8</v>
      </c>
      <c r="E15045" s="2">
        <v>8.0</v>
      </c>
      <c r="F15045" s="4" t="s">
        <v>37</v>
      </c>
    </row>
    <row r="15046">
      <c r="A15046" s="2">
        <v>15130.0</v>
      </c>
      <c r="B15046" s="3">
        <v>42518.0</v>
      </c>
      <c r="C15046" s="2" t="s">
        <v>21</v>
      </c>
      <c r="D15046" s="2" t="s">
        <v>51</v>
      </c>
      <c r="E15046" s="2">
        <v>4.0</v>
      </c>
      <c r="F15046" s="4" t="s">
        <v>34</v>
      </c>
    </row>
    <row r="15047">
      <c r="A15047" s="2">
        <v>15131.0</v>
      </c>
      <c r="B15047" s="3">
        <v>42518.0</v>
      </c>
      <c r="C15047" s="2" t="s">
        <v>21</v>
      </c>
      <c r="D15047" s="2" t="s">
        <v>6</v>
      </c>
      <c r="E15047" s="2">
        <v>11.0</v>
      </c>
      <c r="F15047" s="4" t="s">
        <v>9</v>
      </c>
    </row>
    <row r="15048">
      <c r="A15048" s="2">
        <v>15132.0</v>
      </c>
      <c r="B15048" s="3">
        <v>42518.0</v>
      </c>
      <c r="C15048" s="2" t="s">
        <v>21</v>
      </c>
      <c r="D15048" s="2" t="s">
        <v>52</v>
      </c>
      <c r="E15048" s="2">
        <v>35.0</v>
      </c>
      <c r="F15048" s="4" t="s">
        <v>49</v>
      </c>
    </row>
    <row r="15049">
      <c r="A15049" s="2">
        <v>15133.0</v>
      </c>
      <c r="B15049" s="3">
        <v>42518.0</v>
      </c>
      <c r="C15049" s="2" t="s">
        <v>21</v>
      </c>
      <c r="D15049" s="2" t="s">
        <v>8</v>
      </c>
      <c r="E15049" s="2">
        <v>10.0</v>
      </c>
      <c r="F15049" s="4" t="s">
        <v>41</v>
      </c>
    </row>
    <row r="15050">
      <c r="A15050" s="2">
        <v>15134.0</v>
      </c>
      <c r="B15050" s="3">
        <v>42520.0</v>
      </c>
      <c r="C15050" s="2" t="s">
        <v>7</v>
      </c>
      <c r="D15050" s="2" t="s">
        <v>51</v>
      </c>
      <c r="E15050" s="2">
        <v>14.0</v>
      </c>
      <c r="F15050" s="4" t="s">
        <v>46</v>
      </c>
    </row>
    <row r="15051">
      <c r="A15051" s="2">
        <v>15135.0</v>
      </c>
      <c r="B15051" s="3">
        <v>42520.0</v>
      </c>
      <c r="C15051" s="2" t="s">
        <v>7</v>
      </c>
      <c r="D15051" s="2" t="s">
        <v>6</v>
      </c>
      <c r="E15051" s="2">
        <v>10.0</v>
      </c>
      <c r="F15051" s="4" t="s">
        <v>41</v>
      </c>
    </row>
    <row r="15052">
      <c r="A15052" s="2">
        <v>15136.0</v>
      </c>
      <c r="B15052" s="3">
        <v>42520.0</v>
      </c>
      <c r="C15052" s="2" t="s">
        <v>7</v>
      </c>
      <c r="D15052" s="2" t="s">
        <v>52</v>
      </c>
      <c r="E15052" s="2">
        <v>20.0</v>
      </c>
      <c r="F15052" s="4" t="s">
        <v>47</v>
      </c>
    </row>
    <row r="15053">
      <c r="A15053" s="2">
        <v>15137.0</v>
      </c>
      <c r="B15053" s="3">
        <v>42520.0</v>
      </c>
      <c r="C15053" s="2" t="s">
        <v>7</v>
      </c>
      <c r="D15053" s="2" t="s">
        <v>8</v>
      </c>
      <c r="E15053" s="2">
        <v>34.0</v>
      </c>
      <c r="F15053" s="4" t="s">
        <v>48</v>
      </c>
    </row>
    <row r="15054">
      <c r="A15054" s="2">
        <v>15138.0</v>
      </c>
      <c r="B15054" s="3">
        <v>42521.0</v>
      </c>
      <c r="C15054" s="2" t="s">
        <v>10</v>
      </c>
      <c r="D15054" s="2" t="s">
        <v>51</v>
      </c>
      <c r="E15054" s="2">
        <v>34.0</v>
      </c>
      <c r="F15054" s="4" t="s">
        <v>48</v>
      </c>
    </row>
    <row r="15055">
      <c r="A15055" s="2">
        <v>15139.0</v>
      </c>
      <c r="B15055" s="3">
        <v>42521.0</v>
      </c>
      <c r="C15055" s="2" t="s">
        <v>10</v>
      </c>
      <c r="D15055" s="2" t="s">
        <v>6</v>
      </c>
      <c r="E15055" s="2">
        <v>29.0</v>
      </c>
      <c r="F15055" s="4" t="s">
        <v>43</v>
      </c>
    </row>
    <row r="15056">
      <c r="A15056" s="2">
        <v>15140.0</v>
      </c>
      <c r="B15056" s="3">
        <v>42521.0</v>
      </c>
      <c r="C15056" s="2" t="s">
        <v>10</v>
      </c>
      <c r="D15056" s="2" t="s">
        <v>52</v>
      </c>
      <c r="E15056" s="2">
        <v>5.0</v>
      </c>
      <c r="F15056" s="4" t="s">
        <v>25</v>
      </c>
    </row>
    <row r="15057">
      <c r="A15057" s="2">
        <v>15141.0</v>
      </c>
      <c r="B15057" s="3">
        <v>42521.0</v>
      </c>
      <c r="C15057" s="2" t="s">
        <v>10</v>
      </c>
      <c r="D15057" s="2" t="s">
        <v>8</v>
      </c>
      <c r="E15057" s="2">
        <v>4.0</v>
      </c>
      <c r="F15057" s="4" t="s">
        <v>34</v>
      </c>
    </row>
    <row r="15058">
      <c r="A15058" s="2">
        <v>15142.0</v>
      </c>
      <c r="B15058" s="3">
        <v>42522.0</v>
      </c>
      <c r="C15058" s="2" t="s">
        <v>13</v>
      </c>
      <c r="D15058" s="2" t="s">
        <v>51</v>
      </c>
      <c r="E15058" s="2">
        <v>11.0</v>
      </c>
      <c r="F15058" s="4" t="s">
        <v>9</v>
      </c>
    </row>
    <row r="15059">
      <c r="A15059" s="2">
        <v>15143.0</v>
      </c>
      <c r="B15059" s="3">
        <v>42522.0</v>
      </c>
      <c r="C15059" s="2" t="s">
        <v>13</v>
      </c>
      <c r="D15059" s="2" t="s">
        <v>6</v>
      </c>
      <c r="E15059" s="2">
        <v>23.0</v>
      </c>
      <c r="F15059" s="4" t="s">
        <v>17</v>
      </c>
    </row>
    <row r="15060">
      <c r="A15060" s="2">
        <v>15144.0</v>
      </c>
      <c r="B15060" s="3">
        <v>42522.0</v>
      </c>
      <c r="C15060" s="2" t="s">
        <v>13</v>
      </c>
      <c r="D15060" s="2" t="s">
        <v>52</v>
      </c>
      <c r="E15060" s="2">
        <v>14.0</v>
      </c>
      <c r="F15060" s="4" t="s">
        <v>46</v>
      </c>
    </row>
    <row r="15061">
      <c r="A15061" s="2">
        <v>15145.0</v>
      </c>
      <c r="B15061" s="3">
        <v>42522.0</v>
      </c>
      <c r="C15061" s="2" t="s">
        <v>13</v>
      </c>
      <c r="D15061" s="2" t="s">
        <v>8</v>
      </c>
      <c r="E15061" s="2">
        <v>27.0</v>
      </c>
      <c r="F15061" s="4" t="s">
        <v>32</v>
      </c>
    </row>
    <row r="15062">
      <c r="A15062" s="2">
        <v>15146.0</v>
      </c>
      <c r="B15062" s="3">
        <v>42523.0</v>
      </c>
      <c r="C15062" s="2" t="s">
        <v>15</v>
      </c>
      <c r="D15062" s="2" t="s">
        <v>51</v>
      </c>
      <c r="E15062" s="2">
        <v>20.0</v>
      </c>
      <c r="F15062" s="4" t="s">
        <v>47</v>
      </c>
    </row>
    <row r="15063">
      <c r="A15063" s="2">
        <v>15147.0</v>
      </c>
      <c r="B15063" s="3">
        <v>42523.0</v>
      </c>
      <c r="C15063" s="2" t="s">
        <v>15</v>
      </c>
      <c r="D15063" s="2" t="s">
        <v>6</v>
      </c>
      <c r="E15063" s="2">
        <v>23.0</v>
      </c>
      <c r="F15063" s="4" t="s">
        <v>17</v>
      </c>
    </row>
    <row r="15064">
      <c r="A15064" s="2">
        <v>15148.0</v>
      </c>
      <c r="B15064" s="3">
        <v>42523.0</v>
      </c>
      <c r="C15064" s="2" t="s">
        <v>15</v>
      </c>
      <c r="D15064" s="2" t="s">
        <v>52</v>
      </c>
      <c r="E15064" s="2">
        <v>19.0</v>
      </c>
      <c r="F15064" s="4" t="s">
        <v>30</v>
      </c>
    </row>
    <row r="15065">
      <c r="A15065" s="2">
        <v>15149.0</v>
      </c>
      <c r="B15065" s="3">
        <v>42523.0</v>
      </c>
      <c r="C15065" s="2" t="s">
        <v>15</v>
      </c>
      <c r="D15065" s="2" t="s">
        <v>8</v>
      </c>
      <c r="E15065" s="2">
        <v>25.0</v>
      </c>
      <c r="F15065" s="4" t="s">
        <v>40</v>
      </c>
    </row>
    <row r="15066">
      <c r="A15066" s="2">
        <v>15150.0</v>
      </c>
      <c r="B15066" s="3">
        <v>42524.0</v>
      </c>
      <c r="C15066" s="2" t="s">
        <v>18</v>
      </c>
      <c r="D15066" s="2" t="s">
        <v>51</v>
      </c>
      <c r="E15066" s="2">
        <v>22.0</v>
      </c>
      <c r="F15066" s="4" t="s">
        <v>44</v>
      </c>
    </row>
    <row r="15067">
      <c r="A15067" s="2">
        <v>15151.0</v>
      </c>
      <c r="B15067" s="3">
        <v>42524.0</v>
      </c>
      <c r="C15067" s="2" t="s">
        <v>18</v>
      </c>
      <c r="D15067" s="2" t="s">
        <v>6</v>
      </c>
      <c r="E15067" s="2">
        <v>31.0</v>
      </c>
      <c r="F15067" s="4" t="s">
        <v>12</v>
      </c>
    </row>
    <row r="15068">
      <c r="A15068" s="2">
        <v>15152.0</v>
      </c>
      <c r="B15068" s="3">
        <v>42524.0</v>
      </c>
      <c r="C15068" s="2" t="s">
        <v>18</v>
      </c>
      <c r="D15068" s="2" t="s">
        <v>52</v>
      </c>
      <c r="E15068" s="2">
        <v>32.0</v>
      </c>
      <c r="F15068" s="4" t="s">
        <v>36</v>
      </c>
    </row>
    <row r="15069">
      <c r="A15069" s="2">
        <v>15153.0</v>
      </c>
      <c r="B15069" s="3">
        <v>42524.0</v>
      </c>
      <c r="C15069" s="2" t="s">
        <v>18</v>
      </c>
      <c r="D15069" s="2" t="s">
        <v>8</v>
      </c>
      <c r="E15069" s="2">
        <v>15.0</v>
      </c>
      <c r="F15069" s="4" t="s">
        <v>27</v>
      </c>
    </row>
    <row r="15070">
      <c r="A15070" s="2">
        <v>15154.0</v>
      </c>
      <c r="B15070" s="3">
        <v>42525.0</v>
      </c>
      <c r="C15070" s="2" t="s">
        <v>21</v>
      </c>
      <c r="D15070" s="2" t="s">
        <v>51</v>
      </c>
      <c r="E15070" s="2">
        <v>12.0</v>
      </c>
      <c r="F15070" s="4" t="s">
        <v>14</v>
      </c>
    </row>
    <row r="15071">
      <c r="A15071" s="2">
        <v>15155.0</v>
      </c>
      <c r="B15071" s="3">
        <v>42525.0</v>
      </c>
      <c r="C15071" s="2" t="s">
        <v>21</v>
      </c>
      <c r="D15071" s="2" t="s">
        <v>6</v>
      </c>
      <c r="E15071" s="2">
        <v>34.0</v>
      </c>
      <c r="F15071" s="4" t="s">
        <v>48</v>
      </c>
    </row>
    <row r="15072">
      <c r="A15072" s="2">
        <v>15156.0</v>
      </c>
      <c r="B15072" s="3">
        <v>42525.0</v>
      </c>
      <c r="C15072" s="2" t="s">
        <v>21</v>
      </c>
      <c r="D15072" s="2" t="s">
        <v>52</v>
      </c>
      <c r="E15072" s="2">
        <v>9.0</v>
      </c>
      <c r="F15072" s="4" t="s">
        <v>24</v>
      </c>
    </row>
    <row r="15073">
      <c r="A15073" s="2">
        <v>15157.0</v>
      </c>
      <c r="B15073" s="3">
        <v>42525.0</v>
      </c>
      <c r="C15073" s="2" t="s">
        <v>21</v>
      </c>
      <c r="D15073" s="2" t="s">
        <v>8</v>
      </c>
      <c r="E15073" s="2">
        <v>23.0</v>
      </c>
      <c r="F15073" s="4" t="s">
        <v>17</v>
      </c>
    </row>
    <row r="15074">
      <c r="A15074" s="2">
        <v>15158.0</v>
      </c>
      <c r="B15074" s="3">
        <v>42527.0</v>
      </c>
      <c r="C15074" s="2" t="s">
        <v>7</v>
      </c>
      <c r="D15074" s="2" t="s">
        <v>51</v>
      </c>
      <c r="E15074" s="2">
        <v>26.0</v>
      </c>
      <c r="F15074" s="4" t="s">
        <v>38</v>
      </c>
    </row>
    <row r="15075">
      <c r="A15075" s="2">
        <v>15159.0</v>
      </c>
      <c r="B15075" s="3">
        <v>42527.0</v>
      </c>
      <c r="C15075" s="2" t="s">
        <v>7</v>
      </c>
      <c r="D15075" s="2" t="s">
        <v>6</v>
      </c>
      <c r="E15075" s="2">
        <v>26.0</v>
      </c>
      <c r="F15075" s="4" t="s">
        <v>38</v>
      </c>
    </row>
    <row r="15076">
      <c r="A15076" s="2">
        <v>15160.0</v>
      </c>
      <c r="B15076" s="3">
        <v>42527.0</v>
      </c>
      <c r="C15076" s="2" t="s">
        <v>7</v>
      </c>
      <c r="D15076" s="2" t="s">
        <v>52</v>
      </c>
      <c r="E15076" s="2">
        <v>23.0</v>
      </c>
      <c r="F15076" s="4" t="s">
        <v>17</v>
      </c>
    </row>
    <row r="15077">
      <c r="A15077" s="2">
        <v>15161.0</v>
      </c>
      <c r="B15077" s="3">
        <v>42527.0</v>
      </c>
      <c r="C15077" s="2" t="s">
        <v>7</v>
      </c>
      <c r="D15077" s="2" t="s">
        <v>8</v>
      </c>
      <c r="E15077" s="2">
        <v>30.0</v>
      </c>
      <c r="F15077" s="4" t="s">
        <v>23</v>
      </c>
    </row>
    <row r="15078">
      <c r="A15078" s="2">
        <v>15162.0</v>
      </c>
      <c r="B15078" s="3">
        <v>42528.0</v>
      </c>
      <c r="C15078" s="2" t="s">
        <v>10</v>
      </c>
      <c r="D15078" s="2" t="s">
        <v>51</v>
      </c>
      <c r="E15078" s="2">
        <v>34.0</v>
      </c>
      <c r="F15078" s="4" t="s">
        <v>48</v>
      </c>
    </row>
    <row r="15079">
      <c r="A15079" s="2">
        <v>15163.0</v>
      </c>
      <c r="B15079" s="3">
        <v>42528.0</v>
      </c>
      <c r="C15079" s="2" t="s">
        <v>10</v>
      </c>
      <c r="D15079" s="2" t="s">
        <v>6</v>
      </c>
      <c r="E15079" s="2">
        <v>17.0</v>
      </c>
      <c r="F15079" s="4" t="s">
        <v>42</v>
      </c>
    </row>
    <row r="15080">
      <c r="A15080" s="2">
        <v>15164.0</v>
      </c>
      <c r="B15080" s="3">
        <v>42528.0</v>
      </c>
      <c r="C15080" s="2" t="s">
        <v>10</v>
      </c>
      <c r="D15080" s="2" t="s">
        <v>52</v>
      </c>
      <c r="E15080" s="2">
        <v>16.0</v>
      </c>
      <c r="F15080" s="4" t="s">
        <v>45</v>
      </c>
    </row>
    <row r="15081">
      <c r="A15081" s="2">
        <v>15165.0</v>
      </c>
      <c r="B15081" s="3">
        <v>42528.0</v>
      </c>
      <c r="C15081" s="2" t="s">
        <v>10</v>
      </c>
      <c r="D15081" s="2" t="s">
        <v>8</v>
      </c>
      <c r="E15081" s="2">
        <v>10.0</v>
      </c>
      <c r="F15081" s="4" t="s">
        <v>41</v>
      </c>
    </row>
    <row r="15082">
      <c r="A15082" s="2">
        <v>15166.0</v>
      </c>
      <c r="B15082" s="3">
        <v>42529.0</v>
      </c>
      <c r="C15082" s="2" t="s">
        <v>13</v>
      </c>
      <c r="D15082" s="2" t="s">
        <v>51</v>
      </c>
      <c r="E15082" s="2">
        <v>17.0</v>
      </c>
      <c r="F15082" s="4" t="s">
        <v>42</v>
      </c>
    </row>
    <row r="15083">
      <c r="A15083" s="2">
        <v>15167.0</v>
      </c>
      <c r="B15083" s="3">
        <v>42529.0</v>
      </c>
      <c r="C15083" s="2" t="s">
        <v>13</v>
      </c>
      <c r="D15083" s="2" t="s">
        <v>6</v>
      </c>
      <c r="E15083" s="2">
        <v>24.0</v>
      </c>
      <c r="F15083" s="4" t="s">
        <v>22</v>
      </c>
    </row>
    <row r="15084">
      <c r="A15084" s="2">
        <v>15168.0</v>
      </c>
      <c r="B15084" s="3">
        <v>42529.0</v>
      </c>
      <c r="C15084" s="2" t="s">
        <v>13</v>
      </c>
      <c r="D15084" s="2" t="s">
        <v>52</v>
      </c>
      <c r="E15084" s="2">
        <v>31.0</v>
      </c>
      <c r="F15084" s="4" t="s">
        <v>12</v>
      </c>
    </row>
    <row r="15085">
      <c r="A15085" s="2">
        <v>15169.0</v>
      </c>
      <c r="B15085" s="3">
        <v>42529.0</v>
      </c>
      <c r="C15085" s="2" t="s">
        <v>13</v>
      </c>
      <c r="D15085" s="2" t="s">
        <v>8</v>
      </c>
      <c r="E15085" s="2">
        <v>12.0</v>
      </c>
      <c r="F15085" s="4" t="s">
        <v>14</v>
      </c>
    </row>
    <row r="15086">
      <c r="A15086" s="2">
        <v>15170.0</v>
      </c>
      <c r="B15086" s="3">
        <v>42530.0</v>
      </c>
      <c r="C15086" s="2" t="s">
        <v>15</v>
      </c>
      <c r="D15086" s="2" t="s">
        <v>51</v>
      </c>
      <c r="E15086" s="2">
        <v>16.0</v>
      </c>
      <c r="F15086" s="4" t="s">
        <v>45</v>
      </c>
    </row>
    <row r="15087">
      <c r="A15087" s="2">
        <v>15171.0</v>
      </c>
      <c r="B15087" s="3">
        <v>42530.0</v>
      </c>
      <c r="C15087" s="2" t="s">
        <v>15</v>
      </c>
      <c r="D15087" s="2" t="s">
        <v>6</v>
      </c>
      <c r="E15087" s="2">
        <v>18.0</v>
      </c>
      <c r="F15087" s="4" t="s">
        <v>29</v>
      </c>
    </row>
    <row r="15088">
      <c r="A15088" s="2">
        <v>15172.0</v>
      </c>
      <c r="B15088" s="3">
        <v>42530.0</v>
      </c>
      <c r="C15088" s="2" t="s">
        <v>15</v>
      </c>
      <c r="D15088" s="2" t="s">
        <v>52</v>
      </c>
      <c r="E15088" s="2">
        <v>13.0</v>
      </c>
      <c r="F15088" s="4" t="s">
        <v>33</v>
      </c>
    </row>
    <row r="15089">
      <c r="A15089" s="2">
        <v>15173.0</v>
      </c>
      <c r="B15089" s="3">
        <v>42530.0</v>
      </c>
      <c r="C15089" s="2" t="s">
        <v>15</v>
      </c>
      <c r="D15089" s="2" t="s">
        <v>8</v>
      </c>
      <c r="E15089" s="2">
        <v>8.0</v>
      </c>
      <c r="F15089" s="4" t="s">
        <v>37</v>
      </c>
    </row>
    <row r="15090">
      <c r="A15090" s="2">
        <v>15174.0</v>
      </c>
      <c r="B15090" s="3">
        <v>42531.0</v>
      </c>
      <c r="C15090" s="2" t="s">
        <v>18</v>
      </c>
      <c r="D15090" s="2" t="s">
        <v>51</v>
      </c>
      <c r="E15090" s="2">
        <v>30.0</v>
      </c>
      <c r="F15090" s="4" t="s">
        <v>23</v>
      </c>
    </row>
    <row r="15091">
      <c r="A15091" s="2">
        <v>15175.0</v>
      </c>
      <c r="B15091" s="3">
        <v>42531.0</v>
      </c>
      <c r="C15091" s="2" t="s">
        <v>18</v>
      </c>
      <c r="D15091" s="2" t="s">
        <v>6</v>
      </c>
      <c r="E15091" s="2">
        <v>32.0</v>
      </c>
      <c r="F15091" s="4" t="s">
        <v>36</v>
      </c>
    </row>
    <row r="15092">
      <c r="A15092" s="2">
        <v>15176.0</v>
      </c>
      <c r="B15092" s="3">
        <v>42531.0</v>
      </c>
      <c r="C15092" s="2" t="s">
        <v>18</v>
      </c>
      <c r="D15092" s="2" t="s">
        <v>52</v>
      </c>
      <c r="E15092" s="2">
        <v>36.0</v>
      </c>
      <c r="F15092" s="4" t="s">
        <v>11</v>
      </c>
    </row>
    <row r="15093">
      <c r="A15093" s="2">
        <v>15177.0</v>
      </c>
      <c r="B15093" s="3">
        <v>42531.0</v>
      </c>
      <c r="C15093" s="2" t="s">
        <v>18</v>
      </c>
      <c r="D15093" s="2" t="s">
        <v>8</v>
      </c>
      <c r="E15093" s="2">
        <v>6.0</v>
      </c>
      <c r="F15093" s="4" t="s">
        <v>16</v>
      </c>
    </row>
    <row r="15094">
      <c r="A15094" s="2">
        <v>15178.0</v>
      </c>
      <c r="B15094" s="3">
        <v>42532.0</v>
      </c>
      <c r="C15094" s="2" t="s">
        <v>21</v>
      </c>
      <c r="D15094" s="2" t="s">
        <v>51</v>
      </c>
      <c r="E15094" s="2">
        <v>22.0</v>
      </c>
      <c r="F15094" s="4" t="s">
        <v>44</v>
      </c>
    </row>
    <row r="15095">
      <c r="A15095" s="2">
        <v>15179.0</v>
      </c>
      <c r="B15095" s="3">
        <v>42532.0</v>
      </c>
      <c r="C15095" s="2" t="s">
        <v>21</v>
      </c>
      <c r="D15095" s="2" t="s">
        <v>6</v>
      </c>
      <c r="E15095" s="2">
        <v>23.0</v>
      </c>
      <c r="F15095" s="4" t="s">
        <v>17</v>
      </c>
    </row>
    <row r="15096">
      <c r="A15096" s="2">
        <v>15180.0</v>
      </c>
      <c r="B15096" s="3">
        <v>42532.0</v>
      </c>
      <c r="C15096" s="2" t="s">
        <v>21</v>
      </c>
      <c r="D15096" s="2" t="s">
        <v>52</v>
      </c>
      <c r="E15096" s="2">
        <v>3.0</v>
      </c>
      <c r="F15096" s="4" t="s">
        <v>28</v>
      </c>
    </row>
    <row r="15097">
      <c r="A15097" s="2">
        <v>15181.0</v>
      </c>
      <c r="B15097" s="3">
        <v>42532.0</v>
      </c>
      <c r="C15097" s="2" t="s">
        <v>21</v>
      </c>
      <c r="D15097" s="2" t="s">
        <v>8</v>
      </c>
      <c r="E15097" s="2">
        <v>17.0</v>
      </c>
      <c r="F15097" s="4" t="s">
        <v>42</v>
      </c>
    </row>
    <row r="15098">
      <c r="A15098" s="2">
        <v>15182.0</v>
      </c>
      <c r="B15098" s="3">
        <v>42534.0</v>
      </c>
      <c r="C15098" s="2" t="s">
        <v>7</v>
      </c>
      <c r="D15098" s="2" t="s">
        <v>51</v>
      </c>
      <c r="E15098" s="2">
        <v>10.0</v>
      </c>
      <c r="F15098" s="4" t="s">
        <v>41</v>
      </c>
    </row>
    <row r="15099">
      <c r="A15099" s="2">
        <v>15183.0</v>
      </c>
      <c r="B15099" s="3">
        <v>42534.0</v>
      </c>
      <c r="C15099" s="2" t="s">
        <v>7</v>
      </c>
      <c r="D15099" s="2" t="s">
        <v>6</v>
      </c>
      <c r="E15099" s="2">
        <v>7.0</v>
      </c>
      <c r="F15099" s="4" t="s">
        <v>35</v>
      </c>
    </row>
    <row r="15100">
      <c r="A15100" s="2">
        <v>15184.0</v>
      </c>
      <c r="B15100" s="3">
        <v>42534.0</v>
      </c>
      <c r="C15100" s="2" t="s">
        <v>7</v>
      </c>
      <c r="D15100" s="2" t="s">
        <v>52</v>
      </c>
      <c r="E15100" s="2">
        <v>30.0</v>
      </c>
      <c r="F15100" s="4" t="s">
        <v>23</v>
      </c>
    </row>
    <row r="15101">
      <c r="A15101" s="2">
        <v>15185.0</v>
      </c>
      <c r="B15101" s="3">
        <v>42534.0</v>
      </c>
      <c r="C15101" s="2" t="s">
        <v>7</v>
      </c>
      <c r="D15101" s="2" t="s">
        <v>8</v>
      </c>
      <c r="E15101" s="2">
        <v>13.0</v>
      </c>
      <c r="F15101" s="4" t="s">
        <v>33</v>
      </c>
    </row>
    <row r="15102">
      <c r="A15102" s="2">
        <v>15186.0</v>
      </c>
      <c r="B15102" s="3">
        <v>42535.0</v>
      </c>
      <c r="C15102" s="2" t="s">
        <v>10</v>
      </c>
      <c r="D15102" s="2" t="s">
        <v>51</v>
      </c>
      <c r="E15102" s="2">
        <v>24.0</v>
      </c>
      <c r="F15102" s="4" t="s">
        <v>22</v>
      </c>
    </row>
    <row r="15103">
      <c r="A15103" s="2">
        <v>15187.0</v>
      </c>
      <c r="B15103" s="3">
        <v>42535.0</v>
      </c>
      <c r="C15103" s="2" t="s">
        <v>10</v>
      </c>
      <c r="D15103" s="2" t="s">
        <v>6</v>
      </c>
      <c r="E15103" s="2">
        <v>32.0</v>
      </c>
      <c r="F15103" s="4" t="s">
        <v>36</v>
      </c>
    </row>
    <row r="15104">
      <c r="A15104" s="2">
        <v>15188.0</v>
      </c>
      <c r="B15104" s="3">
        <v>42535.0</v>
      </c>
      <c r="C15104" s="2" t="s">
        <v>10</v>
      </c>
      <c r="D15104" s="2" t="s">
        <v>52</v>
      </c>
      <c r="E15104" s="2">
        <v>25.0</v>
      </c>
      <c r="F15104" s="4" t="s">
        <v>40</v>
      </c>
    </row>
    <row r="15105">
      <c r="A15105" s="2">
        <v>15189.0</v>
      </c>
      <c r="B15105" s="3">
        <v>42535.0</v>
      </c>
      <c r="C15105" s="2" t="s">
        <v>10</v>
      </c>
      <c r="D15105" s="2" t="s">
        <v>8</v>
      </c>
      <c r="E15105" s="2">
        <v>22.0</v>
      </c>
      <c r="F15105" s="4" t="s">
        <v>44</v>
      </c>
    </row>
    <row r="15106">
      <c r="A15106" s="2">
        <v>15190.0</v>
      </c>
      <c r="B15106" s="3">
        <v>42536.0</v>
      </c>
      <c r="C15106" s="2" t="s">
        <v>13</v>
      </c>
      <c r="D15106" s="2" t="s">
        <v>51</v>
      </c>
      <c r="E15106" s="2">
        <v>15.0</v>
      </c>
      <c r="F15106" s="4" t="s">
        <v>27</v>
      </c>
    </row>
    <row r="15107">
      <c r="A15107" s="2">
        <v>15191.0</v>
      </c>
      <c r="B15107" s="3">
        <v>42536.0</v>
      </c>
      <c r="C15107" s="2" t="s">
        <v>13</v>
      </c>
      <c r="D15107" s="2" t="s">
        <v>6</v>
      </c>
      <c r="E15107" s="2">
        <v>6.0</v>
      </c>
      <c r="F15107" s="4" t="s">
        <v>16</v>
      </c>
    </row>
    <row r="15108">
      <c r="A15108" s="2">
        <v>15192.0</v>
      </c>
      <c r="B15108" s="3">
        <v>42536.0</v>
      </c>
      <c r="C15108" s="2" t="s">
        <v>13</v>
      </c>
      <c r="D15108" s="2" t="s">
        <v>52</v>
      </c>
      <c r="E15108" s="2">
        <v>18.0</v>
      </c>
      <c r="F15108" s="4" t="s">
        <v>29</v>
      </c>
    </row>
    <row r="15109">
      <c r="A15109" s="2">
        <v>15193.0</v>
      </c>
      <c r="B15109" s="3">
        <v>42536.0</v>
      </c>
      <c r="C15109" s="2" t="s">
        <v>13</v>
      </c>
      <c r="D15109" s="2" t="s">
        <v>8</v>
      </c>
      <c r="E15109" s="2">
        <v>28.0</v>
      </c>
      <c r="F15109" s="4" t="s">
        <v>31</v>
      </c>
    </row>
    <row r="15110">
      <c r="A15110" s="2">
        <v>15194.0</v>
      </c>
      <c r="B15110" s="3">
        <v>42537.0</v>
      </c>
      <c r="C15110" s="2" t="s">
        <v>15</v>
      </c>
      <c r="D15110" s="2" t="s">
        <v>51</v>
      </c>
      <c r="E15110" s="2">
        <v>3.0</v>
      </c>
      <c r="F15110" s="4" t="s">
        <v>28</v>
      </c>
    </row>
    <row r="15111">
      <c r="A15111" s="2">
        <v>15195.0</v>
      </c>
      <c r="B15111" s="3">
        <v>42537.0</v>
      </c>
      <c r="C15111" s="2" t="s">
        <v>15</v>
      </c>
      <c r="D15111" s="2" t="s">
        <v>6</v>
      </c>
      <c r="E15111" s="2">
        <v>9.0</v>
      </c>
      <c r="F15111" s="4" t="s">
        <v>24</v>
      </c>
    </row>
    <row r="15112">
      <c r="A15112" s="2">
        <v>15196.0</v>
      </c>
      <c r="B15112" s="3">
        <v>42537.0</v>
      </c>
      <c r="C15112" s="2" t="s">
        <v>15</v>
      </c>
      <c r="D15112" s="2" t="s">
        <v>52</v>
      </c>
      <c r="E15112" s="2">
        <v>33.0</v>
      </c>
      <c r="F15112" s="4" t="s">
        <v>26</v>
      </c>
    </row>
    <row r="15113">
      <c r="A15113" s="2">
        <v>15197.0</v>
      </c>
      <c r="B15113" s="3">
        <v>42537.0</v>
      </c>
      <c r="C15113" s="2" t="s">
        <v>15</v>
      </c>
      <c r="D15113" s="2" t="s">
        <v>8</v>
      </c>
      <c r="E15113" s="2">
        <v>18.0</v>
      </c>
      <c r="F15113" s="4" t="s">
        <v>29</v>
      </c>
    </row>
    <row r="15114">
      <c r="A15114" s="2">
        <v>15198.0</v>
      </c>
      <c r="B15114" s="3">
        <v>42538.0</v>
      </c>
      <c r="C15114" s="2" t="s">
        <v>18</v>
      </c>
      <c r="D15114" s="2" t="s">
        <v>51</v>
      </c>
      <c r="E15114" s="2">
        <v>34.0</v>
      </c>
      <c r="F15114" s="4" t="s">
        <v>48</v>
      </c>
    </row>
    <row r="15115">
      <c r="A15115" s="2">
        <v>15199.0</v>
      </c>
      <c r="B15115" s="3">
        <v>42538.0</v>
      </c>
      <c r="C15115" s="2" t="s">
        <v>18</v>
      </c>
      <c r="D15115" s="2" t="s">
        <v>52</v>
      </c>
      <c r="E15115" s="2">
        <v>22.0</v>
      </c>
      <c r="F15115" s="4" t="s">
        <v>44</v>
      </c>
    </row>
    <row r="15116">
      <c r="A15116" s="2">
        <v>15201.0</v>
      </c>
      <c r="B15116" s="3">
        <v>42538.0</v>
      </c>
      <c r="C15116" s="2" t="s">
        <v>18</v>
      </c>
      <c r="D15116" s="2" t="s">
        <v>8</v>
      </c>
      <c r="E15116" s="2">
        <v>33.0</v>
      </c>
      <c r="F15116" s="4" t="s">
        <v>26</v>
      </c>
    </row>
    <row r="15117">
      <c r="A15117" s="2">
        <v>15202.0</v>
      </c>
      <c r="B15117" s="3">
        <v>42539.0</v>
      </c>
      <c r="C15117" s="2" t="s">
        <v>21</v>
      </c>
      <c r="D15117" s="2" t="s">
        <v>51</v>
      </c>
      <c r="E15117" s="2">
        <v>17.0</v>
      </c>
      <c r="F15117" s="4" t="s">
        <v>42</v>
      </c>
    </row>
    <row r="15118">
      <c r="A15118" s="2">
        <v>15203.0</v>
      </c>
      <c r="B15118" s="3">
        <v>42539.0</v>
      </c>
      <c r="C15118" s="2" t="s">
        <v>21</v>
      </c>
      <c r="D15118" s="2" t="s">
        <v>6</v>
      </c>
      <c r="E15118" s="2">
        <v>25.0</v>
      </c>
      <c r="F15118" s="4" t="s">
        <v>40</v>
      </c>
    </row>
    <row r="15119">
      <c r="A15119" s="2">
        <v>15204.0</v>
      </c>
      <c r="B15119" s="3">
        <v>42539.0</v>
      </c>
      <c r="C15119" s="2" t="s">
        <v>21</v>
      </c>
      <c r="D15119" s="2" t="s">
        <v>52</v>
      </c>
      <c r="E15119" s="2">
        <v>14.0</v>
      </c>
      <c r="F15119" s="4" t="s">
        <v>46</v>
      </c>
    </row>
    <row r="15120">
      <c r="A15120" s="2">
        <v>15205.0</v>
      </c>
      <c r="B15120" s="3">
        <v>42539.0</v>
      </c>
      <c r="C15120" s="2" t="s">
        <v>21</v>
      </c>
      <c r="D15120" s="2" t="s">
        <v>8</v>
      </c>
      <c r="E15120" s="2">
        <v>30.0</v>
      </c>
      <c r="F15120" s="4" t="s">
        <v>23</v>
      </c>
    </row>
    <row r="15121">
      <c r="A15121" s="2">
        <v>15206.0</v>
      </c>
      <c r="B15121" s="3">
        <v>42541.0</v>
      </c>
      <c r="C15121" s="2" t="s">
        <v>7</v>
      </c>
      <c r="D15121" s="2" t="s">
        <v>51</v>
      </c>
      <c r="E15121" s="2">
        <v>21.0</v>
      </c>
      <c r="F15121" s="4" t="s">
        <v>20</v>
      </c>
    </row>
    <row r="15122">
      <c r="A15122" s="2">
        <v>15207.0</v>
      </c>
      <c r="B15122" s="3">
        <v>42541.0</v>
      </c>
      <c r="C15122" s="2" t="s">
        <v>7</v>
      </c>
      <c r="D15122" s="2" t="s">
        <v>6</v>
      </c>
      <c r="E15122" s="2">
        <v>21.0</v>
      </c>
      <c r="F15122" s="4" t="s">
        <v>20</v>
      </c>
    </row>
    <row r="15123">
      <c r="A15123" s="2">
        <v>15208.0</v>
      </c>
      <c r="B15123" s="3">
        <v>42541.0</v>
      </c>
      <c r="C15123" s="2" t="s">
        <v>7</v>
      </c>
      <c r="D15123" s="2" t="s">
        <v>52</v>
      </c>
      <c r="E15123" s="2">
        <v>4.0</v>
      </c>
      <c r="F15123" s="4" t="s">
        <v>34</v>
      </c>
    </row>
    <row r="15124">
      <c r="A15124" s="2">
        <v>15209.0</v>
      </c>
      <c r="B15124" s="3">
        <v>42541.0</v>
      </c>
      <c r="C15124" s="2" t="s">
        <v>7</v>
      </c>
      <c r="D15124" s="2" t="s">
        <v>8</v>
      </c>
      <c r="E15124" s="2">
        <v>16.0</v>
      </c>
      <c r="F15124" s="4" t="s">
        <v>45</v>
      </c>
    </row>
    <row r="15125">
      <c r="A15125" s="2">
        <v>15210.0</v>
      </c>
      <c r="B15125" s="3">
        <v>42542.0</v>
      </c>
      <c r="C15125" s="2" t="s">
        <v>10</v>
      </c>
      <c r="D15125" s="2" t="s">
        <v>51</v>
      </c>
      <c r="E15125" s="2">
        <v>9.0</v>
      </c>
      <c r="F15125" s="4" t="s">
        <v>24</v>
      </c>
    </row>
    <row r="15126">
      <c r="A15126" s="2">
        <v>15211.0</v>
      </c>
      <c r="B15126" s="3">
        <v>42542.0</v>
      </c>
      <c r="C15126" s="2" t="s">
        <v>10</v>
      </c>
      <c r="D15126" s="2" t="s">
        <v>6</v>
      </c>
      <c r="E15126" s="2">
        <v>5.0</v>
      </c>
      <c r="F15126" s="4" t="s">
        <v>25</v>
      </c>
    </row>
    <row r="15127">
      <c r="A15127" s="2">
        <v>15212.0</v>
      </c>
      <c r="B15127" s="3">
        <v>42542.0</v>
      </c>
      <c r="C15127" s="2" t="s">
        <v>10</v>
      </c>
      <c r="D15127" s="2" t="s">
        <v>52</v>
      </c>
      <c r="E15127" s="2">
        <v>26.0</v>
      </c>
      <c r="F15127" s="4" t="s">
        <v>38</v>
      </c>
    </row>
    <row r="15128">
      <c r="A15128" s="2">
        <v>15213.0</v>
      </c>
      <c r="B15128" s="3">
        <v>42542.0</v>
      </c>
      <c r="C15128" s="2" t="s">
        <v>10</v>
      </c>
      <c r="D15128" s="2" t="s">
        <v>8</v>
      </c>
      <c r="E15128" s="2">
        <v>31.0</v>
      </c>
      <c r="F15128" s="4" t="s">
        <v>12</v>
      </c>
    </row>
    <row r="15129">
      <c r="A15129" s="2">
        <v>15214.0</v>
      </c>
      <c r="B15129" s="3">
        <v>42543.0</v>
      </c>
      <c r="C15129" s="2" t="s">
        <v>13</v>
      </c>
      <c r="D15129" s="2" t="s">
        <v>51</v>
      </c>
      <c r="E15129" s="2">
        <v>1.0</v>
      </c>
      <c r="F15129" s="4" t="s">
        <v>19</v>
      </c>
    </row>
    <row r="15130">
      <c r="A15130" s="2">
        <v>15215.0</v>
      </c>
      <c r="B15130" s="3">
        <v>42543.0</v>
      </c>
      <c r="C15130" s="2" t="s">
        <v>13</v>
      </c>
      <c r="D15130" s="2" t="s">
        <v>6</v>
      </c>
      <c r="E15130" s="2">
        <v>24.0</v>
      </c>
      <c r="F15130" s="4" t="s">
        <v>22</v>
      </c>
    </row>
    <row r="15131">
      <c r="A15131" s="2">
        <v>15216.0</v>
      </c>
      <c r="B15131" s="3">
        <v>42543.0</v>
      </c>
      <c r="C15131" s="2" t="s">
        <v>13</v>
      </c>
      <c r="D15131" s="2" t="s">
        <v>52</v>
      </c>
      <c r="E15131" s="2">
        <v>24.0</v>
      </c>
      <c r="F15131" s="4" t="s">
        <v>22</v>
      </c>
    </row>
    <row r="15132">
      <c r="A15132" s="2">
        <v>15217.0</v>
      </c>
      <c r="B15132" s="3">
        <v>42543.0</v>
      </c>
      <c r="C15132" s="2" t="s">
        <v>13</v>
      </c>
      <c r="D15132" s="2" t="s">
        <v>8</v>
      </c>
      <c r="E15132" s="2">
        <v>18.0</v>
      </c>
      <c r="F15132" s="4" t="s">
        <v>29</v>
      </c>
    </row>
    <row r="15133">
      <c r="A15133" s="2">
        <v>15218.0</v>
      </c>
      <c r="B15133" s="3">
        <v>42544.0</v>
      </c>
      <c r="C15133" s="2" t="s">
        <v>15</v>
      </c>
      <c r="D15133" s="2" t="s">
        <v>51</v>
      </c>
      <c r="E15133" s="2">
        <v>20.0</v>
      </c>
      <c r="F15133" s="4" t="s">
        <v>47</v>
      </c>
    </row>
    <row r="15134">
      <c r="A15134" s="2">
        <v>15219.0</v>
      </c>
      <c r="B15134" s="3">
        <v>42544.0</v>
      </c>
      <c r="C15134" s="2" t="s">
        <v>15</v>
      </c>
      <c r="D15134" s="2" t="s">
        <v>6</v>
      </c>
      <c r="E15134" s="2">
        <v>36.0</v>
      </c>
      <c r="F15134" s="4" t="s">
        <v>11</v>
      </c>
    </row>
    <row r="15135">
      <c r="A15135" s="2">
        <v>15220.0</v>
      </c>
      <c r="B15135" s="3">
        <v>42544.0</v>
      </c>
      <c r="C15135" s="2" t="s">
        <v>15</v>
      </c>
      <c r="D15135" s="2" t="s">
        <v>52</v>
      </c>
      <c r="E15135" s="2">
        <v>14.0</v>
      </c>
      <c r="F15135" s="4" t="s">
        <v>46</v>
      </c>
    </row>
    <row r="15136">
      <c r="A15136" s="2">
        <v>15221.0</v>
      </c>
      <c r="B15136" s="3">
        <v>42544.0</v>
      </c>
      <c r="C15136" s="2" t="s">
        <v>15</v>
      </c>
      <c r="D15136" s="2" t="s">
        <v>8</v>
      </c>
      <c r="E15136" s="2">
        <v>5.0</v>
      </c>
      <c r="F15136" s="4" t="s">
        <v>25</v>
      </c>
    </row>
    <row r="15137">
      <c r="A15137" s="2">
        <v>15222.0</v>
      </c>
      <c r="B15137" s="3">
        <v>42545.0</v>
      </c>
      <c r="C15137" s="2" t="s">
        <v>18</v>
      </c>
      <c r="D15137" s="2" t="s">
        <v>51</v>
      </c>
      <c r="E15137" s="2">
        <v>33.0</v>
      </c>
      <c r="F15137" s="4" t="s">
        <v>26</v>
      </c>
    </row>
    <row r="15138">
      <c r="A15138" s="2">
        <v>15223.0</v>
      </c>
      <c r="B15138" s="3">
        <v>42545.0</v>
      </c>
      <c r="C15138" s="2" t="s">
        <v>18</v>
      </c>
      <c r="D15138" s="2" t="s">
        <v>6</v>
      </c>
      <c r="E15138" s="2">
        <v>15.0</v>
      </c>
      <c r="F15138" s="4" t="s">
        <v>27</v>
      </c>
    </row>
    <row r="15139">
      <c r="A15139" s="2">
        <v>15224.0</v>
      </c>
      <c r="B15139" s="3">
        <v>42545.0</v>
      </c>
      <c r="C15139" s="2" t="s">
        <v>18</v>
      </c>
      <c r="D15139" s="2" t="s">
        <v>52</v>
      </c>
      <c r="E15139" s="2">
        <v>5.0</v>
      </c>
      <c r="F15139" s="4" t="s">
        <v>25</v>
      </c>
    </row>
    <row r="15140">
      <c r="A15140" s="2">
        <v>15225.0</v>
      </c>
      <c r="B15140" s="3">
        <v>42545.0</v>
      </c>
      <c r="C15140" s="2" t="s">
        <v>18</v>
      </c>
      <c r="D15140" s="2" t="s">
        <v>8</v>
      </c>
      <c r="E15140" s="2">
        <v>30.0</v>
      </c>
      <c r="F15140" s="4" t="s">
        <v>23</v>
      </c>
    </row>
    <row r="15141">
      <c r="A15141" s="2">
        <v>15226.0</v>
      </c>
      <c r="B15141" s="3">
        <v>42546.0</v>
      </c>
      <c r="C15141" s="2" t="s">
        <v>21</v>
      </c>
      <c r="D15141" s="2" t="s">
        <v>51</v>
      </c>
      <c r="E15141" s="2">
        <v>32.0</v>
      </c>
      <c r="F15141" s="4" t="s">
        <v>36</v>
      </c>
    </row>
    <row r="15142">
      <c r="A15142" s="2">
        <v>15227.0</v>
      </c>
      <c r="B15142" s="3">
        <v>42546.0</v>
      </c>
      <c r="C15142" s="2" t="s">
        <v>21</v>
      </c>
      <c r="D15142" s="2" t="s">
        <v>6</v>
      </c>
      <c r="E15142" s="2">
        <v>17.0</v>
      </c>
      <c r="F15142" s="4" t="s">
        <v>42</v>
      </c>
    </row>
    <row r="15143">
      <c r="A15143" s="2">
        <v>15228.0</v>
      </c>
      <c r="B15143" s="3">
        <v>42546.0</v>
      </c>
      <c r="C15143" s="2" t="s">
        <v>21</v>
      </c>
      <c r="D15143" s="2" t="s">
        <v>52</v>
      </c>
      <c r="E15143" s="2">
        <v>6.0</v>
      </c>
      <c r="F15143" s="4" t="s">
        <v>16</v>
      </c>
    </row>
    <row r="15144">
      <c r="A15144" s="2">
        <v>15229.0</v>
      </c>
      <c r="B15144" s="3">
        <v>42546.0</v>
      </c>
      <c r="C15144" s="2" t="s">
        <v>21</v>
      </c>
      <c r="D15144" s="2" t="s">
        <v>8</v>
      </c>
      <c r="E15144" s="2">
        <v>21.0</v>
      </c>
      <c r="F15144" s="4" t="s">
        <v>20</v>
      </c>
    </row>
    <row r="15145">
      <c r="A15145" s="2">
        <v>15230.0</v>
      </c>
      <c r="B15145" s="3">
        <v>42548.0</v>
      </c>
      <c r="C15145" s="2" t="s">
        <v>7</v>
      </c>
      <c r="D15145" s="2" t="s">
        <v>51</v>
      </c>
      <c r="E15145" s="2">
        <v>1.0</v>
      </c>
      <c r="F15145" s="4" t="s">
        <v>19</v>
      </c>
    </row>
    <row r="15146">
      <c r="A15146" s="2">
        <v>15231.0</v>
      </c>
      <c r="B15146" s="3">
        <v>42548.0</v>
      </c>
      <c r="C15146" s="2" t="s">
        <v>7</v>
      </c>
      <c r="D15146" s="2" t="s">
        <v>6</v>
      </c>
      <c r="E15146" s="2">
        <v>23.0</v>
      </c>
      <c r="F15146" s="4" t="s">
        <v>17</v>
      </c>
    </row>
    <row r="15147">
      <c r="A15147" s="2">
        <v>15232.0</v>
      </c>
      <c r="B15147" s="3">
        <v>42548.0</v>
      </c>
      <c r="C15147" s="2" t="s">
        <v>7</v>
      </c>
      <c r="D15147" s="2" t="s">
        <v>52</v>
      </c>
      <c r="E15147" s="2">
        <v>32.0</v>
      </c>
      <c r="F15147" s="4" t="s">
        <v>36</v>
      </c>
    </row>
    <row r="15148">
      <c r="A15148" s="2">
        <v>15233.0</v>
      </c>
      <c r="B15148" s="3">
        <v>42548.0</v>
      </c>
      <c r="C15148" s="2" t="s">
        <v>7</v>
      </c>
      <c r="D15148" s="2" t="s">
        <v>8</v>
      </c>
      <c r="E15148" s="2">
        <v>12.0</v>
      </c>
      <c r="F15148" s="4" t="s">
        <v>14</v>
      </c>
    </row>
    <row r="15149">
      <c r="A15149" s="2">
        <v>15234.0</v>
      </c>
      <c r="B15149" s="3">
        <v>42549.0</v>
      </c>
      <c r="C15149" s="2" t="s">
        <v>10</v>
      </c>
      <c r="D15149" s="2" t="s">
        <v>51</v>
      </c>
      <c r="E15149" s="2">
        <v>11.0</v>
      </c>
      <c r="F15149" s="4" t="s">
        <v>9</v>
      </c>
    </row>
    <row r="15150">
      <c r="A15150" s="2">
        <v>15235.0</v>
      </c>
      <c r="B15150" s="3">
        <v>42549.0</v>
      </c>
      <c r="C15150" s="2" t="s">
        <v>10</v>
      </c>
      <c r="D15150" s="2" t="s">
        <v>6</v>
      </c>
      <c r="E15150" s="2">
        <v>11.0</v>
      </c>
      <c r="F15150" s="4" t="s">
        <v>9</v>
      </c>
    </row>
    <row r="15151">
      <c r="A15151" s="2">
        <v>15236.0</v>
      </c>
      <c r="B15151" s="3">
        <v>42549.0</v>
      </c>
      <c r="C15151" s="2" t="s">
        <v>10</v>
      </c>
      <c r="D15151" s="2" t="s">
        <v>52</v>
      </c>
      <c r="E15151" s="2">
        <v>9.0</v>
      </c>
      <c r="F15151" s="4" t="s">
        <v>24</v>
      </c>
    </row>
    <row r="15152">
      <c r="A15152" s="2">
        <v>15237.0</v>
      </c>
      <c r="B15152" s="3">
        <v>42549.0</v>
      </c>
      <c r="C15152" s="2" t="s">
        <v>10</v>
      </c>
      <c r="D15152" s="2" t="s">
        <v>8</v>
      </c>
      <c r="E15152" s="2">
        <v>3.0</v>
      </c>
      <c r="F15152" s="4" t="s">
        <v>28</v>
      </c>
    </row>
    <row r="15153">
      <c r="A15153" s="2">
        <v>15238.0</v>
      </c>
      <c r="B15153" s="3">
        <v>42550.0</v>
      </c>
      <c r="C15153" s="2" t="s">
        <v>13</v>
      </c>
      <c r="D15153" s="2" t="s">
        <v>51</v>
      </c>
      <c r="E15153" s="2">
        <v>21.0</v>
      </c>
      <c r="F15153" s="4" t="s">
        <v>20</v>
      </c>
    </row>
    <row r="15154">
      <c r="A15154" s="2">
        <v>15239.0</v>
      </c>
      <c r="B15154" s="3">
        <v>42550.0</v>
      </c>
      <c r="C15154" s="2" t="s">
        <v>13</v>
      </c>
      <c r="D15154" s="2" t="s">
        <v>6</v>
      </c>
      <c r="E15154" s="2">
        <v>16.0</v>
      </c>
      <c r="F15154" s="4" t="s">
        <v>45</v>
      </c>
    </row>
    <row r="15155">
      <c r="A15155" s="2">
        <v>15240.0</v>
      </c>
      <c r="B15155" s="3">
        <v>42550.0</v>
      </c>
      <c r="C15155" s="2" t="s">
        <v>13</v>
      </c>
      <c r="D15155" s="2" t="s">
        <v>52</v>
      </c>
      <c r="E15155" s="2">
        <v>12.0</v>
      </c>
      <c r="F15155" s="4" t="s">
        <v>14</v>
      </c>
    </row>
    <row r="15156">
      <c r="A15156" s="2">
        <v>15241.0</v>
      </c>
      <c r="B15156" s="3">
        <v>42550.0</v>
      </c>
      <c r="C15156" s="2" t="s">
        <v>13</v>
      </c>
      <c r="D15156" s="2" t="s">
        <v>8</v>
      </c>
      <c r="E15156" s="2">
        <v>21.0</v>
      </c>
      <c r="F15156" s="4" t="s">
        <v>20</v>
      </c>
    </row>
    <row r="15157">
      <c r="A15157" s="2">
        <v>15242.0</v>
      </c>
      <c r="B15157" s="3">
        <v>42551.0</v>
      </c>
      <c r="C15157" s="2" t="s">
        <v>15</v>
      </c>
      <c r="D15157" s="2" t="s">
        <v>51</v>
      </c>
      <c r="E15157" s="2">
        <v>3.0</v>
      </c>
      <c r="F15157" s="4" t="s">
        <v>28</v>
      </c>
    </row>
    <row r="15158">
      <c r="A15158" s="2">
        <v>15243.0</v>
      </c>
      <c r="B15158" s="3">
        <v>42551.0</v>
      </c>
      <c r="C15158" s="2" t="s">
        <v>15</v>
      </c>
      <c r="D15158" s="2" t="s">
        <v>6</v>
      </c>
      <c r="E15158" s="2">
        <v>9.0</v>
      </c>
      <c r="F15158" s="4" t="s">
        <v>24</v>
      </c>
    </row>
    <row r="15159">
      <c r="A15159" s="2">
        <v>15244.0</v>
      </c>
      <c r="B15159" s="3">
        <v>42551.0</v>
      </c>
      <c r="C15159" s="2" t="s">
        <v>15</v>
      </c>
      <c r="D15159" s="2" t="s">
        <v>52</v>
      </c>
      <c r="E15159" s="2">
        <v>36.0</v>
      </c>
      <c r="F15159" s="4" t="s">
        <v>11</v>
      </c>
    </row>
    <row r="15160">
      <c r="A15160" s="2">
        <v>15245.0</v>
      </c>
      <c r="B15160" s="3">
        <v>42551.0</v>
      </c>
      <c r="C15160" s="2" t="s">
        <v>15</v>
      </c>
      <c r="D15160" s="2" t="s">
        <v>8</v>
      </c>
      <c r="E15160" s="2">
        <v>6.0</v>
      </c>
      <c r="F15160" s="4" t="s">
        <v>16</v>
      </c>
    </row>
    <row r="15161">
      <c r="A15161" s="2">
        <v>15246.0</v>
      </c>
      <c r="B15161" s="3">
        <v>42552.0</v>
      </c>
      <c r="C15161" s="2" t="s">
        <v>18</v>
      </c>
      <c r="D15161" s="2" t="s">
        <v>51</v>
      </c>
      <c r="E15161" s="2">
        <v>7.0</v>
      </c>
      <c r="F15161" s="4" t="s">
        <v>35</v>
      </c>
    </row>
    <row r="15162">
      <c r="A15162" s="2">
        <v>15247.0</v>
      </c>
      <c r="B15162" s="3">
        <v>42552.0</v>
      </c>
      <c r="C15162" s="2" t="s">
        <v>18</v>
      </c>
      <c r="D15162" s="2" t="s">
        <v>6</v>
      </c>
      <c r="E15162" s="2">
        <v>21.0</v>
      </c>
      <c r="F15162" s="4" t="s">
        <v>20</v>
      </c>
    </row>
    <row r="15163">
      <c r="A15163" s="2">
        <v>15248.0</v>
      </c>
      <c r="B15163" s="3">
        <v>42552.0</v>
      </c>
      <c r="C15163" s="2" t="s">
        <v>18</v>
      </c>
      <c r="D15163" s="2" t="s">
        <v>52</v>
      </c>
      <c r="E15163" s="2">
        <v>26.0</v>
      </c>
      <c r="F15163" s="4" t="s">
        <v>38</v>
      </c>
    </row>
    <row r="15164">
      <c r="A15164" s="2">
        <v>15249.0</v>
      </c>
      <c r="B15164" s="3">
        <v>42552.0</v>
      </c>
      <c r="C15164" s="2" t="s">
        <v>18</v>
      </c>
      <c r="D15164" s="2" t="s">
        <v>8</v>
      </c>
      <c r="E15164" s="2">
        <v>34.0</v>
      </c>
      <c r="F15164" s="4" t="s">
        <v>48</v>
      </c>
    </row>
    <row r="15165">
      <c r="A15165" s="2">
        <v>15250.0</v>
      </c>
      <c r="B15165" s="3">
        <v>42553.0</v>
      </c>
      <c r="C15165" s="2" t="s">
        <v>21</v>
      </c>
      <c r="D15165" s="2" t="s">
        <v>51</v>
      </c>
      <c r="E15165" s="2">
        <v>29.0</v>
      </c>
      <c r="F15165" s="4" t="s">
        <v>43</v>
      </c>
    </row>
    <row r="15166">
      <c r="A15166" s="2">
        <v>15251.0</v>
      </c>
      <c r="B15166" s="3">
        <v>42553.0</v>
      </c>
      <c r="C15166" s="2" t="s">
        <v>21</v>
      </c>
      <c r="D15166" s="2" t="s">
        <v>6</v>
      </c>
      <c r="E15166" s="2">
        <v>31.0</v>
      </c>
      <c r="F15166" s="4" t="s">
        <v>12</v>
      </c>
    </row>
    <row r="15167">
      <c r="A15167" s="2">
        <v>15252.0</v>
      </c>
      <c r="B15167" s="3">
        <v>42553.0</v>
      </c>
      <c r="C15167" s="2" t="s">
        <v>21</v>
      </c>
      <c r="D15167" s="2" t="s">
        <v>52</v>
      </c>
      <c r="E15167" s="2">
        <v>30.0</v>
      </c>
      <c r="F15167" s="4" t="s">
        <v>23</v>
      </c>
    </row>
    <row r="15168">
      <c r="A15168" s="2">
        <v>15253.0</v>
      </c>
      <c r="B15168" s="3">
        <v>42553.0</v>
      </c>
      <c r="C15168" s="2" t="s">
        <v>21</v>
      </c>
      <c r="D15168" s="2" t="s">
        <v>8</v>
      </c>
      <c r="E15168" s="2">
        <v>29.0</v>
      </c>
      <c r="F15168" s="4" t="s">
        <v>43</v>
      </c>
    </row>
    <row r="15169">
      <c r="A15169" s="2">
        <v>15254.0</v>
      </c>
      <c r="B15169" s="3">
        <v>42555.0</v>
      </c>
      <c r="C15169" s="2" t="s">
        <v>7</v>
      </c>
      <c r="D15169" s="2" t="s">
        <v>51</v>
      </c>
      <c r="E15169" s="2">
        <v>25.0</v>
      </c>
      <c r="F15169" s="4" t="s">
        <v>40</v>
      </c>
    </row>
    <row r="15170">
      <c r="A15170" s="2">
        <v>15255.0</v>
      </c>
      <c r="B15170" s="3">
        <v>42555.0</v>
      </c>
      <c r="C15170" s="2" t="s">
        <v>7</v>
      </c>
      <c r="D15170" s="2" t="s">
        <v>6</v>
      </c>
      <c r="E15170" s="2">
        <v>19.0</v>
      </c>
      <c r="F15170" s="4" t="s">
        <v>30</v>
      </c>
    </row>
    <row r="15171">
      <c r="A15171" s="2">
        <v>15256.0</v>
      </c>
      <c r="B15171" s="3">
        <v>42555.0</v>
      </c>
      <c r="C15171" s="2" t="s">
        <v>7</v>
      </c>
      <c r="D15171" s="2" t="s">
        <v>52</v>
      </c>
      <c r="E15171" s="2">
        <v>16.0</v>
      </c>
      <c r="F15171" s="4" t="s">
        <v>45</v>
      </c>
    </row>
    <row r="15172">
      <c r="A15172" s="2">
        <v>15257.0</v>
      </c>
      <c r="B15172" s="3">
        <v>42555.0</v>
      </c>
      <c r="C15172" s="2" t="s">
        <v>7</v>
      </c>
      <c r="D15172" s="2" t="s">
        <v>8</v>
      </c>
      <c r="E15172" s="2">
        <v>13.0</v>
      </c>
      <c r="F15172" s="4" t="s">
        <v>33</v>
      </c>
    </row>
    <row r="15173">
      <c r="A15173" s="2">
        <v>15258.0</v>
      </c>
      <c r="B15173" s="3">
        <v>42556.0</v>
      </c>
      <c r="C15173" s="2" t="s">
        <v>10</v>
      </c>
      <c r="D15173" s="2" t="s">
        <v>51</v>
      </c>
      <c r="E15173" s="2">
        <v>23.0</v>
      </c>
      <c r="F15173" s="4" t="s">
        <v>17</v>
      </c>
    </row>
    <row r="15174">
      <c r="A15174" s="2">
        <v>15259.0</v>
      </c>
      <c r="B15174" s="3">
        <v>42556.0</v>
      </c>
      <c r="C15174" s="2" t="s">
        <v>10</v>
      </c>
      <c r="D15174" s="2" t="s">
        <v>6</v>
      </c>
      <c r="E15174" s="2">
        <v>21.0</v>
      </c>
      <c r="F15174" s="4" t="s">
        <v>20</v>
      </c>
    </row>
    <row r="15175">
      <c r="A15175" s="2">
        <v>15260.0</v>
      </c>
      <c r="B15175" s="3">
        <v>42556.0</v>
      </c>
      <c r="C15175" s="2" t="s">
        <v>10</v>
      </c>
      <c r="D15175" s="2" t="s">
        <v>52</v>
      </c>
      <c r="E15175" s="2">
        <v>24.0</v>
      </c>
      <c r="F15175" s="4" t="s">
        <v>22</v>
      </c>
    </row>
    <row r="15176">
      <c r="A15176" s="2">
        <v>15261.0</v>
      </c>
      <c r="B15176" s="3">
        <v>42556.0</v>
      </c>
      <c r="C15176" s="2" t="s">
        <v>10</v>
      </c>
      <c r="D15176" s="2" t="s">
        <v>8</v>
      </c>
      <c r="E15176" s="2">
        <v>12.0</v>
      </c>
      <c r="F15176" s="4" t="s">
        <v>14</v>
      </c>
    </row>
    <row r="15177">
      <c r="A15177" s="2">
        <v>15262.0</v>
      </c>
      <c r="B15177" s="3">
        <v>42558.0</v>
      </c>
      <c r="C15177" s="2" t="s">
        <v>15</v>
      </c>
      <c r="D15177" s="2" t="s">
        <v>51</v>
      </c>
      <c r="E15177" s="2">
        <v>25.0</v>
      </c>
      <c r="F15177" s="4" t="s">
        <v>40</v>
      </c>
    </row>
    <row r="15178">
      <c r="A15178" s="2">
        <v>15263.0</v>
      </c>
      <c r="B15178" s="3">
        <v>42558.0</v>
      </c>
      <c r="C15178" s="2" t="s">
        <v>15</v>
      </c>
      <c r="D15178" s="2" t="s">
        <v>6</v>
      </c>
      <c r="E15178" s="2">
        <v>4.0</v>
      </c>
      <c r="F15178" s="4" t="s">
        <v>34</v>
      </c>
    </row>
    <row r="15179">
      <c r="A15179" s="2">
        <v>15264.0</v>
      </c>
      <c r="B15179" s="3">
        <v>42558.0</v>
      </c>
      <c r="C15179" s="2" t="s">
        <v>15</v>
      </c>
      <c r="D15179" s="2" t="s">
        <v>52</v>
      </c>
      <c r="E15179" s="2">
        <v>30.0</v>
      </c>
      <c r="F15179" s="4" t="s">
        <v>23</v>
      </c>
    </row>
    <row r="15180">
      <c r="A15180" s="2">
        <v>15265.0</v>
      </c>
      <c r="B15180" s="3">
        <v>42558.0</v>
      </c>
      <c r="C15180" s="2" t="s">
        <v>15</v>
      </c>
      <c r="D15180" s="2" t="s">
        <v>8</v>
      </c>
      <c r="E15180" s="2">
        <v>28.0</v>
      </c>
      <c r="F15180" s="4" t="s">
        <v>31</v>
      </c>
    </row>
    <row r="15181">
      <c r="A15181" s="2">
        <v>15266.0</v>
      </c>
      <c r="B15181" s="3">
        <v>42559.0</v>
      </c>
      <c r="C15181" s="2" t="s">
        <v>18</v>
      </c>
      <c r="D15181" s="2" t="s">
        <v>51</v>
      </c>
      <c r="E15181" s="2">
        <v>10.0</v>
      </c>
      <c r="F15181" s="4" t="s">
        <v>41</v>
      </c>
    </row>
    <row r="15182">
      <c r="A15182" s="2">
        <v>15267.0</v>
      </c>
      <c r="B15182" s="3">
        <v>42559.0</v>
      </c>
      <c r="C15182" s="2" t="s">
        <v>18</v>
      </c>
      <c r="D15182" s="2" t="s">
        <v>6</v>
      </c>
      <c r="E15182" s="2">
        <v>11.0</v>
      </c>
      <c r="F15182" s="4" t="s">
        <v>9</v>
      </c>
    </row>
    <row r="15183">
      <c r="A15183" s="2">
        <v>15268.0</v>
      </c>
      <c r="B15183" s="3">
        <v>42559.0</v>
      </c>
      <c r="C15183" s="2" t="s">
        <v>18</v>
      </c>
      <c r="D15183" s="2" t="s">
        <v>52</v>
      </c>
      <c r="E15183" s="2">
        <v>21.0</v>
      </c>
      <c r="F15183" s="4" t="s">
        <v>20</v>
      </c>
    </row>
    <row r="15184">
      <c r="A15184" s="2">
        <v>15269.0</v>
      </c>
      <c r="B15184" s="3">
        <v>42559.0</v>
      </c>
      <c r="C15184" s="2" t="s">
        <v>18</v>
      </c>
      <c r="D15184" s="2" t="s">
        <v>8</v>
      </c>
      <c r="E15184" s="2">
        <v>24.0</v>
      </c>
      <c r="F15184" s="4" t="s">
        <v>22</v>
      </c>
    </row>
    <row r="15185">
      <c r="A15185" s="2">
        <v>15270.0</v>
      </c>
      <c r="B15185" s="3">
        <v>42560.0</v>
      </c>
      <c r="C15185" s="2" t="s">
        <v>21</v>
      </c>
      <c r="D15185" s="2" t="s">
        <v>51</v>
      </c>
      <c r="E15185" s="2">
        <v>32.0</v>
      </c>
      <c r="F15185" s="4" t="s">
        <v>36</v>
      </c>
    </row>
    <row r="15186">
      <c r="A15186" s="2">
        <v>15271.0</v>
      </c>
      <c r="B15186" s="3">
        <v>42560.0</v>
      </c>
      <c r="C15186" s="2" t="s">
        <v>21</v>
      </c>
      <c r="D15186" s="2" t="s">
        <v>6</v>
      </c>
      <c r="E15186" s="2">
        <v>2.0</v>
      </c>
      <c r="F15186" s="4" t="s">
        <v>39</v>
      </c>
    </row>
    <row r="15187">
      <c r="A15187" s="2">
        <v>15272.0</v>
      </c>
      <c r="B15187" s="3">
        <v>42560.0</v>
      </c>
      <c r="C15187" s="2" t="s">
        <v>21</v>
      </c>
      <c r="D15187" s="2" t="s">
        <v>52</v>
      </c>
      <c r="E15187" s="2">
        <v>21.0</v>
      </c>
      <c r="F15187" s="4" t="s">
        <v>20</v>
      </c>
    </row>
    <row r="15188">
      <c r="A15188" s="2">
        <v>15273.0</v>
      </c>
      <c r="B15188" s="3">
        <v>42560.0</v>
      </c>
      <c r="C15188" s="2" t="s">
        <v>21</v>
      </c>
      <c r="D15188" s="2" t="s">
        <v>8</v>
      </c>
      <c r="E15188" s="2">
        <v>14.0</v>
      </c>
      <c r="F15188" s="4" t="s">
        <v>46</v>
      </c>
    </row>
    <row r="15189">
      <c r="A15189" s="2">
        <v>15274.0</v>
      </c>
      <c r="B15189" s="3">
        <v>42562.0</v>
      </c>
      <c r="C15189" s="2" t="s">
        <v>7</v>
      </c>
      <c r="D15189" s="2" t="s">
        <v>51</v>
      </c>
      <c r="E15189" s="2">
        <v>8.0</v>
      </c>
      <c r="F15189" s="4" t="s">
        <v>37</v>
      </c>
    </row>
    <row r="15190">
      <c r="A15190" s="2">
        <v>15275.0</v>
      </c>
      <c r="B15190" s="3">
        <v>42562.0</v>
      </c>
      <c r="C15190" s="2" t="s">
        <v>7</v>
      </c>
      <c r="D15190" s="2" t="s">
        <v>6</v>
      </c>
      <c r="E15190" s="2">
        <v>32.0</v>
      </c>
      <c r="F15190" s="4" t="s">
        <v>36</v>
      </c>
    </row>
    <row r="15191">
      <c r="A15191" s="2">
        <v>15276.0</v>
      </c>
      <c r="B15191" s="3">
        <v>42562.0</v>
      </c>
      <c r="C15191" s="2" t="s">
        <v>7</v>
      </c>
      <c r="D15191" s="2" t="s">
        <v>52</v>
      </c>
      <c r="E15191" s="2">
        <v>10.0</v>
      </c>
      <c r="F15191" s="4" t="s">
        <v>41</v>
      </c>
    </row>
    <row r="15192">
      <c r="A15192" s="2">
        <v>15277.0</v>
      </c>
      <c r="B15192" s="3">
        <v>42562.0</v>
      </c>
      <c r="C15192" s="2" t="s">
        <v>7</v>
      </c>
      <c r="D15192" s="2" t="s">
        <v>8</v>
      </c>
      <c r="E15192" s="2">
        <v>32.0</v>
      </c>
      <c r="F15192" s="4" t="s">
        <v>36</v>
      </c>
    </row>
    <row r="15193">
      <c r="A15193" s="2">
        <v>15278.0</v>
      </c>
      <c r="B15193" s="3">
        <v>42563.0</v>
      </c>
      <c r="C15193" s="2" t="s">
        <v>10</v>
      </c>
      <c r="D15193" s="2" t="s">
        <v>51</v>
      </c>
      <c r="E15193" s="2">
        <v>6.0</v>
      </c>
      <c r="F15193" s="4" t="s">
        <v>16</v>
      </c>
    </row>
    <row r="15194">
      <c r="A15194" s="2">
        <v>15279.0</v>
      </c>
      <c r="B15194" s="3">
        <v>42563.0</v>
      </c>
      <c r="C15194" s="2" t="s">
        <v>10</v>
      </c>
      <c r="D15194" s="2" t="s">
        <v>6</v>
      </c>
      <c r="E15194" s="2">
        <v>2.0</v>
      </c>
      <c r="F15194" s="4" t="s">
        <v>39</v>
      </c>
    </row>
    <row r="15195">
      <c r="A15195" s="2">
        <v>15280.0</v>
      </c>
      <c r="B15195" s="3">
        <v>42563.0</v>
      </c>
      <c r="C15195" s="2" t="s">
        <v>10</v>
      </c>
      <c r="D15195" s="2" t="s">
        <v>52</v>
      </c>
      <c r="E15195" s="2">
        <v>5.0</v>
      </c>
      <c r="F15195" s="4" t="s">
        <v>25</v>
      </c>
    </row>
    <row r="15196">
      <c r="A15196" s="2">
        <v>15281.0</v>
      </c>
      <c r="B15196" s="3">
        <v>42563.0</v>
      </c>
      <c r="C15196" s="2" t="s">
        <v>10</v>
      </c>
      <c r="D15196" s="2" t="s">
        <v>8</v>
      </c>
      <c r="E15196" s="2">
        <v>4.0</v>
      </c>
      <c r="F15196" s="4" t="s">
        <v>34</v>
      </c>
    </row>
    <row r="15197">
      <c r="A15197" s="2">
        <v>15282.0</v>
      </c>
      <c r="B15197" s="3">
        <v>42564.0</v>
      </c>
      <c r="C15197" s="2" t="s">
        <v>13</v>
      </c>
      <c r="D15197" s="2" t="s">
        <v>51</v>
      </c>
      <c r="E15197" s="2">
        <v>28.0</v>
      </c>
      <c r="F15197" s="4" t="s">
        <v>31</v>
      </c>
    </row>
    <row r="15198">
      <c r="A15198" s="2">
        <v>15283.0</v>
      </c>
      <c r="B15198" s="3">
        <v>42564.0</v>
      </c>
      <c r="C15198" s="2" t="s">
        <v>13</v>
      </c>
      <c r="D15198" s="2" t="s">
        <v>6</v>
      </c>
      <c r="E15198" s="2">
        <v>22.0</v>
      </c>
      <c r="F15198" s="4" t="s">
        <v>44</v>
      </c>
    </row>
    <row r="15199">
      <c r="A15199" s="2">
        <v>15284.0</v>
      </c>
      <c r="B15199" s="3">
        <v>42564.0</v>
      </c>
      <c r="C15199" s="2" t="s">
        <v>13</v>
      </c>
      <c r="D15199" s="2" t="s">
        <v>52</v>
      </c>
      <c r="E15199" s="2">
        <v>21.0</v>
      </c>
      <c r="F15199" s="4" t="s">
        <v>20</v>
      </c>
    </row>
    <row r="15200">
      <c r="A15200" s="2">
        <v>15285.0</v>
      </c>
      <c r="B15200" s="3">
        <v>42564.0</v>
      </c>
      <c r="C15200" s="2" t="s">
        <v>13</v>
      </c>
      <c r="D15200" s="2" t="s">
        <v>8</v>
      </c>
      <c r="E15200" s="2">
        <v>28.0</v>
      </c>
      <c r="F15200" s="4" t="s">
        <v>31</v>
      </c>
    </row>
    <row r="15201">
      <c r="A15201" s="2">
        <v>15286.0</v>
      </c>
      <c r="B15201" s="3">
        <v>42565.0</v>
      </c>
      <c r="C15201" s="2" t="s">
        <v>15</v>
      </c>
      <c r="D15201" s="2" t="s">
        <v>51</v>
      </c>
      <c r="E15201" s="2">
        <v>32.0</v>
      </c>
      <c r="F15201" s="4" t="s">
        <v>36</v>
      </c>
    </row>
    <row r="15202">
      <c r="A15202" s="2">
        <v>15287.0</v>
      </c>
      <c r="B15202" s="3">
        <v>42565.0</v>
      </c>
      <c r="C15202" s="2" t="s">
        <v>15</v>
      </c>
      <c r="D15202" s="2" t="s">
        <v>6</v>
      </c>
      <c r="E15202" s="2">
        <v>32.0</v>
      </c>
      <c r="F15202" s="4" t="s">
        <v>36</v>
      </c>
    </row>
    <row r="15203">
      <c r="A15203" s="2">
        <v>15288.0</v>
      </c>
      <c r="B15203" s="3">
        <v>42565.0</v>
      </c>
      <c r="C15203" s="2" t="s">
        <v>15</v>
      </c>
      <c r="D15203" s="2" t="s">
        <v>52</v>
      </c>
      <c r="E15203" s="2">
        <v>15.0</v>
      </c>
      <c r="F15203" s="4" t="s">
        <v>27</v>
      </c>
    </row>
    <row r="15204">
      <c r="A15204" s="2">
        <v>15289.0</v>
      </c>
      <c r="B15204" s="3">
        <v>42565.0</v>
      </c>
      <c r="C15204" s="2" t="s">
        <v>15</v>
      </c>
      <c r="D15204" s="2" t="s">
        <v>8</v>
      </c>
      <c r="E15204" s="2">
        <v>7.0</v>
      </c>
      <c r="F15204" s="4" t="s">
        <v>35</v>
      </c>
    </row>
    <row r="15205">
      <c r="A15205" s="2">
        <v>15290.0</v>
      </c>
      <c r="B15205" s="3">
        <v>42566.0</v>
      </c>
      <c r="C15205" s="2" t="s">
        <v>18</v>
      </c>
      <c r="D15205" s="2" t="s">
        <v>51</v>
      </c>
      <c r="E15205" s="2">
        <v>22.0</v>
      </c>
      <c r="F15205" s="4" t="s">
        <v>44</v>
      </c>
    </row>
    <row r="15206">
      <c r="A15206" s="2">
        <v>15291.0</v>
      </c>
      <c r="B15206" s="3">
        <v>42566.0</v>
      </c>
      <c r="C15206" s="2" t="s">
        <v>18</v>
      </c>
      <c r="D15206" s="2" t="s">
        <v>6</v>
      </c>
      <c r="E15206" s="2">
        <v>13.0</v>
      </c>
      <c r="F15206" s="4" t="s">
        <v>33</v>
      </c>
    </row>
    <row r="15207">
      <c r="A15207" s="2">
        <v>15292.0</v>
      </c>
      <c r="B15207" s="3">
        <v>42566.0</v>
      </c>
      <c r="C15207" s="2" t="s">
        <v>18</v>
      </c>
      <c r="D15207" s="2" t="s">
        <v>52</v>
      </c>
      <c r="E15207" s="2">
        <v>9.0</v>
      </c>
      <c r="F15207" s="4" t="s">
        <v>24</v>
      </c>
    </row>
    <row r="15208">
      <c r="A15208" s="2">
        <v>15293.0</v>
      </c>
      <c r="B15208" s="3">
        <v>42566.0</v>
      </c>
      <c r="C15208" s="2" t="s">
        <v>18</v>
      </c>
      <c r="D15208" s="2" t="s">
        <v>8</v>
      </c>
      <c r="E15208" s="2">
        <v>16.0</v>
      </c>
      <c r="F15208" s="4" t="s">
        <v>45</v>
      </c>
    </row>
    <row r="15209">
      <c r="A15209" s="2">
        <v>15294.0</v>
      </c>
      <c r="B15209" s="3">
        <v>42567.0</v>
      </c>
      <c r="C15209" s="2" t="s">
        <v>21</v>
      </c>
      <c r="D15209" s="2" t="s">
        <v>51</v>
      </c>
      <c r="E15209" s="2">
        <v>22.0</v>
      </c>
      <c r="F15209" s="4" t="s">
        <v>44</v>
      </c>
    </row>
    <row r="15210">
      <c r="A15210" s="2">
        <v>15295.0</v>
      </c>
      <c r="B15210" s="3">
        <v>42567.0</v>
      </c>
      <c r="C15210" s="2" t="s">
        <v>21</v>
      </c>
      <c r="D15210" s="2" t="s">
        <v>6</v>
      </c>
      <c r="E15210" s="2">
        <v>2.0</v>
      </c>
      <c r="F15210" s="4" t="s">
        <v>39</v>
      </c>
    </row>
    <row r="15211">
      <c r="A15211" s="2">
        <v>15296.0</v>
      </c>
      <c r="B15211" s="3">
        <v>42567.0</v>
      </c>
      <c r="C15211" s="2" t="s">
        <v>21</v>
      </c>
      <c r="D15211" s="2" t="s">
        <v>52</v>
      </c>
      <c r="E15211" s="2">
        <v>27.0</v>
      </c>
      <c r="F15211" s="4" t="s">
        <v>32</v>
      </c>
    </row>
    <row r="15212">
      <c r="A15212" s="2">
        <v>15297.0</v>
      </c>
      <c r="B15212" s="3">
        <v>42567.0</v>
      </c>
      <c r="C15212" s="2" t="s">
        <v>21</v>
      </c>
      <c r="D15212" s="2" t="s">
        <v>8</v>
      </c>
      <c r="E15212" s="2">
        <v>35.0</v>
      </c>
      <c r="F15212" s="4" t="s">
        <v>49</v>
      </c>
    </row>
    <row r="15213">
      <c r="A15213" s="2">
        <v>15298.0</v>
      </c>
      <c r="B15213" s="3">
        <v>42569.0</v>
      </c>
      <c r="C15213" s="2" t="s">
        <v>7</v>
      </c>
      <c r="D15213" s="2" t="s">
        <v>51</v>
      </c>
      <c r="E15213" s="2">
        <v>18.0</v>
      </c>
      <c r="F15213" s="4" t="s">
        <v>29</v>
      </c>
    </row>
    <row r="15214">
      <c r="A15214" s="2">
        <v>15299.0</v>
      </c>
      <c r="B15214" s="3">
        <v>42569.0</v>
      </c>
      <c r="C15214" s="2" t="s">
        <v>7</v>
      </c>
      <c r="D15214" s="2" t="s">
        <v>6</v>
      </c>
      <c r="E15214" s="2">
        <v>2.0</v>
      </c>
      <c r="F15214" s="4" t="s">
        <v>39</v>
      </c>
    </row>
    <row r="15215">
      <c r="A15215" s="2">
        <v>15300.0</v>
      </c>
      <c r="B15215" s="3">
        <v>42569.0</v>
      </c>
      <c r="C15215" s="2" t="s">
        <v>7</v>
      </c>
      <c r="D15215" s="2" t="s">
        <v>52</v>
      </c>
      <c r="E15215" s="2">
        <v>30.0</v>
      </c>
      <c r="F15215" s="4" t="s">
        <v>23</v>
      </c>
    </row>
    <row r="15216">
      <c r="A15216" s="2">
        <v>15301.0</v>
      </c>
      <c r="B15216" s="3">
        <v>42569.0</v>
      </c>
      <c r="C15216" s="2" t="s">
        <v>7</v>
      </c>
      <c r="D15216" s="2" t="s">
        <v>8</v>
      </c>
      <c r="E15216" s="2">
        <v>7.0</v>
      </c>
      <c r="F15216" s="4" t="s">
        <v>35</v>
      </c>
    </row>
    <row r="15217">
      <c r="A15217" s="2">
        <v>15302.0</v>
      </c>
      <c r="B15217" s="3">
        <v>42570.0</v>
      </c>
      <c r="C15217" s="2" t="s">
        <v>10</v>
      </c>
      <c r="D15217" s="2" t="s">
        <v>51</v>
      </c>
      <c r="E15217" s="2">
        <v>8.0</v>
      </c>
      <c r="F15217" s="4" t="s">
        <v>37</v>
      </c>
    </row>
    <row r="15218">
      <c r="A15218" s="2">
        <v>15303.0</v>
      </c>
      <c r="B15218" s="3">
        <v>42570.0</v>
      </c>
      <c r="C15218" s="2" t="s">
        <v>10</v>
      </c>
      <c r="D15218" s="2" t="s">
        <v>52</v>
      </c>
      <c r="E15218" s="2">
        <v>20.0</v>
      </c>
      <c r="F15218" s="4" t="s">
        <v>47</v>
      </c>
    </row>
    <row r="15219">
      <c r="A15219" s="2">
        <v>15304.0</v>
      </c>
      <c r="B15219" s="3">
        <v>42570.0</v>
      </c>
      <c r="C15219" s="2" t="s">
        <v>10</v>
      </c>
      <c r="D15219" s="2" t="s">
        <v>52</v>
      </c>
      <c r="E15219" s="2">
        <v>7.0</v>
      </c>
      <c r="F15219" s="4" t="s">
        <v>35</v>
      </c>
    </row>
    <row r="15220">
      <c r="A15220" s="2">
        <v>15305.0</v>
      </c>
      <c r="B15220" s="3">
        <v>42570.0</v>
      </c>
      <c r="C15220" s="2" t="s">
        <v>10</v>
      </c>
      <c r="D15220" s="2" t="s">
        <v>8</v>
      </c>
      <c r="E15220" s="2">
        <v>25.0</v>
      </c>
      <c r="F15220" s="4" t="s">
        <v>40</v>
      </c>
    </row>
    <row r="15221">
      <c r="A15221" s="2">
        <v>15306.0</v>
      </c>
      <c r="B15221" s="3">
        <v>42571.0</v>
      </c>
      <c r="C15221" s="2" t="s">
        <v>13</v>
      </c>
      <c r="D15221" s="2" t="s">
        <v>51</v>
      </c>
      <c r="E15221" s="2">
        <v>28.0</v>
      </c>
      <c r="F15221" s="4" t="s">
        <v>31</v>
      </c>
    </row>
    <row r="15222">
      <c r="A15222" s="2">
        <v>15307.0</v>
      </c>
      <c r="B15222" s="3">
        <v>42571.0</v>
      </c>
      <c r="C15222" s="2" t="s">
        <v>13</v>
      </c>
      <c r="D15222" s="2" t="s">
        <v>6</v>
      </c>
      <c r="E15222" s="2">
        <v>32.0</v>
      </c>
      <c r="F15222" s="4" t="s">
        <v>36</v>
      </c>
    </row>
    <row r="15223">
      <c r="A15223" s="2">
        <v>15308.0</v>
      </c>
      <c r="B15223" s="3">
        <v>42571.0</v>
      </c>
      <c r="C15223" s="2" t="s">
        <v>13</v>
      </c>
      <c r="D15223" s="2" t="s">
        <v>52</v>
      </c>
      <c r="E15223" s="2">
        <v>14.0</v>
      </c>
      <c r="F15223" s="4" t="s">
        <v>46</v>
      </c>
    </row>
    <row r="15224">
      <c r="A15224" s="2">
        <v>15309.0</v>
      </c>
      <c r="B15224" s="3">
        <v>42571.0</v>
      </c>
      <c r="C15224" s="2" t="s">
        <v>13</v>
      </c>
      <c r="D15224" s="2" t="s">
        <v>8</v>
      </c>
      <c r="E15224" s="2">
        <v>10.0</v>
      </c>
      <c r="F15224" s="4" t="s">
        <v>41</v>
      </c>
    </row>
    <row r="15225">
      <c r="A15225" s="2">
        <v>15310.0</v>
      </c>
      <c r="B15225" s="3">
        <v>42572.0</v>
      </c>
      <c r="C15225" s="2" t="s">
        <v>15</v>
      </c>
      <c r="D15225" s="2" t="s">
        <v>51</v>
      </c>
      <c r="E15225" s="2">
        <v>36.0</v>
      </c>
      <c r="F15225" s="4" t="s">
        <v>11</v>
      </c>
    </row>
    <row r="15226">
      <c r="A15226" s="2">
        <v>15311.0</v>
      </c>
      <c r="B15226" s="3">
        <v>42572.0</v>
      </c>
      <c r="C15226" s="2" t="s">
        <v>15</v>
      </c>
      <c r="D15226" s="2" t="s">
        <v>6</v>
      </c>
      <c r="E15226" s="2">
        <v>25.0</v>
      </c>
      <c r="F15226" s="4" t="s">
        <v>40</v>
      </c>
    </row>
    <row r="15227">
      <c r="A15227" s="2">
        <v>15312.0</v>
      </c>
      <c r="B15227" s="3">
        <v>42572.0</v>
      </c>
      <c r="C15227" s="2" t="s">
        <v>15</v>
      </c>
      <c r="D15227" s="2" t="s">
        <v>52</v>
      </c>
      <c r="E15227" s="2">
        <v>25.0</v>
      </c>
      <c r="F15227" s="4" t="s">
        <v>40</v>
      </c>
    </row>
    <row r="15228">
      <c r="A15228" s="2">
        <v>15313.0</v>
      </c>
      <c r="B15228" s="3">
        <v>42572.0</v>
      </c>
      <c r="C15228" s="2" t="s">
        <v>15</v>
      </c>
      <c r="D15228" s="2" t="s">
        <v>8</v>
      </c>
      <c r="E15228" s="2">
        <v>13.0</v>
      </c>
      <c r="F15228" s="4" t="s">
        <v>33</v>
      </c>
    </row>
    <row r="15229">
      <c r="A15229" s="2">
        <v>15314.0</v>
      </c>
      <c r="B15229" s="3">
        <v>42573.0</v>
      </c>
      <c r="C15229" s="2" t="s">
        <v>18</v>
      </c>
      <c r="D15229" s="2" t="s">
        <v>51</v>
      </c>
      <c r="E15229" s="2">
        <v>30.0</v>
      </c>
      <c r="F15229" s="4" t="s">
        <v>23</v>
      </c>
    </row>
    <row r="15230">
      <c r="A15230" s="2">
        <v>15315.0</v>
      </c>
      <c r="B15230" s="3">
        <v>42573.0</v>
      </c>
      <c r="C15230" s="2" t="s">
        <v>18</v>
      </c>
      <c r="D15230" s="2" t="s">
        <v>6</v>
      </c>
      <c r="E15230" s="2">
        <v>33.0</v>
      </c>
      <c r="F15230" s="4" t="s">
        <v>26</v>
      </c>
    </row>
    <row r="15231">
      <c r="A15231" s="2">
        <v>15316.0</v>
      </c>
      <c r="B15231" s="3">
        <v>42573.0</v>
      </c>
      <c r="C15231" s="2" t="s">
        <v>18</v>
      </c>
      <c r="D15231" s="2" t="s">
        <v>52</v>
      </c>
      <c r="E15231" s="2">
        <v>12.0</v>
      </c>
      <c r="F15231" s="4" t="s">
        <v>14</v>
      </c>
    </row>
    <row r="15232">
      <c r="A15232" s="2">
        <v>15317.0</v>
      </c>
      <c r="B15232" s="3">
        <v>42573.0</v>
      </c>
      <c r="C15232" s="2" t="s">
        <v>18</v>
      </c>
      <c r="D15232" s="2" t="s">
        <v>8</v>
      </c>
      <c r="E15232" s="2">
        <v>11.0</v>
      </c>
      <c r="F15232" s="4" t="s">
        <v>9</v>
      </c>
    </row>
    <row r="15233">
      <c r="A15233" s="2">
        <v>15318.0</v>
      </c>
      <c r="B15233" s="3">
        <v>42574.0</v>
      </c>
      <c r="C15233" s="2" t="s">
        <v>21</v>
      </c>
      <c r="D15233" s="2" t="s">
        <v>51</v>
      </c>
      <c r="E15233" s="2">
        <v>22.0</v>
      </c>
      <c r="F15233" s="4" t="s">
        <v>44</v>
      </c>
    </row>
    <row r="15234">
      <c r="A15234" s="2">
        <v>15319.0</v>
      </c>
      <c r="B15234" s="3">
        <v>42574.0</v>
      </c>
      <c r="C15234" s="2" t="s">
        <v>21</v>
      </c>
      <c r="D15234" s="2" t="s">
        <v>6</v>
      </c>
      <c r="E15234" s="2">
        <v>24.0</v>
      </c>
      <c r="F15234" s="4" t="s">
        <v>22</v>
      </c>
    </row>
    <row r="15235">
      <c r="A15235" s="2">
        <v>15320.0</v>
      </c>
      <c r="B15235" s="3">
        <v>42574.0</v>
      </c>
      <c r="C15235" s="2" t="s">
        <v>21</v>
      </c>
      <c r="D15235" s="2" t="s">
        <v>52</v>
      </c>
      <c r="E15235" s="2">
        <v>31.0</v>
      </c>
      <c r="F15235" s="4" t="s">
        <v>12</v>
      </c>
    </row>
    <row r="15236">
      <c r="A15236" s="2">
        <v>15321.0</v>
      </c>
      <c r="B15236" s="3">
        <v>42574.0</v>
      </c>
      <c r="C15236" s="2" t="s">
        <v>21</v>
      </c>
      <c r="D15236" s="2" t="s">
        <v>8</v>
      </c>
      <c r="E15236" s="2">
        <v>17.0</v>
      </c>
      <c r="F15236" s="4" t="s">
        <v>42</v>
      </c>
    </row>
    <row r="15237">
      <c r="A15237" s="2">
        <v>15322.0</v>
      </c>
      <c r="B15237" s="3">
        <v>42576.0</v>
      </c>
      <c r="C15237" s="2" t="s">
        <v>7</v>
      </c>
      <c r="D15237" s="2" t="s">
        <v>51</v>
      </c>
      <c r="E15237" s="2">
        <v>20.0</v>
      </c>
      <c r="F15237" s="4" t="s">
        <v>47</v>
      </c>
    </row>
    <row r="15238">
      <c r="A15238" s="2">
        <v>15323.0</v>
      </c>
      <c r="B15238" s="3">
        <v>42576.0</v>
      </c>
      <c r="C15238" s="2" t="s">
        <v>7</v>
      </c>
      <c r="D15238" s="2" t="s">
        <v>6</v>
      </c>
      <c r="E15238" s="2">
        <v>30.0</v>
      </c>
      <c r="F15238" s="4" t="s">
        <v>23</v>
      </c>
    </row>
    <row r="15239">
      <c r="A15239" s="2">
        <v>15324.0</v>
      </c>
      <c r="B15239" s="3">
        <v>42576.0</v>
      </c>
      <c r="C15239" s="2" t="s">
        <v>7</v>
      </c>
      <c r="D15239" s="2" t="s">
        <v>52</v>
      </c>
      <c r="E15239" s="2">
        <v>30.0</v>
      </c>
      <c r="F15239" s="4" t="s">
        <v>23</v>
      </c>
    </row>
    <row r="15240">
      <c r="A15240" s="2">
        <v>15325.0</v>
      </c>
      <c r="B15240" s="3">
        <v>42576.0</v>
      </c>
      <c r="C15240" s="2" t="s">
        <v>7</v>
      </c>
      <c r="D15240" s="2" t="s">
        <v>8</v>
      </c>
      <c r="E15240" s="2">
        <v>19.0</v>
      </c>
      <c r="F15240" s="4" t="s">
        <v>30</v>
      </c>
    </row>
    <row r="15241">
      <c r="A15241" s="2">
        <v>15326.0</v>
      </c>
      <c r="B15241" s="3">
        <v>42577.0</v>
      </c>
      <c r="C15241" s="2" t="s">
        <v>10</v>
      </c>
      <c r="D15241" s="2" t="s">
        <v>51</v>
      </c>
      <c r="E15241" s="2">
        <v>8.0</v>
      </c>
      <c r="F15241" s="4" t="s">
        <v>37</v>
      </c>
    </row>
    <row r="15242">
      <c r="A15242" s="2">
        <v>15327.0</v>
      </c>
      <c r="B15242" s="3">
        <v>42577.0</v>
      </c>
      <c r="C15242" s="2" t="s">
        <v>10</v>
      </c>
      <c r="D15242" s="2" t="s">
        <v>6</v>
      </c>
      <c r="E15242" s="2">
        <v>33.0</v>
      </c>
      <c r="F15242" s="4" t="s">
        <v>26</v>
      </c>
    </row>
    <row r="15243">
      <c r="A15243" s="2">
        <v>15328.0</v>
      </c>
      <c r="B15243" s="3">
        <v>42577.0</v>
      </c>
      <c r="C15243" s="2" t="s">
        <v>10</v>
      </c>
      <c r="D15243" s="2" t="s">
        <v>52</v>
      </c>
      <c r="E15243" s="2">
        <v>25.0</v>
      </c>
      <c r="F15243" s="4" t="s">
        <v>40</v>
      </c>
    </row>
    <row r="15244">
      <c r="A15244" s="2">
        <v>15329.0</v>
      </c>
      <c r="B15244" s="3">
        <v>42577.0</v>
      </c>
      <c r="C15244" s="2" t="s">
        <v>10</v>
      </c>
      <c r="D15244" s="2" t="s">
        <v>8</v>
      </c>
      <c r="E15244" s="2">
        <v>14.0</v>
      </c>
      <c r="F15244" s="4" t="s">
        <v>46</v>
      </c>
    </row>
    <row r="15245">
      <c r="A15245" s="2">
        <v>15330.0</v>
      </c>
      <c r="B15245" s="3">
        <v>42578.0</v>
      </c>
      <c r="C15245" s="2" t="s">
        <v>13</v>
      </c>
      <c r="D15245" s="2" t="s">
        <v>51</v>
      </c>
      <c r="E15245" s="2">
        <v>34.0</v>
      </c>
      <c r="F15245" s="4" t="s">
        <v>48</v>
      </c>
    </row>
    <row r="15246">
      <c r="A15246" s="2">
        <v>15331.0</v>
      </c>
      <c r="B15246" s="3">
        <v>42578.0</v>
      </c>
      <c r="C15246" s="2" t="s">
        <v>13</v>
      </c>
      <c r="D15246" s="2" t="s">
        <v>6</v>
      </c>
      <c r="E15246" s="2">
        <v>20.0</v>
      </c>
      <c r="F15246" s="4" t="s">
        <v>47</v>
      </c>
    </row>
    <row r="15247">
      <c r="A15247" s="2">
        <v>15332.0</v>
      </c>
      <c r="B15247" s="3">
        <v>42578.0</v>
      </c>
      <c r="C15247" s="2" t="s">
        <v>13</v>
      </c>
      <c r="D15247" s="2" t="s">
        <v>52</v>
      </c>
      <c r="E15247" s="2">
        <v>26.0</v>
      </c>
      <c r="F15247" s="4" t="s">
        <v>38</v>
      </c>
    </row>
    <row r="15248">
      <c r="A15248" s="2">
        <v>15333.0</v>
      </c>
      <c r="B15248" s="3">
        <v>42578.0</v>
      </c>
      <c r="C15248" s="2" t="s">
        <v>13</v>
      </c>
      <c r="D15248" s="2" t="s">
        <v>8</v>
      </c>
      <c r="E15248" s="2">
        <v>24.0</v>
      </c>
      <c r="F15248" s="4" t="s">
        <v>22</v>
      </c>
    </row>
    <row r="15249">
      <c r="A15249" s="2">
        <v>15334.0</v>
      </c>
      <c r="B15249" s="3">
        <v>42579.0</v>
      </c>
      <c r="C15249" s="2" t="s">
        <v>15</v>
      </c>
      <c r="D15249" s="2" t="s">
        <v>51</v>
      </c>
      <c r="E15249" s="2">
        <v>31.0</v>
      </c>
      <c r="F15249" s="4" t="s">
        <v>12</v>
      </c>
    </row>
    <row r="15250">
      <c r="A15250" s="2">
        <v>15335.0</v>
      </c>
      <c r="B15250" s="3">
        <v>42579.0</v>
      </c>
      <c r="C15250" s="2" t="s">
        <v>15</v>
      </c>
      <c r="D15250" s="2" t="s">
        <v>6</v>
      </c>
      <c r="E15250" s="2">
        <v>4.0</v>
      </c>
      <c r="F15250" s="4" t="s">
        <v>34</v>
      </c>
    </row>
    <row r="15251">
      <c r="A15251" s="2">
        <v>15336.0</v>
      </c>
      <c r="B15251" s="3">
        <v>42579.0</v>
      </c>
      <c r="C15251" s="2" t="s">
        <v>15</v>
      </c>
      <c r="D15251" s="2" t="s">
        <v>52</v>
      </c>
      <c r="E15251" s="2">
        <v>7.0</v>
      </c>
      <c r="F15251" s="4" t="s">
        <v>35</v>
      </c>
    </row>
    <row r="15252">
      <c r="A15252" s="2">
        <v>15337.0</v>
      </c>
      <c r="B15252" s="3">
        <v>42579.0</v>
      </c>
      <c r="C15252" s="2" t="s">
        <v>15</v>
      </c>
      <c r="D15252" s="2" t="s">
        <v>8</v>
      </c>
      <c r="E15252" s="2">
        <v>2.0</v>
      </c>
      <c r="F15252" s="4" t="s">
        <v>39</v>
      </c>
    </row>
    <row r="15253">
      <c r="A15253" s="2">
        <v>15338.0</v>
      </c>
      <c r="B15253" s="3">
        <v>42580.0</v>
      </c>
      <c r="C15253" s="2" t="s">
        <v>18</v>
      </c>
      <c r="D15253" s="2" t="s">
        <v>51</v>
      </c>
      <c r="E15253" s="2">
        <v>6.0</v>
      </c>
      <c r="F15253" s="4" t="s">
        <v>16</v>
      </c>
    </row>
    <row r="15254">
      <c r="A15254" s="2">
        <v>15339.0</v>
      </c>
      <c r="B15254" s="3">
        <v>42580.0</v>
      </c>
      <c r="C15254" s="2" t="s">
        <v>18</v>
      </c>
      <c r="D15254" s="2" t="s">
        <v>6</v>
      </c>
      <c r="E15254" s="2">
        <v>30.0</v>
      </c>
      <c r="F15254" s="4" t="s">
        <v>23</v>
      </c>
    </row>
    <row r="15255">
      <c r="A15255" s="2">
        <v>15340.0</v>
      </c>
      <c r="B15255" s="3">
        <v>42580.0</v>
      </c>
      <c r="C15255" s="2" t="s">
        <v>18</v>
      </c>
      <c r="D15255" s="2" t="s">
        <v>52</v>
      </c>
      <c r="E15255" s="2">
        <v>35.0</v>
      </c>
      <c r="F15255" s="4" t="s">
        <v>49</v>
      </c>
    </row>
    <row r="15256">
      <c r="A15256" s="2">
        <v>15341.0</v>
      </c>
      <c r="B15256" s="3">
        <v>42580.0</v>
      </c>
      <c r="C15256" s="2" t="s">
        <v>18</v>
      </c>
      <c r="D15256" s="2" t="s">
        <v>8</v>
      </c>
      <c r="E15256" s="2">
        <v>27.0</v>
      </c>
      <c r="F15256" s="4" t="s">
        <v>32</v>
      </c>
    </row>
    <row r="15257">
      <c r="A15257" s="2">
        <v>15342.0</v>
      </c>
      <c r="B15257" s="3">
        <v>42581.0</v>
      </c>
      <c r="C15257" s="2" t="s">
        <v>21</v>
      </c>
      <c r="D15257" s="2" t="s">
        <v>51</v>
      </c>
      <c r="E15257" s="2">
        <v>4.0</v>
      </c>
      <c r="F15257" s="4" t="s">
        <v>34</v>
      </c>
    </row>
    <row r="15258">
      <c r="A15258" s="2">
        <v>15343.0</v>
      </c>
      <c r="B15258" s="3">
        <v>42581.0</v>
      </c>
      <c r="C15258" s="2" t="s">
        <v>21</v>
      </c>
      <c r="D15258" s="2" t="s">
        <v>6</v>
      </c>
      <c r="E15258" s="2">
        <v>12.0</v>
      </c>
      <c r="F15258" s="4" t="s">
        <v>14</v>
      </c>
    </row>
    <row r="15259">
      <c r="A15259" s="2">
        <v>15344.0</v>
      </c>
      <c r="B15259" s="3">
        <v>42581.0</v>
      </c>
      <c r="C15259" s="2" t="s">
        <v>21</v>
      </c>
      <c r="D15259" s="2" t="s">
        <v>52</v>
      </c>
      <c r="E15259" s="2">
        <v>29.0</v>
      </c>
      <c r="F15259" s="4" t="s">
        <v>43</v>
      </c>
    </row>
    <row r="15260">
      <c r="A15260" s="2">
        <v>15345.0</v>
      </c>
      <c r="B15260" s="3">
        <v>42582.0</v>
      </c>
      <c r="C15260" s="2" t="s">
        <v>50</v>
      </c>
      <c r="D15260" s="2" t="s">
        <v>8</v>
      </c>
      <c r="E15260" s="2">
        <v>16.0</v>
      </c>
      <c r="F15260" s="4" t="s">
        <v>45</v>
      </c>
    </row>
    <row r="15261">
      <c r="A15261" s="2">
        <v>15346.0</v>
      </c>
      <c r="B15261" s="3">
        <v>42583.0</v>
      </c>
      <c r="C15261" s="2" t="s">
        <v>7</v>
      </c>
      <c r="D15261" s="2" t="s">
        <v>51</v>
      </c>
      <c r="E15261" s="2">
        <v>4.0</v>
      </c>
      <c r="F15261" s="4" t="s">
        <v>34</v>
      </c>
    </row>
    <row r="15262">
      <c r="A15262" s="2">
        <v>15347.0</v>
      </c>
      <c r="B15262" s="3">
        <v>42583.0</v>
      </c>
      <c r="C15262" s="2" t="s">
        <v>7</v>
      </c>
      <c r="D15262" s="2" t="s">
        <v>6</v>
      </c>
      <c r="E15262" s="2">
        <v>25.0</v>
      </c>
      <c r="F15262" s="4" t="s">
        <v>40</v>
      </c>
    </row>
    <row r="15263">
      <c r="A15263" s="2">
        <v>15348.0</v>
      </c>
      <c r="B15263" s="3">
        <v>42583.0</v>
      </c>
      <c r="C15263" s="2" t="s">
        <v>7</v>
      </c>
      <c r="D15263" s="2" t="s">
        <v>52</v>
      </c>
      <c r="E15263" s="2">
        <v>20.0</v>
      </c>
      <c r="F15263" s="4" t="s">
        <v>47</v>
      </c>
    </row>
    <row r="15264">
      <c r="A15264" s="2">
        <v>15349.0</v>
      </c>
      <c r="B15264" s="3">
        <v>42583.0</v>
      </c>
      <c r="C15264" s="2" t="s">
        <v>7</v>
      </c>
      <c r="D15264" s="2" t="s">
        <v>8</v>
      </c>
      <c r="E15264" s="2">
        <v>15.0</v>
      </c>
      <c r="F15264" s="4" t="s">
        <v>27</v>
      </c>
    </row>
    <row r="15265">
      <c r="A15265" s="2">
        <v>15350.0</v>
      </c>
      <c r="B15265" s="3">
        <v>42584.0</v>
      </c>
      <c r="C15265" s="2" t="s">
        <v>10</v>
      </c>
      <c r="D15265" s="2" t="s">
        <v>51</v>
      </c>
      <c r="E15265" s="2">
        <v>3.0</v>
      </c>
      <c r="F15265" s="4" t="s">
        <v>28</v>
      </c>
    </row>
    <row r="15266">
      <c r="A15266" s="2">
        <v>15351.0</v>
      </c>
      <c r="B15266" s="3">
        <v>42584.0</v>
      </c>
      <c r="C15266" s="2" t="s">
        <v>10</v>
      </c>
      <c r="D15266" s="2" t="s">
        <v>6</v>
      </c>
      <c r="E15266" s="2">
        <v>27.0</v>
      </c>
      <c r="F15266" s="4" t="s">
        <v>32</v>
      </c>
    </row>
    <row r="15267">
      <c r="A15267" s="2">
        <v>15352.0</v>
      </c>
      <c r="B15267" s="3">
        <v>42584.0</v>
      </c>
      <c r="C15267" s="2" t="s">
        <v>10</v>
      </c>
      <c r="D15267" s="2" t="s">
        <v>52</v>
      </c>
      <c r="E15267" s="2">
        <v>31.0</v>
      </c>
      <c r="F15267" s="4" t="s">
        <v>12</v>
      </c>
    </row>
    <row r="15268">
      <c r="A15268" s="2">
        <v>15353.0</v>
      </c>
      <c r="B15268" s="3">
        <v>42584.0</v>
      </c>
      <c r="C15268" s="2" t="s">
        <v>10</v>
      </c>
      <c r="D15268" s="2" t="s">
        <v>8</v>
      </c>
      <c r="E15268" s="2">
        <v>17.0</v>
      </c>
      <c r="F15268" s="4" t="s">
        <v>42</v>
      </c>
    </row>
    <row r="15269">
      <c r="A15269" s="2">
        <v>15354.0</v>
      </c>
      <c r="B15269" s="3">
        <v>42585.0</v>
      </c>
      <c r="C15269" s="2" t="s">
        <v>13</v>
      </c>
      <c r="D15269" s="2" t="s">
        <v>51</v>
      </c>
      <c r="E15269" s="2">
        <v>15.0</v>
      </c>
      <c r="F15269" s="4" t="s">
        <v>27</v>
      </c>
    </row>
    <row r="15270">
      <c r="A15270" s="2">
        <v>15355.0</v>
      </c>
      <c r="B15270" s="3">
        <v>42585.0</v>
      </c>
      <c r="C15270" s="2" t="s">
        <v>13</v>
      </c>
      <c r="D15270" s="2" t="s">
        <v>6</v>
      </c>
      <c r="E15270" s="2">
        <v>23.0</v>
      </c>
      <c r="F15270" s="4" t="s">
        <v>17</v>
      </c>
    </row>
    <row r="15271">
      <c r="A15271" s="2">
        <v>15356.0</v>
      </c>
      <c r="B15271" s="3">
        <v>42585.0</v>
      </c>
      <c r="C15271" s="2" t="s">
        <v>13</v>
      </c>
      <c r="D15271" s="2" t="s">
        <v>52</v>
      </c>
      <c r="E15271" s="2">
        <v>28.0</v>
      </c>
      <c r="F15271" s="4" t="s">
        <v>31</v>
      </c>
    </row>
    <row r="15272">
      <c r="A15272" s="2">
        <v>15357.0</v>
      </c>
      <c r="B15272" s="3">
        <v>42585.0</v>
      </c>
      <c r="C15272" s="2" t="s">
        <v>13</v>
      </c>
      <c r="D15272" s="2" t="s">
        <v>8</v>
      </c>
      <c r="E15272" s="2">
        <v>21.0</v>
      </c>
      <c r="F15272" s="4" t="s">
        <v>20</v>
      </c>
    </row>
    <row r="15273">
      <c r="A15273" s="2">
        <v>15358.0</v>
      </c>
      <c r="B15273" s="3">
        <v>42586.0</v>
      </c>
      <c r="C15273" s="2" t="s">
        <v>15</v>
      </c>
      <c r="D15273" s="2" t="s">
        <v>51</v>
      </c>
      <c r="E15273" s="2">
        <v>18.0</v>
      </c>
      <c r="F15273" s="4" t="s">
        <v>29</v>
      </c>
    </row>
    <row r="15274">
      <c r="A15274" s="2">
        <v>15359.0</v>
      </c>
      <c r="B15274" s="3">
        <v>42586.0</v>
      </c>
      <c r="C15274" s="2" t="s">
        <v>15</v>
      </c>
      <c r="D15274" s="2" t="s">
        <v>6</v>
      </c>
      <c r="E15274" s="2">
        <v>25.0</v>
      </c>
      <c r="F15274" s="4" t="s">
        <v>40</v>
      </c>
    </row>
    <row r="15275">
      <c r="A15275" s="2">
        <v>15360.0</v>
      </c>
      <c r="B15275" s="3">
        <v>42586.0</v>
      </c>
      <c r="C15275" s="2" t="s">
        <v>15</v>
      </c>
      <c r="D15275" s="2" t="s">
        <v>52</v>
      </c>
      <c r="E15275" s="2">
        <v>22.0</v>
      </c>
      <c r="F15275" s="4" t="s">
        <v>44</v>
      </c>
    </row>
    <row r="15276">
      <c r="A15276" s="2">
        <v>15361.0</v>
      </c>
      <c r="B15276" s="3">
        <v>42586.0</v>
      </c>
      <c r="C15276" s="2" t="s">
        <v>15</v>
      </c>
      <c r="D15276" s="2" t="s">
        <v>8</v>
      </c>
      <c r="E15276" s="2">
        <v>9.0</v>
      </c>
      <c r="F15276" s="4" t="s">
        <v>24</v>
      </c>
    </row>
    <row r="15277">
      <c r="A15277" s="2">
        <v>15362.0</v>
      </c>
      <c r="B15277" s="3">
        <v>42587.0</v>
      </c>
      <c r="C15277" s="2" t="s">
        <v>18</v>
      </c>
      <c r="D15277" s="2" t="s">
        <v>51</v>
      </c>
      <c r="E15277" s="2">
        <v>34.0</v>
      </c>
      <c r="F15277" s="4" t="s">
        <v>48</v>
      </c>
    </row>
    <row r="15278">
      <c r="A15278" s="2">
        <v>15363.0</v>
      </c>
      <c r="B15278" s="3">
        <v>42587.0</v>
      </c>
      <c r="C15278" s="2" t="s">
        <v>18</v>
      </c>
      <c r="D15278" s="2" t="s">
        <v>6</v>
      </c>
      <c r="E15278" s="2">
        <v>31.0</v>
      </c>
      <c r="F15278" s="4" t="s">
        <v>12</v>
      </c>
    </row>
    <row r="15279">
      <c r="A15279" s="2">
        <v>15364.0</v>
      </c>
      <c r="B15279" s="3">
        <v>42587.0</v>
      </c>
      <c r="C15279" s="2" t="s">
        <v>18</v>
      </c>
      <c r="D15279" s="2" t="s">
        <v>52</v>
      </c>
      <c r="E15279" s="2">
        <v>4.0</v>
      </c>
      <c r="F15279" s="4" t="s">
        <v>34</v>
      </c>
    </row>
    <row r="15280">
      <c r="A15280" s="2">
        <v>15365.0</v>
      </c>
      <c r="B15280" s="3">
        <v>42587.0</v>
      </c>
      <c r="C15280" s="2" t="s">
        <v>18</v>
      </c>
      <c r="D15280" s="2" t="s">
        <v>8</v>
      </c>
      <c r="E15280" s="2">
        <v>23.0</v>
      </c>
      <c r="F15280" s="4" t="s">
        <v>17</v>
      </c>
    </row>
    <row r="15281">
      <c r="A15281" s="2">
        <v>15366.0</v>
      </c>
      <c r="B15281" s="3">
        <v>42588.0</v>
      </c>
      <c r="C15281" s="2" t="s">
        <v>21</v>
      </c>
      <c r="D15281" s="2" t="s">
        <v>51</v>
      </c>
      <c r="E15281" s="2">
        <v>21.0</v>
      </c>
      <c r="F15281" s="4" t="s">
        <v>20</v>
      </c>
    </row>
    <row r="15282">
      <c r="A15282" s="2">
        <v>15367.0</v>
      </c>
      <c r="B15282" s="3">
        <v>42588.0</v>
      </c>
      <c r="C15282" s="2" t="s">
        <v>21</v>
      </c>
      <c r="D15282" s="2" t="s">
        <v>6</v>
      </c>
      <c r="E15282" s="2">
        <v>36.0</v>
      </c>
      <c r="F15282" s="4" t="s">
        <v>11</v>
      </c>
    </row>
    <row r="15283">
      <c r="A15283" s="2">
        <v>15368.0</v>
      </c>
      <c r="B15283" s="3">
        <v>42588.0</v>
      </c>
      <c r="C15283" s="2" t="s">
        <v>21</v>
      </c>
      <c r="D15283" s="2" t="s">
        <v>52</v>
      </c>
      <c r="E15283" s="2">
        <v>2.0</v>
      </c>
      <c r="F15283" s="4" t="s">
        <v>39</v>
      </c>
    </row>
    <row r="15284">
      <c r="A15284" s="2">
        <v>15369.0</v>
      </c>
      <c r="B15284" s="3">
        <v>42588.0</v>
      </c>
      <c r="C15284" s="2" t="s">
        <v>21</v>
      </c>
      <c r="D15284" s="2" t="s">
        <v>8</v>
      </c>
      <c r="E15284" s="2">
        <v>31.0</v>
      </c>
      <c r="F15284" s="4" t="s">
        <v>12</v>
      </c>
    </row>
    <row r="15285">
      <c r="A15285" s="2">
        <v>15370.0</v>
      </c>
      <c r="B15285" s="3">
        <v>42590.0</v>
      </c>
      <c r="C15285" s="2" t="s">
        <v>7</v>
      </c>
      <c r="D15285" s="2" t="s">
        <v>51</v>
      </c>
      <c r="E15285" s="2">
        <v>5.0</v>
      </c>
      <c r="F15285" s="4" t="s">
        <v>25</v>
      </c>
    </row>
    <row r="15286">
      <c r="A15286" s="2">
        <v>15371.0</v>
      </c>
      <c r="B15286" s="3">
        <v>42590.0</v>
      </c>
      <c r="C15286" s="2" t="s">
        <v>7</v>
      </c>
      <c r="D15286" s="2" t="s">
        <v>6</v>
      </c>
      <c r="E15286" s="2">
        <v>4.0</v>
      </c>
      <c r="F15286" s="4" t="s">
        <v>34</v>
      </c>
    </row>
    <row r="15287">
      <c r="A15287" s="2">
        <v>15372.0</v>
      </c>
      <c r="B15287" s="3">
        <v>42590.0</v>
      </c>
      <c r="C15287" s="2" t="s">
        <v>7</v>
      </c>
      <c r="D15287" s="2" t="s">
        <v>52</v>
      </c>
      <c r="E15287" s="2">
        <v>28.0</v>
      </c>
      <c r="F15287" s="4" t="s">
        <v>31</v>
      </c>
    </row>
    <row r="15288">
      <c r="A15288" s="2">
        <v>15373.0</v>
      </c>
      <c r="B15288" s="3">
        <v>42590.0</v>
      </c>
      <c r="C15288" s="2" t="s">
        <v>7</v>
      </c>
      <c r="D15288" s="2" t="s">
        <v>8</v>
      </c>
      <c r="E15288" s="2">
        <v>26.0</v>
      </c>
      <c r="F15288" s="4" t="s">
        <v>38</v>
      </c>
    </row>
    <row r="15289">
      <c r="A15289" s="2">
        <v>15374.0</v>
      </c>
      <c r="B15289" s="3">
        <v>42591.0</v>
      </c>
      <c r="C15289" s="2" t="s">
        <v>10</v>
      </c>
      <c r="D15289" s="2" t="s">
        <v>51</v>
      </c>
      <c r="E15289" s="2">
        <v>4.0</v>
      </c>
      <c r="F15289" s="4" t="s">
        <v>34</v>
      </c>
    </row>
    <row r="15290">
      <c r="A15290" s="2">
        <v>15375.0</v>
      </c>
      <c r="B15290" s="3">
        <v>42591.0</v>
      </c>
      <c r="C15290" s="2" t="s">
        <v>10</v>
      </c>
      <c r="D15290" s="2" t="s">
        <v>6</v>
      </c>
      <c r="E15290" s="2">
        <v>6.0</v>
      </c>
      <c r="F15290" s="4" t="s">
        <v>16</v>
      </c>
    </row>
    <row r="15291">
      <c r="A15291" s="2">
        <v>15376.0</v>
      </c>
      <c r="B15291" s="3">
        <v>42591.0</v>
      </c>
      <c r="C15291" s="2" t="s">
        <v>10</v>
      </c>
      <c r="D15291" s="2" t="s">
        <v>52</v>
      </c>
      <c r="E15291" s="2">
        <v>36.0</v>
      </c>
      <c r="F15291" s="4" t="s">
        <v>11</v>
      </c>
    </row>
    <row r="15292">
      <c r="A15292" s="2">
        <v>15377.0</v>
      </c>
      <c r="B15292" s="3">
        <v>42591.0</v>
      </c>
      <c r="C15292" s="2" t="s">
        <v>10</v>
      </c>
      <c r="D15292" s="2" t="s">
        <v>8</v>
      </c>
      <c r="E15292" s="2">
        <v>12.0</v>
      </c>
      <c r="F15292" s="4" t="s">
        <v>14</v>
      </c>
    </row>
    <row r="15293">
      <c r="A15293" s="2">
        <v>15378.0</v>
      </c>
      <c r="B15293" s="3">
        <v>42592.0</v>
      </c>
      <c r="C15293" s="2" t="s">
        <v>13</v>
      </c>
      <c r="D15293" s="2" t="s">
        <v>51</v>
      </c>
      <c r="E15293" s="2">
        <v>22.0</v>
      </c>
      <c r="F15293" s="4" t="s">
        <v>44</v>
      </c>
    </row>
    <row r="15294">
      <c r="A15294" s="2">
        <v>15379.0</v>
      </c>
      <c r="B15294" s="3">
        <v>42592.0</v>
      </c>
      <c r="C15294" s="2" t="s">
        <v>13</v>
      </c>
      <c r="D15294" s="2" t="s">
        <v>6</v>
      </c>
      <c r="E15294" s="2">
        <v>3.0</v>
      </c>
      <c r="F15294" s="4" t="s">
        <v>28</v>
      </c>
    </row>
    <row r="15295">
      <c r="A15295" s="2">
        <v>15380.0</v>
      </c>
      <c r="B15295" s="3">
        <v>42592.0</v>
      </c>
      <c r="C15295" s="2" t="s">
        <v>13</v>
      </c>
      <c r="D15295" s="2" t="s">
        <v>52</v>
      </c>
      <c r="E15295" s="2">
        <v>1.0</v>
      </c>
      <c r="F15295" s="4" t="s">
        <v>19</v>
      </c>
    </row>
    <row r="15296">
      <c r="A15296" s="2">
        <v>15381.0</v>
      </c>
      <c r="B15296" s="3">
        <v>42593.0</v>
      </c>
      <c r="C15296" s="2" t="s">
        <v>15</v>
      </c>
      <c r="D15296" s="2" t="s">
        <v>8</v>
      </c>
      <c r="E15296" s="2">
        <v>2.0</v>
      </c>
      <c r="F15296" s="4" t="s">
        <v>39</v>
      </c>
    </row>
    <row r="15297">
      <c r="A15297" s="2">
        <v>15382.0</v>
      </c>
      <c r="B15297" s="3">
        <v>42593.0</v>
      </c>
      <c r="C15297" s="2" t="s">
        <v>15</v>
      </c>
      <c r="D15297" s="2" t="s">
        <v>51</v>
      </c>
      <c r="E15297" s="2">
        <v>6.0</v>
      </c>
      <c r="F15297" s="4" t="s">
        <v>16</v>
      </c>
    </row>
    <row r="15298">
      <c r="A15298" s="2">
        <v>15383.0</v>
      </c>
      <c r="B15298" s="3">
        <v>42593.0</v>
      </c>
      <c r="C15298" s="2" t="s">
        <v>15</v>
      </c>
      <c r="D15298" s="2" t="s">
        <v>6</v>
      </c>
      <c r="E15298" s="2">
        <v>22.0</v>
      </c>
      <c r="F15298" s="4" t="s">
        <v>44</v>
      </c>
    </row>
    <row r="15299">
      <c r="A15299" s="2">
        <v>15384.0</v>
      </c>
      <c r="B15299" s="3">
        <v>42593.0</v>
      </c>
      <c r="C15299" s="2" t="s">
        <v>15</v>
      </c>
      <c r="D15299" s="2" t="s">
        <v>52</v>
      </c>
      <c r="E15299" s="2">
        <v>12.0</v>
      </c>
      <c r="F15299" s="4" t="s">
        <v>14</v>
      </c>
    </row>
    <row r="15300">
      <c r="A15300" s="2">
        <v>15385.0</v>
      </c>
      <c r="B15300" s="3">
        <v>42593.0</v>
      </c>
      <c r="C15300" s="2" t="s">
        <v>15</v>
      </c>
      <c r="D15300" s="2" t="s">
        <v>8</v>
      </c>
      <c r="E15300" s="2">
        <v>13.0</v>
      </c>
      <c r="F15300" s="4" t="s">
        <v>33</v>
      </c>
    </row>
    <row r="15301">
      <c r="A15301" s="2">
        <v>15386.0</v>
      </c>
      <c r="B15301" s="3">
        <v>42594.0</v>
      </c>
      <c r="C15301" s="2" t="s">
        <v>18</v>
      </c>
      <c r="D15301" s="2" t="s">
        <v>51</v>
      </c>
      <c r="E15301" s="2">
        <v>7.0</v>
      </c>
      <c r="F15301" s="4" t="s">
        <v>35</v>
      </c>
    </row>
    <row r="15302">
      <c r="A15302" s="2">
        <v>15387.0</v>
      </c>
      <c r="B15302" s="3">
        <v>42594.0</v>
      </c>
      <c r="C15302" s="2" t="s">
        <v>18</v>
      </c>
      <c r="D15302" s="2" t="s">
        <v>6</v>
      </c>
      <c r="E15302" s="2">
        <v>36.0</v>
      </c>
      <c r="F15302" s="4" t="s">
        <v>11</v>
      </c>
    </row>
    <row r="15303">
      <c r="A15303" s="2">
        <v>15388.0</v>
      </c>
      <c r="B15303" s="3">
        <v>42594.0</v>
      </c>
      <c r="C15303" s="2" t="s">
        <v>18</v>
      </c>
      <c r="D15303" s="2" t="s">
        <v>52</v>
      </c>
      <c r="E15303" s="2">
        <v>25.0</v>
      </c>
      <c r="F15303" s="4" t="s">
        <v>40</v>
      </c>
    </row>
    <row r="15304">
      <c r="A15304" s="2">
        <v>15389.0</v>
      </c>
      <c r="B15304" s="3">
        <v>42594.0</v>
      </c>
      <c r="C15304" s="2" t="s">
        <v>18</v>
      </c>
      <c r="D15304" s="2" t="s">
        <v>8</v>
      </c>
      <c r="E15304" s="2">
        <v>34.0</v>
      </c>
      <c r="F15304" s="4" t="s">
        <v>48</v>
      </c>
    </row>
    <row r="15305">
      <c r="A15305" s="2">
        <v>15390.0</v>
      </c>
      <c r="B15305" s="3">
        <v>42595.0</v>
      </c>
      <c r="C15305" s="2" t="s">
        <v>21</v>
      </c>
      <c r="D15305" s="2" t="s">
        <v>51</v>
      </c>
      <c r="E15305" s="2">
        <v>12.0</v>
      </c>
      <c r="F15305" s="4" t="s">
        <v>14</v>
      </c>
    </row>
    <row r="15306">
      <c r="A15306" s="2">
        <v>15391.0</v>
      </c>
      <c r="B15306" s="3">
        <v>42595.0</v>
      </c>
      <c r="C15306" s="2" t="s">
        <v>21</v>
      </c>
      <c r="D15306" s="2" t="s">
        <v>6</v>
      </c>
      <c r="E15306" s="2">
        <v>20.0</v>
      </c>
      <c r="F15306" s="4" t="s">
        <v>47</v>
      </c>
    </row>
    <row r="15307">
      <c r="A15307" s="2">
        <v>15392.0</v>
      </c>
      <c r="B15307" s="3">
        <v>42595.0</v>
      </c>
      <c r="C15307" s="2" t="s">
        <v>21</v>
      </c>
      <c r="D15307" s="2" t="s">
        <v>52</v>
      </c>
      <c r="E15307" s="2">
        <v>10.0</v>
      </c>
      <c r="F15307" s="4" t="s">
        <v>41</v>
      </c>
    </row>
    <row r="15308">
      <c r="A15308" s="2">
        <v>15393.0</v>
      </c>
      <c r="B15308" s="3">
        <v>42595.0</v>
      </c>
      <c r="C15308" s="2" t="s">
        <v>21</v>
      </c>
      <c r="D15308" s="2" t="s">
        <v>8</v>
      </c>
      <c r="E15308" s="2">
        <v>20.0</v>
      </c>
      <c r="F15308" s="4" t="s">
        <v>47</v>
      </c>
    </row>
    <row r="15309">
      <c r="A15309" s="2">
        <v>15394.0</v>
      </c>
      <c r="B15309" s="3">
        <v>42597.0</v>
      </c>
      <c r="C15309" s="2" t="s">
        <v>7</v>
      </c>
      <c r="D15309" s="2" t="s">
        <v>51</v>
      </c>
      <c r="E15309" s="2">
        <v>17.0</v>
      </c>
      <c r="F15309" s="4" t="s">
        <v>42</v>
      </c>
    </row>
    <row r="15310">
      <c r="A15310" s="2">
        <v>15395.0</v>
      </c>
      <c r="B15310" s="3">
        <v>42597.0</v>
      </c>
      <c r="C15310" s="2" t="s">
        <v>7</v>
      </c>
      <c r="D15310" s="2" t="s">
        <v>6</v>
      </c>
      <c r="E15310" s="2">
        <v>29.0</v>
      </c>
      <c r="F15310" s="4" t="s">
        <v>43</v>
      </c>
    </row>
    <row r="15311">
      <c r="A15311" s="2">
        <v>15396.0</v>
      </c>
      <c r="B15311" s="3">
        <v>42597.0</v>
      </c>
      <c r="C15311" s="2" t="s">
        <v>7</v>
      </c>
      <c r="D15311" s="2" t="s">
        <v>52</v>
      </c>
      <c r="E15311" s="2">
        <v>20.0</v>
      </c>
      <c r="F15311" s="4" t="s">
        <v>47</v>
      </c>
    </row>
    <row r="15312">
      <c r="A15312" s="2">
        <v>15397.0</v>
      </c>
      <c r="B15312" s="3">
        <v>42597.0</v>
      </c>
      <c r="C15312" s="2" t="s">
        <v>7</v>
      </c>
      <c r="D15312" s="2" t="s">
        <v>8</v>
      </c>
      <c r="E15312" s="2">
        <v>21.0</v>
      </c>
      <c r="F15312" s="4" t="s">
        <v>20</v>
      </c>
    </row>
    <row r="15313">
      <c r="A15313" s="2">
        <v>15398.0</v>
      </c>
      <c r="B15313" s="3">
        <v>42598.0</v>
      </c>
      <c r="C15313" s="2" t="s">
        <v>10</v>
      </c>
      <c r="D15313" s="2" t="s">
        <v>51</v>
      </c>
      <c r="E15313" s="2">
        <v>29.0</v>
      </c>
      <c r="F15313" s="4" t="s">
        <v>43</v>
      </c>
    </row>
    <row r="15314">
      <c r="A15314" s="2">
        <v>15399.0</v>
      </c>
      <c r="B15314" s="3">
        <v>42598.0</v>
      </c>
      <c r="C15314" s="2" t="s">
        <v>10</v>
      </c>
      <c r="D15314" s="2" t="s">
        <v>6</v>
      </c>
      <c r="E15314" s="2">
        <v>15.0</v>
      </c>
      <c r="F15314" s="4" t="s">
        <v>27</v>
      </c>
    </row>
    <row r="15315">
      <c r="A15315" s="2">
        <v>15400.0</v>
      </c>
      <c r="B15315" s="3">
        <v>42598.0</v>
      </c>
      <c r="C15315" s="2" t="s">
        <v>10</v>
      </c>
      <c r="D15315" s="2" t="s">
        <v>52</v>
      </c>
      <c r="E15315" s="2">
        <v>28.0</v>
      </c>
      <c r="F15315" s="4" t="s">
        <v>31</v>
      </c>
    </row>
    <row r="15316">
      <c r="A15316" s="2">
        <v>15401.0</v>
      </c>
      <c r="B15316" s="3">
        <v>42598.0</v>
      </c>
      <c r="C15316" s="2" t="s">
        <v>10</v>
      </c>
      <c r="D15316" s="2" t="s">
        <v>8</v>
      </c>
      <c r="E15316" s="2">
        <v>31.0</v>
      </c>
      <c r="F15316" s="4" t="s">
        <v>12</v>
      </c>
    </row>
    <row r="15317">
      <c r="A15317" s="2">
        <v>15402.0</v>
      </c>
      <c r="B15317" s="3">
        <v>42599.0</v>
      </c>
      <c r="C15317" s="2" t="s">
        <v>13</v>
      </c>
      <c r="D15317" s="2" t="s">
        <v>51</v>
      </c>
      <c r="E15317" s="2">
        <v>11.0</v>
      </c>
      <c r="F15317" s="4" t="s">
        <v>9</v>
      </c>
    </row>
    <row r="15318">
      <c r="A15318" s="2">
        <v>15403.0</v>
      </c>
      <c r="B15318" s="3">
        <v>42599.0</v>
      </c>
      <c r="C15318" s="2" t="s">
        <v>13</v>
      </c>
      <c r="D15318" s="2" t="s">
        <v>6</v>
      </c>
      <c r="E15318" s="2">
        <v>1.0</v>
      </c>
      <c r="F15318" s="4" t="s">
        <v>19</v>
      </c>
    </row>
    <row r="15319">
      <c r="A15319" s="2">
        <v>15404.0</v>
      </c>
      <c r="B15319" s="3">
        <v>42599.0</v>
      </c>
      <c r="C15319" s="2" t="s">
        <v>13</v>
      </c>
      <c r="D15319" s="2" t="s">
        <v>52</v>
      </c>
      <c r="E15319" s="2">
        <v>8.0</v>
      </c>
      <c r="F15319" s="4" t="s">
        <v>37</v>
      </c>
    </row>
    <row r="15320">
      <c r="A15320" s="2">
        <v>15405.0</v>
      </c>
      <c r="B15320" s="3">
        <v>42599.0</v>
      </c>
      <c r="C15320" s="2" t="s">
        <v>13</v>
      </c>
      <c r="D15320" s="2" t="s">
        <v>8</v>
      </c>
      <c r="E15320" s="2">
        <v>19.0</v>
      </c>
      <c r="F15320" s="4" t="s">
        <v>30</v>
      </c>
    </row>
    <row r="15321">
      <c r="A15321" s="2">
        <v>15406.0</v>
      </c>
      <c r="B15321" s="3">
        <v>42600.0</v>
      </c>
      <c r="C15321" s="2" t="s">
        <v>15</v>
      </c>
      <c r="D15321" s="2" t="s">
        <v>51</v>
      </c>
      <c r="E15321" s="2">
        <v>1.0</v>
      </c>
      <c r="F15321" s="4" t="s">
        <v>19</v>
      </c>
    </row>
    <row r="15322">
      <c r="A15322" s="2">
        <v>15407.0</v>
      </c>
      <c r="B15322" s="3">
        <v>42600.0</v>
      </c>
      <c r="C15322" s="2" t="s">
        <v>15</v>
      </c>
      <c r="D15322" s="2" t="s">
        <v>6</v>
      </c>
      <c r="E15322" s="2">
        <v>34.0</v>
      </c>
      <c r="F15322" s="4" t="s">
        <v>48</v>
      </c>
    </row>
    <row r="15323">
      <c r="A15323" s="2">
        <v>15408.0</v>
      </c>
      <c r="B15323" s="3">
        <v>42600.0</v>
      </c>
      <c r="C15323" s="2" t="s">
        <v>15</v>
      </c>
      <c r="D15323" s="2" t="s">
        <v>52</v>
      </c>
      <c r="E15323" s="2">
        <v>9.0</v>
      </c>
      <c r="F15323" s="4" t="s">
        <v>24</v>
      </c>
    </row>
    <row r="15324">
      <c r="A15324" s="2">
        <v>15409.0</v>
      </c>
      <c r="B15324" s="3">
        <v>42600.0</v>
      </c>
      <c r="C15324" s="2" t="s">
        <v>15</v>
      </c>
      <c r="D15324" s="2" t="s">
        <v>8</v>
      </c>
      <c r="E15324" s="2">
        <v>12.0</v>
      </c>
      <c r="F15324" s="4" t="s">
        <v>14</v>
      </c>
    </row>
    <row r="15325">
      <c r="A15325" s="2">
        <v>15410.0</v>
      </c>
      <c r="B15325" s="3">
        <v>42601.0</v>
      </c>
      <c r="C15325" s="2" t="s">
        <v>18</v>
      </c>
      <c r="D15325" s="2" t="s">
        <v>51</v>
      </c>
      <c r="E15325" s="2">
        <v>9.0</v>
      </c>
      <c r="F15325" s="4" t="s">
        <v>24</v>
      </c>
    </row>
    <row r="15326">
      <c r="A15326" s="2">
        <v>15411.0</v>
      </c>
      <c r="B15326" s="3">
        <v>42601.0</v>
      </c>
      <c r="C15326" s="2" t="s">
        <v>18</v>
      </c>
      <c r="D15326" s="2" t="s">
        <v>6</v>
      </c>
      <c r="E15326" s="2">
        <v>10.0</v>
      </c>
      <c r="F15326" s="4" t="s">
        <v>41</v>
      </c>
    </row>
    <row r="15327">
      <c r="A15327" s="2">
        <v>15412.0</v>
      </c>
      <c r="B15327" s="3">
        <v>42601.0</v>
      </c>
      <c r="C15327" s="2" t="s">
        <v>18</v>
      </c>
      <c r="D15327" s="2" t="s">
        <v>52</v>
      </c>
      <c r="E15327" s="2">
        <v>36.0</v>
      </c>
      <c r="F15327" s="4" t="s">
        <v>11</v>
      </c>
    </row>
    <row r="15328">
      <c r="A15328" s="2">
        <v>15413.0</v>
      </c>
      <c r="B15328" s="3">
        <v>42601.0</v>
      </c>
      <c r="C15328" s="2" t="s">
        <v>18</v>
      </c>
      <c r="D15328" s="2" t="s">
        <v>8</v>
      </c>
      <c r="E15328" s="2">
        <v>26.0</v>
      </c>
      <c r="F15328" s="4" t="s">
        <v>38</v>
      </c>
    </row>
    <row r="15329">
      <c r="A15329" s="2">
        <v>15414.0</v>
      </c>
      <c r="B15329" s="3">
        <v>42602.0</v>
      </c>
      <c r="C15329" s="2" t="s">
        <v>21</v>
      </c>
      <c r="D15329" s="2" t="s">
        <v>51</v>
      </c>
      <c r="E15329" s="2">
        <v>2.0</v>
      </c>
      <c r="F15329" s="4" t="s">
        <v>39</v>
      </c>
    </row>
    <row r="15330">
      <c r="A15330" s="2">
        <v>15415.0</v>
      </c>
      <c r="B15330" s="3">
        <v>42602.0</v>
      </c>
      <c r="C15330" s="2" t="s">
        <v>21</v>
      </c>
      <c r="D15330" s="2" t="s">
        <v>6</v>
      </c>
      <c r="E15330" s="2">
        <v>9.0</v>
      </c>
      <c r="F15330" s="4" t="s">
        <v>24</v>
      </c>
    </row>
    <row r="15331">
      <c r="A15331" s="2">
        <v>15416.0</v>
      </c>
      <c r="B15331" s="3">
        <v>42602.0</v>
      </c>
      <c r="C15331" s="2" t="s">
        <v>21</v>
      </c>
      <c r="D15331" s="2" t="s">
        <v>52</v>
      </c>
      <c r="E15331" s="2">
        <v>1.0</v>
      </c>
      <c r="F15331" s="4" t="s">
        <v>19</v>
      </c>
    </row>
    <row r="15332">
      <c r="A15332" s="2">
        <v>15417.0</v>
      </c>
      <c r="B15332" s="3">
        <v>42602.0</v>
      </c>
      <c r="C15332" s="2" t="s">
        <v>21</v>
      </c>
      <c r="D15332" s="2" t="s">
        <v>8</v>
      </c>
      <c r="E15332" s="2">
        <v>36.0</v>
      </c>
      <c r="F15332" s="4" t="s">
        <v>11</v>
      </c>
    </row>
    <row r="15333">
      <c r="A15333" s="2">
        <v>15418.0</v>
      </c>
      <c r="B15333" s="3">
        <v>42604.0</v>
      </c>
      <c r="C15333" s="2" t="s">
        <v>7</v>
      </c>
      <c r="D15333" s="2" t="s">
        <v>51</v>
      </c>
      <c r="E15333" s="2">
        <v>22.0</v>
      </c>
      <c r="F15333" s="4" t="s">
        <v>44</v>
      </c>
    </row>
    <row r="15334">
      <c r="A15334" s="2">
        <v>15419.0</v>
      </c>
      <c r="B15334" s="3">
        <v>42604.0</v>
      </c>
      <c r="C15334" s="2" t="s">
        <v>7</v>
      </c>
      <c r="D15334" s="2" t="s">
        <v>6</v>
      </c>
      <c r="E15334" s="2">
        <v>27.0</v>
      </c>
      <c r="F15334" s="4" t="s">
        <v>32</v>
      </c>
    </row>
    <row r="15335">
      <c r="A15335" s="2">
        <v>15420.0</v>
      </c>
      <c r="B15335" s="3">
        <v>42604.0</v>
      </c>
      <c r="C15335" s="2" t="s">
        <v>7</v>
      </c>
      <c r="D15335" s="2" t="s">
        <v>52</v>
      </c>
      <c r="E15335" s="2">
        <v>32.0</v>
      </c>
      <c r="F15335" s="4" t="s">
        <v>36</v>
      </c>
    </row>
    <row r="15336">
      <c r="A15336" s="2">
        <v>15421.0</v>
      </c>
      <c r="B15336" s="3">
        <v>42604.0</v>
      </c>
      <c r="C15336" s="2" t="s">
        <v>7</v>
      </c>
      <c r="D15336" s="2" t="s">
        <v>8</v>
      </c>
      <c r="E15336" s="2">
        <v>20.0</v>
      </c>
      <c r="F15336" s="4" t="s">
        <v>47</v>
      </c>
    </row>
    <row r="15337">
      <c r="A15337" s="2">
        <v>15422.0</v>
      </c>
      <c r="B15337" s="3">
        <v>42605.0</v>
      </c>
      <c r="C15337" s="2" t="s">
        <v>10</v>
      </c>
      <c r="D15337" s="2" t="s">
        <v>51</v>
      </c>
      <c r="E15337" s="2">
        <v>6.0</v>
      </c>
      <c r="F15337" s="4" t="s">
        <v>16</v>
      </c>
    </row>
    <row r="15338">
      <c r="A15338" s="2">
        <v>15423.0</v>
      </c>
      <c r="B15338" s="3">
        <v>42605.0</v>
      </c>
      <c r="C15338" s="2" t="s">
        <v>10</v>
      </c>
      <c r="D15338" s="2" t="s">
        <v>6</v>
      </c>
      <c r="E15338" s="2">
        <v>14.0</v>
      </c>
      <c r="F15338" s="4" t="s">
        <v>46</v>
      </c>
    </row>
    <row r="15339">
      <c r="A15339" s="2">
        <v>15424.0</v>
      </c>
      <c r="B15339" s="3">
        <v>42605.0</v>
      </c>
      <c r="C15339" s="2" t="s">
        <v>10</v>
      </c>
      <c r="D15339" s="2" t="s">
        <v>52</v>
      </c>
      <c r="E15339" s="2">
        <v>13.0</v>
      </c>
      <c r="F15339" s="4" t="s">
        <v>33</v>
      </c>
    </row>
    <row r="15340">
      <c r="A15340" s="2">
        <v>15425.0</v>
      </c>
      <c r="B15340" s="3">
        <v>42605.0</v>
      </c>
      <c r="C15340" s="2" t="s">
        <v>10</v>
      </c>
      <c r="D15340" s="2" t="s">
        <v>8</v>
      </c>
      <c r="E15340" s="2">
        <v>24.0</v>
      </c>
      <c r="F15340" s="4" t="s">
        <v>22</v>
      </c>
    </row>
    <row r="15341">
      <c r="A15341" s="2">
        <v>15426.0</v>
      </c>
      <c r="B15341" s="3">
        <v>42606.0</v>
      </c>
      <c r="C15341" s="2" t="s">
        <v>13</v>
      </c>
      <c r="D15341" s="2" t="s">
        <v>51</v>
      </c>
      <c r="E15341" s="2">
        <v>24.0</v>
      </c>
      <c r="F15341" s="4" t="s">
        <v>22</v>
      </c>
    </row>
    <row r="15342">
      <c r="A15342" s="2">
        <v>15427.0</v>
      </c>
      <c r="B15342" s="3">
        <v>42606.0</v>
      </c>
      <c r="C15342" s="2" t="s">
        <v>13</v>
      </c>
      <c r="D15342" s="2" t="s">
        <v>6</v>
      </c>
      <c r="E15342" s="2">
        <v>22.0</v>
      </c>
      <c r="F15342" s="4" t="s">
        <v>44</v>
      </c>
    </row>
    <row r="15343">
      <c r="A15343" s="2">
        <v>15428.0</v>
      </c>
      <c r="B15343" s="3">
        <v>42606.0</v>
      </c>
      <c r="C15343" s="2" t="s">
        <v>13</v>
      </c>
      <c r="D15343" s="2" t="s">
        <v>52</v>
      </c>
      <c r="E15343" s="2">
        <v>3.0</v>
      </c>
      <c r="F15343" s="4" t="s">
        <v>28</v>
      </c>
    </row>
    <row r="15344">
      <c r="A15344" s="2">
        <v>15429.0</v>
      </c>
      <c r="B15344" s="3">
        <v>42606.0</v>
      </c>
      <c r="C15344" s="2" t="s">
        <v>13</v>
      </c>
      <c r="D15344" s="2" t="s">
        <v>8</v>
      </c>
      <c r="E15344" s="2">
        <v>8.0</v>
      </c>
      <c r="F15344" s="4" t="s">
        <v>37</v>
      </c>
    </row>
    <row r="15345">
      <c r="A15345" s="2">
        <v>15430.0</v>
      </c>
      <c r="B15345" s="3">
        <v>42607.0</v>
      </c>
      <c r="C15345" s="2" t="s">
        <v>15</v>
      </c>
      <c r="D15345" s="2" t="s">
        <v>51</v>
      </c>
      <c r="E15345" s="2">
        <v>9.0</v>
      </c>
      <c r="F15345" s="4" t="s">
        <v>24</v>
      </c>
    </row>
    <row r="15346">
      <c r="A15346" s="2">
        <v>15431.0</v>
      </c>
      <c r="B15346" s="3">
        <v>42607.0</v>
      </c>
      <c r="C15346" s="2" t="s">
        <v>15</v>
      </c>
      <c r="D15346" s="2" t="s">
        <v>6</v>
      </c>
      <c r="E15346" s="2">
        <v>21.0</v>
      </c>
      <c r="F15346" s="4" t="s">
        <v>20</v>
      </c>
    </row>
    <row r="15347">
      <c r="A15347" s="2">
        <v>15432.0</v>
      </c>
      <c r="B15347" s="3">
        <v>42607.0</v>
      </c>
      <c r="C15347" s="2" t="s">
        <v>15</v>
      </c>
      <c r="D15347" s="2" t="s">
        <v>52</v>
      </c>
      <c r="E15347" s="2">
        <v>18.0</v>
      </c>
      <c r="F15347" s="4" t="s">
        <v>29</v>
      </c>
    </row>
    <row r="15348">
      <c r="A15348" s="2">
        <v>15433.0</v>
      </c>
      <c r="B15348" s="3">
        <v>42607.0</v>
      </c>
      <c r="C15348" s="2" t="s">
        <v>15</v>
      </c>
      <c r="D15348" s="2" t="s">
        <v>8</v>
      </c>
      <c r="E15348" s="2">
        <v>21.0</v>
      </c>
      <c r="F15348" s="4" t="s">
        <v>20</v>
      </c>
    </row>
    <row r="15349">
      <c r="A15349" s="2">
        <v>15434.0</v>
      </c>
      <c r="B15349" s="3">
        <v>42608.0</v>
      </c>
      <c r="C15349" s="2" t="s">
        <v>18</v>
      </c>
      <c r="D15349" s="2" t="s">
        <v>51</v>
      </c>
      <c r="E15349" s="2">
        <v>3.0</v>
      </c>
      <c r="F15349" s="4" t="s">
        <v>28</v>
      </c>
    </row>
    <row r="15350">
      <c r="A15350" s="2">
        <v>15435.0</v>
      </c>
      <c r="B15350" s="3">
        <v>42608.0</v>
      </c>
      <c r="C15350" s="2" t="s">
        <v>18</v>
      </c>
      <c r="D15350" s="2" t="s">
        <v>6</v>
      </c>
      <c r="E15350" s="2">
        <v>35.0</v>
      </c>
      <c r="F15350" s="4" t="s">
        <v>49</v>
      </c>
    </row>
    <row r="15351">
      <c r="A15351" s="2">
        <v>15436.0</v>
      </c>
      <c r="B15351" s="3">
        <v>42608.0</v>
      </c>
      <c r="C15351" s="2" t="s">
        <v>18</v>
      </c>
      <c r="D15351" s="2" t="s">
        <v>52</v>
      </c>
      <c r="E15351" s="2">
        <v>20.0</v>
      </c>
      <c r="F15351" s="4" t="s">
        <v>47</v>
      </c>
    </row>
    <row r="15352">
      <c r="A15352" s="2">
        <v>15437.0</v>
      </c>
      <c r="B15352" s="3">
        <v>42608.0</v>
      </c>
      <c r="C15352" s="2" t="s">
        <v>18</v>
      </c>
      <c r="D15352" s="2" t="s">
        <v>8</v>
      </c>
      <c r="E15352" s="2">
        <v>32.0</v>
      </c>
      <c r="F15352" s="4" t="s">
        <v>36</v>
      </c>
    </row>
    <row r="15353">
      <c r="A15353" s="2">
        <v>15438.0</v>
      </c>
      <c r="B15353" s="3">
        <v>42609.0</v>
      </c>
      <c r="C15353" s="2" t="s">
        <v>21</v>
      </c>
      <c r="D15353" s="2" t="s">
        <v>51</v>
      </c>
      <c r="E15353" s="2">
        <v>23.0</v>
      </c>
      <c r="F15353" s="4" t="s">
        <v>17</v>
      </c>
    </row>
    <row r="15354">
      <c r="A15354" s="2">
        <v>15439.0</v>
      </c>
      <c r="B15354" s="3">
        <v>42609.0</v>
      </c>
      <c r="C15354" s="2" t="s">
        <v>21</v>
      </c>
      <c r="D15354" s="2" t="s">
        <v>6</v>
      </c>
      <c r="E15354" s="2">
        <v>34.0</v>
      </c>
      <c r="F15354" s="4" t="s">
        <v>48</v>
      </c>
    </row>
    <row r="15355">
      <c r="A15355" s="2">
        <v>15440.0</v>
      </c>
      <c r="B15355" s="3">
        <v>42609.0</v>
      </c>
      <c r="C15355" s="2" t="s">
        <v>21</v>
      </c>
      <c r="D15355" s="2" t="s">
        <v>52</v>
      </c>
      <c r="E15355" s="2">
        <v>6.0</v>
      </c>
      <c r="F15355" s="4" t="s">
        <v>16</v>
      </c>
    </row>
    <row r="15356">
      <c r="A15356" s="2">
        <v>15441.0</v>
      </c>
      <c r="B15356" s="3">
        <v>42609.0</v>
      </c>
      <c r="C15356" s="2" t="s">
        <v>21</v>
      </c>
      <c r="D15356" s="2" t="s">
        <v>8</v>
      </c>
      <c r="E15356" s="2">
        <v>30.0</v>
      </c>
      <c r="F15356" s="4" t="s">
        <v>23</v>
      </c>
    </row>
    <row r="15357">
      <c r="A15357" s="2">
        <v>15442.0</v>
      </c>
      <c r="B15357" s="3">
        <v>42611.0</v>
      </c>
      <c r="C15357" s="2" t="s">
        <v>7</v>
      </c>
      <c r="D15357" s="2" t="s">
        <v>51</v>
      </c>
      <c r="E15357" s="2">
        <v>32.0</v>
      </c>
      <c r="F15357" s="4" t="s">
        <v>36</v>
      </c>
    </row>
    <row r="15358">
      <c r="A15358" s="2">
        <v>15443.0</v>
      </c>
      <c r="B15358" s="3">
        <v>42611.0</v>
      </c>
      <c r="C15358" s="2" t="s">
        <v>7</v>
      </c>
      <c r="D15358" s="2" t="s">
        <v>6</v>
      </c>
      <c r="E15358" s="2">
        <v>23.0</v>
      </c>
      <c r="F15358" s="4" t="s">
        <v>17</v>
      </c>
    </row>
    <row r="15359">
      <c r="A15359" s="2">
        <v>15444.0</v>
      </c>
      <c r="B15359" s="3">
        <v>42611.0</v>
      </c>
      <c r="C15359" s="2" t="s">
        <v>7</v>
      </c>
      <c r="D15359" s="2" t="s">
        <v>52</v>
      </c>
      <c r="E15359" s="2">
        <v>6.0</v>
      </c>
      <c r="F15359" s="4" t="s">
        <v>16</v>
      </c>
    </row>
    <row r="15360">
      <c r="A15360" s="2">
        <v>15445.0</v>
      </c>
      <c r="B15360" s="3">
        <v>42611.0</v>
      </c>
      <c r="C15360" s="2" t="s">
        <v>7</v>
      </c>
      <c r="D15360" s="2" t="s">
        <v>8</v>
      </c>
      <c r="E15360" s="2">
        <v>17.0</v>
      </c>
      <c r="F15360" s="4" t="s">
        <v>42</v>
      </c>
    </row>
    <row r="15361">
      <c r="A15361" s="2">
        <v>15446.0</v>
      </c>
      <c r="B15361" s="3">
        <v>42612.0</v>
      </c>
      <c r="C15361" s="2" t="s">
        <v>10</v>
      </c>
      <c r="D15361" s="2" t="s">
        <v>51</v>
      </c>
      <c r="E15361" s="2">
        <v>36.0</v>
      </c>
      <c r="F15361" s="4" t="s">
        <v>11</v>
      </c>
    </row>
    <row r="15362">
      <c r="A15362" s="2">
        <v>15447.0</v>
      </c>
      <c r="B15362" s="3">
        <v>42612.0</v>
      </c>
      <c r="C15362" s="2" t="s">
        <v>10</v>
      </c>
      <c r="D15362" s="2" t="s">
        <v>6</v>
      </c>
      <c r="E15362" s="2">
        <v>7.0</v>
      </c>
      <c r="F15362" s="4" t="s">
        <v>35</v>
      </c>
    </row>
    <row r="15363">
      <c r="A15363" s="2">
        <v>15448.0</v>
      </c>
      <c r="B15363" s="3">
        <v>42612.0</v>
      </c>
      <c r="C15363" s="2" t="s">
        <v>10</v>
      </c>
      <c r="D15363" s="2" t="s">
        <v>52</v>
      </c>
      <c r="E15363" s="2">
        <v>12.0</v>
      </c>
      <c r="F15363" s="4" t="s">
        <v>14</v>
      </c>
    </row>
    <row r="15364">
      <c r="A15364" s="2">
        <v>15449.0</v>
      </c>
      <c r="B15364" s="3">
        <v>42612.0</v>
      </c>
      <c r="C15364" s="2" t="s">
        <v>10</v>
      </c>
      <c r="D15364" s="2" t="s">
        <v>8</v>
      </c>
      <c r="E15364" s="2">
        <v>33.0</v>
      </c>
      <c r="F15364" s="4" t="s">
        <v>26</v>
      </c>
    </row>
    <row r="15365">
      <c r="A15365" s="2">
        <v>15450.0</v>
      </c>
      <c r="B15365" s="3">
        <v>42613.0</v>
      </c>
      <c r="C15365" s="2" t="s">
        <v>13</v>
      </c>
      <c r="D15365" s="2" t="s">
        <v>51</v>
      </c>
      <c r="E15365" s="2">
        <v>12.0</v>
      </c>
      <c r="F15365" s="4" t="s">
        <v>14</v>
      </c>
    </row>
    <row r="15366">
      <c r="A15366" s="2">
        <v>15451.0</v>
      </c>
      <c r="B15366" s="3">
        <v>42613.0</v>
      </c>
      <c r="C15366" s="2" t="s">
        <v>13</v>
      </c>
      <c r="D15366" s="2" t="s">
        <v>6</v>
      </c>
      <c r="E15366" s="2">
        <v>27.0</v>
      </c>
      <c r="F15366" s="4" t="s">
        <v>32</v>
      </c>
    </row>
    <row r="15367">
      <c r="A15367" s="2">
        <v>15452.0</v>
      </c>
      <c r="B15367" s="3">
        <v>42613.0</v>
      </c>
      <c r="C15367" s="2" t="s">
        <v>13</v>
      </c>
      <c r="D15367" s="2" t="s">
        <v>52</v>
      </c>
      <c r="E15367" s="2">
        <v>1.0</v>
      </c>
      <c r="F15367" s="4" t="s">
        <v>19</v>
      </c>
    </row>
    <row r="15368">
      <c r="A15368" s="2">
        <v>15453.0</v>
      </c>
      <c r="B15368" s="3">
        <v>42613.0</v>
      </c>
      <c r="C15368" s="2" t="s">
        <v>13</v>
      </c>
      <c r="D15368" s="2" t="s">
        <v>8</v>
      </c>
      <c r="E15368" s="2">
        <v>11.0</v>
      </c>
      <c r="F15368" s="4" t="s">
        <v>9</v>
      </c>
    </row>
    <row r="15369">
      <c r="A15369" s="2">
        <v>15454.0</v>
      </c>
      <c r="B15369" s="3">
        <v>42614.0</v>
      </c>
      <c r="C15369" s="2" t="s">
        <v>15</v>
      </c>
      <c r="D15369" s="2" t="s">
        <v>51</v>
      </c>
      <c r="E15369" s="2">
        <v>34.0</v>
      </c>
      <c r="F15369" s="4" t="s">
        <v>48</v>
      </c>
    </row>
    <row r="15370">
      <c r="A15370" s="2">
        <v>15455.0</v>
      </c>
      <c r="B15370" s="3">
        <v>42614.0</v>
      </c>
      <c r="C15370" s="2" t="s">
        <v>15</v>
      </c>
      <c r="D15370" s="2" t="s">
        <v>6</v>
      </c>
      <c r="E15370" s="2">
        <v>30.0</v>
      </c>
      <c r="F15370" s="4" t="s">
        <v>23</v>
      </c>
    </row>
    <row r="15371">
      <c r="A15371" s="2">
        <v>15456.0</v>
      </c>
      <c r="B15371" s="3">
        <v>42614.0</v>
      </c>
      <c r="C15371" s="2" t="s">
        <v>15</v>
      </c>
      <c r="D15371" s="2" t="s">
        <v>52</v>
      </c>
      <c r="E15371" s="2">
        <v>16.0</v>
      </c>
      <c r="F15371" s="4" t="s">
        <v>45</v>
      </c>
    </row>
    <row r="15372">
      <c r="A15372" s="2">
        <v>15457.0</v>
      </c>
      <c r="B15372" s="3">
        <v>42614.0</v>
      </c>
      <c r="C15372" s="2" t="s">
        <v>15</v>
      </c>
      <c r="D15372" s="2" t="s">
        <v>8</v>
      </c>
      <c r="E15372" s="2">
        <v>6.0</v>
      </c>
      <c r="F15372" s="4" t="s">
        <v>16</v>
      </c>
    </row>
    <row r="15373">
      <c r="A15373" s="2">
        <v>15458.0</v>
      </c>
      <c r="B15373" s="3">
        <v>42615.0</v>
      </c>
      <c r="C15373" s="2" t="s">
        <v>18</v>
      </c>
      <c r="D15373" s="2" t="s">
        <v>51</v>
      </c>
      <c r="E15373" s="2">
        <v>21.0</v>
      </c>
      <c r="F15373" s="4" t="s">
        <v>20</v>
      </c>
    </row>
    <row r="15374">
      <c r="A15374" s="2">
        <v>15459.0</v>
      </c>
      <c r="B15374" s="3">
        <v>42615.0</v>
      </c>
      <c r="C15374" s="2" t="s">
        <v>18</v>
      </c>
      <c r="D15374" s="2" t="s">
        <v>6</v>
      </c>
      <c r="E15374" s="2">
        <v>18.0</v>
      </c>
      <c r="F15374" s="4" t="s">
        <v>29</v>
      </c>
    </row>
    <row r="15375">
      <c r="A15375" s="2">
        <v>15460.0</v>
      </c>
      <c r="B15375" s="3">
        <v>42615.0</v>
      </c>
      <c r="C15375" s="2" t="s">
        <v>18</v>
      </c>
      <c r="D15375" s="2" t="s">
        <v>52</v>
      </c>
      <c r="E15375" s="2">
        <v>29.0</v>
      </c>
      <c r="F15375" s="4" t="s">
        <v>43</v>
      </c>
    </row>
    <row r="15376">
      <c r="A15376" s="2">
        <v>15461.0</v>
      </c>
      <c r="B15376" s="3">
        <v>42615.0</v>
      </c>
      <c r="C15376" s="2" t="s">
        <v>18</v>
      </c>
      <c r="D15376" s="2" t="s">
        <v>8</v>
      </c>
      <c r="E15376" s="2">
        <v>28.0</v>
      </c>
      <c r="F15376" s="4" t="s">
        <v>31</v>
      </c>
    </row>
    <row r="15377">
      <c r="A15377" s="2">
        <v>15462.0</v>
      </c>
      <c r="B15377" s="3">
        <v>42616.0</v>
      </c>
      <c r="C15377" s="2" t="s">
        <v>21</v>
      </c>
      <c r="D15377" s="2" t="s">
        <v>51</v>
      </c>
      <c r="E15377" s="2">
        <v>23.0</v>
      </c>
      <c r="F15377" s="4" t="s">
        <v>17</v>
      </c>
    </row>
    <row r="15378">
      <c r="A15378" s="2">
        <v>15463.0</v>
      </c>
      <c r="B15378" s="3">
        <v>42616.0</v>
      </c>
      <c r="C15378" s="2" t="s">
        <v>21</v>
      </c>
      <c r="D15378" s="2" t="s">
        <v>6</v>
      </c>
      <c r="E15378" s="2">
        <v>7.0</v>
      </c>
      <c r="F15378" s="4" t="s">
        <v>35</v>
      </c>
    </row>
    <row r="15379">
      <c r="A15379" s="2">
        <v>15464.0</v>
      </c>
      <c r="B15379" s="3">
        <v>42616.0</v>
      </c>
      <c r="C15379" s="2" t="s">
        <v>21</v>
      </c>
      <c r="D15379" s="2" t="s">
        <v>52</v>
      </c>
      <c r="E15379" s="2">
        <v>7.0</v>
      </c>
      <c r="F15379" s="4" t="s">
        <v>35</v>
      </c>
    </row>
    <row r="15380">
      <c r="A15380" s="2">
        <v>15465.0</v>
      </c>
      <c r="B15380" s="3">
        <v>42616.0</v>
      </c>
      <c r="C15380" s="2" t="s">
        <v>21</v>
      </c>
      <c r="D15380" s="2" t="s">
        <v>8</v>
      </c>
      <c r="E15380" s="2">
        <v>12.0</v>
      </c>
      <c r="F15380" s="4" t="s">
        <v>14</v>
      </c>
    </row>
    <row r="15381">
      <c r="A15381" s="2">
        <v>15466.0</v>
      </c>
      <c r="B15381" s="3">
        <v>42618.0</v>
      </c>
      <c r="C15381" s="2" t="s">
        <v>7</v>
      </c>
      <c r="D15381" s="2" t="s">
        <v>51</v>
      </c>
      <c r="E15381" s="2">
        <v>25.0</v>
      </c>
      <c r="F15381" s="4" t="s">
        <v>40</v>
      </c>
    </row>
    <row r="15382">
      <c r="A15382" s="2">
        <v>15467.0</v>
      </c>
      <c r="B15382" s="3">
        <v>42618.0</v>
      </c>
      <c r="C15382" s="2" t="s">
        <v>7</v>
      </c>
      <c r="D15382" s="2" t="s">
        <v>6</v>
      </c>
      <c r="E15382" s="2">
        <v>22.0</v>
      </c>
      <c r="F15382" s="4" t="s">
        <v>44</v>
      </c>
    </row>
    <row r="15383">
      <c r="A15383" s="2">
        <v>15468.0</v>
      </c>
      <c r="B15383" s="3">
        <v>42618.0</v>
      </c>
      <c r="C15383" s="2" t="s">
        <v>7</v>
      </c>
      <c r="D15383" s="2" t="s">
        <v>52</v>
      </c>
      <c r="E15383" s="2">
        <v>2.0</v>
      </c>
      <c r="F15383" s="4" t="s">
        <v>39</v>
      </c>
    </row>
    <row r="15384">
      <c r="A15384" s="2">
        <v>15469.0</v>
      </c>
      <c r="B15384" s="3">
        <v>42618.0</v>
      </c>
      <c r="C15384" s="2" t="s">
        <v>7</v>
      </c>
      <c r="D15384" s="2" t="s">
        <v>8</v>
      </c>
      <c r="E15384" s="2">
        <v>32.0</v>
      </c>
      <c r="F15384" s="4" t="s">
        <v>36</v>
      </c>
    </row>
    <row r="15385">
      <c r="A15385" s="2">
        <v>15470.0</v>
      </c>
      <c r="B15385" s="3">
        <v>42619.0</v>
      </c>
      <c r="C15385" s="2" t="s">
        <v>10</v>
      </c>
      <c r="D15385" s="2" t="s">
        <v>51</v>
      </c>
      <c r="E15385" s="2">
        <v>12.0</v>
      </c>
      <c r="F15385" s="4" t="s">
        <v>14</v>
      </c>
    </row>
    <row r="15386">
      <c r="A15386" s="2">
        <v>15471.0</v>
      </c>
      <c r="B15386" s="3">
        <v>42619.0</v>
      </c>
      <c r="C15386" s="2" t="s">
        <v>10</v>
      </c>
      <c r="D15386" s="2" t="s">
        <v>6</v>
      </c>
      <c r="E15386" s="2">
        <v>13.0</v>
      </c>
      <c r="F15386" s="4" t="s">
        <v>33</v>
      </c>
    </row>
    <row r="15387">
      <c r="A15387" s="2">
        <v>15472.0</v>
      </c>
      <c r="B15387" s="3">
        <v>42619.0</v>
      </c>
      <c r="C15387" s="2" t="s">
        <v>10</v>
      </c>
      <c r="D15387" s="2" t="s">
        <v>52</v>
      </c>
      <c r="E15387" s="2">
        <v>23.0</v>
      </c>
      <c r="F15387" s="4" t="s">
        <v>17</v>
      </c>
    </row>
    <row r="15388">
      <c r="A15388" s="2">
        <v>15473.0</v>
      </c>
      <c r="B15388" s="3">
        <v>42619.0</v>
      </c>
      <c r="C15388" s="2" t="s">
        <v>10</v>
      </c>
      <c r="D15388" s="2" t="s">
        <v>8</v>
      </c>
      <c r="E15388" s="2">
        <v>26.0</v>
      </c>
      <c r="F15388" s="4" t="s">
        <v>38</v>
      </c>
    </row>
    <row r="15389">
      <c r="A15389" s="2">
        <v>15474.0</v>
      </c>
      <c r="B15389" s="3">
        <v>42620.0</v>
      </c>
      <c r="C15389" s="2" t="s">
        <v>13</v>
      </c>
      <c r="D15389" s="2" t="s">
        <v>51</v>
      </c>
      <c r="E15389" s="2">
        <v>11.0</v>
      </c>
      <c r="F15389" s="4" t="s">
        <v>9</v>
      </c>
    </row>
    <row r="15390">
      <c r="A15390" s="2">
        <v>15475.0</v>
      </c>
      <c r="B15390" s="3">
        <v>42620.0</v>
      </c>
      <c r="C15390" s="2" t="s">
        <v>13</v>
      </c>
      <c r="D15390" s="2" t="s">
        <v>6</v>
      </c>
      <c r="E15390" s="2">
        <v>15.0</v>
      </c>
      <c r="F15390" s="4" t="s">
        <v>27</v>
      </c>
    </row>
    <row r="15391">
      <c r="A15391" s="2">
        <v>15476.0</v>
      </c>
      <c r="B15391" s="3">
        <v>42620.0</v>
      </c>
      <c r="C15391" s="2" t="s">
        <v>13</v>
      </c>
      <c r="D15391" s="2" t="s">
        <v>52</v>
      </c>
      <c r="E15391" s="2">
        <v>17.0</v>
      </c>
      <c r="F15391" s="4" t="s">
        <v>42</v>
      </c>
    </row>
    <row r="15392">
      <c r="A15392" s="2">
        <v>15477.0</v>
      </c>
      <c r="B15392" s="3">
        <v>42620.0</v>
      </c>
      <c r="C15392" s="2" t="s">
        <v>13</v>
      </c>
      <c r="D15392" s="2" t="s">
        <v>8</v>
      </c>
      <c r="E15392" s="2">
        <v>7.0</v>
      </c>
      <c r="F15392" s="4" t="s">
        <v>35</v>
      </c>
    </row>
    <row r="15393">
      <c r="A15393" s="2">
        <v>15478.0</v>
      </c>
      <c r="B15393" s="3">
        <v>42621.0</v>
      </c>
      <c r="C15393" s="2" t="s">
        <v>15</v>
      </c>
      <c r="D15393" s="2" t="s">
        <v>51</v>
      </c>
      <c r="E15393" s="2">
        <v>16.0</v>
      </c>
      <c r="F15393" s="4" t="s">
        <v>45</v>
      </c>
    </row>
    <row r="15394">
      <c r="A15394" s="2">
        <v>15479.0</v>
      </c>
      <c r="B15394" s="3">
        <v>42621.0</v>
      </c>
      <c r="C15394" s="2" t="s">
        <v>15</v>
      </c>
      <c r="D15394" s="2" t="s">
        <v>6</v>
      </c>
      <c r="E15394" s="2">
        <v>14.0</v>
      </c>
      <c r="F15394" s="4" t="s">
        <v>46</v>
      </c>
    </row>
    <row r="15395">
      <c r="A15395" s="2">
        <v>15480.0</v>
      </c>
      <c r="B15395" s="3">
        <v>42621.0</v>
      </c>
      <c r="C15395" s="2" t="s">
        <v>15</v>
      </c>
      <c r="D15395" s="2" t="s">
        <v>52</v>
      </c>
      <c r="E15395" s="2">
        <v>34.0</v>
      </c>
      <c r="F15395" s="4" t="s">
        <v>48</v>
      </c>
    </row>
    <row r="15396">
      <c r="A15396" s="2">
        <v>15481.0</v>
      </c>
      <c r="B15396" s="3">
        <v>42621.0</v>
      </c>
      <c r="C15396" s="2" t="s">
        <v>15</v>
      </c>
      <c r="D15396" s="2" t="s">
        <v>8</v>
      </c>
      <c r="E15396" s="2">
        <v>3.0</v>
      </c>
      <c r="F15396" s="4" t="s">
        <v>28</v>
      </c>
    </row>
    <row r="15397">
      <c r="A15397" s="2">
        <v>15482.0</v>
      </c>
      <c r="B15397" s="3">
        <v>42622.0</v>
      </c>
      <c r="C15397" s="2" t="s">
        <v>18</v>
      </c>
      <c r="D15397" s="2" t="s">
        <v>51</v>
      </c>
      <c r="E15397" s="2">
        <v>23.0</v>
      </c>
      <c r="F15397" s="4" t="s">
        <v>17</v>
      </c>
    </row>
    <row r="15398">
      <c r="A15398" s="2">
        <v>15483.0</v>
      </c>
      <c r="B15398" s="3">
        <v>42622.0</v>
      </c>
      <c r="C15398" s="2" t="s">
        <v>18</v>
      </c>
      <c r="D15398" s="2" t="s">
        <v>6</v>
      </c>
      <c r="E15398" s="2">
        <v>15.0</v>
      </c>
      <c r="F15398" s="4" t="s">
        <v>27</v>
      </c>
    </row>
    <row r="15399">
      <c r="A15399" s="2">
        <v>15484.0</v>
      </c>
      <c r="B15399" s="3">
        <v>42622.0</v>
      </c>
      <c r="C15399" s="2" t="s">
        <v>18</v>
      </c>
      <c r="D15399" s="2" t="s">
        <v>52</v>
      </c>
      <c r="E15399" s="2">
        <v>36.0</v>
      </c>
      <c r="F15399" s="4" t="s">
        <v>11</v>
      </c>
    </row>
    <row r="15400">
      <c r="A15400" s="2">
        <v>15485.0</v>
      </c>
      <c r="B15400" s="3">
        <v>42622.0</v>
      </c>
      <c r="C15400" s="2" t="s">
        <v>18</v>
      </c>
      <c r="D15400" s="2" t="s">
        <v>8</v>
      </c>
      <c r="E15400" s="2">
        <v>24.0</v>
      </c>
      <c r="F15400" s="4" t="s">
        <v>22</v>
      </c>
    </row>
    <row r="15401">
      <c r="A15401" s="2">
        <v>15486.0</v>
      </c>
      <c r="B15401" s="3">
        <v>42623.0</v>
      </c>
      <c r="C15401" s="2" t="s">
        <v>21</v>
      </c>
      <c r="D15401" s="2" t="s">
        <v>51</v>
      </c>
      <c r="E15401" s="2">
        <v>2.0</v>
      </c>
      <c r="F15401" s="4" t="s">
        <v>39</v>
      </c>
    </row>
    <row r="15402">
      <c r="A15402" s="2">
        <v>15487.0</v>
      </c>
      <c r="B15402" s="3">
        <v>42623.0</v>
      </c>
      <c r="C15402" s="2" t="s">
        <v>21</v>
      </c>
      <c r="D15402" s="2" t="s">
        <v>6</v>
      </c>
      <c r="E15402" s="2">
        <v>22.0</v>
      </c>
      <c r="F15402" s="4" t="s">
        <v>44</v>
      </c>
    </row>
    <row r="15403">
      <c r="A15403" s="2">
        <v>15488.0</v>
      </c>
      <c r="B15403" s="3">
        <v>42623.0</v>
      </c>
      <c r="C15403" s="2" t="s">
        <v>21</v>
      </c>
      <c r="D15403" s="2" t="s">
        <v>52</v>
      </c>
      <c r="E15403" s="2">
        <v>1.0</v>
      </c>
      <c r="F15403" s="4" t="s">
        <v>19</v>
      </c>
    </row>
    <row r="15404">
      <c r="A15404" s="2">
        <v>15489.0</v>
      </c>
      <c r="B15404" s="3">
        <v>42623.0</v>
      </c>
      <c r="C15404" s="2" t="s">
        <v>21</v>
      </c>
      <c r="D15404" s="2" t="s">
        <v>8</v>
      </c>
      <c r="E15404" s="2">
        <v>27.0</v>
      </c>
      <c r="F15404" s="4" t="s">
        <v>32</v>
      </c>
    </row>
    <row r="15405">
      <c r="A15405" s="2">
        <v>15490.0</v>
      </c>
      <c r="B15405" s="3">
        <v>42625.0</v>
      </c>
      <c r="C15405" s="2" t="s">
        <v>7</v>
      </c>
      <c r="D15405" s="2" t="s">
        <v>51</v>
      </c>
      <c r="E15405" s="2">
        <v>28.0</v>
      </c>
      <c r="F15405" s="4" t="s">
        <v>31</v>
      </c>
    </row>
    <row r="15406">
      <c r="A15406" s="2">
        <v>15491.0</v>
      </c>
      <c r="B15406" s="3">
        <v>42625.0</v>
      </c>
      <c r="C15406" s="2" t="s">
        <v>7</v>
      </c>
      <c r="D15406" s="2" t="s">
        <v>6</v>
      </c>
      <c r="E15406" s="2">
        <v>25.0</v>
      </c>
      <c r="F15406" s="4" t="s">
        <v>40</v>
      </c>
    </row>
    <row r="15407">
      <c r="A15407" s="2">
        <v>15492.0</v>
      </c>
      <c r="B15407" s="3">
        <v>42625.0</v>
      </c>
      <c r="C15407" s="2" t="s">
        <v>7</v>
      </c>
      <c r="D15407" s="2" t="s">
        <v>52</v>
      </c>
      <c r="E15407" s="2">
        <v>20.0</v>
      </c>
      <c r="F15407" s="4" t="s">
        <v>47</v>
      </c>
    </row>
    <row r="15408">
      <c r="A15408" s="2">
        <v>15493.0</v>
      </c>
      <c r="B15408" s="3">
        <v>42625.0</v>
      </c>
      <c r="C15408" s="2" t="s">
        <v>7</v>
      </c>
      <c r="D15408" s="2" t="s">
        <v>8</v>
      </c>
      <c r="E15408" s="2">
        <v>2.0</v>
      </c>
      <c r="F15408" s="4" t="s">
        <v>39</v>
      </c>
    </row>
    <row r="15409">
      <c r="A15409" s="2">
        <v>15494.0</v>
      </c>
      <c r="B15409" s="3">
        <v>42626.0</v>
      </c>
      <c r="C15409" s="2" t="s">
        <v>10</v>
      </c>
      <c r="D15409" s="2" t="s">
        <v>51</v>
      </c>
      <c r="E15409" s="2">
        <v>16.0</v>
      </c>
      <c r="F15409" s="4" t="s">
        <v>45</v>
      </c>
    </row>
    <row r="15410">
      <c r="A15410" s="2">
        <v>15495.0</v>
      </c>
      <c r="B15410" s="3">
        <v>42626.0</v>
      </c>
      <c r="C15410" s="2" t="s">
        <v>10</v>
      </c>
      <c r="D15410" s="2" t="s">
        <v>6</v>
      </c>
      <c r="E15410" s="2">
        <v>18.0</v>
      </c>
      <c r="F15410" s="4" t="s">
        <v>29</v>
      </c>
    </row>
    <row r="15411">
      <c r="A15411" s="2">
        <v>15496.0</v>
      </c>
      <c r="B15411" s="3">
        <v>42626.0</v>
      </c>
      <c r="C15411" s="2" t="s">
        <v>10</v>
      </c>
      <c r="D15411" s="2" t="s">
        <v>52</v>
      </c>
      <c r="E15411" s="2">
        <v>34.0</v>
      </c>
      <c r="F15411" s="4" t="s">
        <v>48</v>
      </c>
    </row>
    <row r="15412">
      <c r="A15412" s="2">
        <v>15497.0</v>
      </c>
      <c r="B15412" s="3">
        <v>42626.0</v>
      </c>
      <c r="C15412" s="2" t="s">
        <v>10</v>
      </c>
      <c r="D15412" s="2" t="s">
        <v>8</v>
      </c>
      <c r="E15412" s="2">
        <v>29.0</v>
      </c>
      <c r="F15412" s="4" t="s">
        <v>43</v>
      </c>
    </row>
    <row r="15413">
      <c r="A15413" s="2">
        <v>15498.0</v>
      </c>
      <c r="B15413" s="3">
        <v>42627.0</v>
      </c>
      <c r="C15413" s="2" t="s">
        <v>13</v>
      </c>
      <c r="D15413" s="2" t="s">
        <v>51</v>
      </c>
      <c r="E15413" s="2">
        <v>26.0</v>
      </c>
      <c r="F15413" s="4" t="s">
        <v>38</v>
      </c>
    </row>
    <row r="15414">
      <c r="A15414" s="2">
        <v>15499.0</v>
      </c>
      <c r="B15414" s="3">
        <v>42627.0</v>
      </c>
      <c r="C15414" s="2" t="s">
        <v>13</v>
      </c>
      <c r="D15414" s="2" t="s">
        <v>6</v>
      </c>
      <c r="E15414" s="2">
        <v>34.0</v>
      </c>
      <c r="F15414" s="4" t="s">
        <v>48</v>
      </c>
    </row>
    <row r="15415">
      <c r="A15415" s="2">
        <v>15500.0</v>
      </c>
      <c r="B15415" s="3">
        <v>42627.0</v>
      </c>
      <c r="C15415" s="2" t="s">
        <v>13</v>
      </c>
      <c r="D15415" s="2" t="s">
        <v>52</v>
      </c>
      <c r="E15415" s="2">
        <v>29.0</v>
      </c>
      <c r="F15415" s="4" t="s">
        <v>43</v>
      </c>
    </row>
    <row r="15416">
      <c r="A15416" s="2">
        <v>15501.0</v>
      </c>
      <c r="B15416" s="3">
        <v>42627.0</v>
      </c>
      <c r="C15416" s="2" t="s">
        <v>13</v>
      </c>
      <c r="D15416" s="2" t="s">
        <v>8</v>
      </c>
      <c r="E15416" s="2">
        <v>8.0</v>
      </c>
      <c r="F15416" s="4" t="s">
        <v>37</v>
      </c>
    </row>
    <row r="15417">
      <c r="A15417" s="2">
        <v>15502.0</v>
      </c>
      <c r="B15417" s="3">
        <v>42628.0</v>
      </c>
      <c r="C15417" s="2" t="s">
        <v>15</v>
      </c>
      <c r="D15417" s="2" t="s">
        <v>51</v>
      </c>
      <c r="E15417" s="2">
        <v>16.0</v>
      </c>
      <c r="F15417" s="4" t="s">
        <v>45</v>
      </c>
    </row>
    <row r="15418">
      <c r="A15418" s="2">
        <v>15503.0</v>
      </c>
      <c r="B15418" s="3">
        <v>42628.0</v>
      </c>
      <c r="C15418" s="2" t="s">
        <v>15</v>
      </c>
      <c r="D15418" s="2" t="s">
        <v>6</v>
      </c>
      <c r="E15418" s="2">
        <v>11.0</v>
      </c>
      <c r="F15418" s="4" t="s">
        <v>9</v>
      </c>
    </row>
    <row r="15419">
      <c r="A15419" s="2">
        <v>15504.0</v>
      </c>
      <c r="B15419" s="3">
        <v>42628.0</v>
      </c>
      <c r="C15419" s="2" t="s">
        <v>15</v>
      </c>
      <c r="D15419" s="2" t="s">
        <v>52</v>
      </c>
      <c r="E15419" s="2">
        <v>8.0</v>
      </c>
      <c r="F15419" s="4" t="s">
        <v>37</v>
      </c>
    </row>
    <row r="15420">
      <c r="A15420" s="2">
        <v>15505.0</v>
      </c>
      <c r="B15420" s="3">
        <v>42628.0</v>
      </c>
      <c r="C15420" s="2" t="s">
        <v>15</v>
      </c>
      <c r="D15420" s="2" t="s">
        <v>8</v>
      </c>
      <c r="E15420" s="2">
        <v>3.0</v>
      </c>
      <c r="F15420" s="4" t="s">
        <v>28</v>
      </c>
    </row>
    <row r="15421">
      <c r="A15421" s="2">
        <v>15506.0</v>
      </c>
      <c r="B15421" s="3">
        <v>42629.0</v>
      </c>
      <c r="C15421" s="2" t="s">
        <v>18</v>
      </c>
      <c r="D15421" s="2" t="s">
        <v>51</v>
      </c>
      <c r="E15421" s="2">
        <v>4.0</v>
      </c>
      <c r="F15421" s="4" t="s">
        <v>34</v>
      </c>
    </row>
    <row r="15422">
      <c r="A15422" s="2">
        <v>15507.0</v>
      </c>
      <c r="B15422" s="3">
        <v>42629.0</v>
      </c>
      <c r="C15422" s="2" t="s">
        <v>18</v>
      </c>
      <c r="D15422" s="2" t="s">
        <v>6</v>
      </c>
      <c r="E15422" s="2">
        <v>24.0</v>
      </c>
      <c r="F15422" s="4" t="s">
        <v>22</v>
      </c>
    </row>
    <row r="15423">
      <c r="A15423" s="2">
        <v>15508.0</v>
      </c>
      <c r="B15423" s="3">
        <v>42629.0</v>
      </c>
      <c r="C15423" s="2" t="s">
        <v>18</v>
      </c>
      <c r="D15423" s="2" t="s">
        <v>52</v>
      </c>
      <c r="E15423" s="2">
        <v>11.0</v>
      </c>
      <c r="F15423" s="4" t="s">
        <v>9</v>
      </c>
    </row>
    <row r="15424">
      <c r="A15424" s="2">
        <v>15509.0</v>
      </c>
      <c r="B15424" s="3">
        <v>42629.0</v>
      </c>
      <c r="C15424" s="2" t="s">
        <v>18</v>
      </c>
      <c r="D15424" s="2" t="s">
        <v>8</v>
      </c>
      <c r="E15424" s="2">
        <v>18.0</v>
      </c>
      <c r="F15424" s="4" t="s">
        <v>29</v>
      </c>
    </row>
    <row r="15425">
      <c r="A15425" s="2">
        <v>15510.0</v>
      </c>
      <c r="B15425" s="3">
        <v>42630.0</v>
      </c>
      <c r="C15425" s="2" t="s">
        <v>21</v>
      </c>
      <c r="D15425" s="2" t="s">
        <v>51</v>
      </c>
      <c r="E15425" s="2">
        <v>36.0</v>
      </c>
      <c r="F15425" s="4" t="s">
        <v>11</v>
      </c>
    </row>
    <row r="15426">
      <c r="A15426" s="2">
        <v>15511.0</v>
      </c>
      <c r="B15426" s="3">
        <v>42630.0</v>
      </c>
      <c r="C15426" s="2" t="s">
        <v>21</v>
      </c>
      <c r="D15426" s="2" t="s">
        <v>6</v>
      </c>
      <c r="E15426" s="2">
        <v>16.0</v>
      </c>
      <c r="F15426" s="4" t="s">
        <v>45</v>
      </c>
    </row>
    <row r="15427">
      <c r="A15427" s="2">
        <v>15512.0</v>
      </c>
      <c r="B15427" s="3">
        <v>42630.0</v>
      </c>
      <c r="C15427" s="2" t="s">
        <v>21</v>
      </c>
      <c r="D15427" s="2" t="s">
        <v>52</v>
      </c>
      <c r="E15427" s="2">
        <v>10.0</v>
      </c>
      <c r="F15427" s="4" t="s">
        <v>41</v>
      </c>
    </row>
    <row r="15428">
      <c r="A15428" s="2">
        <v>15513.0</v>
      </c>
      <c r="B15428" s="3">
        <v>42630.0</v>
      </c>
      <c r="C15428" s="2" t="s">
        <v>21</v>
      </c>
      <c r="D15428" s="2" t="s">
        <v>8</v>
      </c>
      <c r="E15428" s="2">
        <v>14.0</v>
      </c>
      <c r="F15428" s="4" t="s">
        <v>46</v>
      </c>
    </row>
    <row r="15429">
      <c r="A15429" s="2">
        <v>15514.0</v>
      </c>
      <c r="B15429" s="3">
        <v>42632.0</v>
      </c>
      <c r="C15429" s="2" t="s">
        <v>7</v>
      </c>
      <c r="D15429" s="2" t="s">
        <v>51</v>
      </c>
      <c r="E15429" s="2">
        <v>18.0</v>
      </c>
      <c r="F15429" s="4" t="s">
        <v>29</v>
      </c>
    </row>
    <row r="15430">
      <c r="A15430" s="2">
        <v>15515.0</v>
      </c>
      <c r="B15430" s="3">
        <v>42632.0</v>
      </c>
      <c r="C15430" s="2" t="s">
        <v>7</v>
      </c>
      <c r="D15430" s="2" t="s">
        <v>6</v>
      </c>
      <c r="E15430" s="2">
        <v>36.0</v>
      </c>
      <c r="F15430" s="4" t="s">
        <v>11</v>
      </c>
    </row>
    <row r="15431">
      <c r="A15431" s="2">
        <v>15516.0</v>
      </c>
      <c r="B15431" s="3">
        <v>42632.0</v>
      </c>
      <c r="C15431" s="2" t="s">
        <v>7</v>
      </c>
      <c r="D15431" s="2" t="s">
        <v>52</v>
      </c>
      <c r="E15431" s="2">
        <v>12.0</v>
      </c>
      <c r="F15431" s="4" t="s">
        <v>14</v>
      </c>
    </row>
    <row r="15432">
      <c r="A15432" s="2">
        <v>15517.0</v>
      </c>
      <c r="B15432" s="3">
        <v>42632.0</v>
      </c>
      <c r="C15432" s="2" t="s">
        <v>7</v>
      </c>
      <c r="D15432" s="2" t="s">
        <v>8</v>
      </c>
      <c r="E15432" s="2">
        <v>19.0</v>
      </c>
      <c r="F15432" s="4" t="s">
        <v>30</v>
      </c>
    </row>
    <row r="15433">
      <c r="A15433" s="2">
        <v>15518.0</v>
      </c>
      <c r="B15433" s="3">
        <v>42633.0</v>
      </c>
      <c r="C15433" s="2" t="s">
        <v>10</v>
      </c>
      <c r="D15433" s="2" t="s">
        <v>51</v>
      </c>
      <c r="E15433" s="2">
        <v>26.0</v>
      </c>
      <c r="F15433" s="4" t="s">
        <v>38</v>
      </c>
    </row>
    <row r="15434">
      <c r="A15434" s="2">
        <v>15519.0</v>
      </c>
      <c r="B15434" s="3">
        <v>42633.0</v>
      </c>
      <c r="C15434" s="2" t="s">
        <v>10</v>
      </c>
      <c r="D15434" s="2" t="s">
        <v>6</v>
      </c>
      <c r="E15434" s="2">
        <v>36.0</v>
      </c>
      <c r="F15434" s="4" t="s">
        <v>11</v>
      </c>
    </row>
    <row r="15435">
      <c r="A15435" s="2">
        <v>15520.0</v>
      </c>
      <c r="B15435" s="3">
        <v>42633.0</v>
      </c>
      <c r="C15435" s="2" t="s">
        <v>10</v>
      </c>
      <c r="D15435" s="2" t="s">
        <v>52</v>
      </c>
      <c r="E15435" s="2">
        <v>19.0</v>
      </c>
      <c r="F15435" s="4" t="s">
        <v>30</v>
      </c>
    </row>
    <row r="15436">
      <c r="A15436" s="2">
        <v>15521.0</v>
      </c>
      <c r="B15436" s="3">
        <v>42633.0</v>
      </c>
      <c r="C15436" s="2" t="s">
        <v>10</v>
      </c>
      <c r="D15436" s="2" t="s">
        <v>8</v>
      </c>
      <c r="E15436" s="2">
        <v>29.0</v>
      </c>
      <c r="F15436" s="4" t="s">
        <v>43</v>
      </c>
    </row>
    <row r="15437">
      <c r="A15437" s="2">
        <v>15522.0</v>
      </c>
      <c r="B15437" s="3">
        <v>42634.0</v>
      </c>
      <c r="C15437" s="2" t="s">
        <v>13</v>
      </c>
      <c r="D15437" s="2" t="s">
        <v>51</v>
      </c>
      <c r="E15437" s="2">
        <v>29.0</v>
      </c>
      <c r="F15437" s="4" t="s">
        <v>43</v>
      </c>
    </row>
    <row r="15438">
      <c r="A15438" s="2">
        <v>15523.0</v>
      </c>
      <c r="B15438" s="3">
        <v>42634.0</v>
      </c>
      <c r="C15438" s="2" t="s">
        <v>13</v>
      </c>
      <c r="D15438" s="2" t="s">
        <v>6</v>
      </c>
      <c r="E15438" s="2">
        <v>6.0</v>
      </c>
      <c r="F15438" s="4" t="s">
        <v>16</v>
      </c>
    </row>
    <row r="15439">
      <c r="A15439" s="2">
        <v>15524.0</v>
      </c>
      <c r="B15439" s="3">
        <v>42634.0</v>
      </c>
      <c r="C15439" s="2" t="s">
        <v>13</v>
      </c>
      <c r="D15439" s="2" t="s">
        <v>52</v>
      </c>
      <c r="E15439" s="2">
        <v>9.0</v>
      </c>
      <c r="F15439" s="4" t="s">
        <v>24</v>
      </c>
    </row>
    <row r="15440">
      <c r="A15440" s="2">
        <v>15525.0</v>
      </c>
      <c r="B15440" s="3">
        <v>42634.0</v>
      </c>
      <c r="C15440" s="2" t="s">
        <v>13</v>
      </c>
      <c r="D15440" s="2" t="s">
        <v>8</v>
      </c>
      <c r="E15440" s="2">
        <v>36.0</v>
      </c>
      <c r="F15440" s="4" t="s">
        <v>11</v>
      </c>
    </row>
    <row r="15441">
      <c r="A15441" s="2">
        <v>15526.0</v>
      </c>
      <c r="B15441" s="3">
        <v>42635.0</v>
      </c>
      <c r="C15441" s="2" t="s">
        <v>15</v>
      </c>
      <c r="D15441" s="2" t="s">
        <v>51</v>
      </c>
      <c r="E15441" s="2">
        <v>32.0</v>
      </c>
      <c r="F15441" s="4" t="s">
        <v>36</v>
      </c>
    </row>
    <row r="15442">
      <c r="A15442" s="2">
        <v>15527.0</v>
      </c>
      <c r="B15442" s="3">
        <v>42635.0</v>
      </c>
      <c r="C15442" s="2" t="s">
        <v>15</v>
      </c>
      <c r="D15442" s="2" t="s">
        <v>6</v>
      </c>
      <c r="E15442" s="2">
        <v>35.0</v>
      </c>
      <c r="F15442" s="4" t="s">
        <v>49</v>
      </c>
    </row>
    <row r="15443">
      <c r="A15443" s="2">
        <v>15528.0</v>
      </c>
      <c r="B15443" s="3">
        <v>42635.0</v>
      </c>
      <c r="C15443" s="2" t="s">
        <v>15</v>
      </c>
      <c r="D15443" s="2" t="s">
        <v>52</v>
      </c>
      <c r="E15443" s="2">
        <v>1.0</v>
      </c>
      <c r="F15443" s="4" t="s">
        <v>19</v>
      </c>
    </row>
    <row r="15444">
      <c r="A15444" s="2">
        <v>15529.0</v>
      </c>
      <c r="B15444" s="3">
        <v>42635.0</v>
      </c>
      <c r="C15444" s="2" t="s">
        <v>15</v>
      </c>
      <c r="D15444" s="2" t="s">
        <v>8</v>
      </c>
      <c r="E15444" s="2">
        <v>28.0</v>
      </c>
      <c r="F15444" s="4" t="s">
        <v>31</v>
      </c>
    </row>
    <row r="15445">
      <c r="A15445" s="2">
        <v>15530.0</v>
      </c>
      <c r="B15445" s="3">
        <v>42636.0</v>
      </c>
      <c r="C15445" s="2" t="s">
        <v>18</v>
      </c>
      <c r="D15445" s="2" t="s">
        <v>51</v>
      </c>
      <c r="E15445" s="2">
        <v>6.0</v>
      </c>
      <c r="F15445" s="4" t="s">
        <v>16</v>
      </c>
    </row>
    <row r="15446">
      <c r="A15446" s="2">
        <v>15531.0</v>
      </c>
      <c r="B15446" s="3">
        <v>42636.0</v>
      </c>
      <c r="C15446" s="2" t="s">
        <v>18</v>
      </c>
      <c r="D15446" s="2" t="s">
        <v>6</v>
      </c>
      <c r="E15446" s="2">
        <v>24.0</v>
      </c>
      <c r="F15446" s="4" t="s">
        <v>22</v>
      </c>
    </row>
    <row r="15447">
      <c r="A15447" s="2">
        <v>15532.0</v>
      </c>
      <c r="B15447" s="3">
        <v>42636.0</v>
      </c>
      <c r="C15447" s="2" t="s">
        <v>18</v>
      </c>
      <c r="D15447" s="2" t="s">
        <v>52</v>
      </c>
      <c r="E15447" s="2">
        <v>36.0</v>
      </c>
      <c r="F15447" s="4" t="s">
        <v>11</v>
      </c>
    </row>
    <row r="15448">
      <c r="A15448" s="2">
        <v>15533.0</v>
      </c>
      <c r="B15448" s="3">
        <v>42636.0</v>
      </c>
      <c r="C15448" s="2" t="s">
        <v>18</v>
      </c>
      <c r="D15448" s="2" t="s">
        <v>8</v>
      </c>
      <c r="E15448" s="2">
        <v>12.0</v>
      </c>
      <c r="F15448" s="4" t="s">
        <v>14</v>
      </c>
    </row>
    <row r="15449">
      <c r="A15449" s="2">
        <v>15534.0</v>
      </c>
      <c r="B15449" s="3">
        <v>42637.0</v>
      </c>
      <c r="C15449" s="2" t="s">
        <v>21</v>
      </c>
      <c r="D15449" s="2" t="s">
        <v>51</v>
      </c>
      <c r="E15449" s="2">
        <v>18.0</v>
      </c>
      <c r="F15449" s="4" t="s">
        <v>29</v>
      </c>
    </row>
    <row r="15450">
      <c r="A15450" s="2">
        <v>15535.0</v>
      </c>
      <c r="B15450" s="3">
        <v>42637.0</v>
      </c>
      <c r="C15450" s="2" t="s">
        <v>21</v>
      </c>
      <c r="D15450" s="2" t="s">
        <v>6</v>
      </c>
      <c r="E15450" s="2">
        <v>6.0</v>
      </c>
      <c r="F15450" s="4" t="s">
        <v>16</v>
      </c>
    </row>
    <row r="15451">
      <c r="A15451" s="2">
        <v>15536.0</v>
      </c>
      <c r="B15451" s="3">
        <v>42637.0</v>
      </c>
      <c r="C15451" s="2" t="s">
        <v>21</v>
      </c>
      <c r="D15451" s="2" t="s">
        <v>52</v>
      </c>
      <c r="E15451" s="2">
        <v>20.0</v>
      </c>
      <c r="F15451" s="4" t="s">
        <v>47</v>
      </c>
    </row>
    <row r="15452">
      <c r="A15452" s="2">
        <v>15537.0</v>
      </c>
      <c r="B15452" s="3">
        <v>42637.0</v>
      </c>
      <c r="C15452" s="2" t="s">
        <v>21</v>
      </c>
      <c r="D15452" s="2" t="s">
        <v>8</v>
      </c>
      <c r="E15452" s="2">
        <v>26.0</v>
      </c>
      <c r="F15452" s="4" t="s">
        <v>38</v>
      </c>
    </row>
    <row r="15453">
      <c r="A15453" s="2">
        <v>15538.0</v>
      </c>
      <c r="B15453" s="3">
        <v>42639.0</v>
      </c>
      <c r="C15453" s="2" t="s">
        <v>7</v>
      </c>
      <c r="D15453" s="2" t="s">
        <v>51</v>
      </c>
      <c r="E15453" s="2">
        <v>22.0</v>
      </c>
      <c r="F15453" s="4" t="s">
        <v>44</v>
      </c>
    </row>
    <row r="15454">
      <c r="A15454" s="2">
        <v>15539.0</v>
      </c>
      <c r="B15454" s="3">
        <v>42639.0</v>
      </c>
      <c r="C15454" s="2" t="s">
        <v>7</v>
      </c>
      <c r="D15454" s="2" t="s">
        <v>6</v>
      </c>
      <c r="E15454" s="2">
        <v>30.0</v>
      </c>
      <c r="F15454" s="4" t="s">
        <v>23</v>
      </c>
    </row>
    <row r="15455">
      <c r="A15455" s="2">
        <v>15540.0</v>
      </c>
      <c r="B15455" s="3">
        <v>42639.0</v>
      </c>
      <c r="C15455" s="2" t="s">
        <v>7</v>
      </c>
      <c r="D15455" s="2" t="s">
        <v>52</v>
      </c>
      <c r="E15455" s="2">
        <v>14.0</v>
      </c>
      <c r="F15455" s="4" t="s">
        <v>46</v>
      </c>
    </row>
    <row r="15456">
      <c r="A15456" s="2">
        <v>15541.0</v>
      </c>
      <c r="B15456" s="3">
        <v>42639.0</v>
      </c>
      <c r="C15456" s="2" t="s">
        <v>7</v>
      </c>
      <c r="D15456" s="2" t="s">
        <v>8</v>
      </c>
      <c r="E15456" s="2">
        <v>19.0</v>
      </c>
      <c r="F15456" s="4" t="s">
        <v>30</v>
      </c>
    </row>
    <row r="15457">
      <c r="A15457" s="2">
        <v>15542.0</v>
      </c>
      <c r="B15457" s="3">
        <v>42640.0</v>
      </c>
      <c r="C15457" s="2" t="s">
        <v>10</v>
      </c>
      <c r="D15457" s="2" t="s">
        <v>51</v>
      </c>
      <c r="E15457" s="2">
        <v>29.0</v>
      </c>
      <c r="F15457" s="4" t="s">
        <v>43</v>
      </c>
    </row>
    <row r="15458">
      <c r="A15458" s="2">
        <v>15543.0</v>
      </c>
      <c r="B15458" s="3">
        <v>42640.0</v>
      </c>
      <c r="C15458" s="2" t="s">
        <v>10</v>
      </c>
      <c r="D15458" s="2" t="s">
        <v>6</v>
      </c>
      <c r="E15458" s="2">
        <v>18.0</v>
      </c>
      <c r="F15458" s="4" t="s">
        <v>29</v>
      </c>
    </row>
    <row r="15459">
      <c r="A15459" s="2">
        <v>15544.0</v>
      </c>
      <c r="B15459" s="3">
        <v>42640.0</v>
      </c>
      <c r="C15459" s="2" t="s">
        <v>10</v>
      </c>
      <c r="D15459" s="2" t="s">
        <v>52</v>
      </c>
      <c r="E15459" s="2">
        <v>1.0</v>
      </c>
      <c r="F15459" s="4" t="s">
        <v>19</v>
      </c>
    </row>
    <row r="15460">
      <c r="A15460" s="2">
        <v>15545.0</v>
      </c>
      <c r="B15460" s="3">
        <v>42640.0</v>
      </c>
      <c r="C15460" s="2" t="s">
        <v>10</v>
      </c>
      <c r="D15460" s="2" t="s">
        <v>8</v>
      </c>
      <c r="E15460" s="2">
        <v>35.0</v>
      </c>
      <c r="F15460" s="4" t="s">
        <v>49</v>
      </c>
    </row>
    <row r="15461">
      <c r="A15461" s="2">
        <v>15546.0</v>
      </c>
      <c r="B15461" s="3">
        <v>42641.0</v>
      </c>
      <c r="C15461" s="2" t="s">
        <v>13</v>
      </c>
      <c r="D15461" s="2" t="s">
        <v>51</v>
      </c>
      <c r="E15461" s="2">
        <v>32.0</v>
      </c>
      <c r="F15461" s="4" t="s">
        <v>36</v>
      </c>
    </row>
    <row r="15462">
      <c r="A15462" s="2">
        <v>15547.0</v>
      </c>
      <c r="B15462" s="3">
        <v>42641.0</v>
      </c>
      <c r="C15462" s="2" t="s">
        <v>13</v>
      </c>
      <c r="D15462" s="2" t="s">
        <v>6</v>
      </c>
      <c r="E15462" s="2">
        <v>21.0</v>
      </c>
      <c r="F15462" s="4" t="s">
        <v>20</v>
      </c>
    </row>
    <row r="15463">
      <c r="A15463" s="2">
        <v>15548.0</v>
      </c>
      <c r="B15463" s="3">
        <v>42641.0</v>
      </c>
      <c r="C15463" s="2" t="s">
        <v>13</v>
      </c>
      <c r="D15463" s="2" t="s">
        <v>52</v>
      </c>
      <c r="E15463" s="2">
        <v>4.0</v>
      </c>
      <c r="F15463" s="4" t="s">
        <v>34</v>
      </c>
    </row>
    <row r="15464">
      <c r="A15464" s="2">
        <v>15549.0</v>
      </c>
      <c r="B15464" s="3">
        <v>42641.0</v>
      </c>
      <c r="C15464" s="2" t="s">
        <v>13</v>
      </c>
      <c r="D15464" s="2" t="s">
        <v>8</v>
      </c>
      <c r="E15464" s="2">
        <v>1.0</v>
      </c>
      <c r="F15464" s="4" t="s">
        <v>19</v>
      </c>
    </row>
    <row r="15465">
      <c r="A15465" s="2">
        <v>15550.0</v>
      </c>
      <c r="B15465" s="3">
        <v>42642.0</v>
      </c>
      <c r="C15465" s="2" t="s">
        <v>15</v>
      </c>
      <c r="D15465" s="2" t="s">
        <v>51</v>
      </c>
      <c r="E15465" s="2">
        <v>24.0</v>
      </c>
      <c r="F15465" s="4" t="s">
        <v>22</v>
      </c>
    </row>
    <row r="15466">
      <c r="A15466" s="2">
        <v>15551.0</v>
      </c>
      <c r="B15466" s="3">
        <v>42642.0</v>
      </c>
      <c r="C15466" s="2" t="s">
        <v>15</v>
      </c>
      <c r="D15466" s="2" t="s">
        <v>6</v>
      </c>
      <c r="E15466" s="2">
        <v>22.0</v>
      </c>
      <c r="F15466" s="4" t="s">
        <v>44</v>
      </c>
    </row>
    <row r="15467">
      <c r="A15467" s="2">
        <v>15552.0</v>
      </c>
      <c r="B15467" s="3">
        <v>42642.0</v>
      </c>
      <c r="C15467" s="2" t="s">
        <v>15</v>
      </c>
      <c r="D15467" s="2" t="s">
        <v>52</v>
      </c>
      <c r="E15467" s="2">
        <v>17.0</v>
      </c>
      <c r="F15467" s="4" t="s">
        <v>42</v>
      </c>
    </row>
    <row r="15468">
      <c r="A15468" s="2">
        <v>15553.0</v>
      </c>
      <c r="B15468" s="3">
        <v>42642.0</v>
      </c>
      <c r="C15468" s="2" t="s">
        <v>15</v>
      </c>
      <c r="D15468" s="2" t="s">
        <v>8</v>
      </c>
      <c r="E15468" s="2">
        <v>22.0</v>
      </c>
      <c r="F15468" s="4" t="s">
        <v>44</v>
      </c>
    </row>
    <row r="15469">
      <c r="A15469" s="2">
        <v>15554.0</v>
      </c>
      <c r="B15469" s="3">
        <v>42643.0</v>
      </c>
      <c r="C15469" s="2" t="s">
        <v>18</v>
      </c>
      <c r="D15469" s="2" t="s">
        <v>51</v>
      </c>
      <c r="E15469" s="2">
        <v>14.0</v>
      </c>
      <c r="F15469" s="4" t="s">
        <v>46</v>
      </c>
    </row>
    <row r="15470">
      <c r="A15470" s="2">
        <v>15555.0</v>
      </c>
      <c r="B15470" s="3">
        <v>42643.0</v>
      </c>
      <c r="C15470" s="2" t="s">
        <v>18</v>
      </c>
      <c r="D15470" s="2" t="s">
        <v>6</v>
      </c>
      <c r="E15470" s="2">
        <v>24.0</v>
      </c>
      <c r="F15470" s="4" t="s">
        <v>22</v>
      </c>
    </row>
    <row r="15471">
      <c r="A15471" s="2">
        <v>15556.0</v>
      </c>
      <c r="B15471" s="3">
        <v>42643.0</v>
      </c>
      <c r="C15471" s="2" t="s">
        <v>18</v>
      </c>
      <c r="D15471" s="2" t="s">
        <v>52</v>
      </c>
      <c r="E15471" s="2">
        <v>19.0</v>
      </c>
      <c r="F15471" s="4" t="s">
        <v>30</v>
      </c>
    </row>
    <row r="15472">
      <c r="A15472" s="2">
        <v>15557.0</v>
      </c>
      <c r="B15472" s="3">
        <v>42643.0</v>
      </c>
      <c r="C15472" s="2" t="s">
        <v>18</v>
      </c>
      <c r="D15472" s="2" t="s">
        <v>8</v>
      </c>
      <c r="E15472" s="2">
        <v>32.0</v>
      </c>
      <c r="F15472" s="4" t="s">
        <v>36</v>
      </c>
    </row>
    <row r="15473">
      <c r="A15473" s="2">
        <v>15558.0</v>
      </c>
      <c r="B15473" s="3">
        <v>42644.0</v>
      </c>
      <c r="C15473" s="2" t="s">
        <v>21</v>
      </c>
      <c r="D15473" s="2" t="s">
        <v>51</v>
      </c>
      <c r="E15473" s="2">
        <v>33.0</v>
      </c>
      <c r="F15473" s="4" t="s">
        <v>26</v>
      </c>
    </row>
    <row r="15474">
      <c r="A15474" s="2">
        <v>15559.0</v>
      </c>
      <c r="B15474" s="3">
        <v>42644.0</v>
      </c>
      <c r="C15474" s="2" t="s">
        <v>21</v>
      </c>
      <c r="D15474" s="2" t="s">
        <v>6</v>
      </c>
      <c r="E15474" s="2">
        <v>29.0</v>
      </c>
      <c r="F15474" s="4" t="s">
        <v>43</v>
      </c>
    </row>
    <row r="15475">
      <c r="A15475" s="2">
        <v>15560.0</v>
      </c>
      <c r="B15475" s="3">
        <v>42644.0</v>
      </c>
      <c r="C15475" s="2" t="s">
        <v>21</v>
      </c>
      <c r="D15475" s="2" t="s">
        <v>52</v>
      </c>
      <c r="E15475" s="2">
        <v>1.0</v>
      </c>
      <c r="F15475" s="4" t="s">
        <v>19</v>
      </c>
    </row>
    <row r="15476">
      <c r="A15476" s="2">
        <v>15561.0</v>
      </c>
      <c r="B15476" s="3">
        <v>42644.0</v>
      </c>
      <c r="C15476" s="2" t="s">
        <v>21</v>
      </c>
      <c r="D15476" s="2" t="s">
        <v>8</v>
      </c>
      <c r="E15476" s="2">
        <v>8.0</v>
      </c>
      <c r="F15476" s="4" t="s">
        <v>37</v>
      </c>
    </row>
    <row r="15477">
      <c r="A15477" s="2">
        <v>15562.0</v>
      </c>
      <c r="B15477" s="3">
        <v>42646.0</v>
      </c>
      <c r="C15477" s="2" t="s">
        <v>7</v>
      </c>
      <c r="D15477" s="2" t="s">
        <v>51</v>
      </c>
      <c r="E15477" s="2">
        <v>22.0</v>
      </c>
      <c r="F15477" s="4" t="s">
        <v>44</v>
      </c>
    </row>
    <row r="15478">
      <c r="A15478" s="2">
        <v>15563.0</v>
      </c>
      <c r="B15478" s="3">
        <v>42646.0</v>
      </c>
      <c r="C15478" s="2" t="s">
        <v>7</v>
      </c>
      <c r="D15478" s="2" t="s">
        <v>6</v>
      </c>
      <c r="E15478" s="2">
        <v>36.0</v>
      </c>
      <c r="F15478" s="4" t="s">
        <v>11</v>
      </c>
    </row>
    <row r="15479">
      <c r="A15479" s="2">
        <v>15564.0</v>
      </c>
      <c r="B15479" s="3">
        <v>42646.0</v>
      </c>
      <c r="C15479" s="2" t="s">
        <v>7</v>
      </c>
      <c r="D15479" s="2" t="s">
        <v>52</v>
      </c>
      <c r="E15479" s="2">
        <v>23.0</v>
      </c>
      <c r="F15479" s="4" t="s">
        <v>17</v>
      </c>
    </row>
    <row r="15480">
      <c r="A15480" s="2">
        <v>15565.0</v>
      </c>
      <c r="B15480" s="3">
        <v>42646.0</v>
      </c>
      <c r="C15480" s="2" t="s">
        <v>7</v>
      </c>
      <c r="D15480" s="2" t="s">
        <v>8</v>
      </c>
      <c r="E15480" s="2">
        <v>14.0</v>
      </c>
      <c r="F15480" s="4" t="s">
        <v>46</v>
      </c>
    </row>
    <row r="15481">
      <c r="A15481" s="2">
        <v>15566.0</v>
      </c>
      <c r="B15481" s="3">
        <v>42647.0</v>
      </c>
      <c r="C15481" s="2" t="s">
        <v>10</v>
      </c>
      <c r="D15481" s="2" t="s">
        <v>51</v>
      </c>
      <c r="E15481" s="2">
        <v>4.0</v>
      </c>
      <c r="F15481" s="4" t="s">
        <v>34</v>
      </c>
    </row>
    <row r="15482">
      <c r="A15482" s="2">
        <v>15567.0</v>
      </c>
      <c r="B15482" s="3">
        <v>42647.0</v>
      </c>
      <c r="C15482" s="2" t="s">
        <v>10</v>
      </c>
      <c r="D15482" s="2" t="s">
        <v>6</v>
      </c>
      <c r="E15482" s="2">
        <v>11.0</v>
      </c>
      <c r="F15482" s="4" t="s">
        <v>9</v>
      </c>
    </row>
    <row r="15483">
      <c r="A15483" s="2">
        <v>15568.0</v>
      </c>
      <c r="B15483" s="3">
        <v>42647.0</v>
      </c>
      <c r="C15483" s="2" t="s">
        <v>10</v>
      </c>
      <c r="D15483" s="2" t="s">
        <v>52</v>
      </c>
      <c r="E15483" s="2">
        <v>2.0</v>
      </c>
      <c r="F15483" s="4" t="s">
        <v>39</v>
      </c>
    </row>
    <row r="15484">
      <c r="A15484" s="2">
        <v>15569.0</v>
      </c>
      <c r="B15484" s="3">
        <v>42647.0</v>
      </c>
      <c r="C15484" s="2" t="s">
        <v>10</v>
      </c>
      <c r="D15484" s="2" t="s">
        <v>8</v>
      </c>
      <c r="E15484" s="2">
        <v>9.0</v>
      </c>
      <c r="F15484" s="4" t="s">
        <v>24</v>
      </c>
    </row>
    <row r="15485">
      <c r="A15485" s="2">
        <v>15570.0</v>
      </c>
      <c r="B15485" s="3">
        <v>42648.0</v>
      </c>
      <c r="C15485" s="2" t="s">
        <v>13</v>
      </c>
      <c r="D15485" s="2" t="s">
        <v>51</v>
      </c>
      <c r="E15485" s="2">
        <v>27.0</v>
      </c>
      <c r="F15485" s="4" t="s">
        <v>32</v>
      </c>
    </row>
    <row r="15486">
      <c r="A15486" s="2">
        <v>15572.0</v>
      </c>
      <c r="B15486" s="3">
        <v>42648.0</v>
      </c>
      <c r="C15486" s="2" t="s">
        <v>13</v>
      </c>
      <c r="D15486" s="2" t="s">
        <v>6</v>
      </c>
      <c r="E15486" s="2">
        <v>20.0</v>
      </c>
      <c r="F15486" s="4" t="s">
        <v>47</v>
      </c>
    </row>
    <row r="15487">
      <c r="A15487" s="2">
        <v>15573.0</v>
      </c>
      <c r="B15487" s="3">
        <v>42648.0</v>
      </c>
      <c r="C15487" s="2" t="s">
        <v>13</v>
      </c>
      <c r="D15487" s="2" t="s">
        <v>8</v>
      </c>
      <c r="E15487" s="2">
        <v>19.0</v>
      </c>
      <c r="F15487" s="4" t="s">
        <v>30</v>
      </c>
    </row>
    <row r="15488">
      <c r="A15488" s="2">
        <v>15574.0</v>
      </c>
      <c r="B15488" s="3">
        <v>42649.0</v>
      </c>
      <c r="C15488" s="2" t="s">
        <v>15</v>
      </c>
      <c r="D15488" s="2" t="s">
        <v>51</v>
      </c>
      <c r="E15488" s="2">
        <v>28.0</v>
      </c>
      <c r="F15488" s="4" t="s">
        <v>31</v>
      </c>
    </row>
    <row r="15489">
      <c r="A15489" s="2">
        <v>15575.0</v>
      </c>
      <c r="B15489" s="3">
        <v>42649.0</v>
      </c>
      <c r="C15489" s="2" t="s">
        <v>15</v>
      </c>
      <c r="D15489" s="2" t="s">
        <v>6</v>
      </c>
      <c r="E15489" s="2">
        <v>21.0</v>
      </c>
      <c r="F15489" s="4" t="s">
        <v>20</v>
      </c>
    </row>
    <row r="15490">
      <c r="A15490" s="2">
        <v>15576.0</v>
      </c>
      <c r="B15490" s="3">
        <v>42649.0</v>
      </c>
      <c r="C15490" s="2" t="s">
        <v>15</v>
      </c>
      <c r="D15490" s="2" t="s">
        <v>52</v>
      </c>
      <c r="E15490" s="2">
        <v>20.0</v>
      </c>
      <c r="F15490" s="4" t="s">
        <v>47</v>
      </c>
    </row>
    <row r="15491">
      <c r="A15491" s="2">
        <v>15577.0</v>
      </c>
      <c r="B15491" s="3">
        <v>42649.0</v>
      </c>
      <c r="C15491" s="2" t="s">
        <v>15</v>
      </c>
      <c r="D15491" s="2" t="s">
        <v>8</v>
      </c>
      <c r="E15491" s="2">
        <v>36.0</v>
      </c>
      <c r="F15491" s="4" t="s">
        <v>11</v>
      </c>
    </row>
    <row r="15492">
      <c r="A15492" s="2">
        <v>15578.0</v>
      </c>
      <c r="B15492" s="3">
        <v>42650.0</v>
      </c>
      <c r="C15492" s="2" t="s">
        <v>18</v>
      </c>
      <c r="D15492" s="2" t="s">
        <v>51</v>
      </c>
      <c r="E15492" s="2">
        <v>6.0</v>
      </c>
      <c r="F15492" s="4" t="s">
        <v>16</v>
      </c>
    </row>
    <row r="15493">
      <c r="A15493" s="2">
        <v>15579.0</v>
      </c>
      <c r="B15493" s="3">
        <v>42650.0</v>
      </c>
      <c r="C15493" s="2" t="s">
        <v>18</v>
      </c>
      <c r="D15493" s="2" t="s">
        <v>6</v>
      </c>
      <c r="E15493" s="2">
        <v>31.0</v>
      </c>
      <c r="F15493" s="4" t="s">
        <v>12</v>
      </c>
    </row>
    <row r="15494">
      <c r="A15494" s="2">
        <v>15580.0</v>
      </c>
      <c r="B15494" s="3">
        <v>42650.0</v>
      </c>
      <c r="C15494" s="2" t="s">
        <v>18</v>
      </c>
      <c r="D15494" s="2" t="s">
        <v>52</v>
      </c>
      <c r="E15494" s="2">
        <v>22.0</v>
      </c>
      <c r="F15494" s="4" t="s">
        <v>44</v>
      </c>
    </row>
    <row r="15495">
      <c r="A15495" s="2">
        <v>15581.0</v>
      </c>
      <c r="B15495" s="3">
        <v>42650.0</v>
      </c>
      <c r="C15495" s="2" t="s">
        <v>18</v>
      </c>
      <c r="D15495" s="2" t="s">
        <v>8</v>
      </c>
      <c r="E15495" s="2">
        <v>17.0</v>
      </c>
      <c r="F15495" s="4" t="s">
        <v>42</v>
      </c>
    </row>
    <row r="15496">
      <c r="A15496" s="2">
        <v>15582.0</v>
      </c>
      <c r="B15496" s="3">
        <v>42651.0</v>
      </c>
      <c r="C15496" s="2" t="s">
        <v>21</v>
      </c>
      <c r="D15496" s="2" t="s">
        <v>51</v>
      </c>
      <c r="E15496" s="2">
        <v>17.0</v>
      </c>
      <c r="F15496" s="4" t="s">
        <v>42</v>
      </c>
    </row>
    <row r="15497">
      <c r="A15497" s="2">
        <v>15583.0</v>
      </c>
      <c r="B15497" s="3">
        <v>42651.0</v>
      </c>
      <c r="C15497" s="2" t="s">
        <v>21</v>
      </c>
      <c r="D15497" s="2" t="s">
        <v>6</v>
      </c>
      <c r="E15497" s="2">
        <v>16.0</v>
      </c>
      <c r="F15497" s="4" t="s">
        <v>45</v>
      </c>
    </row>
    <row r="15498">
      <c r="A15498" s="2">
        <v>15584.0</v>
      </c>
      <c r="B15498" s="3">
        <v>42651.0</v>
      </c>
      <c r="C15498" s="2" t="s">
        <v>21</v>
      </c>
      <c r="D15498" s="2" t="s">
        <v>52</v>
      </c>
      <c r="E15498" s="2">
        <v>11.0</v>
      </c>
      <c r="F15498" s="4" t="s">
        <v>9</v>
      </c>
    </row>
    <row r="15499">
      <c r="A15499" s="2">
        <v>15585.0</v>
      </c>
      <c r="B15499" s="3">
        <v>42651.0</v>
      </c>
      <c r="C15499" s="2" t="s">
        <v>21</v>
      </c>
      <c r="D15499" s="2" t="s">
        <v>8</v>
      </c>
      <c r="E15499" s="2">
        <v>10.0</v>
      </c>
      <c r="F15499" s="4" t="s">
        <v>41</v>
      </c>
    </row>
    <row r="15500">
      <c r="A15500" s="2">
        <v>15586.0</v>
      </c>
      <c r="B15500" s="3">
        <v>42653.0</v>
      </c>
      <c r="C15500" s="2" t="s">
        <v>7</v>
      </c>
      <c r="D15500" s="2" t="s">
        <v>51</v>
      </c>
      <c r="E15500" s="2">
        <v>35.0</v>
      </c>
      <c r="F15500" s="4" t="s">
        <v>49</v>
      </c>
    </row>
    <row r="15501">
      <c r="A15501" s="2">
        <v>15587.0</v>
      </c>
      <c r="B15501" s="3">
        <v>42653.0</v>
      </c>
      <c r="C15501" s="2" t="s">
        <v>7</v>
      </c>
      <c r="D15501" s="2" t="s">
        <v>6</v>
      </c>
      <c r="E15501" s="2">
        <v>22.0</v>
      </c>
      <c r="F15501" s="4" t="s">
        <v>44</v>
      </c>
    </row>
    <row r="15502">
      <c r="A15502" s="2">
        <v>15588.0</v>
      </c>
      <c r="B15502" s="3">
        <v>42653.0</v>
      </c>
      <c r="C15502" s="2" t="s">
        <v>7</v>
      </c>
      <c r="D15502" s="2" t="s">
        <v>52</v>
      </c>
      <c r="E15502" s="2">
        <v>33.0</v>
      </c>
      <c r="F15502" s="4" t="s">
        <v>26</v>
      </c>
    </row>
    <row r="15503">
      <c r="A15503" s="2">
        <v>15589.0</v>
      </c>
      <c r="B15503" s="3">
        <v>42653.0</v>
      </c>
      <c r="C15503" s="2" t="s">
        <v>7</v>
      </c>
      <c r="D15503" s="2" t="s">
        <v>8</v>
      </c>
      <c r="E15503" s="2">
        <v>21.0</v>
      </c>
      <c r="F15503" s="4" t="s">
        <v>20</v>
      </c>
    </row>
    <row r="15504">
      <c r="A15504" s="2">
        <v>15590.0</v>
      </c>
      <c r="B15504" s="3">
        <v>42654.0</v>
      </c>
      <c r="C15504" s="2" t="s">
        <v>10</v>
      </c>
      <c r="D15504" s="2" t="s">
        <v>51</v>
      </c>
      <c r="E15504" s="2">
        <v>25.0</v>
      </c>
      <c r="F15504" s="4" t="s">
        <v>40</v>
      </c>
    </row>
    <row r="15505">
      <c r="A15505" s="2">
        <v>15591.0</v>
      </c>
      <c r="B15505" s="3">
        <v>42654.0</v>
      </c>
      <c r="C15505" s="2" t="s">
        <v>10</v>
      </c>
      <c r="D15505" s="2" t="s">
        <v>6</v>
      </c>
      <c r="E15505" s="2">
        <v>1.0</v>
      </c>
      <c r="F15505" s="4" t="s">
        <v>19</v>
      </c>
    </row>
    <row r="15506">
      <c r="A15506" s="2">
        <v>15592.0</v>
      </c>
      <c r="B15506" s="3">
        <v>42654.0</v>
      </c>
      <c r="C15506" s="2" t="s">
        <v>10</v>
      </c>
      <c r="D15506" s="2" t="s">
        <v>52</v>
      </c>
      <c r="E15506" s="2">
        <v>2.0</v>
      </c>
      <c r="F15506" s="4" t="s">
        <v>39</v>
      </c>
    </row>
    <row r="15507">
      <c r="A15507" s="2">
        <v>15593.0</v>
      </c>
      <c r="B15507" s="3">
        <v>42654.0</v>
      </c>
      <c r="C15507" s="2" t="s">
        <v>10</v>
      </c>
      <c r="D15507" s="2" t="s">
        <v>8</v>
      </c>
      <c r="E15507" s="2">
        <v>17.0</v>
      </c>
      <c r="F15507" s="4" t="s">
        <v>42</v>
      </c>
    </row>
    <row r="15508">
      <c r="A15508" s="2">
        <v>15594.0</v>
      </c>
      <c r="B15508" s="3">
        <v>42655.0</v>
      </c>
      <c r="C15508" s="2" t="s">
        <v>13</v>
      </c>
      <c r="D15508" s="2" t="s">
        <v>51</v>
      </c>
      <c r="E15508" s="2">
        <v>21.0</v>
      </c>
      <c r="F15508" s="4" t="s">
        <v>20</v>
      </c>
    </row>
    <row r="15509">
      <c r="A15509" s="2">
        <v>15595.0</v>
      </c>
      <c r="B15509" s="3">
        <v>42655.0</v>
      </c>
      <c r="C15509" s="2" t="s">
        <v>13</v>
      </c>
      <c r="D15509" s="2" t="s">
        <v>6</v>
      </c>
      <c r="E15509" s="2">
        <v>35.0</v>
      </c>
      <c r="F15509" s="4" t="s">
        <v>49</v>
      </c>
    </row>
    <row r="15510">
      <c r="A15510" s="2">
        <v>15596.0</v>
      </c>
      <c r="B15510" s="3">
        <v>42655.0</v>
      </c>
      <c r="C15510" s="2" t="s">
        <v>13</v>
      </c>
      <c r="D15510" s="2" t="s">
        <v>52</v>
      </c>
      <c r="E15510" s="2">
        <v>36.0</v>
      </c>
      <c r="F15510" s="4" t="s">
        <v>11</v>
      </c>
    </row>
    <row r="15511">
      <c r="A15511" s="2">
        <v>15597.0</v>
      </c>
      <c r="B15511" s="3">
        <v>42655.0</v>
      </c>
      <c r="C15511" s="2" t="s">
        <v>13</v>
      </c>
      <c r="D15511" s="2" t="s">
        <v>8</v>
      </c>
      <c r="E15511" s="2">
        <v>28.0</v>
      </c>
      <c r="F15511" s="4" t="s">
        <v>31</v>
      </c>
    </row>
    <row r="15512">
      <c r="A15512" s="2">
        <v>15598.0</v>
      </c>
      <c r="B15512" s="3">
        <v>42656.0</v>
      </c>
      <c r="C15512" s="2" t="s">
        <v>15</v>
      </c>
      <c r="D15512" s="2" t="s">
        <v>51</v>
      </c>
      <c r="E15512" s="2">
        <v>30.0</v>
      </c>
      <c r="F15512" s="4" t="s">
        <v>23</v>
      </c>
    </row>
    <row r="15513">
      <c r="A15513" s="2">
        <v>15599.0</v>
      </c>
      <c r="B15513" s="3">
        <v>42656.0</v>
      </c>
      <c r="C15513" s="2" t="s">
        <v>15</v>
      </c>
      <c r="D15513" s="2" t="s">
        <v>6</v>
      </c>
      <c r="E15513" s="2">
        <v>29.0</v>
      </c>
      <c r="F15513" s="4" t="s">
        <v>43</v>
      </c>
    </row>
    <row r="15514">
      <c r="A15514" s="2">
        <v>15600.0</v>
      </c>
      <c r="B15514" s="3">
        <v>42656.0</v>
      </c>
      <c r="C15514" s="2" t="s">
        <v>15</v>
      </c>
      <c r="D15514" s="2" t="s">
        <v>52</v>
      </c>
      <c r="E15514" s="2">
        <v>11.0</v>
      </c>
      <c r="F15514" s="4" t="s">
        <v>9</v>
      </c>
    </row>
    <row r="15515">
      <c r="A15515" s="2">
        <v>15601.0</v>
      </c>
      <c r="B15515" s="3">
        <v>42656.0</v>
      </c>
      <c r="C15515" s="2" t="s">
        <v>15</v>
      </c>
      <c r="D15515" s="2" t="s">
        <v>8</v>
      </c>
      <c r="E15515" s="2">
        <v>6.0</v>
      </c>
      <c r="F15515" s="4" t="s">
        <v>16</v>
      </c>
    </row>
    <row r="15516">
      <c r="A15516" s="2">
        <v>15602.0</v>
      </c>
      <c r="B15516" s="3">
        <v>42657.0</v>
      </c>
      <c r="C15516" s="2" t="s">
        <v>18</v>
      </c>
      <c r="D15516" s="2" t="s">
        <v>51</v>
      </c>
      <c r="E15516" s="2">
        <v>31.0</v>
      </c>
      <c r="F15516" s="4" t="s">
        <v>12</v>
      </c>
    </row>
    <row r="15517">
      <c r="A15517" s="2">
        <v>15603.0</v>
      </c>
      <c r="B15517" s="3">
        <v>42657.0</v>
      </c>
      <c r="C15517" s="2" t="s">
        <v>18</v>
      </c>
      <c r="D15517" s="2" t="s">
        <v>6</v>
      </c>
      <c r="E15517" s="2">
        <v>2.0</v>
      </c>
      <c r="F15517" s="4" t="s">
        <v>39</v>
      </c>
    </row>
    <row r="15518">
      <c r="A15518" s="2">
        <v>15604.0</v>
      </c>
      <c r="B15518" s="3">
        <v>42657.0</v>
      </c>
      <c r="C15518" s="2" t="s">
        <v>18</v>
      </c>
      <c r="D15518" s="2" t="s">
        <v>52</v>
      </c>
      <c r="E15518" s="2">
        <v>17.0</v>
      </c>
      <c r="F15518" s="4" t="s">
        <v>42</v>
      </c>
    </row>
    <row r="15519">
      <c r="A15519" s="2">
        <v>15605.0</v>
      </c>
      <c r="B15519" s="3">
        <v>42657.0</v>
      </c>
      <c r="C15519" s="2" t="s">
        <v>18</v>
      </c>
      <c r="D15519" s="2" t="s">
        <v>8</v>
      </c>
      <c r="E15519" s="2">
        <v>14.0</v>
      </c>
      <c r="F15519" s="4" t="s">
        <v>46</v>
      </c>
    </row>
    <row r="15520">
      <c r="A15520" s="2">
        <v>15606.0</v>
      </c>
      <c r="B15520" s="3">
        <v>42658.0</v>
      </c>
      <c r="C15520" s="2" t="s">
        <v>21</v>
      </c>
      <c r="D15520" s="2" t="s">
        <v>51</v>
      </c>
      <c r="E15520" s="2">
        <v>27.0</v>
      </c>
      <c r="F15520" s="4" t="s">
        <v>32</v>
      </c>
    </row>
    <row r="15521">
      <c r="A15521" s="2">
        <v>15607.0</v>
      </c>
      <c r="B15521" s="3">
        <v>42658.0</v>
      </c>
      <c r="C15521" s="2" t="s">
        <v>21</v>
      </c>
      <c r="D15521" s="2" t="s">
        <v>6</v>
      </c>
      <c r="E15521" s="2">
        <v>6.0</v>
      </c>
      <c r="F15521" s="4" t="s">
        <v>16</v>
      </c>
    </row>
    <row r="15522">
      <c r="A15522" s="2">
        <v>15608.0</v>
      </c>
      <c r="B15522" s="3">
        <v>42658.0</v>
      </c>
      <c r="C15522" s="2" t="s">
        <v>21</v>
      </c>
      <c r="D15522" s="2" t="s">
        <v>52</v>
      </c>
      <c r="E15522" s="2">
        <v>28.0</v>
      </c>
      <c r="F15522" s="4" t="s">
        <v>31</v>
      </c>
    </row>
    <row r="15523">
      <c r="A15523" s="2">
        <v>15609.0</v>
      </c>
      <c r="B15523" s="3">
        <v>42658.0</v>
      </c>
      <c r="C15523" s="2" t="s">
        <v>21</v>
      </c>
      <c r="D15523" s="2" t="s">
        <v>8</v>
      </c>
      <c r="E15523" s="2">
        <v>23.0</v>
      </c>
      <c r="F15523" s="4" t="s">
        <v>17</v>
      </c>
    </row>
    <row r="15524">
      <c r="A15524" s="2">
        <v>15610.0</v>
      </c>
      <c r="B15524" s="3">
        <v>42660.0</v>
      </c>
      <c r="C15524" s="2" t="s">
        <v>7</v>
      </c>
      <c r="D15524" s="2" t="s">
        <v>51</v>
      </c>
      <c r="E15524" s="2">
        <v>19.0</v>
      </c>
      <c r="F15524" s="4" t="s">
        <v>30</v>
      </c>
    </row>
    <row r="15525">
      <c r="A15525" s="2">
        <v>15611.0</v>
      </c>
      <c r="B15525" s="3">
        <v>42660.0</v>
      </c>
      <c r="C15525" s="2" t="s">
        <v>7</v>
      </c>
      <c r="D15525" s="2" t="s">
        <v>6</v>
      </c>
      <c r="E15525" s="2">
        <v>23.0</v>
      </c>
      <c r="F15525" s="4" t="s">
        <v>17</v>
      </c>
    </row>
    <row r="15526">
      <c r="A15526" s="2">
        <v>15612.0</v>
      </c>
      <c r="B15526" s="3">
        <v>42660.0</v>
      </c>
      <c r="C15526" s="2" t="s">
        <v>7</v>
      </c>
      <c r="D15526" s="2" t="s">
        <v>52</v>
      </c>
      <c r="E15526" s="2">
        <v>6.0</v>
      </c>
      <c r="F15526" s="4" t="s">
        <v>16</v>
      </c>
    </row>
    <row r="15527">
      <c r="A15527" s="2">
        <v>15613.0</v>
      </c>
      <c r="B15527" s="3">
        <v>42660.0</v>
      </c>
      <c r="C15527" s="2" t="s">
        <v>7</v>
      </c>
      <c r="D15527" s="2" t="s">
        <v>8</v>
      </c>
      <c r="E15527" s="2">
        <v>27.0</v>
      </c>
      <c r="F15527" s="4" t="s">
        <v>32</v>
      </c>
    </row>
    <row r="15528">
      <c r="A15528" s="2">
        <v>15614.0</v>
      </c>
      <c r="B15528" s="3">
        <v>42661.0</v>
      </c>
      <c r="C15528" s="2" t="s">
        <v>10</v>
      </c>
      <c r="D15528" s="2" t="s">
        <v>51</v>
      </c>
      <c r="E15528" s="2">
        <v>10.0</v>
      </c>
      <c r="F15528" s="4" t="s">
        <v>41</v>
      </c>
    </row>
    <row r="15529">
      <c r="A15529" s="2">
        <v>15615.0</v>
      </c>
      <c r="B15529" s="3">
        <v>42661.0</v>
      </c>
      <c r="C15529" s="2" t="s">
        <v>10</v>
      </c>
      <c r="D15529" s="2" t="s">
        <v>6</v>
      </c>
      <c r="E15529" s="2">
        <v>34.0</v>
      </c>
      <c r="F15529" s="4" t="s">
        <v>48</v>
      </c>
    </row>
    <row r="15530">
      <c r="A15530" s="2">
        <v>15616.0</v>
      </c>
      <c r="B15530" s="3">
        <v>42661.0</v>
      </c>
      <c r="C15530" s="2" t="s">
        <v>10</v>
      </c>
      <c r="D15530" s="2" t="s">
        <v>52</v>
      </c>
      <c r="E15530" s="2">
        <v>25.0</v>
      </c>
      <c r="F15530" s="4" t="s">
        <v>40</v>
      </c>
    </row>
    <row r="15531">
      <c r="A15531" s="2">
        <v>15617.0</v>
      </c>
      <c r="B15531" s="3">
        <v>42661.0</v>
      </c>
      <c r="C15531" s="2" t="s">
        <v>10</v>
      </c>
      <c r="D15531" s="2" t="s">
        <v>8</v>
      </c>
      <c r="E15531" s="2">
        <v>28.0</v>
      </c>
      <c r="F15531" s="4" t="s">
        <v>31</v>
      </c>
    </row>
    <row r="15532">
      <c r="A15532" s="2">
        <v>15618.0</v>
      </c>
      <c r="B15532" s="3">
        <v>42662.0</v>
      </c>
      <c r="C15532" s="2" t="s">
        <v>13</v>
      </c>
      <c r="D15532" s="2" t="s">
        <v>51</v>
      </c>
      <c r="E15532" s="2">
        <v>15.0</v>
      </c>
      <c r="F15532" s="4" t="s">
        <v>27</v>
      </c>
    </row>
    <row r="15533">
      <c r="A15533" s="2">
        <v>15619.0</v>
      </c>
      <c r="B15533" s="3">
        <v>42662.0</v>
      </c>
      <c r="C15533" s="2" t="s">
        <v>13</v>
      </c>
      <c r="D15533" s="2" t="s">
        <v>6</v>
      </c>
      <c r="E15533" s="2">
        <v>6.0</v>
      </c>
      <c r="F15533" s="4" t="s">
        <v>16</v>
      </c>
    </row>
    <row r="15534">
      <c r="A15534" s="2">
        <v>15620.0</v>
      </c>
      <c r="B15534" s="3">
        <v>42662.0</v>
      </c>
      <c r="C15534" s="2" t="s">
        <v>13</v>
      </c>
      <c r="D15534" s="2" t="s">
        <v>52</v>
      </c>
      <c r="E15534" s="2">
        <v>32.0</v>
      </c>
      <c r="F15534" s="4" t="s">
        <v>36</v>
      </c>
    </row>
    <row r="15535">
      <c r="A15535" s="2">
        <v>15621.0</v>
      </c>
      <c r="B15535" s="3">
        <v>42662.0</v>
      </c>
      <c r="C15535" s="2" t="s">
        <v>13</v>
      </c>
      <c r="D15535" s="2" t="s">
        <v>8</v>
      </c>
      <c r="E15535" s="2">
        <v>15.0</v>
      </c>
      <c r="F15535" s="4" t="s">
        <v>27</v>
      </c>
    </row>
    <row r="15536">
      <c r="A15536" s="2">
        <v>15622.0</v>
      </c>
      <c r="B15536" s="3">
        <v>42663.0</v>
      </c>
      <c r="C15536" s="2" t="s">
        <v>15</v>
      </c>
      <c r="D15536" s="2" t="s">
        <v>51</v>
      </c>
      <c r="E15536" s="2">
        <v>23.0</v>
      </c>
      <c r="F15536" s="4" t="s">
        <v>17</v>
      </c>
    </row>
    <row r="15537">
      <c r="A15537" s="2">
        <v>15623.0</v>
      </c>
      <c r="B15537" s="3">
        <v>42663.0</v>
      </c>
      <c r="C15537" s="2" t="s">
        <v>15</v>
      </c>
      <c r="D15537" s="2" t="s">
        <v>6</v>
      </c>
      <c r="E15537" s="2">
        <v>21.0</v>
      </c>
      <c r="F15537" s="4" t="s">
        <v>20</v>
      </c>
    </row>
    <row r="15538">
      <c r="A15538" s="2">
        <v>15624.0</v>
      </c>
      <c r="B15538" s="3">
        <v>42663.0</v>
      </c>
      <c r="C15538" s="2" t="s">
        <v>15</v>
      </c>
      <c r="D15538" s="2" t="s">
        <v>52</v>
      </c>
      <c r="E15538" s="2">
        <v>21.0</v>
      </c>
      <c r="F15538" s="4" t="s">
        <v>20</v>
      </c>
    </row>
    <row r="15539">
      <c r="A15539" s="2">
        <v>15625.0</v>
      </c>
      <c r="B15539" s="3">
        <v>42663.0</v>
      </c>
      <c r="C15539" s="2" t="s">
        <v>15</v>
      </c>
      <c r="D15539" s="2" t="s">
        <v>8</v>
      </c>
      <c r="E15539" s="2">
        <v>36.0</v>
      </c>
      <c r="F15539" s="4" t="s">
        <v>11</v>
      </c>
    </row>
    <row r="15540">
      <c r="A15540" s="2">
        <v>15626.0</v>
      </c>
      <c r="B15540" s="3">
        <v>42664.0</v>
      </c>
      <c r="C15540" s="2" t="s">
        <v>18</v>
      </c>
      <c r="D15540" s="2" t="s">
        <v>51</v>
      </c>
      <c r="E15540" s="2">
        <v>6.0</v>
      </c>
      <c r="F15540" s="4" t="s">
        <v>16</v>
      </c>
    </row>
    <row r="15541">
      <c r="A15541" s="2">
        <v>15627.0</v>
      </c>
      <c r="B15541" s="3">
        <v>42664.0</v>
      </c>
      <c r="C15541" s="2" t="s">
        <v>18</v>
      </c>
      <c r="D15541" s="2" t="s">
        <v>6</v>
      </c>
      <c r="E15541" s="2">
        <v>6.0</v>
      </c>
      <c r="F15541" s="4" t="s">
        <v>16</v>
      </c>
    </row>
    <row r="15542">
      <c r="A15542" s="2">
        <v>15628.0</v>
      </c>
      <c r="B15542" s="3">
        <v>42664.0</v>
      </c>
      <c r="C15542" s="2" t="s">
        <v>18</v>
      </c>
      <c r="D15542" s="2" t="s">
        <v>52</v>
      </c>
      <c r="E15542" s="2">
        <v>33.0</v>
      </c>
      <c r="F15542" s="4" t="s">
        <v>26</v>
      </c>
    </row>
    <row r="15543">
      <c r="A15543" s="2">
        <v>15629.0</v>
      </c>
      <c r="B15543" s="3">
        <v>42664.0</v>
      </c>
      <c r="C15543" s="2" t="s">
        <v>18</v>
      </c>
      <c r="D15543" s="2" t="s">
        <v>8</v>
      </c>
      <c r="E15543" s="2">
        <v>18.0</v>
      </c>
      <c r="F15543" s="4" t="s">
        <v>29</v>
      </c>
    </row>
    <row r="15544">
      <c r="A15544" s="2">
        <v>15630.0</v>
      </c>
      <c r="B15544" s="3">
        <v>42665.0</v>
      </c>
      <c r="C15544" s="2" t="s">
        <v>21</v>
      </c>
      <c r="D15544" s="2" t="s">
        <v>51</v>
      </c>
      <c r="E15544" s="2">
        <v>3.0</v>
      </c>
      <c r="F15544" s="4" t="s">
        <v>28</v>
      </c>
    </row>
    <row r="15545">
      <c r="A15545" s="2">
        <v>15631.0</v>
      </c>
      <c r="B15545" s="3">
        <v>42665.0</v>
      </c>
      <c r="C15545" s="2" t="s">
        <v>21</v>
      </c>
      <c r="D15545" s="2" t="s">
        <v>6</v>
      </c>
      <c r="E15545" s="2">
        <v>19.0</v>
      </c>
      <c r="F15545" s="4" t="s">
        <v>30</v>
      </c>
    </row>
    <row r="15546">
      <c r="A15546" s="2">
        <v>15632.0</v>
      </c>
      <c r="B15546" s="3">
        <v>42665.0</v>
      </c>
      <c r="C15546" s="2" t="s">
        <v>21</v>
      </c>
      <c r="D15546" s="2" t="s">
        <v>52</v>
      </c>
      <c r="E15546" s="2">
        <v>9.0</v>
      </c>
      <c r="F15546" s="4" t="s">
        <v>24</v>
      </c>
    </row>
    <row r="15547">
      <c r="A15547" s="2">
        <v>15633.0</v>
      </c>
      <c r="B15547" s="3">
        <v>42665.0</v>
      </c>
      <c r="C15547" s="2" t="s">
        <v>21</v>
      </c>
      <c r="D15547" s="2" t="s">
        <v>8</v>
      </c>
      <c r="E15547" s="2">
        <v>23.0</v>
      </c>
      <c r="F15547" s="4" t="s">
        <v>17</v>
      </c>
    </row>
    <row r="15548">
      <c r="A15548" s="2">
        <v>15634.0</v>
      </c>
      <c r="B15548" s="3">
        <v>42667.0</v>
      </c>
      <c r="C15548" s="2" t="s">
        <v>7</v>
      </c>
      <c r="D15548" s="2" t="s">
        <v>51</v>
      </c>
      <c r="E15548" s="2">
        <v>21.0</v>
      </c>
      <c r="F15548" s="4" t="s">
        <v>20</v>
      </c>
    </row>
    <row r="15549">
      <c r="A15549" s="2">
        <v>15635.0</v>
      </c>
      <c r="B15549" s="3">
        <v>42667.0</v>
      </c>
      <c r="C15549" s="2" t="s">
        <v>7</v>
      </c>
      <c r="D15549" s="2" t="s">
        <v>6</v>
      </c>
      <c r="E15549" s="2">
        <v>29.0</v>
      </c>
      <c r="F15549" s="4" t="s">
        <v>43</v>
      </c>
    </row>
    <row r="15550">
      <c r="A15550" s="2">
        <v>15636.0</v>
      </c>
      <c r="B15550" s="3">
        <v>42667.0</v>
      </c>
      <c r="C15550" s="2" t="s">
        <v>7</v>
      </c>
      <c r="D15550" s="2" t="s">
        <v>52</v>
      </c>
      <c r="E15550" s="2">
        <v>3.0</v>
      </c>
      <c r="F15550" s="4" t="s">
        <v>28</v>
      </c>
    </row>
    <row r="15551">
      <c r="A15551" s="2">
        <v>15637.0</v>
      </c>
      <c r="B15551" s="3">
        <v>42667.0</v>
      </c>
      <c r="C15551" s="2" t="s">
        <v>7</v>
      </c>
      <c r="D15551" s="2" t="s">
        <v>8</v>
      </c>
      <c r="E15551" s="2">
        <v>8.0</v>
      </c>
      <c r="F15551" s="4" t="s">
        <v>37</v>
      </c>
    </row>
    <row r="15552">
      <c r="A15552" s="2">
        <v>15638.0</v>
      </c>
      <c r="B15552" s="3">
        <v>42668.0</v>
      </c>
      <c r="C15552" s="2" t="s">
        <v>10</v>
      </c>
      <c r="D15552" s="2" t="s">
        <v>51</v>
      </c>
      <c r="E15552" s="2">
        <v>29.0</v>
      </c>
      <c r="F15552" s="4" t="s">
        <v>43</v>
      </c>
    </row>
    <row r="15553">
      <c r="A15553" s="2">
        <v>15639.0</v>
      </c>
      <c r="B15553" s="3">
        <v>42668.0</v>
      </c>
      <c r="C15553" s="2" t="s">
        <v>10</v>
      </c>
      <c r="D15553" s="2" t="s">
        <v>6</v>
      </c>
      <c r="E15553" s="2">
        <v>21.0</v>
      </c>
      <c r="F15553" s="4" t="s">
        <v>20</v>
      </c>
    </row>
    <row r="15554">
      <c r="A15554" s="2">
        <v>15640.0</v>
      </c>
      <c r="B15554" s="3">
        <v>42668.0</v>
      </c>
      <c r="C15554" s="2" t="s">
        <v>10</v>
      </c>
      <c r="D15554" s="2" t="s">
        <v>52</v>
      </c>
      <c r="E15554" s="2">
        <v>22.0</v>
      </c>
      <c r="F15554" s="4" t="s">
        <v>44</v>
      </c>
    </row>
    <row r="15555">
      <c r="A15555" s="2">
        <v>15641.0</v>
      </c>
      <c r="B15555" s="3">
        <v>42668.0</v>
      </c>
      <c r="C15555" s="2" t="s">
        <v>10</v>
      </c>
      <c r="D15555" s="2" t="s">
        <v>8</v>
      </c>
      <c r="E15555" s="2">
        <v>22.0</v>
      </c>
      <c r="F15555" s="4" t="s">
        <v>44</v>
      </c>
    </row>
    <row r="15556">
      <c r="A15556" s="2">
        <v>15642.0</v>
      </c>
      <c r="B15556" s="3">
        <v>42669.0</v>
      </c>
      <c r="C15556" s="2" t="s">
        <v>13</v>
      </c>
      <c r="D15556" s="2" t="s">
        <v>51</v>
      </c>
      <c r="E15556" s="2">
        <v>32.0</v>
      </c>
      <c r="F15556" s="4" t="s">
        <v>36</v>
      </c>
    </row>
    <row r="15557">
      <c r="A15557" s="2">
        <v>15643.0</v>
      </c>
      <c r="B15557" s="3">
        <v>42669.0</v>
      </c>
      <c r="C15557" s="2" t="s">
        <v>13</v>
      </c>
      <c r="D15557" s="2" t="s">
        <v>6</v>
      </c>
      <c r="E15557" s="2">
        <v>24.0</v>
      </c>
      <c r="F15557" s="4" t="s">
        <v>22</v>
      </c>
    </row>
    <row r="15558">
      <c r="A15558" s="2">
        <v>15644.0</v>
      </c>
      <c r="B15558" s="3">
        <v>42669.0</v>
      </c>
      <c r="C15558" s="2" t="s">
        <v>13</v>
      </c>
      <c r="D15558" s="2" t="s">
        <v>52</v>
      </c>
      <c r="E15558" s="2">
        <v>10.0</v>
      </c>
      <c r="F15558" s="4" t="s">
        <v>41</v>
      </c>
    </row>
    <row r="15559">
      <c r="A15559" s="2">
        <v>15645.0</v>
      </c>
      <c r="B15559" s="3">
        <v>42669.0</v>
      </c>
      <c r="C15559" s="2" t="s">
        <v>13</v>
      </c>
      <c r="D15559" s="2" t="s">
        <v>8</v>
      </c>
      <c r="E15559" s="2">
        <v>3.0</v>
      </c>
      <c r="F15559" s="4" t="s">
        <v>28</v>
      </c>
    </row>
    <row r="15560">
      <c r="A15560" s="2">
        <v>15646.0</v>
      </c>
      <c r="B15560" s="3">
        <v>42670.0</v>
      </c>
      <c r="C15560" s="2" t="s">
        <v>15</v>
      </c>
      <c r="D15560" s="2" t="s">
        <v>51</v>
      </c>
      <c r="E15560" s="2">
        <v>34.0</v>
      </c>
      <c r="F15560" s="4" t="s">
        <v>48</v>
      </c>
    </row>
    <row r="15561">
      <c r="A15561" s="2">
        <v>15647.0</v>
      </c>
      <c r="B15561" s="3">
        <v>42670.0</v>
      </c>
      <c r="C15561" s="2" t="s">
        <v>15</v>
      </c>
      <c r="D15561" s="2" t="s">
        <v>6</v>
      </c>
      <c r="E15561" s="2">
        <v>4.0</v>
      </c>
      <c r="F15561" s="4" t="s">
        <v>34</v>
      </c>
    </row>
    <row r="15562">
      <c r="A15562" s="2">
        <v>15648.0</v>
      </c>
      <c r="B15562" s="3">
        <v>42670.0</v>
      </c>
      <c r="C15562" s="2" t="s">
        <v>15</v>
      </c>
      <c r="D15562" s="2" t="s">
        <v>52</v>
      </c>
      <c r="E15562" s="2">
        <v>33.0</v>
      </c>
      <c r="F15562" s="4" t="s">
        <v>26</v>
      </c>
    </row>
    <row r="15563">
      <c r="A15563" s="2">
        <v>15649.0</v>
      </c>
      <c r="B15563" s="3">
        <v>42670.0</v>
      </c>
      <c r="C15563" s="2" t="s">
        <v>15</v>
      </c>
      <c r="D15563" s="2" t="s">
        <v>8</v>
      </c>
      <c r="E15563" s="2">
        <v>34.0</v>
      </c>
      <c r="F15563" s="4" t="s">
        <v>48</v>
      </c>
    </row>
    <row r="15564">
      <c r="A15564" s="2">
        <v>15650.0</v>
      </c>
      <c r="B15564" s="3">
        <v>42671.0</v>
      </c>
      <c r="C15564" s="2" t="s">
        <v>18</v>
      </c>
      <c r="D15564" s="2" t="s">
        <v>51</v>
      </c>
      <c r="E15564" s="2">
        <v>22.0</v>
      </c>
      <c r="F15564" s="4" t="s">
        <v>44</v>
      </c>
    </row>
    <row r="15565">
      <c r="A15565" s="2">
        <v>15651.0</v>
      </c>
      <c r="B15565" s="3">
        <v>42671.0</v>
      </c>
      <c r="C15565" s="2" t="s">
        <v>18</v>
      </c>
      <c r="D15565" s="2" t="s">
        <v>6</v>
      </c>
      <c r="E15565" s="2">
        <v>35.0</v>
      </c>
      <c r="F15565" s="4" t="s">
        <v>49</v>
      </c>
    </row>
    <row r="15566">
      <c r="A15566" s="2">
        <v>15652.0</v>
      </c>
      <c r="B15566" s="3">
        <v>42671.0</v>
      </c>
      <c r="C15566" s="2" t="s">
        <v>18</v>
      </c>
      <c r="D15566" s="2" t="s">
        <v>52</v>
      </c>
      <c r="E15566" s="2">
        <v>29.0</v>
      </c>
      <c r="F15566" s="4" t="s">
        <v>43</v>
      </c>
    </row>
    <row r="15567">
      <c r="A15567" s="2">
        <v>15653.0</v>
      </c>
      <c r="B15567" s="3">
        <v>42671.0</v>
      </c>
      <c r="C15567" s="2" t="s">
        <v>18</v>
      </c>
      <c r="D15567" s="2" t="s">
        <v>8</v>
      </c>
      <c r="E15567" s="2">
        <v>26.0</v>
      </c>
      <c r="F15567" s="4" t="s">
        <v>38</v>
      </c>
    </row>
    <row r="15568">
      <c r="A15568" s="2">
        <v>15654.0</v>
      </c>
      <c r="B15568" s="3">
        <v>42674.0</v>
      </c>
      <c r="C15568" s="2" t="s">
        <v>7</v>
      </c>
      <c r="D15568" s="2" t="s">
        <v>51</v>
      </c>
      <c r="E15568" s="2">
        <v>18.0</v>
      </c>
      <c r="F15568" s="4" t="s">
        <v>29</v>
      </c>
    </row>
    <row r="15569">
      <c r="A15569" s="2">
        <v>15655.0</v>
      </c>
      <c r="B15569" s="3">
        <v>42674.0</v>
      </c>
      <c r="C15569" s="2" t="s">
        <v>7</v>
      </c>
      <c r="D15569" s="2" t="s">
        <v>6</v>
      </c>
      <c r="E15569" s="2">
        <v>7.0</v>
      </c>
      <c r="F15569" s="4" t="s">
        <v>35</v>
      </c>
    </row>
    <row r="15570">
      <c r="A15570" s="2">
        <v>15656.0</v>
      </c>
      <c r="B15570" s="3">
        <v>42674.0</v>
      </c>
      <c r="C15570" s="2" t="s">
        <v>7</v>
      </c>
      <c r="D15570" s="2" t="s">
        <v>52</v>
      </c>
      <c r="E15570" s="2">
        <v>19.0</v>
      </c>
      <c r="F15570" s="4" t="s">
        <v>30</v>
      </c>
    </row>
    <row r="15571">
      <c r="A15571" s="2">
        <v>15657.0</v>
      </c>
      <c r="B15571" s="3">
        <v>42674.0</v>
      </c>
      <c r="C15571" s="2" t="s">
        <v>7</v>
      </c>
      <c r="D15571" s="2" t="s">
        <v>8</v>
      </c>
      <c r="E15571" s="2">
        <v>3.0</v>
      </c>
      <c r="F15571" s="4" t="s">
        <v>28</v>
      </c>
    </row>
    <row r="15572">
      <c r="A15572" s="2">
        <v>15658.0</v>
      </c>
      <c r="B15572" s="3">
        <v>42675.0</v>
      </c>
      <c r="C15572" s="2" t="s">
        <v>10</v>
      </c>
      <c r="D15572" s="2" t="s">
        <v>51</v>
      </c>
      <c r="E15572" s="2">
        <v>30.0</v>
      </c>
      <c r="F15572" s="4" t="s">
        <v>23</v>
      </c>
    </row>
    <row r="15573">
      <c r="A15573" s="2">
        <v>15659.0</v>
      </c>
      <c r="B15573" s="3">
        <v>42675.0</v>
      </c>
      <c r="C15573" s="2" t="s">
        <v>10</v>
      </c>
      <c r="D15573" s="2" t="s">
        <v>6</v>
      </c>
      <c r="E15573" s="2">
        <v>11.0</v>
      </c>
      <c r="F15573" s="4" t="s">
        <v>9</v>
      </c>
    </row>
    <row r="15574">
      <c r="A15574" s="2">
        <v>15660.0</v>
      </c>
      <c r="B15574" s="3">
        <v>42675.0</v>
      </c>
      <c r="C15574" s="2" t="s">
        <v>10</v>
      </c>
      <c r="D15574" s="2" t="s">
        <v>52</v>
      </c>
      <c r="E15574" s="2">
        <v>14.0</v>
      </c>
      <c r="F15574" s="4" t="s">
        <v>46</v>
      </c>
    </row>
    <row r="15575">
      <c r="A15575" s="2">
        <v>15661.0</v>
      </c>
      <c r="B15575" s="3">
        <v>42675.0</v>
      </c>
      <c r="C15575" s="2" t="s">
        <v>10</v>
      </c>
      <c r="D15575" s="2" t="s">
        <v>8</v>
      </c>
      <c r="E15575" s="2">
        <v>15.0</v>
      </c>
      <c r="F15575" s="4" t="s">
        <v>27</v>
      </c>
    </row>
    <row r="15576">
      <c r="A15576" s="2">
        <v>15662.0</v>
      </c>
      <c r="B15576" s="3">
        <v>42676.0</v>
      </c>
      <c r="C15576" s="2" t="s">
        <v>13</v>
      </c>
      <c r="D15576" s="2" t="s">
        <v>51</v>
      </c>
      <c r="E15576" s="2">
        <v>7.0</v>
      </c>
      <c r="F15576" s="4" t="s">
        <v>35</v>
      </c>
    </row>
    <row r="15577">
      <c r="A15577" s="2">
        <v>15663.0</v>
      </c>
      <c r="B15577" s="3">
        <v>42676.0</v>
      </c>
      <c r="C15577" s="2" t="s">
        <v>13</v>
      </c>
      <c r="D15577" s="2" t="s">
        <v>6</v>
      </c>
      <c r="E15577" s="2">
        <v>31.0</v>
      </c>
      <c r="F15577" s="4" t="s">
        <v>12</v>
      </c>
    </row>
    <row r="15578">
      <c r="A15578" s="2">
        <v>15664.0</v>
      </c>
      <c r="B15578" s="3">
        <v>42676.0</v>
      </c>
      <c r="C15578" s="2" t="s">
        <v>13</v>
      </c>
      <c r="D15578" s="2" t="s">
        <v>52</v>
      </c>
      <c r="E15578" s="2">
        <v>18.0</v>
      </c>
      <c r="F15578" s="4" t="s">
        <v>29</v>
      </c>
    </row>
    <row r="15579">
      <c r="A15579" s="2">
        <v>15665.0</v>
      </c>
      <c r="B15579" s="3">
        <v>42676.0</v>
      </c>
      <c r="C15579" s="2" t="s">
        <v>13</v>
      </c>
      <c r="D15579" s="2" t="s">
        <v>8</v>
      </c>
      <c r="E15579" s="2">
        <v>31.0</v>
      </c>
      <c r="F15579" s="4" t="s">
        <v>12</v>
      </c>
    </row>
    <row r="15580">
      <c r="A15580" s="2">
        <v>15666.0</v>
      </c>
      <c r="B15580" s="3">
        <v>42677.0</v>
      </c>
      <c r="C15580" s="2" t="s">
        <v>15</v>
      </c>
      <c r="D15580" s="2" t="s">
        <v>51</v>
      </c>
      <c r="E15580" s="2">
        <v>36.0</v>
      </c>
      <c r="F15580" s="4" t="s">
        <v>11</v>
      </c>
    </row>
    <row r="15581">
      <c r="A15581" s="2">
        <v>15667.0</v>
      </c>
      <c r="B15581" s="3">
        <v>42677.0</v>
      </c>
      <c r="C15581" s="2" t="s">
        <v>15</v>
      </c>
      <c r="D15581" s="2" t="s">
        <v>6</v>
      </c>
      <c r="E15581" s="2">
        <v>23.0</v>
      </c>
      <c r="F15581" s="4" t="s">
        <v>17</v>
      </c>
    </row>
    <row r="15582">
      <c r="A15582" s="2">
        <v>15668.0</v>
      </c>
      <c r="B15582" s="3">
        <v>42677.0</v>
      </c>
      <c r="C15582" s="2" t="s">
        <v>15</v>
      </c>
      <c r="D15582" s="2" t="s">
        <v>52</v>
      </c>
      <c r="E15582" s="2">
        <v>36.0</v>
      </c>
      <c r="F15582" s="4" t="s">
        <v>11</v>
      </c>
    </row>
    <row r="15583">
      <c r="A15583" s="2">
        <v>15669.0</v>
      </c>
      <c r="B15583" s="3">
        <v>42677.0</v>
      </c>
      <c r="C15583" s="2" t="s">
        <v>15</v>
      </c>
      <c r="D15583" s="2" t="s">
        <v>8</v>
      </c>
      <c r="E15583" s="2">
        <v>1.0</v>
      </c>
      <c r="F15583" s="4" t="s">
        <v>19</v>
      </c>
    </row>
    <row r="15584">
      <c r="A15584" s="2">
        <v>15670.0</v>
      </c>
      <c r="B15584" s="3">
        <v>42678.0</v>
      </c>
      <c r="C15584" s="2" t="s">
        <v>18</v>
      </c>
      <c r="D15584" s="2" t="s">
        <v>51</v>
      </c>
      <c r="E15584" s="2">
        <v>29.0</v>
      </c>
      <c r="F15584" s="4" t="s">
        <v>43</v>
      </c>
    </row>
    <row r="15585">
      <c r="A15585" s="2">
        <v>15671.0</v>
      </c>
      <c r="B15585" s="3">
        <v>42678.0</v>
      </c>
      <c r="C15585" s="2" t="s">
        <v>18</v>
      </c>
      <c r="D15585" s="2" t="s">
        <v>6</v>
      </c>
      <c r="E15585" s="2">
        <v>16.0</v>
      </c>
      <c r="F15585" s="4" t="s">
        <v>45</v>
      </c>
    </row>
    <row r="15586">
      <c r="A15586" s="2">
        <v>15672.0</v>
      </c>
      <c r="B15586" s="3">
        <v>42678.0</v>
      </c>
      <c r="C15586" s="2" t="s">
        <v>18</v>
      </c>
      <c r="D15586" s="2" t="s">
        <v>52</v>
      </c>
      <c r="E15586" s="2">
        <v>36.0</v>
      </c>
      <c r="F15586" s="4" t="s">
        <v>11</v>
      </c>
    </row>
    <row r="15587">
      <c r="A15587" s="2">
        <v>15673.0</v>
      </c>
      <c r="B15587" s="3">
        <v>42678.0</v>
      </c>
      <c r="C15587" s="2" t="s">
        <v>18</v>
      </c>
      <c r="D15587" s="2" t="s">
        <v>8</v>
      </c>
      <c r="E15587" s="2">
        <v>20.0</v>
      </c>
      <c r="F15587" s="4" t="s">
        <v>47</v>
      </c>
    </row>
    <row r="15588">
      <c r="A15588" s="2">
        <v>15674.0</v>
      </c>
      <c r="B15588" s="3">
        <v>42679.0</v>
      </c>
      <c r="C15588" s="2" t="s">
        <v>21</v>
      </c>
      <c r="D15588" s="2" t="s">
        <v>51</v>
      </c>
      <c r="E15588" s="2">
        <v>10.0</v>
      </c>
      <c r="F15588" s="4" t="s">
        <v>41</v>
      </c>
    </row>
    <row r="15589">
      <c r="A15589" s="2">
        <v>15675.0</v>
      </c>
      <c r="B15589" s="3">
        <v>42679.0</v>
      </c>
      <c r="C15589" s="2" t="s">
        <v>21</v>
      </c>
      <c r="D15589" s="2" t="s">
        <v>6</v>
      </c>
      <c r="E15589" s="2">
        <v>2.0</v>
      </c>
      <c r="F15589" s="4" t="s">
        <v>39</v>
      </c>
    </row>
    <row r="15590">
      <c r="A15590" s="2">
        <v>15676.0</v>
      </c>
      <c r="B15590" s="3">
        <v>42679.0</v>
      </c>
      <c r="C15590" s="2" t="s">
        <v>21</v>
      </c>
      <c r="D15590" s="2" t="s">
        <v>52</v>
      </c>
      <c r="E15590" s="2">
        <v>1.0</v>
      </c>
      <c r="F15590" s="4" t="s">
        <v>19</v>
      </c>
    </row>
    <row r="15591">
      <c r="A15591" s="2">
        <v>15677.0</v>
      </c>
      <c r="B15591" s="3">
        <v>42679.0</v>
      </c>
      <c r="C15591" s="2" t="s">
        <v>21</v>
      </c>
      <c r="D15591" s="2" t="s">
        <v>8</v>
      </c>
      <c r="E15591" s="2">
        <v>1.0</v>
      </c>
      <c r="F15591" s="4" t="s">
        <v>19</v>
      </c>
    </row>
    <row r="15592">
      <c r="A15592" s="2">
        <v>15678.0</v>
      </c>
      <c r="B15592" s="3">
        <v>42681.0</v>
      </c>
      <c r="C15592" s="2" t="s">
        <v>7</v>
      </c>
      <c r="D15592" s="2" t="s">
        <v>51</v>
      </c>
      <c r="E15592" s="2">
        <v>18.0</v>
      </c>
      <c r="F15592" s="4" t="s">
        <v>29</v>
      </c>
    </row>
    <row r="15593">
      <c r="A15593" s="2">
        <v>15679.0</v>
      </c>
      <c r="B15593" s="3">
        <v>42681.0</v>
      </c>
      <c r="C15593" s="2" t="s">
        <v>7</v>
      </c>
      <c r="D15593" s="2" t="s">
        <v>6</v>
      </c>
      <c r="E15593" s="2">
        <v>17.0</v>
      </c>
      <c r="F15593" s="4" t="s">
        <v>42</v>
      </c>
    </row>
    <row r="15594">
      <c r="A15594" s="2">
        <v>15680.0</v>
      </c>
      <c r="B15594" s="3">
        <v>42681.0</v>
      </c>
      <c r="C15594" s="2" t="s">
        <v>7</v>
      </c>
      <c r="D15594" s="2" t="s">
        <v>52</v>
      </c>
      <c r="E15594" s="2">
        <v>33.0</v>
      </c>
      <c r="F15594" s="4" t="s">
        <v>26</v>
      </c>
    </row>
    <row r="15595">
      <c r="A15595" s="2">
        <v>15681.0</v>
      </c>
      <c r="B15595" s="3">
        <v>42681.0</v>
      </c>
      <c r="C15595" s="2" t="s">
        <v>7</v>
      </c>
      <c r="D15595" s="2" t="s">
        <v>8</v>
      </c>
      <c r="E15595" s="2">
        <v>8.0</v>
      </c>
      <c r="F15595" s="4" t="s">
        <v>37</v>
      </c>
    </row>
    <row r="15596">
      <c r="A15596" s="2">
        <v>15682.0</v>
      </c>
      <c r="B15596" s="3">
        <v>42682.0</v>
      </c>
      <c r="C15596" s="2" t="s">
        <v>10</v>
      </c>
      <c r="D15596" s="2" t="s">
        <v>51</v>
      </c>
      <c r="E15596" s="2">
        <v>7.0</v>
      </c>
      <c r="F15596" s="4" t="s">
        <v>35</v>
      </c>
    </row>
    <row r="15597">
      <c r="A15597" s="2">
        <v>15683.0</v>
      </c>
      <c r="B15597" s="3">
        <v>42682.0</v>
      </c>
      <c r="C15597" s="2" t="s">
        <v>10</v>
      </c>
      <c r="D15597" s="2" t="s">
        <v>6</v>
      </c>
      <c r="E15597" s="2">
        <v>30.0</v>
      </c>
      <c r="F15597" s="4" t="s">
        <v>23</v>
      </c>
    </row>
    <row r="15598">
      <c r="A15598" s="2">
        <v>15684.0</v>
      </c>
      <c r="B15598" s="3">
        <v>42682.0</v>
      </c>
      <c r="C15598" s="2" t="s">
        <v>10</v>
      </c>
      <c r="D15598" s="2" t="s">
        <v>52</v>
      </c>
      <c r="E15598" s="2">
        <v>11.0</v>
      </c>
      <c r="F15598" s="4" t="s">
        <v>9</v>
      </c>
    </row>
    <row r="15599">
      <c r="A15599" s="2">
        <v>15685.0</v>
      </c>
      <c r="B15599" s="3">
        <v>42682.0</v>
      </c>
      <c r="C15599" s="2" t="s">
        <v>10</v>
      </c>
      <c r="D15599" s="2" t="s">
        <v>8</v>
      </c>
      <c r="E15599" s="2">
        <v>8.0</v>
      </c>
      <c r="F15599" s="4" t="s">
        <v>37</v>
      </c>
    </row>
    <row r="15600">
      <c r="A15600" s="2">
        <v>15686.0</v>
      </c>
      <c r="B15600" s="3">
        <v>42683.0</v>
      </c>
      <c r="C15600" s="2" t="s">
        <v>13</v>
      </c>
      <c r="D15600" s="2" t="s">
        <v>51</v>
      </c>
      <c r="E15600" s="2">
        <v>35.0</v>
      </c>
      <c r="F15600" s="4" t="s">
        <v>49</v>
      </c>
    </row>
    <row r="15601">
      <c r="A15601" s="2">
        <v>15687.0</v>
      </c>
      <c r="B15601" s="3">
        <v>42683.0</v>
      </c>
      <c r="C15601" s="2" t="s">
        <v>13</v>
      </c>
      <c r="D15601" s="2" t="s">
        <v>6</v>
      </c>
      <c r="E15601" s="2">
        <v>26.0</v>
      </c>
      <c r="F15601" s="4" t="s">
        <v>38</v>
      </c>
    </row>
    <row r="15602">
      <c r="A15602" s="2">
        <v>15688.0</v>
      </c>
      <c r="B15602" s="3">
        <v>42683.0</v>
      </c>
      <c r="C15602" s="2" t="s">
        <v>13</v>
      </c>
      <c r="D15602" s="2" t="s">
        <v>52</v>
      </c>
      <c r="E15602" s="2">
        <v>6.0</v>
      </c>
      <c r="F15602" s="4" t="s">
        <v>16</v>
      </c>
    </row>
    <row r="15603">
      <c r="A15603" s="2">
        <v>15689.0</v>
      </c>
      <c r="B15603" s="3">
        <v>42683.0</v>
      </c>
      <c r="C15603" s="2" t="s">
        <v>13</v>
      </c>
      <c r="D15603" s="2" t="s">
        <v>8</v>
      </c>
      <c r="E15603" s="2">
        <v>23.0</v>
      </c>
      <c r="F15603" s="4" t="s">
        <v>17</v>
      </c>
    </row>
    <row r="15604">
      <c r="A15604" s="2">
        <v>15690.0</v>
      </c>
      <c r="B15604" s="3">
        <v>42684.0</v>
      </c>
      <c r="C15604" s="2" t="s">
        <v>15</v>
      </c>
      <c r="D15604" s="2" t="s">
        <v>51</v>
      </c>
      <c r="E15604" s="2">
        <v>16.0</v>
      </c>
      <c r="F15604" s="4" t="s">
        <v>45</v>
      </c>
    </row>
    <row r="15605">
      <c r="A15605" s="2">
        <v>15691.0</v>
      </c>
      <c r="B15605" s="3">
        <v>42684.0</v>
      </c>
      <c r="C15605" s="2" t="s">
        <v>15</v>
      </c>
      <c r="D15605" s="2" t="s">
        <v>6</v>
      </c>
      <c r="E15605" s="2">
        <v>36.0</v>
      </c>
      <c r="F15605" s="4" t="s">
        <v>11</v>
      </c>
    </row>
    <row r="15606">
      <c r="A15606" s="2">
        <v>15692.0</v>
      </c>
      <c r="B15606" s="3">
        <v>42684.0</v>
      </c>
      <c r="C15606" s="2" t="s">
        <v>15</v>
      </c>
      <c r="D15606" s="2" t="s">
        <v>52</v>
      </c>
      <c r="E15606" s="2">
        <v>20.0</v>
      </c>
      <c r="F15606" s="4" t="s">
        <v>47</v>
      </c>
    </row>
    <row r="15607">
      <c r="A15607" s="2">
        <v>15693.0</v>
      </c>
      <c r="B15607" s="3">
        <v>42684.0</v>
      </c>
      <c r="C15607" s="2" t="s">
        <v>15</v>
      </c>
      <c r="D15607" s="2" t="s">
        <v>8</v>
      </c>
      <c r="E15607" s="2">
        <v>20.0</v>
      </c>
      <c r="F15607" s="4" t="s">
        <v>47</v>
      </c>
    </row>
    <row r="15608">
      <c r="A15608" s="2">
        <v>15694.0</v>
      </c>
      <c r="B15608" s="3">
        <v>42685.0</v>
      </c>
      <c r="C15608" s="2" t="s">
        <v>18</v>
      </c>
      <c r="D15608" s="2" t="s">
        <v>51</v>
      </c>
      <c r="E15608" s="2">
        <v>23.0</v>
      </c>
      <c r="F15608" s="4" t="s">
        <v>17</v>
      </c>
    </row>
    <row r="15609">
      <c r="A15609" s="2">
        <v>15695.0</v>
      </c>
      <c r="B15609" s="3">
        <v>42685.0</v>
      </c>
      <c r="C15609" s="2" t="s">
        <v>18</v>
      </c>
      <c r="D15609" s="2" t="s">
        <v>6</v>
      </c>
      <c r="E15609" s="2">
        <v>6.0</v>
      </c>
      <c r="F15609" s="4" t="s">
        <v>16</v>
      </c>
    </row>
    <row r="15610">
      <c r="A15610" s="2">
        <v>15696.0</v>
      </c>
      <c r="B15610" s="3">
        <v>42685.0</v>
      </c>
      <c r="C15610" s="2" t="s">
        <v>18</v>
      </c>
      <c r="D15610" s="2" t="s">
        <v>52</v>
      </c>
      <c r="E15610" s="2">
        <v>6.0</v>
      </c>
      <c r="F15610" s="4" t="s">
        <v>16</v>
      </c>
    </row>
    <row r="15611">
      <c r="A15611" s="2">
        <v>15697.0</v>
      </c>
      <c r="B15611" s="3">
        <v>42685.0</v>
      </c>
      <c r="C15611" s="2" t="s">
        <v>18</v>
      </c>
      <c r="D15611" s="2" t="s">
        <v>8</v>
      </c>
      <c r="E15611" s="2">
        <v>33.0</v>
      </c>
      <c r="F15611" s="4" t="s">
        <v>26</v>
      </c>
    </row>
    <row r="15612">
      <c r="A15612" s="2">
        <v>15698.0</v>
      </c>
      <c r="B15612" s="3">
        <v>42686.0</v>
      </c>
      <c r="C15612" s="2" t="s">
        <v>21</v>
      </c>
      <c r="D15612" s="2" t="s">
        <v>51</v>
      </c>
      <c r="E15612" s="2">
        <v>19.0</v>
      </c>
      <c r="F15612" s="4" t="s">
        <v>30</v>
      </c>
    </row>
    <row r="15613">
      <c r="A15613" s="2">
        <v>15699.0</v>
      </c>
      <c r="B15613" s="3">
        <v>42686.0</v>
      </c>
      <c r="C15613" s="2" t="s">
        <v>21</v>
      </c>
      <c r="D15613" s="2" t="s">
        <v>6</v>
      </c>
      <c r="E15613" s="2">
        <v>13.0</v>
      </c>
      <c r="F15613" s="4" t="s">
        <v>33</v>
      </c>
    </row>
    <row r="15614">
      <c r="A15614" s="2">
        <v>15700.0</v>
      </c>
      <c r="B15614" s="3">
        <v>42686.0</v>
      </c>
      <c r="C15614" s="2" t="s">
        <v>21</v>
      </c>
      <c r="D15614" s="2" t="s">
        <v>52</v>
      </c>
      <c r="E15614" s="2">
        <v>11.0</v>
      </c>
      <c r="F15614" s="4" t="s">
        <v>9</v>
      </c>
    </row>
    <row r="15615">
      <c r="A15615" s="2">
        <v>15701.0</v>
      </c>
      <c r="B15615" s="3">
        <v>42686.0</v>
      </c>
      <c r="C15615" s="2" t="s">
        <v>21</v>
      </c>
      <c r="D15615" s="2" t="s">
        <v>8</v>
      </c>
      <c r="E15615" s="2">
        <v>29.0</v>
      </c>
      <c r="F15615" s="4" t="s">
        <v>43</v>
      </c>
    </row>
    <row r="15616">
      <c r="A15616" s="2">
        <v>15702.0</v>
      </c>
      <c r="B15616" s="3">
        <v>42688.0</v>
      </c>
      <c r="C15616" s="2" t="s">
        <v>7</v>
      </c>
      <c r="D15616" s="2" t="s">
        <v>51</v>
      </c>
      <c r="E15616" s="2">
        <v>31.0</v>
      </c>
      <c r="F15616" s="4" t="s">
        <v>12</v>
      </c>
    </row>
    <row r="15617">
      <c r="A15617" s="2">
        <v>15703.0</v>
      </c>
      <c r="B15617" s="3">
        <v>42688.0</v>
      </c>
      <c r="C15617" s="2" t="s">
        <v>7</v>
      </c>
      <c r="D15617" s="2" t="s">
        <v>6</v>
      </c>
      <c r="E15617" s="2">
        <v>9.0</v>
      </c>
      <c r="F15617" s="4" t="s">
        <v>24</v>
      </c>
    </row>
    <row r="15618">
      <c r="A15618" s="2">
        <v>15704.0</v>
      </c>
      <c r="B15618" s="3">
        <v>42688.0</v>
      </c>
      <c r="C15618" s="2" t="s">
        <v>7</v>
      </c>
      <c r="D15618" s="2" t="s">
        <v>52</v>
      </c>
      <c r="E15618" s="2">
        <v>24.0</v>
      </c>
      <c r="F15618" s="4" t="s">
        <v>22</v>
      </c>
    </row>
    <row r="15619">
      <c r="A15619" s="2">
        <v>15705.0</v>
      </c>
      <c r="B15619" s="3">
        <v>42688.0</v>
      </c>
      <c r="C15619" s="2" t="s">
        <v>7</v>
      </c>
      <c r="D15619" s="2" t="s">
        <v>8</v>
      </c>
      <c r="E15619" s="2">
        <v>28.0</v>
      </c>
      <c r="F15619" s="4" t="s">
        <v>31</v>
      </c>
    </row>
    <row r="15620">
      <c r="A15620" s="2">
        <v>15706.0</v>
      </c>
      <c r="B15620" s="3">
        <v>42689.0</v>
      </c>
      <c r="C15620" s="2" t="s">
        <v>10</v>
      </c>
      <c r="D15620" s="2" t="s">
        <v>51</v>
      </c>
      <c r="E15620" s="2">
        <v>18.0</v>
      </c>
      <c r="F15620" s="4" t="s">
        <v>29</v>
      </c>
    </row>
    <row r="15621">
      <c r="A15621" s="2">
        <v>15707.0</v>
      </c>
      <c r="B15621" s="3">
        <v>42689.0</v>
      </c>
      <c r="C15621" s="2" t="s">
        <v>10</v>
      </c>
      <c r="D15621" s="2" t="s">
        <v>6</v>
      </c>
      <c r="E15621" s="2">
        <v>8.0</v>
      </c>
      <c r="F15621" s="4" t="s">
        <v>37</v>
      </c>
    </row>
    <row r="15622">
      <c r="A15622" s="2">
        <v>15708.0</v>
      </c>
      <c r="B15622" s="3">
        <v>42689.0</v>
      </c>
      <c r="C15622" s="2" t="s">
        <v>10</v>
      </c>
      <c r="D15622" s="2" t="s">
        <v>52</v>
      </c>
      <c r="E15622" s="2">
        <v>8.0</v>
      </c>
      <c r="F15622" s="4" t="s">
        <v>37</v>
      </c>
    </row>
    <row r="15623">
      <c r="A15623" s="2">
        <v>15709.0</v>
      </c>
      <c r="B15623" s="3">
        <v>42689.0</v>
      </c>
      <c r="C15623" s="2" t="s">
        <v>10</v>
      </c>
      <c r="D15623" s="2" t="s">
        <v>8</v>
      </c>
      <c r="E15623" s="2">
        <v>25.0</v>
      </c>
      <c r="F15623" s="4" t="s">
        <v>40</v>
      </c>
    </row>
    <row r="15624">
      <c r="A15624" s="2">
        <v>15710.0</v>
      </c>
      <c r="B15624" s="3">
        <v>42690.0</v>
      </c>
      <c r="C15624" s="2" t="s">
        <v>13</v>
      </c>
      <c r="D15624" s="2" t="s">
        <v>51</v>
      </c>
      <c r="E15624" s="2">
        <v>21.0</v>
      </c>
      <c r="F15624" s="4" t="s">
        <v>20</v>
      </c>
    </row>
    <row r="15625">
      <c r="A15625" s="2">
        <v>15711.0</v>
      </c>
      <c r="B15625" s="3">
        <v>42690.0</v>
      </c>
      <c r="C15625" s="2" t="s">
        <v>13</v>
      </c>
      <c r="D15625" s="2" t="s">
        <v>6</v>
      </c>
      <c r="E15625" s="2">
        <v>20.0</v>
      </c>
      <c r="F15625" s="4" t="s">
        <v>47</v>
      </c>
    </row>
    <row r="15626">
      <c r="A15626" s="2">
        <v>15712.0</v>
      </c>
      <c r="B15626" s="3">
        <v>42690.0</v>
      </c>
      <c r="C15626" s="2" t="s">
        <v>13</v>
      </c>
      <c r="D15626" s="2" t="s">
        <v>52</v>
      </c>
      <c r="E15626" s="2">
        <v>34.0</v>
      </c>
      <c r="F15626" s="4" t="s">
        <v>48</v>
      </c>
    </row>
    <row r="15627">
      <c r="A15627" s="2">
        <v>15713.0</v>
      </c>
      <c r="B15627" s="3">
        <v>42690.0</v>
      </c>
      <c r="C15627" s="2" t="s">
        <v>13</v>
      </c>
      <c r="D15627" s="2" t="s">
        <v>8</v>
      </c>
      <c r="E15627" s="2">
        <v>12.0</v>
      </c>
      <c r="F15627" s="4" t="s">
        <v>14</v>
      </c>
    </row>
    <row r="15628">
      <c r="A15628" s="2">
        <v>15714.0</v>
      </c>
      <c r="B15628" s="3">
        <v>42691.0</v>
      </c>
      <c r="C15628" s="2" t="s">
        <v>15</v>
      </c>
      <c r="D15628" s="2" t="s">
        <v>51</v>
      </c>
      <c r="E15628" s="2">
        <v>15.0</v>
      </c>
      <c r="F15628" s="4" t="s">
        <v>27</v>
      </c>
    </row>
    <row r="15629">
      <c r="A15629" s="2">
        <v>15715.0</v>
      </c>
      <c r="B15629" s="3">
        <v>42691.0</v>
      </c>
      <c r="C15629" s="2" t="s">
        <v>15</v>
      </c>
      <c r="D15629" s="2" t="s">
        <v>6</v>
      </c>
      <c r="E15629" s="2">
        <v>19.0</v>
      </c>
      <c r="F15629" s="4" t="s">
        <v>30</v>
      </c>
    </row>
    <row r="15630">
      <c r="A15630" s="2">
        <v>15716.0</v>
      </c>
      <c r="B15630" s="3">
        <v>42691.0</v>
      </c>
      <c r="C15630" s="2" t="s">
        <v>15</v>
      </c>
      <c r="D15630" s="2" t="s">
        <v>52</v>
      </c>
      <c r="E15630" s="2">
        <v>5.0</v>
      </c>
      <c r="F15630" s="4" t="s">
        <v>25</v>
      </c>
    </row>
    <row r="15631">
      <c r="A15631" s="2">
        <v>15717.0</v>
      </c>
      <c r="B15631" s="3">
        <v>42691.0</v>
      </c>
      <c r="C15631" s="2" t="s">
        <v>15</v>
      </c>
      <c r="D15631" s="2" t="s">
        <v>8</v>
      </c>
      <c r="E15631" s="2">
        <v>6.0</v>
      </c>
      <c r="F15631" s="4" t="s">
        <v>16</v>
      </c>
    </row>
    <row r="15632">
      <c r="A15632" s="2">
        <v>15718.0</v>
      </c>
      <c r="B15632" s="3">
        <v>42692.0</v>
      </c>
      <c r="C15632" s="2" t="s">
        <v>18</v>
      </c>
      <c r="D15632" s="2" t="s">
        <v>51</v>
      </c>
      <c r="E15632" s="2">
        <v>25.0</v>
      </c>
      <c r="F15632" s="4" t="s">
        <v>40</v>
      </c>
    </row>
    <row r="15633">
      <c r="A15633" s="2">
        <v>15719.0</v>
      </c>
      <c r="B15633" s="3">
        <v>42692.0</v>
      </c>
      <c r="C15633" s="2" t="s">
        <v>18</v>
      </c>
      <c r="D15633" s="2" t="s">
        <v>6</v>
      </c>
      <c r="E15633" s="2">
        <v>32.0</v>
      </c>
      <c r="F15633" s="4" t="s">
        <v>36</v>
      </c>
    </row>
    <row r="15634">
      <c r="A15634" s="2">
        <v>15720.0</v>
      </c>
      <c r="B15634" s="3">
        <v>42692.0</v>
      </c>
      <c r="C15634" s="2" t="s">
        <v>18</v>
      </c>
      <c r="D15634" s="2" t="s">
        <v>52</v>
      </c>
      <c r="E15634" s="2">
        <v>11.0</v>
      </c>
      <c r="F15634" s="4" t="s">
        <v>9</v>
      </c>
    </row>
    <row r="15635">
      <c r="A15635" s="2">
        <v>15721.0</v>
      </c>
      <c r="B15635" s="3">
        <v>42692.0</v>
      </c>
      <c r="C15635" s="2" t="s">
        <v>18</v>
      </c>
      <c r="D15635" s="2" t="s">
        <v>8</v>
      </c>
      <c r="E15635" s="2">
        <v>14.0</v>
      </c>
      <c r="F15635" s="4" t="s">
        <v>46</v>
      </c>
    </row>
    <row r="15636">
      <c r="A15636" s="2">
        <v>15722.0</v>
      </c>
      <c r="B15636" s="3">
        <v>42693.0</v>
      </c>
      <c r="C15636" s="2" t="s">
        <v>21</v>
      </c>
      <c r="D15636" s="2" t="s">
        <v>51</v>
      </c>
      <c r="E15636" s="2">
        <v>16.0</v>
      </c>
      <c r="F15636" s="4" t="s">
        <v>45</v>
      </c>
    </row>
    <row r="15637">
      <c r="A15637" s="2">
        <v>15723.0</v>
      </c>
      <c r="B15637" s="3">
        <v>42693.0</v>
      </c>
      <c r="C15637" s="2" t="s">
        <v>21</v>
      </c>
      <c r="D15637" s="2" t="s">
        <v>6</v>
      </c>
      <c r="E15637" s="2">
        <v>13.0</v>
      </c>
      <c r="F15637" s="4" t="s">
        <v>33</v>
      </c>
    </row>
    <row r="15638">
      <c r="A15638" s="2">
        <v>15724.0</v>
      </c>
      <c r="B15638" s="3">
        <v>42693.0</v>
      </c>
      <c r="C15638" s="2" t="s">
        <v>21</v>
      </c>
      <c r="D15638" s="2" t="s">
        <v>52</v>
      </c>
      <c r="E15638" s="2">
        <v>12.0</v>
      </c>
      <c r="F15638" s="4" t="s">
        <v>14</v>
      </c>
    </row>
    <row r="15639">
      <c r="A15639" s="2">
        <v>15725.0</v>
      </c>
      <c r="B15639" s="3">
        <v>42693.0</v>
      </c>
      <c r="C15639" s="2" t="s">
        <v>21</v>
      </c>
      <c r="D15639" s="2" t="s">
        <v>8</v>
      </c>
      <c r="E15639" s="2">
        <v>26.0</v>
      </c>
      <c r="F15639" s="4" t="s">
        <v>38</v>
      </c>
    </row>
    <row r="15640">
      <c r="A15640" s="2">
        <v>15726.0</v>
      </c>
      <c r="B15640" s="3">
        <v>42695.0</v>
      </c>
      <c r="C15640" s="2" t="s">
        <v>7</v>
      </c>
      <c r="D15640" s="2" t="s">
        <v>51</v>
      </c>
      <c r="E15640" s="2">
        <v>29.0</v>
      </c>
      <c r="F15640" s="4" t="s">
        <v>43</v>
      </c>
    </row>
    <row r="15641">
      <c r="A15641" s="2">
        <v>15727.0</v>
      </c>
      <c r="B15641" s="3">
        <v>42695.0</v>
      </c>
      <c r="C15641" s="2" t="s">
        <v>7</v>
      </c>
      <c r="D15641" s="2" t="s">
        <v>6</v>
      </c>
      <c r="E15641" s="2">
        <v>34.0</v>
      </c>
      <c r="F15641" s="4" t="s">
        <v>48</v>
      </c>
    </row>
    <row r="15642">
      <c r="A15642" s="2">
        <v>15728.0</v>
      </c>
      <c r="B15642" s="3">
        <v>42695.0</v>
      </c>
      <c r="C15642" s="2" t="s">
        <v>7</v>
      </c>
      <c r="D15642" s="2" t="s">
        <v>52</v>
      </c>
      <c r="E15642" s="2">
        <v>22.0</v>
      </c>
      <c r="F15642" s="4" t="s">
        <v>44</v>
      </c>
    </row>
    <row r="15643">
      <c r="A15643" s="2">
        <v>15729.0</v>
      </c>
      <c r="B15643" s="3">
        <v>42695.0</v>
      </c>
      <c r="C15643" s="2" t="s">
        <v>7</v>
      </c>
      <c r="D15643" s="2" t="s">
        <v>8</v>
      </c>
      <c r="E15643" s="2">
        <v>24.0</v>
      </c>
      <c r="F15643" s="4" t="s">
        <v>22</v>
      </c>
    </row>
    <row r="15644">
      <c r="A15644" s="2">
        <v>15730.0</v>
      </c>
      <c r="B15644" s="3">
        <v>42696.0</v>
      </c>
      <c r="C15644" s="2" t="s">
        <v>10</v>
      </c>
      <c r="D15644" s="2" t="s">
        <v>51</v>
      </c>
      <c r="E15644" s="2">
        <v>2.0</v>
      </c>
      <c r="F15644" s="4" t="s">
        <v>39</v>
      </c>
    </row>
    <row r="15645">
      <c r="A15645" s="2">
        <v>15731.0</v>
      </c>
      <c r="B15645" s="3">
        <v>42696.0</v>
      </c>
      <c r="C15645" s="2" t="s">
        <v>10</v>
      </c>
      <c r="D15645" s="2" t="s">
        <v>6</v>
      </c>
      <c r="E15645" s="2">
        <v>32.0</v>
      </c>
      <c r="F15645" s="4" t="s">
        <v>36</v>
      </c>
    </row>
    <row r="15646">
      <c r="A15646" s="2">
        <v>15732.0</v>
      </c>
      <c r="B15646" s="3">
        <v>42696.0</v>
      </c>
      <c r="C15646" s="2" t="s">
        <v>10</v>
      </c>
      <c r="D15646" s="2" t="s">
        <v>52</v>
      </c>
      <c r="E15646" s="2">
        <v>13.0</v>
      </c>
      <c r="F15646" s="4" t="s">
        <v>33</v>
      </c>
    </row>
    <row r="15647">
      <c r="A15647" s="2">
        <v>15733.0</v>
      </c>
      <c r="B15647" s="3">
        <v>42696.0</v>
      </c>
      <c r="C15647" s="2" t="s">
        <v>10</v>
      </c>
      <c r="D15647" s="2" t="s">
        <v>8</v>
      </c>
      <c r="E15647" s="2">
        <v>9.0</v>
      </c>
      <c r="F15647" s="4" t="s">
        <v>24</v>
      </c>
    </row>
    <row r="15648">
      <c r="A15648" s="2">
        <v>15734.0</v>
      </c>
      <c r="B15648" s="3">
        <v>42697.0</v>
      </c>
      <c r="C15648" s="2" t="s">
        <v>13</v>
      </c>
      <c r="D15648" s="2" t="s">
        <v>51</v>
      </c>
      <c r="E15648" s="2">
        <v>11.0</v>
      </c>
      <c r="F15648" s="4" t="s">
        <v>9</v>
      </c>
    </row>
    <row r="15649">
      <c r="A15649" s="2">
        <v>15735.0</v>
      </c>
      <c r="B15649" s="3">
        <v>42697.0</v>
      </c>
      <c r="C15649" s="2" t="s">
        <v>13</v>
      </c>
      <c r="D15649" s="2" t="s">
        <v>6</v>
      </c>
      <c r="E15649" s="2">
        <v>26.0</v>
      </c>
      <c r="F15649" s="4" t="s">
        <v>38</v>
      </c>
    </row>
    <row r="15650">
      <c r="A15650" s="2">
        <v>15736.0</v>
      </c>
      <c r="B15650" s="3">
        <v>42697.0</v>
      </c>
      <c r="C15650" s="2" t="s">
        <v>13</v>
      </c>
      <c r="D15650" s="2" t="s">
        <v>52</v>
      </c>
      <c r="E15650" s="2">
        <v>23.0</v>
      </c>
      <c r="F15650" s="4" t="s">
        <v>17</v>
      </c>
    </row>
    <row r="15651">
      <c r="A15651" s="2">
        <v>15737.0</v>
      </c>
      <c r="B15651" s="3">
        <v>42697.0</v>
      </c>
      <c r="C15651" s="2" t="s">
        <v>13</v>
      </c>
      <c r="D15651" s="2" t="s">
        <v>8</v>
      </c>
      <c r="E15651" s="2">
        <v>10.0</v>
      </c>
      <c r="F15651" s="4" t="s">
        <v>41</v>
      </c>
    </row>
    <row r="15652">
      <c r="A15652" s="2">
        <v>15738.0</v>
      </c>
      <c r="B15652" s="3">
        <v>42698.0</v>
      </c>
      <c r="C15652" s="2" t="s">
        <v>15</v>
      </c>
      <c r="D15652" s="2" t="s">
        <v>51</v>
      </c>
      <c r="E15652" s="2">
        <v>27.0</v>
      </c>
      <c r="F15652" s="4" t="s">
        <v>32</v>
      </c>
    </row>
    <row r="15653">
      <c r="A15653" s="2">
        <v>15739.0</v>
      </c>
      <c r="B15653" s="3">
        <v>42698.0</v>
      </c>
      <c r="C15653" s="2" t="s">
        <v>15</v>
      </c>
      <c r="D15653" s="2" t="s">
        <v>8</v>
      </c>
      <c r="E15653" s="2">
        <v>7.0</v>
      </c>
      <c r="F15653" s="4" t="s">
        <v>35</v>
      </c>
    </row>
    <row r="15654">
      <c r="A15654" s="2">
        <v>15740.0</v>
      </c>
      <c r="B15654" s="3">
        <v>42698.0</v>
      </c>
      <c r="C15654" s="2" t="s">
        <v>15</v>
      </c>
      <c r="D15654" s="2" t="s">
        <v>52</v>
      </c>
      <c r="E15654" s="2">
        <v>1.0</v>
      </c>
      <c r="F15654" s="4" t="s">
        <v>19</v>
      </c>
    </row>
    <row r="15655">
      <c r="A15655" s="2">
        <v>15741.0</v>
      </c>
      <c r="B15655" s="3">
        <v>42698.0</v>
      </c>
      <c r="C15655" s="2" t="s">
        <v>15</v>
      </c>
      <c r="D15655" s="2" t="s">
        <v>8</v>
      </c>
      <c r="E15655" s="2">
        <v>8.0</v>
      </c>
      <c r="F15655" s="4" t="s">
        <v>37</v>
      </c>
    </row>
    <row r="15656">
      <c r="A15656" s="2">
        <v>15742.0</v>
      </c>
      <c r="B15656" s="3">
        <v>42699.0</v>
      </c>
      <c r="C15656" s="2" t="s">
        <v>18</v>
      </c>
      <c r="D15656" s="2" t="s">
        <v>51</v>
      </c>
      <c r="E15656" s="2">
        <v>30.0</v>
      </c>
      <c r="F15656" s="4" t="s">
        <v>23</v>
      </c>
    </row>
    <row r="15657">
      <c r="A15657" s="2">
        <v>15743.0</v>
      </c>
      <c r="B15657" s="3">
        <v>42699.0</v>
      </c>
      <c r="C15657" s="2" t="s">
        <v>18</v>
      </c>
      <c r="D15657" s="2" t="s">
        <v>6</v>
      </c>
      <c r="E15657" s="2">
        <v>2.0</v>
      </c>
      <c r="F15657" s="4" t="s">
        <v>39</v>
      </c>
    </row>
    <row r="15658">
      <c r="A15658" s="2">
        <v>15744.0</v>
      </c>
      <c r="B15658" s="3">
        <v>42699.0</v>
      </c>
      <c r="C15658" s="2" t="s">
        <v>18</v>
      </c>
      <c r="D15658" s="2" t="s">
        <v>52</v>
      </c>
      <c r="E15658" s="2">
        <v>34.0</v>
      </c>
      <c r="F15658" s="4" t="s">
        <v>48</v>
      </c>
    </row>
    <row r="15659">
      <c r="A15659" s="2">
        <v>15745.0</v>
      </c>
      <c r="B15659" s="3">
        <v>42699.0</v>
      </c>
      <c r="C15659" s="2" t="s">
        <v>18</v>
      </c>
      <c r="D15659" s="2" t="s">
        <v>8</v>
      </c>
      <c r="E15659" s="2">
        <v>12.0</v>
      </c>
      <c r="F15659" s="4" t="s">
        <v>14</v>
      </c>
    </row>
    <row r="15660">
      <c r="A15660" s="2">
        <v>15746.0</v>
      </c>
      <c r="B15660" s="3">
        <v>42700.0</v>
      </c>
      <c r="C15660" s="2" t="s">
        <v>21</v>
      </c>
      <c r="D15660" s="2" t="s">
        <v>51</v>
      </c>
      <c r="E15660" s="2">
        <v>19.0</v>
      </c>
      <c r="F15660" s="4" t="s">
        <v>30</v>
      </c>
    </row>
    <row r="15661">
      <c r="A15661" s="2">
        <v>15747.0</v>
      </c>
      <c r="B15661" s="3">
        <v>42700.0</v>
      </c>
      <c r="C15661" s="2" t="s">
        <v>21</v>
      </c>
      <c r="D15661" s="2" t="s">
        <v>6</v>
      </c>
      <c r="E15661" s="2">
        <v>14.0</v>
      </c>
      <c r="F15661" s="4" t="s">
        <v>46</v>
      </c>
    </row>
    <row r="15662">
      <c r="A15662" s="2">
        <v>15748.0</v>
      </c>
      <c r="B15662" s="3">
        <v>42700.0</v>
      </c>
      <c r="C15662" s="2" t="s">
        <v>21</v>
      </c>
      <c r="D15662" s="2" t="s">
        <v>52</v>
      </c>
      <c r="E15662" s="2">
        <v>10.0</v>
      </c>
      <c r="F15662" s="4" t="s">
        <v>41</v>
      </c>
    </row>
    <row r="15663">
      <c r="A15663" s="2">
        <v>15749.0</v>
      </c>
      <c r="B15663" s="3">
        <v>42700.0</v>
      </c>
      <c r="C15663" s="2" t="s">
        <v>21</v>
      </c>
      <c r="D15663" s="2" t="s">
        <v>8</v>
      </c>
      <c r="E15663" s="2">
        <v>14.0</v>
      </c>
      <c r="F15663" s="4" t="s">
        <v>46</v>
      </c>
    </row>
    <row r="15664">
      <c r="A15664" s="2">
        <v>15750.0</v>
      </c>
      <c r="B15664" s="3">
        <v>42702.0</v>
      </c>
      <c r="C15664" s="2" t="s">
        <v>7</v>
      </c>
      <c r="D15664" s="2" t="s">
        <v>51</v>
      </c>
      <c r="E15664" s="2">
        <v>11.0</v>
      </c>
      <c r="F15664" s="4" t="s">
        <v>9</v>
      </c>
    </row>
    <row r="15665">
      <c r="A15665" s="2">
        <v>15751.0</v>
      </c>
      <c r="B15665" s="3">
        <v>42702.0</v>
      </c>
      <c r="C15665" s="2" t="s">
        <v>7</v>
      </c>
      <c r="D15665" s="2" t="s">
        <v>6</v>
      </c>
      <c r="E15665" s="2">
        <v>12.0</v>
      </c>
      <c r="F15665" s="4" t="s">
        <v>14</v>
      </c>
    </row>
    <row r="15666">
      <c r="A15666" s="2">
        <v>15752.0</v>
      </c>
      <c r="B15666" s="3">
        <v>42702.0</v>
      </c>
      <c r="C15666" s="2" t="s">
        <v>7</v>
      </c>
      <c r="D15666" s="2" t="s">
        <v>52</v>
      </c>
      <c r="E15666" s="2">
        <v>16.0</v>
      </c>
      <c r="F15666" s="4" t="s">
        <v>45</v>
      </c>
    </row>
    <row r="15667">
      <c r="A15667" s="2">
        <v>15753.0</v>
      </c>
      <c r="B15667" s="3">
        <v>42702.0</v>
      </c>
      <c r="C15667" s="2" t="s">
        <v>7</v>
      </c>
      <c r="D15667" s="2" t="s">
        <v>8</v>
      </c>
      <c r="E15667" s="2">
        <v>29.0</v>
      </c>
      <c r="F15667" s="4" t="s">
        <v>43</v>
      </c>
    </row>
    <row r="15668">
      <c r="A15668" s="2">
        <v>15754.0</v>
      </c>
      <c r="B15668" s="3">
        <v>42703.0</v>
      </c>
      <c r="C15668" s="2" t="s">
        <v>10</v>
      </c>
      <c r="D15668" s="2" t="s">
        <v>51</v>
      </c>
      <c r="E15668" s="2">
        <v>36.0</v>
      </c>
      <c r="F15668" s="4" t="s">
        <v>11</v>
      </c>
    </row>
    <row r="15669">
      <c r="A15669" s="2">
        <v>15755.0</v>
      </c>
      <c r="B15669" s="3">
        <v>42703.0</v>
      </c>
      <c r="C15669" s="2" t="s">
        <v>10</v>
      </c>
      <c r="D15669" s="2" t="s">
        <v>6</v>
      </c>
      <c r="E15669" s="2">
        <v>34.0</v>
      </c>
      <c r="F15669" s="4" t="s">
        <v>48</v>
      </c>
    </row>
    <row r="15670">
      <c r="A15670" s="2">
        <v>15756.0</v>
      </c>
      <c r="B15670" s="3">
        <v>42703.0</v>
      </c>
      <c r="C15670" s="2" t="s">
        <v>10</v>
      </c>
      <c r="D15670" s="2" t="s">
        <v>52</v>
      </c>
      <c r="E15670" s="2">
        <v>20.0</v>
      </c>
      <c r="F15670" s="4" t="s">
        <v>47</v>
      </c>
    </row>
    <row r="15671">
      <c r="A15671" s="2">
        <v>15757.0</v>
      </c>
      <c r="B15671" s="3">
        <v>42703.0</v>
      </c>
      <c r="C15671" s="2" t="s">
        <v>10</v>
      </c>
      <c r="D15671" s="2" t="s">
        <v>8</v>
      </c>
      <c r="E15671" s="2">
        <v>14.0</v>
      </c>
      <c r="F15671" s="4" t="s">
        <v>46</v>
      </c>
    </row>
    <row r="15672">
      <c r="A15672" s="2">
        <v>15758.0</v>
      </c>
      <c r="B15672" s="3">
        <v>42704.0</v>
      </c>
      <c r="C15672" s="2" t="s">
        <v>13</v>
      </c>
      <c r="D15672" s="2" t="s">
        <v>51</v>
      </c>
      <c r="E15672" s="2">
        <v>13.0</v>
      </c>
      <c r="F15672" s="4" t="s">
        <v>33</v>
      </c>
    </row>
    <row r="15673">
      <c r="A15673" s="2">
        <v>15759.0</v>
      </c>
      <c r="B15673" s="3">
        <v>42704.0</v>
      </c>
      <c r="C15673" s="2" t="s">
        <v>13</v>
      </c>
      <c r="D15673" s="2" t="s">
        <v>6</v>
      </c>
      <c r="E15673" s="2">
        <v>31.0</v>
      </c>
      <c r="F15673" s="4" t="s">
        <v>12</v>
      </c>
    </row>
    <row r="15674">
      <c r="A15674" s="2">
        <v>15760.0</v>
      </c>
      <c r="B15674" s="3">
        <v>42704.0</v>
      </c>
      <c r="C15674" s="2" t="s">
        <v>13</v>
      </c>
      <c r="D15674" s="2" t="s">
        <v>52</v>
      </c>
      <c r="E15674" s="2">
        <v>34.0</v>
      </c>
      <c r="F15674" s="4" t="s">
        <v>48</v>
      </c>
    </row>
    <row r="15675">
      <c r="A15675" s="2">
        <v>15761.0</v>
      </c>
      <c r="B15675" s="3">
        <v>42704.0</v>
      </c>
      <c r="C15675" s="2" t="s">
        <v>13</v>
      </c>
      <c r="D15675" s="2" t="s">
        <v>8</v>
      </c>
      <c r="E15675" s="2">
        <v>13.0</v>
      </c>
      <c r="F15675" s="4" t="s">
        <v>33</v>
      </c>
    </row>
    <row r="15676">
      <c r="A15676" s="2">
        <v>15762.0</v>
      </c>
      <c r="B15676" s="3">
        <v>42705.0</v>
      </c>
      <c r="C15676" s="2" t="s">
        <v>15</v>
      </c>
      <c r="D15676" s="2" t="s">
        <v>51</v>
      </c>
      <c r="E15676" s="2">
        <v>29.0</v>
      </c>
      <c r="F15676" s="4" t="s">
        <v>43</v>
      </c>
    </row>
    <row r="15677">
      <c r="A15677" s="2">
        <v>15763.0</v>
      </c>
      <c r="B15677" s="3">
        <v>42705.0</v>
      </c>
      <c r="C15677" s="2" t="s">
        <v>15</v>
      </c>
      <c r="D15677" s="2" t="s">
        <v>6</v>
      </c>
      <c r="E15677" s="2">
        <v>28.0</v>
      </c>
      <c r="F15677" s="4" t="s">
        <v>31</v>
      </c>
    </row>
    <row r="15678">
      <c r="A15678" s="2">
        <v>15764.0</v>
      </c>
      <c r="B15678" s="3">
        <v>42705.0</v>
      </c>
      <c r="C15678" s="2" t="s">
        <v>15</v>
      </c>
      <c r="D15678" s="2" t="s">
        <v>52</v>
      </c>
      <c r="E15678" s="2">
        <v>7.0</v>
      </c>
      <c r="F15678" s="4" t="s">
        <v>35</v>
      </c>
    </row>
    <row r="15679">
      <c r="A15679" s="2">
        <v>15765.0</v>
      </c>
      <c r="B15679" s="3">
        <v>42705.0</v>
      </c>
      <c r="C15679" s="2" t="s">
        <v>15</v>
      </c>
      <c r="D15679" s="2" t="s">
        <v>8</v>
      </c>
      <c r="E15679" s="2">
        <v>25.0</v>
      </c>
      <c r="F15679" s="4" t="s">
        <v>40</v>
      </c>
    </row>
    <row r="15680">
      <c r="A15680" s="2">
        <v>15766.0</v>
      </c>
      <c r="B15680" s="3">
        <v>42706.0</v>
      </c>
      <c r="C15680" s="2" t="s">
        <v>18</v>
      </c>
      <c r="D15680" s="2" t="s">
        <v>51</v>
      </c>
      <c r="E15680" s="2">
        <v>17.0</v>
      </c>
      <c r="F15680" s="4" t="s">
        <v>42</v>
      </c>
    </row>
    <row r="15681">
      <c r="A15681" s="2">
        <v>15767.0</v>
      </c>
      <c r="B15681" s="3">
        <v>42706.0</v>
      </c>
      <c r="C15681" s="2" t="s">
        <v>18</v>
      </c>
      <c r="D15681" s="2" t="s">
        <v>6</v>
      </c>
      <c r="E15681" s="2">
        <v>2.0</v>
      </c>
      <c r="F15681" s="4" t="s">
        <v>39</v>
      </c>
    </row>
    <row r="15682">
      <c r="A15682" s="2">
        <v>15768.0</v>
      </c>
      <c r="B15682" s="3">
        <v>42706.0</v>
      </c>
      <c r="C15682" s="2" t="s">
        <v>18</v>
      </c>
      <c r="D15682" s="2" t="s">
        <v>52</v>
      </c>
      <c r="E15682" s="2">
        <v>7.0</v>
      </c>
      <c r="F15682" s="4" t="s">
        <v>35</v>
      </c>
    </row>
    <row r="15683">
      <c r="A15683" s="2">
        <v>15769.0</v>
      </c>
      <c r="B15683" s="3">
        <v>42706.0</v>
      </c>
      <c r="C15683" s="2" t="s">
        <v>18</v>
      </c>
      <c r="D15683" s="2" t="s">
        <v>8</v>
      </c>
      <c r="E15683" s="2">
        <v>10.0</v>
      </c>
      <c r="F15683" s="4" t="s">
        <v>41</v>
      </c>
    </row>
    <row r="15684">
      <c r="A15684" s="2">
        <v>15770.0</v>
      </c>
      <c r="B15684" s="3">
        <v>42707.0</v>
      </c>
      <c r="C15684" s="2" t="s">
        <v>21</v>
      </c>
      <c r="D15684" s="2" t="s">
        <v>51</v>
      </c>
      <c r="E15684" s="2">
        <v>35.0</v>
      </c>
      <c r="F15684" s="4" t="s">
        <v>49</v>
      </c>
    </row>
    <row r="15685">
      <c r="A15685" s="2">
        <v>15771.0</v>
      </c>
      <c r="B15685" s="3">
        <v>42707.0</v>
      </c>
      <c r="C15685" s="2" t="s">
        <v>21</v>
      </c>
      <c r="D15685" s="2" t="s">
        <v>6</v>
      </c>
      <c r="E15685" s="2">
        <v>2.0</v>
      </c>
      <c r="F15685" s="4" t="s">
        <v>39</v>
      </c>
    </row>
    <row r="15686">
      <c r="A15686" s="2">
        <v>15772.0</v>
      </c>
      <c r="B15686" s="3">
        <v>42707.0</v>
      </c>
      <c r="C15686" s="2" t="s">
        <v>21</v>
      </c>
      <c r="D15686" s="2" t="s">
        <v>52</v>
      </c>
      <c r="E15686" s="2">
        <v>12.0</v>
      </c>
      <c r="F15686" s="4" t="s">
        <v>14</v>
      </c>
    </row>
    <row r="15687">
      <c r="A15687" s="2">
        <v>15773.0</v>
      </c>
      <c r="B15687" s="3">
        <v>42707.0</v>
      </c>
      <c r="C15687" s="2" t="s">
        <v>21</v>
      </c>
      <c r="D15687" s="2" t="s">
        <v>8</v>
      </c>
      <c r="E15687" s="2">
        <v>5.0</v>
      </c>
      <c r="F15687" s="4" t="s">
        <v>25</v>
      </c>
    </row>
    <row r="15688">
      <c r="A15688" s="2">
        <v>15774.0</v>
      </c>
      <c r="B15688" s="3">
        <v>42709.0</v>
      </c>
      <c r="C15688" s="2" t="s">
        <v>7</v>
      </c>
      <c r="D15688" s="2" t="s">
        <v>51</v>
      </c>
      <c r="E15688" s="2">
        <v>36.0</v>
      </c>
      <c r="F15688" s="4" t="s">
        <v>11</v>
      </c>
    </row>
    <row r="15689">
      <c r="A15689" s="2">
        <v>15775.0</v>
      </c>
      <c r="B15689" s="3">
        <v>42709.0</v>
      </c>
      <c r="C15689" s="2" t="s">
        <v>7</v>
      </c>
      <c r="D15689" s="2" t="s">
        <v>6</v>
      </c>
      <c r="E15689" s="2">
        <v>26.0</v>
      </c>
      <c r="F15689" s="4" t="s">
        <v>38</v>
      </c>
    </row>
    <row r="15690">
      <c r="A15690" s="2">
        <v>15776.0</v>
      </c>
      <c r="B15690" s="3">
        <v>42709.0</v>
      </c>
      <c r="C15690" s="2" t="s">
        <v>7</v>
      </c>
      <c r="D15690" s="2" t="s">
        <v>52</v>
      </c>
      <c r="E15690" s="2">
        <v>22.0</v>
      </c>
      <c r="F15690" s="4" t="s">
        <v>44</v>
      </c>
    </row>
    <row r="15691">
      <c r="A15691" s="2">
        <v>15777.0</v>
      </c>
      <c r="B15691" s="3">
        <v>42709.0</v>
      </c>
      <c r="C15691" s="2" t="s">
        <v>7</v>
      </c>
      <c r="D15691" s="2" t="s">
        <v>8</v>
      </c>
      <c r="E15691" s="2">
        <v>15.0</v>
      </c>
      <c r="F15691" s="4" t="s">
        <v>27</v>
      </c>
    </row>
    <row r="15692">
      <c r="A15692" s="2">
        <v>15778.0</v>
      </c>
      <c r="B15692" s="3">
        <v>42710.0</v>
      </c>
      <c r="C15692" s="2" t="s">
        <v>10</v>
      </c>
      <c r="D15692" s="2" t="s">
        <v>51</v>
      </c>
      <c r="E15692" s="2">
        <v>12.0</v>
      </c>
      <c r="F15692" s="4" t="s">
        <v>14</v>
      </c>
    </row>
    <row r="15693">
      <c r="A15693" s="2">
        <v>15779.0</v>
      </c>
      <c r="B15693" s="3">
        <v>42710.0</v>
      </c>
      <c r="C15693" s="2" t="s">
        <v>10</v>
      </c>
      <c r="D15693" s="2" t="s">
        <v>6</v>
      </c>
      <c r="E15693" s="2">
        <v>26.0</v>
      </c>
      <c r="F15693" s="4" t="s">
        <v>38</v>
      </c>
    </row>
    <row r="15694">
      <c r="A15694" s="2">
        <v>15780.0</v>
      </c>
      <c r="B15694" s="3">
        <v>42710.0</v>
      </c>
      <c r="C15694" s="2" t="s">
        <v>10</v>
      </c>
      <c r="D15694" s="2" t="s">
        <v>52</v>
      </c>
      <c r="E15694" s="2">
        <v>22.0</v>
      </c>
      <c r="F15694" s="4" t="s">
        <v>44</v>
      </c>
    </row>
    <row r="15695">
      <c r="A15695" s="2">
        <v>15781.0</v>
      </c>
      <c r="B15695" s="3">
        <v>42710.0</v>
      </c>
      <c r="C15695" s="2" t="s">
        <v>10</v>
      </c>
      <c r="D15695" s="2" t="s">
        <v>8</v>
      </c>
      <c r="E15695" s="2">
        <v>30.0</v>
      </c>
      <c r="F15695" s="4" t="s">
        <v>23</v>
      </c>
    </row>
    <row r="15696">
      <c r="A15696" s="2">
        <v>15782.0</v>
      </c>
      <c r="B15696" s="3">
        <v>42711.0</v>
      </c>
      <c r="C15696" s="2" t="s">
        <v>13</v>
      </c>
      <c r="D15696" s="2" t="s">
        <v>51</v>
      </c>
      <c r="E15696" s="2">
        <v>3.0</v>
      </c>
      <c r="F15696" s="4" t="s">
        <v>28</v>
      </c>
    </row>
    <row r="15697">
      <c r="A15697" s="2">
        <v>15783.0</v>
      </c>
      <c r="B15697" s="3">
        <v>42711.0</v>
      </c>
      <c r="C15697" s="2" t="s">
        <v>13</v>
      </c>
      <c r="D15697" s="2" t="s">
        <v>6</v>
      </c>
      <c r="E15697" s="2">
        <v>12.0</v>
      </c>
      <c r="F15697" s="4" t="s">
        <v>14</v>
      </c>
    </row>
    <row r="15698">
      <c r="A15698" s="2">
        <v>15784.0</v>
      </c>
      <c r="B15698" s="3">
        <v>42711.0</v>
      </c>
      <c r="C15698" s="2" t="s">
        <v>13</v>
      </c>
      <c r="D15698" s="2" t="s">
        <v>52</v>
      </c>
      <c r="E15698" s="2">
        <v>18.0</v>
      </c>
      <c r="F15698" s="4" t="s">
        <v>29</v>
      </c>
    </row>
    <row r="15699">
      <c r="A15699" s="2">
        <v>15785.0</v>
      </c>
      <c r="B15699" s="3">
        <v>42711.0</v>
      </c>
      <c r="C15699" s="2" t="s">
        <v>13</v>
      </c>
      <c r="D15699" s="2" t="s">
        <v>8</v>
      </c>
      <c r="E15699" s="2">
        <v>11.0</v>
      </c>
      <c r="F15699" s="4" t="s">
        <v>9</v>
      </c>
    </row>
    <row r="15700">
      <c r="A15700" s="2">
        <v>15786.0</v>
      </c>
      <c r="B15700" s="3">
        <v>42712.0</v>
      </c>
      <c r="C15700" s="2" t="s">
        <v>15</v>
      </c>
      <c r="D15700" s="2" t="s">
        <v>51</v>
      </c>
      <c r="E15700" s="2">
        <v>17.0</v>
      </c>
      <c r="F15700" s="4" t="s">
        <v>42</v>
      </c>
    </row>
    <row r="15701">
      <c r="A15701" s="2">
        <v>15787.0</v>
      </c>
      <c r="B15701" s="3">
        <v>42712.0</v>
      </c>
      <c r="C15701" s="2" t="s">
        <v>15</v>
      </c>
      <c r="D15701" s="2" t="s">
        <v>6</v>
      </c>
      <c r="E15701" s="2">
        <v>28.0</v>
      </c>
      <c r="F15701" s="4" t="s">
        <v>31</v>
      </c>
    </row>
    <row r="15702">
      <c r="A15702" s="2">
        <v>15788.0</v>
      </c>
      <c r="B15702" s="3">
        <v>42712.0</v>
      </c>
      <c r="C15702" s="2" t="s">
        <v>15</v>
      </c>
      <c r="D15702" s="2" t="s">
        <v>52</v>
      </c>
      <c r="E15702" s="2">
        <v>36.0</v>
      </c>
      <c r="F15702" s="4" t="s">
        <v>11</v>
      </c>
    </row>
    <row r="15703">
      <c r="A15703" s="2">
        <v>15789.0</v>
      </c>
      <c r="B15703" s="3">
        <v>42712.0</v>
      </c>
      <c r="C15703" s="2" t="s">
        <v>15</v>
      </c>
      <c r="D15703" s="2" t="s">
        <v>8</v>
      </c>
      <c r="E15703" s="2">
        <v>6.0</v>
      </c>
      <c r="F15703" s="4" t="s">
        <v>16</v>
      </c>
    </row>
    <row r="15704">
      <c r="A15704" s="2">
        <v>15790.0</v>
      </c>
      <c r="B15704" s="3">
        <v>42713.0</v>
      </c>
      <c r="C15704" s="2" t="s">
        <v>18</v>
      </c>
      <c r="D15704" s="2" t="s">
        <v>51</v>
      </c>
      <c r="E15704" s="2">
        <v>1.0</v>
      </c>
      <c r="F15704" s="4" t="s">
        <v>19</v>
      </c>
    </row>
    <row r="15705">
      <c r="A15705" s="2">
        <v>15791.0</v>
      </c>
      <c r="B15705" s="3">
        <v>42713.0</v>
      </c>
      <c r="C15705" s="2" t="s">
        <v>18</v>
      </c>
      <c r="D15705" s="2" t="s">
        <v>6</v>
      </c>
      <c r="E15705" s="2">
        <v>2.0</v>
      </c>
      <c r="F15705" s="4" t="s">
        <v>39</v>
      </c>
    </row>
    <row r="15706">
      <c r="A15706" s="2">
        <v>15792.0</v>
      </c>
      <c r="B15706" s="3">
        <v>42713.0</v>
      </c>
      <c r="C15706" s="2" t="s">
        <v>18</v>
      </c>
      <c r="D15706" s="2" t="s">
        <v>52</v>
      </c>
      <c r="E15706" s="2">
        <v>3.0</v>
      </c>
      <c r="F15706" s="4" t="s">
        <v>28</v>
      </c>
    </row>
    <row r="15707">
      <c r="A15707" s="2">
        <v>15793.0</v>
      </c>
      <c r="B15707" s="3">
        <v>42713.0</v>
      </c>
      <c r="C15707" s="2" t="s">
        <v>18</v>
      </c>
      <c r="D15707" s="2" t="s">
        <v>8</v>
      </c>
      <c r="E15707" s="2">
        <v>24.0</v>
      </c>
      <c r="F15707" s="4" t="s">
        <v>22</v>
      </c>
    </row>
    <row r="15708">
      <c r="A15708" s="2">
        <v>15794.0</v>
      </c>
      <c r="B15708" s="3">
        <v>42714.0</v>
      </c>
      <c r="C15708" s="2" t="s">
        <v>21</v>
      </c>
      <c r="D15708" s="2" t="s">
        <v>51</v>
      </c>
      <c r="E15708" s="2">
        <v>13.0</v>
      </c>
      <c r="F15708" s="4" t="s">
        <v>33</v>
      </c>
    </row>
    <row r="15709">
      <c r="A15709" s="2">
        <v>15795.0</v>
      </c>
      <c r="B15709" s="3">
        <v>42714.0</v>
      </c>
      <c r="C15709" s="2" t="s">
        <v>21</v>
      </c>
      <c r="D15709" s="2" t="s">
        <v>6</v>
      </c>
      <c r="E15709" s="2">
        <v>13.0</v>
      </c>
      <c r="F15709" s="4" t="s">
        <v>33</v>
      </c>
    </row>
    <row r="15710">
      <c r="A15710" s="2">
        <v>15796.0</v>
      </c>
      <c r="B15710" s="3">
        <v>42714.0</v>
      </c>
      <c r="C15710" s="2" t="s">
        <v>21</v>
      </c>
      <c r="D15710" s="2" t="s">
        <v>52</v>
      </c>
      <c r="E15710" s="2">
        <v>5.0</v>
      </c>
      <c r="F15710" s="4" t="s">
        <v>25</v>
      </c>
    </row>
    <row r="15711">
      <c r="A15711" s="2">
        <v>15797.0</v>
      </c>
      <c r="B15711" s="3">
        <v>42714.0</v>
      </c>
      <c r="C15711" s="2" t="s">
        <v>21</v>
      </c>
      <c r="D15711" s="2" t="s">
        <v>8</v>
      </c>
      <c r="E15711" s="2">
        <v>36.0</v>
      </c>
      <c r="F15711" s="4" t="s">
        <v>11</v>
      </c>
    </row>
    <row r="15712">
      <c r="A15712" s="2">
        <v>15798.0</v>
      </c>
      <c r="B15712" s="3">
        <v>42716.0</v>
      </c>
      <c r="C15712" s="2" t="s">
        <v>7</v>
      </c>
      <c r="D15712" s="2" t="s">
        <v>51</v>
      </c>
      <c r="E15712" s="2">
        <v>19.0</v>
      </c>
      <c r="F15712" s="4" t="s">
        <v>30</v>
      </c>
    </row>
    <row r="15713">
      <c r="A15713" s="2">
        <v>15799.0</v>
      </c>
      <c r="B15713" s="3">
        <v>42716.0</v>
      </c>
      <c r="C15713" s="2" t="s">
        <v>7</v>
      </c>
      <c r="D15713" s="2" t="s">
        <v>6</v>
      </c>
      <c r="E15713" s="2">
        <v>7.0</v>
      </c>
      <c r="F15713" s="4" t="s">
        <v>35</v>
      </c>
    </row>
    <row r="15714">
      <c r="A15714" s="2">
        <v>15800.0</v>
      </c>
      <c r="B15714" s="3">
        <v>42716.0</v>
      </c>
      <c r="C15714" s="2" t="s">
        <v>7</v>
      </c>
      <c r="D15714" s="2" t="s">
        <v>52</v>
      </c>
      <c r="E15714" s="2">
        <v>22.0</v>
      </c>
      <c r="F15714" s="4" t="s">
        <v>44</v>
      </c>
    </row>
    <row r="15715">
      <c r="A15715" s="2">
        <v>15801.0</v>
      </c>
      <c r="B15715" s="3">
        <v>42716.0</v>
      </c>
      <c r="C15715" s="2" t="s">
        <v>7</v>
      </c>
      <c r="D15715" s="2" t="s">
        <v>8</v>
      </c>
      <c r="E15715" s="2">
        <v>7.0</v>
      </c>
      <c r="F15715" s="4" t="s">
        <v>35</v>
      </c>
    </row>
    <row r="15716">
      <c r="A15716" s="2">
        <v>15802.0</v>
      </c>
      <c r="B15716" s="3">
        <v>42717.0</v>
      </c>
      <c r="C15716" s="2" t="s">
        <v>10</v>
      </c>
      <c r="D15716" s="2" t="s">
        <v>51</v>
      </c>
      <c r="E15716" s="2">
        <v>20.0</v>
      </c>
      <c r="F15716" s="4" t="s">
        <v>47</v>
      </c>
    </row>
    <row r="15717">
      <c r="A15717" s="2">
        <v>15803.0</v>
      </c>
      <c r="B15717" s="3">
        <v>42717.0</v>
      </c>
      <c r="C15717" s="2" t="s">
        <v>10</v>
      </c>
      <c r="D15717" s="2" t="s">
        <v>6</v>
      </c>
      <c r="E15717" s="2">
        <v>17.0</v>
      </c>
      <c r="F15717" s="4" t="s">
        <v>42</v>
      </c>
    </row>
    <row r="15718">
      <c r="A15718" s="2">
        <v>15804.0</v>
      </c>
      <c r="B15718" s="3">
        <v>42717.0</v>
      </c>
      <c r="C15718" s="2" t="s">
        <v>10</v>
      </c>
      <c r="D15718" s="2" t="s">
        <v>52</v>
      </c>
      <c r="E15718" s="2">
        <v>24.0</v>
      </c>
      <c r="F15718" s="4" t="s">
        <v>22</v>
      </c>
    </row>
    <row r="15719">
      <c r="A15719" s="2">
        <v>15805.0</v>
      </c>
      <c r="B15719" s="3">
        <v>42717.0</v>
      </c>
      <c r="C15719" s="2" t="s">
        <v>10</v>
      </c>
      <c r="D15719" s="2" t="s">
        <v>8</v>
      </c>
      <c r="E15719" s="2">
        <v>9.0</v>
      </c>
      <c r="F15719" s="4" t="s">
        <v>24</v>
      </c>
    </row>
    <row r="15720">
      <c r="A15720" s="2">
        <v>15806.0</v>
      </c>
      <c r="B15720" s="3">
        <v>42718.0</v>
      </c>
      <c r="C15720" s="2" t="s">
        <v>13</v>
      </c>
      <c r="D15720" s="2" t="s">
        <v>51</v>
      </c>
      <c r="E15720" s="2">
        <v>26.0</v>
      </c>
      <c r="F15720" s="4" t="s">
        <v>38</v>
      </c>
    </row>
    <row r="15721">
      <c r="A15721" s="2">
        <v>15807.0</v>
      </c>
      <c r="B15721" s="3">
        <v>42718.0</v>
      </c>
      <c r="C15721" s="2" t="s">
        <v>13</v>
      </c>
      <c r="D15721" s="2" t="s">
        <v>6</v>
      </c>
      <c r="E15721" s="2">
        <v>29.0</v>
      </c>
      <c r="F15721" s="4" t="s">
        <v>43</v>
      </c>
    </row>
    <row r="15722">
      <c r="A15722" s="2">
        <v>15808.0</v>
      </c>
      <c r="B15722" s="3">
        <v>42718.0</v>
      </c>
      <c r="C15722" s="2" t="s">
        <v>13</v>
      </c>
      <c r="D15722" s="2" t="s">
        <v>52</v>
      </c>
      <c r="E15722" s="2">
        <v>1.0</v>
      </c>
      <c r="F15722" s="4" t="s">
        <v>19</v>
      </c>
    </row>
    <row r="15723">
      <c r="A15723" s="2">
        <v>15809.0</v>
      </c>
      <c r="B15723" s="3">
        <v>42718.0</v>
      </c>
      <c r="C15723" s="2" t="s">
        <v>13</v>
      </c>
      <c r="D15723" s="2" t="s">
        <v>8</v>
      </c>
      <c r="E15723" s="2">
        <v>20.0</v>
      </c>
      <c r="F15723" s="4" t="s">
        <v>47</v>
      </c>
    </row>
    <row r="15724">
      <c r="A15724" s="2">
        <v>15810.0</v>
      </c>
      <c r="B15724" s="3">
        <v>42719.0</v>
      </c>
      <c r="C15724" s="2" t="s">
        <v>15</v>
      </c>
      <c r="D15724" s="2" t="s">
        <v>51</v>
      </c>
      <c r="E15724" s="2">
        <v>33.0</v>
      </c>
      <c r="F15724" s="4" t="s">
        <v>26</v>
      </c>
    </row>
    <row r="15725">
      <c r="A15725" s="2">
        <v>15811.0</v>
      </c>
      <c r="B15725" s="3">
        <v>42719.0</v>
      </c>
      <c r="C15725" s="2" t="s">
        <v>15</v>
      </c>
      <c r="D15725" s="2" t="s">
        <v>6</v>
      </c>
      <c r="E15725" s="2">
        <v>32.0</v>
      </c>
      <c r="F15725" s="4" t="s">
        <v>36</v>
      </c>
    </row>
    <row r="15726">
      <c r="A15726" s="2">
        <v>15812.0</v>
      </c>
      <c r="B15726" s="3">
        <v>42719.0</v>
      </c>
      <c r="C15726" s="2" t="s">
        <v>15</v>
      </c>
      <c r="D15726" s="2" t="s">
        <v>52</v>
      </c>
      <c r="E15726" s="2">
        <v>19.0</v>
      </c>
      <c r="F15726" s="4" t="s">
        <v>30</v>
      </c>
    </row>
    <row r="15727">
      <c r="A15727" s="2">
        <v>15813.0</v>
      </c>
      <c r="B15727" s="3">
        <v>42719.0</v>
      </c>
      <c r="C15727" s="2" t="s">
        <v>15</v>
      </c>
      <c r="D15727" s="2" t="s">
        <v>8</v>
      </c>
      <c r="E15727" s="2">
        <v>6.0</v>
      </c>
      <c r="F15727" s="4" t="s">
        <v>16</v>
      </c>
    </row>
    <row r="15728">
      <c r="A15728" s="2">
        <v>15814.0</v>
      </c>
      <c r="B15728" s="3">
        <v>42720.0</v>
      </c>
      <c r="C15728" s="2" t="s">
        <v>18</v>
      </c>
      <c r="D15728" s="2" t="s">
        <v>51</v>
      </c>
      <c r="E15728" s="2">
        <v>32.0</v>
      </c>
      <c r="F15728" s="4" t="s">
        <v>36</v>
      </c>
    </row>
    <row r="15729">
      <c r="A15729" s="2">
        <v>15815.0</v>
      </c>
      <c r="B15729" s="3">
        <v>42720.0</v>
      </c>
      <c r="C15729" s="2" t="s">
        <v>18</v>
      </c>
      <c r="D15729" s="2" t="s">
        <v>6</v>
      </c>
      <c r="E15729" s="2">
        <v>2.0</v>
      </c>
      <c r="F15729" s="4" t="s">
        <v>39</v>
      </c>
    </row>
    <row r="15730">
      <c r="A15730" s="2">
        <v>15816.0</v>
      </c>
      <c r="B15730" s="3">
        <v>42720.0</v>
      </c>
      <c r="C15730" s="2" t="s">
        <v>18</v>
      </c>
      <c r="D15730" s="2" t="s">
        <v>52</v>
      </c>
      <c r="E15730" s="2">
        <v>8.0</v>
      </c>
      <c r="F15730" s="4" t="s">
        <v>37</v>
      </c>
    </row>
    <row r="15731">
      <c r="A15731" s="2">
        <v>15817.0</v>
      </c>
      <c r="B15731" s="3">
        <v>42720.0</v>
      </c>
      <c r="C15731" s="2" t="s">
        <v>18</v>
      </c>
      <c r="D15731" s="2" t="s">
        <v>8</v>
      </c>
      <c r="E15731" s="2">
        <v>16.0</v>
      </c>
      <c r="F15731" s="4" t="s">
        <v>45</v>
      </c>
    </row>
    <row r="15732">
      <c r="A15732" s="2">
        <v>15818.0</v>
      </c>
      <c r="B15732" s="3">
        <v>42721.0</v>
      </c>
      <c r="C15732" s="2" t="s">
        <v>21</v>
      </c>
      <c r="D15732" s="2" t="s">
        <v>51</v>
      </c>
      <c r="E15732" s="2">
        <v>17.0</v>
      </c>
      <c r="F15732" s="4" t="s">
        <v>42</v>
      </c>
    </row>
    <row r="15733">
      <c r="A15733" s="2">
        <v>15819.0</v>
      </c>
      <c r="B15733" s="3">
        <v>42721.0</v>
      </c>
      <c r="C15733" s="2" t="s">
        <v>21</v>
      </c>
      <c r="D15733" s="2" t="s">
        <v>6</v>
      </c>
      <c r="E15733" s="2">
        <v>11.0</v>
      </c>
      <c r="F15733" s="4" t="s">
        <v>9</v>
      </c>
    </row>
    <row r="15734">
      <c r="A15734" s="2">
        <v>15820.0</v>
      </c>
      <c r="B15734" s="3">
        <v>42721.0</v>
      </c>
      <c r="C15734" s="2" t="s">
        <v>21</v>
      </c>
      <c r="D15734" s="2" t="s">
        <v>52</v>
      </c>
      <c r="E15734" s="2">
        <v>10.0</v>
      </c>
      <c r="F15734" s="4" t="s">
        <v>41</v>
      </c>
    </row>
    <row r="15735">
      <c r="A15735" s="2">
        <v>15821.0</v>
      </c>
      <c r="B15735" s="3">
        <v>42721.0</v>
      </c>
      <c r="C15735" s="2" t="s">
        <v>21</v>
      </c>
      <c r="D15735" s="2" t="s">
        <v>8</v>
      </c>
      <c r="E15735" s="2">
        <v>1.0</v>
      </c>
      <c r="F15735" s="4" t="s">
        <v>19</v>
      </c>
    </row>
    <row r="15736">
      <c r="A15736" s="2">
        <v>15822.0</v>
      </c>
      <c r="B15736" s="3">
        <v>42723.0</v>
      </c>
      <c r="C15736" s="2" t="s">
        <v>7</v>
      </c>
      <c r="D15736" s="2" t="s">
        <v>51</v>
      </c>
      <c r="E15736" s="2">
        <v>1.0</v>
      </c>
      <c r="F15736" s="4" t="s">
        <v>19</v>
      </c>
    </row>
    <row r="15737">
      <c r="A15737" s="2">
        <v>15823.0</v>
      </c>
      <c r="B15737" s="3">
        <v>42723.0</v>
      </c>
      <c r="C15737" s="2" t="s">
        <v>7</v>
      </c>
      <c r="D15737" s="2" t="s">
        <v>6</v>
      </c>
      <c r="E15737" s="2">
        <v>12.0</v>
      </c>
      <c r="F15737" s="4" t="s">
        <v>14</v>
      </c>
    </row>
    <row r="15738">
      <c r="A15738" s="2">
        <v>15824.0</v>
      </c>
      <c r="B15738" s="3">
        <v>42723.0</v>
      </c>
      <c r="C15738" s="2" t="s">
        <v>7</v>
      </c>
      <c r="D15738" s="2" t="s">
        <v>52</v>
      </c>
      <c r="E15738" s="2">
        <v>22.0</v>
      </c>
      <c r="F15738" s="4" t="s">
        <v>44</v>
      </c>
    </row>
    <row r="15739">
      <c r="A15739" s="2">
        <v>15825.0</v>
      </c>
      <c r="B15739" s="3">
        <v>42723.0</v>
      </c>
      <c r="C15739" s="2" t="s">
        <v>7</v>
      </c>
      <c r="D15739" s="2" t="s">
        <v>8</v>
      </c>
      <c r="E15739" s="2">
        <v>26.0</v>
      </c>
      <c r="F15739" s="4" t="s">
        <v>38</v>
      </c>
    </row>
    <row r="15740">
      <c r="A15740" s="2">
        <v>15826.0</v>
      </c>
      <c r="B15740" s="3">
        <v>42724.0</v>
      </c>
      <c r="C15740" s="2" t="s">
        <v>10</v>
      </c>
      <c r="D15740" s="2" t="s">
        <v>51</v>
      </c>
      <c r="E15740" s="2">
        <v>8.0</v>
      </c>
      <c r="F15740" s="4" t="s">
        <v>37</v>
      </c>
    </row>
    <row r="15741">
      <c r="A15741" s="2">
        <v>15827.0</v>
      </c>
      <c r="B15741" s="3">
        <v>42724.0</v>
      </c>
      <c r="C15741" s="2" t="s">
        <v>10</v>
      </c>
      <c r="D15741" s="2" t="s">
        <v>6</v>
      </c>
      <c r="E15741" s="2">
        <v>20.0</v>
      </c>
      <c r="F15741" s="4" t="s">
        <v>47</v>
      </c>
    </row>
    <row r="15742">
      <c r="A15742" s="2">
        <v>15828.0</v>
      </c>
      <c r="B15742" s="3">
        <v>42724.0</v>
      </c>
      <c r="C15742" s="2" t="s">
        <v>10</v>
      </c>
      <c r="D15742" s="2" t="s">
        <v>52</v>
      </c>
      <c r="E15742" s="2">
        <v>35.0</v>
      </c>
      <c r="F15742" s="4" t="s">
        <v>49</v>
      </c>
    </row>
    <row r="15743">
      <c r="A15743" s="2">
        <v>15829.0</v>
      </c>
      <c r="B15743" s="3">
        <v>42724.0</v>
      </c>
      <c r="C15743" s="2" t="s">
        <v>10</v>
      </c>
      <c r="D15743" s="2" t="s">
        <v>8</v>
      </c>
      <c r="E15743" s="2">
        <v>20.0</v>
      </c>
      <c r="F15743" s="4" t="s">
        <v>47</v>
      </c>
    </row>
    <row r="15744">
      <c r="A15744" s="2">
        <v>15830.0</v>
      </c>
      <c r="B15744" s="3">
        <v>42725.0</v>
      </c>
      <c r="C15744" s="2" t="s">
        <v>13</v>
      </c>
      <c r="D15744" s="2" t="s">
        <v>51</v>
      </c>
      <c r="E15744" s="2">
        <v>25.0</v>
      </c>
      <c r="F15744" s="4" t="s">
        <v>40</v>
      </c>
    </row>
    <row r="15745">
      <c r="A15745" s="2">
        <v>15831.0</v>
      </c>
      <c r="B15745" s="3">
        <v>42725.0</v>
      </c>
      <c r="C15745" s="2" t="s">
        <v>13</v>
      </c>
      <c r="D15745" s="2" t="s">
        <v>6</v>
      </c>
      <c r="E15745" s="2">
        <v>36.0</v>
      </c>
      <c r="F15745" s="4" t="s">
        <v>11</v>
      </c>
    </row>
    <row r="15746">
      <c r="A15746" s="2">
        <v>15832.0</v>
      </c>
      <c r="B15746" s="3">
        <v>42725.0</v>
      </c>
      <c r="C15746" s="2" t="s">
        <v>13</v>
      </c>
      <c r="D15746" s="2" t="s">
        <v>52</v>
      </c>
      <c r="E15746" s="2">
        <v>24.0</v>
      </c>
      <c r="F15746" s="4" t="s">
        <v>22</v>
      </c>
    </row>
    <row r="15747">
      <c r="A15747" s="2">
        <v>15833.0</v>
      </c>
      <c r="B15747" s="3">
        <v>42725.0</v>
      </c>
      <c r="C15747" s="2" t="s">
        <v>13</v>
      </c>
      <c r="D15747" s="2" t="s">
        <v>8</v>
      </c>
      <c r="E15747" s="2">
        <v>22.0</v>
      </c>
      <c r="F15747" s="4" t="s">
        <v>44</v>
      </c>
    </row>
    <row r="15748">
      <c r="A15748" s="2">
        <v>15834.0</v>
      </c>
      <c r="B15748" s="3">
        <v>42726.0</v>
      </c>
      <c r="C15748" s="2" t="s">
        <v>15</v>
      </c>
      <c r="D15748" s="2" t="s">
        <v>51</v>
      </c>
      <c r="E15748" s="2">
        <v>12.0</v>
      </c>
      <c r="F15748" s="4" t="s">
        <v>14</v>
      </c>
    </row>
    <row r="15749">
      <c r="A15749" s="2">
        <v>15835.0</v>
      </c>
      <c r="B15749" s="3">
        <v>42726.0</v>
      </c>
      <c r="C15749" s="2" t="s">
        <v>15</v>
      </c>
      <c r="D15749" s="2" t="s">
        <v>6</v>
      </c>
      <c r="E15749" s="2">
        <v>19.0</v>
      </c>
      <c r="F15749" s="4" t="s">
        <v>30</v>
      </c>
    </row>
    <row r="15750">
      <c r="A15750" s="2">
        <v>15836.0</v>
      </c>
      <c r="B15750" s="3">
        <v>42726.0</v>
      </c>
      <c r="C15750" s="2" t="s">
        <v>15</v>
      </c>
      <c r="D15750" s="2" t="s">
        <v>52</v>
      </c>
      <c r="E15750" s="2">
        <v>23.0</v>
      </c>
      <c r="F15750" s="4" t="s">
        <v>17</v>
      </c>
    </row>
    <row r="15751">
      <c r="A15751" s="2">
        <v>15837.0</v>
      </c>
      <c r="B15751" s="3">
        <v>42726.0</v>
      </c>
      <c r="C15751" s="2" t="s">
        <v>15</v>
      </c>
      <c r="D15751" s="2" t="s">
        <v>8</v>
      </c>
      <c r="E15751" s="2">
        <v>31.0</v>
      </c>
      <c r="F15751" s="4" t="s">
        <v>12</v>
      </c>
    </row>
    <row r="15752">
      <c r="A15752" s="2">
        <v>15838.0</v>
      </c>
      <c r="B15752" s="3">
        <v>42727.0</v>
      </c>
      <c r="C15752" s="2" t="s">
        <v>18</v>
      </c>
      <c r="D15752" s="2" t="s">
        <v>51</v>
      </c>
      <c r="E15752" s="2">
        <v>27.0</v>
      </c>
      <c r="F15752" s="4" t="s">
        <v>32</v>
      </c>
    </row>
    <row r="15753">
      <c r="A15753" s="2">
        <v>15839.0</v>
      </c>
      <c r="B15753" s="3">
        <v>42727.0</v>
      </c>
      <c r="C15753" s="2" t="s">
        <v>18</v>
      </c>
      <c r="D15753" s="2" t="s">
        <v>6</v>
      </c>
      <c r="E15753" s="2">
        <v>7.0</v>
      </c>
      <c r="F15753" s="4" t="s">
        <v>35</v>
      </c>
    </row>
    <row r="15754">
      <c r="A15754" s="2">
        <v>15840.0</v>
      </c>
      <c r="B15754" s="3">
        <v>42727.0</v>
      </c>
      <c r="C15754" s="2" t="s">
        <v>18</v>
      </c>
      <c r="D15754" s="2" t="s">
        <v>52</v>
      </c>
      <c r="E15754" s="2">
        <v>25.0</v>
      </c>
      <c r="F15754" s="4" t="s">
        <v>40</v>
      </c>
    </row>
    <row r="15755">
      <c r="A15755" s="2">
        <v>15841.0</v>
      </c>
      <c r="B15755" s="3">
        <v>42727.0</v>
      </c>
      <c r="C15755" s="2" t="s">
        <v>18</v>
      </c>
      <c r="D15755" s="2" t="s">
        <v>8</v>
      </c>
      <c r="E15755" s="2">
        <v>6.0</v>
      </c>
      <c r="F15755" s="4" t="s">
        <v>16</v>
      </c>
    </row>
    <row r="15756">
      <c r="A15756" s="2">
        <v>15842.0</v>
      </c>
      <c r="B15756" s="3">
        <v>42728.0</v>
      </c>
      <c r="C15756" s="2" t="s">
        <v>21</v>
      </c>
      <c r="D15756" s="2" t="s">
        <v>51</v>
      </c>
      <c r="E15756" s="2">
        <v>25.0</v>
      </c>
      <c r="F15756" s="4" t="s">
        <v>40</v>
      </c>
    </row>
    <row r="15757">
      <c r="A15757" s="2">
        <v>15843.0</v>
      </c>
      <c r="B15757" s="3">
        <v>42728.0</v>
      </c>
      <c r="C15757" s="2" t="s">
        <v>21</v>
      </c>
      <c r="D15757" s="2" t="s">
        <v>6</v>
      </c>
      <c r="E15757" s="2">
        <v>8.0</v>
      </c>
      <c r="F15757" s="4" t="s">
        <v>37</v>
      </c>
    </row>
    <row r="15758">
      <c r="A15758" s="2">
        <v>15844.0</v>
      </c>
      <c r="B15758" s="3">
        <v>42728.0</v>
      </c>
      <c r="C15758" s="2" t="s">
        <v>21</v>
      </c>
      <c r="D15758" s="2" t="s">
        <v>52</v>
      </c>
      <c r="E15758" s="2">
        <v>18.0</v>
      </c>
      <c r="F15758" s="4" t="s">
        <v>29</v>
      </c>
    </row>
    <row r="15759">
      <c r="A15759" s="2">
        <v>15845.0</v>
      </c>
      <c r="B15759" s="3">
        <v>42728.0</v>
      </c>
      <c r="C15759" s="2" t="s">
        <v>21</v>
      </c>
      <c r="D15759" s="2" t="s">
        <v>8</v>
      </c>
      <c r="E15759" s="2">
        <v>9.0</v>
      </c>
      <c r="F15759" s="4" t="s">
        <v>24</v>
      </c>
    </row>
    <row r="15760">
      <c r="A15760" s="2">
        <v>15846.0</v>
      </c>
      <c r="B15760" s="3">
        <v>42730.0</v>
      </c>
      <c r="C15760" s="2" t="s">
        <v>7</v>
      </c>
      <c r="D15760" s="2" t="s">
        <v>51</v>
      </c>
      <c r="E15760" s="2">
        <v>13.0</v>
      </c>
      <c r="F15760" s="4" t="s">
        <v>33</v>
      </c>
    </row>
    <row r="15761">
      <c r="A15761" s="2">
        <v>15847.0</v>
      </c>
      <c r="B15761" s="3">
        <v>42730.0</v>
      </c>
      <c r="C15761" s="2" t="s">
        <v>7</v>
      </c>
      <c r="D15761" s="2" t="s">
        <v>6</v>
      </c>
      <c r="E15761" s="2">
        <v>13.0</v>
      </c>
      <c r="F15761" s="4" t="s">
        <v>33</v>
      </c>
    </row>
    <row r="15762">
      <c r="A15762" s="2">
        <v>15848.0</v>
      </c>
      <c r="B15762" s="3">
        <v>42730.0</v>
      </c>
      <c r="C15762" s="2" t="s">
        <v>7</v>
      </c>
      <c r="D15762" s="2" t="s">
        <v>52</v>
      </c>
      <c r="E15762" s="2">
        <v>29.0</v>
      </c>
      <c r="F15762" s="4" t="s">
        <v>43</v>
      </c>
    </row>
    <row r="15763">
      <c r="A15763" s="2">
        <v>15850.0</v>
      </c>
      <c r="B15763" s="3">
        <v>42731.0</v>
      </c>
      <c r="C15763" s="2" t="s">
        <v>10</v>
      </c>
      <c r="D15763" s="2" t="s">
        <v>51</v>
      </c>
      <c r="E15763" s="2">
        <v>26.0</v>
      </c>
      <c r="F15763" s="4" t="s">
        <v>38</v>
      </c>
    </row>
    <row r="15764">
      <c r="A15764" s="2">
        <v>15851.0</v>
      </c>
      <c r="B15764" s="3">
        <v>42731.0</v>
      </c>
      <c r="C15764" s="2" t="s">
        <v>10</v>
      </c>
      <c r="D15764" s="2" t="s">
        <v>6</v>
      </c>
      <c r="E15764" s="2">
        <v>22.0</v>
      </c>
      <c r="F15764" s="4" t="s">
        <v>44</v>
      </c>
    </row>
    <row r="15765">
      <c r="A15765" s="2">
        <v>15852.0</v>
      </c>
      <c r="B15765" s="3">
        <v>42731.0</v>
      </c>
      <c r="C15765" s="2" t="s">
        <v>10</v>
      </c>
      <c r="D15765" s="2" t="s">
        <v>52</v>
      </c>
      <c r="E15765" s="2">
        <v>10.0</v>
      </c>
      <c r="F15765" s="4" t="s">
        <v>41</v>
      </c>
    </row>
    <row r="15766">
      <c r="A15766" s="2">
        <v>15853.0</v>
      </c>
      <c r="B15766" s="3">
        <v>42731.0</v>
      </c>
      <c r="C15766" s="2" t="s">
        <v>10</v>
      </c>
      <c r="D15766" s="2" t="s">
        <v>8</v>
      </c>
      <c r="E15766" s="2">
        <v>30.0</v>
      </c>
      <c r="F15766" s="4" t="s">
        <v>23</v>
      </c>
    </row>
    <row r="15767">
      <c r="A15767" s="2">
        <v>15854.0</v>
      </c>
      <c r="B15767" s="3">
        <v>42732.0</v>
      </c>
      <c r="C15767" s="2" t="s">
        <v>13</v>
      </c>
      <c r="D15767" s="2" t="s">
        <v>51</v>
      </c>
      <c r="E15767" s="2">
        <v>22.0</v>
      </c>
      <c r="F15767" s="4" t="s">
        <v>44</v>
      </c>
    </row>
    <row r="15768">
      <c r="A15768" s="2">
        <v>15855.0</v>
      </c>
      <c r="B15768" s="3">
        <v>42732.0</v>
      </c>
      <c r="C15768" s="2" t="s">
        <v>13</v>
      </c>
      <c r="D15768" s="2" t="s">
        <v>6</v>
      </c>
      <c r="E15768" s="2">
        <v>35.0</v>
      </c>
      <c r="F15768" s="4" t="s">
        <v>49</v>
      </c>
    </row>
    <row r="15769">
      <c r="A15769" s="2">
        <v>15856.0</v>
      </c>
      <c r="B15769" s="3">
        <v>42732.0</v>
      </c>
      <c r="C15769" s="2" t="s">
        <v>13</v>
      </c>
      <c r="D15769" s="2" t="s">
        <v>52</v>
      </c>
      <c r="E15769" s="2">
        <v>28.0</v>
      </c>
      <c r="F15769" s="4" t="s">
        <v>31</v>
      </c>
    </row>
    <row r="15770">
      <c r="A15770" s="2">
        <v>15857.0</v>
      </c>
      <c r="B15770" s="3">
        <v>42732.0</v>
      </c>
      <c r="C15770" s="2" t="s">
        <v>13</v>
      </c>
      <c r="D15770" s="2" t="s">
        <v>8</v>
      </c>
      <c r="E15770" s="2">
        <v>24.0</v>
      </c>
      <c r="F15770" s="4" t="s">
        <v>22</v>
      </c>
    </row>
    <row r="15771">
      <c r="A15771" s="2">
        <v>15858.0</v>
      </c>
      <c r="B15771" s="3">
        <v>42733.0</v>
      </c>
      <c r="C15771" s="2" t="s">
        <v>15</v>
      </c>
      <c r="D15771" s="2" t="s">
        <v>51</v>
      </c>
      <c r="E15771" s="2">
        <v>16.0</v>
      </c>
      <c r="F15771" s="4" t="s">
        <v>45</v>
      </c>
    </row>
    <row r="15772">
      <c r="A15772" s="2">
        <v>15859.0</v>
      </c>
      <c r="B15772" s="3">
        <v>42733.0</v>
      </c>
      <c r="C15772" s="2" t="s">
        <v>15</v>
      </c>
      <c r="D15772" s="2" t="s">
        <v>6</v>
      </c>
      <c r="E15772" s="2">
        <v>2.0</v>
      </c>
      <c r="F15772" s="4" t="s">
        <v>39</v>
      </c>
    </row>
    <row r="15773">
      <c r="A15773" s="2">
        <v>15860.0</v>
      </c>
      <c r="B15773" s="3">
        <v>42733.0</v>
      </c>
      <c r="C15773" s="2" t="s">
        <v>15</v>
      </c>
      <c r="D15773" s="2" t="s">
        <v>52</v>
      </c>
      <c r="E15773" s="2">
        <v>28.0</v>
      </c>
      <c r="F15773" s="4" t="s">
        <v>31</v>
      </c>
    </row>
    <row r="15774">
      <c r="A15774" s="2">
        <v>15861.0</v>
      </c>
      <c r="B15774" s="3">
        <v>42733.0</v>
      </c>
      <c r="C15774" s="2" t="s">
        <v>15</v>
      </c>
      <c r="D15774" s="2" t="s">
        <v>8</v>
      </c>
      <c r="E15774" s="2">
        <v>7.0</v>
      </c>
      <c r="F15774" s="4" t="s">
        <v>35</v>
      </c>
    </row>
    <row r="15775">
      <c r="A15775" s="2">
        <v>15862.0</v>
      </c>
      <c r="B15775" s="3">
        <v>42734.0</v>
      </c>
      <c r="C15775" s="2" t="s">
        <v>18</v>
      </c>
      <c r="D15775" s="2" t="s">
        <v>51</v>
      </c>
      <c r="E15775" s="2">
        <v>26.0</v>
      </c>
      <c r="F15775" s="4" t="s">
        <v>38</v>
      </c>
    </row>
    <row r="15776">
      <c r="A15776" s="2">
        <v>15863.0</v>
      </c>
      <c r="B15776" s="3">
        <v>42734.0</v>
      </c>
      <c r="C15776" s="2" t="s">
        <v>18</v>
      </c>
      <c r="D15776" s="2" t="s">
        <v>6</v>
      </c>
      <c r="E15776" s="2">
        <v>20.0</v>
      </c>
      <c r="F15776" s="4" t="s">
        <v>47</v>
      </c>
    </row>
    <row r="15777">
      <c r="A15777" s="2">
        <v>15864.0</v>
      </c>
      <c r="B15777" s="3">
        <v>42734.0</v>
      </c>
      <c r="C15777" s="2" t="s">
        <v>18</v>
      </c>
      <c r="D15777" s="2" t="s">
        <v>52</v>
      </c>
      <c r="E15777" s="2">
        <v>8.0</v>
      </c>
      <c r="F15777" s="4" t="s">
        <v>37</v>
      </c>
    </row>
    <row r="15778">
      <c r="A15778" s="2">
        <v>15865.0</v>
      </c>
      <c r="B15778" s="3">
        <v>42734.0</v>
      </c>
      <c r="C15778" s="2" t="s">
        <v>18</v>
      </c>
      <c r="D15778" s="2" t="s">
        <v>8</v>
      </c>
      <c r="E15778" s="2">
        <v>26.0</v>
      </c>
      <c r="F15778" s="4" t="s">
        <v>38</v>
      </c>
    </row>
    <row r="15779">
      <c r="A15779" s="2">
        <v>15866.0</v>
      </c>
      <c r="B15779" s="3">
        <v>42735.0</v>
      </c>
      <c r="C15779" s="2" t="s">
        <v>21</v>
      </c>
      <c r="D15779" s="2" t="s">
        <v>51</v>
      </c>
      <c r="E15779" s="2">
        <v>1.0</v>
      </c>
      <c r="F15779" s="4" t="s">
        <v>19</v>
      </c>
    </row>
    <row r="15780">
      <c r="A15780" s="2">
        <v>15868.0</v>
      </c>
      <c r="B15780" s="3">
        <v>42735.0</v>
      </c>
      <c r="C15780" s="2" t="s">
        <v>21</v>
      </c>
      <c r="D15780" s="2" t="s">
        <v>52</v>
      </c>
      <c r="E15780" s="2">
        <v>32.0</v>
      </c>
      <c r="F15780" s="4" t="s">
        <v>36</v>
      </c>
    </row>
    <row r="15781">
      <c r="A15781" s="2">
        <v>15869.0</v>
      </c>
      <c r="B15781" s="3">
        <v>42735.0</v>
      </c>
      <c r="C15781" s="2" t="s">
        <v>21</v>
      </c>
      <c r="D15781" s="2" t="s">
        <v>6</v>
      </c>
      <c r="E15781" s="2">
        <v>7.0</v>
      </c>
      <c r="F15781" s="4" t="s">
        <v>35</v>
      </c>
    </row>
    <row r="15782">
      <c r="A15782" s="2">
        <v>15870.0</v>
      </c>
      <c r="B15782" s="3">
        <v>42737.0</v>
      </c>
      <c r="C15782" s="2" t="s">
        <v>7</v>
      </c>
      <c r="D15782" s="2" t="s">
        <v>51</v>
      </c>
      <c r="E15782" s="2">
        <v>1.0</v>
      </c>
      <c r="F15782" s="4" t="s">
        <v>19</v>
      </c>
    </row>
    <row r="15783">
      <c r="A15783" s="2">
        <v>15871.0</v>
      </c>
      <c r="B15783" s="3">
        <v>42737.0</v>
      </c>
      <c r="C15783" s="2" t="s">
        <v>7</v>
      </c>
      <c r="D15783" s="2" t="s">
        <v>6</v>
      </c>
      <c r="E15783" s="2">
        <v>33.0</v>
      </c>
      <c r="F15783" s="4" t="s">
        <v>26</v>
      </c>
    </row>
    <row r="15784">
      <c r="A15784" s="2">
        <v>15872.0</v>
      </c>
      <c r="B15784" s="3">
        <v>42737.0</v>
      </c>
      <c r="C15784" s="2" t="s">
        <v>7</v>
      </c>
      <c r="D15784" s="2" t="s">
        <v>52</v>
      </c>
      <c r="E15784" s="2">
        <v>6.0</v>
      </c>
      <c r="F15784" s="4" t="s">
        <v>16</v>
      </c>
    </row>
    <row r="15785">
      <c r="A15785" s="2">
        <v>15873.0</v>
      </c>
      <c r="B15785" s="3">
        <v>42737.0</v>
      </c>
      <c r="C15785" s="2" t="s">
        <v>7</v>
      </c>
      <c r="D15785" s="2" t="s">
        <v>8</v>
      </c>
      <c r="E15785" s="2">
        <v>3.0</v>
      </c>
      <c r="F15785" s="4" t="s">
        <v>28</v>
      </c>
    </row>
    <row r="15786">
      <c r="A15786" s="2">
        <v>15874.0</v>
      </c>
      <c r="B15786" s="3">
        <v>42738.0</v>
      </c>
      <c r="C15786" s="2" t="s">
        <v>10</v>
      </c>
      <c r="D15786" s="2" t="s">
        <v>51</v>
      </c>
      <c r="E15786" s="2">
        <v>8.0</v>
      </c>
      <c r="F15786" s="4" t="s">
        <v>37</v>
      </c>
    </row>
    <row r="15787">
      <c r="A15787" s="2">
        <v>15875.0</v>
      </c>
      <c r="B15787" s="3">
        <v>42738.0</v>
      </c>
      <c r="C15787" s="2" t="s">
        <v>10</v>
      </c>
      <c r="D15787" s="2" t="s">
        <v>6</v>
      </c>
      <c r="E15787" s="2">
        <v>7.0</v>
      </c>
      <c r="F15787" s="4" t="s">
        <v>35</v>
      </c>
    </row>
    <row r="15788">
      <c r="A15788" s="2">
        <v>15876.0</v>
      </c>
      <c r="B15788" s="3">
        <v>42738.0</v>
      </c>
      <c r="C15788" s="2" t="s">
        <v>10</v>
      </c>
      <c r="D15788" s="2" t="s">
        <v>52</v>
      </c>
      <c r="E15788" s="2">
        <v>4.0</v>
      </c>
      <c r="F15788" s="4" t="s">
        <v>34</v>
      </c>
    </row>
    <row r="15789">
      <c r="A15789" s="2">
        <v>15877.0</v>
      </c>
      <c r="B15789" s="3">
        <v>42738.0</v>
      </c>
      <c r="C15789" s="2" t="s">
        <v>10</v>
      </c>
      <c r="D15789" s="2" t="s">
        <v>8</v>
      </c>
      <c r="E15789" s="2">
        <v>20.0</v>
      </c>
      <c r="F15789" s="4" t="s">
        <v>47</v>
      </c>
    </row>
    <row r="15790">
      <c r="A15790" s="2">
        <v>15878.0</v>
      </c>
      <c r="B15790" s="3">
        <v>42739.0</v>
      </c>
      <c r="C15790" s="2" t="s">
        <v>13</v>
      </c>
      <c r="D15790" s="2" t="s">
        <v>51</v>
      </c>
      <c r="E15790" s="2">
        <v>29.0</v>
      </c>
      <c r="F15790" s="4" t="s">
        <v>43</v>
      </c>
    </row>
    <row r="15791">
      <c r="A15791" s="2">
        <v>15879.0</v>
      </c>
      <c r="B15791" s="3">
        <v>42739.0</v>
      </c>
      <c r="C15791" s="2" t="s">
        <v>13</v>
      </c>
      <c r="D15791" s="2" t="s">
        <v>6</v>
      </c>
      <c r="E15791" s="2">
        <v>10.0</v>
      </c>
      <c r="F15791" s="4" t="s">
        <v>41</v>
      </c>
    </row>
    <row r="15792">
      <c r="A15792" s="2">
        <v>15880.0</v>
      </c>
      <c r="B15792" s="3">
        <v>42739.0</v>
      </c>
      <c r="C15792" s="2" t="s">
        <v>13</v>
      </c>
      <c r="D15792" s="2" t="s">
        <v>52</v>
      </c>
      <c r="E15792" s="2">
        <v>18.0</v>
      </c>
      <c r="F15792" s="4" t="s">
        <v>29</v>
      </c>
    </row>
    <row r="15793">
      <c r="A15793" s="2">
        <v>15881.0</v>
      </c>
      <c r="B15793" s="3">
        <v>42739.0</v>
      </c>
      <c r="C15793" s="2" t="s">
        <v>13</v>
      </c>
      <c r="D15793" s="2" t="s">
        <v>8</v>
      </c>
      <c r="E15793" s="2">
        <v>22.0</v>
      </c>
      <c r="F15793" s="4" t="s">
        <v>44</v>
      </c>
    </row>
    <row r="15794">
      <c r="A15794" s="2">
        <v>15882.0</v>
      </c>
      <c r="B15794" s="3">
        <v>42740.0</v>
      </c>
      <c r="C15794" s="2" t="s">
        <v>15</v>
      </c>
      <c r="D15794" s="2" t="s">
        <v>51</v>
      </c>
      <c r="E15794" s="2">
        <v>5.0</v>
      </c>
      <c r="F15794" s="4" t="s">
        <v>25</v>
      </c>
    </row>
    <row r="15795">
      <c r="A15795" s="2">
        <v>15883.0</v>
      </c>
      <c r="B15795" s="3">
        <v>42740.0</v>
      </c>
      <c r="C15795" s="2" t="s">
        <v>15</v>
      </c>
      <c r="D15795" s="2" t="s">
        <v>6</v>
      </c>
      <c r="E15795" s="2">
        <v>15.0</v>
      </c>
      <c r="F15795" s="4" t="s">
        <v>27</v>
      </c>
    </row>
    <row r="15796">
      <c r="A15796" s="2">
        <v>15884.0</v>
      </c>
      <c r="B15796" s="3">
        <v>42740.0</v>
      </c>
      <c r="C15796" s="2" t="s">
        <v>15</v>
      </c>
      <c r="D15796" s="2" t="s">
        <v>52</v>
      </c>
      <c r="E15796" s="2">
        <v>33.0</v>
      </c>
      <c r="F15796" s="4" t="s">
        <v>26</v>
      </c>
    </row>
    <row r="15797">
      <c r="A15797" s="2">
        <v>15885.0</v>
      </c>
      <c r="B15797" s="3">
        <v>42740.0</v>
      </c>
      <c r="C15797" s="2" t="s">
        <v>15</v>
      </c>
      <c r="D15797" s="2" t="s">
        <v>8</v>
      </c>
      <c r="E15797" s="2">
        <v>4.0</v>
      </c>
      <c r="F15797" s="4" t="s">
        <v>34</v>
      </c>
    </row>
    <row r="15798">
      <c r="A15798" s="2">
        <v>15886.0</v>
      </c>
      <c r="B15798" s="3">
        <v>42741.0</v>
      </c>
      <c r="C15798" s="2" t="s">
        <v>18</v>
      </c>
      <c r="D15798" s="2" t="s">
        <v>51</v>
      </c>
      <c r="E15798" s="2">
        <v>13.0</v>
      </c>
      <c r="F15798" s="4" t="s">
        <v>33</v>
      </c>
    </row>
    <row r="15799">
      <c r="A15799" s="2">
        <v>15887.0</v>
      </c>
      <c r="B15799" s="3">
        <v>42741.0</v>
      </c>
      <c r="C15799" s="2" t="s">
        <v>18</v>
      </c>
      <c r="D15799" s="2" t="s">
        <v>6</v>
      </c>
      <c r="E15799" s="2">
        <v>24.0</v>
      </c>
      <c r="F15799" s="4" t="s">
        <v>22</v>
      </c>
    </row>
    <row r="15800">
      <c r="A15800" s="2">
        <v>15888.0</v>
      </c>
      <c r="B15800" s="3">
        <v>42741.0</v>
      </c>
      <c r="C15800" s="2" t="s">
        <v>18</v>
      </c>
      <c r="D15800" s="2" t="s">
        <v>52</v>
      </c>
      <c r="E15800" s="2">
        <v>14.0</v>
      </c>
      <c r="F15800" s="4" t="s">
        <v>46</v>
      </c>
    </row>
    <row r="15801">
      <c r="A15801" s="2">
        <v>15889.0</v>
      </c>
      <c r="B15801" s="3">
        <v>42741.0</v>
      </c>
      <c r="C15801" s="2" t="s">
        <v>18</v>
      </c>
      <c r="D15801" s="2" t="s">
        <v>8</v>
      </c>
      <c r="E15801" s="2">
        <v>25.0</v>
      </c>
      <c r="F15801" s="4" t="s">
        <v>40</v>
      </c>
    </row>
    <row r="15802">
      <c r="A15802" s="2">
        <v>15890.0</v>
      </c>
      <c r="B15802" s="3">
        <v>42742.0</v>
      </c>
      <c r="C15802" s="2" t="s">
        <v>21</v>
      </c>
      <c r="D15802" s="2" t="s">
        <v>51</v>
      </c>
      <c r="E15802" s="2">
        <v>25.0</v>
      </c>
      <c r="F15802" s="4" t="s">
        <v>40</v>
      </c>
    </row>
    <row r="15803">
      <c r="A15803" s="2">
        <v>15891.0</v>
      </c>
      <c r="B15803" s="3">
        <v>42742.0</v>
      </c>
      <c r="C15803" s="2" t="s">
        <v>21</v>
      </c>
      <c r="D15803" s="2" t="s">
        <v>6</v>
      </c>
      <c r="E15803" s="2">
        <v>17.0</v>
      </c>
      <c r="F15803" s="4" t="s">
        <v>42</v>
      </c>
    </row>
    <row r="15804">
      <c r="A15804" s="2">
        <v>15892.0</v>
      </c>
      <c r="B15804" s="3">
        <v>42742.0</v>
      </c>
      <c r="C15804" s="2" t="s">
        <v>21</v>
      </c>
      <c r="D15804" s="2" t="s">
        <v>52</v>
      </c>
      <c r="E15804" s="2">
        <v>13.0</v>
      </c>
      <c r="F15804" s="4" t="s">
        <v>33</v>
      </c>
    </row>
    <row r="15805">
      <c r="A15805" s="2">
        <v>15893.0</v>
      </c>
      <c r="B15805" s="3">
        <v>42742.0</v>
      </c>
      <c r="C15805" s="2" t="s">
        <v>21</v>
      </c>
      <c r="D15805" s="2" t="s">
        <v>8</v>
      </c>
      <c r="E15805" s="2">
        <v>23.0</v>
      </c>
      <c r="F15805" s="4" t="s">
        <v>17</v>
      </c>
    </row>
    <row r="15806">
      <c r="A15806" s="2">
        <v>15894.0</v>
      </c>
      <c r="B15806" s="3">
        <v>42744.0</v>
      </c>
      <c r="C15806" s="2" t="s">
        <v>7</v>
      </c>
      <c r="D15806" s="2" t="s">
        <v>51</v>
      </c>
      <c r="E15806" s="2">
        <v>11.0</v>
      </c>
      <c r="F15806" s="4" t="s">
        <v>9</v>
      </c>
    </row>
    <row r="15807">
      <c r="A15807" s="2">
        <v>15895.0</v>
      </c>
      <c r="B15807" s="3">
        <v>42744.0</v>
      </c>
      <c r="C15807" s="2" t="s">
        <v>7</v>
      </c>
      <c r="D15807" s="2" t="s">
        <v>6</v>
      </c>
      <c r="E15807" s="2">
        <v>5.0</v>
      </c>
      <c r="F15807" s="4" t="s">
        <v>25</v>
      </c>
    </row>
    <row r="15808">
      <c r="A15808" s="2">
        <v>15896.0</v>
      </c>
      <c r="B15808" s="3">
        <v>42744.0</v>
      </c>
      <c r="C15808" s="2" t="s">
        <v>7</v>
      </c>
      <c r="D15808" s="2" t="s">
        <v>52</v>
      </c>
      <c r="E15808" s="2">
        <v>32.0</v>
      </c>
      <c r="F15808" s="4" t="s">
        <v>36</v>
      </c>
    </row>
    <row r="15809">
      <c r="A15809" s="2">
        <v>15897.0</v>
      </c>
      <c r="B15809" s="3">
        <v>42744.0</v>
      </c>
      <c r="C15809" s="2" t="s">
        <v>7</v>
      </c>
      <c r="D15809" s="2" t="s">
        <v>8</v>
      </c>
      <c r="E15809" s="2">
        <v>14.0</v>
      </c>
      <c r="F15809" s="4" t="s">
        <v>46</v>
      </c>
    </row>
    <row r="15810">
      <c r="A15810" s="2">
        <v>15898.0</v>
      </c>
      <c r="B15810" s="3">
        <v>42745.0</v>
      </c>
      <c r="C15810" s="2" t="s">
        <v>10</v>
      </c>
      <c r="D15810" s="2" t="s">
        <v>51</v>
      </c>
      <c r="E15810" s="2">
        <v>21.0</v>
      </c>
      <c r="F15810" s="4" t="s">
        <v>20</v>
      </c>
    </row>
    <row r="15811">
      <c r="A15811" s="2">
        <v>15899.0</v>
      </c>
      <c r="B15811" s="3">
        <v>42745.0</v>
      </c>
      <c r="C15811" s="2" t="s">
        <v>10</v>
      </c>
      <c r="D15811" s="2" t="s">
        <v>6</v>
      </c>
      <c r="E15811" s="2">
        <v>3.0</v>
      </c>
      <c r="F15811" s="4" t="s">
        <v>28</v>
      </c>
    </row>
    <row r="15812">
      <c r="A15812" s="2">
        <v>15900.0</v>
      </c>
      <c r="B15812" s="3">
        <v>42745.0</v>
      </c>
      <c r="C15812" s="2" t="s">
        <v>10</v>
      </c>
      <c r="D15812" s="2" t="s">
        <v>52</v>
      </c>
      <c r="E15812" s="2">
        <v>31.0</v>
      </c>
      <c r="F15812" s="4" t="s">
        <v>12</v>
      </c>
    </row>
    <row r="15813">
      <c r="A15813" s="2">
        <v>15901.0</v>
      </c>
      <c r="B15813" s="3">
        <v>42745.0</v>
      </c>
      <c r="C15813" s="2" t="s">
        <v>10</v>
      </c>
      <c r="D15813" s="2" t="s">
        <v>8</v>
      </c>
      <c r="E15813" s="2">
        <v>22.0</v>
      </c>
      <c r="F15813" s="4" t="s">
        <v>44</v>
      </c>
    </row>
    <row r="15814">
      <c r="A15814" s="2">
        <v>15902.0</v>
      </c>
      <c r="B15814" s="3">
        <v>42746.0</v>
      </c>
      <c r="C15814" s="2" t="s">
        <v>13</v>
      </c>
      <c r="D15814" s="2" t="s">
        <v>51</v>
      </c>
      <c r="E15814" s="2">
        <v>18.0</v>
      </c>
      <c r="F15814" s="4" t="s">
        <v>29</v>
      </c>
    </row>
    <row r="15815">
      <c r="A15815" s="2">
        <v>15903.0</v>
      </c>
      <c r="B15815" s="3">
        <v>42746.0</v>
      </c>
      <c r="C15815" s="2" t="s">
        <v>13</v>
      </c>
      <c r="D15815" s="2" t="s">
        <v>6</v>
      </c>
      <c r="E15815" s="2">
        <v>33.0</v>
      </c>
      <c r="F15815" s="4" t="s">
        <v>26</v>
      </c>
    </row>
    <row r="15816">
      <c r="A15816" s="2">
        <v>15904.0</v>
      </c>
      <c r="B15816" s="3">
        <v>42746.0</v>
      </c>
      <c r="C15816" s="2" t="s">
        <v>13</v>
      </c>
      <c r="D15816" s="2" t="s">
        <v>52</v>
      </c>
      <c r="E15816" s="2">
        <v>32.0</v>
      </c>
      <c r="F15816" s="4" t="s">
        <v>36</v>
      </c>
    </row>
    <row r="15817">
      <c r="A15817" s="2">
        <v>15905.0</v>
      </c>
      <c r="B15817" s="3">
        <v>42746.0</v>
      </c>
      <c r="C15817" s="2" t="s">
        <v>13</v>
      </c>
      <c r="D15817" s="2" t="s">
        <v>8</v>
      </c>
      <c r="E15817" s="2">
        <v>28.0</v>
      </c>
      <c r="F15817" s="4" t="s">
        <v>31</v>
      </c>
    </row>
    <row r="15818">
      <c r="A15818" s="2">
        <v>15906.0</v>
      </c>
      <c r="B15818" s="3">
        <v>42747.0</v>
      </c>
      <c r="C15818" s="2" t="s">
        <v>15</v>
      </c>
      <c r="D15818" s="2" t="s">
        <v>51</v>
      </c>
      <c r="E15818" s="2">
        <v>13.0</v>
      </c>
      <c r="F15818" s="4" t="s">
        <v>33</v>
      </c>
    </row>
    <row r="15819">
      <c r="A15819" s="2">
        <v>15907.0</v>
      </c>
      <c r="B15819" s="3">
        <v>42747.0</v>
      </c>
      <c r="C15819" s="2" t="s">
        <v>15</v>
      </c>
      <c r="D15819" s="2" t="s">
        <v>6</v>
      </c>
      <c r="E15819" s="2">
        <v>25.0</v>
      </c>
      <c r="F15819" s="4" t="s">
        <v>40</v>
      </c>
    </row>
    <row r="15820">
      <c r="A15820" s="2">
        <v>15908.0</v>
      </c>
      <c r="B15820" s="3">
        <v>42747.0</v>
      </c>
      <c r="C15820" s="2" t="s">
        <v>15</v>
      </c>
      <c r="D15820" s="2" t="s">
        <v>52</v>
      </c>
      <c r="E15820" s="2">
        <v>35.0</v>
      </c>
      <c r="F15820" s="4" t="s">
        <v>49</v>
      </c>
    </row>
    <row r="15821">
      <c r="A15821" s="2">
        <v>15909.0</v>
      </c>
      <c r="B15821" s="3">
        <v>42718.0</v>
      </c>
      <c r="C15821" s="2" t="s">
        <v>13</v>
      </c>
      <c r="D15821" s="2" t="s">
        <v>8</v>
      </c>
      <c r="E15821" s="2">
        <v>20.0</v>
      </c>
      <c r="F15821" s="4" t="s">
        <v>47</v>
      </c>
    </row>
    <row r="15822">
      <c r="A15822" s="2">
        <v>15910.0</v>
      </c>
      <c r="B15822" s="3">
        <v>42748.0</v>
      </c>
      <c r="C15822" s="2" t="s">
        <v>18</v>
      </c>
      <c r="D15822" s="2" t="s">
        <v>51</v>
      </c>
      <c r="E15822" s="2">
        <v>10.0</v>
      </c>
      <c r="F15822" s="4" t="s">
        <v>41</v>
      </c>
    </row>
    <row r="15823">
      <c r="A15823" s="2">
        <v>15911.0</v>
      </c>
      <c r="B15823" s="3">
        <v>42748.0</v>
      </c>
      <c r="C15823" s="2" t="s">
        <v>18</v>
      </c>
      <c r="D15823" s="2" t="s">
        <v>6</v>
      </c>
      <c r="E15823" s="2">
        <v>31.0</v>
      </c>
      <c r="F15823" s="4" t="s">
        <v>12</v>
      </c>
    </row>
    <row r="15824">
      <c r="A15824" s="2">
        <v>15912.0</v>
      </c>
      <c r="B15824" s="3">
        <v>42748.0</v>
      </c>
      <c r="C15824" s="2" t="s">
        <v>18</v>
      </c>
      <c r="D15824" s="2" t="s">
        <v>52</v>
      </c>
      <c r="E15824" s="2">
        <v>10.0</v>
      </c>
      <c r="F15824" s="4" t="s">
        <v>41</v>
      </c>
    </row>
    <row r="15825">
      <c r="A15825" s="2">
        <v>15913.0</v>
      </c>
      <c r="B15825" s="3">
        <v>42748.0</v>
      </c>
      <c r="C15825" s="2" t="s">
        <v>18</v>
      </c>
      <c r="D15825" s="2" t="s">
        <v>8</v>
      </c>
      <c r="E15825" s="2">
        <v>14.0</v>
      </c>
      <c r="F15825" s="4" t="s">
        <v>46</v>
      </c>
    </row>
    <row r="15826">
      <c r="A15826" s="2">
        <v>15914.0</v>
      </c>
      <c r="B15826" s="3">
        <v>42749.0</v>
      </c>
      <c r="C15826" s="2" t="s">
        <v>21</v>
      </c>
      <c r="D15826" s="2" t="s">
        <v>51</v>
      </c>
      <c r="E15826" s="2">
        <v>9.0</v>
      </c>
      <c r="F15826" s="4" t="s">
        <v>24</v>
      </c>
    </row>
    <row r="15827">
      <c r="A15827" s="2">
        <v>15915.0</v>
      </c>
      <c r="B15827" s="3">
        <v>42749.0</v>
      </c>
      <c r="C15827" s="2" t="s">
        <v>21</v>
      </c>
      <c r="D15827" s="2" t="s">
        <v>6</v>
      </c>
      <c r="E15827" s="2">
        <v>21.0</v>
      </c>
      <c r="F15827" s="4" t="s">
        <v>20</v>
      </c>
    </row>
    <row r="15828">
      <c r="A15828" s="2">
        <v>15916.0</v>
      </c>
      <c r="B15828" s="3">
        <v>42749.0</v>
      </c>
      <c r="C15828" s="2" t="s">
        <v>21</v>
      </c>
      <c r="D15828" s="2" t="s">
        <v>52</v>
      </c>
      <c r="E15828" s="2">
        <v>12.0</v>
      </c>
      <c r="F15828" s="4" t="s">
        <v>14</v>
      </c>
    </row>
    <row r="15829">
      <c r="A15829" s="2">
        <v>15917.0</v>
      </c>
      <c r="B15829" s="3">
        <v>42749.0</v>
      </c>
      <c r="C15829" s="2" t="s">
        <v>21</v>
      </c>
      <c r="D15829" s="2" t="s">
        <v>8</v>
      </c>
      <c r="E15829" s="2">
        <v>5.0</v>
      </c>
      <c r="F15829" s="4" t="s">
        <v>25</v>
      </c>
    </row>
    <row r="15830">
      <c r="A15830" s="2">
        <v>15918.0</v>
      </c>
      <c r="B15830" s="3">
        <v>42751.0</v>
      </c>
      <c r="C15830" s="2" t="s">
        <v>7</v>
      </c>
      <c r="D15830" s="2" t="s">
        <v>51</v>
      </c>
      <c r="E15830" s="2">
        <v>1.0</v>
      </c>
      <c r="F15830" s="4" t="s">
        <v>19</v>
      </c>
    </row>
    <row r="15831">
      <c r="A15831" s="2">
        <v>15919.0</v>
      </c>
      <c r="B15831" s="3">
        <v>42751.0</v>
      </c>
      <c r="C15831" s="2" t="s">
        <v>7</v>
      </c>
      <c r="D15831" s="2" t="s">
        <v>6</v>
      </c>
      <c r="E15831" s="2">
        <v>23.0</v>
      </c>
      <c r="F15831" s="4" t="s">
        <v>17</v>
      </c>
    </row>
    <row r="15832">
      <c r="A15832" s="2">
        <v>15920.0</v>
      </c>
      <c r="B15832" s="3">
        <v>42751.0</v>
      </c>
      <c r="C15832" s="2" t="s">
        <v>7</v>
      </c>
      <c r="D15832" s="2" t="s">
        <v>52</v>
      </c>
      <c r="E15832" s="2">
        <v>14.0</v>
      </c>
      <c r="F15832" s="4" t="s">
        <v>46</v>
      </c>
    </row>
    <row r="15833">
      <c r="A15833" s="2">
        <v>15921.0</v>
      </c>
      <c r="B15833" s="3">
        <v>42751.0</v>
      </c>
      <c r="C15833" s="2" t="s">
        <v>7</v>
      </c>
      <c r="D15833" s="2" t="s">
        <v>8</v>
      </c>
      <c r="E15833" s="2">
        <v>16.0</v>
      </c>
      <c r="F15833" s="4" t="s">
        <v>45</v>
      </c>
    </row>
    <row r="15834">
      <c r="A15834" s="2">
        <v>15922.0</v>
      </c>
      <c r="B15834" s="3">
        <v>42752.0</v>
      </c>
      <c r="C15834" s="2" t="s">
        <v>10</v>
      </c>
      <c r="D15834" s="2" t="s">
        <v>51</v>
      </c>
      <c r="E15834" s="2">
        <v>18.0</v>
      </c>
      <c r="F15834" s="4" t="s">
        <v>29</v>
      </c>
    </row>
    <row r="15835">
      <c r="A15835" s="2">
        <v>15923.0</v>
      </c>
      <c r="B15835" s="3">
        <v>42752.0</v>
      </c>
      <c r="C15835" s="2" t="s">
        <v>10</v>
      </c>
      <c r="D15835" s="2" t="s">
        <v>6</v>
      </c>
      <c r="E15835" s="2">
        <v>35.0</v>
      </c>
      <c r="F15835" s="4" t="s">
        <v>49</v>
      </c>
    </row>
    <row r="15836">
      <c r="A15836" s="2">
        <v>15924.0</v>
      </c>
      <c r="B15836" s="3">
        <v>42752.0</v>
      </c>
      <c r="C15836" s="2" t="s">
        <v>10</v>
      </c>
      <c r="D15836" s="2" t="s">
        <v>52</v>
      </c>
      <c r="E15836" s="2">
        <v>22.0</v>
      </c>
      <c r="F15836" s="4" t="s">
        <v>44</v>
      </c>
    </row>
    <row r="15837">
      <c r="A15837" s="2">
        <v>15925.0</v>
      </c>
      <c r="B15837" s="3">
        <v>42752.0</v>
      </c>
      <c r="C15837" s="2" t="s">
        <v>10</v>
      </c>
      <c r="D15837" s="2" t="s">
        <v>8</v>
      </c>
      <c r="E15837" s="2">
        <v>23.0</v>
      </c>
      <c r="F15837" s="4" t="s">
        <v>17</v>
      </c>
    </row>
    <row r="15838">
      <c r="A15838" s="2">
        <v>15926.0</v>
      </c>
      <c r="B15838" s="3">
        <v>42753.0</v>
      </c>
      <c r="C15838" s="2" t="s">
        <v>13</v>
      </c>
      <c r="D15838" s="2" t="s">
        <v>51</v>
      </c>
      <c r="E15838" s="2">
        <v>2.0</v>
      </c>
      <c r="F15838" s="4" t="s">
        <v>39</v>
      </c>
    </row>
    <row r="15839">
      <c r="A15839" s="2">
        <v>15927.0</v>
      </c>
      <c r="B15839" s="3">
        <v>42753.0</v>
      </c>
      <c r="C15839" s="2" t="s">
        <v>13</v>
      </c>
      <c r="D15839" s="2" t="s">
        <v>6</v>
      </c>
      <c r="E15839" s="2">
        <v>34.0</v>
      </c>
      <c r="F15839" s="4" t="s">
        <v>48</v>
      </c>
    </row>
    <row r="15840">
      <c r="A15840" s="2">
        <v>15928.0</v>
      </c>
      <c r="B15840" s="3">
        <v>42753.0</v>
      </c>
      <c r="C15840" s="2" t="s">
        <v>13</v>
      </c>
      <c r="D15840" s="2" t="s">
        <v>52</v>
      </c>
      <c r="E15840" s="2">
        <v>31.0</v>
      </c>
      <c r="F15840" s="4" t="s">
        <v>12</v>
      </c>
    </row>
    <row r="15841">
      <c r="A15841" s="2">
        <v>15929.0</v>
      </c>
      <c r="B15841" s="3">
        <v>42753.0</v>
      </c>
      <c r="C15841" s="2" t="s">
        <v>13</v>
      </c>
      <c r="D15841" s="2" t="s">
        <v>8</v>
      </c>
      <c r="E15841" s="2">
        <v>27.0</v>
      </c>
      <c r="F15841" s="4" t="s">
        <v>32</v>
      </c>
    </row>
    <row r="15842">
      <c r="A15842" s="2">
        <v>15930.0</v>
      </c>
      <c r="B15842" s="3">
        <v>42754.0</v>
      </c>
      <c r="C15842" s="2" t="s">
        <v>15</v>
      </c>
      <c r="D15842" s="2" t="s">
        <v>51</v>
      </c>
      <c r="E15842" s="2">
        <v>16.0</v>
      </c>
      <c r="F15842" s="4" t="s">
        <v>45</v>
      </c>
    </row>
    <row r="15843">
      <c r="A15843" s="2">
        <v>15931.0</v>
      </c>
      <c r="B15843" s="3">
        <v>42754.0</v>
      </c>
      <c r="C15843" s="2" t="s">
        <v>15</v>
      </c>
      <c r="D15843" s="2" t="s">
        <v>6</v>
      </c>
      <c r="E15843" s="2">
        <v>14.0</v>
      </c>
      <c r="F15843" s="4" t="s">
        <v>46</v>
      </c>
    </row>
    <row r="15844">
      <c r="A15844" s="2">
        <v>15932.0</v>
      </c>
      <c r="B15844" s="3">
        <v>42754.0</v>
      </c>
      <c r="C15844" s="2" t="s">
        <v>15</v>
      </c>
      <c r="D15844" s="2" t="s">
        <v>52</v>
      </c>
      <c r="E15844" s="2">
        <v>16.0</v>
      </c>
      <c r="F15844" s="4" t="s">
        <v>45</v>
      </c>
    </row>
    <row r="15845">
      <c r="A15845" s="2">
        <v>15933.0</v>
      </c>
      <c r="B15845" s="3">
        <v>42754.0</v>
      </c>
      <c r="C15845" s="2" t="s">
        <v>15</v>
      </c>
      <c r="D15845" s="2" t="s">
        <v>8</v>
      </c>
      <c r="E15845" s="2">
        <v>2.0</v>
      </c>
      <c r="F15845" s="4" t="s">
        <v>39</v>
      </c>
    </row>
    <row r="15846">
      <c r="A15846" s="2">
        <v>15934.0</v>
      </c>
      <c r="B15846" s="3">
        <v>42755.0</v>
      </c>
      <c r="C15846" s="2" t="s">
        <v>18</v>
      </c>
      <c r="D15846" s="2" t="s">
        <v>51</v>
      </c>
      <c r="E15846" s="2">
        <v>23.0</v>
      </c>
      <c r="F15846" s="4" t="s">
        <v>17</v>
      </c>
    </row>
    <row r="15847">
      <c r="A15847" s="2">
        <v>15935.0</v>
      </c>
      <c r="B15847" s="3">
        <v>42755.0</v>
      </c>
      <c r="C15847" s="2" t="s">
        <v>18</v>
      </c>
      <c r="D15847" s="2" t="s">
        <v>6</v>
      </c>
      <c r="E15847" s="2">
        <v>6.0</v>
      </c>
      <c r="F15847" s="4" t="s">
        <v>16</v>
      </c>
    </row>
    <row r="15848">
      <c r="A15848" s="2">
        <v>15936.0</v>
      </c>
      <c r="B15848" s="3">
        <v>42755.0</v>
      </c>
      <c r="C15848" s="2" t="s">
        <v>18</v>
      </c>
      <c r="D15848" s="2" t="s">
        <v>52</v>
      </c>
      <c r="E15848" s="2">
        <v>11.0</v>
      </c>
      <c r="F15848" s="4" t="s">
        <v>9</v>
      </c>
    </row>
    <row r="15849">
      <c r="A15849" s="2">
        <v>15937.0</v>
      </c>
      <c r="B15849" s="3">
        <v>42755.0</v>
      </c>
      <c r="C15849" s="2" t="s">
        <v>18</v>
      </c>
      <c r="D15849" s="2" t="s">
        <v>8</v>
      </c>
      <c r="E15849" s="2">
        <v>28.0</v>
      </c>
      <c r="F15849" s="4" t="s">
        <v>31</v>
      </c>
    </row>
    <row r="15850">
      <c r="A15850" s="2">
        <v>15938.0</v>
      </c>
      <c r="B15850" s="3">
        <v>42756.0</v>
      </c>
      <c r="C15850" s="2" t="s">
        <v>21</v>
      </c>
      <c r="D15850" s="2" t="s">
        <v>51</v>
      </c>
      <c r="E15850" s="2">
        <v>16.0</v>
      </c>
      <c r="F15850" s="4" t="s">
        <v>45</v>
      </c>
    </row>
    <row r="15851">
      <c r="A15851" s="2">
        <v>15939.0</v>
      </c>
      <c r="B15851" s="3">
        <v>42756.0</v>
      </c>
      <c r="C15851" s="2" t="s">
        <v>21</v>
      </c>
      <c r="D15851" s="2" t="s">
        <v>6</v>
      </c>
      <c r="E15851" s="2">
        <v>20.0</v>
      </c>
      <c r="F15851" s="4" t="s">
        <v>47</v>
      </c>
    </row>
    <row r="15852">
      <c r="A15852" s="2">
        <v>15940.0</v>
      </c>
      <c r="B15852" s="3">
        <v>42756.0</v>
      </c>
      <c r="C15852" s="2" t="s">
        <v>21</v>
      </c>
      <c r="D15852" s="2" t="s">
        <v>52</v>
      </c>
      <c r="E15852" s="2">
        <v>11.0</v>
      </c>
      <c r="F15852" s="4" t="s">
        <v>9</v>
      </c>
    </row>
    <row r="15853">
      <c r="A15853" s="2">
        <v>15941.0</v>
      </c>
      <c r="B15853" s="3">
        <v>42756.0</v>
      </c>
      <c r="C15853" s="2" t="s">
        <v>21</v>
      </c>
      <c r="D15853" s="2" t="s">
        <v>8</v>
      </c>
      <c r="E15853" s="2">
        <v>30.0</v>
      </c>
      <c r="F15853" s="4" t="s">
        <v>23</v>
      </c>
    </row>
    <row r="15854">
      <c r="A15854" s="2">
        <v>15942.0</v>
      </c>
      <c r="B15854" s="3">
        <v>42758.0</v>
      </c>
      <c r="C15854" s="2" t="s">
        <v>7</v>
      </c>
      <c r="D15854" s="2" t="s">
        <v>51</v>
      </c>
      <c r="E15854" s="2">
        <v>24.0</v>
      </c>
      <c r="F15854" s="4" t="s">
        <v>22</v>
      </c>
    </row>
    <row r="15855">
      <c r="A15855" s="2">
        <v>15943.0</v>
      </c>
      <c r="B15855" s="3">
        <v>42758.0</v>
      </c>
      <c r="C15855" s="2" t="s">
        <v>7</v>
      </c>
      <c r="D15855" s="2" t="s">
        <v>6</v>
      </c>
      <c r="E15855" s="2">
        <v>4.0</v>
      </c>
      <c r="F15855" s="4" t="s">
        <v>34</v>
      </c>
    </row>
    <row r="15856">
      <c r="A15856" s="2">
        <v>15944.0</v>
      </c>
      <c r="B15856" s="3">
        <v>42758.0</v>
      </c>
      <c r="C15856" s="2" t="s">
        <v>7</v>
      </c>
      <c r="D15856" s="2" t="s">
        <v>52</v>
      </c>
      <c r="E15856" s="2">
        <v>8.0</v>
      </c>
      <c r="F15856" s="4" t="s">
        <v>37</v>
      </c>
    </row>
    <row r="15857">
      <c r="A15857" s="2">
        <v>15945.0</v>
      </c>
      <c r="B15857" s="3">
        <v>42758.0</v>
      </c>
      <c r="C15857" s="2" t="s">
        <v>7</v>
      </c>
      <c r="D15857" s="2" t="s">
        <v>8</v>
      </c>
      <c r="E15857" s="2">
        <v>17.0</v>
      </c>
      <c r="F15857" s="4" t="s">
        <v>42</v>
      </c>
    </row>
    <row r="15858">
      <c r="A15858" s="2">
        <v>15946.0</v>
      </c>
      <c r="B15858" s="3">
        <v>42759.0</v>
      </c>
      <c r="C15858" s="2" t="s">
        <v>10</v>
      </c>
      <c r="D15858" s="2" t="s">
        <v>51</v>
      </c>
      <c r="E15858" s="2">
        <v>21.0</v>
      </c>
      <c r="F15858" s="4" t="s">
        <v>20</v>
      </c>
    </row>
    <row r="15859">
      <c r="A15859" s="2">
        <v>15947.0</v>
      </c>
      <c r="B15859" s="3">
        <v>42759.0</v>
      </c>
      <c r="C15859" s="2" t="s">
        <v>10</v>
      </c>
      <c r="D15859" s="2" t="s">
        <v>6</v>
      </c>
      <c r="E15859" s="2">
        <v>13.0</v>
      </c>
      <c r="F15859" s="4" t="s">
        <v>33</v>
      </c>
    </row>
    <row r="15860">
      <c r="A15860" s="2">
        <v>15948.0</v>
      </c>
      <c r="B15860" s="3">
        <v>42759.0</v>
      </c>
      <c r="C15860" s="2" t="s">
        <v>10</v>
      </c>
      <c r="D15860" s="2" t="s">
        <v>52</v>
      </c>
      <c r="E15860" s="2">
        <v>1.0</v>
      </c>
      <c r="F15860" s="4" t="s">
        <v>19</v>
      </c>
    </row>
    <row r="15861">
      <c r="A15861" s="2">
        <v>15949.0</v>
      </c>
      <c r="B15861" s="3">
        <v>42759.0</v>
      </c>
      <c r="C15861" s="2" t="s">
        <v>10</v>
      </c>
      <c r="D15861" s="2" t="s">
        <v>8</v>
      </c>
      <c r="E15861" s="2">
        <v>29.0</v>
      </c>
      <c r="F15861" s="4" t="s">
        <v>43</v>
      </c>
    </row>
    <row r="15862">
      <c r="A15862" s="2">
        <v>15950.0</v>
      </c>
      <c r="B15862" s="3">
        <v>42760.0</v>
      </c>
      <c r="C15862" s="2" t="s">
        <v>13</v>
      </c>
      <c r="D15862" s="2" t="s">
        <v>51</v>
      </c>
      <c r="E15862" s="2">
        <v>28.0</v>
      </c>
      <c r="F15862" s="4" t="s">
        <v>31</v>
      </c>
    </row>
    <row r="15863">
      <c r="A15863" s="2">
        <v>15951.0</v>
      </c>
      <c r="B15863" s="3">
        <v>42760.0</v>
      </c>
      <c r="C15863" s="2" t="s">
        <v>13</v>
      </c>
      <c r="D15863" s="2" t="s">
        <v>6</v>
      </c>
      <c r="E15863" s="2">
        <v>31.0</v>
      </c>
      <c r="F15863" s="4" t="s">
        <v>12</v>
      </c>
    </row>
    <row r="15864">
      <c r="A15864" s="2">
        <v>15952.0</v>
      </c>
      <c r="B15864" s="3">
        <v>42760.0</v>
      </c>
      <c r="C15864" s="2" t="s">
        <v>13</v>
      </c>
      <c r="D15864" s="2" t="s">
        <v>52</v>
      </c>
      <c r="E15864" s="2">
        <v>23.0</v>
      </c>
      <c r="F15864" s="4" t="s">
        <v>17</v>
      </c>
    </row>
    <row r="15865">
      <c r="A15865" s="2">
        <v>15953.0</v>
      </c>
      <c r="B15865" s="3">
        <v>42761.0</v>
      </c>
      <c r="C15865" s="2" t="s">
        <v>15</v>
      </c>
      <c r="D15865" s="2" t="s">
        <v>8</v>
      </c>
      <c r="E15865" s="2">
        <v>5.0</v>
      </c>
      <c r="F15865" s="4" t="s">
        <v>25</v>
      </c>
    </row>
    <row r="15866">
      <c r="A15866" s="2">
        <v>15955.0</v>
      </c>
      <c r="B15866" s="3">
        <v>42761.0</v>
      </c>
      <c r="C15866" s="2" t="s">
        <v>15</v>
      </c>
      <c r="D15866" s="2" t="s">
        <v>6</v>
      </c>
      <c r="E15866" s="2">
        <v>9.0</v>
      </c>
      <c r="F15866" s="4" t="s">
        <v>24</v>
      </c>
    </row>
    <row r="15867">
      <c r="A15867" s="2">
        <v>15956.0</v>
      </c>
      <c r="B15867" s="3">
        <v>42761.0</v>
      </c>
      <c r="C15867" s="2" t="s">
        <v>15</v>
      </c>
      <c r="D15867" s="2" t="s">
        <v>52</v>
      </c>
      <c r="E15867" s="2">
        <v>5.0</v>
      </c>
      <c r="F15867" s="4" t="s">
        <v>25</v>
      </c>
    </row>
    <row r="15868">
      <c r="A15868" s="2">
        <v>15957.0</v>
      </c>
      <c r="B15868" s="3">
        <v>42761.0</v>
      </c>
      <c r="C15868" s="2" t="s">
        <v>15</v>
      </c>
      <c r="D15868" s="2" t="s">
        <v>8</v>
      </c>
      <c r="E15868" s="2">
        <v>3.0</v>
      </c>
      <c r="F15868" s="4" t="s">
        <v>28</v>
      </c>
    </row>
    <row r="15869">
      <c r="A15869" s="2">
        <v>15958.0</v>
      </c>
      <c r="B15869" s="3">
        <v>42762.0</v>
      </c>
      <c r="C15869" s="2" t="s">
        <v>18</v>
      </c>
      <c r="D15869" s="2" t="s">
        <v>51</v>
      </c>
      <c r="E15869" s="2">
        <v>30.0</v>
      </c>
      <c r="F15869" s="4" t="s">
        <v>23</v>
      </c>
    </row>
    <row r="15870">
      <c r="A15870" s="2">
        <v>15959.0</v>
      </c>
      <c r="B15870" s="3">
        <v>42762.0</v>
      </c>
      <c r="C15870" s="2" t="s">
        <v>18</v>
      </c>
      <c r="D15870" s="2" t="s">
        <v>6</v>
      </c>
      <c r="E15870" s="2">
        <v>27.0</v>
      </c>
      <c r="F15870" s="4" t="s">
        <v>32</v>
      </c>
    </row>
    <row r="15871">
      <c r="A15871" s="2">
        <v>15960.0</v>
      </c>
      <c r="B15871" s="3">
        <v>42762.0</v>
      </c>
      <c r="C15871" s="2" t="s">
        <v>18</v>
      </c>
      <c r="D15871" s="2" t="s">
        <v>52</v>
      </c>
      <c r="E15871" s="2">
        <v>28.0</v>
      </c>
      <c r="F15871" s="4" t="s">
        <v>31</v>
      </c>
    </row>
    <row r="15872">
      <c r="A15872" s="2">
        <v>15961.0</v>
      </c>
      <c r="B15872" s="3">
        <v>42762.0</v>
      </c>
      <c r="C15872" s="2" t="s">
        <v>18</v>
      </c>
      <c r="D15872" s="2" t="s">
        <v>8</v>
      </c>
      <c r="E15872" s="2">
        <v>8.0</v>
      </c>
      <c r="F15872" s="4" t="s">
        <v>37</v>
      </c>
    </row>
    <row r="15873">
      <c r="A15873" s="2">
        <v>15962.0</v>
      </c>
      <c r="B15873" s="3">
        <v>42763.0</v>
      </c>
      <c r="C15873" s="2" t="s">
        <v>21</v>
      </c>
      <c r="D15873" s="2" t="s">
        <v>51</v>
      </c>
      <c r="E15873" s="2">
        <v>32.0</v>
      </c>
      <c r="F15873" s="4" t="s">
        <v>36</v>
      </c>
    </row>
    <row r="15874">
      <c r="A15874" s="2">
        <v>15963.0</v>
      </c>
      <c r="B15874" s="3">
        <v>42763.0</v>
      </c>
      <c r="C15874" s="2" t="s">
        <v>21</v>
      </c>
      <c r="D15874" s="2" t="s">
        <v>6</v>
      </c>
      <c r="E15874" s="2">
        <v>24.0</v>
      </c>
      <c r="F15874" s="4" t="s">
        <v>22</v>
      </c>
    </row>
    <row r="15875">
      <c r="A15875" s="2">
        <v>15964.0</v>
      </c>
      <c r="B15875" s="3">
        <v>42763.0</v>
      </c>
      <c r="C15875" s="2" t="s">
        <v>21</v>
      </c>
      <c r="D15875" s="2" t="s">
        <v>52</v>
      </c>
      <c r="E15875" s="2">
        <v>26.0</v>
      </c>
      <c r="F15875" s="4" t="s">
        <v>38</v>
      </c>
    </row>
    <row r="15876">
      <c r="A15876" s="2">
        <v>15965.0</v>
      </c>
      <c r="B15876" s="3">
        <v>42763.0</v>
      </c>
      <c r="C15876" s="2" t="s">
        <v>21</v>
      </c>
      <c r="D15876" s="2" t="s">
        <v>8</v>
      </c>
      <c r="E15876" s="2">
        <v>12.0</v>
      </c>
      <c r="F15876" s="4" t="s">
        <v>14</v>
      </c>
    </row>
    <row r="15877">
      <c r="A15877" s="2">
        <v>15966.0</v>
      </c>
      <c r="B15877" s="3">
        <v>42765.0</v>
      </c>
      <c r="C15877" s="2" t="s">
        <v>7</v>
      </c>
      <c r="D15877" s="2" t="s">
        <v>51</v>
      </c>
      <c r="E15877" s="2">
        <v>15.0</v>
      </c>
      <c r="F15877" s="4" t="s">
        <v>27</v>
      </c>
    </row>
    <row r="15878">
      <c r="A15878" s="2">
        <v>15967.0</v>
      </c>
      <c r="B15878" s="3">
        <v>42765.0</v>
      </c>
      <c r="C15878" s="2" t="s">
        <v>7</v>
      </c>
      <c r="D15878" s="2" t="s">
        <v>6</v>
      </c>
      <c r="E15878" s="2">
        <v>1.0</v>
      </c>
      <c r="F15878" s="4" t="s">
        <v>19</v>
      </c>
    </row>
    <row r="15879">
      <c r="A15879" s="2">
        <v>15968.0</v>
      </c>
      <c r="B15879" s="3">
        <v>42765.0</v>
      </c>
      <c r="C15879" s="2" t="s">
        <v>7</v>
      </c>
      <c r="D15879" s="2" t="s">
        <v>52</v>
      </c>
      <c r="E15879" s="2">
        <v>23.0</v>
      </c>
      <c r="F15879" s="4" t="s">
        <v>17</v>
      </c>
    </row>
    <row r="15880">
      <c r="A15880" s="2">
        <v>15969.0</v>
      </c>
      <c r="B15880" s="3">
        <v>42765.0</v>
      </c>
      <c r="C15880" s="2" t="s">
        <v>7</v>
      </c>
      <c r="D15880" s="2" t="s">
        <v>8</v>
      </c>
      <c r="E15880" s="2">
        <v>8.0</v>
      </c>
      <c r="F15880" s="4" t="s">
        <v>37</v>
      </c>
    </row>
    <row r="15881">
      <c r="A15881" s="2">
        <v>15970.0</v>
      </c>
      <c r="B15881" s="3">
        <v>42766.0</v>
      </c>
      <c r="C15881" s="2" t="s">
        <v>10</v>
      </c>
      <c r="D15881" s="2" t="s">
        <v>51</v>
      </c>
      <c r="E15881" s="2">
        <v>24.0</v>
      </c>
      <c r="F15881" s="4" t="s">
        <v>22</v>
      </c>
    </row>
    <row r="15882">
      <c r="A15882" s="2">
        <v>15971.0</v>
      </c>
      <c r="B15882" s="3">
        <v>42766.0</v>
      </c>
      <c r="C15882" s="2" t="s">
        <v>10</v>
      </c>
      <c r="D15882" s="2" t="s">
        <v>6</v>
      </c>
      <c r="E15882" s="2">
        <v>7.0</v>
      </c>
      <c r="F15882" s="4" t="s">
        <v>35</v>
      </c>
    </row>
    <row r="15883">
      <c r="A15883" s="2">
        <v>15972.0</v>
      </c>
      <c r="B15883" s="3">
        <v>42766.0</v>
      </c>
      <c r="C15883" s="2" t="s">
        <v>10</v>
      </c>
      <c r="D15883" s="2" t="s">
        <v>52</v>
      </c>
      <c r="E15883" s="2">
        <v>12.0</v>
      </c>
      <c r="F15883" s="4" t="s">
        <v>14</v>
      </c>
    </row>
    <row r="15884">
      <c r="A15884" s="2">
        <v>15973.0</v>
      </c>
      <c r="B15884" s="3">
        <v>42766.0</v>
      </c>
      <c r="C15884" s="2" t="s">
        <v>10</v>
      </c>
      <c r="D15884" s="2" t="s">
        <v>8</v>
      </c>
      <c r="E15884" s="2">
        <v>3.0</v>
      </c>
      <c r="F15884" s="4" t="s">
        <v>28</v>
      </c>
    </row>
    <row r="15885">
      <c r="A15885" s="2">
        <v>15974.0</v>
      </c>
      <c r="B15885" s="3">
        <v>42767.0</v>
      </c>
      <c r="C15885" s="2" t="s">
        <v>13</v>
      </c>
      <c r="D15885" s="2" t="s">
        <v>51</v>
      </c>
      <c r="E15885" s="2">
        <v>7.0</v>
      </c>
      <c r="F15885" s="4" t="s">
        <v>35</v>
      </c>
    </row>
    <row r="15886">
      <c r="A15886" s="2">
        <v>15975.0</v>
      </c>
      <c r="B15886" s="3">
        <v>42767.0</v>
      </c>
      <c r="C15886" s="2" t="s">
        <v>13</v>
      </c>
      <c r="D15886" s="2" t="s">
        <v>6</v>
      </c>
      <c r="E15886" s="2">
        <v>31.0</v>
      </c>
      <c r="F15886" s="4" t="s">
        <v>12</v>
      </c>
    </row>
    <row r="15887">
      <c r="A15887" s="2">
        <v>15976.0</v>
      </c>
      <c r="B15887" s="3">
        <v>42767.0</v>
      </c>
      <c r="C15887" s="2" t="s">
        <v>13</v>
      </c>
      <c r="D15887" s="2" t="s">
        <v>52</v>
      </c>
      <c r="E15887" s="2">
        <v>34.0</v>
      </c>
      <c r="F15887" s="4" t="s">
        <v>48</v>
      </c>
    </row>
    <row r="15888">
      <c r="A15888" s="2">
        <v>15977.0</v>
      </c>
      <c r="B15888" s="3">
        <v>42767.0</v>
      </c>
      <c r="C15888" s="2" t="s">
        <v>13</v>
      </c>
      <c r="D15888" s="2" t="s">
        <v>8</v>
      </c>
      <c r="E15888" s="2">
        <v>11.0</v>
      </c>
      <c r="F15888" s="4" t="s">
        <v>9</v>
      </c>
    </row>
    <row r="15889">
      <c r="A15889" s="2">
        <v>15978.0</v>
      </c>
      <c r="B15889" s="3">
        <v>42768.0</v>
      </c>
      <c r="C15889" s="2" t="s">
        <v>15</v>
      </c>
      <c r="D15889" s="2" t="s">
        <v>51</v>
      </c>
      <c r="E15889" s="2">
        <v>7.0</v>
      </c>
      <c r="F15889" s="4" t="s">
        <v>35</v>
      </c>
    </row>
    <row r="15890">
      <c r="A15890" s="2">
        <v>15979.0</v>
      </c>
      <c r="B15890" s="3">
        <v>42768.0</v>
      </c>
      <c r="C15890" s="2" t="s">
        <v>15</v>
      </c>
      <c r="D15890" s="2" t="s">
        <v>6</v>
      </c>
      <c r="E15890" s="2">
        <v>3.0</v>
      </c>
      <c r="F15890" s="4" t="s">
        <v>28</v>
      </c>
    </row>
    <row r="15891">
      <c r="A15891" s="2">
        <v>15980.0</v>
      </c>
      <c r="B15891" s="3">
        <v>42768.0</v>
      </c>
      <c r="C15891" s="2" t="s">
        <v>15</v>
      </c>
      <c r="D15891" s="2" t="s">
        <v>52</v>
      </c>
      <c r="E15891" s="2">
        <v>11.0</v>
      </c>
      <c r="F15891" s="4" t="s">
        <v>9</v>
      </c>
    </row>
    <row r="15892">
      <c r="A15892" s="2">
        <v>15981.0</v>
      </c>
      <c r="B15892" s="3">
        <v>42768.0</v>
      </c>
      <c r="C15892" s="2" t="s">
        <v>15</v>
      </c>
      <c r="D15892" s="2" t="s">
        <v>8</v>
      </c>
      <c r="E15892" s="2">
        <v>31.0</v>
      </c>
      <c r="F15892" s="4" t="s">
        <v>12</v>
      </c>
    </row>
    <row r="15893">
      <c r="A15893" s="2">
        <v>15982.0</v>
      </c>
      <c r="B15893" s="3">
        <v>42769.0</v>
      </c>
      <c r="C15893" s="2" t="s">
        <v>18</v>
      </c>
      <c r="D15893" s="2" t="s">
        <v>51</v>
      </c>
      <c r="E15893" s="2">
        <v>3.0</v>
      </c>
      <c r="F15893" s="4" t="s">
        <v>28</v>
      </c>
    </row>
    <row r="15894">
      <c r="A15894" s="2">
        <v>15983.0</v>
      </c>
      <c r="B15894" s="3">
        <v>42769.0</v>
      </c>
      <c r="C15894" s="2" t="s">
        <v>18</v>
      </c>
      <c r="D15894" s="2" t="s">
        <v>6</v>
      </c>
      <c r="E15894" s="2">
        <v>17.0</v>
      </c>
      <c r="F15894" s="4" t="s">
        <v>42</v>
      </c>
    </row>
    <row r="15895">
      <c r="A15895" s="2">
        <v>15984.0</v>
      </c>
      <c r="B15895" s="3">
        <v>42769.0</v>
      </c>
      <c r="C15895" s="2" t="s">
        <v>18</v>
      </c>
      <c r="D15895" s="2" t="s">
        <v>52</v>
      </c>
      <c r="E15895" s="2">
        <v>13.0</v>
      </c>
      <c r="F15895" s="4" t="s">
        <v>33</v>
      </c>
    </row>
    <row r="15896">
      <c r="A15896" s="2">
        <v>15985.0</v>
      </c>
      <c r="B15896" s="3">
        <v>42769.0</v>
      </c>
      <c r="C15896" s="2" t="s">
        <v>18</v>
      </c>
      <c r="D15896" s="2" t="s">
        <v>8</v>
      </c>
      <c r="E15896" s="2">
        <v>18.0</v>
      </c>
      <c r="F15896" s="4" t="s">
        <v>29</v>
      </c>
    </row>
    <row r="15897">
      <c r="A15897" s="2">
        <v>15986.0</v>
      </c>
      <c r="B15897" s="3">
        <v>42770.0</v>
      </c>
      <c r="C15897" s="2" t="s">
        <v>21</v>
      </c>
      <c r="D15897" s="2" t="s">
        <v>51</v>
      </c>
      <c r="E15897" s="2">
        <v>3.0</v>
      </c>
      <c r="F15897" s="4" t="s">
        <v>28</v>
      </c>
    </row>
    <row r="15898">
      <c r="A15898" s="2">
        <v>15987.0</v>
      </c>
      <c r="B15898" s="3">
        <v>42770.0</v>
      </c>
      <c r="C15898" s="2" t="s">
        <v>21</v>
      </c>
      <c r="D15898" s="2" t="s">
        <v>6</v>
      </c>
      <c r="E15898" s="2">
        <v>27.0</v>
      </c>
      <c r="F15898" s="4" t="s">
        <v>32</v>
      </c>
    </row>
    <row r="15899">
      <c r="A15899" s="2">
        <v>15988.0</v>
      </c>
      <c r="B15899" s="3">
        <v>42770.0</v>
      </c>
      <c r="C15899" s="2" t="s">
        <v>21</v>
      </c>
      <c r="D15899" s="2" t="s">
        <v>52</v>
      </c>
      <c r="E15899" s="2">
        <v>18.0</v>
      </c>
      <c r="F15899" s="4" t="s">
        <v>29</v>
      </c>
    </row>
    <row r="15900">
      <c r="A15900" s="2">
        <v>15989.0</v>
      </c>
      <c r="B15900" s="3">
        <v>42770.0</v>
      </c>
      <c r="C15900" s="2" t="s">
        <v>21</v>
      </c>
      <c r="D15900" s="2" t="s">
        <v>8</v>
      </c>
      <c r="E15900" s="2">
        <v>34.0</v>
      </c>
      <c r="F15900" s="4" t="s">
        <v>48</v>
      </c>
    </row>
    <row r="15901">
      <c r="A15901" s="2">
        <v>15990.0</v>
      </c>
      <c r="B15901" s="3">
        <v>42772.0</v>
      </c>
      <c r="C15901" s="2" t="s">
        <v>7</v>
      </c>
      <c r="D15901" s="2" t="s">
        <v>51</v>
      </c>
      <c r="E15901" s="2">
        <v>35.0</v>
      </c>
      <c r="F15901" s="4" t="s">
        <v>49</v>
      </c>
    </row>
    <row r="15902">
      <c r="A15902" s="2">
        <v>15991.0</v>
      </c>
      <c r="B15902" s="3">
        <v>42772.0</v>
      </c>
      <c r="C15902" s="2" t="s">
        <v>7</v>
      </c>
      <c r="D15902" s="2" t="s">
        <v>6</v>
      </c>
      <c r="E15902" s="2">
        <v>13.0</v>
      </c>
      <c r="F15902" s="4" t="s">
        <v>33</v>
      </c>
    </row>
    <row r="15903">
      <c r="A15903" s="2">
        <v>15992.0</v>
      </c>
      <c r="B15903" s="3">
        <v>42772.0</v>
      </c>
      <c r="C15903" s="2" t="s">
        <v>7</v>
      </c>
      <c r="D15903" s="2" t="s">
        <v>52</v>
      </c>
      <c r="E15903" s="2">
        <v>28.0</v>
      </c>
      <c r="F15903" s="4" t="s">
        <v>31</v>
      </c>
    </row>
    <row r="15904">
      <c r="A15904" s="2">
        <v>15993.0</v>
      </c>
      <c r="B15904" s="3">
        <v>42772.0</v>
      </c>
      <c r="C15904" s="2" t="s">
        <v>7</v>
      </c>
      <c r="D15904" s="2" t="s">
        <v>8</v>
      </c>
      <c r="E15904" s="2">
        <v>36.0</v>
      </c>
      <c r="F15904" s="4" t="s">
        <v>11</v>
      </c>
    </row>
    <row r="15905">
      <c r="A15905" s="2">
        <v>15994.0</v>
      </c>
      <c r="B15905" s="3">
        <v>42773.0</v>
      </c>
      <c r="C15905" s="2" t="s">
        <v>10</v>
      </c>
      <c r="D15905" s="2" t="s">
        <v>51</v>
      </c>
      <c r="E15905" s="2">
        <v>25.0</v>
      </c>
      <c r="F15905" s="4" t="s">
        <v>40</v>
      </c>
    </row>
    <row r="15906">
      <c r="A15906" s="2">
        <v>15995.0</v>
      </c>
      <c r="B15906" s="3">
        <v>42773.0</v>
      </c>
      <c r="C15906" s="2" t="s">
        <v>10</v>
      </c>
      <c r="D15906" s="2" t="s">
        <v>6</v>
      </c>
      <c r="E15906" s="2">
        <v>21.0</v>
      </c>
      <c r="F15906" s="4" t="s">
        <v>20</v>
      </c>
    </row>
    <row r="15907">
      <c r="A15907" s="2">
        <v>15996.0</v>
      </c>
      <c r="B15907" s="3">
        <v>42773.0</v>
      </c>
      <c r="C15907" s="2" t="s">
        <v>10</v>
      </c>
      <c r="D15907" s="2" t="s">
        <v>52</v>
      </c>
      <c r="E15907" s="2">
        <v>35.0</v>
      </c>
      <c r="F15907" s="4" t="s">
        <v>49</v>
      </c>
    </row>
    <row r="15908">
      <c r="A15908" s="2">
        <v>15997.0</v>
      </c>
      <c r="B15908" s="3">
        <v>42773.0</v>
      </c>
      <c r="C15908" s="2" t="s">
        <v>10</v>
      </c>
      <c r="D15908" s="2" t="s">
        <v>8</v>
      </c>
      <c r="E15908" s="2">
        <v>5.0</v>
      </c>
      <c r="F15908" s="4" t="s">
        <v>25</v>
      </c>
    </row>
    <row r="15909">
      <c r="A15909" s="2">
        <v>15998.0</v>
      </c>
      <c r="B15909" s="3">
        <v>42774.0</v>
      </c>
      <c r="C15909" s="2" t="s">
        <v>13</v>
      </c>
      <c r="D15909" s="2" t="s">
        <v>51</v>
      </c>
      <c r="E15909" s="2">
        <v>3.0</v>
      </c>
      <c r="F15909" s="4" t="s">
        <v>28</v>
      </c>
    </row>
    <row r="15910">
      <c r="A15910" s="2">
        <v>15999.0</v>
      </c>
      <c r="B15910" s="3">
        <v>42774.0</v>
      </c>
      <c r="C15910" s="2" t="s">
        <v>13</v>
      </c>
      <c r="D15910" s="2" t="s">
        <v>6</v>
      </c>
      <c r="E15910" s="2">
        <v>1.0</v>
      </c>
      <c r="F15910" s="4" t="s">
        <v>19</v>
      </c>
    </row>
    <row r="15911">
      <c r="A15911" s="2">
        <v>16000.0</v>
      </c>
      <c r="B15911" s="3">
        <v>42774.0</v>
      </c>
      <c r="C15911" s="2" t="s">
        <v>13</v>
      </c>
      <c r="D15911" s="2" t="s">
        <v>52</v>
      </c>
      <c r="E15911" s="2">
        <v>5.0</v>
      </c>
      <c r="F15911" s="4" t="s">
        <v>25</v>
      </c>
    </row>
    <row r="15912">
      <c r="A15912" s="2">
        <v>16001.0</v>
      </c>
      <c r="B15912" s="3">
        <v>42774.0</v>
      </c>
      <c r="C15912" s="2" t="s">
        <v>13</v>
      </c>
      <c r="D15912" s="2" t="s">
        <v>8</v>
      </c>
      <c r="E15912" s="2">
        <v>21.0</v>
      </c>
      <c r="F15912" s="4" t="s">
        <v>20</v>
      </c>
    </row>
    <row r="15913">
      <c r="A15913" s="2">
        <v>16002.0</v>
      </c>
      <c r="B15913" s="3">
        <v>42775.0</v>
      </c>
      <c r="C15913" s="2" t="s">
        <v>15</v>
      </c>
      <c r="D15913" s="2" t="s">
        <v>51</v>
      </c>
      <c r="E15913" s="2">
        <v>11.0</v>
      </c>
      <c r="F15913" s="4" t="s">
        <v>9</v>
      </c>
    </row>
    <row r="15914">
      <c r="A15914" s="2">
        <v>16003.0</v>
      </c>
      <c r="B15914" s="3">
        <v>42775.0</v>
      </c>
      <c r="C15914" s="2" t="s">
        <v>15</v>
      </c>
      <c r="D15914" s="2" t="s">
        <v>6</v>
      </c>
      <c r="E15914" s="2">
        <v>18.0</v>
      </c>
      <c r="F15914" s="4" t="s">
        <v>29</v>
      </c>
    </row>
    <row r="15915">
      <c r="A15915" s="2">
        <v>16004.0</v>
      </c>
      <c r="B15915" s="3">
        <v>42775.0</v>
      </c>
      <c r="C15915" s="2" t="s">
        <v>15</v>
      </c>
      <c r="D15915" s="2" t="s">
        <v>52</v>
      </c>
      <c r="E15915" s="2">
        <v>36.0</v>
      </c>
      <c r="F15915" s="4" t="s">
        <v>11</v>
      </c>
    </row>
    <row r="15916">
      <c r="A15916" s="2">
        <v>16005.0</v>
      </c>
      <c r="B15916" s="3">
        <v>42775.0</v>
      </c>
      <c r="C15916" s="2" t="s">
        <v>15</v>
      </c>
      <c r="D15916" s="2" t="s">
        <v>8</v>
      </c>
      <c r="E15916" s="2">
        <v>26.0</v>
      </c>
      <c r="F15916" s="4" t="s">
        <v>38</v>
      </c>
    </row>
    <row r="15917">
      <c r="A15917" s="2">
        <v>16006.0</v>
      </c>
      <c r="B15917" s="3">
        <v>42776.0</v>
      </c>
      <c r="C15917" s="2" t="s">
        <v>18</v>
      </c>
      <c r="D15917" s="2" t="s">
        <v>51</v>
      </c>
      <c r="E15917" s="2">
        <v>21.0</v>
      </c>
      <c r="F15917" s="4" t="s">
        <v>20</v>
      </c>
    </row>
    <row r="15918">
      <c r="A15918" s="2">
        <v>16007.0</v>
      </c>
      <c r="B15918" s="3">
        <v>42776.0</v>
      </c>
      <c r="C15918" s="2" t="s">
        <v>18</v>
      </c>
      <c r="D15918" s="2" t="s">
        <v>6</v>
      </c>
      <c r="E15918" s="2">
        <v>33.0</v>
      </c>
      <c r="F15918" s="4" t="s">
        <v>26</v>
      </c>
    </row>
    <row r="15919">
      <c r="A15919" s="2">
        <v>16008.0</v>
      </c>
      <c r="B15919" s="3">
        <v>42776.0</v>
      </c>
      <c r="C15919" s="2" t="s">
        <v>18</v>
      </c>
      <c r="D15919" s="2" t="s">
        <v>52</v>
      </c>
      <c r="E15919" s="2">
        <v>8.0</v>
      </c>
      <c r="F15919" s="4" t="s">
        <v>37</v>
      </c>
    </row>
    <row r="15920">
      <c r="A15920" s="2">
        <v>16009.0</v>
      </c>
      <c r="B15920" s="3">
        <v>42776.0</v>
      </c>
      <c r="C15920" s="2" t="s">
        <v>18</v>
      </c>
      <c r="D15920" s="2" t="s">
        <v>8</v>
      </c>
      <c r="E15920" s="2">
        <v>13.0</v>
      </c>
      <c r="F15920" s="4" t="s">
        <v>33</v>
      </c>
    </row>
    <row r="15921">
      <c r="A15921" s="2">
        <v>16010.0</v>
      </c>
      <c r="B15921" s="3">
        <v>42777.0</v>
      </c>
      <c r="C15921" s="2" t="s">
        <v>21</v>
      </c>
      <c r="D15921" s="2" t="s">
        <v>51</v>
      </c>
      <c r="E15921" s="2">
        <v>30.0</v>
      </c>
      <c r="F15921" s="4" t="s">
        <v>23</v>
      </c>
    </row>
    <row r="15922">
      <c r="A15922" s="2">
        <v>16011.0</v>
      </c>
      <c r="B15922" s="3">
        <v>42777.0</v>
      </c>
      <c r="C15922" s="2" t="s">
        <v>21</v>
      </c>
      <c r="D15922" s="2" t="s">
        <v>6</v>
      </c>
      <c r="E15922" s="2">
        <v>15.0</v>
      </c>
      <c r="F15922" s="4" t="s">
        <v>27</v>
      </c>
    </row>
    <row r="15923">
      <c r="A15923" s="2">
        <v>16012.0</v>
      </c>
      <c r="B15923" s="3">
        <v>42777.0</v>
      </c>
      <c r="C15923" s="2" t="s">
        <v>21</v>
      </c>
      <c r="D15923" s="2" t="s">
        <v>52</v>
      </c>
      <c r="E15923" s="2">
        <v>28.0</v>
      </c>
      <c r="F15923" s="4" t="s">
        <v>31</v>
      </c>
    </row>
    <row r="15924">
      <c r="A15924" s="2">
        <v>16013.0</v>
      </c>
      <c r="B15924" s="3">
        <v>42777.0</v>
      </c>
      <c r="C15924" s="2" t="s">
        <v>21</v>
      </c>
      <c r="D15924" s="2" t="s">
        <v>8</v>
      </c>
      <c r="E15924" s="2">
        <v>8.0</v>
      </c>
      <c r="F15924" s="4" t="s">
        <v>37</v>
      </c>
    </row>
    <row r="15925">
      <c r="A15925" s="2">
        <v>16014.0</v>
      </c>
      <c r="B15925" s="3">
        <v>42779.0</v>
      </c>
      <c r="C15925" s="2" t="s">
        <v>7</v>
      </c>
      <c r="D15925" s="2" t="s">
        <v>51</v>
      </c>
      <c r="E15925" s="2">
        <v>26.0</v>
      </c>
      <c r="F15925" s="4" t="s">
        <v>38</v>
      </c>
    </row>
    <row r="15926">
      <c r="A15926" s="2">
        <v>16015.0</v>
      </c>
      <c r="B15926" s="3">
        <v>42779.0</v>
      </c>
      <c r="C15926" s="2" t="s">
        <v>7</v>
      </c>
      <c r="D15926" s="2" t="s">
        <v>6</v>
      </c>
      <c r="E15926" s="2">
        <v>5.0</v>
      </c>
      <c r="F15926" s="4" t="s">
        <v>25</v>
      </c>
    </row>
    <row r="15927">
      <c r="A15927" s="2">
        <v>16016.0</v>
      </c>
      <c r="B15927" s="3">
        <v>42779.0</v>
      </c>
      <c r="C15927" s="2" t="s">
        <v>7</v>
      </c>
      <c r="D15927" s="2" t="s">
        <v>52</v>
      </c>
      <c r="E15927" s="2">
        <v>23.0</v>
      </c>
      <c r="F15927" s="4" t="s">
        <v>17</v>
      </c>
    </row>
    <row r="15928">
      <c r="A15928" s="2">
        <v>16017.0</v>
      </c>
      <c r="B15928" s="3">
        <v>42779.0</v>
      </c>
      <c r="C15928" s="2" t="s">
        <v>7</v>
      </c>
      <c r="D15928" s="2" t="s">
        <v>8</v>
      </c>
      <c r="E15928" s="2">
        <v>31.0</v>
      </c>
      <c r="F15928" s="4" t="s">
        <v>12</v>
      </c>
    </row>
    <row r="15929">
      <c r="A15929" s="2">
        <v>16018.0</v>
      </c>
      <c r="B15929" s="3">
        <v>42780.0</v>
      </c>
      <c r="C15929" s="2" t="s">
        <v>10</v>
      </c>
      <c r="D15929" s="2" t="s">
        <v>51</v>
      </c>
      <c r="E15929" s="2">
        <v>15.0</v>
      </c>
      <c r="F15929" s="4" t="s">
        <v>27</v>
      </c>
    </row>
    <row r="15930">
      <c r="A15930" s="2">
        <v>16019.0</v>
      </c>
      <c r="B15930" s="3">
        <v>42780.0</v>
      </c>
      <c r="C15930" s="2" t="s">
        <v>10</v>
      </c>
      <c r="D15930" s="2" t="s">
        <v>6</v>
      </c>
      <c r="E15930" s="2">
        <v>5.0</v>
      </c>
      <c r="F15930" s="4" t="s">
        <v>25</v>
      </c>
    </row>
    <row r="15931">
      <c r="A15931" s="2">
        <v>16020.0</v>
      </c>
      <c r="B15931" s="3">
        <v>42780.0</v>
      </c>
      <c r="C15931" s="2" t="s">
        <v>10</v>
      </c>
      <c r="D15931" s="2" t="s">
        <v>52</v>
      </c>
      <c r="E15931" s="2">
        <v>20.0</v>
      </c>
      <c r="F15931" s="4" t="s">
        <v>47</v>
      </c>
    </row>
    <row r="15932">
      <c r="A15932" s="2">
        <v>16021.0</v>
      </c>
      <c r="B15932" s="3">
        <v>42780.0</v>
      </c>
      <c r="C15932" s="2" t="s">
        <v>10</v>
      </c>
      <c r="D15932" s="2" t="s">
        <v>8</v>
      </c>
      <c r="E15932" s="2">
        <v>20.0</v>
      </c>
      <c r="F15932" s="4" t="s">
        <v>47</v>
      </c>
    </row>
    <row r="15933">
      <c r="A15933" s="2">
        <v>16022.0</v>
      </c>
      <c r="B15933" s="3">
        <v>42781.0</v>
      </c>
      <c r="C15933" s="2" t="s">
        <v>13</v>
      </c>
      <c r="D15933" s="2" t="s">
        <v>51</v>
      </c>
      <c r="E15933" s="2">
        <v>31.0</v>
      </c>
      <c r="F15933" s="4" t="s">
        <v>12</v>
      </c>
    </row>
    <row r="15934">
      <c r="A15934" s="2">
        <v>16023.0</v>
      </c>
      <c r="B15934" s="3">
        <v>42781.0</v>
      </c>
      <c r="C15934" s="2" t="s">
        <v>13</v>
      </c>
      <c r="D15934" s="2" t="s">
        <v>6</v>
      </c>
      <c r="E15934" s="2">
        <v>36.0</v>
      </c>
      <c r="F15934" s="4" t="s">
        <v>11</v>
      </c>
    </row>
    <row r="15935">
      <c r="A15935" s="2">
        <v>16024.0</v>
      </c>
      <c r="B15935" s="3">
        <v>42781.0</v>
      </c>
      <c r="C15935" s="2" t="s">
        <v>13</v>
      </c>
      <c r="D15935" s="2" t="s">
        <v>52</v>
      </c>
      <c r="E15935" s="2">
        <v>25.0</v>
      </c>
      <c r="F15935" s="4" t="s">
        <v>40</v>
      </c>
    </row>
    <row r="15936">
      <c r="A15936" s="2">
        <v>16025.0</v>
      </c>
      <c r="B15936" s="3">
        <v>42781.0</v>
      </c>
      <c r="C15936" s="2" t="s">
        <v>13</v>
      </c>
      <c r="D15936" s="2" t="s">
        <v>8</v>
      </c>
      <c r="E15936" s="2">
        <v>31.0</v>
      </c>
      <c r="F15936" s="4" t="s">
        <v>12</v>
      </c>
    </row>
    <row r="15937">
      <c r="A15937" s="2">
        <v>16026.0</v>
      </c>
      <c r="B15937" s="3">
        <v>42782.0</v>
      </c>
      <c r="C15937" s="2" t="s">
        <v>15</v>
      </c>
      <c r="D15937" s="2" t="s">
        <v>51</v>
      </c>
      <c r="E15937" s="2">
        <v>10.0</v>
      </c>
      <c r="F15937" s="4" t="s">
        <v>41</v>
      </c>
    </row>
    <row r="15938">
      <c r="A15938" s="2">
        <v>16027.0</v>
      </c>
      <c r="B15938" s="3">
        <v>42782.0</v>
      </c>
      <c r="C15938" s="2" t="s">
        <v>15</v>
      </c>
      <c r="D15938" s="2" t="s">
        <v>6</v>
      </c>
      <c r="E15938" s="2">
        <v>30.0</v>
      </c>
      <c r="F15938" s="4" t="s">
        <v>23</v>
      </c>
    </row>
    <row r="15939">
      <c r="A15939" s="2">
        <v>16028.0</v>
      </c>
      <c r="B15939" s="3">
        <v>42781.0</v>
      </c>
      <c r="C15939" s="2" t="s">
        <v>13</v>
      </c>
      <c r="D15939" s="2" t="s">
        <v>52</v>
      </c>
      <c r="E15939" s="2">
        <v>25.0</v>
      </c>
      <c r="F15939" s="4" t="s">
        <v>40</v>
      </c>
    </row>
    <row r="15940">
      <c r="A15940" s="2">
        <v>16029.0</v>
      </c>
      <c r="B15940" s="3">
        <v>42782.0</v>
      </c>
      <c r="C15940" s="2" t="s">
        <v>15</v>
      </c>
      <c r="D15940" s="2" t="s">
        <v>8</v>
      </c>
      <c r="E15940" s="2">
        <v>28.0</v>
      </c>
      <c r="F15940" s="4" t="s">
        <v>31</v>
      </c>
    </row>
    <row r="15941">
      <c r="A15941" s="2">
        <v>16030.0</v>
      </c>
      <c r="B15941" s="3">
        <v>42783.0</v>
      </c>
      <c r="C15941" s="2" t="s">
        <v>18</v>
      </c>
      <c r="D15941" s="2" t="s">
        <v>51</v>
      </c>
      <c r="E15941" s="2">
        <v>4.0</v>
      </c>
      <c r="F15941" s="4" t="s">
        <v>34</v>
      </c>
    </row>
    <row r="15942">
      <c r="A15942" s="2">
        <v>16031.0</v>
      </c>
      <c r="B15942" s="3">
        <v>42783.0</v>
      </c>
      <c r="C15942" s="2" t="s">
        <v>18</v>
      </c>
      <c r="D15942" s="2" t="s">
        <v>6</v>
      </c>
      <c r="E15942" s="2">
        <v>22.0</v>
      </c>
      <c r="F15942" s="4" t="s">
        <v>44</v>
      </c>
    </row>
    <row r="15943">
      <c r="A15943" s="2">
        <v>16032.0</v>
      </c>
      <c r="B15943" s="3">
        <v>42783.0</v>
      </c>
      <c r="C15943" s="2" t="s">
        <v>18</v>
      </c>
      <c r="D15943" s="2" t="s">
        <v>52</v>
      </c>
      <c r="E15943" s="2">
        <v>26.0</v>
      </c>
      <c r="F15943" s="4" t="s">
        <v>38</v>
      </c>
    </row>
    <row r="15944">
      <c r="A15944" s="2">
        <v>16033.0</v>
      </c>
      <c r="B15944" s="3">
        <v>42783.0</v>
      </c>
      <c r="C15944" s="2" t="s">
        <v>18</v>
      </c>
      <c r="D15944" s="2" t="s">
        <v>8</v>
      </c>
      <c r="E15944" s="2">
        <v>15.0</v>
      </c>
      <c r="F15944" s="4" t="s">
        <v>27</v>
      </c>
    </row>
    <row r="15945">
      <c r="A15945" s="2">
        <v>16034.0</v>
      </c>
      <c r="B15945" s="3">
        <v>42784.0</v>
      </c>
      <c r="C15945" s="2" t="s">
        <v>21</v>
      </c>
      <c r="D15945" s="2" t="s">
        <v>51</v>
      </c>
      <c r="E15945" s="2">
        <v>10.0</v>
      </c>
      <c r="F15945" s="4" t="s">
        <v>41</v>
      </c>
    </row>
    <row r="15946">
      <c r="A15946" s="2">
        <v>16035.0</v>
      </c>
      <c r="B15946" s="3">
        <v>42784.0</v>
      </c>
      <c r="C15946" s="2" t="s">
        <v>21</v>
      </c>
      <c r="D15946" s="2" t="s">
        <v>6</v>
      </c>
      <c r="E15946" s="2">
        <v>10.0</v>
      </c>
      <c r="F15946" s="4" t="s">
        <v>41</v>
      </c>
    </row>
    <row r="15947">
      <c r="A15947" s="2">
        <v>16036.0</v>
      </c>
      <c r="B15947" s="3">
        <v>42784.0</v>
      </c>
      <c r="C15947" s="2" t="s">
        <v>21</v>
      </c>
      <c r="D15947" s="2" t="s">
        <v>52</v>
      </c>
      <c r="E15947" s="2">
        <v>4.0</v>
      </c>
      <c r="F15947" s="4" t="s">
        <v>34</v>
      </c>
    </row>
    <row r="15948">
      <c r="A15948" s="2">
        <v>16037.0</v>
      </c>
      <c r="B15948" s="3">
        <v>42784.0</v>
      </c>
      <c r="C15948" s="2" t="s">
        <v>21</v>
      </c>
      <c r="D15948" s="2" t="s">
        <v>8</v>
      </c>
      <c r="E15948" s="2">
        <v>32.0</v>
      </c>
      <c r="F15948" s="4" t="s">
        <v>36</v>
      </c>
    </row>
    <row r="15949">
      <c r="A15949" s="2">
        <v>16038.0</v>
      </c>
      <c r="B15949" s="3">
        <v>42786.0</v>
      </c>
      <c r="C15949" s="2" t="s">
        <v>7</v>
      </c>
      <c r="D15949" s="2" t="s">
        <v>51</v>
      </c>
      <c r="E15949" s="2">
        <v>12.0</v>
      </c>
      <c r="F15949" s="4" t="s">
        <v>14</v>
      </c>
    </row>
    <row r="15950">
      <c r="A15950" s="2">
        <v>16039.0</v>
      </c>
      <c r="B15950" s="3">
        <v>42786.0</v>
      </c>
      <c r="C15950" s="2" t="s">
        <v>7</v>
      </c>
      <c r="D15950" s="2" t="s">
        <v>6</v>
      </c>
      <c r="E15950" s="2">
        <v>29.0</v>
      </c>
      <c r="F15950" s="4" t="s">
        <v>43</v>
      </c>
    </row>
    <row r="15951">
      <c r="A15951" s="2">
        <v>16040.0</v>
      </c>
      <c r="B15951" s="3">
        <v>42786.0</v>
      </c>
      <c r="C15951" s="2" t="s">
        <v>7</v>
      </c>
      <c r="D15951" s="2" t="s">
        <v>52</v>
      </c>
      <c r="E15951" s="2">
        <v>19.0</v>
      </c>
      <c r="F15951" s="4" t="s">
        <v>30</v>
      </c>
    </row>
    <row r="15952">
      <c r="A15952" s="2">
        <v>16041.0</v>
      </c>
      <c r="B15952" s="3">
        <v>42786.0</v>
      </c>
      <c r="C15952" s="2" t="s">
        <v>7</v>
      </c>
      <c r="D15952" s="2" t="s">
        <v>8</v>
      </c>
      <c r="E15952" s="2">
        <v>18.0</v>
      </c>
      <c r="F15952" s="4" t="s">
        <v>29</v>
      </c>
    </row>
    <row r="15953">
      <c r="A15953" s="2">
        <v>16042.0</v>
      </c>
      <c r="B15953" s="3">
        <v>42787.0</v>
      </c>
      <c r="C15953" s="2" t="s">
        <v>10</v>
      </c>
      <c r="D15953" s="2" t="s">
        <v>51</v>
      </c>
      <c r="E15953" s="2">
        <v>1.0</v>
      </c>
      <c r="F15953" s="4" t="s">
        <v>19</v>
      </c>
    </row>
    <row r="15954">
      <c r="A15954" s="2">
        <v>16043.0</v>
      </c>
      <c r="B15954" s="3">
        <v>42787.0</v>
      </c>
      <c r="C15954" s="2" t="s">
        <v>10</v>
      </c>
      <c r="D15954" s="2" t="s">
        <v>6</v>
      </c>
      <c r="E15954" s="2">
        <v>9.0</v>
      </c>
      <c r="F15954" s="4" t="s">
        <v>24</v>
      </c>
    </row>
    <row r="15955">
      <c r="A15955" s="2">
        <v>16044.0</v>
      </c>
      <c r="B15955" s="3">
        <v>42787.0</v>
      </c>
      <c r="C15955" s="2" t="s">
        <v>10</v>
      </c>
      <c r="D15955" s="2" t="s">
        <v>52</v>
      </c>
      <c r="E15955" s="2">
        <v>15.0</v>
      </c>
      <c r="F15955" s="4" t="s">
        <v>27</v>
      </c>
    </row>
    <row r="15956">
      <c r="A15956" s="2">
        <v>16045.0</v>
      </c>
      <c r="B15956" s="3">
        <v>42787.0</v>
      </c>
      <c r="C15956" s="2" t="s">
        <v>10</v>
      </c>
      <c r="D15956" s="2" t="s">
        <v>8</v>
      </c>
      <c r="E15956" s="2">
        <v>31.0</v>
      </c>
      <c r="F15956" s="4" t="s">
        <v>12</v>
      </c>
    </row>
    <row r="15957">
      <c r="A15957" s="2">
        <v>16046.0</v>
      </c>
      <c r="B15957" s="3">
        <v>42788.0</v>
      </c>
      <c r="C15957" s="2" t="s">
        <v>13</v>
      </c>
      <c r="D15957" s="2" t="s">
        <v>51</v>
      </c>
      <c r="E15957" s="2">
        <v>16.0</v>
      </c>
      <c r="F15957" s="4" t="s">
        <v>45</v>
      </c>
    </row>
    <row r="15958">
      <c r="A15958" s="2">
        <v>16047.0</v>
      </c>
      <c r="B15958" s="3">
        <v>42788.0</v>
      </c>
      <c r="C15958" s="2" t="s">
        <v>13</v>
      </c>
      <c r="D15958" s="2" t="s">
        <v>6</v>
      </c>
      <c r="E15958" s="2">
        <v>19.0</v>
      </c>
      <c r="F15958" s="4" t="s">
        <v>30</v>
      </c>
    </row>
    <row r="15959">
      <c r="A15959" s="2">
        <v>16048.0</v>
      </c>
      <c r="B15959" s="3">
        <v>42788.0</v>
      </c>
      <c r="C15959" s="2" t="s">
        <v>13</v>
      </c>
      <c r="D15959" s="2" t="s">
        <v>52</v>
      </c>
      <c r="E15959" s="2">
        <v>30.0</v>
      </c>
      <c r="F15959" s="4" t="s">
        <v>23</v>
      </c>
    </row>
    <row r="15960">
      <c r="A15960" s="2">
        <v>16049.0</v>
      </c>
      <c r="B15960" s="3">
        <v>42788.0</v>
      </c>
      <c r="C15960" s="2" t="s">
        <v>13</v>
      </c>
      <c r="D15960" s="2" t="s">
        <v>8</v>
      </c>
      <c r="E15960" s="2">
        <v>2.0</v>
      </c>
      <c r="F15960" s="4" t="s">
        <v>39</v>
      </c>
    </row>
    <row r="15961">
      <c r="A15961" s="2">
        <v>16050.0</v>
      </c>
      <c r="B15961" s="3">
        <v>42788.0</v>
      </c>
      <c r="C15961" s="2" t="s">
        <v>13</v>
      </c>
      <c r="D15961" s="2" t="s">
        <v>51</v>
      </c>
      <c r="E15961" s="2">
        <v>16.0</v>
      </c>
      <c r="F15961" s="4" t="s">
        <v>45</v>
      </c>
    </row>
    <row r="15962">
      <c r="A15962" s="2">
        <v>16051.0</v>
      </c>
      <c r="B15962" s="3">
        <v>42789.0</v>
      </c>
      <c r="C15962" s="2" t="s">
        <v>15</v>
      </c>
      <c r="D15962" s="2" t="s">
        <v>6</v>
      </c>
      <c r="E15962" s="2">
        <v>14.0</v>
      </c>
      <c r="F15962" s="4" t="s">
        <v>46</v>
      </c>
    </row>
    <row r="15963">
      <c r="A15963" s="2">
        <v>16052.0</v>
      </c>
      <c r="B15963" s="3">
        <v>42789.0</v>
      </c>
      <c r="C15963" s="2" t="s">
        <v>15</v>
      </c>
      <c r="D15963" s="2" t="s">
        <v>52</v>
      </c>
      <c r="E15963" s="2">
        <v>20.0</v>
      </c>
      <c r="F15963" s="4" t="s">
        <v>47</v>
      </c>
    </row>
    <row r="15964">
      <c r="A15964" s="2">
        <v>16053.0</v>
      </c>
      <c r="B15964" s="3">
        <v>42789.0</v>
      </c>
      <c r="C15964" s="2" t="s">
        <v>15</v>
      </c>
      <c r="D15964" s="2" t="s">
        <v>8</v>
      </c>
      <c r="E15964" s="2">
        <v>31.0</v>
      </c>
      <c r="F15964" s="4" t="s">
        <v>12</v>
      </c>
    </row>
    <row r="15965">
      <c r="A15965" s="2">
        <v>16054.0</v>
      </c>
      <c r="B15965" s="3">
        <v>42790.0</v>
      </c>
      <c r="C15965" s="2" t="s">
        <v>18</v>
      </c>
      <c r="D15965" s="2" t="s">
        <v>51</v>
      </c>
      <c r="E15965" s="2">
        <v>3.0</v>
      </c>
      <c r="F15965" s="4" t="s">
        <v>28</v>
      </c>
    </row>
    <row r="15966">
      <c r="A15966" s="2">
        <v>16055.0</v>
      </c>
      <c r="B15966" s="3">
        <v>42790.0</v>
      </c>
      <c r="C15966" s="2" t="s">
        <v>18</v>
      </c>
      <c r="D15966" s="2" t="s">
        <v>6</v>
      </c>
      <c r="E15966" s="2">
        <v>33.0</v>
      </c>
      <c r="F15966" s="4" t="s">
        <v>26</v>
      </c>
    </row>
    <row r="15967">
      <c r="A15967" s="2">
        <v>16056.0</v>
      </c>
      <c r="B15967" s="3">
        <v>42790.0</v>
      </c>
      <c r="C15967" s="2" t="s">
        <v>18</v>
      </c>
      <c r="D15967" s="2" t="s">
        <v>52</v>
      </c>
      <c r="E15967" s="2">
        <v>28.0</v>
      </c>
      <c r="F15967" s="4" t="s">
        <v>31</v>
      </c>
    </row>
    <row r="15968">
      <c r="A15968" s="2">
        <v>16057.0</v>
      </c>
      <c r="B15968" s="3">
        <v>42790.0</v>
      </c>
      <c r="C15968" s="2" t="s">
        <v>18</v>
      </c>
      <c r="D15968" s="2" t="s">
        <v>8</v>
      </c>
      <c r="E15968" s="2">
        <v>1.0</v>
      </c>
      <c r="F15968" s="4" t="s">
        <v>19</v>
      </c>
    </row>
    <row r="15969">
      <c r="A15969" s="2">
        <v>16058.0</v>
      </c>
      <c r="B15969" s="3">
        <v>42791.0</v>
      </c>
      <c r="C15969" s="2" t="s">
        <v>21</v>
      </c>
      <c r="D15969" s="2" t="s">
        <v>51</v>
      </c>
      <c r="E15969" s="2">
        <v>12.0</v>
      </c>
      <c r="F15969" s="4" t="s">
        <v>14</v>
      </c>
    </row>
    <row r="15970">
      <c r="A15970" s="2">
        <v>16059.0</v>
      </c>
      <c r="B15970" s="3">
        <v>42791.0</v>
      </c>
      <c r="C15970" s="2" t="s">
        <v>21</v>
      </c>
      <c r="D15970" s="2" t="s">
        <v>6</v>
      </c>
      <c r="E15970" s="2">
        <v>11.0</v>
      </c>
      <c r="F15970" s="4" t="s">
        <v>9</v>
      </c>
    </row>
    <row r="15971">
      <c r="A15971" s="2">
        <v>16060.0</v>
      </c>
      <c r="B15971" s="3">
        <v>42791.0</v>
      </c>
      <c r="C15971" s="2" t="s">
        <v>21</v>
      </c>
      <c r="D15971" s="2" t="s">
        <v>52</v>
      </c>
      <c r="E15971" s="2">
        <v>17.0</v>
      </c>
      <c r="F15971" s="4" t="s">
        <v>42</v>
      </c>
    </row>
    <row r="15972">
      <c r="A15972" s="2">
        <v>16061.0</v>
      </c>
      <c r="B15972" s="3">
        <v>42791.0</v>
      </c>
      <c r="C15972" s="2" t="s">
        <v>21</v>
      </c>
      <c r="D15972" s="2" t="s">
        <v>8</v>
      </c>
      <c r="E15972" s="2">
        <v>35.0</v>
      </c>
      <c r="F15972" s="4" t="s">
        <v>49</v>
      </c>
    </row>
    <row r="15973">
      <c r="A15973" s="2">
        <v>16062.0</v>
      </c>
      <c r="B15973" s="3">
        <v>42793.0</v>
      </c>
      <c r="C15973" s="2" t="s">
        <v>7</v>
      </c>
      <c r="D15973" s="2" t="s">
        <v>51</v>
      </c>
      <c r="E15973" s="2">
        <v>8.0</v>
      </c>
      <c r="F15973" s="4" t="s">
        <v>37</v>
      </c>
    </row>
    <row r="15974">
      <c r="A15974" s="2">
        <v>16063.0</v>
      </c>
      <c r="B15974" s="3">
        <v>42793.0</v>
      </c>
      <c r="C15974" s="2" t="s">
        <v>7</v>
      </c>
      <c r="D15974" s="2" t="s">
        <v>6</v>
      </c>
      <c r="E15974" s="2">
        <v>27.0</v>
      </c>
      <c r="F15974" s="4" t="s">
        <v>32</v>
      </c>
    </row>
    <row r="15975">
      <c r="A15975" s="2">
        <v>16064.0</v>
      </c>
      <c r="B15975" s="3">
        <v>42793.0</v>
      </c>
      <c r="C15975" s="2" t="s">
        <v>7</v>
      </c>
      <c r="D15975" s="2" t="s">
        <v>52</v>
      </c>
      <c r="E15975" s="2">
        <v>9.0</v>
      </c>
      <c r="F15975" s="4" t="s">
        <v>24</v>
      </c>
    </row>
    <row r="15976">
      <c r="A15976" s="2">
        <v>16065.0</v>
      </c>
      <c r="B15976" s="3">
        <v>42793.0</v>
      </c>
      <c r="C15976" s="2" t="s">
        <v>7</v>
      </c>
      <c r="D15976" s="2" t="s">
        <v>8</v>
      </c>
      <c r="E15976" s="2">
        <v>19.0</v>
      </c>
      <c r="F15976" s="4" t="s">
        <v>30</v>
      </c>
    </row>
    <row r="15977">
      <c r="A15977" s="2">
        <v>16066.0</v>
      </c>
      <c r="B15977" s="3">
        <v>42794.0</v>
      </c>
      <c r="C15977" s="2" t="s">
        <v>10</v>
      </c>
      <c r="D15977" s="2" t="s">
        <v>51</v>
      </c>
      <c r="E15977" s="2">
        <v>24.0</v>
      </c>
      <c r="F15977" s="4" t="s">
        <v>22</v>
      </c>
    </row>
    <row r="15978">
      <c r="A15978" s="2">
        <v>16067.0</v>
      </c>
      <c r="B15978" s="3">
        <v>42794.0</v>
      </c>
      <c r="C15978" s="2" t="s">
        <v>10</v>
      </c>
      <c r="D15978" s="2" t="s">
        <v>6</v>
      </c>
      <c r="E15978" s="2">
        <v>12.0</v>
      </c>
      <c r="F15978" s="4" t="s">
        <v>14</v>
      </c>
    </row>
    <row r="15979">
      <c r="A15979" s="2">
        <v>16068.0</v>
      </c>
      <c r="B15979" s="3">
        <v>42793.0</v>
      </c>
      <c r="C15979" s="2" t="s">
        <v>7</v>
      </c>
      <c r="D15979" s="2" t="s">
        <v>52</v>
      </c>
      <c r="E15979" s="2">
        <v>9.0</v>
      </c>
      <c r="F15979" s="4" t="s">
        <v>24</v>
      </c>
    </row>
    <row r="15980">
      <c r="A15980" s="2">
        <v>16069.0</v>
      </c>
      <c r="B15980" s="3">
        <v>42794.0</v>
      </c>
      <c r="C15980" s="2" t="s">
        <v>10</v>
      </c>
      <c r="D15980" s="2" t="s">
        <v>8</v>
      </c>
      <c r="E15980" s="2">
        <v>17.0</v>
      </c>
      <c r="F15980" s="4" t="s">
        <v>42</v>
      </c>
    </row>
    <row r="15981">
      <c r="A15981" s="2">
        <v>16070.0</v>
      </c>
      <c r="B15981" s="3">
        <v>42795.0</v>
      </c>
      <c r="C15981" s="2" t="s">
        <v>13</v>
      </c>
      <c r="D15981" s="2" t="s">
        <v>51</v>
      </c>
      <c r="E15981" s="2">
        <v>29.0</v>
      </c>
      <c r="F15981" s="4" t="s">
        <v>43</v>
      </c>
    </row>
    <row r="15982">
      <c r="A15982" s="2">
        <v>16071.0</v>
      </c>
      <c r="B15982" s="3">
        <v>42795.0</v>
      </c>
      <c r="C15982" s="2" t="s">
        <v>13</v>
      </c>
      <c r="D15982" s="2" t="s">
        <v>6</v>
      </c>
      <c r="E15982" s="2">
        <v>16.0</v>
      </c>
      <c r="F15982" s="4" t="s">
        <v>45</v>
      </c>
    </row>
    <row r="15983">
      <c r="A15983" s="2">
        <v>16072.0</v>
      </c>
      <c r="B15983" s="3">
        <v>42795.0</v>
      </c>
      <c r="C15983" s="2" t="s">
        <v>13</v>
      </c>
      <c r="D15983" s="2" t="s">
        <v>52</v>
      </c>
      <c r="E15983" s="2">
        <v>1.0</v>
      </c>
      <c r="F15983" s="4" t="s">
        <v>19</v>
      </c>
    </row>
    <row r="15984">
      <c r="A15984" s="2">
        <v>16073.0</v>
      </c>
      <c r="B15984" s="3">
        <v>42795.0</v>
      </c>
      <c r="C15984" s="2" t="s">
        <v>13</v>
      </c>
      <c r="D15984" s="2" t="s">
        <v>8</v>
      </c>
      <c r="E15984" s="2">
        <v>18.0</v>
      </c>
      <c r="F15984" s="4" t="s">
        <v>29</v>
      </c>
    </row>
    <row r="15985">
      <c r="A15985" s="2">
        <v>16074.0</v>
      </c>
      <c r="B15985" s="3">
        <v>42796.0</v>
      </c>
      <c r="C15985" s="2" t="s">
        <v>15</v>
      </c>
      <c r="D15985" s="2" t="s">
        <v>51</v>
      </c>
      <c r="E15985" s="2">
        <v>1.0</v>
      </c>
      <c r="F15985" s="4" t="s">
        <v>19</v>
      </c>
    </row>
    <row r="15986">
      <c r="A15986" s="2">
        <v>16075.0</v>
      </c>
      <c r="B15986" s="3">
        <v>42796.0</v>
      </c>
      <c r="C15986" s="2" t="s">
        <v>15</v>
      </c>
      <c r="D15986" s="2" t="s">
        <v>6</v>
      </c>
      <c r="E15986" s="2">
        <v>10.0</v>
      </c>
      <c r="F15986" s="4" t="s">
        <v>41</v>
      </c>
    </row>
    <row r="15987">
      <c r="A15987" s="2">
        <v>16076.0</v>
      </c>
      <c r="B15987" s="3">
        <v>42796.0</v>
      </c>
      <c r="C15987" s="2" t="s">
        <v>15</v>
      </c>
      <c r="D15987" s="2" t="s">
        <v>52</v>
      </c>
      <c r="E15987" s="2">
        <v>6.0</v>
      </c>
      <c r="F15987" s="4" t="s">
        <v>16</v>
      </c>
    </row>
    <row r="15988">
      <c r="A15988" s="2">
        <v>16077.0</v>
      </c>
      <c r="B15988" s="3">
        <v>42796.0</v>
      </c>
      <c r="C15988" s="2" t="s">
        <v>15</v>
      </c>
      <c r="D15988" s="2" t="s">
        <v>8</v>
      </c>
      <c r="E15988" s="2">
        <v>17.0</v>
      </c>
      <c r="F15988" s="4" t="s">
        <v>42</v>
      </c>
    </row>
    <row r="15989">
      <c r="A15989" s="2">
        <v>16078.0</v>
      </c>
      <c r="B15989" s="3">
        <v>42797.0</v>
      </c>
      <c r="C15989" s="2" t="s">
        <v>18</v>
      </c>
      <c r="D15989" s="2" t="s">
        <v>51</v>
      </c>
      <c r="E15989" s="2">
        <v>18.0</v>
      </c>
      <c r="F15989" s="4" t="s">
        <v>29</v>
      </c>
    </row>
    <row r="15990">
      <c r="A15990" s="2">
        <v>16079.0</v>
      </c>
      <c r="B15990" s="3">
        <v>42797.0</v>
      </c>
      <c r="C15990" s="2" t="s">
        <v>18</v>
      </c>
      <c r="D15990" s="2" t="s">
        <v>6</v>
      </c>
      <c r="E15990" s="2">
        <v>25.0</v>
      </c>
      <c r="F15990" s="4" t="s">
        <v>40</v>
      </c>
    </row>
    <row r="15991">
      <c r="A15991" s="2">
        <v>16080.0</v>
      </c>
      <c r="B15991" s="3">
        <v>42797.0</v>
      </c>
      <c r="C15991" s="2" t="s">
        <v>18</v>
      </c>
      <c r="D15991" s="2" t="s">
        <v>52</v>
      </c>
      <c r="E15991" s="2">
        <v>5.0</v>
      </c>
      <c r="F15991" s="4" t="s">
        <v>25</v>
      </c>
    </row>
    <row r="15992">
      <c r="A15992" s="2">
        <v>16081.0</v>
      </c>
      <c r="B15992" s="3">
        <v>42797.0</v>
      </c>
      <c r="C15992" s="2" t="s">
        <v>18</v>
      </c>
      <c r="D15992" s="2" t="s">
        <v>8</v>
      </c>
      <c r="E15992" s="2">
        <v>32.0</v>
      </c>
      <c r="F15992" s="4" t="s">
        <v>36</v>
      </c>
    </row>
    <row r="15993">
      <c r="A15993" s="2">
        <v>16082.0</v>
      </c>
      <c r="B15993" s="3">
        <v>42798.0</v>
      </c>
      <c r="C15993" s="2" t="s">
        <v>21</v>
      </c>
      <c r="D15993" s="2" t="s">
        <v>51</v>
      </c>
      <c r="E15993" s="2">
        <v>19.0</v>
      </c>
      <c r="F15993" s="4" t="s">
        <v>30</v>
      </c>
    </row>
    <row r="15994">
      <c r="A15994" s="2">
        <v>16083.0</v>
      </c>
      <c r="B15994" s="3">
        <v>42798.0</v>
      </c>
      <c r="C15994" s="2" t="s">
        <v>21</v>
      </c>
      <c r="D15994" s="2" t="s">
        <v>6</v>
      </c>
      <c r="E15994" s="2">
        <v>24.0</v>
      </c>
      <c r="F15994" s="4" t="s">
        <v>22</v>
      </c>
    </row>
    <row r="15995">
      <c r="A15995" s="2">
        <v>16084.0</v>
      </c>
      <c r="B15995" s="3">
        <v>42798.0</v>
      </c>
      <c r="C15995" s="2" t="s">
        <v>21</v>
      </c>
      <c r="D15995" s="2" t="s">
        <v>52</v>
      </c>
      <c r="E15995" s="2">
        <v>22.0</v>
      </c>
      <c r="F15995" s="4" t="s">
        <v>44</v>
      </c>
    </row>
    <row r="15996">
      <c r="A15996" s="2">
        <v>16085.0</v>
      </c>
      <c r="B15996" s="3">
        <v>42798.0</v>
      </c>
      <c r="C15996" s="2" t="s">
        <v>21</v>
      </c>
      <c r="D15996" s="2" t="s">
        <v>8</v>
      </c>
      <c r="E15996" s="2">
        <v>11.0</v>
      </c>
      <c r="F15996" s="4" t="s">
        <v>9</v>
      </c>
    </row>
    <row r="15997">
      <c r="A15997" s="2">
        <v>16086.0</v>
      </c>
      <c r="B15997" s="3">
        <v>42800.0</v>
      </c>
      <c r="C15997" s="2" t="s">
        <v>7</v>
      </c>
      <c r="D15997" s="2" t="s">
        <v>51</v>
      </c>
      <c r="E15997" s="2">
        <v>4.0</v>
      </c>
      <c r="F15997" s="4" t="s">
        <v>34</v>
      </c>
    </row>
    <row r="15998">
      <c r="A15998" s="2">
        <v>16087.0</v>
      </c>
      <c r="B15998" s="3">
        <v>42800.0</v>
      </c>
      <c r="C15998" s="2" t="s">
        <v>7</v>
      </c>
      <c r="D15998" s="2" t="s">
        <v>6</v>
      </c>
      <c r="E15998" s="2">
        <v>35.0</v>
      </c>
      <c r="F15998" s="4" t="s">
        <v>49</v>
      </c>
    </row>
    <row r="15999">
      <c r="A15999" s="2">
        <v>16088.0</v>
      </c>
      <c r="B15999" s="3">
        <v>42800.0</v>
      </c>
      <c r="C15999" s="2" t="s">
        <v>7</v>
      </c>
      <c r="D15999" s="2" t="s">
        <v>52</v>
      </c>
      <c r="E15999" s="2">
        <v>5.0</v>
      </c>
      <c r="F15999" s="4" t="s">
        <v>25</v>
      </c>
    </row>
    <row r="16000">
      <c r="A16000" s="2">
        <v>16089.0</v>
      </c>
      <c r="B16000" s="3">
        <v>42800.0</v>
      </c>
      <c r="C16000" s="2" t="s">
        <v>7</v>
      </c>
      <c r="D16000" s="2" t="s">
        <v>8</v>
      </c>
      <c r="E16000" s="2">
        <v>27.0</v>
      </c>
      <c r="F16000" s="4" t="s">
        <v>32</v>
      </c>
    </row>
    <row r="16001">
      <c r="A16001" s="2">
        <v>16090.0</v>
      </c>
      <c r="B16001" s="3">
        <v>42801.0</v>
      </c>
      <c r="C16001" s="2" t="s">
        <v>10</v>
      </c>
      <c r="D16001" s="2" t="s">
        <v>51</v>
      </c>
      <c r="E16001" s="2">
        <v>24.0</v>
      </c>
      <c r="F16001" s="4" t="s">
        <v>22</v>
      </c>
    </row>
    <row r="16002">
      <c r="A16002" s="2">
        <v>16091.0</v>
      </c>
      <c r="B16002" s="3">
        <v>42801.0</v>
      </c>
      <c r="C16002" s="2" t="s">
        <v>10</v>
      </c>
      <c r="D16002" s="2" t="s">
        <v>6</v>
      </c>
      <c r="E16002" s="2">
        <v>32.0</v>
      </c>
      <c r="F16002" s="4" t="s">
        <v>36</v>
      </c>
    </row>
    <row r="16003">
      <c r="A16003" s="2">
        <v>16092.0</v>
      </c>
      <c r="B16003" s="3">
        <v>42801.0</v>
      </c>
      <c r="C16003" s="2" t="s">
        <v>10</v>
      </c>
      <c r="D16003" s="2" t="s">
        <v>52</v>
      </c>
      <c r="E16003" s="2">
        <v>13.0</v>
      </c>
      <c r="F16003" s="4" t="s">
        <v>33</v>
      </c>
    </row>
    <row r="16004">
      <c r="A16004" s="2">
        <v>16093.0</v>
      </c>
      <c r="B16004" s="3">
        <v>42801.0</v>
      </c>
      <c r="C16004" s="2" t="s">
        <v>10</v>
      </c>
      <c r="D16004" s="2" t="s">
        <v>8</v>
      </c>
      <c r="E16004" s="2">
        <v>36.0</v>
      </c>
      <c r="F16004" s="4" t="s">
        <v>11</v>
      </c>
    </row>
    <row r="16005">
      <c r="A16005" s="2">
        <v>16094.0</v>
      </c>
      <c r="B16005" s="3">
        <v>42802.0</v>
      </c>
      <c r="C16005" s="2" t="s">
        <v>13</v>
      </c>
      <c r="D16005" s="2" t="s">
        <v>51</v>
      </c>
      <c r="E16005" s="2">
        <v>25.0</v>
      </c>
      <c r="F16005" s="4" t="s">
        <v>40</v>
      </c>
    </row>
    <row r="16006">
      <c r="A16006" s="2">
        <v>16095.0</v>
      </c>
      <c r="B16006" s="3">
        <v>42802.0</v>
      </c>
      <c r="C16006" s="2" t="s">
        <v>13</v>
      </c>
      <c r="D16006" s="2" t="s">
        <v>6</v>
      </c>
      <c r="E16006" s="2">
        <v>16.0</v>
      </c>
      <c r="F16006" s="4" t="s">
        <v>45</v>
      </c>
    </row>
    <row r="16007">
      <c r="A16007" s="2">
        <v>16096.0</v>
      </c>
      <c r="B16007" s="3">
        <v>42802.0</v>
      </c>
      <c r="C16007" s="2" t="s">
        <v>13</v>
      </c>
      <c r="D16007" s="2" t="s">
        <v>52</v>
      </c>
      <c r="E16007" s="2">
        <v>30.0</v>
      </c>
      <c r="F16007" s="4" t="s">
        <v>23</v>
      </c>
    </row>
    <row r="16008">
      <c r="A16008" s="2">
        <v>16097.0</v>
      </c>
      <c r="B16008" s="3">
        <v>42802.0</v>
      </c>
      <c r="C16008" s="2" t="s">
        <v>13</v>
      </c>
      <c r="D16008" s="2" t="s">
        <v>8</v>
      </c>
      <c r="E16008" s="2">
        <v>21.0</v>
      </c>
      <c r="F16008" s="4" t="s">
        <v>20</v>
      </c>
    </row>
    <row r="16009">
      <c r="A16009" s="2">
        <v>16098.0</v>
      </c>
      <c r="B16009" s="3">
        <v>42803.0</v>
      </c>
      <c r="C16009" s="2" t="s">
        <v>15</v>
      </c>
      <c r="D16009" s="2" t="s">
        <v>51</v>
      </c>
      <c r="E16009" s="2">
        <v>28.0</v>
      </c>
      <c r="F16009" s="4" t="s">
        <v>31</v>
      </c>
    </row>
    <row r="16010">
      <c r="A16010" s="2">
        <v>16099.0</v>
      </c>
      <c r="B16010" s="3">
        <v>42803.0</v>
      </c>
      <c r="C16010" s="2" t="s">
        <v>15</v>
      </c>
      <c r="D16010" s="2" t="s">
        <v>6</v>
      </c>
      <c r="E16010" s="2">
        <v>19.0</v>
      </c>
      <c r="F16010" s="4" t="s">
        <v>30</v>
      </c>
    </row>
    <row r="16011">
      <c r="A16011" s="2">
        <v>16100.0</v>
      </c>
      <c r="B16011" s="3">
        <v>42803.0</v>
      </c>
      <c r="C16011" s="2" t="s">
        <v>15</v>
      </c>
      <c r="D16011" s="2" t="s">
        <v>52</v>
      </c>
      <c r="E16011" s="2">
        <v>31.0</v>
      </c>
      <c r="F16011" s="4" t="s">
        <v>12</v>
      </c>
    </row>
    <row r="16012">
      <c r="A16012" s="2">
        <v>16101.0</v>
      </c>
      <c r="B16012" s="3">
        <v>42803.0</v>
      </c>
      <c r="C16012" s="2" t="s">
        <v>15</v>
      </c>
      <c r="D16012" s="2" t="s">
        <v>8</v>
      </c>
      <c r="E16012" s="2">
        <v>2.0</v>
      </c>
      <c r="F16012" s="4" t="s">
        <v>39</v>
      </c>
    </row>
    <row r="16013">
      <c r="A16013" s="2">
        <v>16102.0</v>
      </c>
      <c r="B16013" s="3">
        <v>42804.0</v>
      </c>
      <c r="C16013" s="2" t="s">
        <v>18</v>
      </c>
      <c r="D16013" s="2" t="s">
        <v>51</v>
      </c>
      <c r="E16013" s="2">
        <v>31.0</v>
      </c>
      <c r="F16013" s="4" t="s">
        <v>12</v>
      </c>
    </row>
    <row r="16014">
      <c r="A16014" s="2">
        <v>16103.0</v>
      </c>
      <c r="B16014" s="3">
        <v>42804.0</v>
      </c>
      <c r="C16014" s="2" t="s">
        <v>18</v>
      </c>
      <c r="D16014" s="2" t="s">
        <v>6</v>
      </c>
      <c r="E16014" s="2">
        <v>19.0</v>
      </c>
      <c r="F16014" s="4" t="s">
        <v>30</v>
      </c>
    </row>
    <row r="16015">
      <c r="A16015" s="2">
        <v>16104.0</v>
      </c>
      <c r="B16015" s="3">
        <v>42804.0</v>
      </c>
      <c r="C16015" s="2" t="s">
        <v>18</v>
      </c>
      <c r="D16015" s="2" t="s">
        <v>52</v>
      </c>
      <c r="E16015" s="2">
        <v>4.0</v>
      </c>
      <c r="F16015" s="4" t="s">
        <v>34</v>
      </c>
    </row>
    <row r="16016">
      <c r="A16016" s="2">
        <v>16105.0</v>
      </c>
      <c r="B16016" s="3">
        <v>42804.0</v>
      </c>
      <c r="C16016" s="2" t="s">
        <v>18</v>
      </c>
      <c r="D16016" s="2" t="s">
        <v>8</v>
      </c>
      <c r="E16016" s="2">
        <v>7.0</v>
      </c>
      <c r="F16016" s="4" t="s">
        <v>35</v>
      </c>
    </row>
    <row r="16017">
      <c r="A16017" s="2">
        <v>16106.0</v>
      </c>
      <c r="B16017" s="3">
        <v>42805.0</v>
      </c>
      <c r="C16017" s="2" t="s">
        <v>21</v>
      </c>
      <c r="D16017" s="2" t="s">
        <v>51</v>
      </c>
      <c r="E16017" s="2">
        <v>17.0</v>
      </c>
      <c r="F16017" s="4" t="s">
        <v>42</v>
      </c>
    </row>
    <row r="16018">
      <c r="A16018" s="2">
        <v>16107.0</v>
      </c>
      <c r="B16018" s="3">
        <v>42805.0</v>
      </c>
      <c r="C16018" s="2" t="s">
        <v>21</v>
      </c>
      <c r="D16018" s="2" t="s">
        <v>6</v>
      </c>
      <c r="E16018" s="2">
        <v>7.0</v>
      </c>
      <c r="F16018" s="4" t="s">
        <v>35</v>
      </c>
    </row>
    <row r="16019">
      <c r="A16019" s="2">
        <v>16108.0</v>
      </c>
      <c r="B16019" s="3">
        <v>42805.0</v>
      </c>
      <c r="C16019" s="2" t="s">
        <v>21</v>
      </c>
      <c r="D16019" s="2" t="s">
        <v>52</v>
      </c>
      <c r="E16019" s="2">
        <v>3.0</v>
      </c>
      <c r="F16019" s="4" t="s">
        <v>28</v>
      </c>
    </row>
    <row r="16020">
      <c r="A16020" s="2">
        <v>16109.0</v>
      </c>
      <c r="B16020" s="3">
        <v>42805.0</v>
      </c>
      <c r="C16020" s="2" t="s">
        <v>21</v>
      </c>
      <c r="D16020" s="2" t="s">
        <v>8</v>
      </c>
      <c r="E16020" s="2">
        <v>29.0</v>
      </c>
      <c r="F16020" s="4" t="s">
        <v>43</v>
      </c>
    </row>
    <row r="16021">
      <c r="A16021" s="2">
        <v>16110.0</v>
      </c>
      <c r="B16021" s="3">
        <v>42807.0</v>
      </c>
      <c r="C16021" s="2" t="s">
        <v>7</v>
      </c>
      <c r="D16021" s="2" t="s">
        <v>51</v>
      </c>
      <c r="E16021" s="2">
        <v>24.0</v>
      </c>
      <c r="F16021" s="4" t="s">
        <v>22</v>
      </c>
    </row>
    <row r="16022">
      <c r="A16022" s="2">
        <v>16111.0</v>
      </c>
      <c r="B16022" s="3">
        <v>42807.0</v>
      </c>
      <c r="C16022" s="2" t="s">
        <v>7</v>
      </c>
      <c r="D16022" s="2" t="s">
        <v>6</v>
      </c>
      <c r="E16022" s="2">
        <v>1.0</v>
      </c>
      <c r="F16022" s="4" t="s">
        <v>19</v>
      </c>
    </row>
    <row r="16023">
      <c r="A16023" s="2">
        <v>16112.0</v>
      </c>
      <c r="B16023" s="3">
        <v>42807.0</v>
      </c>
      <c r="C16023" s="2" t="s">
        <v>7</v>
      </c>
      <c r="D16023" s="2" t="s">
        <v>52</v>
      </c>
      <c r="E16023" s="2">
        <v>20.0</v>
      </c>
      <c r="F16023" s="4" t="s">
        <v>47</v>
      </c>
    </row>
    <row r="16024">
      <c r="A16024" s="2">
        <v>16113.0</v>
      </c>
      <c r="B16024" s="3">
        <v>42807.0</v>
      </c>
      <c r="C16024" s="2" t="s">
        <v>7</v>
      </c>
      <c r="D16024" s="2" t="s">
        <v>8</v>
      </c>
      <c r="E16024" s="2">
        <v>21.0</v>
      </c>
      <c r="F16024" s="4" t="s">
        <v>20</v>
      </c>
    </row>
    <row r="16025">
      <c r="A16025" s="2">
        <v>16114.0</v>
      </c>
      <c r="B16025" s="3">
        <v>42808.0</v>
      </c>
      <c r="C16025" s="2" t="s">
        <v>10</v>
      </c>
      <c r="D16025" s="2" t="s">
        <v>51</v>
      </c>
      <c r="E16025" s="2">
        <v>16.0</v>
      </c>
      <c r="F16025" s="4" t="s">
        <v>45</v>
      </c>
    </row>
    <row r="16026">
      <c r="A16026" s="2">
        <v>16115.0</v>
      </c>
      <c r="B16026" s="3">
        <v>42808.0</v>
      </c>
      <c r="C16026" s="2" t="s">
        <v>10</v>
      </c>
      <c r="D16026" s="2" t="s">
        <v>6</v>
      </c>
      <c r="E16026" s="2">
        <v>8.0</v>
      </c>
      <c r="F16026" s="4" t="s">
        <v>37</v>
      </c>
    </row>
    <row r="16027">
      <c r="A16027" s="2">
        <v>16116.0</v>
      </c>
      <c r="B16027" s="3">
        <v>42808.0</v>
      </c>
      <c r="C16027" s="2" t="s">
        <v>10</v>
      </c>
      <c r="D16027" s="2" t="s">
        <v>52</v>
      </c>
      <c r="E16027" s="2">
        <v>1.0</v>
      </c>
      <c r="F16027" s="4" t="s">
        <v>19</v>
      </c>
    </row>
    <row r="16028">
      <c r="A16028" s="2">
        <v>16117.0</v>
      </c>
      <c r="B16028" s="3">
        <v>42808.0</v>
      </c>
      <c r="C16028" s="2" t="s">
        <v>10</v>
      </c>
      <c r="D16028" s="2" t="s">
        <v>8</v>
      </c>
      <c r="E16028" s="2">
        <v>20.0</v>
      </c>
      <c r="F16028" s="4" t="s">
        <v>47</v>
      </c>
    </row>
    <row r="16029">
      <c r="A16029" s="2">
        <v>16118.0</v>
      </c>
      <c r="B16029" s="3">
        <v>42809.0</v>
      </c>
      <c r="C16029" s="2" t="s">
        <v>13</v>
      </c>
      <c r="D16029" s="2" t="s">
        <v>51</v>
      </c>
      <c r="E16029" s="2">
        <v>23.0</v>
      </c>
      <c r="F16029" s="4" t="s">
        <v>17</v>
      </c>
    </row>
    <row r="16030">
      <c r="A16030" s="2">
        <v>16119.0</v>
      </c>
      <c r="B16030" s="3">
        <v>42809.0</v>
      </c>
      <c r="C16030" s="2" t="s">
        <v>13</v>
      </c>
      <c r="D16030" s="2" t="s">
        <v>6</v>
      </c>
      <c r="E16030" s="2">
        <v>6.0</v>
      </c>
      <c r="F16030" s="4" t="s">
        <v>16</v>
      </c>
    </row>
    <row r="16031">
      <c r="A16031" s="2">
        <v>16120.0</v>
      </c>
      <c r="B16031" s="3">
        <v>42809.0</v>
      </c>
      <c r="C16031" s="2" t="s">
        <v>13</v>
      </c>
      <c r="D16031" s="2" t="s">
        <v>52</v>
      </c>
      <c r="E16031" s="2">
        <v>17.0</v>
      </c>
      <c r="F16031" s="4" t="s">
        <v>42</v>
      </c>
    </row>
    <row r="16032">
      <c r="A16032" s="2">
        <v>16121.0</v>
      </c>
      <c r="B16032" s="3">
        <v>42809.0</v>
      </c>
      <c r="C16032" s="2" t="s">
        <v>13</v>
      </c>
      <c r="D16032" s="2" t="s">
        <v>8</v>
      </c>
      <c r="E16032" s="2">
        <v>14.0</v>
      </c>
      <c r="F16032" s="4" t="s">
        <v>46</v>
      </c>
    </row>
    <row r="16033">
      <c r="A16033" s="2">
        <v>16122.0</v>
      </c>
      <c r="B16033" s="3">
        <v>42810.0</v>
      </c>
      <c r="C16033" s="2" t="s">
        <v>15</v>
      </c>
      <c r="D16033" s="2" t="s">
        <v>51</v>
      </c>
      <c r="E16033" s="2">
        <v>34.0</v>
      </c>
      <c r="F16033" s="4" t="s">
        <v>48</v>
      </c>
    </row>
    <row r="16034">
      <c r="A16034" s="2">
        <v>16123.0</v>
      </c>
      <c r="B16034" s="3">
        <v>42810.0</v>
      </c>
      <c r="C16034" s="2" t="s">
        <v>15</v>
      </c>
      <c r="D16034" s="2" t="s">
        <v>6</v>
      </c>
      <c r="E16034" s="2">
        <v>5.0</v>
      </c>
      <c r="F16034" s="4" t="s">
        <v>25</v>
      </c>
    </row>
    <row r="16035">
      <c r="A16035" s="2">
        <v>16124.0</v>
      </c>
      <c r="B16035" s="3">
        <v>42810.0</v>
      </c>
      <c r="C16035" s="2" t="s">
        <v>15</v>
      </c>
      <c r="D16035" s="2" t="s">
        <v>52</v>
      </c>
      <c r="E16035" s="2">
        <v>3.0</v>
      </c>
      <c r="F16035" s="4" t="s">
        <v>28</v>
      </c>
    </row>
    <row r="16036">
      <c r="A16036" s="2">
        <v>16125.0</v>
      </c>
      <c r="B16036" s="3">
        <v>42810.0</v>
      </c>
      <c r="C16036" s="2" t="s">
        <v>15</v>
      </c>
      <c r="D16036" s="2" t="s">
        <v>8</v>
      </c>
      <c r="E16036" s="2">
        <v>26.0</v>
      </c>
      <c r="F16036" s="4" t="s">
        <v>38</v>
      </c>
    </row>
    <row r="16037">
      <c r="A16037" s="2">
        <v>16126.0</v>
      </c>
      <c r="B16037" s="3">
        <v>42811.0</v>
      </c>
      <c r="C16037" s="2" t="s">
        <v>18</v>
      </c>
      <c r="D16037" s="2" t="s">
        <v>51</v>
      </c>
      <c r="E16037" s="2">
        <v>23.0</v>
      </c>
      <c r="F16037" s="4" t="s">
        <v>17</v>
      </c>
    </row>
    <row r="16038">
      <c r="A16038" s="2">
        <v>16127.0</v>
      </c>
      <c r="B16038" s="3">
        <v>42811.0</v>
      </c>
      <c r="C16038" s="2" t="s">
        <v>18</v>
      </c>
      <c r="D16038" s="2" t="s">
        <v>6</v>
      </c>
      <c r="E16038" s="2">
        <v>19.0</v>
      </c>
      <c r="F16038" s="4" t="s">
        <v>30</v>
      </c>
    </row>
    <row r="16039">
      <c r="A16039" s="2">
        <v>16128.0</v>
      </c>
      <c r="B16039" s="3">
        <v>42811.0</v>
      </c>
      <c r="C16039" s="2" t="s">
        <v>18</v>
      </c>
      <c r="D16039" s="2" t="s">
        <v>52</v>
      </c>
      <c r="E16039" s="2">
        <v>33.0</v>
      </c>
      <c r="F16039" s="4" t="s">
        <v>26</v>
      </c>
    </row>
    <row r="16040">
      <c r="A16040" s="2">
        <v>16129.0</v>
      </c>
      <c r="B16040" s="3">
        <v>42811.0</v>
      </c>
      <c r="C16040" s="2" t="s">
        <v>18</v>
      </c>
      <c r="D16040" s="2" t="s">
        <v>8</v>
      </c>
      <c r="E16040" s="2">
        <v>35.0</v>
      </c>
      <c r="F16040" s="4" t="s">
        <v>49</v>
      </c>
    </row>
    <row r="16041">
      <c r="A16041" s="2">
        <v>16130.0</v>
      </c>
      <c r="B16041" s="3">
        <v>42812.0</v>
      </c>
      <c r="C16041" s="2" t="s">
        <v>21</v>
      </c>
      <c r="D16041" s="2" t="s">
        <v>51</v>
      </c>
      <c r="E16041" s="2">
        <v>28.0</v>
      </c>
      <c r="F16041" s="4" t="s">
        <v>31</v>
      </c>
    </row>
    <row r="16042">
      <c r="A16042" s="2">
        <v>16131.0</v>
      </c>
      <c r="B16042" s="3">
        <v>42812.0</v>
      </c>
      <c r="C16042" s="2" t="s">
        <v>21</v>
      </c>
      <c r="D16042" s="2" t="s">
        <v>6</v>
      </c>
      <c r="E16042" s="2">
        <v>28.0</v>
      </c>
      <c r="F16042" s="4" t="s">
        <v>31</v>
      </c>
    </row>
    <row r="16043">
      <c r="A16043" s="2">
        <v>16132.0</v>
      </c>
      <c r="B16043" s="3">
        <v>42812.0</v>
      </c>
      <c r="C16043" s="2" t="s">
        <v>21</v>
      </c>
      <c r="D16043" s="2" t="s">
        <v>52</v>
      </c>
      <c r="E16043" s="2">
        <v>30.0</v>
      </c>
      <c r="F16043" s="4" t="s">
        <v>23</v>
      </c>
    </row>
    <row r="16044">
      <c r="A16044" s="2">
        <v>16133.0</v>
      </c>
      <c r="B16044" s="3">
        <v>42812.0</v>
      </c>
      <c r="C16044" s="2" t="s">
        <v>21</v>
      </c>
      <c r="D16044" s="2" t="s">
        <v>8</v>
      </c>
      <c r="E16044" s="2">
        <v>5.0</v>
      </c>
      <c r="F16044" s="4" t="s">
        <v>25</v>
      </c>
    </row>
    <row r="16045">
      <c r="A16045" s="2">
        <v>16134.0</v>
      </c>
      <c r="B16045" s="3">
        <v>42814.0</v>
      </c>
      <c r="C16045" s="2" t="s">
        <v>7</v>
      </c>
      <c r="D16045" s="2" t="s">
        <v>51</v>
      </c>
      <c r="E16045" s="2">
        <v>21.0</v>
      </c>
      <c r="F16045" s="4" t="s">
        <v>20</v>
      </c>
    </row>
    <row r="16046">
      <c r="A16046" s="2">
        <v>16135.0</v>
      </c>
      <c r="B16046" s="3">
        <v>42814.0</v>
      </c>
      <c r="C16046" s="2" t="s">
        <v>7</v>
      </c>
      <c r="D16046" s="2" t="s">
        <v>6</v>
      </c>
      <c r="E16046" s="2">
        <v>15.0</v>
      </c>
      <c r="F16046" s="4" t="s">
        <v>27</v>
      </c>
    </row>
    <row r="16047">
      <c r="A16047" s="2">
        <v>16136.0</v>
      </c>
      <c r="B16047" s="3">
        <v>42814.0</v>
      </c>
      <c r="C16047" s="2" t="s">
        <v>7</v>
      </c>
      <c r="D16047" s="2" t="s">
        <v>52</v>
      </c>
      <c r="E16047" s="2">
        <v>3.0</v>
      </c>
      <c r="F16047" s="4" t="s">
        <v>28</v>
      </c>
    </row>
    <row r="16048">
      <c r="A16048" s="2">
        <v>16137.0</v>
      </c>
      <c r="B16048" s="3">
        <v>42814.0</v>
      </c>
      <c r="C16048" s="2" t="s">
        <v>7</v>
      </c>
      <c r="D16048" s="2" t="s">
        <v>8</v>
      </c>
      <c r="E16048" s="2">
        <v>9.0</v>
      </c>
      <c r="F16048" s="4" t="s">
        <v>24</v>
      </c>
    </row>
    <row r="16049">
      <c r="A16049" s="2">
        <v>16139.0</v>
      </c>
      <c r="B16049" s="3">
        <v>42815.0</v>
      </c>
      <c r="C16049" s="2" t="s">
        <v>10</v>
      </c>
      <c r="D16049" s="2" t="s">
        <v>6</v>
      </c>
      <c r="E16049" s="2">
        <v>26.0</v>
      </c>
      <c r="F16049" s="4" t="s">
        <v>38</v>
      </c>
    </row>
    <row r="16050">
      <c r="A16050" s="2">
        <v>16140.0</v>
      </c>
      <c r="B16050" s="3">
        <v>42815.0</v>
      </c>
      <c r="C16050" s="2" t="s">
        <v>10</v>
      </c>
      <c r="D16050" s="2" t="s">
        <v>52</v>
      </c>
      <c r="E16050" s="2">
        <v>21.0</v>
      </c>
      <c r="F16050" s="4" t="s">
        <v>20</v>
      </c>
    </row>
    <row r="16051">
      <c r="A16051" s="2">
        <v>16141.0</v>
      </c>
      <c r="B16051" s="3">
        <v>42815.0</v>
      </c>
      <c r="C16051" s="2" t="s">
        <v>10</v>
      </c>
      <c r="D16051" s="2" t="s">
        <v>8</v>
      </c>
      <c r="E16051" s="2">
        <v>18.0</v>
      </c>
      <c r="F16051" s="4" t="s">
        <v>29</v>
      </c>
    </row>
    <row r="16052">
      <c r="A16052" s="2">
        <v>16142.0</v>
      </c>
      <c r="B16052" s="3">
        <v>42816.0</v>
      </c>
      <c r="C16052" s="2" t="s">
        <v>13</v>
      </c>
      <c r="D16052" s="2" t="s">
        <v>51</v>
      </c>
      <c r="E16052" s="2">
        <v>6.0</v>
      </c>
      <c r="F16052" s="4" t="s">
        <v>16</v>
      </c>
    </row>
    <row r="16053">
      <c r="A16053" s="2">
        <v>16143.0</v>
      </c>
      <c r="B16053" s="3">
        <v>42816.0</v>
      </c>
      <c r="C16053" s="2" t="s">
        <v>13</v>
      </c>
      <c r="D16053" s="2" t="s">
        <v>6</v>
      </c>
      <c r="E16053" s="2">
        <v>29.0</v>
      </c>
      <c r="F16053" s="4" t="s">
        <v>43</v>
      </c>
    </row>
    <row r="16054">
      <c r="A16054" s="2">
        <v>16144.0</v>
      </c>
      <c r="B16054" s="3">
        <v>42808.0</v>
      </c>
      <c r="C16054" s="2" t="s">
        <v>10</v>
      </c>
      <c r="D16054" s="2" t="s">
        <v>51</v>
      </c>
      <c r="E16054" s="2">
        <v>16.0</v>
      </c>
      <c r="F16054" s="4" t="s">
        <v>45</v>
      </c>
    </row>
    <row r="16055">
      <c r="A16055" s="2">
        <v>16145.0</v>
      </c>
      <c r="B16055" s="3">
        <v>42816.0</v>
      </c>
      <c r="C16055" s="2" t="s">
        <v>13</v>
      </c>
      <c r="D16055" s="2" t="s">
        <v>8</v>
      </c>
      <c r="E16055" s="2">
        <v>3.0</v>
      </c>
      <c r="F16055" s="4" t="s">
        <v>28</v>
      </c>
    </row>
    <row r="16056">
      <c r="A16056" s="2">
        <v>16146.0</v>
      </c>
      <c r="B16056" s="3">
        <v>42817.0</v>
      </c>
      <c r="C16056" s="2" t="s">
        <v>15</v>
      </c>
      <c r="D16056" s="2" t="s">
        <v>51</v>
      </c>
      <c r="E16056" s="2">
        <v>24.0</v>
      </c>
      <c r="F16056" s="4" t="s">
        <v>22</v>
      </c>
    </row>
    <row r="16057">
      <c r="A16057" s="2">
        <v>16147.0</v>
      </c>
      <c r="B16057" s="3">
        <v>42817.0</v>
      </c>
      <c r="C16057" s="2" t="s">
        <v>15</v>
      </c>
      <c r="D16057" s="2" t="s">
        <v>6</v>
      </c>
      <c r="E16057" s="2">
        <v>18.0</v>
      </c>
      <c r="F16057" s="4" t="s">
        <v>29</v>
      </c>
    </row>
    <row r="16058">
      <c r="A16058" s="2">
        <v>16148.0</v>
      </c>
      <c r="B16058" s="3">
        <v>42817.0</v>
      </c>
      <c r="C16058" s="2" t="s">
        <v>15</v>
      </c>
      <c r="D16058" s="2" t="s">
        <v>52</v>
      </c>
      <c r="E16058" s="2">
        <v>16.0</v>
      </c>
      <c r="F16058" s="4" t="s">
        <v>45</v>
      </c>
    </row>
    <row r="16059">
      <c r="A16059" s="2">
        <v>16149.0</v>
      </c>
      <c r="B16059" s="3">
        <v>42817.0</v>
      </c>
      <c r="C16059" s="2" t="s">
        <v>15</v>
      </c>
      <c r="D16059" s="2" t="s">
        <v>8</v>
      </c>
      <c r="E16059" s="2">
        <v>26.0</v>
      </c>
      <c r="F16059" s="4" t="s">
        <v>38</v>
      </c>
    </row>
    <row r="16060">
      <c r="A16060" s="2">
        <v>16150.0</v>
      </c>
      <c r="B16060" s="3">
        <v>42818.0</v>
      </c>
      <c r="C16060" s="2" t="s">
        <v>18</v>
      </c>
      <c r="D16060" s="2" t="s">
        <v>51</v>
      </c>
      <c r="E16060" s="2">
        <v>16.0</v>
      </c>
      <c r="F16060" s="4" t="s">
        <v>45</v>
      </c>
    </row>
    <row r="16061">
      <c r="A16061" s="2">
        <v>16151.0</v>
      </c>
      <c r="B16061" s="3">
        <v>42818.0</v>
      </c>
      <c r="C16061" s="2" t="s">
        <v>18</v>
      </c>
      <c r="D16061" s="2" t="s">
        <v>6</v>
      </c>
      <c r="E16061" s="2">
        <v>15.0</v>
      </c>
      <c r="F16061" s="4" t="s">
        <v>27</v>
      </c>
    </row>
    <row r="16062">
      <c r="A16062" s="2">
        <v>16152.0</v>
      </c>
      <c r="B16062" s="3">
        <v>42818.0</v>
      </c>
      <c r="C16062" s="2" t="s">
        <v>18</v>
      </c>
      <c r="D16062" s="2" t="s">
        <v>52</v>
      </c>
      <c r="E16062" s="2">
        <v>7.0</v>
      </c>
      <c r="F16062" s="4" t="s">
        <v>35</v>
      </c>
    </row>
    <row r="16063">
      <c r="A16063" s="2">
        <v>16153.0</v>
      </c>
      <c r="B16063" s="3">
        <v>42818.0</v>
      </c>
      <c r="C16063" s="2" t="s">
        <v>18</v>
      </c>
      <c r="D16063" s="2" t="s">
        <v>8</v>
      </c>
      <c r="E16063" s="2">
        <v>13.0</v>
      </c>
      <c r="F16063" s="4" t="s">
        <v>33</v>
      </c>
    </row>
    <row r="16064">
      <c r="A16064" s="2">
        <v>16154.0</v>
      </c>
      <c r="B16064" s="3">
        <v>42819.0</v>
      </c>
      <c r="C16064" s="2" t="s">
        <v>21</v>
      </c>
      <c r="D16064" s="2" t="s">
        <v>51</v>
      </c>
      <c r="E16064" s="2">
        <v>21.0</v>
      </c>
      <c r="F16064" s="4" t="s">
        <v>20</v>
      </c>
    </row>
    <row r="16065">
      <c r="A16065" s="2">
        <v>16155.0</v>
      </c>
      <c r="B16065" s="3">
        <v>42819.0</v>
      </c>
      <c r="C16065" s="2" t="s">
        <v>21</v>
      </c>
      <c r="D16065" s="2" t="s">
        <v>6</v>
      </c>
      <c r="E16065" s="2">
        <v>3.0</v>
      </c>
      <c r="F16065" s="4" t="s">
        <v>28</v>
      </c>
    </row>
    <row r="16066">
      <c r="A16066" s="2">
        <v>16156.0</v>
      </c>
      <c r="B16066" s="3">
        <v>42819.0</v>
      </c>
      <c r="C16066" s="2" t="s">
        <v>21</v>
      </c>
      <c r="D16066" s="2" t="s">
        <v>52</v>
      </c>
      <c r="E16066" s="2">
        <v>8.0</v>
      </c>
      <c r="F16066" s="4" t="s">
        <v>37</v>
      </c>
    </row>
    <row r="16067">
      <c r="A16067" s="2">
        <v>16157.0</v>
      </c>
      <c r="B16067" s="3">
        <v>42819.0</v>
      </c>
      <c r="C16067" s="2" t="s">
        <v>21</v>
      </c>
      <c r="D16067" s="2" t="s">
        <v>8</v>
      </c>
      <c r="E16067" s="2">
        <v>30.0</v>
      </c>
      <c r="F16067" s="4" t="s">
        <v>23</v>
      </c>
    </row>
    <row r="16068">
      <c r="A16068" s="2">
        <v>16158.0</v>
      </c>
      <c r="B16068" s="3">
        <v>42821.0</v>
      </c>
      <c r="C16068" s="2" t="s">
        <v>7</v>
      </c>
      <c r="D16068" s="2" t="s">
        <v>51</v>
      </c>
      <c r="E16068" s="2">
        <v>12.0</v>
      </c>
      <c r="F16068" s="4" t="s">
        <v>14</v>
      </c>
    </row>
    <row r="16069">
      <c r="A16069" s="2">
        <v>16159.0</v>
      </c>
      <c r="B16069" s="3">
        <v>42821.0</v>
      </c>
      <c r="C16069" s="2" t="s">
        <v>7</v>
      </c>
      <c r="D16069" s="2" t="s">
        <v>6</v>
      </c>
      <c r="E16069" s="2">
        <v>13.0</v>
      </c>
      <c r="F16069" s="4" t="s">
        <v>33</v>
      </c>
    </row>
    <row r="16070">
      <c r="A16070" s="2">
        <v>16160.0</v>
      </c>
      <c r="B16070" s="3">
        <v>42821.0</v>
      </c>
      <c r="C16070" s="2" t="s">
        <v>7</v>
      </c>
      <c r="D16070" s="2" t="s">
        <v>52</v>
      </c>
      <c r="E16070" s="2">
        <v>7.0</v>
      </c>
      <c r="F16070" s="4" t="s">
        <v>35</v>
      </c>
    </row>
    <row r="16071">
      <c r="A16071" s="2">
        <v>16161.0</v>
      </c>
      <c r="B16071" s="3">
        <v>42821.0</v>
      </c>
      <c r="C16071" s="2" t="s">
        <v>7</v>
      </c>
      <c r="D16071" s="2" t="s">
        <v>8</v>
      </c>
      <c r="E16071" s="2">
        <v>3.0</v>
      </c>
      <c r="F16071" s="4" t="s">
        <v>28</v>
      </c>
    </row>
    <row r="16072">
      <c r="A16072" s="2">
        <v>16162.0</v>
      </c>
      <c r="B16072" s="3">
        <v>42822.0</v>
      </c>
      <c r="C16072" s="2" t="s">
        <v>10</v>
      </c>
      <c r="D16072" s="2" t="s">
        <v>51</v>
      </c>
      <c r="E16072" s="2">
        <v>20.0</v>
      </c>
      <c r="F16072" s="4" t="s">
        <v>47</v>
      </c>
    </row>
    <row r="16073">
      <c r="A16073" s="2">
        <v>16163.0</v>
      </c>
      <c r="B16073" s="3">
        <v>42822.0</v>
      </c>
      <c r="C16073" s="2" t="s">
        <v>10</v>
      </c>
      <c r="D16073" s="2" t="s">
        <v>6</v>
      </c>
      <c r="E16073" s="2">
        <v>33.0</v>
      </c>
      <c r="F16073" s="4" t="s">
        <v>26</v>
      </c>
    </row>
    <row r="16074">
      <c r="A16074" s="2">
        <v>16164.0</v>
      </c>
      <c r="B16074" s="3">
        <v>42822.0</v>
      </c>
      <c r="C16074" s="2" t="s">
        <v>10</v>
      </c>
      <c r="D16074" s="2" t="s">
        <v>52</v>
      </c>
      <c r="E16074" s="2">
        <v>11.0</v>
      </c>
      <c r="F16074" s="4" t="s">
        <v>9</v>
      </c>
    </row>
    <row r="16075">
      <c r="A16075" s="2">
        <v>16165.0</v>
      </c>
      <c r="B16075" s="3">
        <v>42822.0</v>
      </c>
      <c r="C16075" s="2" t="s">
        <v>10</v>
      </c>
      <c r="D16075" s="2" t="s">
        <v>8</v>
      </c>
      <c r="E16075" s="2">
        <v>14.0</v>
      </c>
      <c r="F16075" s="4" t="s">
        <v>46</v>
      </c>
    </row>
    <row r="16076">
      <c r="A16076" s="2">
        <v>16166.0</v>
      </c>
      <c r="B16076" s="3">
        <v>42823.0</v>
      </c>
      <c r="C16076" s="2" t="s">
        <v>13</v>
      </c>
      <c r="D16076" s="2" t="s">
        <v>51</v>
      </c>
      <c r="E16076" s="2">
        <v>15.0</v>
      </c>
      <c r="F16076" s="4" t="s">
        <v>27</v>
      </c>
    </row>
    <row r="16077">
      <c r="A16077" s="2">
        <v>16167.0</v>
      </c>
      <c r="B16077" s="3">
        <v>42823.0</v>
      </c>
      <c r="C16077" s="2" t="s">
        <v>13</v>
      </c>
      <c r="D16077" s="2" t="s">
        <v>6</v>
      </c>
      <c r="E16077" s="2">
        <v>6.0</v>
      </c>
      <c r="F16077" s="4" t="s">
        <v>16</v>
      </c>
    </row>
    <row r="16078">
      <c r="A16078" s="2">
        <v>16168.0</v>
      </c>
      <c r="B16078" s="3">
        <v>42823.0</v>
      </c>
      <c r="C16078" s="2" t="s">
        <v>13</v>
      </c>
      <c r="D16078" s="2" t="s">
        <v>52</v>
      </c>
      <c r="E16078" s="2">
        <v>28.0</v>
      </c>
      <c r="F16078" s="4" t="s">
        <v>31</v>
      </c>
    </row>
    <row r="16079">
      <c r="A16079" s="2">
        <v>16169.0</v>
      </c>
      <c r="B16079" s="3">
        <v>42823.0</v>
      </c>
      <c r="C16079" s="2" t="s">
        <v>13</v>
      </c>
      <c r="D16079" s="2" t="s">
        <v>8</v>
      </c>
      <c r="E16079" s="2">
        <v>19.0</v>
      </c>
      <c r="F16079" s="4" t="s">
        <v>30</v>
      </c>
    </row>
    <row r="16080">
      <c r="A16080" s="2">
        <v>16170.0</v>
      </c>
      <c r="B16080" s="3">
        <v>42825.0</v>
      </c>
      <c r="C16080" s="2" t="s">
        <v>18</v>
      </c>
      <c r="D16080" s="2" t="s">
        <v>51</v>
      </c>
      <c r="E16080" s="2">
        <v>1.0</v>
      </c>
      <c r="F16080" s="4" t="s">
        <v>19</v>
      </c>
    </row>
    <row r="16081">
      <c r="A16081" s="2">
        <v>16171.0</v>
      </c>
      <c r="B16081" s="3">
        <v>42825.0</v>
      </c>
      <c r="C16081" s="2" t="s">
        <v>18</v>
      </c>
      <c r="D16081" s="2" t="s">
        <v>6</v>
      </c>
      <c r="E16081" s="2">
        <v>31.0</v>
      </c>
      <c r="F16081" s="4" t="s">
        <v>12</v>
      </c>
    </row>
    <row r="16082">
      <c r="A16082" s="2">
        <v>16172.0</v>
      </c>
      <c r="B16082" s="3">
        <v>42825.0</v>
      </c>
      <c r="C16082" s="2" t="s">
        <v>18</v>
      </c>
      <c r="D16082" s="2" t="s">
        <v>52</v>
      </c>
      <c r="E16082" s="2">
        <v>34.0</v>
      </c>
      <c r="F16082" s="4" t="s">
        <v>48</v>
      </c>
    </row>
    <row r="16083">
      <c r="A16083" s="2">
        <v>16173.0</v>
      </c>
      <c r="B16083" s="3">
        <v>42825.0</v>
      </c>
      <c r="C16083" s="2" t="s">
        <v>18</v>
      </c>
      <c r="D16083" s="2" t="s">
        <v>8</v>
      </c>
      <c r="E16083" s="2">
        <v>20.0</v>
      </c>
      <c r="F16083" s="4" t="s">
        <v>47</v>
      </c>
    </row>
    <row r="16084">
      <c r="A16084" s="2">
        <v>16174.0</v>
      </c>
      <c r="B16084" s="3">
        <v>42826.0</v>
      </c>
      <c r="C16084" s="2" t="s">
        <v>21</v>
      </c>
      <c r="D16084" s="2" t="s">
        <v>51</v>
      </c>
      <c r="E16084" s="2">
        <v>6.0</v>
      </c>
      <c r="F16084" s="4" t="s">
        <v>16</v>
      </c>
    </row>
    <row r="16085">
      <c r="A16085" s="2">
        <v>16175.0</v>
      </c>
      <c r="B16085" s="3">
        <v>42826.0</v>
      </c>
      <c r="C16085" s="2" t="s">
        <v>21</v>
      </c>
      <c r="D16085" s="2" t="s">
        <v>6</v>
      </c>
      <c r="E16085" s="2">
        <v>25.0</v>
      </c>
      <c r="F16085" s="4" t="s">
        <v>40</v>
      </c>
    </row>
    <row r="16086">
      <c r="A16086" s="2">
        <v>16176.0</v>
      </c>
      <c r="B16086" s="3">
        <v>42826.0</v>
      </c>
      <c r="C16086" s="2" t="s">
        <v>21</v>
      </c>
      <c r="D16086" s="2" t="s">
        <v>52</v>
      </c>
      <c r="E16086" s="2">
        <v>35.0</v>
      </c>
      <c r="F16086" s="4" t="s">
        <v>49</v>
      </c>
    </row>
    <row r="16087">
      <c r="A16087" s="2">
        <v>16177.0</v>
      </c>
      <c r="B16087" s="3">
        <v>42826.0</v>
      </c>
      <c r="C16087" s="2" t="s">
        <v>21</v>
      </c>
      <c r="D16087" s="2" t="s">
        <v>8</v>
      </c>
      <c r="E16087" s="2">
        <v>16.0</v>
      </c>
      <c r="F16087" s="4" t="s">
        <v>45</v>
      </c>
    </row>
    <row r="16088">
      <c r="A16088" s="2">
        <v>16178.0</v>
      </c>
      <c r="B16088" s="3">
        <v>42828.0</v>
      </c>
      <c r="C16088" s="2" t="s">
        <v>7</v>
      </c>
      <c r="D16088" s="2" t="s">
        <v>51</v>
      </c>
      <c r="E16088" s="2">
        <v>27.0</v>
      </c>
      <c r="F16088" s="4" t="s">
        <v>32</v>
      </c>
    </row>
    <row r="16089">
      <c r="A16089" s="2">
        <v>16179.0</v>
      </c>
      <c r="B16089" s="3">
        <v>42828.0</v>
      </c>
      <c r="C16089" s="2" t="s">
        <v>7</v>
      </c>
      <c r="D16089" s="2" t="s">
        <v>6</v>
      </c>
      <c r="E16089" s="2">
        <v>23.0</v>
      </c>
      <c r="F16089" s="4" t="s">
        <v>17</v>
      </c>
    </row>
    <row r="16090">
      <c r="A16090" s="2">
        <v>16180.0</v>
      </c>
      <c r="B16090" s="3">
        <v>42828.0</v>
      </c>
      <c r="C16090" s="2" t="s">
        <v>7</v>
      </c>
      <c r="D16090" s="2" t="s">
        <v>52</v>
      </c>
      <c r="E16090" s="2">
        <v>20.0</v>
      </c>
      <c r="F16090" s="4" t="s">
        <v>47</v>
      </c>
    </row>
    <row r="16091">
      <c r="A16091" s="2">
        <v>16181.0</v>
      </c>
      <c r="B16091" s="3">
        <v>42828.0</v>
      </c>
      <c r="C16091" s="2" t="s">
        <v>7</v>
      </c>
      <c r="D16091" s="2" t="s">
        <v>8</v>
      </c>
      <c r="E16091" s="2">
        <v>23.0</v>
      </c>
      <c r="F16091" s="4" t="s">
        <v>17</v>
      </c>
    </row>
    <row r="16092">
      <c r="A16092" s="2">
        <v>16182.0</v>
      </c>
      <c r="B16092" s="3">
        <v>42829.0</v>
      </c>
      <c r="C16092" s="2" t="s">
        <v>10</v>
      </c>
      <c r="D16092" s="2" t="s">
        <v>51</v>
      </c>
      <c r="E16092" s="2">
        <v>15.0</v>
      </c>
      <c r="F16092" s="4" t="s">
        <v>27</v>
      </c>
    </row>
    <row r="16093">
      <c r="A16093" s="2">
        <v>16183.0</v>
      </c>
      <c r="B16093" s="3">
        <v>42829.0</v>
      </c>
      <c r="C16093" s="2" t="s">
        <v>10</v>
      </c>
      <c r="D16093" s="2" t="s">
        <v>6</v>
      </c>
      <c r="E16093" s="2">
        <v>27.0</v>
      </c>
      <c r="F16093" s="4" t="s">
        <v>32</v>
      </c>
    </row>
    <row r="16094">
      <c r="A16094" s="2">
        <v>16184.0</v>
      </c>
      <c r="B16094" s="3">
        <v>42829.0</v>
      </c>
      <c r="C16094" s="2" t="s">
        <v>10</v>
      </c>
      <c r="D16094" s="2" t="s">
        <v>52</v>
      </c>
      <c r="E16094" s="2">
        <v>7.0</v>
      </c>
      <c r="F16094" s="4" t="s">
        <v>35</v>
      </c>
    </row>
    <row r="16095">
      <c r="A16095" s="2">
        <v>16185.0</v>
      </c>
      <c r="B16095" s="3">
        <v>42829.0</v>
      </c>
      <c r="C16095" s="2" t="s">
        <v>10</v>
      </c>
      <c r="D16095" s="2" t="s">
        <v>8</v>
      </c>
      <c r="E16095" s="2">
        <v>17.0</v>
      </c>
      <c r="F16095" s="4" t="s">
        <v>42</v>
      </c>
    </row>
    <row r="16096">
      <c r="A16096" s="2">
        <v>16186.0</v>
      </c>
      <c r="B16096" s="3">
        <v>42830.0</v>
      </c>
      <c r="C16096" s="2" t="s">
        <v>13</v>
      </c>
      <c r="D16096" s="2" t="s">
        <v>51</v>
      </c>
      <c r="E16096" s="2">
        <v>35.0</v>
      </c>
      <c r="F16096" s="4" t="s">
        <v>49</v>
      </c>
    </row>
    <row r="16097">
      <c r="A16097" s="2">
        <v>16187.0</v>
      </c>
      <c r="B16097" s="3">
        <v>42830.0</v>
      </c>
      <c r="C16097" s="2" t="s">
        <v>13</v>
      </c>
      <c r="D16097" s="2" t="s">
        <v>6</v>
      </c>
      <c r="E16097" s="2">
        <v>10.0</v>
      </c>
      <c r="F16097" s="4" t="s">
        <v>41</v>
      </c>
    </row>
    <row r="16098">
      <c r="A16098" s="2">
        <v>16188.0</v>
      </c>
      <c r="B16098" s="3">
        <v>42830.0</v>
      </c>
      <c r="C16098" s="2" t="s">
        <v>13</v>
      </c>
      <c r="D16098" s="2" t="s">
        <v>52</v>
      </c>
      <c r="E16098" s="2">
        <v>24.0</v>
      </c>
      <c r="F16098" s="4" t="s">
        <v>22</v>
      </c>
    </row>
    <row r="16099">
      <c r="A16099" s="2">
        <v>16189.0</v>
      </c>
      <c r="B16099" s="3">
        <v>42830.0</v>
      </c>
      <c r="C16099" s="2" t="s">
        <v>13</v>
      </c>
      <c r="D16099" s="2" t="s">
        <v>8</v>
      </c>
      <c r="E16099" s="2">
        <v>21.0</v>
      </c>
      <c r="F16099" s="4" t="s">
        <v>20</v>
      </c>
    </row>
    <row r="16100">
      <c r="A16100" s="2">
        <v>16190.0</v>
      </c>
      <c r="B16100" s="3">
        <v>42831.0</v>
      </c>
      <c r="C16100" s="2" t="s">
        <v>15</v>
      </c>
      <c r="D16100" s="2" t="s">
        <v>51</v>
      </c>
      <c r="E16100" s="2">
        <v>5.0</v>
      </c>
      <c r="F16100" s="4" t="s">
        <v>25</v>
      </c>
    </row>
    <row r="16101">
      <c r="A16101" s="2">
        <v>16191.0</v>
      </c>
      <c r="B16101" s="3">
        <v>42831.0</v>
      </c>
      <c r="C16101" s="2" t="s">
        <v>15</v>
      </c>
      <c r="D16101" s="2" t="s">
        <v>6</v>
      </c>
      <c r="E16101" s="2">
        <v>12.0</v>
      </c>
      <c r="F16101" s="4" t="s">
        <v>14</v>
      </c>
    </row>
    <row r="16102">
      <c r="A16102" s="2">
        <v>16192.0</v>
      </c>
      <c r="B16102" s="3">
        <v>42831.0</v>
      </c>
      <c r="C16102" s="2" t="s">
        <v>15</v>
      </c>
      <c r="D16102" s="2" t="s">
        <v>52</v>
      </c>
      <c r="E16102" s="2">
        <v>21.0</v>
      </c>
      <c r="F16102" s="4" t="s">
        <v>20</v>
      </c>
    </row>
    <row r="16103">
      <c r="A16103" s="2">
        <v>16193.0</v>
      </c>
      <c r="B16103" s="3">
        <v>42831.0</v>
      </c>
      <c r="C16103" s="2" t="s">
        <v>15</v>
      </c>
      <c r="D16103" s="2" t="s">
        <v>8</v>
      </c>
      <c r="E16103" s="2">
        <v>11.0</v>
      </c>
      <c r="F16103" s="4" t="s">
        <v>9</v>
      </c>
    </row>
    <row r="16104">
      <c r="A16104" s="2">
        <v>16194.0</v>
      </c>
      <c r="B16104" s="3">
        <v>42832.0</v>
      </c>
      <c r="C16104" s="2" t="s">
        <v>18</v>
      </c>
      <c r="D16104" s="2" t="s">
        <v>51</v>
      </c>
      <c r="E16104" s="2">
        <v>33.0</v>
      </c>
      <c r="F16104" s="4" t="s">
        <v>26</v>
      </c>
    </row>
    <row r="16105">
      <c r="A16105" s="2">
        <v>16195.0</v>
      </c>
      <c r="B16105" s="3">
        <v>42832.0</v>
      </c>
      <c r="C16105" s="2" t="s">
        <v>18</v>
      </c>
      <c r="D16105" s="2" t="s">
        <v>6</v>
      </c>
      <c r="E16105" s="2">
        <v>15.0</v>
      </c>
      <c r="F16105" s="4" t="s">
        <v>27</v>
      </c>
    </row>
    <row r="16106">
      <c r="A16106" s="2">
        <v>16196.0</v>
      </c>
      <c r="B16106" s="3">
        <v>42829.0</v>
      </c>
      <c r="C16106" s="2" t="s">
        <v>10</v>
      </c>
      <c r="D16106" s="2" t="s">
        <v>52</v>
      </c>
      <c r="E16106" s="2">
        <v>7.0</v>
      </c>
      <c r="F16106" s="4" t="s">
        <v>35</v>
      </c>
    </row>
    <row r="16107">
      <c r="A16107" s="2">
        <v>16197.0</v>
      </c>
      <c r="B16107" s="3">
        <v>42832.0</v>
      </c>
      <c r="C16107" s="2" t="s">
        <v>18</v>
      </c>
      <c r="D16107" s="2" t="s">
        <v>8</v>
      </c>
      <c r="E16107" s="2">
        <v>24.0</v>
      </c>
      <c r="F16107" s="4" t="s">
        <v>22</v>
      </c>
    </row>
    <row r="16108">
      <c r="A16108" s="2">
        <v>16198.0</v>
      </c>
      <c r="B16108" s="3">
        <v>42833.0</v>
      </c>
      <c r="C16108" s="2" t="s">
        <v>21</v>
      </c>
      <c r="D16108" s="2" t="s">
        <v>51</v>
      </c>
      <c r="E16108" s="2">
        <v>8.0</v>
      </c>
      <c r="F16108" s="4" t="s">
        <v>37</v>
      </c>
    </row>
    <row r="16109">
      <c r="A16109" s="2">
        <v>16199.0</v>
      </c>
      <c r="B16109" s="3">
        <v>42833.0</v>
      </c>
      <c r="C16109" s="2" t="s">
        <v>21</v>
      </c>
      <c r="D16109" s="2" t="s">
        <v>6</v>
      </c>
      <c r="E16109" s="2">
        <v>32.0</v>
      </c>
      <c r="F16109" s="4" t="s">
        <v>36</v>
      </c>
    </row>
    <row r="16110">
      <c r="A16110" s="2">
        <v>16200.0</v>
      </c>
      <c r="B16110" s="3">
        <v>42833.0</v>
      </c>
      <c r="C16110" s="2" t="s">
        <v>21</v>
      </c>
      <c r="D16110" s="2" t="s">
        <v>52</v>
      </c>
      <c r="E16110" s="2">
        <v>31.0</v>
      </c>
      <c r="F16110" s="4" t="s">
        <v>12</v>
      </c>
    </row>
    <row r="16111">
      <c r="A16111" s="2">
        <v>16201.0</v>
      </c>
      <c r="B16111" s="3">
        <v>42833.0</v>
      </c>
      <c r="C16111" s="2" t="s">
        <v>21</v>
      </c>
      <c r="D16111" s="2" t="s">
        <v>8</v>
      </c>
      <c r="E16111" s="2">
        <v>25.0</v>
      </c>
      <c r="F16111" s="4" t="s">
        <v>40</v>
      </c>
    </row>
    <row r="16112">
      <c r="A16112" s="2">
        <v>16202.0</v>
      </c>
      <c r="B16112" s="3">
        <v>42835.0</v>
      </c>
      <c r="C16112" s="2" t="s">
        <v>7</v>
      </c>
      <c r="D16112" s="2" t="s">
        <v>51</v>
      </c>
      <c r="E16112" s="2">
        <v>24.0</v>
      </c>
      <c r="F16112" s="4" t="s">
        <v>22</v>
      </c>
    </row>
    <row r="16113">
      <c r="A16113" s="2">
        <v>16203.0</v>
      </c>
      <c r="B16113" s="3">
        <v>42835.0</v>
      </c>
      <c r="C16113" s="2" t="s">
        <v>7</v>
      </c>
      <c r="D16113" s="2" t="s">
        <v>6</v>
      </c>
      <c r="E16113" s="2">
        <v>14.0</v>
      </c>
      <c r="F16113" s="4" t="s">
        <v>46</v>
      </c>
    </row>
    <row r="16114">
      <c r="A16114" s="2">
        <v>16204.0</v>
      </c>
      <c r="B16114" s="3">
        <v>42835.0</v>
      </c>
      <c r="C16114" s="2" t="s">
        <v>7</v>
      </c>
      <c r="D16114" s="2" t="s">
        <v>52</v>
      </c>
      <c r="E16114" s="2">
        <v>32.0</v>
      </c>
      <c r="F16114" s="4" t="s">
        <v>36</v>
      </c>
    </row>
    <row r="16115">
      <c r="A16115" s="2">
        <v>16205.0</v>
      </c>
      <c r="B16115" s="3">
        <v>42835.0</v>
      </c>
      <c r="C16115" s="2" t="s">
        <v>7</v>
      </c>
      <c r="D16115" s="2" t="s">
        <v>8</v>
      </c>
      <c r="E16115" s="2">
        <v>17.0</v>
      </c>
      <c r="F16115" s="4" t="s">
        <v>42</v>
      </c>
    </row>
    <row r="16116">
      <c r="A16116" s="2">
        <v>16206.0</v>
      </c>
      <c r="B16116" s="3">
        <v>42836.0</v>
      </c>
      <c r="C16116" s="2" t="s">
        <v>10</v>
      </c>
      <c r="D16116" s="2" t="s">
        <v>51</v>
      </c>
      <c r="E16116" s="2">
        <v>2.0</v>
      </c>
      <c r="F16116" s="4" t="s">
        <v>39</v>
      </c>
    </row>
    <row r="16117">
      <c r="A16117" s="2">
        <v>16207.0</v>
      </c>
      <c r="B16117" s="3">
        <v>42836.0</v>
      </c>
      <c r="C16117" s="2" t="s">
        <v>10</v>
      </c>
      <c r="D16117" s="2" t="s">
        <v>6</v>
      </c>
      <c r="E16117" s="2">
        <v>12.0</v>
      </c>
      <c r="F16117" s="4" t="s">
        <v>14</v>
      </c>
    </row>
    <row r="16118">
      <c r="A16118" s="2">
        <v>16208.0</v>
      </c>
      <c r="B16118" s="3">
        <v>42836.0</v>
      </c>
      <c r="C16118" s="2" t="s">
        <v>10</v>
      </c>
      <c r="D16118" s="2" t="s">
        <v>52</v>
      </c>
      <c r="E16118" s="2">
        <v>12.0</v>
      </c>
      <c r="F16118" s="4" t="s">
        <v>14</v>
      </c>
    </row>
    <row r="16119">
      <c r="A16119" s="2">
        <v>16209.0</v>
      </c>
      <c r="B16119" s="3">
        <v>42836.0</v>
      </c>
      <c r="C16119" s="2" t="s">
        <v>10</v>
      </c>
      <c r="D16119" s="2" t="s">
        <v>8</v>
      </c>
      <c r="E16119" s="2">
        <v>34.0</v>
      </c>
      <c r="F16119" s="4" t="s">
        <v>48</v>
      </c>
    </row>
    <row r="16120">
      <c r="A16120" s="2">
        <v>16210.0</v>
      </c>
      <c r="B16120" s="3">
        <v>42837.0</v>
      </c>
      <c r="C16120" s="2" t="s">
        <v>13</v>
      </c>
      <c r="D16120" s="2" t="s">
        <v>51</v>
      </c>
      <c r="E16120" s="2">
        <v>30.0</v>
      </c>
      <c r="F16120" s="4" t="s">
        <v>23</v>
      </c>
    </row>
    <row r="16121">
      <c r="A16121" s="2">
        <v>16211.0</v>
      </c>
      <c r="B16121" s="3">
        <v>42837.0</v>
      </c>
      <c r="C16121" s="2" t="s">
        <v>13</v>
      </c>
      <c r="D16121" s="2" t="s">
        <v>6</v>
      </c>
      <c r="E16121" s="2">
        <v>22.0</v>
      </c>
      <c r="F16121" s="4" t="s">
        <v>44</v>
      </c>
    </row>
    <row r="16122">
      <c r="A16122" s="2">
        <v>16212.0</v>
      </c>
      <c r="B16122" s="3">
        <v>42837.0</v>
      </c>
      <c r="C16122" s="2" t="s">
        <v>13</v>
      </c>
      <c r="D16122" s="2" t="s">
        <v>52</v>
      </c>
      <c r="E16122" s="2">
        <v>17.0</v>
      </c>
      <c r="F16122" s="4" t="s">
        <v>42</v>
      </c>
    </row>
    <row r="16123">
      <c r="A16123" s="2">
        <v>16213.0</v>
      </c>
      <c r="B16123" s="3">
        <v>42837.0</v>
      </c>
      <c r="C16123" s="2" t="s">
        <v>13</v>
      </c>
      <c r="D16123" s="2" t="s">
        <v>8</v>
      </c>
      <c r="E16123" s="2">
        <v>19.0</v>
      </c>
      <c r="F16123" s="4" t="s">
        <v>30</v>
      </c>
    </row>
    <row r="16124">
      <c r="A16124" s="2">
        <v>16214.0</v>
      </c>
      <c r="B16124" s="3">
        <v>42838.0</v>
      </c>
      <c r="C16124" s="2" t="s">
        <v>15</v>
      </c>
      <c r="D16124" s="2" t="s">
        <v>51</v>
      </c>
      <c r="E16124" s="2">
        <v>27.0</v>
      </c>
      <c r="F16124" s="4" t="s">
        <v>32</v>
      </c>
    </row>
    <row r="16125">
      <c r="A16125" s="2">
        <v>16215.0</v>
      </c>
      <c r="B16125" s="3">
        <v>42838.0</v>
      </c>
      <c r="C16125" s="2" t="s">
        <v>15</v>
      </c>
      <c r="D16125" s="2" t="s">
        <v>6</v>
      </c>
      <c r="E16125" s="2">
        <v>33.0</v>
      </c>
      <c r="F16125" s="4" t="s">
        <v>26</v>
      </c>
    </row>
    <row r="16126">
      <c r="A16126" s="2">
        <v>16216.0</v>
      </c>
      <c r="B16126" s="3">
        <v>42838.0</v>
      </c>
      <c r="C16126" s="2" t="s">
        <v>15</v>
      </c>
      <c r="D16126" s="2" t="s">
        <v>52</v>
      </c>
      <c r="E16126" s="2">
        <v>18.0</v>
      </c>
      <c r="F16126" s="4" t="s">
        <v>29</v>
      </c>
    </row>
    <row r="16127">
      <c r="A16127" s="2">
        <v>16217.0</v>
      </c>
      <c r="B16127" s="3">
        <v>42838.0</v>
      </c>
      <c r="C16127" s="2" t="s">
        <v>15</v>
      </c>
      <c r="D16127" s="2" t="s">
        <v>8</v>
      </c>
      <c r="E16127" s="2">
        <v>36.0</v>
      </c>
      <c r="F16127" s="4" t="s">
        <v>11</v>
      </c>
    </row>
    <row r="16128">
      <c r="A16128" s="2">
        <v>16218.0</v>
      </c>
      <c r="B16128" s="3">
        <v>42840.0</v>
      </c>
      <c r="C16128" s="2" t="s">
        <v>21</v>
      </c>
      <c r="D16128" s="2" t="s">
        <v>51</v>
      </c>
      <c r="E16128" s="2">
        <v>26.0</v>
      </c>
      <c r="F16128" s="4" t="s">
        <v>38</v>
      </c>
    </row>
    <row r="16129">
      <c r="A16129" s="2">
        <v>16219.0</v>
      </c>
      <c r="B16129" s="3">
        <v>42840.0</v>
      </c>
      <c r="C16129" s="2" t="s">
        <v>21</v>
      </c>
      <c r="D16129" s="2" t="s">
        <v>6</v>
      </c>
      <c r="E16129" s="2">
        <v>13.0</v>
      </c>
      <c r="F16129" s="4" t="s">
        <v>33</v>
      </c>
    </row>
    <row r="16130">
      <c r="A16130" s="2">
        <v>16220.0</v>
      </c>
      <c r="B16130" s="3">
        <v>42840.0</v>
      </c>
      <c r="C16130" s="2" t="s">
        <v>21</v>
      </c>
      <c r="D16130" s="2" t="s">
        <v>52</v>
      </c>
      <c r="E16130" s="2">
        <v>1.0</v>
      </c>
      <c r="F16130" s="4" t="s">
        <v>19</v>
      </c>
    </row>
    <row r="16131">
      <c r="A16131" s="2">
        <v>16221.0</v>
      </c>
      <c r="B16131" s="3">
        <v>42840.0</v>
      </c>
      <c r="C16131" s="2" t="s">
        <v>21</v>
      </c>
      <c r="D16131" s="2" t="s">
        <v>8</v>
      </c>
      <c r="E16131" s="2">
        <v>17.0</v>
      </c>
      <c r="F16131" s="4" t="s">
        <v>42</v>
      </c>
    </row>
    <row r="16132">
      <c r="A16132" s="2">
        <v>16222.0</v>
      </c>
      <c r="B16132" s="3">
        <v>42842.0</v>
      </c>
      <c r="C16132" s="2" t="s">
        <v>7</v>
      </c>
      <c r="D16132" s="2" t="s">
        <v>51</v>
      </c>
      <c r="E16132" s="2">
        <v>26.0</v>
      </c>
      <c r="F16132" s="4" t="s">
        <v>38</v>
      </c>
    </row>
    <row r="16133">
      <c r="A16133" s="2">
        <v>16223.0</v>
      </c>
      <c r="B16133" s="3">
        <v>42842.0</v>
      </c>
      <c r="C16133" s="2" t="s">
        <v>7</v>
      </c>
      <c r="D16133" s="2" t="s">
        <v>6</v>
      </c>
      <c r="E16133" s="2">
        <v>32.0</v>
      </c>
      <c r="F16133" s="4" t="s">
        <v>36</v>
      </c>
    </row>
    <row r="16134">
      <c r="A16134" s="2">
        <v>16224.0</v>
      </c>
      <c r="B16134" s="3">
        <v>42842.0</v>
      </c>
      <c r="C16134" s="2" t="s">
        <v>7</v>
      </c>
      <c r="D16134" s="2" t="s">
        <v>52</v>
      </c>
      <c r="E16134" s="2">
        <v>21.0</v>
      </c>
      <c r="F16134" s="4" t="s">
        <v>20</v>
      </c>
    </row>
    <row r="16135">
      <c r="A16135" s="2">
        <v>16225.0</v>
      </c>
      <c r="B16135" s="3">
        <v>42842.0</v>
      </c>
      <c r="C16135" s="2" t="s">
        <v>7</v>
      </c>
      <c r="D16135" s="2" t="s">
        <v>8</v>
      </c>
      <c r="E16135" s="2">
        <v>23.0</v>
      </c>
      <c r="F16135" s="4" t="s">
        <v>17</v>
      </c>
    </row>
    <row r="16136">
      <c r="A16136" s="2">
        <v>16226.0</v>
      </c>
      <c r="B16136" s="3">
        <v>42843.0</v>
      </c>
      <c r="C16136" s="2" t="s">
        <v>10</v>
      </c>
      <c r="D16136" s="2" t="s">
        <v>51</v>
      </c>
      <c r="E16136" s="2">
        <v>11.0</v>
      </c>
      <c r="F16136" s="4" t="s">
        <v>9</v>
      </c>
    </row>
    <row r="16137">
      <c r="A16137" s="2">
        <v>16227.0</v>
      </c>
      <c r="B16137" s="3">
        <v>42843.0</v>
      </c>
      <c r="C16137" s="2" t="s">
        <v>10</v>
      </c>
      <c r="D16137" s="2" t="s">
        <v>6</v>
      </c>
      <c r="E16137" s="2">
        <v>18.0</v>
      </c>
      <c r="F16137" s="4" t="s">
        <v>29</v>
      </c>
    </row>
    <row r="16138">
      <c r="A16138" s="2">
        <v>16228.0</v>
      </c>
      <c r="B16138" s="3">
        <v>42843.0</v>
      </c>
      <c r="C16138" s="2" t="s">
        <v>10</v>
      </c>
      <c r="D16138" s="2" t="s">
        <v>52</v>
      </c>
      <c r="E16138" s="2">
        <v>28.0</v>
      </c>
      <c r="F16138" s="4" t="s">
        <v>31</v>
      </c>
    </row>
    <row r="16139">
      <c r="A16139" s="2">
        <v>16229.0</v>
      </c>
      <c r="B16139" s="3">
        <v>42843.0</v>
      </c>
      <c r="C16139" s="2" t="s">
        <v>10</v>
      </c>
      <c r="D16139" s="2" t="s">
        <v>8</v>
      </c>
      <c r="E16139" s="2">
        <v>30.0</v>
      </c>
      <c r="F16139" s="4" t="s">
        <v>23</v>
      </c>
    </row>
    <row r="16140">
      <c r="A16140" s="2">
        <v>16230.0</v>
      </c>
      <c r="B16140" s="3">
        <v>42844.0</v>
      </c>
      <c r="C16140" s="2" t="s">
        <v>13</v>
      </c>
      <c r="D16140" s="2" t="s">
        <v>51</v>
      </c>
      <c r="E16140" s="2">
        <v>30.0</v>
      </c>
      <c r="F16140" s="4" t="s">
        <v>23</v>
      </c>
    </row>
    <row r="16141">
      <c r="A16141" s="2">
        <v>16231.0</v>
      </c>
      <c r="B16141" s="3">
        <v>42844.0</v>
      </c>
      <c r="C16141" s="2" t="s">
        <v>13</v>
      </c>
      <c r="D16141" s="2" t="s">
        <v>6</v>
      </c>
      <c r="E16141" s="2">
        <v>35.0</v>
      </c>
      <c r="F16141" s="4" t="s">
        <v>49</v>
      </c>
    </row>
    <row r="16142">
      <c r="A16142" s="2">
        <v>16232.0</v>
      </c>
      <c r="B16142" s="3">
        <v>42844.0</v>
      </c>
      <c r="C16142" s="2" t="s">
        <v>13</v>
      </c>
      <c r="D16142" s="2" t="s">
        <v>52</v>
      </c>
      <c r="E16142" s="2">
        <v>5.0</v>
      </c>
      <c r="F16142" s="4" t="s">
        <v>25</v>
      </c>
    </row>
    <row r="16143">
      <c r="A16143" s="2">
        <v>16233.0</v>
      </c>
      <c r="B16143" s="3">
        <v>42844.0</v>
      </c>
      <c r="C16143" s="2" t="s">
        <v>13</v>
      </c>
      <c r="D16143" s="2" t="s">
        <v>8</v>
      </c>
      <c r="E16143" s="2">
        <v>36.0</v>
      </c>
      <c r="F16143" s="4" t="s">
        <v>11</v>
      </c>
    </row>
    <row r="16144">
      <c r="A16144" s="2">
        <v>16234.0</v>
      </c>
      <c r="B16144" s="3">
        <v>42845.0</v>
      </c>
      <c r="C16144" s="2" t="s">
        <v>15</v>
      </c>
      <c r="D16144" s="2" t="s">
        <v>51</v>
      </c>
      <c r="E16144" s="2">
        <v>29.0</v>
      </c>
      <c r="F16144" s="4" t="s">
        <v>43</v>
      </c>
    </row>
    <row r="16145">
      <c r="A16145" s="2">
        <v>16235.0</v>
      </c>
      <c r="B16145" s="3">
        <v>42845.0</v>
      </c>
      <c r="C16145" s="2" t="s">
        <v>15</v>
      </c>
      <c r="D16145" s="2" t="s">
        <v>6</v>
      </c>
      <c r="E16145" s="2">
        <v>21.0</v>
      </c>
      <c r="F16145" s="4" t="s">
        <v>20</v>
      </c>
    </row>
    <row r="16146">
      <c r="A16146" s="2">
        <v>16236.0</v>
      </c>
      <c r="B16146" s="3">
        <v>42845.0</v>
      </c>
      <c r="C16146" s="2" t="s">
        <v>15</v>
      </c>
      <c r="D16146" s="2" t="s">
        <v>52</v>
      </c>
      <c r="E16146" s="2">
        <v>17.0</v>
      </c>
      <c r="F16146" s="4" t="s">
        <v>42</v>
      </c>
    </row>
    <row r="16147">
      <c r="A16147" s="2">
        <v>16237.0</v>
      </c>
      <c r="B16147" s="3">
        <v>42845.0</v>
      </c>
      <c r="C16147" s="2" t="s">
        <v>15</v>
      </c>
      <c r="D16147" s="2" t="s">
        <v>8</v>
      </c>
      <c r="E16147" s="2">
        <v>6.0</v>
      </c>
      <c r="F16147" s="4" t="s">
        <v>16</v>
      </c>
    </row>
    <row r="16148">
      <c r="A16148" s="2">
        <v>16238.0</v>
      </c>
      <c r="B16148" s="3">
        <v>42846.0</v>
      </c>
      <c r="C16148" s="2" t="s">
        <v>18</v>
      </c>
      <c r="D16148" s="2" t="s">
        <v>51</v>
      </c>
      <c r="E16148" s="2">
        <v>12.0</v>
      </c>
      <c r="F16148" s="4" t="s">
        <v>14</v>
      </c>
    </row>
    <row r="16149">
      <c r="A16149" s="2">
        <v>16239.0</v>
      </c>
      <c r="B16149" s="3">
        <v>42846.0</v>
      </c>
      <c r="C16149" s="2" t="s">
        <v>18</v>
      </c>
      <c r="D16149" s="2" t="s">
        <v>6</v>
      </c>
      <c r="E16149" s="2">
        <v>5.0</v>
      </c>
      <c r="F16149" s="4" t="s">
        <v>25</v>
      </c>
    </row>
    <row r="16150">
      <c r="A16150" s="2">
        <v>16240.0</v>
      </c>
      <c r="B16150" s="3">
        <v>42846.0</v>
      </c>
      <c r="C16150" s="2" t="s">
        <v>18</v>
      </c>
      <c r="D16150" s="2" t="s">
        <v>52</v>
      </c>
      <c r="E16150" s="2">
        <v>26.0</v>
      </c>
      <c r="F16150" s="4" t="s">
        <v>38</v>
      </c>
    </row>
    <row r="16151">
      <c r="A16151" s="2">
        <v>16241.0</v>
      </c>
      <c r="B16151" s="3">
        <v>42846.0</v>
      </c>
      <c r="C16151" s="2" t="s">
        <v>18</v>
      </c>
      <c r="D16151" s="2" t="s">
        <v>8</v>
      </c>
      <c r="E16151" s="2">
        <v>9.0</v>
      </c>
      <c r="F16151" s="4" t="s">
        <v>24</v>
      </c>
    </row>
    <row r="16152">
      <c r="A16152" s="2">
        <v>16242.0</v>
      </c>
      <c r="B16152" s="3">
        <v>42847.0</v>
      </c>
      <c r="C16152" s="2" t="s">
        <v>21</v>
      </c>
      <c r="D16152" s="2" t="s">
        <v>51</v>
      </c>
      <c r="E16152" s="2">
        <v>16.0</v>
      </c>
      <c r="F16152" s="4" t="s">
        <v>45</v>
      </c>
    </row>
    <row r="16153">
      <c r="A16153" s="2">
        <v>16243.0</v>
      </c>
      <c r="B16153" s="3">
        <v>42847.0</v>
      </c>
      <c r="C16153" s="2" t="s">
        <v>21</v>
      </c>
      <c r="D16153" s="2" t="s">
        <v>6</v>
      </c>
      <c r="E16153" s="2">
        <v>31.0</v>
      </c>
      <c r="F16153" s="4" t="s">
        <v>12</v>
      </c>
    </row>
    <row r="16154">
      <c r="A16154" s="2">
        <v>16244.0</v>
      </c>
      <c r="B16154" s="3">
        <v>42847.0</v>
      </c>
      <c r="C16154" s="2" t="s">
        <v>21</v>
      </c>
      <c r="D16154" s="2" t="s">
        <v>52</v>
      </c>
      <c r="E16154" s="2">
        <v>16.0</v>
      </c>
      <c r="F16154" s="4" t="s">
        <v>45</v>
      </c>
    </row>
    <row r="16155">
      <c r="A16155" s="2">
        <v>16245.0</v>
      </c>
      <c r="B16155" s="3">
        <v>42847.0</v>
      </c>
      <c r="C16155" s="2" t="s">
        <v>21</v>
      </c>
      <c r="D16155" s="2" t="s">
        <v>8</v>
      </c>
      <c r="E16155" s="2">
        <v>26.0</v>
      </c>
      <c r="F16155" s="4" t="s">
        <v>38</v>
      </c>
    </row>
    <row r="16156">
      <c r="A16156" s="2">
        <v>16246.0</v>
      </c>
      <c r="B16156" s="3">
        <v>42849.0</v>
      </c>
      <c r="C16156" s="2" t="s">
        <v>7</v>
      </c>
      <c r="D16156" s="2" t="s">
        <v>51</v>
      </c>
      <c r="E16156" s="2">
        <v>19.0</v>
      </c>
      <c r="F16156" s="4" t="s">
        <v>30</v>
      </c>
    </row>
    <row r="16157">
      <c r="A16157" s="2">
        <v>16247.0</v>
      </c>
      <c r="B16157" s="3">
        <v>42849.0</v>
      </c>
      <c r="C16157" s="2" t="s">
        <v>7</v>
      </c>
      <c r="D16157" s="2" t="s">
        <v>6</v>
      </c>
      <c r="E16157" s="2">
        <v>30.0</v>
      </c>
      <c r="F16157" s="4" t="s">
        <v>23</v>
      </c>
    </row>
    <row r="16158">
      <c r="A16158" s="2">
        <v>16248.0</v>
      </c>
      <c r="B16158" s="3">
        <v>42849.0</v>
      </c>
      <c r="C16158" s="2" t="s">
        <v>7</v>
      </c>
      <c r="D16158" s="2" t="s">
        <v>52</v>
      </c>
      <c r="E16158" s="2">
        <v>14.0</v>
      </c>
      <c r="F16158" s="4" t="s">
        <v>46</v>
      </c>
    </row>
    <row r="16159">
      <c r="A16159" s="2">
        <v>16249.0</v>
      </c>
      <c r="B16159" s="3">
        <v>42849.0</v>
      </c>
      <c r="C16159" s="2" t="s">
        <v>7</v>
      </c>
      <c r="D16159" s="2" t="s">
        <v>8</v>
      </c>
      <c r="E16159" s="2">
        <v>24.0</v>
      </c>
      <c r="F16159" s="4" t="s">
        <v>22</v>
      </c>
    </row>
    <row r="16160">
      <c r="A16160" s="2">
        <v>16250.0</v>
      </c>
      <c r="B16160" s="3">
        <v>42850.0</v>
      </c>
      <c r="C16160" s="2" t="s">
        <v>10</v>
      </c>
      <c r="D16160" s="2" t="s">
        <v>51</v>
      </c>
      <c r="E16160" s="2">
        <v>2.0</v>
      </c>
      <c r="F16160" s="4" t="s">
        <v>39</v>
      </c>
    </row>
    <row r="16161">
      <c r="A16161" s="2">
        <v>16251.0</v>
      </c>
      <c r="B16161" s="3">
        <v>42850.0</v>
      </c>
      <c r="C16161" s="2" t="s">
        <v>10</v>
      </c>
      <c r="D16161" s="2" t="s">
        <v>6</v>
      </c>
      <c r="E16161" s="2">
        <v>28.0</v>
      </c>
      <c r="F16161" s="4" t="s">
        <v>31</v>
      </c>
    </row>
    <row r="16162">
      <c r="A16162" s="2">
        <v>16252.0</v>
      </c>
      <c r="B16162" s="3">
        <v>42850.0</v>
      </c>
      <c r="C16162" s="2" t="s">
        <v>10</v>
      </c>
      <c r="D16162" s="2" t="s">
        <v>52</v>
      </c>
      <c r="E16162" s="2">
        <v>14.0</v>
      </c>
      <c r="F16162" s="4" t="s">
        <v>46</v>
      </c>
    </row>
    <row r="16163">
      <c r="A16163" s="2">
        <v>16253.0</v>
      </c>
      <c r="B16163" s="3">
        <v>42850.0</v>
      </c>
      <c r="C16163" s="2" t="s">
        <v>10</v>
      </c>
      <c r="D16163" s="2" t="s">
        <v>8</v>
      </c>
      <c r="E16163" s="2">
        <v>35.0</v>
      </c>
      <c r="F16163" s="4" t="s">
        <v>49</v>
      </c>
    </row>
    <row r="16164">
      <c r="A16164" s="2">
        <v>16254.0</v>
      </c>
      <c r="B16164" s="3">
        <v>42851.0</v>
      </c>
      <c r="C16164" s="2" t="s">
        <v>13</v>
      </c>
      <c r="D16164" s="2" t="s">
        <v>51</v>
      </c>
      <c r="E16164" s="2">
        <v>13.0</v>
      </c>
      <c r="F16164" s="4" t="s">
        <v>33</v>
      </c>
    </row>
    <row r="16165">
      <c r="A16165" s="2">
        <v>16255.0</v>
      </c>
      <c r="B16165" s="3">
        <v>42851.0</v>
      </c>
      <c r="C16165" s="2" t="s">
        <v>13</v>
      </c>
      <c r="D16165" s="2" t="s">
        <v>6</v>
      </c>
      <c r="E16165" s="2">
        <v>35.0</v>
      </c>
      <c r="F16165" s="4" t="s">
        <v>49</v>
      </c>
    </row>
    <row r="16166">
      <c r="A16166" s="2">
        <v>16256.0</v>
      </c>
      <c r="B16166" s="3">
        <v>42851.0</v>
      </c>
      <c r="C16166" s="2" t="s">
        <v>13</v>
      </c>
      <c r="D16166" s="2" t="s">
        <v>52</v>
      </c>
      <c r="E16166" s="2">
        <v>12.0</v>
      </c>
      <c r="F16166" s="4" t="s">
        <v>14</v>
      </c>
    </row>
    <row r="16167">
      <c r="A16167" s="2">
        <v>16257.0</v>
      </c>
      <c r="B16167" s="3">
        <v>42851.0</v>
      </c>
      <c r="C16167" s="2" t="s">
        <v>13</v>
      </c>
      <c r="D16167" s="2" t="s">
        <v>8</v>
      </c>
      <c r="E16167" s="2">
        <v>4.0</v>
      </c>
      <c r="F16167" s="4" t="s">
        <v>34</v>
      </c>
    </row>
    <row r="16168">
      <c r="A16168" s="2">
        <v>16258.0</v>
      </c>
      <c r="B16168" s="3">
        <v>42852.0</v>
      </c>
      <c r="C16168" s="2" t="s">
        <v>15</v>
      </c>
      <c r="D16168" s="2" t="s">
        <v>51</v>
      </c>
      <c r="E16168" s="2">
        <v>32.0</v>
      </c>
      <c r="F16168" s="4" t="s">
        <v>36</v>
      </c>
    </row>
    <row r="16169">
      <c r="A16169" s="2">
        <v>16259.0</v>
      </c>
      <c r="B16169" s="3">
        <v>42852.0</v>
      </c>
      <c r="C16169" s="2" t="s">
        <v>15</v>
      </c>
      <c r="D16169" s="2" t="s">
        <v>6</v>
      </c>
      <c r="E16169" s="2">
        <v>17.0</v>
      </c>
      <c r="F16169" s="4" t="s">
        <v>42</v>
      </c>
    </row>
    <row r="16170">
      <c r="A16170" s="2">
        <v>16260.0</v>
      </c>
      <c r="B16170" s="3">
        <v>42852.0</v>
      </c>
      <c r="C16170" s="2" t="s">
        <v>15</v>
      </c>
      <c r="D16170" s="2" t="s">
        <v>52</v>
      </c>
      <c r="E16170" s="2">
        <v>7.0</v>
      </c>
      <c r="F16170" s="4" t="s">
        <v>35</v>
      </c>
    </row>
    <row r="16171">
      <c r="A16171" s="2">
        <v>16261.0</v>
      </c>
      <c r="B16171" s="3">
        <v>42852.0</v>
      </c>
      <c r="C16171" s="2" t="s">
        <v>15</v>
      </c>
      <c r="D16171" s="2" t="s">
        <v>8</v>
      </c>
      <c r="E16171" s="2">
        <v>14.0</v>
      </c>
      <c r="F16171" s="4" t="s">
        <v>46</v>
      </c>
    </row>
    <row r="16172">
      <c r="A16172" s="2">
        <v>16262.0</v>
      </c>
      <c r="B16172" s="3">
        <v>42853.0</v>
      </c>
      <c r="C16172" s="2" t="s">
        <v>18</v>
      </c>
      <c r="D16172" s="2" t="s">
        <v>51</v>
      </c>
      <c r="E16172" s="2">
        <v>27.0</v>
      </c>
      <c r="F16172" s="4" t="s">
        <v>32</v>
      </c>
    </row>
    <row r="16173">
      <c r="A16173" s="2">
        <v>16263.0</v>
      </c>
      <c r="B16173" s="3">
        <v>42853.0</v>
      </c>
      <c r="C16173" s="2" t="s">
        <v>18</v>
      </c>
      <c r="D16173" s="2" t="s">
        <v>6</v>
      </c>
      <c r="E16173" s="2">
        <v>33.0</v>
      </c>
      <c r="F16173" s="4" t="s">
        <v>26</v>
      </c>
    </row>
    <row r="16174">
      <c r="A16174" s="2">
        <v>16264.0</v>
      </c>
      <c r="B16174" s="3">
        <v>42853.0</v>
      </c>
      <c r="C16174" s="2" t="s">
        <v>18</v>
      </c>
      <c r="D16174" s="2" t="s">
        <v>52</v>
      </c>
      <c r="E16174" s="2">
        <v>9.0</v>
      </c>
      <c r="F16174" s="4" t="s">
        <v>24</v>
      </c>
    </row>
    <row r="16175">
      <c r="A16175" s="2">
        <v>16265.0</v>
      </c>
      <c r="B16175" s="3">
        <v>42853.0</v>
      </c>
      <c r="C16175" s="2" t="s">
        <v>18</v>
      </c>
      <c r="D16175" s="2" t="s">
        <v>8</v>
      </c>
      <c r="E16175" s="2">
        <v>9.0</v>
      </c>
      <c r="F16175" s="4" t="s">
        <v>24</v>
      </c>
    </row>
    <row r="16176">
      <c r="A16176" s="2">
        <v>16266.0</v>
      </c>
      <c r="B16176" s="3">
        <v>42854.0</v>
      </c>
      <c r="C16176" s="2" t="s">
        <v>21</v>
      </c>
      <c r="D16176" s="2" t="s">
        <v>51</v>
      </c>
      <c r="E16176" s="2">
        <v>13.0</v>
      </c>
      <c r="F16176" s="4" t="s">
        <v>33</v>
      </c>
    </row>
    <row r="16177">
      <c r="A16177" s="2">
        <v>16267.0</v>
      </c>
      <c r="B16177" s="3">
        <v>42854.0</v>
      </c>
      <c r="C16177" s="2" t="s">
        <v>21</v>
      </c>
      <c r="D16177" s="2" t="s">
        <v>6</v>
      </c>
      <c r="E16177" s="2">
        <v>18.0</v>
      </c>
      <c r="F16177" s="4" t="s">
        <v>29</v>
      </c>
    </row>
    <row r="16178">
      <c r="A16178" s="2">
        <v>16268.0</v>
      </c>
      <c r="B16178" s="3">
        <v>42854.0</v>
      </c>
      <c r="C16178" s="2" t="s">
        <v>21</v>
      </c>
      <c r="D16178" s="2" t="s">
        <v>52</v>
      </c>
      <c r="E16178" s="2">
        <v>5.0</v>
      </c>
      <c r="F16178" s="4" t="s">
        <v>25</v>
      </c>
    </row>
    <row r="16179">
      <c r="A16179" s="2">
        <v>16269.0</v>
      </c>
      <c r="B16179" s="3">
        <v>42854.0</v>
      </c>
      <c r="C16179" s="2" t="s">
        <v>21</v>
      </c>
      <c r="D16179" s="2" t="s">
        <v>8</v>
      </c>
      <c r="E16179" s="2">
        <v>26.0</v>
      </c>
      <c r="F16179" s="4" t="s">
        <v>38</v>
      </c>
    </row>
    <row r="16180">
      <c r="A16180" s="2">
        <v>16270.0</v>
      </c>
      <c r="B16180" s="3">
        <v>42856.0</v>
      </c>
      <c r="C16180" s="2" t="s">
        <v>7</v>
      </c>
      <c r="D16180" s="2" t="s">
        <v>51</v>
      </c>
      <c r="E16180" s="2">
        <v>22.0</v>
      </c>
      <c r="F16180" s="4" t="s">
        <v>44</v>
      </c>
    </row>
    <row r="16181">
      <c r="A16181" s="2">
        <v>16271.0</v>
      </c>
      <c r="B16181" s="3">
        <v>42856.0</v>
      </c>
      <c r="C16181" s="2" t="s">
        <v>7</v>
      </c>
      <c r="D16181" s="2" t="s">
        <v>6</v>
      </c>
      <c r="E16181" s="2">
        <v>14.0</v>
      </c>
      <c r="F16181" s="4" t="s">
        <v>46</v>
      </c>
    </row>
    <row r="16182">
      <c r="A16182" s="2">
        <v>16272.0</v>
      </c>
      <c r="B16182" s="3">
        <v>42856.0</v>
      </c>
      <c r="C16182" s="2" t="s">
        <v>7</v>
      </c>
      <c r="D16182" s="2" t="s">
        <v>52</v>
      </c>
      <c r="E16182" s="2">
        <v>8.0</v>
      </c>
      <c r="F16182" s="4" t="s">
        <v>37</v>
      </c>
    </row>
    <row r="16183">
      <c r="A16183" s="2">
        <v>16273.0</v>
      </c>
      <c r="B16183" s="3">
        <v>42856.0</v>
      </c>
      <c r="C16183" s="2" t="s">
        <v>7</v>
      </c>
      <c r="D16183" s="2" t="s">
        <v>8</v>
      </c>
      <c r="E16183" s="2">
        <v>23.0</v>
      </c>
      <c r="F16183" s="4" t="s">
        <v>17</v>
      </c>
    </row>
    <row r="16184">
      <c r="A16184" s="2">
        <v>16274.0</v>
      </c>
      <c r="B16184" s="3">
        <v>42857.0</v>
      </c>
      <c r="C16184" s="2" t="s">
        <v>10</v>
      </c>
      <c r="D16184" s="2" t="s">
        <v>51</v>
      </c>
      <c r="E16184" s="2">
        <v>13.0</v>
      </c>
      <c r="F16184" s="4" t="s">
        <v>33</v>
      </c>
    </row>
    <row r="16185">
      <c r="A16185" s="2">
        <v>16275.0</v>
      </c>
      <c r="B16185" s="3">
        <v>42857.0</v>
      </c>
      <c r="C16185" s="2" t="s">
        <v>10</v>
      </c>
      <c r="D16185" s="2" t="s">
        <v>6</v>
      </c>
      <c r="E16185" s="2">
        <v>13.0</v>
      </c>
      <c r="F16185" s="4" t="s">
        <v>33</v>
      </c>
    </row>
    <row r="16186">
      <c r="A16186" s="2">
        <v>16276.0</v>
      </c>
      <c r="B16186" s="3">
        <v>42857.0</v>
      </c>
      <c r="C16186" s="2" t="s">
        <v>10</v>
      </c>
      <c r="D16186" s="2" t="s">
        <v>52</v>
      </c>
      <c r="E16186" s="2">
        <v>30.0</v>
      </c>
      <c r="F16186" s="4" t="s">
        <v>23</v>
      </c>
    </row>
    <row r="16187">
      <c r="A16187" s="2">
        <v>16277.0</v>
      </c>
      <c r="B16187" s="3">
        <v>42857.0</v>
      </c>
      <c r="C16187" s="2" t="s">
        <v>10</v>
      </c>
      <c r="D16187" s="2" t="s">
        <v>8</v>
      </c>
      <c r="E16187" s="2">
        <v>10.0</v>
      </c>
      <c r="F16187" s="4" t="s">
        <v>41</v>
      </c>
    </row>
    <row r="16188">
      <c r="A16188" s="2">
        <v>16278.0</v>
      </c>
      <c r="B16188" s="3">
        <v>42858.0</v>
      </c>
      <c r="C16188" s="2" t="s">
        <v>13</v>
      </c>
      <c r="D16188" s="2" t="s">
        <v>51</v>
      </c>
      <c r="E16188" s="2">
        <v>28.0</v>
      </c>
      <c r="F16188" s="4" t="s">
        <v>31</v>
      </c>
    </row>
    <row r="16189">
      <c r="A16189" s="2">
        <v>16279.0</v>
      </c>
      <c r="B16189" s="3">
        <v>42858.0</v>
      </c>
      <c r="C16189" s="2" t="s">
        <v>13</v>
      </c>
      <c r="D16189" s="2" t="s">
        <v>6</v>
      </c>
      <c r="E16189" s="2">
        <v>32.0</v>
      </c>
      <c r="F16189" s="4" t="s">
        <v>36</v>
      </c>
    </row>
    <row r="16190">
      <c r="A16190" s="2">
        <v>16280.0</v>
      </c>
      <c r="B16190" s="3">
        <v>42858.0</v>
      </c>
      <c r="C16190" s="2" t="s">
        <v>13</v>
      </c>
      <c r="D16190" s="2" t="s">
        <v>52</v>
      </c>
      <c r="E16190" s="2">
        <v>36.0</v>
      </c>
      <c r="F16190" s="4" t="s">
        <v>11</v>
      </c>
    </row>
    <row r="16191">
      <c r="A16191" s="2">
        <v>16281.0</v>
      </c>
      <c r="B16191" s="3">
        <v>42858.0</v>
      </c>
      <c r="C16191" s="2" t="s">
        <v>13</v>
      </c>
      <c r="D16191" s="2" t="s">
        <v>8</v>
      </c>
      <c r="E16191" s="2">
        <v>35.0</v>
      </c>
      <c r="F16191" s="4" t="s">
        <v>49</v>
      </c>
    </row>
    <row r="16192">
      <c r="A16192" s="2">
        <v>16282.0</v>
      </c>
      <c r="B16192" s="3">
        <v>42859.0</v>
      </c>
      <c r="C16192" s="2" t="s">
        <v>15</v>
      </c>
      <c r="D16192" s="2" t="s">
        <v>51</v>
      </c>
      <c r="E16192" s="2">
        <v>29.0</v>
      </c>
      <c r="F16192" s="4" t="s">
        <v>43</v>
      </c>
    </row>
    <row r="16193">
      <c r="A16193" s="2">
        <v>16283.0</v>
      </c>
      <c r="B16193" s="3">
        <v>42859.0</v>
      </c>
      <c r="C16193" s="2" t="s">
        <v>15</v>
      </c>
      <c r="D16193" s="2" t="s">
        <v>6</v>
      </c>
      <c r="E16193" s="2">
        <v>35.0</v>
      </c>
      <c r="F16193" s="4" t="s">
        <v>49</v>
      </c>
    </row>
    <row r="16194">
      <c r="A16194" s="2">
        <v>16284.0</v>
      </c>
      <c r="B16194" s="3">
        <v>42859.0</v>
      </c>
      <c r="C16194" s="2" t="s">
        <v>15</v>
      </c>
      <c r="D16194" s="2" t="s">
        <v>52</v>
      </c>
      <c r="E16194" s="2">
        <v>6.0</v>
      </c>
      <c r="F16194" s="4" t="s">
        <v>16</v>
      </c>
    </row>
    <row r="16195">
      <c r="A16195" s="2">
        <v>16285.0</v>
      </c>
      <c r="B16195" s="3">
        <v>42859.0</v>
      </c>
      <c r="C16195" s="2" t="s">
        <v>15</v>
      </c>
      <c r="D16195" s="2" t="s">
        <v>8</v>
      </c>
      <c r="E16195" s="2">
        <v>26.0</v>
      </c>
      <c r="F16195" s="4" t="s">
        <v>38</v>
      </c>
    </row>
    <row r="16196">
      <c r="A16196" s="2">
        <v>16286.0</v>
      </c>
      <c r="B16196" s="3">
        <v>42860.0</v>
      </c>
      <c r="C16196" s="2" t="s">
        <v>18</v>
      </c>
      <c r="D16196" s="2" t="s">
        <v>51</v>
      </c>
      <c r="E16196" s="2">
        <v>18.0</v>
      </c>
      <c r="F16196" s="4" t="s">
        <v>29</v>
      </c>
    </row>
    <row r="16197">
      <c r="A16197" s="2">
        <v>16287.0</v>
      </c>
      <c r="B16197" s="3">
        <v>42860.0</v>
      </c>
      <c r="C16197" s="2" t="s">
        <v>18</v>
      </c>
      <c r="D16197" s="2" t="s">
        <v>6</v>
      </c>
      <c r="E16197" s="2">
        <v>13.0</v>
      </c>
      <c r="F16197" s="4" t="s">
        <v>33</v>
      </c>
    </row>
    <row r="16198">
      <c r="A16198" s="2">
        <v>16288.0</v>
      </c>
      <c r="B16198" s="3">
        <v>42860.0</v>
      </c>
      <c r="C16198" s="2" t="s">
        <v>18</v>
      </c>
      <c r="D16198" s="2" t="s">
        <v>52</v>
      </c>
      <c r="E16198" s="2">
        <v>35.0</v>
      </c>
      <c r="F16198" s="4" t="s">
        <v>49</v>
      </c>
    </row>
    <row r="16199">
      <c r="A16199" s="2">
        <v>16289.0</v>
      </c>
      <c r="B16199" s="3">
        <v>42860.0</v>
      </c>
      <c r="C16199" s="2" t="s">
        <v>18</v>
      </c>
      <c r="D16199" s="2" t="s">
        <v>8</v>
      </c>
      <c r="E16199" s="2">
        <v>21.0</v>
      </c>
      <c r="F16199" s="4" t="s">
        <v>20</v>
      </c>
    </row>
    <row r="16200">
      <c r="A16200" s="2">
        <v>16290.0</v>
      </c>
      <c r="B16200" s="3">
        <v>42861.0</v>
      </c>
      <c r="C16200" s="2" t="s">
        <v>21</v>
      </c>
      <c r="D16200" s="2" t="s">
        <v>51</v>
      </c>
      <c r="E16200" s="2">
        <v>7.0</v>
      </c>
      <c r="F16200" s="4" t="s">
        <v>35</v>
      </c>
    </row>
    <row r="16201">
      <c r="A16201" s="2">
        <v>16291.0</v>
      </c>
      <c r="B16201" s="3">
        <v>42861.0</v>
      </c>
      <c r="C16201" s="2" t="s">
        <v>21</v>
      </c>
      <c r="D16201" s="2" t="s">
        <v>6</v>
      </c>
      <c r="E16201" s="2">
        <v>10.0</v>
      </c>
      <c r="F16201" s="4" t="s">
        <v>41</v>
      </c>
    </row>
    <row r="16202">
      <c r="A16202" s="2">
        <v>16292.0</v>
      </c>
      <c r="B16202" s="3">
        <v>42861.0</v>
      </c>
      <c r="C16202" s="2" t="s">
        <v>21</v>
      </c>
      <c r="D16202" s="2" t="s">
        <v>52</v>
      </c>
      <c r="E16202" s="2">
        <v>35.0</v>
      </c>
      <c r="F16202" s="4" t="s">
        <v>49</v>
      </c>
    </row>
    <row r="16203">
      <c r="A16203" s="2">
        <v>16293.0</v>
      </c>
      <c r="B16203" s="3">
        <v>42861.0</v>
      </c>
      <c r="C16203" s="2" t="s">
        <v>21</v>
      </c>
      <c r="D16203" s="2" t="s">
        <v>8</v>
      </c>
      <c r="E16203" s="2">
        <v>33.0</v>
      </c>
      <c r="F16203" s="4" t="s">
        <v>26</v>
      </c>
    </row>
    <row r="16204">
      <c r="A16204" s="2">
        <v>16294.0</v>
      </c>
      <c r="B16204" s="3">
        <v>42863.0</v>
      </c>
      <c r="C16204" s="2" t="s">
        <v>7</v>
      </c>
      <c r="D16204" s="2" t="s">
        <v>51</v>
      </c>
      <c r="E16204" s="2">
        <v>20.0</v>
      </c>
      <c r="F16204" s="4" t="s">
        <v>47</v>
      </c>
    </row>
    <row r="16205">
      <c r="A16205" s="2">
        <v>16295.0</v>
      </c>
      <c r="B16205" s="3">
        <v>42863.0</v>
      </c>
      <c r="C16205" s="2" t="s">
        <v>7</v>
      </c>
      <c r="D16205" s="2" t="s">
        <v>6</v>
      </c>
      <c r="E16205" s="2">
        <v>36.0</v>
      </c>
      <c r="F16205" s="4" t="s">
        <v>11</v>
      </c>
    </row>
    <row r="16206">
      <c r="A16206" s="2">
        <v>16296.0</v>
      </c>
      <c r="B16206" s="3">
        <v>42863.0</v>
      </c>
      <c r="C16206" s="2" t="s">
        <v>7</v>
      </c>
      <c r="D16206" s="2" t="s">
        <v>52</v>
      </c>
      <c r="E16206" s="2">
        <v>21.0</v>
      </c>
      <c r="F16206" s="4" t="s">
        <v>20</v>
      </c>
    </row>
    <row r="16207">
      <c r="A16207" s="2">
        <v>16297.0</v>
      </c>
      <c r="B16207" s="3">
        <v>42863.0</v>
      </c>
      <c r="C16207" s="2" t="s">
        <v>7</v>
      </c>
      <c r="D16207" s="2" t="s">
        <v>8</v>
      </c>
      <c r="E16207" s="2">
        <v>31.0</v>
      </c>
      <c r="F16207" s="4" t="s">
        <v>12</v>
      </c>
    </row>
    <row r="16208">
      <c r="A16208" s="2">
        <v>16298.0</v>
      </c>
      <c r="B16208" s="3">
        <v>42864.0</v>
      </c>
      <c r="C16208" s="2" t="s">
        <v>10</v>
      </c>
      <c r="D16208" s="2" t="s">
        <v>51</v>
      </c>
      <c r="E16208" s="2">
        <v>27.0</v>
      </c>
      <c r="F16208" s="4" t="s">
        <v>32</v>
      </c>
    </row>
    <row r="16209">
      <c r="A16209" s="2">
        <v>16299.0</v>
      </c>
      <c r="B16209" s="3">
        <v>42864.0</v>
      </c>
      <c r="C16209" s="2" t="s">
        <v>10</v>
      </c>
      <c r="D16209" s="2" t="s">
        <v>6</v>
      </c>
      <c r="E16209" s="2">
        <v>29.0</v>
      </c>
      <c r="F16209" s="4" t="s">
        <v>43</v>
      </c>
    </row>
    <row r="16210">
      <c r="A16210" s="2">
        <v>16300.0</v>
      </c>
      <c r="B16210" s="3">
        <v>42864.0</v>
      </c>
      <c r="C16210" s="2" t="s">
        <v>10</v>
      </c>
      <c r="D16210" s="2" t="s">
        <v>52</v>
      </c>
      <c r="E16210" s="2">
        <v>16.0</v>
      </c>
      <c r="F16210" s="4" t="s">
        <v>45</v>
      </c>
    </row>
    <row r="16211">
      <c r="A16211" s="2">
        <v>16301.0</v>
      </c>
      <c r="B16211" s="3">
        <v>42864.0</v>
      </c>
      <c r="C16211" s="2" t="s">
        <v>10</v>
      </c>
      <c r="D16211" s="2" t="s">
        <v>8</v>
      </c>
      <c r="E16211" s="2">
        <v>28.0</v>
      </c>
      <c r="F16211" s="4" t="s">
        <v>31</v>
      </c>
    </row>
    <row r="16212">
      <c r="A16212" s="2">
        <v>16302.0</v>
      </c>
      <c r="B16212" s="3">
        <v>42865.0</v>
      </c>
      <c r="C16212" s="2" t="s">
        <v>13</v>
      </c>
      <c r="D16212" s="2" t="s">
        <v>51</v>
      </c>
      <c r="E16212" s="2">
        <v>21.0</v>
      </c>
      <c r="F16212" s="4" t="s">
        <v>20</v>
      </c>
    </row>
    <row r="16213">
      <c r="A16213" s="2">
        <v>16303.0</v>
      </c>
      <c r="B16213" s="3">
        <v>42865.0</v>
      </c>
      <c r="C16213" s="2" t="s">
        <v>13</v>
      </c>
      <c r="D16213" s="2" t="s">
        <v>6</v>
      </c>
      <c r="E16213" s="2">
        <v>12.0</v>
      </c>
      <c r="F16213" s="4" t="s">
        <v>14</v>
      </c>
    </row>
    <row r="16214">
      <c r="A16214" s="2">
        <v>16304.0</v>
      </c>
      <c r="B16214" s="3">
        <v>42865.0</v>
      </c>
      <c r="C16214" s="2" t="s">
        <v>13</v>
      </c>
      <c r="D16214" s="2" t="s">
        <v>52</v>
      </c>
      <c r="E16214" s="2">
        <v>24.0</v>
      </c>
      <c r="F16214" s="4" t="s">
        <v>22</v>
      </c>
    </row>
    <row r="16215">
      <c r="A16215" s="2">
        <v>16305.0</v>
      </c>
      <c r="B16215" s="3">
        <v>42865.0</v>
      </c>
      <c r="C16215" s="2" t="s">
        <v>13</v>
      </c>
      <c r="D16215" s="2" t="s">
        <v>8</v>
      </c>
      <c r="E16215" s="2">
        <v>21.0</v>
      </c>
      <c r="F16215" s="4" t="s">
        <v>20</v>
      </c>
    </row>
    <row r="16216">
      <c r="A16216" s="2">
        <v>16306.0</v>
      </c>
      <c r="B16216" s="3">
        <v>42866.0</v>
      </c>
      <c r="C16216" s="2" t="s">
        <v>15</v>
      </c>
      <c r="D16216" s="2" t="s">
        <v>51</v>
      </c>
      <c r="E16216" s="2">
        <v>35.0</v>
      </c>
      <c r="F16216" s="4" t="s">
        <v>49</v>
      </c>
    </row>
    <row r="16217">
      <c r="A16217" s="2">
        <v>16307.0</v>
      </c>
      <c r="B16217" s="3">
        <v>42866.0</v>
      </c>
      <c r="C16217" s="2" t="s">
        <v>15</v>
      </c>
      <c r="D16217" s="2" t="s">
        <v>6</v>
      </c>
      <c r="E16217" s="2">
        <v>31.0</v>
      </c>
      <c r="F16217" s="4" t="s">
        <v>12</v>
      </c>
    </row>
    <row r="16218">
      <c r="A16218" s="2">
        <v>16308.0</v>
      </c>
      <c r="B16218" s="3">
        <v>42866.0</v>
      </c>
      <c r="C16218" s="2" t="s">
        <v>15</v>
      </c>
      <c r="D16218" s="2" t="s">
        <v>52</v>
      </c>
      <c r="E16218" s="2">
        <v>29.0</v>
      </c>
      <c r="F16218" s="4" t="s">
        <v>43</v>
      </c>
    </row>
    <row r="16219">
      <c r="A16219" s="2">
        <v>16309.0</v>
      </c>
      <c r="B16219" s="3">
        <v>42866.0</v>
      </c>
      <c r="C16219" s="2" t="s">
        <v>15</v>
      </c>
      <c r="D16219" s="2" t="s">
        <v>8</v>
      </c>
      <c r="E16219" s="2">
        <v>35.0</v>
      </c>
      <c r="F16219" s="4" t="s">
        <v>49</v>
      </c>
    </row>
    <row r="16220">
      <c r="A16220" s="2">
        <v>16310.0</v>
      </c>
      <c r="B16220" s="3">
        <v>42867.0</v>
      </c>
      <c r="C16220" s="2" t="s">
        <v>18</v>
      </c>
      <c r="D16220" s="2" t="s">
        <v>51</v>
      </c>
      <c r="E16220" s="2">
        <v>31.0</v>
      </c>
      <c r="F16220" s="4" t="s">
        <v>12</v>
      </c>
    </row>
    <row r="16221">
      <c r="A16221" s="2">
        <v>16311.0</v>
      </c>
      <c r="B16221" s="3">
        <v>42867.0</v>
      </c>
      <c r="C16221" s="2" t="s">
        <v>18</v>
      </c>
      <c r="D16221" s="2" t="s">
        <v>6</v>
      </c>
      <c r="E16221" s="2">
        <v>27.0</v>
      </c>
      <c r="F16221" s="4" t="s">
        <v>32</v>
      </c>
    </row>
    <row r="16222">
      <c r="A16222" s="2">
        <v>16312.0</v>
      </c>
      <c r="B16222" s="3">
        <v>42867.0</v>
      </c>
      <c r="C16222" s="2" t="s">
        <v>18</v>
      </c>
      <c r="D16222" s="2" t="s">
        <v>52</v>
      </c>
      <c r="E16222" s="2">
        <v>11.0</v>
      </c>
      <c r="F16222" s="4" t="s">
        <v>9</v>
      </c>
    </row>
    <row r="16223">
      <c r="A16223" s="2">
        <v>16313.0</v>
      </c>
      <c r="B16223" s="3">
        <v>42867.0</v>
      </c>
      <c r="C16223" s="2" t="s">
        <v>18</v>
      </c>
      <c r="D16223" s="2" t="s">
        <v>8</v>
      </c>
      <c r="E16223" s="2">
        <v>26.0</v>
      </c>
      <c r="F16223" s="4" t="s">
        <v>38</v>
      </c>
    </row>
    <row r="16224">
      <c r="A16224" s="2">
        <v>16314.0</v>
      </c>
      <c r="B16224" s="3">
        <v>42868.0</v>
      </c>
      <c r="C16224" s="2" t="s">
        <v>21</v>
      </c>
      <c r="D16224" s="2" t="s">
        <v>51</v>
      </c>
      <c r="E16224" s="2">
        <v>18.0</v>
      </c>
      <c r="F16224" s="4" t="s">
        <v>29</v>
      </c>
    </row>
    <row r="16225">
      <c r="A16225" s="2">
        <v>16315.0</v>
      </c>
      <c r="B16225" s="3">
        <v>42868.0</v>
      </c>
      <c r="C16225" s="2" t="s">
        <v>21</v>
      </c>
      <c r="D16225" s="2" t="s">
        <v>6</v>
      </c>
      <c r="E16225" s="2">
        <v>12.0</v>
      </c>
      <c r="F16225" s="4" t="s">
        <v>14</v>
      </c>
    </row>
    <row r="16226">
      <c r="A16226" s="2">
        <v>16316.0</v>
      </c>
      <c r="B16226" s="3">
        <v>42868.0</v>
      </c>
      <c r="C16226" s="2" t="s">
        <v>21</v>
      </c>
      <c r="D16226" s="2" t="s">
        <v>52</v>
      </c>
      <c r="E16226" s="2">
        <v>5.0</v>
      </c>
      <c r="F16226" s="4" t="s">
        <v>25</v>
      </c>
    </row>
    <row r="16227">
      <c r="A16227" s="2">
        <v>16317.0</v>
      </c>
      <c r="B16227" s="3">
        <v>42868.0</v>
      </c>
      <c r="C16227" s="2" t="s">
        <v>21</v>
      </c>
      <c r="D16227" s="2" t="s">
        <v>8</v>
      </c>
      <c r="E16227" s="2">
        <v>9.0</v>
      </c>
      <c r="F16227" s="4" t="s">
        <v>24</v>
      </c>
    </row>
    <row r="16228">
      <c r="A16228" s="2">
        <v>16318.0</v>
      </c>
      <c r="B16228" s="3">
        <v>42870.0</v>
      </c>
      <c r="C16228" s="2" t="s">
        <v>7</v>
      </c>
      <c r="D16228" s="2" t="s">
        <v>51</v>
      </c>
      <c r="E16228" s="2">
        <v>12.0</v>
      </c>
      <c r="F16228" s="4" t="s">
        <v>14</v>
      </c>
    </row>
    <row r="16229">
      <c r="A16229" s="2">
        <v>16319.0</v>
      </c>
      <c r="B16229" s="3">
        <v>42870.0</v>
      </c>
      <c r="C16229" s="2" t="s">
        <v>7</v>
      </c>
      <c r="D16229" s="2" t="s">
        <v>6</v>
      </c>
      <c r="E16229" s="2">
        <v>3.0</v>
      </c>
      <c r="F16229" s="4" t="s">
        <v>28</v>
      </c>
    </row>
    <row r="16230">
      <c r="A16230" s="2">
        <v>16320.0</v>
      </c>
      <c r="B16230" s="3">
        <v>42870.0</v>
      </c>
      <c r="C16230" s="2" t="s">
        <v>7</v>
      </c>
      <c r="D16230" s="2" t="s">
        <v>52</v>
      </c>
      <c r="E16230" s="2">
        <v>33.0</v>
      </c>
      <c r="F16230" s="4" t="s">
        <v>26</v>
      </c>
    </row>
    <row r="16231">
      <c r="A16231" s="2">
        <v>16321.0</v>
      </c>
      <c r="B16231" s="3">
        <v>42870.0</v>
      </c>
      <c r="C16231" s="2" t="s">
        <v>7</v>
      </c>
      <c r="D16231" s="2" t="s">
        <v>8</v>
      </c>
      <c r="E16231" s="2">
        <v>29.0</v>
      </c>
      <c r="F16231" s="4" t="s">
        <v>43</v>
      </c>
    </row>
    <row r="16232">
      <c r="A16232" s="2">
        <v>16322.0</v>
      </c>
      <c r="B16232" s="3">
        <v>42871.0</v>
      </c>
      <c r="C16232" s="2" t="s">
        <v>10</v>
      </c>
      <c r="D16232" s="2" t="s">
        <v>51</v>
      </c>
      <c r="E16232" s="2">
        <v>35.0</v>
      </c>
      <c r="F16232" s="4" t="s">
        <v>49</v>
      </c>
    </row>
    <row r="16233">
      <c r="A16233" s="2">
        <v>16323.0</v>
      </c>
      <c r="B16233" s="3">
        <v>42871.0</v>
      </c>
      <c r="C16233" s="2" t="s">
        <v>10</v>
      </c>
      <c r="D16233" s="2" t="s">
        <v>6</v>
      </c>
      <c r="E16233" s="2">
        <v>35.0</v>
      </c>
      <c r="F16233" s="4" t="s">
        <v>49</v>
      </c>
    </row>
    <row r="16234">
      <c r="A16234" s="2">
        <v>16324.0</v>
      </c>
      <c r="B16234" s="3">
        <v>42871.0</v>
      </c>
      <c r="C16234" s="2" t="s">
        <v>10</v>
      </c>
      <c r="D16234" s="2" t="s">
        <v>52</v>
      </c>
      <c r="E16234" s="2">
        <v>18.0</v>
      </c>
      <c r="F16234" s="4" t="s">
        <v>29</v>
      </c>
    </row>
    <row r="16235">
      <c r="A16235" s="2">
        <v>16325.0</v>
      </c>
      <c r="B16235" s="3">
        <v>42871.0</v>
      </c>
      <c r="C16235" s="2" t="s">
        <v>10</v>
      </c>
      <c r="D16235" s="2" t="s">
        <v>8</v>
      </c>
      <c r="E16235" s="2">
        <v>1.0</v>
      </c>
      <c r="F16235" s="4" t="s">
        <v>19</v>
      </c>
    </row>
    <row r="16236">
      <c r="A16236" s="2">
        <v>16326.0</v>
      </c>
      <c r="B16236" s="3">
        <v>42872.0</v>
      </c>
      <c r="C16236" s="2" t="s">
        <v>13</v>
      </c>
      <c r="D16236" s="2" t="s">
        <v>51</v>
      </c>
      <c r="E16236" s="2">
        <v>5.0</v>
      </c>
      <c r="F16236" s="4" t="s">
        <v>25</v>
      </c>
    </row>
    <row r="16237">
      <c r="A16237" s="2">
        <v>16327.0</v>
      </c>
      <c r="B16237" s="3">
        <v>42872.0</v>
      </c>
      <c r="C16237" s="2" t="s">
        <v>13</v>
      </c>
      <c r="D16237" s="2" t="s">
        <v>6</v>
      </c>
      <c r="E16237" s="2">
        <v>11.0</v>
      </c>
      <c r="F16237" s="4" t="s">
        <v>9</v>
      </c>
    </row>
    <row r="16238">
      <c r="A16238" s="2">
        <v>16328.0</v>
      </c>
      <c r="B16238" s="3">
        <v>42872.0</v>
      </c>
      <c r="C16238" s="2" t="s">
        <v>13</v>
      </c>
      <c r="D16238" s="2" t="s">
        <v>52</v>
      </c>
      <c r="E16238" s="2">
        <v>17.0</v>
      </c>
      <c r="F16238" s="4" t="s">
        <v>42</v>
      </c>
    </row>
    <row r="16239">
      <c r="A16239" s="2">
        <v>16329.0</v>
      </c>
      <c r="B16239" s="3">
        <v>42872.0</v>
      </c>
      <c r="C16239" s="2" t="s">
        <v>13</v>
      </c>
      <c r="D16239" s="2" t="s">
        <v>8</v>
      </c>
      <c r="E16239" s="2">
        <v>27.0</v>
      </c>
      <c r="F16239" s="4" t="s">
        <v>32</v>
      </c>
    </row>
    <row r="16240">
      <c r="A16240" s="2">
        <v>16330.0</v>
      </c>
      <c r="B16240" s="3">
        <v>42873.0</v>
      </c>
      <c r="C16240" s="2" t="s">
        <v>15</v>
      </c>
      <c r="D16240" s="2" t="s">
        <v>51</v>
      </c>
      <c r="E16240" s="2">
        <v>17.0</v>
      </c>
      <c r="F16240" s="4" t="s">
        <v>42</v>
      </c>
    </row>
    <row r="16241">
      <c r="A16241" s="2">
        <v>16331.0</v>
      </c>
      <c r="B16241" s="3">
        <v>42873.0</v>
      </c>
      <c r="C16241" s="2" t="s">
        <v>15</v>
      </c>
      <c r="D16241" s="2" t="s">
        <v>6</v>
      </c>
      <c r="E16241" s="2">
        <v>8.0</v>
      </c>
      <c r="F16241" s="4" t="s">
        <v>37</v>
      </c>
    </row>
    <row r="16242">
      <c r="A16242" s="2">
        <v>16332.0</v>
      </c>
      <c r="B16242" s="3">
        <v>42873.0</v>
      </c>
      <c r="C16242" s="2" t="s">
        <v>15</v>
      </c>
      <c r="D16242" s="2" t="s">
        <v>52</v>
      </c>
      <c r="E16242" s="2">
        <v>23.0</v>
      </c>
      <c r="F16242" s="4" t="s">
        <v>17</v>
      </c>
    </row>
    <row r="16243">
      <c r="A16243" s="2">
        <v>16333.0</v>
      </c>
      <c r="B16243" s="3">
        <v>42873.0</v>
      </c>
      <c r="C16243" s="2" t="s">
        <v>15</v>
      </c>
      <c r="D16243" s="2" t="s">
        <v>8</v>
      </c>
      <c r="E16243" s="2">
        <v>2.0</v>
      </c>
      <c r="F16243" s="4" t="s">
        <v>39</v>
      </c>
    </row>
    <row r="16244">
      <c r="A16244" s="2">
        <v>16334.0</v>
      </c>
      <c r="B16244" s="3">
        <v>42874.0</v>
      </c>
      <c r="C16244" s="2" t="s">
        <v>18</v>
      </c>
      <c r="D16244" s="2" t="s">
        <v>51</v>
      </c>
      <c r="E16244" s="2">
        <v>7.0</v>
      </c>
      <c r="F16244" s="4" t="s">
        <v>35</v>
      </c>
    </row>
    <row r="16245">
      <c r="A16245" s="2">
        <v>16335.0</v>
      </c>
      <c r="B16245" s="3">
        <v>42874.0</v>
      </c>
      <c r="C16245" s="2" t="s">
        <v>18</v>
      </c>
      <c r="D16245" s="2" t="s">
        <v>6</v>
      </c>
      <c r="E16245" s="2">
        <v>3.0</v>
      </c>
      <c r="F16245" s="4" t="s">
        <v>28</v>
      </c>
    </row>
    <row r="16246">
      <c r="A16246" s="2">
        <v>16336.0</v>
      </c>
      <c r="B16246" s="3">
        <v>42874.0</v>
      </c>
      <c r="C16246" s="2" t="s">
        <v>18</v>
      </c>
      <c r="D16246" s="2" t="s">
        <v>52</v>
      </c>
      <c r="E16246" s="2">
        <v>6.0</v>
      </c>
      <c r="F16246" s="4" t="s">
        <v>16</v>
      </c>
    </row>
    <row r="16247">
      <c r="A16247" s="2">
        <v>16337.0</v>
      </c>
      <c r="B16247" s="3">
        <v>42874.0</v>
      </c>
      <c r="C16247" s="2" t="s">
        <v>18</v>
      </c>
      <c r="D16247" s="2" t="s">
        <v>8</v>
      </c>
      <c r="E16247" s="2">
        <v>34.0</v>
      </c>
      <c r="F16247" s="4" t="s">
        <v>48</v>
      </c>
    </row>
    <row r="16248">
      <c r="A16248" s="2">
        <v>16338.0</v>
      </c>
      <c r="B16248" s="3">
        <v>42875.0</v>
      </c>
      <c r="C16248" s="2" t="s">
        <v>21</v>
      </c>
      <c r="D16248" s="2" t="s">
        <v>51</v>
      </c>
      <c r="E16248" s="2">
        <v>7.0</v>
      </c>
      <c r="F16248" s="4" t="s">
        <v>35</v>
      </c>
    </row>
    <row r="16249">
      <c r="A16249" s="2">
        <v>16339.0</v>
      </c>
      <c r="B16249" s="3">
        <v>42875.0</v>
      </c>
      <c r="C16249" s="2" t="s">
        <v>21</v>
      </c>
      <c r="D16249" s="2" t="s">
        <v>6</v>
      </c>
      <c r="E16249" s="2">
        <v>28.0</v>
      </c>
      <c r="F16249" s="4" t="s">
        <v>31</v>
      </c>
    </row>
    <row r="16250">
      <c r="A16250" s="2">
        <v>16340.0</v>
      </c>
      <c r="B16250" s="3">
        <v>42875.0</v>
      </c>
      <c r="C16250" s="2" t="s">
        <v>21</v>
      </c>
      <c r="D16250" s="2" t="s">
        <v>52</v>
      </c>
      <c r="E16250" s="2">
        <v>14.0</v>
      </c>
      <c r="F16250" s="4" t="s">
        <v>46</v>
      </c>
    </row>
    <row r="16251">
      <c r="A16251" s="2">
        <v>16341.0</v>
      </c>
      <c r="B16251" s="3">
        <v>42875.0</v>
      </c>
      <c r="C16251" s="2" t="s">
        <v>21</v>
      </c>
      <c r="D16251" s="2" t="s">
        <v>8</v>
      </c>
      <c r="E16251" s="2">
        <v>18.0</v>
      </c>
      <c r="F16251" s="4" t="s">
        <v>29</v>
      </c>
    </row>
    <row r="16252">
      <c r="A16252" s="2">
        <v>16342.0</v>
      </c>
      <c r="B16252" s="3">
        <v>42877.0</v>
      </c>
      <c r="C16252" s="2" t="s">
        <v>7</v>
      </c>
      <c r="D16252" s="2" t="s">
        <v>51</v>
      </c>
      <c r="E16252" s="2">
        <v>35.0</v>
      </c>
      <c r="F16252" s="4" t="s">
        <v>49</v>
      </c>
    </row>
    <row r="16253">
      <c r="A16253" s="2">
        <v>16343.0</v>
      </c>
      <c r="B16253" s="3">
        <v>42877.0</v>
      </c>
      <c r="C16253" s="2" t="s">
        <v>7</v>
      </c>
      <c r="D16253" s="2" t="s">
        <v>6</v>
      </c>
      <c r="E16253" s="2">
        <v>28.0</v>
      </c>
      <c r="F16253" s="4" t="s">
        <v>31</v>
      </c>
    </row>
    <row r="16254">
      <c r="A16254" s="2">
        <v>16344.0</v>
      </c>
      <c r="B16254" s="3">
        <v>42877.0</v>
      </c>
      <c r="C16254" s="2" t="s">
        <v>7</v>
      </c>
      <c r="D16254" s="2" t="s">
        <v>52</v>
      </c>
      <c r="E16254" s="2">
        <v>11.0</v>
      </c>
      <c r="F16254" s="4" t="s">
        <v>9</v>
      </c>
    </row>
    <row r="16255">
      <c r="A16255" s="2">
        <v>16345.0</v>
      </c>
      <c r="B16255" s="3">
        <v>42877.0</v>
      </c>
      <c r="C16255" s="2" t="s">
        <v>7</v>
      </c>
      <c r="D16255" s="2" t="s">
        <v>8</v>
      </c>
      <c r="E16255" s="2">
        <v>17.0</v>
      </c>
      <c r="F16255" s="4" t="s">
        <v>42</v>
      </c>
    </row>
    <row r="16256">
      <c r="A16256" s="2">
        <v>16346.0</v>
      </c>
      <c r="B16256" s="3">
        <v>42878.0</v>
      </c>
      <c r="C16256" s="2" t="s">
        <v>10</v>
      </c>
      <c r="D16256" s="2" t="s">
        <v>51</v>
      </c>
      <c r="E16256" s="2">
        <v>9.0</v>
      </c>
      <c r="F16256" s="4" t="s">
        <v>24</v>
      </c>
    </row>
    <row r="16257">
      <c r="A16257" s="2">
        <v>16347.0</v>
      </c>
      <c r="B16257" s="3">
        <v>42878.0</v>
      </c>
      <c r="C16257" s="2" t="s">
        <v>10</v>
      </c>
      <c r="D16257" s="2" t="s">
        <v>6</v>
      </c>
      <c r="E16257" s="2">
        <v>19.0</v>
      </c>
      <c r="F16257" s="4" t="s">
        <v>30</v>
      </c>
    </row>
    <row r="16258">
      <c r="A16258" s="2">
        <v>16348.0</v>
      </c>
      <c r="B16258" s="3">
        <v>42878.0</v>
      </c>
      <c r="C16258" s="2" t="s">
        <v>10</v>
      </c>
      <c r="D16258" s="2" t="s">
        <v>52</v>
      </c>
      <c r="E16258" s="2">
        <v>30.0</v>
      </c>
      <c r="F16258" s="4" t="s">
        <v>23</v>
      </c>
    </row>
    <row r="16259">
      <c r="A16259" s="2">
        <v>16349.0</v>
      </c>
      <c r="B16259" s="3">
        <v>42878.0</v>
      </c>
      <c r="C16259" s="2" t="s">
        <v>10</v>
      </c>
      <c r="D16259" s="2" t="s">
        <v>8</v>
      </c>
      <c r="E16259" s="2">
        <v>27.0</v>
      </c>
      <c r="F16259" s="4" t="s">
        <v>32</v>
      </c>
    </row>
    <row r="16260">
      <c r="A16260" s="2">
        <v>16350.0</v>
      </c>
      <c r="B16260" s="3">
        <v>42879.0</v>
      </c>
      <c r="C16260" s="2" t="s">
        <v>13</v>
      </c>
      <c r="D16260" s="2" t="s">
        <v>51</v>
      </c>
      <c r="E16260" s="2">
        <v>3.0</v>
      </c>
      <c r="F16260" s="4" t="s">
        <v>28</v>
      </c>
    </row>
    <row r="16261">
      <c r="A16261" s="2">
        <v>16351.0</v>
      </c>
      <c r="B16261" s="3">
        <v>42879.0</v>
      </c>
      <c r="C16261" s="2" t="s">
        <v>13</v>
      </c>
      <c r="D16261" s="2" t="s">
        <v>6</v>
      </c>
      <c r="E16261" s="2">
        <v>27.0</v>
      </c>
      <c r="F16261" s="4" t="s">
        <v>32</v>
      </c>
    </row>
    <row r="16262">
      <c r="A16262" s="2">
        <v>16352.0</v>
      </c>
      <c r="B16262" s="3">
        <v>42879.0</v>
      </c>
      <c r="C16262" s="2" t="s">
        <v>13</v>
      </c>
      <c r="D16262" s="2" t="s">
        <v>52</v>
      </c>
      <c r="E16262" s="2">
        <v>33.0</v>
      </c>
      <c r="F16262" s="4" t="s">
        <v>26</v>
      </c>
    </row>
    <row r="16263">
      <c r="A16263" s="2">
        <v>16353.0</v>
      </c>
      <c r="B16263" s="3">
        <v>42879.0</v>
      </c>
      <c r="C16263" s="2" t="s">
        <v>13</v>
      </c>
      <c r="D16263" s="2" t="s">
        <v>8</v>
      </c>
      <c r="E16263" s="2">
        <v>4.0</v>
      </c>
      <c r="F16263" s="4" t="s">
        <v>34</v>
      </c>
    </row>
    <row r="16264">
      <c r="A16264" s="2">
        <v>16354.0</v>
      </c>
      <c r="B16264" s="3">
        <v>42880.0</v>
      </c>
      <c r="C16264" s="2" t="s">
        <v>15</v>
      </c>
      <c r="D16264" s="2" t="s">
        <v>51</v>
      </c>
      <c r="E16264" s="2">
        <v>2.0</v>
      </c>
      <c r="F16264" s="4" t="s">
        <v>39</v>
      </c>
    </row>
    <row r="16265">
      <c r="A16265" s="2">
        <v>16355.0</v>
      </c>
      <c r="B16265" s="3">
        <v>42880.0</v>
      </c>
      <c r="C16265" s="2" t="s">
        <v>15</v>
      </c>
      <c r="D16265" s="2" t="s">
        <v>6</v>
      </c>
      <c r="E16265" s="2">
        <v>13.0</v>
      </c>
      <c r="F16265" s="4" t="s">
        <v>33</v>
      </c>
    </row>
    <row r="16266">
      <c r="A16266" s="2">
        <v>16356.0</v>
      </c>
      <c r="B16266" s="3">
        <v>42880.0</v>
      </c>
      <c r="C16266" s="2" t="s">
        <v>15</v>
      </c>
      <c r="D16266" s="2" t="s">
        <v>52</v>
      </c>
      <c r="E16266" s="2">
        <v>17.0</v>
      </c>
      <c r="F16266" s="4" t="s">
        <v>42</v>
      </c>
    </row>
    <row r="16267">
      <c r="A16267" s="2">
        <v>16357.0</v>
      </c>
      <c r="B16267" s="3">
        <v>42880.0</v>
      </c>
      <c r="C16267" s="2" t="s">
        <v>15</v>
      </c>
      <c r="D16267" s="2" t="s">
        <v>8</v>
      </c>
      <c r="E16267" s="2">
        <v>34.0</v>
      </c>
      <c r="F16267" s="4" t="s">
        <v>48</v>
      </c>
    </row>
    <row r="16268">
      <c r="A16268" s="2">
        <v>16358.0</v>
      </c>
      <c r="B16268" s="3">
        <v>42881.0</v>
      </c>
      <c r="C16268" s="2" t="s">
        <v>18</v>
      </c>
      <c r="D16268" s="2" t="s">
        <v>51</v>
      </c>
      <c r="E16268" s="2">
        <v>19.0</v>
      </c>
      <c r="F16268" s="4" t="s">
        <v>30</v>
      </c>
    </row>
    <row r="16269">
      <c r="A16269" s="2">
        <v>16359.0</v>
      </c>
      <c r="B16269" s="3">
        <v>42881.0</v>
      </c>
      <c r="C16269" s="2" t="s">
        <v>18</v>
      </c>
      <c r="D16269" s="2" t="s">
        <v>6</v>
      </c>
      <c r="E16269" s="2">
        <v>4.0</v>
      </c>
      <c r="F16269" s="4" t="s">
        <v>34</v>
      </c>
    </row>
    <row r="16270">
      <c r="A16270" s="2">
        <v>16360.0</v>
      </c>
      <c r="B16270" s="3">
        <v>42881.0</v>
      </c>
      <c r="C16270" s="2" t="s">
        <v>18</v>
      </c>
      <c r="D16270" s="2" t="s">
        <v>52</v>
      </c>
      <c r="E16270" s="2">
        <v>9.0</v>
      </c>
      <c r="F16270" s="4" t="s">
        <v>24</v>
      </c>
    </row>
    <row r="16271">
      <c r="A16271" s="2">
        <v>16361.0</v>
      </c>
      <c r="B16271" s="3">
        <v>42881.0</v>
      </c>
      <c r="C16271" s="2" t="s">
        <v>18</v>
      </c>
      <c r="D16271" s="2" t="s">
        <v>8</v>
      </c>
      <c r="E16271" s="2">
        <v>11.0</v>
      </c>
      <c r="F16271" s="4" t="s">
        <v>9</v>
      </c>
    </row>
    <row r="16272">
      <c r="A16272" s="2">
        <v>16362.0</v>
      </c>
      <c r="B16272" s="3">
        <v>42882.0</v>
      </c>
      <c r="C16272" s="2" t="s">
        <v>21</v>
      </c>
      <c r="D16272" s="2" t="s">
        <v>51</v>
      </c>
      <c r="E16272" s="2">
        <v>21.0</v>
      </c>
      <c r="F16272" s="4" t="s">
        <v>20</v>
      </c>
    </row>
    <row r="16273">
      <c r="A16273" s="2">
        <v>16363.0</v>
      </c>
      <c r="B16273" s="3">
        <v>42882.0</v>
      </c>
      <c r="C16273" s="2" t="s">
        <v>21</v>
      </c>
      <c r="D16273" s="2" t="s">
        <v>6</v>
      </c>
      <c r="E16273" s="2">
        <v>22.0</v>
      </c>
      <c r="F16273" s="4" t="s">
        <v>44</v>
      </c>
    </row>
    <row r="16274">
      <c r="A16274" s="2">
        <v>16364.0</v>
      </c>
      <c r="B16274" s="3">
        <v>42852.0</v>
      </c>
      <c r="C16274" s="2" t="s">
        <v>15</v>
      </c>
      <c r="D16274" s="2" t="s">
        <v>52</v>
      </c>
      <c r="E16274" s="2">
        <v>7.0</v>
      </c>
      <c r="F16274" s="4" t="s">
        <v>35</v>
      </c>
    </row>
    <row r="16275">
      <c r="A16275" s="2">
        <v>16365.0</v>
      </c>
      <c r="B16275" s="3">
        <v>42882.0</v>
      </c>
      <c r="C16275" s="2" t="s">
        <v>21</v>
      </c>
      <c r="D16275" s="2" t="s">
        <v>8</v>
      </c>
      <c r="E16275" s="2">
        <v>10.0</v>
      </c>
      <c r="F16275" s="4" t="s">
        <v>41</v>
      </c>
    </row>
    <row r="16276">
      <c r="A16276" s="2">
        <v>16366.0</v>
      </c>
      <c r="B16276" s="3">
        <v>42884.0</v>
      </c>
      <c r="C16276" s="2" t="s">
        <v>7</v>
      </c>
      <c r="D16276" s="2" t="s">
        <v>51</v>
      </c>
      <c r="E16276" s="2">
        <v>14.0</v>
      </c>
      <c r="F16276" s="4" t="s">
        <v>46</v>
      </c>
    </row>
    <row r="16277">
      <c r="A16277" s="2">
        <v>16367.0</v>
      </c>
      <c r="B16277" s="3">
        <v>42884.0</v>
      </c>
      <c r="C16277" s="2" t="s">
        <v>7</v>
      </c>
      <c r="D16277" s="2" t="s">
        <v>6</v>
      </c>
      <c r="E16277" s="2">
        <v>17.0</v>
      </c>
      <c r="F16277" s="4" t="s">
        <v>42</v>
      </c>
    </row>
    <row r="16278">
      <c r="A16278" s="2">
        <v>16368.0</v>
      </c>
      <c r="B16278" s="3">
        <v>42884.0</v>
      </c>
      <c r="C16278" s="2" t="s">
        <v>7</v>
      </c>
      <c r="D16278" s="2" t="s">
        <v>52</v>
      </c>
      <c r="E16278" s="2">
        <v>35.0</v>
      </c>
      <c r="F16278" s="4" t="s">
        <v>49</v>
      </c>
    </row>
    <row r="16279">
      <c r="A16279" s="2">
        <v>16369.0</v>
      </c>
      <c r="B16279" s="3">
        <v>42884.0</v>
      </c>
      <c r="C16279" s="2" t="s">
        <v>7</v>
      </c>
      <c r="D16279" s="2" t="s">
        <v>8</v>
      </c>
      <c r="E16279" s="2">
        <v>9.0</v>
      </c>
      <c r="F16279" s="4" t="s">
        <v>24</v>
      </c>
    </row>
    <row r="16280">
      <c r="A16280" s="2">
        <v>16374.0</v>
      </c>
      <c r="B16280" s="3">
        <v>42886.0</v>
      </c>
      <c r="C16280" s="2" t="s">
        <v>13</v>
      </c>
      <c r="D16280" s="2" t="s">
        <v>51</v>
      </c>
      <c r="E16280" s="2">
        <v>10.0</v>
      </c>
      <c r="F16280" s="4" t="s">
        <v>41</v>
      </c>
    </row>
    <row r="16281">
      <c r="A16281" s="2">
        <v>16375.0</v>
      </c>
      <c r="B16281" s="3">
        <v>42886.0</v>
      </c>
      <c r="C16281" s="2" t="s">
        <v>13</v>
      </c>
      <c r="D16281" s="2" t="s">
        <v>6</v>
      </c>
      <c r="E16281" s="2">
        <v>6.0</v>
      </c>
      <c r="F16281" s="4" t="s">
        <v>16</v>
      </c>
    </row>
    <row r="16282">
      <c r="A16282" s="2">
        <v>16376.0</v>
      </c>
      <c r="B16282" s="3">
        <v>42886.0</v>
      </c>
      <c r="C16282" s="2" t="s">
        <v>13</v>
      </c>
      <c r="D16282" s="2" t="s">
        <v>52</v>
      </c>
      <c r="E16282" s="2">
        <v>3.0</v>
      </c>
      <c r="F16282" s="4" t="s">
        <v>28</v>
      </c>
    </row>
    <row r="16283">
      <c r="A16283" s="2">
        <v>16377.0</v>
      </c>
      <c r="B16283" s="3">
        <v>42886.0</v>
      </c>
      <c r="C16283" s="2" t="s">
        <v>13</v>
      </c>
      <c r="D16283" s="2" t="s">
        <v>8</v>
      </c>
      <c r="E16283" s="2">
        <v>14.0</v>
      </c>
      <c r="F16283" s="4" t="s">
        <v>46</v>
      </c>
    </row>
    <row r="16284">
      <c r="A16284" s="2">
        <v>16378.0</v>
      </c>
      <c r="B16284" s="3">
        <v>42887.0</v>
      </c>
      <c r="C16284" s="2" t="s">
        <v>15</v>
      </c>
      <c r="D16284" s="2" t="s">
        <v>51</v>
      </c>
      <c r="E16284" s="2">
        <v>19.0</v>
      </c>
      <c r="F16284" s="4" t="s">
        <v>30</v>
      </c>
    </row>
    <row r="16285">
      <c r="A16285" s="2">
        <v>16379.0</v>
      </c>
      <c r="B16285" s="3">
        <v>42887.0</v>
      </c>
      <c r="C16285" s="2" t="s">
        <v>15</v>
      </c>
      <c r="D16285" s="2" t="s">
        <v>6</v>
      </c>
      <c r="E16285" s="2">
        <v>5.0</v>
      </c>
      <c r="F16285" s="4" t="s">
        <v>25</v>
      </c>
    </row>
    <row r="16286">
      <c r="A16286" s="2">
        <v>16380.0</v>
      </c>
      <c r="B16286" s="3">
        <v>42887.0</v>
      </c>
      <c r="C16286" s="2" t="s">
        <v>15</v>
      </c>
      <c r="D16286" s="2" t="s">
        <v>52</v>
      </c>
      <c r="E16286" s="2">
        <v>18.0</v>
      </c>
      <c r="F16286" s="4" t="s">
        <v>29</v>
      </c>
    </row>
    <row r="16287">
      <c r="A16287" s="2">
        <v>16381.0</v>
      </c>
      <c r="B16287" s="3">
        <v>42887.0</v>
      </c>
      <c r="C16287" s="2" t="s">
        <v>15</v>
      </c>
      <c r="D16287" s="2" t="s">
        <v>8</v>
      </c>
      <c r="E16287" s="2">
        <v>29.0</v>
      </c>
      <c r="F16287" s="4" t="s">
        <v>43</v>
      </c>
    </row>
    <row r="16288">
      <c r="A16288" s="2">
        <v>16382.0</v>
      </c>
      <c r="B16288" s="3">
        <v>42888.0</v>
      </c>
      <c r="C16288" s="2" t="s">
        <v>18</v>
      </c>
      <c r="D16288" s="2" t="s">
        <v>51</v>
      </c>
      <c r="E16288" s="2">
        <v>17.0</v>
      </c>
      <c r="F16288" s="4" t="s">
        <v>42</v>
      </c>
    </row>
    <row r="16289">
      <c r="A16289" s="2">
        <v>16383.0</v>
      </c>
      <c r="B16289" s="3">
        <v>42888.0</v>
      </c>
      <c r="C16289" s="2" t="s">
        <v>18</v>
      </c>
      <c r="D16289" s="2" t="s">
        <v>6</v>
      </c>
      <c r="E16289" s="2">
        <v>13.0</v>
      </c>
      <c r="F16289" s="4" t="s">
        <v>33</v>
      </c>
    </row>
    <row r="16290">
      <c r="A16290" s="2">
        <v>16384.0</v>
      </c>
      <c r="B16290" s="3">
        <v>42888.0</v>
      </c>
      <c r="C16290" s="2" t="s">
        <v>18</v>
      </c>
      <c r="D16290" s="2" t="s">
        <v>52</v>
      </c>
      <c r="E16290" s="2">
        <v>34.0</v>
      </c>
      <c r="F16290" s="4" t="s">
        <v>48</v>
      </c>
    </row>
    <row r="16291">
      <c r="A16291" s="2">
        <v>16385.0</v>
      </c>
      <c r="B16291" s="3">
        <v>42888.0</v>
      </c>
      <c r="C16291" s="2" t="s">
        <v>18</v>
      </c>
      <c r="D16291" s="2" t="s">
        <v>8</v>
      </c>
      <c r="E16291" s="2">
        <v>27.0</v>
      </c>
      <c r="F16291" s="4" t="s">
        <v>32</v>
      </c>
    </row>
    <row r="16292">
      <c r="A16292" s="2">
        <v>16386.0</v>
      </c>
      <c r="B16292" s="3">
        <v>42889.0</v>
      </c>
      <c r="C16292" s="2" t="s">
        <v>21</v>
      </c>
      <c r="D16292" s="2" t="s">
        <v>51</v>
      </c>
      <c r="E16292" s="2">
        <v>15.0</v>
      </c>
      <c r="F16292" s="4" t="s">
        <v>27</v>
      </c>
    </row>
    <row r="16293">
      <c r="A16293" s="2">
        <v>16387.0</v>
      </c>
      <c r="B16293" s="3">
        <v>42889.0</v>
      </c>
      <c r="C16293" s="2" t="s">
        <v>21</v>
      </c>
      <c r="D16293" s="2" t="s">
        <v>6</v>
      </c>
      <c r="E16293" s="2">
        <v>19.0</v>
      </c>
      <c r="F16293" s="4" t="s">
        <v>30</v>
      </c>
    </row>
    <row r="16294">
      <c r="A16294" s="2">
        <v>16388.0</v>
      </c>
      <c r="B16294" s="3">
        <v>42889.0</v>
      </c>
      <c r="C16294" s="2" t="s">
        <v>21</v>
      </c>
      <c r="D16294" s="2" t="s">
        <v>52</v>
      </c>
      <c r="E16294" s="2">
        <v>4.0</v>
      </c>
      <c r="F16294" s="4" t="s">
        <v>34</v>
      </c>
    </row>
    <row r="16295">
      <c r="A16295" s="2">
        <v>16389.0</v>
      </c>
      <c r="B16295" s="3">
        <v>42889.0</v>
      </c>
      <c r="C16295" s="2" t="s">
        <v>21</v>
      </c>
      <c r="D16295" s="2" t="s">
        <v>8</v>
      </c>
      <c r="E16295" s="2">
        <v>19.0</v>
      </c>
      <c r="F16295" s="4" t="s">
        <v>30</v>
      </c>
    </row>
    <row r="16296">
      <c r="A16296" s="2">
        <v>16390.0</v>
      </c>
      <c r="B16296" s="3">
        <v>42891.0</v>
      </c>
      <c r="C16296" s="2" t="s">
        <v>7</v>
      </c>
      <c r="D16296" s="2" t="s">
        <v>51</v>
      </c>
      <c r="E16296" s="2">
        <v>19.0</v>
      </c>
      <c r="F16296" s="4" t="s">
        <v>30</v>
      </c>
    </row>
    <row r="16297">
      <c r="A16297" s="2">
        <v>16391.0</v>
      </c>
      <c r="B16297" s="3">
        <v>42891.0</v>
      </c>
      <c r="C16297" s="2" t="s">
        <v>7</v>
      </c>
      <c r="D16297" s="2" t="s">
        <v>6</v>
      </c>
      <c r="E16297" s="2">
        <v>14.0</v>
      </c>
      <c r="F16297" s="4" t="s">
        <v>46</v>
      </c>
    </row>
    <row r="16298">
      <c r="A16298" s="2">
        <v>16392.0</v>
      </c>
      <c r="B16298" s="3">
        <v>42891.0</v>
      </c>
      <c r="C16298" s="2" t="s">
        <v>7</v>
      </c>
      <c r="D16298" s="2" t="s">
        <v>52</v>
      </c>
      <c r="E16298" s="2">
        <v>11.0</v>
      </c>
      <c r="F16298" s="4" t="s">
        <v>9</v>
      </c>
    </row>
    <row r="16299">
      <c r="A16299" s="2">
        <v>16393.0</v>
      </c>
      <c r="B16299" s="3">
        <v>42891.0</v>
      </c>
      <c r="C16299" s="2" t="s">
        <v>7</v>
      </c>
      <c r="D16299" s="2" t="s">
        <v>8</v>
      </c>
      <c r="E16299" s="2">
        <v>10.0</v>
      </c>
      <c r="F16299" s="4" t="s">
        <v>41</v>
      </c>
    </row>
    <row r="16300">
      <c r="A16300" s="2">
        <v>16394.0</v>
      </c>
      <c r="B16300" s="3">
        <v>42892.0</v>
      </c>
      <c r="C16300" s="2" t="s">
        <v>10</v>
      </c>
      <c r="D16300" s="2" t="s">
        <v>51</v>
      </c>
      <c r="E16300" s="2">
        <v>11.0</v>
      </c>
      <c r="F16300" s="4" t="s">
        <v>9</v>
      </c>
    </row>
    <row r="16301">
      <c r="A16301" s="2">
        <v>16395.0</v>
      </c>
      <c r="B16301" s="3">
        <v>42892.0</v>
      </c>
      <c r="C16301" s="2" t="s">
        <v>10</v>
      </c>
      <c r="D16301" s="2" t="s">
        <v>6</v>
      </c>
      <c r="E16301" s="2">
        <v>21.0</v>
      </c>
      <c r="F16301" s="4" t="s">
        <v>20</v>
      </c>
    </row>
    <row r="16302">
      <c r="A16302" s="2">
        <v>16396.0</v>
      </c>
      <c r="B16302" s="3">
        <v>42892.0</v>
      </c>
      <c r="C16302" s="2" t="s">
        <v>10</v>
      </c>
      <c r="D16302" s="2" t="s">
        <v>52</v>
      </c>
      <c r="E16302" s="2">
        <v>12.0</v>
      </c>
      <c r="F16302" s="4" t="s">
        <v>14</v>
      </c>
    </row>
    <row r="16303">
      <c r="A16303" s="2">
        <v>16397.0</v>
      </c>
      <c r="B16303" s="3">
        <v>42892.0</v>
      </c>
      <c r="C16303" s="2" t="s">
        <v>10</v>
      </c>
      <c r="D16303" s="2" t="s">
        <v>8</v>
      </c>
      <c r="E16303" s="2">
        <v>36.0</v>
      </c>
      <c r="F16303" s="4" t="s">
        <v>11</v>
      </c>
    </row>
    <row r="16304">
      <c r="A16304" s="2">
        <v>16398.0</v>
      </c>
      <c r="B16304" s="3">
        <v>42893.0</v>
      </c>
      <c r="C16304" s="2" t="s">
        <v>13</v>
      </c>
      <c r="D16304" s="2" t="s">
        <v>51</v>
      </c>
      <c r="E16304" s="2">
        <v>14.0</v>
      </c>
      <c r="F16304" s="4" t="s">
        <v>46</v>
      </c>
    </row>
    <row r="16305">
      <c r="A16305" s="2">
        <v>16399.0</v>
      </c>
      <c r="B16305" s="3">
        <v>42893.0</v>
      </c>
      <c r="C16305" s="2" t="s">
        <v>13</v>
      </c>
      <c r="D16305" s="2" t="s">
        <v>6</v>
      </c>
      <c r="E16305" s="2">
        <v>29.0</v>
      </c>
      <c r="F16305" s="4" t="s">
        <v>43</v>
      </c>
    </row>
    <row r="16306">
      <c r="A16306" s="2">
        <v>16400.0</v>
      </c>
      <c r="B16306" s="3">
        <v>42893.0</v>
      </c>
      <c r="C16306" s="2" t="s">
        <v>13</v>
      </c>
      <c r="D16306" s="2" t="s">
        <v>52</v>
      </c>
      <c r="E16306" s="2">
        <v>1.0</v>
      </c>
      <c r="F16306" s="4" t="s">
        <v>19</v>
      </c>
    </row>
    <row r="16307">
      <c r="A16307" s="2">
        <v>16401.0</v>
      </c>
      <c r="B16307" s="3">
        <v>42893.0</v>
      </c>
      <c r="C16307" s="2" t="s">
        <v>13</v>
      </c>
      <c r="D16307" s="2" t="s">
        <v>8</v>
      </c>
      <c r="E16307" s="2">
        <v>9.0</v>
      </c>
      <c r="F16307" s="4" t="s">
        <v>24</v>
      </c>
    </row>
    <row r="16308">
      <c r="A16308" s="2">
        <v>16402.0</v>
      </c>
      <c r="B16308" s="3">
        <v>42894.0</v>
      </c>
      <c r="C16308" s="2" t="s">
        <v>15</v>
      </c>
      <c r="D16308" s="2" t="s">
        <v>51</v>
      </c>
      <c r="E16308" s="2">
        <v>25.0</v>
      </c>
      <c r="F16308" s="4" t="s">
        <v>40</v>
      </c>
    </row>
    <row r="16309">
      <c r="A16309" s="2">
        <v>16403.0</v>
      </c>
      <c r="B16309" s="3">
        <v>42894.0</v>
      </c>
      <c r="C16309" s="2" t="s">
        <v>15</v>
      </c>
      <c r="D16309" s="2" t="s">
        <v>6</v>
      </c>
      <c r="E16309" s="2">
        <v>29.0</v>
      </c>
      <c r="F16309" s="4" t="s">
        <v>43</v>
      </c>
    </row>
    <row r="16310">
      <c r="A16310" s="2">
        <v>16404.0</v>
      </c>
      <c r="B16310" s="3">
        <v>42894.0</v>
      </c>
      <c r="C16310" s="2" t="s">
        <v>15</v>
      </c>
      <c r="D16310" s="2" t="s">
        <v>52</v>
      </c>
      <c r="E16310" s="2">
        <v>17.0</v>
      </c>
      <c r="F16310" s="4" t="s">
        <v>42</v>
      </c>
    </row>
    <row r="16311">
      <c r="A16311" s="2">
        <v>16405.0</v>
      </c>
      <c r="B16311" s="3">
        <v>42894.0</v>
      </c>
      <c r="C16311" s="2" t="s">
        <v>15</v>
      </c>
      <c r="D16311" s="2" t="s">
        <v>8</v>
      </c>
      <c r="E16311" s="2">
        <v>32.0</v>
      </c>
      <c r="F16311" s="4" t="s">
        <v>36</v>
      </c>
    </row>
    <row r="16312">
      <c r="A16312" s="2">
        <v>16406.0</v>
      </c>
      <c r="B16312" s="3">
        <v>42895.0</v>
      </c>
      <c r="C16312" s="2" t="s">
        <v>18</v>
      </c>
      <c r="D16312" s="2" t="s">
        <v>51</v>
      </c>
      <c r="E16312" s="2">
        <v>34.0</v>
      </c>
      <c r="F16312" s="4" t="s">
        <v>48</v>
      </c>
    </row>
    <row r="16313">
      <c r="A16313" s="2">
        <v>16407.0</v>
      </c>
      <c r="B16313" s="3">
        <v>42895.0</v>
      </c>
      <c r="C16313" s="2" t="s">
        <v>18</v>
      </c>
      <c r="D16313" s="2" t="s">
        <v>6</v>
      </c>
      <c r="E16313" s="2">
        <v>23.0</v>
      </c>
      <c r="F16313" s="4" t="s">
        <v>17</v>
      </c>
    </row>
    <row r="16314">
      <c r="A16314" s="2">
        <v>16408.0</v>
      </c>
      <c r="B16314" s="3">
        <v>42895.0</v>
      </c>
      <c r="C16314" s="2" t="s">
        <v>18</v>
      </c>
      <c r="D16314" s="2" t="s">
        <v>52</v>
      </c>
      <c r="E16314" s="2">
        <v>21.0</v>
      </c>
      <c r="F16314" s="4" t="s">
        <v>20</v>
      </c>
    </row>
    <row r="16315">
      <c r="A16315" s="2">
        <v>16409.0</v>
      </c>
      <c r="B16315" s="3">
        <v>42895.0</v>
      </c>
      <c r="C16315" s="2" t="s">
        <v>18</v>
      </c>
      <c r="D16315" s="2" t="s">
        <v>8</v>
      </c>
      <c r="E16315" s="2">
        <v>21.0</v>
      </c>
      <c r="F16315" s="4" t="s">
        <v>20</v>
      </c>
    </row>
    <row r="16316">
      <c r="A16316" s="2">
        <v>16410.0</v>
      </c>
      <c r="B16316" s="3">
        <v>42896.0</v>
      </c>
      <c r="C16316" s="2" t="s">
        <v>21</v>
      </c>
      <c r="D16316" s="2" t="s">
        <v>51</v>
      </c>
      <c r="E16316" s="2">
        <v>23.0</v>
      </c>
      <c r="F16316" s="4" t="s">
        <v>17</v>
      </c>
    </row>
    <row r="16317">
      <c r="A16317" s="2">
        <v>16411.0</v>
      </c>
      <c r="B16317" s="3">
        <v>42897.0</v>
      </c>
      <c r="C16317" s="2" t="s">
        <v>50</v>
      </c>
      <c r="D16317" s="2" t="s">
        <v>6</v>
      </c>
      <c r="E16317" s="2">
        <v>32.0</v>
      </c>
      <c r="F16317" s="4" t="s">
        <v>36</v>
      </c>
    </row>
    <row r="16318">
      <c r="A16318" s="2">
        <v>16412.0</v>
      </c>
      <c r="B16318" s="3">
        <v>42896.0</v>
      </c>
      <c r="C16318" s="2" t="s">
        <v>21</v>
      </c>
      <c r="D16318" s="2" t="s">
        <v>52</v>
      </c>
      <c r="E16318" s="2">
        <v>21.0</v>
      </c>
      <c r="F16318" s="4" t="s">
        <v>20</v>
      </c>
    </row>
    <row r="16319">
      <c r="A16319" s="2">
        <v>16413.0</v>
      </c>
      <c r="B16319" s="3">
        <v>42897.0</v>
      </c>
      <c r="C16319" s="2" t="s">
        <v>50</v>
      </c>
      <c r="D16319" s="2" t="s">
        <v>8</v>
      </c>
      <c r="E16319" s="2">
        <v>19.0</v>
      </c>
      <c r="F16319" s="4" t="s">
        <v>30</v>
      </c>
    </row>
    <row r="16320">
      <c r="A16320" s="2">
        <v>16414.0</v>
      </c>
      <c r="B16320" s="3">
        <v>42898.0</v>
      </c>
      <c r="C16320" s="2" t="s">
        <v>7</v>
      </c>
      <c r="D16320" s="2" t="s">
        <v>51</v>
      </c>
      <c r="E16320" s="2">
        <v>31.0</v>
      </c>
      <c r="F16320" s="4" t="s">
        <v>12</v>
      </c>
    </row>
    <row r="16321">
      <c r="A16321" s="2">
        <v>16415.0</v>
      </c>
      <c r="B16321" s="3">
        <v>42898.0</v>
      </c>
      <c r="C16321" s="2" t="s">
        <v>7</v>
      </c>
      <c r="D16321" s="2" t="s">
        <v>6</v>
      </c>
      <c r="E16321" s="2">
        <v>36.0</v>
      </c>
      <c r="F16321" s="4" t="s">
        <v>11</v>
      </c>
    </row>
    <row r="16322">
      <c r="A16322" s="2">
        <v>16416.0</v>
      </c>
      <c r="B16322" s="3">
        <v>42898.0</v>
      </c>
      <c r="C16322" s="2" t="s">
        <v>7</v>
      </c>
      <c r="D16322" s="2" t="s">
        <v>52</v>
      </c>
      <c r="E16322" s="2">
        <v>3.0</v>
      </c>
      <c r="F16322" s="4" t="s">
        <v>28</v>
      </c>
    </row>
    <row r="16323">
      <c r="A16323" s="2">
        <v>16417.0</v>
      </c>
      <c r="B16323" s="3">
        <v>42898.0</v>
      </c>
      <c r="C16323" s="2" t="s">
        <v>7</v>
      </c>
      <c r="D16323" s="2" t="s">
        <v>8</v>
      </c>
      <c r="E16323" s="2">
        <v>5.0</v>
      </c>
      <c r="F16323" s="4" t="s">
        <v>25</v>
      </c>
    </row>
    <row r="16324">
      <c r="A16324" s="2">
        <v>16418.0</v>
      </c>
      <c r="B16324" s="3">
        <v>42899.0</v>
      </c>
      <c r="C16324" s="2" t="s">
        <v>10</v>
      </c>
      <c r="D16324" s="2" t="s">
        <v>51</v>
      </c>
      <c r="E16324" s="2">
        <v>19.0</v>
      </c>
      <c r="F16324" s="4" t="s">
        <v>30</v>
      </c>
    </row>
    <row r="16325">
      <c r="A16325" s="2">
        <v>16419.0</v>
      </c>
      <c r="B16325" s="3">
        <v>42899.0</v>
      </c>
      <c r="C16325" s="2" t="s">
        <v>10</v>
      </c>
      <c r="D16325" s="2" t="s">
        <v>6</v>
      </c>
      <c r="E16325" s="2">
        <v>24.0</v>
      </c>
      <c r="F16325" s="4" t="s">
        <v>22</v>
      </c>
    </row>
    <row r="16326">
      <c r="A16326" s="2">
        <v>16420.0</v>
      </c>
      <c r="B16326" s="3">
        <v>42899.0</v>
      </c>
      <c r="C16326" s="2" t="s">
        <v>10</v>
      </c>
      <c r="D16326" s="2" t="s">
        <v>52</v>
      </c>
      <c r="E16326" s="2">
        <v>20.0</v>
      </c>
      <c r="F16326" s="4" t="s">
        <v>47</v>
      </c>
    </row>
    <row r="16327">
      <c r="A16327" s="2">
        <v>16421.0</v>
      </c>
      <c r="B16327" s="3">
        <v>42899.0</v>
      </c>
      <c r="C16327" s="2" t="s">
        <v>10</v>
      </c>
      <c r="D16327" s="2" t="s">
        <v>8</v>
      </c>
      <c r="E16327" s="2">
        <v>25.0</v>
      </c>
      <c r="F16327" s="4" t="s">
        <v>40</v>
      </c>
    </row>
    <row r="16328">
      <c r="A16328" s="2">
        <v>16422.0</v>
      </c>
      <c r="B16328" s="3">
        <v>42900.0</v>
      </c>
      <c r="C16328" s="2" t="s">
        <v>13</v>
      </c>
      <c r="D16328" s="2" t="s">
        <v>51</v>
      </c>
      <c r="E16328" s="2">
        <v>33.0</v>
      </c>
      <c r="F16328" s="4" t="s">
        <v>26</v>
      </c>
    </row>
    <row r="16329">
      <c r="A16329" s="2">
        <v>16423.0</v>
      </c>
      <c r="B16329" s="3">
        <v>42900.0</v>
      </c>
      <c r="C16329" s="2" t="s">
        <v>13</v>
      </c>
      <c r="D16329" s="2" t="s">
        <v>6</v>
      </c>
      <c r="E16329" s="2">
        <v>31.0</v>
      </c>
      <c r="F16329" s="4" t="s">
        <v>12</v>
      </c>
    </row>
    <row r="16330">
      <c r="A16330" s="2">
        <v>16424.0</v>
      </c>
      <c r="B16330" s="3">
        <v>42900.0</v>
      </c>
      <c r="C16330" s="2" t="s">
        <v>13</v>
      </c>
      <c r="D16330" s="2" t="s">
        <v>52</v>
      </c>
      <c r="E16330" s="2">
        <v>16.0</v>
      </c>
      <c r="F16330" s="4" t="s">
        <v>45</v>
      </c>
    </row>
    <row r="16331">
      <c r="A16331" s="2">
        <v>16425.0</v>
      </c>
      <c r="B16331" s="3">
        <v>42900.0</v>
      </c>
      <c r="C16331" s="2" t="s">
        <v>13</v>
      </c>
      <c r="D16331" s="2" t="s">
        <v>8</v>
      </c>
      <c r="E16331" s="2">
        <v>23.0</v>
      </c>
      <c r="F16331" s="4" t="s">
        <v>17</v>
      </c>
    </row>
    <row r="16332">
      <c r="A16332" s="2">
        <v>16426.0</v>
      </c>
      <c r="B16332" s="3">
        <v>42902.0</v>
      </c>
      <c r="C16332" s="2" t="s">
        <v>18</v>
      </c>
      <c r="D16332" s="2" t="s">
        <v>51</v>
      </c>
      <c r="E16332" s="2">
        <v>23.0</v>
      </c>
      <c r="F16332" s="4" t="s">
        <v>17</v>
      </c>
    </row>
    <row r="16333">
      <c r="A16333" s="2">
        <v>16427.0</v>
      </c>
      <c r="B16333" s="3">
        <v>42902.0</v>
      </c>
      <c r="C16333" s="2" t="s">
        <v>18</v>
      </c>
      <c r="D16333" s="2" t="s">
        <v>6</v>
      </c>
      <c r="E16333" s="2">
        <v>14.0</v>
      </c>
      <c r="F16333" s="4" t="s">
        <v>46</v>
      </c>
    </row>
    <row r="16334">
      <c r="A16334" s="2">
        <v>16428.0</v>
      </c>
      <c r="B16334" s="3">
        <v>42902.0</v>
      </c>
      <c r="C16334" s="2" t="s">
        <v>18</v>
      </c>
      <c r="D16334" s="2" t="s">
        <v>52</v>
      </c>
      <c r="E16334" s="2">
        <v>9.0</v>
      </c>
      <c r="F16334" s="4" t="s">
        <v>24</v>
      </c>
    </row>
    <row r="16335">
      <c r="A16335" s="2">
        <v>16429.0</v>
      </c>
      <c r="B16335" s="3">
        <v>42902.0</v>
      </c>
      <c r="C16335" s="2" t="s">
        <v>18</v>
      </c>
      <c r="D16335" s="2" t="s">
        <v>8</v>
      </c>
      <c r="E16335" s="2">
        <v>28.0</v>
      </c>
      <c r="F16335" s="4" t="s">
        <v>31</v>
      </c>
    </row>
    <row r="16336">
      <c r="A16336" s="2">
        <v>16430.0</v>
      </c>
      <c r="B16336" s="3">
        <v>42903.0</v>
      </c>
      <c r="C16336" s="2" t="s">
        <v>21</v>
      </c>
      <c r="D16336" s="2" t="s">
        <v>51</v>
      </c>
      <c r="E16336" s="2">
        <v>11.0</v>
      </c>
      <c r="F16336" s="4" t="s">
        <v>9</v>
      </c>
    </row>
    <row r="16337">
      <c r="A16337" s="2">
        <v>16431.0</v>
      </c>
      <c r="B16337" s="3">
        <v>42903.0</v>
      </c>
      <c r="C16337" s="2" t="s">
        <v>21</v>
      </c>
      <c r="D16337" s="2" t="s">
        <v>6</v>
      </c>
      <c r="E16337" s="2">
        <v>15.0</v>
      </c>
      <c r="F16337" s="4" t="s">
        <v>27</v>
      </c>
    </row>
    <row r="16338">
      <c r="A16338" s="2">
        <v>16432.0</v>
      </c>
      <c r="B16338" s="3">
        <v>42903.0</v>
      </c>
      <c r="C16338" s="2" t="s">
        <v>21</v>
      </c>
      <c r="D16338" s="2" t="s">
        <v>52</v>
      </c>
      <c r="E16338" s="2">
        <v>33.0</v>
      </c>
      <c r="F16338" s="4" t="s">
        <v>26</v>
      </c>
    </row>
    <row r="16339">
      <c r="A16339" s="2">
        <v>16433.0</v>
      </c>
      <c r="B16339" s="3">
        <v>42903.0</v>
      </c>
      <c r="C16339" s="2" t="s">
        <v>21</v>
      </c>
      <c r="D16339" s="2" t="s">
        <v>8</v>
      </c>
      <c r="E16339" s="2">
        <v>19.0</v>
      </c>
      <c r="F16339" s="4" t="s">
        <v>30</v>
      </c>
    </row>
    <row r="16340">
      <c r="A16340" s="2">
        <v>16434.0</v>
      </c>
      <c r="B16340" s="3">
        <v>42905.0</v>
      </c>
      <c r="C16340" s="2" t="s">
        <v>7</v>
      </c>
      <c r="D16340" s="2" t="s">
        <v>51</v>
      </c>
      <c r="E16340" s="2">
        <v>28.0</v>
      </c>
      <c r="F16340" s="4" t="s">
        <v>31</v>
      </c>
    </row>
    <row r="16341">
      <c r="A16341" s="2">
        <v>16435.0</v>
      </c>
      <c r="B16341" s="3">
        <v>42905.0</v>
      </c>
      <c r="C16341" s="2" t="s">
        <v>7</v>
      </c>
      <c r="D16341" s="2" t="s">
        <v>6</v>
      </c>
      <c r="E16341" s="2">
        <v>9.0</v>
      </c>
      <c r="F16341" s="4" t="s">
        <v>24</v>
      </c>
    </row>
    <row r="16342">
      <c r="A16342" s="2">
        <v>16436.0</v>
      </c>
      <c r="B16342" s="3">
        <v>42905.0</v>
      </c>
      <c r="C16342" s="2" t="s">
        <v>7</v>
      </c>
      <c r="D16342" s="2" t="s">
        <v>52</v>
      </c>
      <c r="E16342" s="2">
        <v>14.0</v>
      </c>
      <c r="F16342" s="4" t="s">
        <v>46</v>
      </c>
    </row>
    <row r="16343">
      <c r="A16343" s="2">
        <v>16437.0</v>
      </c>
      <c r="B16343" s="3">
        <v>42905.0</v>
      </c>
      <c r="C16343" s="2" t="s">
        <v>7</v>
      </c>
      <c r="D16343" s="2" t="s">
        <v>8</v>
      </c>
      <c r="E16343" s="2">
        <v>23.0</v>
      </c>
      <c r="F16343" s="4" t="s">
        <v>17</v>
      </c>
    </row>
    <row r="16344">
      <c r="A16344" s="2">
        <v>16438.0</v>
      </c>
      <c r="B16344" s="3">
        <v>42906.0</v>
      </c>
      <c r="C16344" s="2" t="s">
        <v>10</v>
      </c>
      <c r="D16344" s="2" t="s">
        <v>51</v>
      </c>
      <c r="E16344" s="2">
        <v>10.0</v>
      </c>
      <c r="F16344" s="4" t="s">
        <v>41</v>
      </c>
    </row>
    <row r="16345">
      <c r="A16345" s="2">
        <v>16439.0</v>
      </c>
      <c r="B16345" s="3">
        <v>42906.0</v>
      </c>
      <c r="C16345" s="2" t="s">
        <v>10</v>
      </c>
      <c r="D16345" s="2" t="s">
        <v>6</v>
      </c>
      <c r="E16345" s="2">
        <v>8.0</v>
      </c>
      <c r="F16345" s="4" t="s">
        <v>37</v>
      </c>
    </row>
    <row r="16346">
      <c r="A16346" s="2">
        <v>16440.0</v>
      </c>
      <c r="B16346" s="3">
        <v>42906.0</v>
      </c>
      <c r="C16346" s="2" t="s">
        <v>10</v>
      </c>
      <c r="D16346" s="2" t="s">
        <v>52</v>
      </c>
      <c r="E16346" s="2">
        <v>15.0</v>
      </c>
      <c r="F16346" s="4" t="s">
        <v>27</v>
      </c>
    </row>
    <row r="16347">
      <c r="A16347" s="2">
        <v>16441.0</v>
      </c>
      <c r="B16347" s="3">
        <v>42906.0</v>
      </c>
      <c r="C16347" s="2" t="s">
        <v>10</v>
      </c>
      <c r="D16347" s="2" t="s">
        <v>8</v>
      </c>
      <c r="E16347" s="2">
        <v>20.0</v>
      </c>
      <c r="F16347" s="4" t="s">
        <v>47</v>
      </c>
    </row>
    <row r="16348">
      <c r="A16348" s="2">
        <v>16442.0</v>
      </c>
      <c r="B16348" s="3">
        <v>42907.0</v>
      </c>
      <c r="C16348" s="2" t="s">
        <v>13</v>
      </c>
      <c r="D16348" s="2" t="s">
        <v>51</v>
      </c>
      <c r="E16348" s="2">
        <v>2.0</v>
      </c>
      <c r="F16348" s="4" t="s">
        <v>39</v>
      </c>
    </row>
    <row r="16349">
      <c r="A16349" s="2">
        <v>16443.0</v>
      </c>
      <c r="B16349" s="3">
        <v>42907.0</v>
      </c>
      <c r="C16349" s="2" t="s">
        <v>13</v>
      </c>
      <c r="D16349" s="2" t="s">
        <v>6</v>
      </c>
      <c r="E16349" s="2">
        <v>15.0</v>
      </c>
      <c r="F16349" s="4" t="s">
        <v>27</v>
      </c>
    </row>
    <row r="16350">
      <c r="A16350" s="2">
        <v>16444.0</v>
      </c>
      <c r="B16350" s="3">
        <v>42907.0</v>
      </c>
      <c r="C16350" s="2" t="s">
        <v>13</v>
      </c>
      <c r="D16350" s="2" t="s">
        <v>52</v>
      </c>
      <c r="E16350" s="2">
        <v>3.0</v>
      </c>
      <c r="F16350" s="4" t="s">
        <v>28</v>
      </c>
    </row>
    <row r="16351">
      <c r="A16351" s="2">
        <v>16445.0</v>
      </c>
      <c r="B16351" s="3">
        <v>42907.0</v>
      </c>
      <c r="C16351" s="2" t="s">
        <v>13</v>
      </c>
      <c r="D16351" s="2" t="s">
        <v>8</v>
      </c>
      <c r="E16351" s="2">
        <v>10.0</v>
      </c>
      <c r="F16351" s="4" t="s">
        <v>41</v>
      </c>
    </row>
    <row r="16352">
      <c r="A16352" s="2">
        <v>16446.0</v>
      </c>
      <c r="B16352" s="3">
        <v>42908.0</v>
      </c>
      <c r="C16352" s="2" t="s">
        <v>15</v>
      </c>
      <c r="D16352" s="2" t="s">
        <v>51</v>
      </c>
      <c r="E16352" s="2">
        <v>7.0</v>
      </c>
      <c r="F16352" s="4" t="s">
        <v>35</v>
      </c>
    </row>
    <row r="16353">
      <c r="A16353" s="2">
        <v>16447.0</v>
      </c>
      <c r="B16353" s="3">
        <v>42908.0</v>
      </c>
      <c r="C16353" s="2" t="s">
        <v>15</v>
      </c>
      <c r="D16353" s="2" t="s">
        <v>6</v>
      </c>
      <c r="E16353" s="2">
        <v>32.0</v>
      </c>
      <c r="F16353" s="4" t="s">
        <v>36</v>
      </c>
    </row>
    <row r="16354">
      <c r="A16354" s="2">
        <v>16448.0</v>
      </c>
      <c r="B16354" s="3">
        <v>42908.0</v>
      </c>
      <c r="C16354" s="2" t="s">
        <v>15</v>
      </c>
      <c r="D16354" s="2" t="s">
        <v>52</v>
      </c>
      <c r="E16354" s="2">
        <v>20.0</v>
      </c>
      <c r="F16354" s="4" t="s">
        <v>47</v>
      </c>
    </row>
    <row r="16355">
      <c r="A16355" s="2">
        <v>16449.0</v>
      </c>
      <c r="B16355" s="3">
        <v>42908.0</v>
      </c>
      <c r="C16355" s="2" t="s">
        <v>15</v>
      </c>
      <c r="D16355" s="2" t="s">
        <v>8</v>
      </c>
      <c r="E16355" s="2">
        <v>8.0</v>
      </c>
      <c r="F16355" s="4" t="s">
        <v>37</v>
      </c>
    </row>
    <row r="16356">
      <c r="A16356" s="2">
        <v>16450.0</v>
      </c>
      <c r="B16356" s="3">
        <v>42909.0</v>
      </c>
      <c r="C16356" s="2" t="s">
        <v>18</v>
      </c>
      <c r="D16356" s="2" t="s">
        <v>51</v>
      </c>
      <c r="E16356" s="2">
        <v>18.0</v>
      </c>
      <c r="F16356" s="4" t="s">
        <v>29</v>
      </c>
    </row>
    <row r="16357">
      <c r="A16357" s="2">
        <v>16451.0</v>
      </c>
      <c r="B16357" s="3">
        <v>42909.0</v>
      </c>
      <c r="C16357" s="2" t="s">
        <v>18</v>
      </c>
      <c r="D16357" s="2" t="s">
        <v>6</v>
      </c>
      <c r="E16357" s="2">
        <v>26.0</v>
      </c>
      <c r="F16357" s="4" t="s">
        <v>38</v>
      </c>
    </row>
    <row r="16358">
      <c r="A16358" s="2">
        <v>16452.0</v>
      </c>
      <c r="B16358" s="3">
        <v>42909.0</v>
      </c>
      <c r="C16358" s="2" t="s">
        <v>18</v>
      </c>
      <c r="D16358" s="2" t="s">
        <v>52</v>
      </c>
      <c r="E16358" s="2">
        <v>7.0</v>
      </c>
      <c r="F16358" s="4" t="s">
        <v>35</v>
      </c>
    </row>
    <row r="16359">
      <c r="A16359" s="2">
        <v>16453.0</v>
      </c>
      <c r="B16359" s="3">
        <v>42909.0</v>
      </c>
      <c r="C16359" s="2" t="s">
        <v>18</v>
      </c>
      <c r="D16359" s="2" t="s">
        <v>8</v>
      </c>
      <c r="E16359" s="2">
        <v>24.0</v>
      </c>
      <c r="F16359" s="4" t="s">
        <v>22</v>
      </c>
    </row>
    <row r="16360">
      <c r="A16360" s="2">
        <v>16454.0</v>
      </c>
      <c r="B16360" s="3">
        <v>42910.0</v>
      </c>
      <c r="C16360" s="2" t="s">
        <v>21</v>
      </c>
      <c r="D16360" s="2" t="s">
        <v>51</v>
      </c>
      <c r="E16360" s="2">
        <v>34.0</v>
      </c>
      <c r="F16360" s="4" t="s">
        <v>48</v>
      </c>
    </row>
    <row r="16361">
      <c r="A16361" s="2">
        <v>16455.0</v>
      </c>
      <c r="B16361" s="3">
        <v>42910.0</v>
      </c>
      <c r="C16361" s="2" t="s">
        <v>21</v>
      </c>
      <c r="D16361" s="2" t="s">
        <v>6</v>
      </c>
      <c r="E16361" s="2">
        <v>32.0</v>
      </c>
      <c r="F16361" s="4" t="s">
        <v>36</v>
      </c>
    </row>
    <row r="16362">
      <c r="A16362" s="2">
        <v>16456.0</v>
      </c>
      <c r="B16362" s="3">
        <v>42910.0</v>
      </c>
      <c r="C16362" s="2" t="s">
        <v>21</v>
      </c>
      <c r="D16362" s="2" t="s">
        <v>52</v>
      </c>
      <c r="E16362" s="2">
        <v>24.0</v>
      </c>
      <c r="F16362" s="4" t="s">
        <v>22</v>
      </c>
    </row>
    <row r="16363">
      <c r="A16363" s="2">
        <v>16457.0</v>
      </c>
      <c r="B16363" s="3">
        <v>42910.0</v>
      </c>
      <c r="C16363" s="2" t="s">
        <v>21</v>
      </c>
      <c r="D16363" s="2" t="s">
        <v>8</v>
      </c>
      <c r="E16363" s="2">
        <v>18.0</v>
      </c>
      <c r="F16363" s="4" t="s">
        <v>29</v>
      </c>
    </row>
    <row r="16364">
      <c r="A16364" s="2">
        <v>16458.0</v>
      </c>
      <c r="B16364" s="3">
        <v>42913.0</v>
      </c>
      <c r="C16364" s="2" t="s">
        <v>10</v>
      </c>
      <c r="D16364" s="2" t="s">
        <v>51</v>
      </c>
      <c r="E16364" s="2">
        <v>7.0</v>
      </c>
      <c r="F16364" s="4" t="s">
        <v>35</v>
      </c>
    </row>
    <row r="16365">
      <c r="A16365" s="2">
        <v>16459.0</v>
      </c>
      <c r="B16365" s="3">
        <v>42913.0</v>
      </c>
      <c r="C16365" s="2" t="s">
        <v>10</v>
      </c>
      <c r="D16365" s="2" t="s">
        <v>6</v>
      </c>
      <c r="E16365" s="2">
        <v>20.0</v>
      </c>
      <c r="F16365" s="4" t="s">
        <v>47</v>
      </c>
    </row>
    <row r="16366">
      <c r="A16366" s="2">
        <v>16460.0</v>
      </c>
      <c r="B16366" s="3">
        <v>42913.0</v>
      </c>
      <c r="C16366" s="2" t="s">
        <v>10</v>
      </c>
      <c r="D16366" s="2" t="s">
        <v>52</v>
      </c>
      <c r="E16366" s="2">
        <v>6.0</v>
      </c>
      <c r="F16366" s="4" t="s">
        <v>16</v>
      </c>
    </row>
    <row r="16367">
      <c r="A16367" s="2">
        <v>16461.0</v>
      </c>
      <c r="B16367" s="3">
        <v>42913.0</v>
      </c>
      <c r="C16367" s="2" t="s">
        <v>10</v>
      </c>
      <c r="D16367" s="2" t="s">
        <v>8</v>
      </c>
      <c r="E16367" s="2">
        <v>17.0</v>
      </c>
      <c r="F16367" s="4" t="s">
        <v>42</v>
      </c>
    </row>
    <row r="16368">
      <c r="A16368" s="2">
        <v>16462.0</v>
      </c>
      <c r="B16368" s="3">
        <v>42914.0</v>
      </c>
      <c r="C16368" s="2" t="s">
        <v>13</v>
      </c>
      <c r="D16368" s="2" t="s">
        <v>51</v>
      </c>
      <c r="E16368" s="2">
        <v>10.0</v>
      </c>
      <c r="F16368" s="4" t="s">
        <v>41</v>
      </c>
    </row>
    <row r="16369">
      <c r="A16369" s="2">
        <v>16464.0</v>
      </c>
      <c r="B16369" s="3">
        <v>42914.0</v>
      </c>
      <c r="C16369" s="2" t="s">
        <v>13</v>
      </c>
      <c r="D16369" s="2" t="s">
        <v>52</v>
      </c>
      <c r="E16369" s="2">
        <v>34.0</v>
      </c>
      <c r="F16369" s="4" t="s">
        <v>48</v>
      </c>
    </row>
    <row r="16370">
      <c r="A16370" s="2">
        <v>16465.0</v>
      </c>
      <c r="B16370" s="3">
        <v>42914.0</v>
      </c>
      <c r="C16370" s="2" t="s">
        <v>13</v>
      </c>
      <c r="D16370" s="2" t="s">
        <v>8</v>
      </c>
      <c r="E16370" s="2">
        <v>24.0</v>
      </c>
      <c r="F16370" s="4" t="s">
        <v>22</v>
      </c>
    </row>
    <row r="16371">
      <c r="A16371" s="2">
        <v>16466.0</v>
      </c>
      <c r="B16371" s="3">
        <v>42915.0</v>
      </c>
      <c r="C16371" s="2" t="s">
        <v>15</v>
      </c>
      <c r="D16371" s="2" t="s">
        <v>51</v>
      </c>
      <c r="E16371" s="2">
        <v>3.0</v>
      </c>
      <c r="F16371" s="4" t="s">
        <v>28</v>
      </c>
    </row>
    <row r="16372">
      <c r="A16372" s="2">
        <v>16467.0</v>
      </c>
      <c r="B16372" s="3">
        <v>42915.0</v>
      </c>
      <c r="C16372" s="2" t="s">
        <v>15</v>
      </c>
      <c r="D16372" s="2" t="s">
        <v>6</v>
      </c>
      <c r="E16372" s="2">
        <v>9.0</v>
      </c>
      <c r="F16372" s="4" t="s">
        <v>24</v>
      </c>
    </row>
    <row r="16373">
      <c r="A16373" s="2">
        <v>16468.0</v>
      </c>
      <c r="B16373" s="3">
        <v>42915.0</v>
      </c>
      <c r="C16373" s="2" t="s">
        <v>15</v>
      </c>
      <c r="D16373" s="2" t="s">
        <v>52</v>
      </c>
      <c r="E16373" s="2">
        <v>16.0</v>
      </c>
      <c r="F16373" s="4" t="s">
        <v>45</v>
      </c>
    </row>
    <row r="16374">
      <c r="A16374" s="2">
        <v>16469.0</v>
      </c>
      <c r="B16374" s="3">
        <v>42915.0</v>
      </c>
      <c r="C16374" s="2" t="s">
        <v>15</v>
      </c>
      <c r="D16374" s="2" t="s">
        <v>8</v>
      </c>
      <c r="E16374" s="2">
        <v>21.0</v>
      </c>
      <c r="F16374" s="4" t="s">
        <v>20</v>
      </c>
    </row>
    <row r="16375">
      <c r="A16375" s="2">
        <v>16470.0</v>
      </c>
      <c r="B16375" s="3">
        <v>42916.0</v>
      </c>
      <c r="C16375" s="2" t="s">
        <v>18</v>
      </c>
      <c r="D16375" s="2" t="s">
        <v>51</v>
      </c>
      <c r="E16375" s="2">
        <v>23.0</v>
      </c>
      <c r="F16375" s="4" t="s">
        <v>17</v>
      </c>
    </row>
    <row r="16376">
      <c r="A16376" s="2">
        <v>16471.0</v>
      </c>
      <c r="B16376" s="3">
        <v>42916.0</v>
      </c>
      <c r="C16376" s="2" t="s">
        <v>18</v>
      </c>
      <c r="D16376" s="2" t="s">
        <v>6</v>
      </c>
      <c r="E16376" s="2">
        <v>29.0</v>
      </c>
      <c r="F16376" s="4" t="s">
        <v>43</v>
      </c>
    </row>
    <row r="16377">
      <c r="A16377" s="2">
        <v>16472.0</v>
      </c>
      <c r="B16377" s="3">
        <v>42916.0</v>
      </c>
      <c r="C16377" s="2" t="s">
        <v>18</v>
      </c>
      <c r="D16377" s="2" t="s">
        <v>52</v>
      </c>
      <c r="E16377" s="2">
        <v>7.0</v>
      </c>
      <c r="F16377" s="4" t="s">
        <v>35</v>
      </c>
    </row>
    <row r="16378">
      <c r="A16378" s="2">
        <v>16473.0</v>
      </c>
      <c r="B16378" s="3">
        <v>42916.0</v>
      </c>
      <c r="C16378" s="2" t="s">
        <v>18</v>
      </c>
      <c r="D16378" s="2" t="s">
        <v>8</v>
      </c>
      <c r="E16378" s="2">
        <v>3.0</v>
      </c>
      <c r="F16378" s="4" t="s">
        <v>28</v>
      </c>
    </row>
    <row r="16379">
      <c r="A16379" s="2">
        <v>16474.0</v>
      </c>
      <c r="B16379" s="3">
        <v>42917.0</v>
      </c>
      <c r="C16379" s="2" t="s">
        <v>21</v>
      </c>
      <c r="D16379" s="2" t="s">
        <v>51</v>
      </c>
      <c r="E16379" s="2">
        <v>11.0</v>
      </c>
      <c r="F16379" s="4" t="s">
        <v>9</v>
      </c>
    </row>
    <row r="16380">
      <c r="A16380" s="2">
        <v>16475.0</v>
      </c>
      <c r="B16380" s="3">
        <v>42917.0</v>
      </c>
      <c r="C16380" s="2" t="s">
        <v>21</v>
      </c>
      <c r="D16380" s="2" t="s">
        <v>6</v>
      </c>
      <c r="E16380" s="2">
        <v>5.0</v>
      </c>
      <c r="F16380" s="4" t="s">
        <v>25</v>
      </c>
    </row>
    <row r="16381">
      <c r="A16381" s="2">
        <v>16476.0</v>
      </c>
      <c r="B16381" s="3">
        <v>42917.0</v>
      </c>
      <c r="C16381" s="2" t="s">
        <v>21</v>
      </c>
      <c r="D16381" s="2" t="s">
        <v>52</v>
      </c>
      <c r="E16381" s="2">
        <v>27.0</v>
      </c>
      <c r="F16381" s="4" t="s">
        <v>32</v>
      </c>
    </row>
    <row r="16382">
      <c r="A16382" s="2">
        <v>16477.0</v>
      </c>
      <c r="B16382" s="3">
        <v>42917.0</v>
      </c>
      <c r="C16382" s="2" t="s">
        <v>21</v>
      </c>
      <c r="D16382" s="2" t="s">
        <v>8</v>
      </c>
      <c r="E16382" s="2">
        <v>7.0</v>
      </c>
      <c r="F16382" s="4" t="s">
        <v>35</v>
      </c>
    </row>
    <row r="16383">
      <c r="A16383" s="2">
        <v>16478.0</v>
      </c>
      <c r="B16383" s="3">
        <v>42919.0</v>
      </c>
      <c r="C16383" s="2" t="s">
        <v>7</v>
      </c>
      <c r="D16383" s="2" t="s">
        <v>51</v>
      </c>
      <c r="E16383" s="2">
        <v>2.0</v>
      </c>
      <c r="F16383" s="4" t="s">
        <v>39</v>
      </c>
    </row>
    <row r="16384">
      <c r="A16384" s="2">
        <v>16479.0</v>
      </c>
      <c r="B16384" s="3">
        <v>42919.0</v>
      </c>
      <c r="C16384" s="2" t="s">
        <v>7</v>
      </c>
      <c r="D16384" s="2" t="s">
        <v>6</v>
      </c>
      <c r="E16384" s="2">
        <v>6.0</v>
      </c>
      <c r="F16384" s="4" t="s">
        <v>16</v>
      </c>
    </row>
    <row r="16385">
      <c r="A16385" s="2">
        <v>16480.0</v>
      </c>
      <c r="B16385" s="3">
        <v>42919.0</v>
      </c>
      <c r="C16385" s="2" t="s">
        <v>7</v>
      </c>
      <c r="D16385" s="2" t="s">
        <v>52</v>
      </c>
      <c r="E16385" s="2">
        <v>31.0</v>
      </c>
      <c r="F16385" s="4" t="s">
        <v>12</v>
      </c>
    </row>
    <row r="16386">
      <c r="A16386" s="2">
        <v>16481.0</v>
      </c>
      <c r="B16386" s="3">
        <v>42919.0</v>
      </c>
      <c r="C16386" s="2" t="s">
        <v>7</v>
      </c>
      <c r="D16386" s="2" t="s">
        <v>8</v>
      </c>
      <c r="E16386" s="2">
        <v>29.0</v>
      </c>
      <c r="F16386" s="4" t="s">
        <v>43</v>
      </c>
    </row>
    <row r="16387">
      <c r="A16387" s="2">
        <v>16482.0</v>
      </c>
      <c r="B16387" s="3">
        <v>42920.0</v>
      </c>
      <c r="C16387" s="2" t="s">
        <v>10</v>
      </c>
      <c r="D16387" s="2" t="s">
        <v>51</v>
      </c>
      <c r="E16387" s="2">
        <v>19.0</v>
      </c>
      <c r="F16387" s="4" t="s">
        <v>30</v>
      </c>
    </row>
    <row r="16388">
      <c r="A16388" s="2">
        <v>16483.0</v>
      </c>
      <c r="B16388" s="3">
        <v>42920.0</v>
      </c>
      <c r="C16388" s="2" t="s">
        <v>10</v>
      </c>
      <c r="D16388" s="2" t="s">
        <v>6</v>
      </c>
      <c r="E16388" s="2">
        <v>18.0</v>
      </c>
      <c r="F16388" s="4" t="s">
        <v>29</v>
      </c>
    </row>
    <row r="16389">
      <c r="A16389" s="2">
        <v>16484.0</v>
      </c>
      <c r="B16389" s="3">
        <v>42920.0</v>
      </c>
      <c r="C16389" s="2" t="s">
        <v>10</v>
      </c>
      <c r="D16389" s="2" t="s">
        <v>52</v>
      </c>
      <c r="E16389" s="2">
        <v>35.0</v>
      </c>
      <c r="F16389" s="4" t="s">
        <v>49</v>
      </c>
    </row>
    <row r="16390">
      <c r="A16390" s="2">
        <v>16485.0</v>
      </c>
      <c r="B16390" s="3">
        <v>42920.0</v>
      </c>
      <c r="C16390" s="2" t="s">
        <v>10</v>
      </c>
      <c r="D16390" s="2" t="s">
        <v>8</v>
      </c>
      <c r="E16390" s="2">
        <v>15.0</v>
      </c>
      <c r="F16390" s="4" t="s">
        <v>27</v>
      </c>
    </row>
    <row r="16391">
      <c r="A16391" s="2">
        <v>16486.0</v>
      </c>
      <c r="B16391" s="3">
        <v>42921.0</v>
      </c>
      <c r="C16391" s="2" t="s">
        <v>13</v>
      </c>
      <c r="D16391" s="2" t="s">
        <v>51</v>
      </c>
      <c r="E16391" s="2">
        <v>9.0</v>
      </c>
      <c r="F16391" s="4" t="s">
        <v>24</v>
      </c>
    </row>
    <row r="16392">
      <c r="A16392" s="2">
        <v>16487.0</v>
      </c>
      <c r="B16392" s="3">
        <v>42921.0</v>
      </c>
      <c r="C16392" s="2" t="s">
        <v>13</v>
      </c>
      <c r="D16392" s="2" t="s">
        <v>6</v>
      </c>
      <c r="E16392" s="2">
        <v>30.0</v>
      </c>
      <c r="F16392" s="4" t="s">
        <v>23</v>
      </c>
    </row>
    <row r="16393">
      <c r="A16393" s="2">
        <v>16488.0</v>
      </c>
      <c r="B16393" s="3">
        <v>42921.0</v>
      </c>
      <c r="C16393" s="2" t="s">
        <v>13</v>
      </c>
      <c r="D16393" s="2" t="s">
        <v>52</v>
      </c>
      <c r="E16393" s="2">
        <v>29.0</v>
      </c>
      <c r="F16393" s="4" t="s">
        <v>43</v>
      </c>
    </row>
    <row r="16394">
      <c r="A16394" s="2">
        <v>16489.0</v>
      </c>
      <c r="B16394" s="3">
        <v>42921.0</v>
      </c>
      <c r="C16394" s="2" t="s">
        <v>13</v>
      </c>
      <c r="D16394" s="2" t="s">
        <v>8</v>
      </c>
      <c r="E16394" s="2">
        <v>1.0</v>
      </c>
      <c r="F16394" s="4" t="s">
        <v>19</v>
      </c>
    </row>
    <row r="16395">
      <c r="A16395" s="2">
        <v>16490.0</v>
      </c>
      <c r="B16395" s="3">
        <v>42922.0</v>
      </c>
      <c r="C16395" s="2" t="s">
        <v>15</v>
      </c>
      <c r="D16395" s="2" t="s">
        <v>51</v>
      </c>
      <c r="E16395" s="2">
        <v>34.0</v>
      </c>
      <c r="F16395" s="4" t="s">
        <v>48</v>
      </c>
    </row>
    <row r="16396">
      <c r="A16396" s="2">
        <v>16491.0</v>
      </c>
      <c r="B16396" s="3">
        <v>42922.0</v>
      </c>
      <c r="C16396" s="2" t="s">
        <v>15</v>
      </c>
      <c r="D16396" s="2" t="s">
        <v>6</v>
      </c>
      <c r="E16396" s="2">
        <v>18.0</v>
      </c>
      <c r="F16396" s="4" t="s">
        <v>29</v>
      </c>
    </row>
    <row r="16397">
      <c r="A16397" s="2">
        <v>16492.0</v>
      </c>
      <c r="B16397" s="3">
        <v>42922.0</v>
      </c>
      <c r="C16397" s="2" t="s">
        <v>15</v>
      </c>
      <c r="D16397" s="2" t="s">
        <v>52</v>
      </c>
      <c r="E16397" s="2">
        <v>35.0</v>
      </c>
      <c r="F16397" s="4" t="s">
        <v>49</v>
      </c>
    </row>
    <row r="16398">
      <c r="A16398" s="2">
        <v>16493.0</v>
      </c>
      <c r="B16398" s="3">
        <v>42922.0</v>
      </c>
      <c r="C16398" s="2" t="s">
        <v>15</v>
      </c>
      <c r="D16398" s="2" t="s">
        <v>8</v>
      </c>
      <c r="E16398" s="2">
        <v>12.0</v>
      </c>
      <c r="F16398" s="4" t="s">
        <v>14</v>
      </c>
    </row>
    <row r="16399">
      <c r="A16399" s="2">
        <v>16494.0</v>
      </c>
      <c r="B16399" s="3">
        <v>42923.0</v>
      </c>
      <c r="C16399" s="2" t="s">
        <v>18</v>
      </c>
      <c r="D16399" s="2" t="s">
        <v>51</v>
      </c>
      <c r="E16399" s="2">
        <v>9.0</v>
      </c>
      <c r="F16399" s="4" t="s">
        <v>24</v>
      </c>
    </row>
    <row r="16400">
      <c r="A16400" s="2">
        <v>16495.0</v>
      </c>
      <c r="B16400" s="3">
        <v>42923.0</v>
      </c>
      <c r="C16400" s="2" t="s">
        <v>18</v>
      </c>
      <c r="D16400" s="2" t="s">
        <v>6</v>
      </c>
      <c r="E16400" s="2">
        <v>13.0</v>
      </c>
      <c r="F16400" s="4" t="s">
        <v>33</v>
      </c>
    </row>
    <row r="16401">
      <c r="A16401" s="2">
        <v>16496.0</v>
      </c>
      <c r="B16401" s="3">
        <v>42923.0</v>
      </c>
      <c r="C16401" s="2" t="s">
        <v>18</v>
      </c>
      <c r="D16401" s="2" t="s">
        <v>52</v>
      </c>
      <c r="E16401" s="2">
        <v>35.0</v>
      </c>
      <c r="F16401" s="4" t="s">
        <v>49</v>
      </c>
    </row>
    <row r="16402">
      <c r="A16402" s="2">
        <v>16497.0</v>
      </c>
      <c r="B16402" s="3">
        <v>42923.0</v>
      </c>
      <c r="C16402" s="2" t="s">
        <v>18</v>
      </c>
      <c r="D16402" s="2" t="s">
        <v>8</v>
      </c>
      <c r="E16402" s="2">
        <v>8.0</v>
      </c>
      <c r="F16402" s="4" t="s">
        <v>37</v>
      </c>
    </row>
    <row r="16403">
      <c r="A16403" s="2">
        <v>16498.0</v>
      </c>
      <c r="B16403" s="3">
        <v>42924.0</v>
      </c>
      <c r="C16403" s="2" t="s">
        <v>21</v>
      </c>
      <c r="D16403" s="2" t="s">
        <v>51</v>
      </c>
      <c r="E16403" s="2">
        <v>30.0</v>
      </c>
      <c r="F16403" s="4" t="s">
        <v>23</v>
      </c>
    </row>
    <row r="16404">
      <c r="A16404" s="2">
        <v>16499.0</v>
      </c>
      <c r="B16404" s="3">
        <v>42924.0</v>
      </c>
      <c r="C16404" s="2" t="s">
        <v>21</v>
      </c>
      <c r="D16404" s="2" t="s">
        <v>6</v>
      </c>
      <c r="E16404" s="2">
        <v>6.0</v>
      </c>
      <c r="F16404" s="4" t="s">
        <v>16</v>
      </c>
    </row>
    <row r="16405">
      <c r="A16405" s="2">
        <v>16500.0</v>
      </c>
      <c r="B16405" s="3">
        <v>42924.0</v>
      </c>
      <c r="C16405" s="2" t="s">
        <v>21</v>
      </c>
      <c r="D16405" s="2" t="s">
        <v>52</v>
      </c>
      <c r="E16405" s="2">
        <v>32.0</v>
      </c>
      <c r="F16405" s="4" t="s">
        <v>36</v>
      </c>
    </row>
    <row r="16406">
      <c r="A16406" s="2">
        <v>16501.0</v>
      </c>
      <c r="B16406" s="3">
        <v>42924.0</v>
      </c>
      <c r="C16406" s="2" t="s">
        <v>21</v>
      </c>
      <c r="D16406" s="2" t="s">
        <v>8</v>
      </c>
      <c r="E16406" s="2">
        <v>21.0</v>
      </c>
      <c r="F16406" s="4" t="s">
        <v>20</v>
      </c>
    </row>
    <row r="16407">
      <c r="A16407" s="2">
        <v>16502.0</v>
      </c>
      <c r="B16407" s="3">
        <v>42926.0</v>
      </c>
      <c r="C16407" s="2" t="s">
        <v>7</v>
      </c>
      <c r="D16407" s="2" t="s">
        <v>51</v>
      </c>
      <c r="E16407" s="2">
        <v>20.0</v>
      </c>
      <c r="F16407" s="4" t="s">
        <v>47</v>
      </c>
    </row>
    <row r="16408">
      <c r="A16408" s="2">
        <v>16503.0</v>
      </c>
      <c r="B16408" s="3">
        <v>42926.0</v>
      </c>
      <c r="C16408" s="2" t="s">
        <v>7</v>
      </c>
      <c r="D16408" s="2" t="s">
        <v>6</v>
      </c>
      <c r="E16408" s="2">
        <v>14.0</v>
      </c>
      <c r="F16408" s="4" t="s">
        <v>46</v>
      </c>
    </row>
    <row r="16409">
      <c r="A16409" s="2">
        <v>16504.0</v>
      </c>
      <c r="B16409" s="3">
        <v>42926.0</v>
      </c>
      <c r="C16409" s="2" t="s">
        <v>7</v>
      </c>
      <c r="D16409" s="2" t="s">
        <v>52</v>
      </c>
      <c r="E16409" s="2">
        <v>13.0</v>
      </c>
      <c r="F16409" s="4" t="s">
        <v>33</v>
      </c>
    </row>
    <row r="16410">
      <c r="A16410" s="2">
        <v>16505.0</v>
      </c>
      <c r="B16410" s="3">
        <v>42926.0</v>
      </c>
      <c r="C16410" s="2" t="s">
        <v>7</v>
      </c>
      <c r="D16410" s="2" t="s">
        <v>8</v>
      </c>
      <c r="E16410" s="2">
        <v>5.0</v>
      </c>
      <c r="F16410" s="4" t="s">
        <v>25</v>
      </c>
    </row>
    <row r="16411">
      <c r="A16411" s="2">
        <v>16506.0</v>
      </c>
      <c r="B16411" s="3">
        <v>42927.0</v>
      </c>
      <c r="C16411" s="2" t="s">
        <v>10</v>
      </c>
      <c r="D16411" s="2" t="s">
        <v>51</v>
      </c>
      <c r="E16411" s="2">
        <v>21.0</v>
      </c>
      <c r="F16411" s="4" t="s">
        <v>20</v>
      </c>
    </row>
    <row r="16412">
      <c r="A16412" s="2">
        <v>16507.0</v>
      </c>
      <c r="B16412" s="3">
        <v>42927.0</v>
      </c>
      <c r="C16412" s="2" t="s">
        <v>10</v>
      </c>
      <c r="D16412" s="2" t="s">
        <v>6</v>
      </c>
      <c r="E16412" s="2">
        <v>16.0</v>
      </c>
      <c r="F16412" s="4" t="s">
        <v>45</v>
      </c>
    </row>
    <row r="16413">
      <c r="A16413" s="2">
        <v>16508.0</v>
      </c>
      <c r="B16413" s="3">
        <v>42927.0</v>
      </c>
      <c r="C16413" s="2" t="s">
        <v>10</v>
      </c>
      <c r="D16413" s="2" t="s">
        <v>52</v>
      </c>
      <c r="E16413" s="2">
        <v>29.0</v>
      </c>
      <c r="F16413" s="4" t="s">
        <v>43</v>
      </c>
    </row>
    <row r="16414">
      <c r="A16414" s="2">
        <v>16509.0</v>
      </c>
      <c r="B16414" s="3">
        <v>42927.0</v>
      </c>
      <c r="C16414" s="2" t="s">
        <v>10</v>
      </c>
      <c r="D16414" s="2" t="s">
        <v>8</v>
      </c>
      <c r="E16414" s="2">
        <v>27.0</v>
      </c>
      <c r="F16414" s="4" t="s">
        <v>32</v>
      </c>
    </row>
    <row r="16415">
      <c r="A16415" s="2">
        <v>16510.0</v>
      </c>
      <c r="B16415" s="3">
        <v>42928.0</v>
      </c>
      <c r="C16415" s="2" t="s">
        <v>13</v>
      </c>
      <c r="D16415" s="2" t="s">
        <v>51</v>
      </c>
      <c r="E16415" s="2">
        <v>25.0</v>
      </c>
      <c r="F16415" s="4" t="s">
        <v>40</v>
      </c>
    </row>
    <row r="16416">
      <c r="A16416" s="2">
        <v>16511.0</v>
      </c>
      <c r="B16416" s="3">
        <v>42928.0</v>
      </c>
      <c r="C16416" s="2" t="s">
        <v>13</v>
      </c>
      <c r="D16416" s="2" t="s">
        <v>6</v>
      </c>
      <c r="E16416" s="2">
        <v>21.0</v>
      </c>
      <c r="F16416" s="4" t="s">
        <v>20</v>
      </c>
    </row>
    <row r="16417">
      <c r="A16417" s="2">
        <v>16512.0</v>
      </c>
      <c r="B16417" s="3">
        <v>42928.0</v>
      </c>
      <c r="C16417" s="2" t="s">
        <v>13</v>
      </c>
      <c r="D16417" s="2" t="s">
        <v>52</v>
      </c>
      <c r="E16417" s="2">
        <v>2.0</v>
      </c>
      <c r="F16417" s="4" t="s">
        <v>39</v>
      </c>
    </row>
    <row r="16418">
      <c r="A16418" s="2">
        <v>16513.0</v>
      </c>
      <c r="B16418" s="3">
        <v>42928.0</v>
      </c>
      <c r="C16418" s="2" t="s">
        <v>13</v>
      </c>
      <c r="D16418" s="2" t="s">
        <v>8</v>
      </c>
      <c r="E16418" s="2">
        <v>8.0</v>
      </c>
      <c r="F16418" s="4" t="s">
        <v>37</v>
      </c>
    </row>
    <row r="16419">
      <c r="A16419" s="2">
        <v>16514.0</v>
      </c>
      <c r="B16419" s="3">
        <v>42929.0</v>
      </c>
      <c r="C16419" s="2" t="s">
        <v>15</v>
      </c>
      <c r="D16419" s="2" t="s">
        <v>51</v>
      </c>
      <c r="E16419" s="2">
        <v>13.0</v>
      </c>
      <c r="F16419" s="4" t="s">
        <v>33</v>
      </c>
    </row>
    <row r="16420">
      <c r="A16420" s="2">
        <v>16515.0</v>
      </c>
      <c r="B16420" s="3">
        <v>42929.0</v>
      </c>
      <c r="C16420" s="2" t="s">
        <v>15</v>
      </c>
      <c r="D16420" s="2" t="s">
        <v>6</v>
      </c>
      <c r="E16420" s="2">
        <v>19.0</v>
      </c>
      <c r="F16420" s="4" t="s">
        <v>30</v>
      </c>
    </row>
    <row r="16421">
      <c r="A16421" s="2">
        <v>16516.0</v>
      </c>
      <c r="B16421" s="3">
        <v>42929.0</v>
      </c>
      <c r="C16421" s="2" t="s">
        <v>15</v>
      </c>
      <c r="D16421" s="2" t="s">
        <v>52</v>
      </c>
      <c r="E16421" s="2">
        <v>24.0</v>
      </c>
      <c r="F16421" s="4" t="s">
        <v>22</v>
      </c>
    </row>
    <row r="16422">
      <c r="A16422" s="2">
        <v>16517.0</v>
      </c>
      <c r="B16422" s="3">
        <v>42929.0</v>
      </c>
      <c r="C16422" s="2" t="s">
        <v>15</v>
      </c>
      <c r="D16422" s="2" t="s">
        <v>8</v>
      </c>
      <c r="E16422" s="2">
        <v>20.0</v>
      </c>
      <c r="F16422" s="4" t="s">
        <v>47</v>
      </c>
    </row>
    <row r="16423">
      <c r="A16423" s="2">
        <v>16518.0</v>
      </c>
      <c r="B16423" s="3">
        <v>42930.0</v>
      </c>
      <c r="C16423" s="2" t="s">
        <v>18</v>
      </c>
      <c r="D16423" s="2" t="s">
        <v>51</v>
      </c>
      <c r="E16423" s="2">
        <v>5.0</v>
      </c>
      <c r="F16423" s="4" t="s">
        <v>25</v>
      </c>
    </row>
    <row r="16424">
      <c r="A16424" s="2">
        <v>16519.0</v>
      </c>
      <c r="B16424" s="3">
        <v>42930.0</v>
      </c>
      <c r="C16424" s="2" t="s">
        <v>18</v>
      </c>
      <c r="D16424" s="2" t="s">
        <v>6</v>
      </c>
      <c r="E16424" s="2">
        <v>8.0</v>
      </c>
      <c r="F16424" s="4" t="s">
        <v>37</v>
      </c>
    </row>
    <row r="16425">
      <c r="A16425" s="2">
        <v>16520.0</v>
      </c>
      <c r="B16425" s="3">
        <v>42930.0</v>
      </c>
      <c r="C16425" s="2" t="s">
        <v>18</v>
      </c>
      <c r="D16425" s="2" t="s">
        <v>52</v>
      </c>
      <c r="E16425" s="2">
        <v>17.0</v>
      </c>
      <c r="F16425" s="4" t="s">
        <v>42</v>
      </c>
    </row>
    <row r="16426">
      <c r="A16426" s="2">
        <v>16521.0</v>
      </c>
      <c r="B16426" s="3">
        <v>42930.0</v>
      </c>
      <c r="C16426" s="2" t="s">
        <v>18</v>
      </c>
      <c r="D16426" s="2" t="s">
        <v>8</v>
      </c>
      <c r="E16426" s="2">
        <v>20.0</v>
      </c>
      <c r="F16426" s="4" t="s">
        <v>47</v>
      </c>
    </row>
    <row r="16427">
      <c r="A16427" s="2">
        <v>16522.0</v>
      </c>
      <c r="B16427" s="3">
        <v>42931.0</v>
      </c>
      <c r="C16427" s="2" t="s">
        <v>21</v>
      </c>
      <c r="D16427" s="2" t="s">
        <v>51</v>
      </c>
      <c r="E16427" s="2">
        <v>3.0</v>
      </c>
      <c r="F16427" s="4" t="s">
        <v>28</v>
      </c>
    </row>
    <row r="16428">
      <c r="A16428" s="2">
        <v>16523.0</v>
      </c>
      <c r="B16428" s="3">
        <v>42931.0</v>
      </c>
      <c r="C16428" s="2" t="s">
        <v>21</v>
      </c>
      <c r="D16428" s="2" t="s">
        <v>6</v>
      </c>
      <c r="E16428" s="2">
        <v>34.0</v>
      </c>
      <c r="F16428" s="4" t="s">
        <v>48</v>
      </c>
    </row>
    <row r="16429">
      <c r="A16429" s="2">
        <v>16524.0</v>
      </c>
      <c r="B16429" s="3">
        <v>42931.0</v>
      </c>
      <c r="C16429" s="2" t="s">
        <v>21</v>
      </c>
      <c r="D16429" s="2" t="s">
        <v>52</v>
      </c>
      <c r="E16429" s="2">
        <v>14.0</v>
      </c>
      <c r="F16429" s="4" t="s">
        <v>46</v>
      </c>
    </row>
    <row r="16430">
      <c r="A16430" s="2">
        <v>16525.0</v>
      </c>
      <c r="B16430" s="3">
        <v>42931.0</v>
      </c>
      <c r="C16430" s="2" t="s">
        <v>21</v>
      </c>
      <c r="D16430" s="2" t="s">
        <v>8</v>
      </c>
      <c r="E16430" s="2">
        <v>36.0</v>
      </c>
      <c r="F16430" s="4" t="s">
        <v>11</v>
      </c>
    </row>
    <row r="16431">
      <c r="A16431" s="2">
        <v>16526.0</v>
      </c>
      <c r="B16431" s="3">
        <v>42933.0</v>
      </c>
      <c r="C16431" s="2" t="s">
        <v>7</v>
      </c>
      <c r="D16431" s="2" t="s">
        <v>51</v>
      </c>
      <c r="E16431" s="2">
        <v>16.0</v>
      </c>
      <c r="F16431" s="4" t="s">
        <v>45</v>
      </c>
    </row>
    <row r="16432">
      <c r="A16432" s="2">
        <v>16527.0</v>
      </c>
      <c r="B16432" s="3">
        <v>42933.0</v>
      </c>
      <c r="C16432" s="2" t="s">
        <v>7</v>
      </c>
      <c r="D16432" s="2" t="s">
        <v>6</v>
      </c>
      <c r="E16432" s="2">
        <v>21.0</v>
      </c>
      <c r="F16432" s="4" t="s">
        <v>20</v>
      </c>
    </row>
    <row r="16433">
      <c r="A16433" s="2">
        <v>16528.0</v>
      </c>
      <c r="B16433" s="3">
        <v>42933.0</v>
      </c>
      <c r="C16433" s="2" t="s">
        <v>7</v>
      </c>
      <c r="D16433" s="2" t="s">
        <v>52</v>
      </c>
      <c r="E16433" s="2">
        <v>15.0</v>
      </c>
      <c r="F16433" s="4" t="s">
        <v>27</v>
      </c>
    </row>
    <row r="16434">
      <c r="A16434" s="2">
        <v>16529.0</v>
      </c>
      <c r="B16434" s="3">
        <v>42933.0</v>
      </c>
      <c r="C16434" s="2" t="s">
        <v>7</v>
      </c>
      <c r="D16434" s="2" t="s">
        <v>8</v>
      </c>
      <c r="E16434" s="2">
        <v>34.0</v>
      </c>
      <c r="F16434" s="4" t="s">
        <v>48</v>
      </c>
    </row>
    <row r="16435">
      <c r="A16435" s="2">
        <v>16530.0</v>
      </c>
      <c r="B16435" s="3">
        <v>42934.0</v>
      </c>
      <c r="C16435" s="2" t="s">
        <v>10</v>
      </c>
      <c r="D16435" s="2" t="s">
        <v>51</v>
      </c>
      <c r="E16435" s="2">
        <v>23.0</v>
      </c>
      <c r="F16435" s="4" t="s">
        <v>17</v>
      </c>
    </row>
    <row r="16436">
      <c r="A16436" s="2">
        <v>16531.0</v>
      </c>
      <c r="B16436" s="3">
        <v>42934.0</v>
      </c>
      <c r="C16436" s="2" t="s">
        <v>10</v>
      </c>
      <c r="D16436" s="2" t="s">
        <v>6</v>
      </c>
      <c r="E16436" s="2">
        <v>18.0</v>
      </c>
      <c r="F16436" s="4" t="s">
        <v>29</v>
      </c>
    </row>
    <row r="16437">
      <c r="A16437" s="2">
        <v>16533.0</v>
      </c>
      <c r="B16437" s="3">
        <v>42934.0</v>
      </c>
      <c r="C16437" s="2" t="s">
        <v>10</v>
      </c>
      <c r="D16437" s="2" t="s">
        <v>8</v>
      </c>
      <c r="E16437" s="2">
        <v>7.0</v>
      </c>
      <c r="F16437" s="4" t="s">
        <v>35</v>
      </c>
    </row>
    <row r="16438">
      <c r="A16438" s="2">
        <v>16534.0</v>
      </c>
      <c r="B16438" s="3">
        <v>42935.0</v>
      </c>
      <c r="C16438" s="2" t="s">
        <v>13</v>
      </c>
      <c r="D16438" s="2" t="s">
        <v>51</v>
      </c>
      <c r="E16438" s="2">
        <v>28.0</v>
      </c>
      <c r="F16438" s="4" t="s">
        <v>31</v>
      </c>
    </row>
    <row r="16439">
      <c r="A16439" s="2">
        <v>16535.0</v>
      </c>
      <c r="B16439" s="3">
        <v>42935.0</v>
      </c>
      <c r="C16439" s="2" t="s">
        <v>13</v>
      </c>
      <c r="D16439" s="2" t="s">
        <v>6</v>
      </c>
      <c r="E16439" s="2">
        <v>5.0</v>
      </c>
      <c r="F16439" s="4" t="s">
        <v>25</v>
      </c>
    </row>
    <row r="16440">
      <c r="A16440" s="2">
        <v>16537.0</v>
      </c>
      <c r="B16440" s="3">
        <v>42935.0</v>
      </c>
      <c r="C16440" s="2" t="s">
        <v>13</v>
      </c>
      <c r="D16440" s="2" t="s">
        <v>8</v>
      </c>
      <c r="E16440" s="2">
        <v>36.0</v>
      </c>
      <c r="F16440" s="4" t="s">
        <v>11</v>
      </c>
    </row>
    <row r="16441">
      <c r="A16441" s="2">
        <v>16538.0</v>
      </c>
      <c r="B16441" s="3">
        <v>42936.0</v>
      </c>
      <c r="C16441" s="2" t="s">
        <v>15</v>
      </c>
      <c r="D16441" s="2" t="s">
        <v>51</v>
      </c>
      <c r="E16441" s="2">
        <v>21.0</v>
      </c>
      <c r="F16441" s="4" t="s">
        <v>20</v>
      </c>
    </row>
    <row r="16442">
      <c r="A16442" s="2">
        <v>16539.0</v>
      </c>
      <c r="B16442" s="3">
        <v>42936.0</v>
      </c>
      <c r="C16442" s="2" t="s">
        <v>15</v>
      </c>
      <c r="D16442" s="2" t="s">
        <v>6</v>
      </c>
      <c r="E16442" s="2">
        <v>8.0</v>
      </c>
      <c r="F16442" s="4" t="s">
        <v>37</v>
      </c>
    </row>
    <row r="16443">
      <c r="A16443" s="2">
        <v>16540.0</v>
      </c>
      <c r="B16443" s="3">
        <v>42936.0</v>
      </c>
      <c r="C16443" s="2" t="s">
        <v>15</v>
      </c>
      <c r="D16443" s="2" t="s">
        <v>52</v>
      </c>
      <c r="E16443" s="2">
        <v>11.0</v>
      </c>
      <c r="F16443" s="4" t="s">
        <v>9</v>
      </c>
    </row>
    <row r="16444">
      <c r="A16444" s="2">
        <v>16541.0</v>
      </c>
      <c r="B16444" s="3">
        <v>42936.0</v>
      </c>
      <c r="C16444" s="2" t="s">
        <v>15</v>
      </c>
      <c r="D16444" s="2" t="s">
        <v>8</v>
      </c>
      <c r="E16444" s="2">
        <v>21.0</v>
      </c>
      <c r="F16444" s="4" t="s">
        <v>20</v>
      </c>
    </row>
    <row r="16445">
      <c r="A16445" s="2">
        <v>16542.0</v>
      </c>
      <c r="B16445" s="3">
        <v>42937.0</v>
      </c>
      <c r="C16445" s="2" t="s">
        <v>18</v>
      </c>
      <c r="D16445" s="2" t="s">
        <v>51</v>
      </c>
      <c r="E16445" s="2">
        <v>8.0</v>
      </c>
      <c r="F16445" s="4" t="s">
        <v>37</v>
      </c>
    </row>
    <row r="16446">
      <c r="A16446" s="2">
        <v>16543.0</v>
      </c>
      <c r="B16446" s="3">
        <v>42937.0</v>
      </c>
      <c r="C16446" s="2" t="s">
        <v>18</v>
      </c>
      <c r="D16446" s="2" t="s">
        <v>6</v>
      </c>
      <c r="E16446" s="2">
        <v>3.0</v>
      </c>
      <c r="F16446" s="4" t="s">
        <v>28</v>
      </c>
    </row>
    <row r="16447">
      <c r="A16447" s="2">
        <v>16544.0</v>
      </c>
      <c r="B16447" s="3">
        <v>42937.0</v>
      </c>
      <c r="C16447" s="2" t="s">
        <v>18</v>
      </c>
      <c r="D16447" s="2" t="s">
        <v>52</v>
      </c>
      <c r="E16447" s="2">
        <v>3.0</v>
      </c>
      <c r="F16447" s="4" t="s">
        <v>28</v>
      </c>
    </row>
    <row r="16448">
      <c r="A16448" s="2">
        <v>16545.0</v>
      </c>
      <c r="B16448" s="3">
        <v>42937.0</v>
      </c>
      <c r="C16448" s="2" t="s">
        <v>18</v>
      </c>
      <c r="D16448" s="2" t="s">
        <v>8</v>
      </c>
      <c r="E16448" s="2">
        <v>36.0</v>
      </c>
      <c r="F16448" s="4" t="s">
        <v>11</v>
      </c>
    </row>
    <row r="16449">
      <c r="A16449" s="2">
        <v>16546.0</v>
      </c>
      <c r="B16449" s="3">
        <v>42938.0</v>
      </c>
      <c r="C16449" s="2" t="s">
        <v>21</v>
      </c>
      <c r="D16449" s="2" t="s">
        <v>51</v>
      </c>
      <c r="E16449" s="2">
        <v>19.0</v>
      </c>
      <c r="F16449" s="4" t="s">
        <v>30</v>
      </c>
    </row>
    <row r="16450">
      <c r="A16450" s="2">
        <v>16547.0</v>
      </c>
      <c r="B16450" s="3">
        <v>42938.0</v>
      </c>
      <c r="C16450" s="2" t="s">
        <v>21</v>
      </c>
      <c r="D16450" s="2" t="s">
        <v>6</v>
      </c>
      <c r="E16450" s="2">
        <v>10.0</v>
      </c>
      <c r="F16450" s="4" t="s">
        <v>41</v>
      </c>
    </row>
    <row r="16451">
      <c r="A16451" s="2">
        <v>16548.0</v>
      </c>
      <c r="B16451" s="3">
        <v>42938.0</v>
      </c>
      <c r="C16451" s="2" t="s">
        <v>21</v>
      </c>
      <c r="D16451" s="2" t="s">
        <v>52</v>
      </c>
      <c r="E16451" s="2">
        <v>28.0</v>
      </c>
      <c r="F16451" s="4" t="s">
        <v>31</v>
      </c>
    </row>
    <row r="16452">
      <c r="A16452" s="2">
        <v>16549.0</v>
      </c>
      <c r="B16452" s="3">
        <v>42938.0</v>
      </c>
      <c r="C16452" s="2" t="s">
        <v>21</v>
      </c>
      <c r="D16452" s="2" t="s">
        <v>8</v>
      </c>
      <c r="E16452" s="2">
        <v>33.0</v>
      </c>
      <c r="F16452" s="4" t="s">
        <v>26</v>
      </c>
    </row>
    <row r="16453">
      <c r="A16453" s="2">
        <v>16550.0</v>
      </c>
      <c r="B16453" s="3">
        <v>42940.0</v>
      </c>
      <c r="C16453" s="2" t="s">
        <v>7</v>
      </c>
      <c r="D16453" s="2" t="s">
        <v>51</v>
      </c>
      <c r="E16453" s="2">
        <v>1.0</v>
      </c>
      <c r="F16453" s="4" t="s">
        <v>19</v>
      </c>
    </row>
    <row r="16454">
      <c r="A16454" s="2">
        <v>16551.0</v>
      </c>
      <c r="B16454" s="3">
        <v>42940.0</v>
      </c>
      <c r="C16454" s="2" t="s">
        <v>7</v>
      </c>
      <c r="D16454" s="2" t="s">
        <v>6</v>
      </c>
      <c r="E16454" s="2">
        <v>4.0</v>
      </c>
      <c r="F16454" s="4" t="s">
        <v>34</v>
      </c>
    </row>
    <row r="16455">
      <c r="A16455" s="2">
        <v>16552.0</v>
      </c>
      <c r="B16455" s="3">
        <v>42940.0</v>
      </c>
      <c r="C16455" s="2" t="s">
        <v>7</v>
      </c>
      <c r="D16455" s="2" t="s">
        <v>52</v>
      </c>
      <c r="E16455" s="2">
        <v>32.0</v>
      </c>
      <c r="F16455" s="4" t="s">
        <v>36</v>
      </c>
    </row>
    <row r="16456">
      <c r="A16456" s="2">
        <v>16553.0</v>
      </c>
      <c r="B16456" s="3">
        <v>42940.0</v>
      </c>
      <c r="C16456" s="2" t="s">
        <v>7</v>
      </c>
      <c r="D16456" s="2" t="s">
        <v>8</v>
      </c>
      <c r="E16456" s="2">
        <v>2.0</v>
      </c>
      <c r="F16456" s="4" t="s">
        <v>39</v>
      </c>
    </row>
    <row r="16457">
      <c r="A16457" s="2">
        <v>16554.0</v>
      </c>
      <c r="B16457" s="3">
        <v>42941.0</v>
      </c>
      <c r="C16457" s="2" t="s">
        <v>10</v>
      </c>
      <c r="D16457" s="2" t="s">
        <v>51</v>
      </c>
      <c r="E16457" s="2">
        <v>32.0</v>
      </c>
      <c r="F16457" s="4" t="s">
        <v>36</v>
      </c>
    </row>
    <row r="16458">
      <c r="A16458" s="2">
        <v>16555.0</v>
      </c>
      <c r="B16458" s="3">
        <v>42941.0</v>
      </c>
      <c r="C16458" s="2" t="s">
        <v>10</v>
      </c>
      <c r="D16458" s="2" t="s">
        <v>6</v>
      </c>
      <c r="E16458" s="2">
        <v>1.0</v>
      </c>
      <c r="F16458" s="4" t="s">
        <v>19</v>
      </c>
    </row>
    <row r="16459">
      <c r="A16459" s="2">
        <v>16556.0</v>
      </c>
      <c r="B16459" s="3">
        <v>42941.0</v>
      </c>
      <c r="C16459" s="2" t="s">
        <v>10</v>
      </c>
      <c r="D16459" s="2" t="s">
        <v>52</v>
      </c>
      <c r="E16459" s="2">
        <v>21.0</v>
      </c>
      <c r="F16459" s="4" t="s">
        <v>20</v>
      </c>
    </row>
    <row r="16460">
      <c r="A16460" s="2">
        <v>16557.0</v>
      </c>
      <c r="B16460" s="3">
        <v>42941.0</v>
      </c>
      <c r="C16460" s="2" t="s">
        <v>10</v>
      </c>
      <c r="D16460" s="2" t="s">
        <v>8</v>
      </c>
      <c r="E16460" s="2">
        <v>34.0</v>
      </c>
      <c r="F16460" s="4" t="s">
        <v>48</v>
      </c>
    </row>
    <row r="16461">
      <c r="A16461" s="2">
        <v>16558.0</v>
      </c>
      <c r="B16461" s="3">
        <v>42942.0</v>
      </c>
      <c r="C16461" s="2" t="s">
        <v>13</v>
      </c>
      <c r="D16461" s="2" t="s">
        <v>51</v>
      </c>
      <c r="E16461" s="2">
        <v>1.0</v>
      </c>
      <c r="F16461" s="4" t="s">
        <v>19</v>
      </c>
    </row>
    <row r="16462">
      <c r="A16462" s="2">
        <v>16559.0</v>
      </c>
      <c r="B16462" s="3">
        <v>42942.0</v>
      </c>
      <c r="C16462" s="2" t="s">
        <v>13</v>
      </c>
      <c r="D16462" s="2" t="s">
        <v>6</v>
      </c>
      <c r="E16462" s="2">
        <v>18.0</v>
      </c>
      <c r="F16462" s="4" t="s">
        <v>29</v>
      </c>
    </row>
    <row r="16463">
      <c r="A16463" s="2">
        <v>16560.0</v>
      </c>
      <c r="B16463" s="3">
        <v>42942.0</v>
      </c>
      <c r="C16463" s="2" t="s">
        <v>13</v>
      </c>
      <c r="D16463" s="2" t="s">
        <v>52</v>
      </c>
      <c r="E16463" s="2">
        <v>19.0</v>
      </c>
      <c r="F16463" s="4" t="s">
        <v>30</v>
      </c>
    </row>
    <row r="16464">
      <c r="A16464" s="2">
        <v>16561.0</v>
      </c>
      <c r="B16464" s="3">
        <v>42942.0</v>
      </c>
      <c r="C16464" s="2" t="s">
        <v>13</v>
      </c>
      <c r="D16464" s="2" t="s">
        <v>8</v>
      </c>
      <c r="E16464" s="2">
        <v>27.0</v>
      </c>
      <c r="F16464" s="4" t="s">
        <v>32</v>
      </c>
    </row>
    <row r="16465">
      <c r="A16465" s="2">
        <v>16562.0</v>
      </c>
      <c r="B16465" s="3">
        <v>42943.0</v>
      </c>
      <c r="C16465" s="2" t="s">
        <v>15</v>
      </c>
      <c r="D16465" s="2" t="s">
        <v>51</v>
      </c>
      <c r="E16465" s="2">
        <v>13.0</v>
      </c>
      <c r="F16465" s="4" t="s">
        <v>33</v>
      </c>
    </row>
    <row r="16466">
      <c r="A16466" s="2">
        <v>16563.0</v>
      </c>
      <c r="B16466" s="3">
        <v>42943.0</v>
      </c>
      <c r="C16466" s="2" t="s">
        <v>15</v>
      </c>
      <c r="D16466" s="2" t="s">
        <v>6</v>
      </c>
      <c r="E16466" s="2">
        <v>4.0</v>
      </c>
      <c r="F16466" s="4" t="s">
        <v>34</v>
      </c>
    </row>
    <row r="16467">
      <c r="A16467" s="2">
        <v>16564.0</v>
      </c>
      <c r="B16467" s="3">
        <v>42943.0</v>
      </c>
      <c r="C16467" s="2" t="s">
        <v>15</v>
      </c>
      <c r="D16467" s="2" t="s">
        <v>52</v>
      </c>
      <c r="E16467" s="2">
        <v>35.0</v>
      </c>
      <c r="F16467" s="4" t="s">
        <v>49</v>
      </c>
    </row>
    <row r="16468">
      <c r="A16468" s="2">
        <v>16565.0</v>
      </c>
      <c r="B16468" s="3">
        <v>42943.0</v>
      </c>
      <c r="C16468" s="2" t="s">
        <v>15</v>
      </c>
      <c r="D16468" s="2" t="s">
        <v>8</v>
      </c>
      <c r="E16468" s="2">
        <v>1.0</v>
      </c>
      <c r="F16468" s="4" t="s">
        <v>19</v>
      </c>
    </row>
    <row r="16469">
      <c r="A16469" s="2">
        <v>16566.0</v>
      </c>
      <c r="B16469" s="3">
        <v>42944.0</v>
      </c>
      <c r="C16469" s="2" t="s">
        <v>18</v>
      </c>
      <c r="D16469" s="2" t="s">
        <v>51</v>
      </c>
      <c r="E16469" s="2">
        <v>31.0</v>
      </c>
      <c r="F16469" s="4" t="s">
        <v>12</v>
      </c>
    </row>
    <row r="16470">
      <c r="A16470" s="2">
        <v>16567.0</v>
      </c>
      <c r="B16470" s="3">
        <v>42944.0</v>
      </c>
      <c r="C16470" s="2" t="s">
        <v>18</v>
      </c>
      <c r="D16470" s="2" t="s">
        <v>6</v>
      </c>
      <c r="E16470" s="2">
        <v>24.0</v>
      </c>
      <c r="F16470" s="4" t="s">
        <v>22</v>
      </c>
    </row>
    <row r="16471">
      <c r="A16471" s="2">
        <v>16568.0</v>
      </c>
      <c r="B16471" s="3">
        <v>42944.0</v>
      </c>
      <c r="C16471" s="2" t="s">
        <v>18</v>
      </c>
      <c r="D16471" s="2" t="s">
        <v>52</v>
      </c>
      <c r="E16471" s="2">
        <v>33.0</v>
      </c>
      <c r="F16471" s="4" t="s">
        <v>26</v>
      </c>
    </row>
    <row r="16472">
      <c r="A16472" s="2">
        <v>16569.0</v>
      </c>
      <c r="B16472" s="3">
        <v>42944.0</v>
      </c>
      <c r="C16472" s="2" t="s">
        <v>18</v>
      </c>
      <c r="D16472" s="2" t="s">
        <v>8</v>
      </c>
      <c r="E16472" s="2">
        <v>36.0</v>
      </c>
      <c r="F16472" s="4" t="s">
        <v>11</v>
      </c>
    </row>
    <row r="16473">
      <c r="A16473" s="2">
        <v>16570.0</v>
      </c>
      <c r="B16473" s="3">
        <v>42945.0</v>
      </c>
      <c r="C16473" s="2" t="s">
        <v>21</v>
      </c>
      <c r="D16473" s="2" t="s">
        <v>51</v>
      </c>
      <c r="E16473" s="2">
        <v>27.0</v>
      </c>
      <c r="F16473" s="4" t="s">
        <v>32</v>
      </c>
    </row>
    <row r="16474">
      <c r="A16474" s="2">
        <v>16571.0</v>
      </c>
      <c r="B16474" s="3">
        <v>42945.0</v>
      </c>
      <c r="C16474" s="2" t="s">
        <v>21</v>
      </c>
      <c r="D16474" s="2" t="s">
        <v>6</v>
      </c>
      <c r="E16474" s="2">
        <v>12.0</v>
      </c>
      <c r="F16474" s="4" t="s">
        <v>14</v>
      </c>
    </row>
    <row r="16475">
      <c r="A16475" s="2">
        <v>16572.0</v>
      </c>
      <c r="B16475" s="3">
        <v>42945.0</v>
      </c>
      <c r="C16475" s="2" t="s">
        <v>21</v>
      </c>
      <c r="D16475" s="2" t="s">
        <v>52</v>
      </c>
      <c r="E16475" s="2">
        <v>36.0</v>
      </c>
      <c r="F16475" s="4" t="s">
        <v>11</v>
      </c>
    </row>
    <row r="16476">
      <c r="A16476" s="2">
        <v>16573.0</v>
      </c>
      <c r="B16476" s="3">
        <v>42945.0</v>
      </c>
      <c r="C16476" s="2" t="s">
        <v>21</v>
      </c>
      <c r="D16476" s="2" t="s">
        <v>8</v>
      </c>
      <c r="E16476" s="2">
        <v>30.0</v>
      </c>
      <c r="F16476" s="4" t="s">
        <v>23</v>
      </c>
    </row>
    <row r="16477">
      <c r="A16477" s="2">
        <v>16574.0</v>
      </c>
      <c r="B16477" s="3">
        <v>42947.0</v>
      </c>
      <c r="C16477" s="2" t="s">
        <v>7</v>
      </c>
      <c r="D16477" s="2" t="s">
        <v>51</v>
      </c>
      <c r="E16477" s="2">
        <v>16.0</v>
      </c>
      <c r="F16477" s="4" t="s">
        <v>45</v>
      </c>
    </row>
    <row r="16478">
      <c r="A16478" s="2">
        <v>16575.0</v>
      </c>
      <c r="B16478" s="3">
        <v>42947.0</v>
      </c>
      <c r="C16478" s="2" t="s">
        <v>7</v>
      </c>
      <c r="D16478" s="2" t="s">
        <v>6</v>
      </c>
      <c r="E16478" s="2">
        <v>17.0</v>
      </c>
      <c r="F16478" s="4" t="s">
        <v>42</v>
      </c>
    </row>
    <row r="16479">
      <c r="A16479" s="2">
        <v>16576.0</v>
      </c>
      <c r="B16479" s="3">
        <v>42947.0</v>
      </c>
      <c r="C16479" s="2" t="s">
        <v>7</v>
      </c>
      <c r="D16479" s="2" t="s">
        <v>52</v>
      </c>
      <c r="E16479" s="2">
        <v>31.0</v>
      </c>
      <c r="F16479" s="4" t="s">
        <v>12</v>
      </c>
    </row>
    <row r="16480">
      <c r="A16480" s="2">
        <v>16577.0</v>
      </c>
      <c r="B16480" s="3">
        <v>42947.0</v>
      </c>
      <c r="C16480" s="2" t="s">
        <v>7</v>
      </c>
      <c r="D16480" s="2" t="s">
        <v>8</v>
      </c>
      <c r="E16480" s="2">
        <v>9.0</v>
      </c>
      <c r="F16480" s="4" t="s">
        <v>24</v>
      </c>
    </row>
    <row r="16481">
      <c r="A16481" s="2">
        <v>16578.0</v>
      </c>
      <c r="B16481" s="3">
        <v>42948.0</v>
      </c>
      <c r="C16481" s="2" t="s">
        <v>10</v>
      </c>
      <c r="D16481" s="2" t="s">
        <v>51</v>
      </c>
      <c r="E16481" s="2">
        <v>29.0</v>
      </c>
      <c r="F16481" s="4" t="s">
        <v>43</v>
      </c>
    </row>
    <row r="16482">
      <c r="A16482" s="2">
        <v>16579.0</v>
      </c>
      <c r="B16482" s="3">
        <v>42948.0</v>
      </c>
      <c r="C16482" s="2" t="s">
        <v>10</v>
      </c>
      <c r="D16482" s="2" t="s">
        <v>6</v>
      </c>
      <c r="E16482" s="2">
        <v>26.0</v>
      </c>
      <c r="F16482" s="4" t="s">
        <v>38</v>
      </c>
    </row>
    <row r="16483">
      <c r="A16483" s="2">
        <v>16580.0</v>
      </c>
      <c r="B16483" s="3">
        <v>42948.0</v>
      </c>
      <c r="C16483" s="2" t="s">
        <v>10</v>
      </c>
      <c r="D16483" s="2" t="s">
        <v>52</v>
      </c>
      <c r="E16483" s="2">
        <v>23.0</v>
      </c>
      <c r="F16483" s="4" t="s">
        <v>17</v>
      </c>
    </row>
    <row r="16484">
      <c r="A16484" s="2">
        <v>16581.0</v>
      </c>
      <c r="B16484" s="3">
        <v>42948.0</v>
      </c>
      <c r="C16484" s="2" t="s">
        <v>10</v>
      </c>
      <c r="D16484" s="2" t="s">
        <v>8</v>
      </c>
      <c r="E16484" s="2">
        <v>10.0</v>
      </c>
      <c r="F16484" s="4" t="s">
        <v>41</v>
      </c>
    </row>
    <row r="16485">
      <c r="A16485" s="2">
        <v>16582.0</v>
      </c>
      <c r="B16485" s="3">
        <v>42949.0</v>
      </c>
      <c r="C16485" s="2" t="s">
        <v>13</v>
      </c>
      <c r="D16485" s="2" t="s">
        <v>51</v>
      </c>
      <c r="E16485" s="2">
        <v>15.0</v>
      </c>
      <c r="F16485" s="4" t="s">
        <v>27</v>
      </c>
    </row>
    <row r="16486">
      <c r="A16486" s="2">
        <v>16583.0</v>
      </c>
      <c r="B16486" s="3">
        <v>42949.0</v>
      </c>
      <c r="C16486" s="2" t="s">
        <v>13</v>
      </c>
      <c r="D16486" s="2" t="s">
        <v>6</v>
      </c>
      <c r="E16486" s="2">
        <v>29.0</v>
      </c>
      <c r="F16486" s="4" t="s">
        <v>43</v>
      </c>
    </row>
    <row r="16487">
      <c r="A16487" s="2">
        <v>16584.0</v>
      </c>
      <c r="B16487" s="3">
        <v>42949.0</v>
      </c>
      <c r="C16487" s="2" t="s">
        <v>13</v>
      </c>
      <c r="D16487" s="2" t="s">
        <v>52</v>
      </c>
      <c r="E16487" s="2">
        <v>1.0</v>
      </c>
      <c r="F16487" s="4" t="s">
        <v>19</v>
      </c>
    </row>
    <row r="16488">
      <c r="A16488" s="2">
        <v>16585.0</v>
      </c>
      <c r="B16488" s="3">
        <v>42949.0</v>
      </c>
      <c r="C16488" s="2" t="s">
        <v>13</v>
      </c>
      <c r="D16488" s="2" t="s">
        <v>8</v>
      </c>
      <c r="E16488" s="2">
        <v>29.0</v>
      </c>
      <c r="F16488" s="4" t="s">
        <v>43</v>
      </c>
    </row>
    <row r="16489">
      <c r="A16489" s="2">
        <v>16586.0</v>
      </c>
      <c r="B16489" s="3">
        <v>42950.0</v>
      </c>
      <c r="C16489" s="2" t="s">
        <v>15</v>
      </c>
      <c r="D16489" s="2" t="s">
        <v>51</v>
      </c>
      <c r="E16489" s="2">
        <v>31.0</v>
      </c>
      <c r="F16489" s="4" t="s">
        <v>12</v>
      </c>
    </row>
    <row r="16490">
      <c r="A16490" s="2">
        <v>16587.0</v>
      </c>
      <c r="B16490" s="3">
        <v>42950.0</v>
      </c>
      <c r="C16490" s="2" t="s">
        <v>15</v>
      </c>
      <c r="D16490" s="2" t="s">
        <v>6</v>
      </c>
      <c r="E16490" s="2">
        <v>9.0</v>
      </c>
      <c r="F16490" s="4" t="s">
        <v>24</v>
      </c>
    </row>
    <row r="16491">
      <c r="A16491" s="2">
        <v>16588.0</v>
      </c>
      <c r="B16491" s="3">
        <v>42950.0</v>
      </c>
      <c r="C16491" s="2" t="s">
        <v>15</v>
      </c>
      <c r="D16491" s="2" t="s">
        <v>52</v>
      </c>
      <c r="E16491" s="2">
        <v>5.0</v>
      </c>
      <c r="F16491" s="4" t="s">
        <v>25</v>
      </c>
    </row>
    <row r="16492">
      <c r="A16492" s="2">
        <v>16589.0</v>
      </c>
      <c r="B16492" s="3">
        <v>42950.0</v>
      </c>
      <c r="C16492" s="2" t="s">
        <v>15</v>
      </c>
      <c r="D16492" s="2" t="s">
        <v>8</v>
      </c>
      <c r="E16492" s="2">
        <v>23.0</v>
      </c>
      <c r="F16492" s="4" t="s">
        <v>17</v>
      </c>
    </row>
    <row r="16493">
      <c r="A16493" s="2">
        <v>16591.0</v>
      </c>
      <c r="B16493" s="3">
        <v>42951.0</v>
      </c>
      <c r="C16493" s="2" t="s">
        <v>18</v>
      </c>
      <c r="D16493" s="2" t="s">
        <v>6</v>
      </c>
      <c r="E16493" s="2">
        <v>26.0</v>
      </c>
      <c r="F16493" s="4" t="s">
        <v>38</v>
      </c>
    </row>
    <row r="16494">
      <c r="A16494" s="2">
        <v>16592.0</v>
      </c>
      <c r="B16494" s="3">
        <v>42951.0</v>
      </c>
      <c r="C16494" s="2" t="s">
        <v>18</v>
      </c>
      <c r="D16494" s="2" t="s">
        <v>52</v>
      </c>
      <c r="E16494" s="2">
        <v>14.0</v>
      </c>
      <c r="F16494" s="4" t="s">
        <v>46</v>
      </c>
    </row>
    <row r="16495">
      <c r="A16495" s="2">
        <v>16593.0</v>
      </c>
      <c r="B16495" s="3">
        <v>42951.0</v>
      </c>
      <c r="C16495" s="2" t="s">
        <v>18</v>
      </c>
      <c r="D16495" s="2" t="s">
        <v>8</v>
      </c>
      <c r="E16495" s="2">
        <v>10.0</v>
      </c>
      <c r="F16495" s="4" t="s">
        <v>41</v>
      </c>
    </row>
    <row r="16496">
      <c r="A16496" s="2">
        <v>16594.0</v>
      </c>
      <c r="B16496" s="3">
        <v>42952.0</v>
      </c>
      <c r="C16496" s="2" t="s">
        <v>21</v>
      </c>
      <c r="D16496" s="2" t="s">
        <v>51</v>
      </c>
      <c r="E16496" s="2">
        <v>28.0</v>
      </c>
      <c r="F16496" s="4" t="s">
        <v>31</v>
      </c>
    </row>
    <row r="16497">
      <c r="A16497" s="2">
        <v>16595.0</v>
      </c>
      <c r="B16497" s="3">
        <v>42952.0</v>
      </c>
      <c r="C16497" s="2" t="s">
        <v>21</v>
      </c>
      <c r="D16497" s="2" t="s">
        <v>6</v>
      </c>
      <c r="E16497" s="2">
        <v>16.0</v>
      </c>
      <c r="F16497" s="4" t="s">
        <v>45</v>
      </c>
    </row>
    <row r="16498">
      <c r="A16498" s="2">
        <v>16596.0</v>
      </c>
      <c r="B16498" s="3">
        <v>42952.0</v>
      </c>
      <c r="C16498" s="2" t="s">
        <v>21</v>
      </c>
      <c r="D16498" s="2" t="s">
        <v>52</v>
      </c>
      <c r="E16498" s="2">
        <v>26.0</v>
      </c>
      <c r="F16498" s="4" t="s">
        <v>38</v>
      </c>
    </row>
    <row r="16499">
      <c r="A16499" s="2">
        <v>16597.0</v>
      </c>
      <c r="B16499" s="3">
        <v>42952.0</v>
      </c>
      <c r="C16499" s="2" t="s">
        <v>21</v>
      </c>
      <c r="D16499" s="2" t="s">
        <v>8</v>
      </c>
      <c r="E16499" s="2">
        <v>16.0</v>
      </c>
      <c r="F16499" s="4" t="s">
        <v>45</v>
      </c>
    </row>
    <row r="16500">
      <c r="A16500" s="2">
        <v>16598.0</v>
      </c>
      <c r="B16500" s="3">
        <v>42954.0</v>
      </c>
      <c r="C16500" s="2" t="s">
        <v>7</v>
      </c>
      <c r="D16500" s="2" t="s">
        <v>51</v>
      </c>
      <c r="E16500" s="2">
        <v>11.0</v>
      </c>
      <c r="F16500" s="4" t="s">
        <v>9</v>
      </c>
    </row>
    <row r="16501">
      <c r="A16501" s="2">
        <v>16599.0</v>
      </c>
      <c r="B16501" s="3">
        <v>42954.0</v>
      </c>
      <c r="C16501" s="2" t="s">
        <v>7</v>
      </c>
      <c r="D16501" s="2" t="s">
        <v>6</v>
      </c>
      <c r="E16501" s="2">
        <v>29.0</v>
      </c>
      <c r="F16501" s="4" t="s">
        <v>43</v>
      </c>
    </row>
    <row r="16502">
      <c r="A16502" s="2">
        <v>16600.0</v>
      </c>
      <c r="B16502" s="3">
        <v>42954.0</v>
      </c>
      <c r="C16502" s="2" t="s">
        <v>7</v>
      </c>
      <c r="D16502" s="2" t="s">
        <v>52</v>
      </c>
      <c r="E16502" s="2">
        <v>8.0</v>
      </c>
      <c r="F16502" s="4" t="s">
        <v>37</v>
      </c>
    </row>
    <row r="16503">
      <c r="A16503" s="2">
        <v>16601.0</v>
      </c>
      <c r="B16503" s="3">
        <v>42954.0</v>
      </c>
      <c r="C16503" s="2" t="s">
        <v>7</v>
      </c>
      <c r="D16503" s="2" t="s">
        <v>8</v>
      </c>
      <c r="E16503" s="2">
        <v>17.0</v>
      </c>
      <c r="F16503" s="4" t="s">
        <v>42</v>
      </c>
    </row>
    <row r="16504">
      <c r="A16504" s="2">
        <v>16602.0</v>
      </c>
      <c r="B16504" s="3">
        <v>42955.0</v>
      </c>
      <c r="C16504" s="2" t="s">
        <v>10</v>
      </c>
      <c r="D16504" s="2" t="s">
        <v>51</v>
      </c>
      <c r="E16504" s="2">
        <v>3.0</v>
      </c>
      <c r="F16504" s="4" t="s">
        <v>28</v>
      </c>
    </row>
    <row r="16505">
      <c r="A16505" s="2">
        <v>16604.0</v>
      </c>
      <c r="B16505" s="3">
        <v>42955.0</v>
      </c>
      <c r="C16505" s="2" t="s">
        <v>10</v>
      </c>
      <c r="D16505" s="2" t="s">
        <v>52</v>
      </c>
      <c r="E16505" s="2">
        <v>23.0</v>
      </c>
      <c r="F16505" s="4" t="s">
        <v>17</v>
      </c>
    </row>
    <row r="16506">
      <c r="A16506" s="2">
        <v>16605.0</v>
      </c>
      <c r="B16506" s="3">
        <v>42955.0</v>
      </c>
      <c r="C16506" s="2" t="s">
        <v>10</v>
      </c>
      <c r="D16506" s="2" t="s">
        <v>8</v>
      </c>
      <c r="E16506" s="2">
        <v>16.0</v>
      </c>
      <c r="F16506" s="4" t="s">
        <v>45</v>
      </c>
    </row>
    <row r="16507">
      <c r="A16507" s="2">
        <v>16606.0</v>
      </c>
      <c r="B16507" s="3">
        <v>42956.0</v>
      </c>
      <c r="C16507" s="2" t="s">
        <v>13</v>
      </c>
      <c r="D16507" s="2" t="s">
        <v>51</v>
      </c>
      <c r="E16507" s="2">
        <v>7.0</v>
      </c>
      <c r="F16507" s="4" t="s">
        <v>35</v>
      </c>
    </row>
    <row r="16508">
      <c r="A16508" s="2">
        <v>16607.0</v>
      </c>
      <c r="B16508" s="3">
        <v>42956.0</v>
      </c>
      <c r="C16508" s="2" t="s">
        <v>13</v>
      </c>
      <c r="D16508" s="2" t="s">
        <v>6</v>
      </c>
      <c r="E16508" s="2">
        <v>15.0</v>
      </c>
      <c r="F16508" s="4" t="s">
        <v>27</v>
      </c>
    </row>
    <row r="16509">
      <c r="A16509" s="2">
        <v>16608.0</v>
      </c>
      <c r="B16509" s="3">
        <v>42956.0</v>
      </c>
      <c r="C16509" s="2" t="s">
        <v>13</v>
      </c>
      <c r="D16509" s="2" t="s">
        <v>52</v>
      </c>
      <c r="E16509" s="2">
        <v>18.0</v>
      </c>
      <c r="F16509" s="4" t="s">
        <v>29</v>
      </c>
    </row>
    <row r="16510">
      <c r="A16510" s="2">
        <v>16609.0</v>
      </c>
      <c r="B16510" s="3">
        <v>42956.0</v>
      </c>
      <c r="C16510" s="2" t="s">
        <v>13</v>
      </c>
      <c r="D16510" s="2" t="s">
        <v>8</v>
      </c>
      <c r="E16510" s="2">
        <v>14.0</v>
      </c>
      <c r="F16510" s="4" t="s">
        <v>46</v>
      </c>
    </row>
    <row r="16511">
      <c r="A16511" s="2">
        <v>16610.0</v>
      </c>
      <c r="B16511" s="3">
        <v>42957.0</v>
      </c>
      <c r="C16511" s="2" t="s">
        <v>15</v>
      </c>
      <c r="D16511" s="2" t="s">
        <v>51</v>
      </c>
      <c r="E16511" s="2">
        <v>30.0</v>
      </c>
      <c r="F16511" s="4" t="s">
        <v>23</v>
      </c>
    </row>
    <row r="16512">
      <c r="A16512" s="2">
        <v>16611.0</v>
      </c>
      <c r="B16512" s="3">
        <v>42957.0</v>
      </c>
      <c r="C16512" s="2" t="s">
        <v>15</v>
      </c>
      <c r="D16512" s="2" t="s">
        <v>6</v>
      </c>
      <c r="E16512" s="2">
        <v>31.0</v>
      </c>
      <c r="F16512" s="4" t="s">
        <v>12</v>
      </c>
    </row>
    <row r="16513">
      <c r="A16513" s="2">
        <v>16612.0</v>
      </c>
      <c r="B16513" s="3">
        <v>42957.0</v>
      </c>
      <c r="C16513" s="2" t="s">
        <v>15</v>
      </c>
      <c r="D16513" s="2" t="s">
        <v>52</v>
      </c>
      <c r="E16513" s="2">
        <v>35.0</v>
      </c>
      <c r="F16513" s="4" t="s">
        <v>49</v>
      </c>
    </row>
    <row r="16514">
      <c r="A16514" s="2">
        <v>16613.0</v>
      </c>
      <c r="B16514" s="3">
        <v>42957.0</v>
      </c>
      <c r="C16514" s="2" t="s">
        <v>15</v>
      </c>
      <c r="D16514" s="2" t="s">
        <v>8</v>
      </c>
      <c r="E16514" s="2">
        <v>33.0</v>
      </c>
      <c r="F16514" s="4" t="s">
        <v>26</v>
      </c>
    </row>
    <row r="16515">
      <c r="A16515" s="2">
        <v>16614.0</v>
      </c>
      <c r="B16515" s="3">
        <v>42958.0</v>
      </c>
      <c r="C16515" s="2" t="s">
        <v>18</v>
      </c>
      <c r="D16515" s="2" t="s">
        <v>51</v>
      </c>
      <c r="E16515" s="2">
        <v>21.0</v>
      </c>
      <c r="F16515" s="4" t="s">
        <v>20</v>
      </c>
    </row>
    <row r="16516">
      <c r="A16516" s="2">
        <v>16615.0</v>
      </c>
      <c r="B16516" s="3">
        <v>42958.0</v>
      </c>
      <c r="C16516" s="2" t="s">
        <v>18</v>
      </c>
      <c r="D16516" s="2" t="s">
        <v>6</v>
      </c>
      <c r="E16516" s="2">
        <v>14.0</v>
      </c>
      <c r="F16516" s="4" t="s">
        <v>46</v>
      </c>
    </row>
    <row r="16517">
      <c r="A16517" s="2">
        <v>16616.0</v>
      </c>
      <c r="B16517" s="3">
        <v>42958.0</v>
      </c>
      <c r="C16517" s="2" t="s">
        <v>18</v>
      </c>
      <c r="D16517" s="2" t="s">
        <v>52</v>
      </c>
      <c r="E16517" s="2">
        <v>8.0</v>
      </c>
      <c r="F16517" s="4" t="s">
        <v>37</v>
      </c>
    </row>
    <row r="16518">
      <c r="A16518" s="2">
        <v>16617.0</v>
      </c>
      <c r="B16518" s="3">
        <v>42958.0</v>
      </c>
      <c r="C16518" s="2" t="s">
        <v>18</v>
      </c>
      <c r="D16518" s="2" t="s">
        <v>8</v>
      </c>
      <c r="E16518" s="2">
        <v>2.0</v>
      </c>
      <c r="F16518" s="4" t="s">
        <v>39</v>
      </c>
    </row>
    <row r="16519">
      <c r="A16519" s="2">
        <v>16618.0</v>
      </c>
      <c r="B16519" s="3">
        <v>42959.0</v>
      </c>
      <c r="C16519" s="2" t="s">
        <v>21</v>
      </c>
      <c r="D16519" s="2" t="s">
        <v>51</v>
      </c>
      <c r="E16519" s="2">
        <v>30.0</v>
      </c>
      <c r="F16519" s="4" t="s">
        <v>23</v>
      </c>
    </row>
    <row r="16520">
      <c r="A16520" s="2">
        <v>16619.0</v>
      </c>
      <c r="B16520" s="3">
        <v>42959.0</v>
      </c>
      <c r="C16520" s="2" t="s">
        <v>21</v>
      </c>
      <c r="D16520" s="2" t="s">
        <v>6</v>
      </c>
      <c r="E16520" s="2">
        <v>24.0</v>
      </c>
      <c r="F16520" s="4" t="s">
        <v>22</v>
      </c>
    </row>
    <row r="16521">
      <c r="A16521" s="2">
        <v>16620.0</v>
      </c>
      <c r="B16521" s="3">
        <v>42959.0</v>
      </c>
      <c r="C16521" s="2" t="s">
        <v>21</v>
      </c>
      <c r="D16521" s="2" t="s">
        <v>52</v>
      </c>
      <c r="E16521" s="2">
        <v>11.0</v>
      </c>
      <c r="F16521" s="4" t="s">
        <v>9</v>
      </c>
    </row>
    <row r="16522">
      <c r="A16522" s="2">
        <v>16621.0</v>
      </c>
      <c r="B16522" s="3">
        <v>42959.0</v>
      </c>
      <c r="C16522" s="2" t="s">
        <v>21</v>
      </c>
      <c r="D16522" s="2" t="s">
        <v>8</v>
      </c>
      <c r="E16522" s="2">
        <v>28.0</v>
      </c>
      <c r="F16522" s="4" t="s">
        <v>31</v>
      </c>
    </row>
    <row r="16523">
      <c r="A16523" s="2">
        <v>16622.0</v>
      </c>
      <c r="B16523" s="3">
        <v>42961.0</v>
      </c>
      <c r="C16523" s="2" t="s">
        <v>7</v>
      </c>
      <c r="D16523" s="2" t="s">
        <v>51</v>
      </c>
      <c r="E16523" s="2">
        <v>23.0</v>
      </c>
      <c r="F16523" s="4" t="s">
        <v>17</v>
      </c>
    </row>
    <row r="16524">
      <c r="A16524" s="2">
        <v>16623.0</v>
      </c>
      <c r="B16524" s="3">
        <v>42961.0</v>
      </c>
      <c r="C16524" s="2" t="s">
        <v>7</v>
      </c>
      <c r="D16524" s="2" t="s">
        <v>51</v>
      </c>
      <c r="E16524" s="2">
        <v>36.0</v>
      </c>
      <c r="F16524" s="4" t="s">
        <v>11</v>
      </c>
    </row>
    <row r="16525">
      <c r="A16525" s="2">
        <v>16624.0</v>
      </c>
      <c r="B16525" s="3">
        <v>42961.0</v>
      </c>
      <c r="C16525" s="2" t="s">
        <v>7</v>
      </c>
      <c r="D16525" s="2" t="s">
        <v>52</v>
      </c>
      <c r="E16525" s="2">
        <v>26.0</v>
      </c>
      <c r="F16525" s="4" t="s">
        <v>38</v>
      </c>
    </row>
    <row r="16526">
      <c r="A16526" s="2">
        <v>16625.0</v>
      </c>
      <c r="B16526" s="3">
        <v>42961.0</v>
      </c>
      <c r="C16526" s="2" t="s">
        <v>7</v>
      </c>
      <c r="D16526" s="2" t="s">
        <v>8</v>
      </c>
      <c r="E16526" s="2">
        <v>16.0</v>
      </c>
      <c r="F16526" s="4" t="s">
        <v>45</v>
      </c>
    </row>
    <row r="16527">
      <c r="A16527" s="2">
        <v>16626.0</v>
      </c>
      <c r="B16527" s="3">
        <v>42962.0</v>
      </c>
      <c r="C16527" s="2" t="s">
        <v>10</v>
      </c>
      <c r="D16527" s="2" t="s">
        <v>51</v>
      </c>
      <c r="E16527" s="2">
        <v>5.0</v>
      </c>
      <c r="F16527" s="4" t="s">
        <v>25</v>
      </c>
    </row>
    <row r="16528">
      <c r="A16528" s="2">
        <v>16627.0</v>
      </c>
      <c r="B16528" s="3">
        <v>42962.0</v>
      </c>
      <c r="C16528" s="2" t="s">
        <v>10</v>
      </c>
      <c r="D16528" s="2" t="s">
        <v>6</v>
      </c>
      <c r="E16528" s="2">
        <v>28.0</v>
      </c>
      <c r="F16528" s="4" t="s">
        <v>31</v>
      </c>
    </row>
    <row r="16529">
      <c r="A16529" s="2">
        <v>16628.0</v>
      </c>
      <c r="B16529" s="3">
        <v>42962.0</v>
      </c>
      <c r="C16529" s="2" t="s">
        <v>10</v>
      </c>
      <c r="D16529" s="2" t="s">
        <v>52</v>
      </c>
      <c r="E16529" s="2">
        <v>8.0</v>
      </c>
      <c r="F16529" s="4" t="s">
        <v>37</v>
      </c>
    </row>
    <row r="16530">
      <c r="A16530" s="2">
        <v>16629.0</v>
      </c>
      <c r="B16530" s="3">
        <v>42962.0</v>
      </c>
      <c r="C16530" s="2" t="s">
        <v>10</v>
      </c>
      <c r="D16530" s="2" t="s">
        <v>8</v>
      </c>
      <c r="E16530" s="2">
        <v>20.0</v>
      </c>
      <c r="F16530" s="4" t="s">
        <v>47</v>
      </c>
    </row>
    <row r="16531">
      <c r="A16531" s="2">
        <v>16630.0</v>
      </c>
      <c r="B16531" s="3">
        <v>42963.0</v>
      </c>
      <c r="C16531" s="2" t="s">
        <v>13</v>
      </c>
      <c r="D16531" s="2" t="s">
        <v>51</v>
      </c>
      <c r="E16531" s="2">
        <v>30.0</v>
      </c>
      <c r="F16531" s="4" t="s">
        <v>23</v>
      </c>
    </row>
    <row r="16532">
      <c r="A16532" s="2">
        <v>16631.0</v>
      </c>
      <c r="B16532" s="3">
        <v>42963.0</v>
      </c>
      <c r="C16532" s="2" t="s">
        <v>13</v>
      </c>
      <c r="D16532" s="2" t="s">
        <v>6</v>
      </c>
      <c r="E16532" s="2">
        <v>25.0</v>
      </c>
      <c r="F16532" s="4" t="s">
        <v>40</v>
      </c>
    </row>
    <row r="16533">
      <c r="A16533" s="2">
        <v>16632.0</v>
      </c>
      <c r="B16533" s="3">
        <v>42963.0</v>
      </c>
      <c r="C16533" s="2" t="s">
        <v>13</v>
      </c>
      <c r="D16533" s="2" t="s">
        <v>52</v>
      </c>
      <c r="E16533" s="2">
        <v>11.0</v>
      </c>
      <c r="F16533" s="4" t="s">
        <v>9</v>
      </c>
    </row>
    <row r="16534">
      <c r="A16534" s="2">
        <v>16633.0</v>
      </c>
      <c r="B16534" s="3">
        <v>42963.0</v>
      </c>
      <c r="C16534" s="2" t="s">
        <v>13</v>
      </c>
      <c r="D16534" s="2" t="s">
        <v>8</v>
      </c>
      <c r="E16534" s="2">
        <v>2.0</v>
      </c>
      <c r="F16534" s="4" t="s">
        <v>39</v>
      </c>
    </row>
    <row r="16535">
      <c r="A16535" s="2">
        <v>16634.0</v>
      </c>
      <c r="B16535" s="3">
        <v>42964.0</v>
      </c>
      <c r="C16535" s="2" t="s">
        <v>15</v>
      </c>
      <c r="D16535" s="2" t="s">
        <v>51</v>
      </c>
      <c r="E16535" s="2">
        <v>3.0</v>
      </c>
      <c r="F16535" s="4" t="s">
        <v>28</v>
      </c>
    </row>
    <row r="16536">
      <c r="A16536" s="2">
        <v>16635.0</v>
      </c>
      <c r="B16536" s="3">
        <v>42964.0</v>
      </c>
      <c r="C16536" s="2" t="s">
        <v>15</v>
      </c>
      <c r="D16536" s="2" t="s">
        <v>6</v>
      </c>
      <c r="E16536" s="2">
        <v>4.0</v>
      </c>
      <c r="F16536" s="4" t="s">
        <v>34</v>
      </c>
    </row>
    <row r="16537">
      <c r="A16537" s="2">
        <v>16636.0</v>
      </c>
      <c r="B16537" s="3">
        <v>42964.0</v>
      </c>
      <c r="C16537" s="2" t="s">
        <v>15</v>
      </c>
      <c r="D16537" s="2" t="s">
        <v>52</v>
      </c>
      <c r="E16537" s="2">
        <v>18.0</v>
      </c>
      <c r="F16537" s="4" t="s">
        <v>29</v>
      </c>
    </row>
    <row r="16538">
      <c r="A16538" s="2">
        <v>16637.0</v>
      </c>
      <c r="B16538" s="3">
        <v>42964.0</v>
      </c>
      <c r="C16538" s="2" t="s">
        <v>15</v>
      </c>
      <c r="D16538" s="2" t="s">
        <v>8</v>
      </c>
      <c r="E16538" s="2">
        <v>36.0</v>
      </c>
      <c r="F16538" s="4" t="s">
        <v>11</v>
      </c>
    </row>
    <row r="16539">
      <c r="A16539" s="2">
        <v>16638.0</v>
      </c>
      <c r="B16539" s="3">
        <v>42965.0</v>
      </c>
      <c r="C16539" s="2" t="s">
        <v>18</v>
      </c>
      <c r="D16539" s="2" t="s">
        <v>51</v>
      </c>
      <c r="E16539" s="2">
        <v>23.0</v>
      </c>
      <c r="F16539" s="4" t="s">
        <v>17</v>
      </c>
    </row>
    <row r="16540">
      <c r="A16540" s="2">
        <v>16639.0</v>
      </c>
      <c r="B16540" s="3">
        <v>42965.0</v>
      </c>
      <c r="C16540" s="2" t="s">
        <v>18</v>
      </c>
      <c r="D16540" s="2" t="s">
        <v>6</v>
      </c>
      <c r="E16540" s="2">
        <v>32.0</v>
      </c>
      <c r="F16540" s="4" t="s">
        <v>36</v>
      </c>
    </row>
    <row r="16541">
      <c r="A16541" s="2">
        <v>16640.0</v>
      </c>
      <c r="B16541" s="3">
        <v>42965.0</v>
      </c>
      <c r="C16541" s="2" t="s">
        <v>18</v>
      </c>
      <c r="D16541" s="2" t="s">
        <v>52</v>
      </c>
      <c r="E16541" s="2">
        <v>36.0</v>
      </c>
      <c r="F16541" s="4" t="s">
        <v>11</v>
      </c>
    </row>
    <row r="16542">
      <c r="A16542" s="2">
        <v>16641.0</v>
      </c>
      <c r="B16542" s="3">
        <v>42965.0</v>
      </c>
      <c r="C16542" s="2" t="s">
        <v>18</v>
      </c>
      <c r="D16542" s="2" t="s">
        <v>8</v>
      </c>
      <c r="E16542" s="2">
        <v>25.0</v>
      </c>
      <c r="F16542" s="4" t="s">
        <v>40</v>
      </c>
    </row>
    <row r="16543">
      <c r="A16543" s="2">
        <v>16642.0</v>
      </c>
      <c r="B16543" s="3">
        <v>42966.0</v>
      </c>
      <c r="C16543" s="2" t="s">
        <v>21</v>
      </c>
      <c r="D16543" s="2" t="s">
        <v>51</v>
      </c>
      <c r="E16543" s="2">
        <v>20.0</v>
      </c>
      <c r="F16543" s="4" t="s">
        <v>47</v>
      </c>
    </row>
    <row r="16544">
      <c r="A16544" s="2">
        <v>16643.0</v>
      </c>
      <c r="B16544" s="3">
        <v>42966.0</v>
      </c>
      <c r="C16544" s="2" t="s">
        <v>21</v>
      </c>
      <c r="D16544" s="2" t="s">
        <v>6</v>
      </c>
      <c r="E16544" s="2">
        <v>10.0</v>
      </c>
      <c r="F16544" s="4" t="s">
        <v>41</v>
      </c>
    </row>
    <row r="16545">
      <c r="A16545" s="2">
        <v>16644.0</v>
      </c>
      <c r="B16545" s="3">
        <v>42966.0</v>
      </c>
      <c r="C16545" s="2" t="s">
        <v>21</v>
      </c>
      <c r="D16545" s="2" t="s">
        <v>52</v>
      </c>
      <c r="E16545" s="2">
        <v>13.0</v>
      </c>
      <c r="F16545" s="4" t="s">
        <v>33</v>
      </c>
    </row>
    <row r="16546">
      <c r="A16546" s="2">
        <v>16645.0</v>
      </c>
      <c r="B16546" s="3">
        <v>42966.0</v>
      </c>
      <c r="C16546" s="2" t="s">
        <v>21</v>
      </c>
      <c r="D16546" s="2" t="s">
        <v>8</v>
      </c>
      <c r="E16546" s="2">
        <v>36.0</v>
      </c>
      <c r="F16546" s="4" t="s">
        <v>11</v>
      </c>
    </row>
    <row r="16547">
      <c r="A16547" s="2">
        <v>16646.0</v>
      </c>
      <c r="B16547" s="3">
        <v>42968.0</v>
      </c>
      <c r="C16547" s="2" t="s">
        <v>7</v>
      </c>
      <c r="D16547" s="2" t="s">
        <v>51</v>
      </c>
      <c r="E16547" s="2">
        <v>21.0</v>
      </c>
      <c r="F16547" s="4" t="s">
        <v>20</v>
      </c>
    </row>
    <row r="16548">
      <c r="A16548" s="2">
        <v>16647.0</v>
      </c>
      <c r="B16548" s="3">
        <v>42968.0</v>
      </c>
      <c r="C16548" s="2" t="s">
        <v>7</v>
      </c>
      <c r="D16548" s="2" t="s">
        <v>6</v>
      </c>
      <c r="E16548" s="2">
        <v>20.0</v>
      </c>
      <c r="F16548" s="4" t="s">
        <v>47</v>
      </c>
    </row>
    <row r="16549">
      <c r="A16549" s="2">
        <v>16648.0</v>
      </c>
      <c r="B16549" s="3">
        <v>42968.0</v>
      </c>
      <c r="C16549" s="2" t="s">
        <v>7</v>
      </c>
      <c r="D16549" s="2" t="s">
        <v>52</v>
      </c>
      <c r="E16549" s="2">
        <v>28.0</v>
      </c>
      <c r="F16549" s="4" t="s">
        <v>31</v>
      </c>
    </row>
    <row r="16550">
      <c r="A16550" s="2">
        <v>16649.0</v>
      </c>
      <c r="B16550" s="3">
        <v>42968.0</v>
      </c>
      <c r="C16550" s="2" t="s">
        <v>7</v>
      </c>
      <c r="D16550" s="2" t="s">
        <v>8</v>
      </c>
      <c r="E16550" s="2">
        <v>31.0</v>
      </c>
      <c r="F16550" s="4" t="s">
        <v>12</v>
      </c>
    </row>
    <row r="16551">
      <c r="A16551" s="2">
        <v>16650.0</v>
      </c>
      <c r="B16551" s="3">
        <v>42969.0</v>
      </c>
      <c r="C16551" s="2" t="s">
        <v>10</v>
      </c>
      <c r="D16551" s="2" t="s">
        <v>51</v>
      </c>
      <c r="E16551" s="2">
        <v>28.0</v>
      </c>
      <c r="F16551" s="4" t="s">
        <v>31</v>
      </c>
    </row>
    <row r="16552">
      <c r="A16552" s="2">
        <v>16651.0</v>
      </c>
      <c r="B16552" s="3">
        <v>42969.0</v>
      </c>
      <c r="C16552" s="2" t="s">
        <v>10</v>
      </c>
      <c r="D16552" s="2" t="s">
        <v>6</v>
      </c>
      <c r="E16552" s="2">
        <v>28.0</v>
      </c>
      <c r="F16552" s="4" t="s">
        <v>31</v>
      </c>
    </row>
    <row r="16553">
      <c r="A16553" s="2">
        <v>16652.0</v>
      </c>
      <c r="B16553" s="3">
        <v>42969.0</v>
      </c>
      <c r="C16553" s="2" t="s">
        <v>10</v>
      </c>
      <c r="D16553" s="2" t="s">
        <v>52</v>
      </c>
      <c r="E16553" s="2">
        <v>8.0</v>
      </c>
      <c r="F16553" s="4" t="s">
        <v>37</v>
      </c>
    </row>
    <row r="16554">
      <c r="A16554" s="2">
        <v>16653.0</v>
      </c>
      <c r="B16554" s="3">
        <v>42969.0</v>
      </c>
      <c r="C16554" s="2" t="s">
        <v>10</v>
      </c>
      <c r="D16554" s="2" t="s">
        <v>8</v>
      </c>
      <c r="E16554" s="2">
        <v>20.0</v>
      </c>
      <c r="F16554" s="4" t="s">
        <v>47</v>
      </c>
    </row>
    <row r="16555">
      <c r="A16555" s="2">
        <v>16654.0</v>
      </c>
      <c r="B16555" s="3">
        <v>42970.0</v>
      </c>
      <c r="C16555" s="2" t="s">
        <v>13</v>
      </c>
      <c r="D16555" s="2" t="s">
        <v>51</v>
      </c>
      <c r="E16555" s="2">
        <v>26.0</v>
      </c>
      <c r="F16555" s="4" t="s">
        <v>38</v>
      </c>
    </row>
    <row r="16556">
      <c r="A16556" s="2">
        <v>16655.0</v>
      </c>
      <c r="B16556" s="3">
        <v>42970.0</v>
      </c>
      <c r="C16556" s="2" t="s">
        <v>13</v>
      </c>
      <c r="D16556" s="2" t="s">
        <v>6</v>
      </c>
      <c r="E16556" s="2">
        <v>17.0</v>
      </c>
      <c r="F16556" s="4" t="s">
        <v>42</v>
      </c>
    </row>
    <row r="16557">
      <c r="A16557" s="2">
        <v>16656.0</v>
      </c>
      <c r="B16557" s="3">
        <v>42970.0</v>
      </c>
      <c r="C16557" s="2" t="s">
        <v>13</v>
      </c>
      <c r="D16557" s="2" t="s">
        <v>52</v>
      </c>
      <c r="E16557" s="2">
        <v>33.0</v>
      </c>
      <c r="F16557" s="4" t="s">
        <v>26</v>
      </c>
    </row>
    <row r="16558">
      <c r="A16558" s="2">
        <v>16657.0</v>
      </c>
      <c r="B16558" s="3">
        <v>42970.0</v>
      </c>
      <c r="C16558" s="2" t="s">
        <v>13</v>
      </c>
      <c r="D16558" s="2" t="s">
        <v>8</v>
      </c>
      <c r="E16558" s="2">
        <v>13.0</v>
      </c>
      <c r="F16558" s="4" t="s">
        <v>33</v>
      </c>
    </row>
    <row r="16559">
      <c r="A16559" s="2">
        <v>16658.0</v>
      </c>
      <c r="B16559" s="3">
        <v>42971.0</v>
      </c>
      <c r="C16559" s="2" t="s">
        <v>15</v>
      </c>
      <c r="D16559" s="2" t="s">
        <v>51</v>
      </c>
      <c r="E16559" s="2">
        <v>21.0</v>
      </c>
      <c r="F16559" s="4" t="s">
        <v>20</v>
      </c>
    </row>
    <row r="16560">
      <c r="A16560" s="2">
        <v>16659.0</v>
      </c>
      <c r="B16560" s="3">
        <v>42971.0</v>
      </c>
      <c r="C16560" s="2" t="s">
        <v>15</v>
      </c>
      <c r="D16560" s="2" t="s">
        <v>6</v>
      </c>
      <c r="E16560" s="2">
        <v>12.0</v>
      </c>
      <c r="F16560" s="4" t="s">
        <v>14</v>
      </c>
    </row>
    <row r="16561">
      <c r="A16561" s="2">
        <v>16660.0</v>
      </c>
      <c r="B16561" s="3">
        <v>42971.0</v>
      </c>
      <c r="C16561" s="2" t="s">
        <v>15</v>
      </c>
      <c r="D16561" s="2" t="s">
        <v>52</v>
      </c>
      <c r="E16561" s="2">
        <v>18.0</v>
      </c>
      <c r="F16561" s="4" t="s">
        <v>29</v>
      </c>
    </row>
    <row r="16562">
      <c r="A16562" s="2">
        <v>16661.0</v>
      </c>
      <c r="B16562" s="3">
        <v>42971.0</v>
      </c>
      <c r="C16562" s="2" t="s">
        <v>15</v>
      </c>
      <c r="D16562" s="2" t="s">
        <v>8</v>
      </c>
      <c r="E16562" s="2">
        <v>33.0</v>
      </c>
      <c r="F16562" s="4" t="s">
        <v>26</v>
      </c>
    </row>
    <row r="16563">
      <c r="A16563" s="2">
        <v>16662.0</v>
      </c>
      <c r="B16563" s="3">
        <v>42972.0</v>
      </c>
      <c r="C16563" s="2" t="s">
        <v>18</v>
      </c>
      <c r="D16563" s="2" t="s">
        <v>51</v>
      </c>
      <c r="E16563" s="2">
        <v>22.0</v>
      </c>
      <c r="F16563" s="4" t="s">
        <v>44</v>
      </c>
    </row>
    <row r="16564">
      <c r="A16564" s="2">
        <v>16663.0</v>
      </c>
      <c r="B16564" s="3">
        <v>42972.0</v>
      </c>
      <c r="C16564" s="2" t="s">
        <v>18</v>
      </c>
      <c r="D16564" s="2" t="s">
        <v>6</v>
      </c>
      <c r="E16564" s="2">
        <v>24.0</v>
      </c>
      <c r="F16564" s="4" t="s">
        <v>22</v>
      </c>
    </row>
    <row r="16565">
      <c r="A16565" s="2">
        <v>16664.0</v>
      </c>
      <c r="B16565" s="3">
        <v>42972.0</v>
      </c>
      <c r="C16565" s="2" t="s">
        <v>18</v>
      </c>
      <c r="D16565" s="2" t="s">
        <v>52</v>
      </c>
      <c r="E16565" s="2">
        <v>14.0</v>
      </c>
      <c r="F16565" s="4" t="s">
        <v>46</v>
      </c>
    </row>
    <row r="16566">
      <c r="A16566" s="2">
        <v>16665.0</v>
      </c>
      <c r="B16566" s="3">
        <v>42972.0</v>
      </c>
      <c r="C16566" s="2" t="s">
        <v>18</v>
      </c>
      <c r="D16566" s="2" t="s">
        <v>8</v>
      </c>
      <c r="E16566" s="2">
        <v>9.0</v>
      </c>
      <c r="F16566" s="4" t="s">
        <v>24</v>
      </c>
    </row>
    <row r="16567">
      <c r="A16567" s="2">
        <v>16666.0</v>
      </c>
      <c r="B16567" s="3">
        <v>42973.0</v>
      </c>
      <c r="C16567" s="2" t="s">
        <v>21</v>
      </c>
      <c r="D16567" s="2" t="s">
        <v>51</v>
      </c>
      <c r="E16567" s="2">
        <v>23.0</v>
      </c>
      <c r="F16567" s="4" t="s">
        <v>17</v>
      </c>
    </row>
    <row r="16568">
      <c r="A16568" s="2">
        <v>16667.0</v>
      </c>
      <c r="B16568" s="3">
        <v>42973.0</v>
      </c>
      <c r="C16568" s="2" t="s">
        <v>21</v>
      </c>
      <c r="D16568" s="2" t="s">
        <v>6</v>
      </c>
      <c r="E16568" s="2">
        <v>21.0</v>
      </c>
      <c r="F16568" s="4" t="s">
        <v>20</v>
      </c>
    </row>
    <row r="16569">
      <c r="A16569" s="2">
        <v>16668.0</v>
      </c>
      <c r="B16569" s="3">
        <v>42973.0</v>
      </c>
      <c r="C16569" s="2" t="s">
        <v>21</v>
      </c>
      <c r="D16569" s="2" t="s">
        <v>52</v>
      </c>
      <c r="E16569" s="2">
        <v>27.0</v>
      </c>
      <c r="F16569" s="4" t="s">
        <v>32</v>
      </c>
    </row>
    <row r="16570">
      <c r="A16570" s="2">
        <v>16669.0</v>
      </c>
      <c r="B16570" s="3">
        <v>42973.0</v>
      </c>
      <c r="C16570" s="2" t="s">
        <v>21</v>
      </c>
      <c r="D16570" s="2" t="s">
        <v>8</v>
      </c>
      <c r="E16570" s="2">
        <v>3.0</v>
      </c>
      <c r="F16570" s="4" t="s">
        <v>28</v>
      </c>
    </row>
    <row r="16571">
      <c r="A16571" s="2">
        <v>16670.0</v>
      </c>
      <c r="B16571" s="3">
        <v>42975.0</v>
      </c>
      <c r="C16571" s="2" t="s">
        <v>7</v>
      </c>
      <c r="D16571" s="2" t="s">
        <v>51</v>
      </c>
      <c r="E16571" s="2">
        <v>17.0</v>
      </c>
      <c r="F16571" s="4" t="s">
        <v>42</v>
      </c>
    </row>
    <row r="16572">
      <c r="A16572" s="2">
        <v>16671.0</v>
      </c>
      <c r="B16572" s="3">
        <v>42975.0</v>
      </c>
      <c r="C16572" s="2" t="s">
        <v>7</v>
      </c>
      <c r="D16572" s="2" t="s">
        <v>6</v>
      </c>
      <c r="E16572" s="2">
        <v>8.0</v>
      </c>
      <c r="F16572" s="4" t="s">
        <v>37</v>
      </c>
    </row>
    <row r="16573">
      <c r="A16573" s="2">
        <v>16672.0</v>
      </c>
      <c r="B16573" s="3">
        <v>42975.0</v>
      </c>
      <c r="C16573" s="2" t="s">
        <v>7</v>
      </c>
      <c r="D16573" s="2" t="s">
        <v>52</v>
      </c>
      <c r="E16573" s="2">
        <v>30.0</v>
      </c>
      <c r="F16573" s="4" t="s">
        <v>23</v>
      </c>
    </row>
    <row r="16574">
      <c r="A16574" s="2">
        <v>16673.0</v>
      </c>
      <c r="B16574" s="3">
        <v>42975.0</v>
      </c>
      <c r="C16574" s="2" t="s">
        <v>7</v>
      </c>
      <c r="D16574" s="2" t="s">
        <v>8</v>
      </c>
      <c r="E16574" s="2">
        <v>26.0</v>
      </c>
      <c r="F16574" s="4" t="s">
        <v>38</v>
      </c>
    </row>
    <row r="16575">
      <c r="A16575" s="2">
        <v>16674.0</v>
      </c>
      <c r="B16575" s="3">
        <v>42976.0</v>
      </c>
      <c r="C16575" s="2" t="s">
        <v>10</v>
      </c>
      <c r="D16575" s="2" t="s">
        <v>51</v>
      </c>
      <c r="E16575" s="2">
        <v>17.0</v>
      </c>
      <c r="F16575" s="4" t="s">
        <v>42</v>
      </c>
    </row>
    <row r="16576">
      <c r="A16576" s="2">
        <v>16675.0</v>
      </c>
      <c r="B16576" s="3">
        <v>42976.0</v>
      </c>
      <c r="C16576" s="2" t="s">
        <v>10</v>
      </c>
      <c r="D16576" s="2" t="s">
        <v>6</v>
      </c>
      <c r="E16576" s="2">
        <v>23.0</v>
      </c>
      <c r="F16576" s="4" t="s">
        <v>17</v>
      </c>
    </row>
    <row r="16577">
      <c r="A16577" s="2">
        <v>16676.0</v>
      </c>
      <c r="B16577" s="3">
        <v>42976.0</v>
      </c>
      <c r="C16577" s="2" t="s">
        <v>10</v>
      </c>
      <c r="D16577" s="2" t="s">
        <v>52</v>
      </c>
      <c r="E16577" s="2">
        <v>16.0</v>
      </c>
      <c r="F16577" s="4" t="s">
        <v>45</v>
      </c>
    </row>
    <row r="16578">
      <c r="A16578" s="2">
        <v>16677.0</v>
      </c>
      <c r="B16578" s="3">
        <v>42976.0</v>
      </c>
      <c r="C16578" s="2" t="s">
        <v>10</v>
      </c>
      <c r="D16578" s="2" t="s">
        <v>8</v>
      </c>
      <c r="E16578" s="2">
        <v>35.0</v>
      </c>
      <c r="F16578" s="4" t="s">
        <v>49</v>
      </c>
    </row>
    <row r="16579">
      <c r="A16579" s="2">
        <v>16678.0</v>
      </c>
      <c r="B16579" s="3">
        <v>42977.0</v>
      </c>
      <c r="C16579" s="2" t="s">
        <v>13</v>
      </c>
      <c r="D16579" s="2" t="s">
        <v>51</v>
      </c>
      <c r="E16579" s="2">
        <v>18.0</v>
      </c>
      <c r="F16579" s="4" t="s">
        <v>29</v>
      </c>
    </row>
    <row r="16580">
      <c r="A16580" s="2">
        <v>16679.0</v>
      </c>
      <c r="B16580" s="3">
        <v>42977.0</v>
      </c>
      <c r="C16580" s="2" t="s">
        <v>13</v>
      </c>
      <c r="D16580" s="2" t="s">
        <v>6</v>
      </c>
      <c r="E16580" s="2">
        <v>27.0</v>
      </c>
      <c r="F16580" s="4" t="s">
        <v>32</v>
      </c>
    </row>
    <row r="16581">
      <c r="A16581" s="2">
        <v>16680.0</v>
      </c>
      <c r="B16581" s="3">
        <v>42977.0</v>
      </c>
      <c r="C16581" s="2" t="s">
        <v>13</v>
      </c>
      <c r="D16581" s="2" t="s">
        <v>52</v>
      </c>
      <c r="E16581" s="2">
        <v>22.0</v>
      </c>
      <c r="F16581" s="4" t="s">
        <v>44</v>
      </c>
    </row>
    <row r="16582">
      <c r="A16582" s="2">
        <v>16681.0</v>
      </c>
      <c r="B16582" s="3">
        <v>42977.0</v>
      </c>
      <c r="C16582" s="2" t="s">
        <v>13</v>
      </c>
      <c r="D16582" s="2" t="s">
        <v>8</v>
      </c>
      <c r="E16582" s="2">
        <v>8.0</v>
      </c>
      <c r="F16582" s="4" t="s">
        <v>37</v>
      </c>
    </row>
    <row r="16583">
      <c r="A16583" s="2">
        <v>16682.0</v>
      </c>
      <c r="B16583" s="3">
        <v>42978.0</v>
      </c>
      <c r="C16583" s="2" t="s">
        <v>15</v>
      </c>
      <c r="D16583" s="2" t="s">
        <v>51</v>
      </c>
      <c r="E16583" s="2">
        <v>3.0</v>
      </c>
      <c r="F16583" s="4" t="s">
        <v>28</v>
      </c>
    </row>
    <row r="16584">
      <c r="A16584" s="2">
        <v>16683.0</v>
      </c>
      <c r="B16584" s="3">
        <v>42978.0</v>
      </c>
      <c r="C16584" s="2" t="s">
        <v>15</v>
      </c>
      <c r="D16584" s="2" t="s">
        <v>6</v>
      </c>
      <c r="E16584" s="2">
        <v>34.0</v>
      </c>
      <c r="F16584" s="4" t="s">
        <v>48</v>
      </c>
    </row>
    <row r="16585">
      <c r="A16585" s="2">
        <v>16684.0</v>
      </c>
      <c r="B16585" s="3">
        <v>42978.0</v>
      </c>
      <c r="C16585" s="2" t="s">
        <v>15</v>
      </c>
      <c r="D16585" s="2" t="s">
        <v>52</v>
      </c>
      <c r="E16585" s="2">
        <v>6.0</v>
      </c>
      <c r="F16585" s="4" t="s">
        <v>16</v>
      </c>
    </row>
    <row r="16586">
      <c r="A16586" s="2">
        <v>16685.0</v>
      </c>
      <c r="B16586" s="3">
        <v>42978.0</v>
      </c>
      <c r="C16586" s="2" t="s">
        <v>15</v>
      </c>
      <c r="D16586" s="2" t="s">
        <v>8</v>
      </c>
      <c r="E16586" s="2">
        <v>28.0</v>
      </c>
      <c r="F16586" s="4" t="s">
        <v>31</v>
      </c>
    </row>
    <row r="16587">
      <c r="A16587" s="2">
        <v>16686.0</v>
      </c>
      <c r="B16587" s="3">
        <v>42979.0</v>
      </c>
      <c r="C16587" s="2" t="s">
        <v>18</v>
      </c>
      <c r="D16587" s="2" t="s">
        <v>51</v>
      </c>
      <c r="E16587" s="2">
        <v>18.0</v>
      </c>
      <c r="F16587" s="4" t="s">
        <v>29</v>
      </c>
    </row>
    <row r="16588">
      <c r="A16588" s="2">
        <v>16687.0</v>
      </c>
      <c r="B16588" s="3">
        <v>42979.0</v>
      </c>
      <c r="C16588" s="2" t="s">
        <v>18</v>
      </c>
      <c r="D16588" s="2" t="s">
        <v>6</v>
      </c>
      <c r="E16588" s="2">
        <v>31.0</v>
      </c>
      <c r="F16588" s="4" t="s">
        <v>12</v>
      </c>
    </row>
    <row r="16589">
      <c r="A16589" s="2">
        <v>16688.0</v>
      </c>
      <c r="B16589" s="3">
        <v>42979.0</v>
      </c>
      <c r="C16589" s="2" t="s">
        <v>18</v>
      </c>
      <c r="D16589" s="2" t="s">
        <v>52</v>
      </c>
      <c r="E16589" s="2">
        <v>35.0</v>
      </c>
      <c r="F16589" s="4" t="s">
        <v>49</v>
      </c>
    </row>
    <row r="16590">
      <c r="A16590" s="2">
        <v>16689.0</v>
      </c>
      <c r="B16590" s="3">
        <v>42979.0</v>
      </c>
      <c r="C16590" s="2" t="s">
        <v>18</v>
      </c>
      <c r="D16590" s="2" t="s">
        <v>8</v>
      </c>
      <c r="E16590" s="2">
        <v>17.0</v>
      </c>
      <c r="F16590" s="4" t="s">
        <v>42</v>
      </c>
    </row>
    <row r="16591">
      <c r="A16591" s="2">
        <v>16690.0</v>
      </c>
      <c r="B16591" s="3">
        <v>42980.0</v>
      </c>
      <c r="C16591" s="2" t="s">
        <v>21</v>
      </c>
      <c r="D16591" s="2" t="s">
        <v>51</v>
      </c>
      <c r="E16591" s="2">
        <v>35.0</v>
      </c>
      <c r="F16591" s="4" t="s">
        <v>49</v>
      </c>
    </row>
    <row r="16592">
      <c r="A16592" s="2">
        <v>16691.0</v>
      </c>
      <c r="B16592" s="3">
        <v>42980.0</v>
      </c>
      <c r="C16592" s="2" t="s">
        <v>21</v>
      </c>
      <c r="D16592" s="2" t="s">
        <v>6</v>
      </c>
      <c r="E16592" s="2">
        <v>23.0</v>
      </c>
      <c r="F16592" s="4" t="s">
        <v>17</v>
      </c>
    </row>
    <row r="16593">
      <c r="A16593" s="2">
        <v>16692.0</v>
      </c>
      <c r="B16593" s="3">
        <v>42980.0</v>
      </c>
      <c r="C16593" s="2" t="s">
        <v>21</v>
      </c>
      <c r="D16593" s="2" t="s">
        <v>52</v>
      </c>
      <c r="E16593" s="2">
        <v>12.0</v>
      </c>
      <c r="F16593" s="4" t="s">
        <v>14</v>
      </c>
    </row>
    <row r="16594">
      <c r="A16594" s="2">
        <v>16693.0</v>
      </c>
      <c r="B16594" s="3">
        <v>42980.0</v>
      </c>
      <c r="C16594" s="2" t="s">
        <v>21</v>
      </c>
      <c r="D16594" s="2" t="s">
        <v>8</v>
      </c>
      <c r="E16594" s="2">
        <v>4.0</v>
      </c>
      <c r="F16594" s="4" t="s">
        <v>34</v>
      </c>
    </row>
    <row r="16595">
      <c r="A16595" s="2">
        <v>16694.0</v>
      </c>
      <c r="B16595" s="3">
        <v>42982.0</v>
      </c>
      <c r="C16595" s="2" t="s">
        <v>7</v>
      </c>
      <c r="D16595" s="2" t="s">
        <v>51</v>
      </c>
      <c r="E16595" s="2">
        <v>18.0</v>
      </c>
      <c r="F16595" s="4" t="s">
        <v>29</v>
      </c>
    </row>
    <row r="16596">
      <c r="A16596" s="2">
        <v>16695.0</v>
      </c>
      <c r="B16596" s="3">
        <v>42982.0</v>
      </c>
      <c r="C16596" s="2" t="s">
        <v>7</v>
      </c>
      <c r="D16596" s="2" t="s">
        <v>6</v>
      </c>
      <c r="E16596" s="2">
        <v>4.0</v>
      </c>
      <c r="F16596" s="4" t="s">
        <v>34</v>
      </c>
    </row>
    <row r="16597">
      <c r="A16597" s="2">
        <v>16696.0</v>
      </c>
      <c r="B16597" s="3">
        <v>42982.0</v>
      </c>
      <c r="C16597" s="2" t="s">
        <v>7</v>
      </c>
      <c r="D16597" s="2" t="s">
        <v>52</v>
      </c>
      <c r="E16597" s="2">
        <v>19.0</v>
      </c>
      <c r="F16597" s="4" t="s">
        <v>30</v>
      </c>
    </row>
    <row r="16598">
      <c r="A16598" s="2">
        <v>16697.0</v>
      </c>
      <c r="B16598" s="3">
        <v>42982.0</v>
      </c>
      <c r="C16598" s="2" t="s">
        <v>7</v>
      </c>
      <c r="D16598" s="2" t="s">
        <v>8</v>
      </c>
      <c r="E16598" s="2">
        <v>14.0</v>
      </c>
      <c r="F16598" s="4" t="s">
        <v>46</v>
      </c>
    </row>
    <row r="16599">
      <c r="A16599" s="2">
        <v>16698.0</v>
      </c>
      <c r="B16599" s="3">
        <v>42983.0</v>
      </c>
      <c r="C16599" s="2" t="s">
        <v>10</v>
      </c>
      <c r="D16599" s="2" t="s">
        <v>51</v>
      </c>
      <c r="E16599" s="2">
        <v>11.0</v>
      </c>
      <c r="F16599" s="4" t="s">
        <v>9</v>
      </c>
    </row>
    <row r="16600">
      <c r="A16600" s="2">
        <v>16700.0</v>
      </c>
      <c r="B16600" s="3">
        <v>42983.0</v>
      </c>
      <c r="C16600" s="2" t="s">
        <v>10</v>
      </c>
      <c r="D16600" s="2" t="s">
        <v>52</v>
      </c>
      <c r="E16600" s="2">
        <v>5.0</v>
      </c>
      <c r="F16600" s="4" t="s">
        <v>25</v>
      </c>
    </row>
    <row r="16601">
      <c r="A16601" s="2">
        <v>16701.0</v>
      </c>
      <c r="B16601" s="3">
        <v>42983.0</v>
      </c>
      <c r="C16601" s="2" t="s">
        <v>10</v>
      </c>
      <c r="D16601" s="2" t="s">
        <v>8</v>
      </c>
      <c r="E16601" s="2">
        <v>6.0</v>
      </c>
      <c r="F16601" s="4" t="s">
        <v>16</v>
      </c>
    </row>
    <row r="16602">
      <c r="A16602" s="2">
        <v>16702.0</v>
      </c>
      <c r="B16602" s="3">
        <v>42984.0</v>
      </c>
      <c r="C16602" s="2" t="s">
        <v>13</v>
      </c>
      <c r="D16602" s="2" t="s">
        <v>51</v>
      </c>
      <c r="E16602" s="2">
        <v>12.0</v>
      </c>
      <c r="F16602" s="4" t="s">
        <v>14</v>
      </c>
    </row>
    <row r="16603">
      <c r="A16603" s="2">
        <v>16703.0</v>
      </c>
      <c r="B16603" s="3">
        <v>42984.0</v>
      </c>
      <c r="C16603" s="2" t="s">
        <v>13</v>
      </c>
      <c r="D16603" s="2" t="s">
        <v>6</v>
      </c>
      <c r="E16603" s="2">
        <v>24.0</v>
      </c>
      <c r="F16603" s="4" t="s">
        <v>22</v>
      </c>
    </row>
    <row r="16604">
      <c r="A16604" s="2">
        <v>16704.0</v>
      </c>
      <c r="B16604" s="3">
        <v>42984.0</v>
      </c>
      <c r="C16604" s="2" t="s">
        <v>13</v>
      </c>
      <c r="D16604" s="2" t="s">
        <v>52</v>
      </c>
      <c r="E16604" s="2">
        <v>19.0</v>
      </c>
      <c r="F16604" s="4" t="s">
        <v>30</v>
      </c>
    </row>
    <row r="16605">
      <c r="A16605" s="2">
        <v>16705.0</v>
      </c>
      <c r="B16605" s="3">
        <v>42984.0</v>
      </c>
      <c r="C16605" s="2" t="s">
        <v>13</v>
      </c>
      <c r="D16605" s="2" t="s">
        <v>8</v>
      </c>
      <c r="E16605" s="2">
        <v>6.0</v>
      </c>
      <c r="F16605" s="4" t="s">
        <v>16</v>
      </c>
    </row>
    <row r="16606">
      <c r="A16606" s="2">
        <v>16706.0</v>
      </c>
      <c r="B16606" s="3">
        <v>42985.0</v>
      </c>
      <c r="C16606" s="2" t="s">
        <v>15</v>
      </c>
      <c r="D16606" s="2" t="s">
        <v>51</v>
      </c>
      <c r="E16606" s="2">
        <v>25.0</v>
      </c>
      <c r="F16606" s="4" t="s">
        <v>40</v>
      </c>
    </row>
    <row r="16607">
      <c r="A16607" s="2">
        <v>16707.0</v>
      </c>
      <c r="B16607" s="3">
        <v>42985.0</v>
      </c>
      <c r="C16607" s="2" t="s">
        <v>15</v>
      </c>
      <c r="D16607" s="2" t="s">
        <v>6</v>
      </c>
      <c r="E16607" s="2">
        <v>2.0</v>
      </c>
      <c r="F16607" s="4" t="s">
        <v>39</v>
      </c>
    </row>
    <row r="16608">
      <c r="A16608" s="2">
        <v>16708.0</v>
      </c>
      <c r="B16608" s="3">
        <v>42985.0</v>
      </c>
      <c r="C16608" s="2" t="s">
        <v>15</v>
      </c>
      <c r="D16608" s="2" t="s">
        <v>52</v>
      </c>
      <c r="E16608" s="2">
        <v>26.0</v>
      </c>
      <c r="F16608" s="4" t="s">
        <v>38</v>
      </c>
    </row>
    <row r="16609">
      <c r="A16609" s="2">
        <v>16709.0</v>
      </c>
      <c r="B16609" s="3">
        <v>42985.0</v>
      </c>
      <c r="C16609" s="2" t="s">
        <v>15</v>
      </c>
      <c r="D16609" s="2" t="s">
        <v>8</v>
      </c>
      <c r="E16609" s="2">
        <v>10.0</v>
      </c>
      <c r="F16609" s="4" t="s">
        <v>41</v>
      </c>
    </row>
    <row r="16610">
      <c r="A16610" s="2">
        <v>16710.0</v>
      </c>
      <c r="B16610" s="3">
        <v>42986.0</v>
      </c>
      <c r="C16610" s="2" t="s">
        <v>18</v>
      </c>
      <c r="D16610" s="2" t="s">
        <v>51</v>
      </c>
      <c r="E16610" s="2">
        <v>28.0</v>
      </c>
      <c r="F16610" s="4" t="s">
        <v>31</v>
      </c>
    </row>
    <row r="16611">
      <c r="A16611" s="2">
        <v>16711.0</v>
      </c>
      <c r="B16611" s="3">
        <v>42986.0</v>
      </c>
      <c r="C16611" s="2" t="s">
        <v>18</v>
      </c>
      <c r="D16611" s="2" t="s">
        <v>6</v>
      </c>
      <c r="E16611" s="2">
        <v>16.0</v>
      </c>
      <c r="F16611" s="4" t="s">
        <v>45</v>
      </c>
    </row>
    <row r="16612">
      <c r="A16612" s="2">
        <v>16712.0</v>
      </c>
      <c r="B16612" s="3">
        <v>42986.0</v>
      </c>
      <c r="C16612" s="2" t="s">
        <v>18</v>
      </c>
      <c r="D16612" s="2" t="s">
        <v>52</v>
      </c>
      <c r="E16612" s="2">
        <v>20.0</v>
      </c>
      <c r="F16612" s="4" t="s">
        <v>47</v>
      </c>
    </row>
    <row r="16613">
      <c r="A16613" s="2">
        <v>16713.0</v>
      </c>
      <c r="B16613" s="3">
        <v>42986.0</v>
      </c>
      <c r="C16613" s="2" t="s">
        <v>18</v>
      </c>
      <c r="D16613" s="2" t="s">
        <v>8</v>
      </c>
      <c r="E16613" s="2">
        <v>11.0</v>
      </c>
      <c r="F16613" s="4" t="s">
        <v>9</v>
      </c>
    </row>
    <row r="16614">
      <c r="A16614" s="2">
        <v>16714.0</v>
      </c>
      <c r="B16614" s="3">
        <v>42987.0</v>
      </c>
      <c r="C16614" s="2" t="s">
        <v>21</v>
      </c>
      <c r="D16614" s="2" t="s">
        <v>51</v>
      </c>
      <c r="E16614" s="2">
        <v>14.0</v>
      </c>
      <c r="F16614" s="4" t="s">
        <v>46</v>
      </c>
    </row>
    <row r="16615">
      <c r="A16615" s="2">
        <v>16715.0</v>
      </c>
      <c r="B16615" s="3">
        <v>42987.0</v>
      </c>
      <c r="C16615" s="2" t="s">
        <v>21</v>
      </c>
      <c r="D16615" s="2" t="s">
        <v>6</v>
      </c>
      <c r="E16615" s="2">
        <v>12.0</v>
      </c>
      <c r="F16615" s="4" t="s">
        <v>14</v>
      </c>
    </row>
    <row r="16616">
      <c r="A16616" s="2">
        <v>16716.0</v>
      </c>
      <c r="B16616" s="3">
        <v>42987.0</v>
      </c>
      <c r="C16616" s="2" t="s">
        <v>21</v>
      </c>
      <c r="D16616" s="2" t="s">
        <v>52</v>
      </c>
      <c r="E16616" s="2">
        <v>16.0</v>
      </c>
      <c r="F16616" s="4" t="s">
        <v>45</v>
      </c>
    </row>
    <row r="16617">
      <c r="A16617" s="2">
        <v>16717.0</v>
      </c>
      <c r="B16617" s="3">
        <v>42987.0</v>
      </c>
      <c r="C16617" s="2" t="s">
        <v>21</v>
      </c>
      <c r="D16617" s="2" t="s">
        <v>8</v>
      </c>
      <c r="E16617" s="2">
        <v>4.0</v>
      </c>
      <c r="F16617" s="4" t="s">
        <v>34</v>
      </c>
    </row>
    <row r="16618">
      <c r="A16618" s="2">
        <v>16718.0</v>
      </c>
      <c r="B16618" s="3">
        <v>42989.0</v>
      </c>
      <c r="C16618" s="2" t="s">
        <v>7</v>
      </c>
      <c r="D16618" s="2" t="s">
        <v>51</v>
      </c>
      <c r="E16618" s="2">
        <v>2.0</v>
      </c>
      <c r="F16618" s="4" t="s">
        <v>39</v>
      </c>
    </row>
    <row r="16619">
      <c r="A16619" s="2">
        <v>16719.0</v>
      </c>
      <c r="B16619" s="3">
        <v>42989.0</v>
      </c>
      <c r="C16619" s="2" t="s">
        <v>7</v>
      </c>
      <c r="D16619" s="2" t="s">
        <v>6</v>
      </c>
      <c r="E16619" s="2">
        <v>30.0</v>
      </c>
      <c r="F16619" s="4" t="s">
        <v>23</v>
      </c>
    </row>
    <row r="16620">
      <c r="A16620" s="2">
        <v>16720.0</v>
      </c>
      <c r="B16620" s="3">
        <v>42989.0</v>
      </c>
      <c r="C16620" s="2" t="s">
        <v>7</v>
      </c>
      <c r="D16620" s="2" t="s">
        <v>52</v>
      </c>
      <c r="E16620" s="2">
        <v>9.0</v>
      </c>
      <c r="F16620" s="4" t="s">
        <v>24</v>
      </c>
    </row>
    <row r="16621">
      <c r="A16621" s="2">
        <v>16721.0</v>
      </c>
      <c r="B16621" s="3">
        <v>42989.0</v>
      </c>
      <c r="C16621" s="2" t="s">
        <v>7</v>
      </c>
      <c r="D16621" s="2" t="s">
        <v>8</v>
      </c>
      <c r="E16621" s="2">
        <v>22.0</v>
      </c>
      <c r="F16621" s="4" t="s">
        <v>44</v>
      </c>
    </row>
    <row r="16622">
      <c r="A16622" s="2">
        <v>16722.0</v>
      </c>
      <c r="B16622" s="3">
        <v>42990.0</v>
      </c>
      <c r="C16622" s="2" t="s">
        <v>10</v>
      </c>
      <c r="D16622" s="2" t="s">
        <v>51</v>
      </c>
      <c r="E16622" s="2">
        <v>19.0</v>
      </c>
      <c r="F16622" s="4" t="s">
        <v>30</v>
      </c>
    </row>
    <row r="16623">
      <c r="A16623" s="2">
        <v>16724.0</v>
      </c>
      <c r="B16623" s="3">
        <v>42990.0</v>
      </c>
      <c r="C16623" s="2" t="s">
        <v>10</v>
      </c>
      <c r="D16623" s="2" t="s">
        <v>52</v>
      </c>
      <c r="E16623" s="2">
        <v>11.0</v>
      </c>
      <c r="F16623" s="4" t="s">
        <v>9</v>
      </c>
    </row>
    <row r="16624">
      <c r="A16624" s="2">
        <v>16725.0</v>
      </c>
      <c r="B16624" s="3">
        <v>42990.0</v>
      </c>
      <c r="C16624" s="2" t="s">
        <v>10</v>
      </c>
      <c r="D16624" s="2" t="s">
        <v>8</v>
      </c>
      <c r="E16624" s="2">
        <v>11.0</v>
      </c>
      <c r="F16624" s="4" t="s">
        <v>9</v>
      </c>
    </row>
    <row r="16625">
      <c r="A16625" s="2">
        <v>16726.0</v>
      </c>
      <c r="B16625" s="3">
        <v>42991.0</v>
      </c>
      <c r="C16625" s="2" t="s">
        <v>13</v>
      </c>
      <c r="D16625" s="2" t="s">
        <v>51</v>
      </c>
      <c r="E16625" s="2">
        <v>2.0</v>
      </c>
      <c r="F16625" s="4" t="s">
        <v>39</v>
      </c>
    </row>
    <row r="16626">
      <c r="A16626" s="2">
        <v>16727.0</v>
      </c>
      <c r="B16626" s="3">
        <v>42991.0</v>
      </c>
      <c r="C16626" s="2" t="s">
        <v>13</v>
      </c>
      <c r="D16626" s="2" t="s">
        <v>6</v>
      </c>
      <c r="E16626" s="2">
        <v>20.0</v>
      </c>
      <c r="F16626" s="4" t="s">
        <v>47</v>
      </c>
    </row>
    <row r="16627">
      <c r="A16627" s="2">
        <v>16728.0</v>
      </c>
      <c r="B16627" s="3">
        <v>42991.0</v>
      </c>
      <c r="C16627" s="2" t="s">
        <v>13</v>
      </c>
      <c r="D16627" s="2" t="s">
        <v>52</v>
      </c>
      <c r="E16627" s="2">
        <v>6.0</v>
      </c>
      <c r="F16627" s="4" t="s">
        <v>16</v>
      </c>
    </row>
    <row r="16628">
      <c r="A16628" s="2">
        <v>16729.0</v>
      </c>
      <c r="B16628" s="3">
        <v>42991.0</v>
      </c>
      <c r="C16628" s="2" t="s">
        <v>13</v>
      </c>
      <c r="D16628" s="2" t="s">
        <v>8</v>
      </c>
      <c r="E16628" s="2">
        <v>5.0</v>
      </c>
      <c r="F16628" s="4" t="s">
        <v>25</v>
      </c>
    </row>
    <row r="16629">
      <c r="A16629" s="2">
        <v>16730.0</v>
      </c>
      <c r="B16629" s="3">
        <v>42992.0</v>
      </c>
      <c r="C16629" s="2" t="s">
        <v>15</v>
      </c>
      <c r="D16629" s="2" t="s">
        <v>51</v>
      </c>
      <c r="E16629" s="2">
        <v>27.0</v>
      </c>
      <c r="F16629" s="4" t="s">
        <v>32</v>
      </c>
    </row>
    <row r="16630">
      <c r="A16630" s="2">
        <v>16731.0</v>
      </c>
      <c r="B16630" s="3">
        <v>42992.0</v>
      </c>
      <c r="C16630" s="2" t="s">
        <v>15</v>
      </c>
      <c r="D16630" s="2" t="s">
        <v>6</v>
      </c>
      <c r="E16630" s="2">
        <v>14.0</v>
      </c>
      <c r="F16630" s="4" t="s">
        <v>46</v>
      </c>
    </row>
    <row r="16631">
      <c r="A16631" s="2">
        <v>16732.0</v>
      </c>
      <c r="B16631" s="3">
        <v>42992.0</v>
      </c>
      <c r="C16631" s="2" t="s">
        <v>15</v>
      </c>
      <c r="D16631" s="2" t="s">
        <v>52</v>
      </c>
      <c r="E16631" s="2">
        <v>8.0</v>
      </c>
      <c r="F16631" s="4" t="s">
        <v>37</v>
      </c>
    </row>
    <row r="16632">
      <c r="A16632" s="2">
        <v>16733.0</v>
      </c>
      <c r="B16632" s="3">
        <v>42992.0</v>
      </c>
      <c r="C16632" s="2" t="s">
        <v>15</v>
      </c>
      <c r="D16632" s="2" t="s">
        <v>8</v>
      </c>
      <c r="E16632" s="2">
        <v>3.0</v>
      </c>
      <c r="F16632" s="4" t="s">
        <v>28</v>
      </c>
    </row>
    <row r="16633">
      <c r="A16633" s="2">
        <v>16734.0</v>
      </c>
      <c r="B16633" s="3">
        <v>42993.0</v>
      </c>
      <c r="C16633" s="2" t="s">
        <v>18</v>
      </c>
      <c r="D16633" s="2" t="s">
        <v>51</v>
      </c>
      <c r="E16633" s="2">
        <v>13.0</v>
      </c>
      <c r="F16633" s="4" t="s">
        <v>33</v>
      </c>
    </row>
    <row r="16634">
      <c r="A16634" s="2">
        <v>16735.0</v>
      </c>
      <c r="B16634" s="3">
        <v>42993.0</v>
      </c>
      <c r="C16634" s="2" t="s">
        <v>18</v>
      </c>
      <c r="D16634" s="2" t="s">
        <v>6</v>
      </c>
      <c r="E16634" s="2">
        <v>35.0</v>
      </c>
      <c r="F16634" s="4" t="s">
        <v>49</v>
      </c>
    </row>
    <row r="16635">
      <c r="A16635" s="2">
        <v>16736.0</v>
      </c>
      <c r="B16635" s="3">
        <v>42993.0</v>
      </c>
      <c r="C16635" s="2" t="s">
        <v>18</v>
      </c>
      <c r="D16635" s="2" t="s">
        <v>52</v>
      </c>
      <c r="E16635" s="2">
        <v>14.0</v>
      </c>
      <c r="F16635" s="4" t="s">
        <v>46</v>
      </c>
    </row>
    <row r="16636">
      <c r="A16636" s="2">
        <v>16737.0</v>
      </c>
      <c r="B16636" s="3">
        <v>42993.0</v>
      </c>
      <c r="C16636" s="2" t="s">
        <v>18</v>
      </c>
      <c r="D16636" s="2" t="s">
        <v>8</v>
      </c>
      <c r="E16636" s="2">
        <v>6.0</v>
      </c>
      <c r="F16636" s="4" t="s">
        <v>16</v>
      </c>
    </row>
    <row r="16637">
      <c r="A16637" s="2">
        <v>16738.0</v>
      </c>
      <c r="B16637" s="3">
        <v>42994.0</v>
      </c>
      <c r="C16637" s="2" t="s">
        <v>21</v>
      </c>
      <c r="D16637" s="2" t="s">
        <v>51</v>
      </c>
      <c r="E16637" s="2">
        <v>7.0</v>
      </c>
      <c r="F16637" s="4" t="s">
        <v>35</v>
      </c>
    </row>
    <row r="16638">
      <c r="A16638" s="2">
        <v>16739.0</v>
      </c>
      <c r="B16638" s="3">
        <v>42994.0</v>
      </c>
      <c r="C16638" s="2" t="s">
        <v>21</v>
      </c>
      <c r="D16638" s="2" t="s">
        <v>6</v>
      </c>
      <c r="E16638" s="2">
        <v>26.0</v>
      </c>
      <c r="F16638" s="4" t="s">
        <v>38</v>
      </c>
    </row>
    <row r="16639">
      <c r="A16639" s="2">
        <v>16740.0</v>
      </c>
      <c r="B16639" s="3">
        <v>42994.0</v>
      </c>
      <c r="C16639" s="2" t="s">
        <v>21</v>
      </c>
      <c r="D16639" s="2" t="s">
        <v>52</v>
      </c>
      <c r="E16639" s="2">
        <v>3.0</v>
      </c>
      <c r="F16639" s="4" t="s">
        <v>28</v>
      </c>
    </row>
    <row r="16640">
      <c r="A16640" s="2">
        <v>16741.0</v>
      </c>
      <c r="B16640" s="3">
        <v>42994.0</v>
      </c>
      <c r="C16640" s="2" t="s">
        <v>21</v>
      </c>
      <c r="D16640" s="2" t="s">
        <v>8</v>
      </c>
      <c r="E16640" s="2">
        <v>11.0</v>
      </c>
      <c r="F16640" s="4" t="s">
        <v>9</v>
      </c>
    </row>
    <row r="16641">
      <c r="A16641" s="2">
        <v>16742.0</v>
      </c>
      <c r="B16641" s="3">
        <v>42996.0</v>
      </c>
      <c r="C16641" s="2" t="s">
        <v>7</v>
      </c>
      <c r="D16641" s="2" t="s">
        <v>51</v>
      </c>
      <c r="E16641" s="2">
        <v>25.0</v>
      </c>
      <c r="F16641" s="4" t="s">
        <v>40</v>
      </c>
    </row>
    <row r="16642">
      <c r="A16642" s="2">
        <v>16743.0</v>
      </c>
      <c r="B16642" s="3">
        <v>42996.0</v>
      </c>
      <c r="C16642" s="2" t="s">
        <v>7</v>
      </c>
      <c r="D16642" s="2" t="s">
        <v>6</v>
      </c>
      <c r="E16642" s="2">
        <v>13.0</v>
      </c>
      <c r="F16642" s="4" t="s">
        <v>33</v>
      </c>
    </row>
    <row r="16643">
      <c r="A16643" s="2">
        <v>16744.0</v>
      </c>
      <c r="B16643" s="3">
        <v>42996.0</v>
      </c>
      <c r="C16643" s="2" t="s">
        <v>7</v>
      </c>
      <c r="D16643" s="2" t="s">
        <v>52</v>
      </c>
      <c r="E16643" s="2">
        <v>21.0</v>
      </c>
      <c r="F16643" s="4" t="s">
        <v>20</v>
      </c>
    </row>
    <row r="16644">
      <c r="A16644" s="2">
        <v>16745.0</v>
      </c>
      <c r="B16644" s="3">
        <v>42996.0</v>
      </c>
      <c r="C16644" s="2" t="s">
        <v>7</v>
      </c>
      <c r="D16644" s="2" t="s">
        <v>8</v>
      </c>
      <c r="E16644" s="2">
        <v>9.0</v>
      </c>
      <c r="F16644" s="4" t="s">
        <v>24</v>
      </c>
    </row>
    <row r="16645">
      <c r="A16645" s="2">
        <v>16746.0</v>
      </c>
      <c r="B16645" s="3">
        <v>42997.0</v>
      </c>
      <c r="C16645" s="2" t="s">
        <v>10</v>
      </c>
      <c r="D16645" s="2" t="s">
        <v>51</v>
      </c>
      <c r="E16645" s="2">
        <v>3.0</v>
      </c>
      <c r="F16645" s="4" t="s">
        <v>28</v>
      </c>
    </row>
    <row r="16646">
      <c r="A16646" s="2">
        <v>16747.0</v>
      </c>
      <c r="B16646" s="3">
        <v>42997.0</v>
      </c>
      <c r="C16646" s="2" t="s">
        <v>10</v>
      </c>
      <c r="D16646" s="2" t="s">
        <v>6</v>
      </c>
      <c r="E16646" s="2">
        <v>15.0</v>
      </c>
      <c r="F16646" s="4" t="s">
        <v>27</v>
      </c>
    </row>
    <row r="16647">
      <c r="A16647" s="2">
        <v>16748.0</v>
      </c>
      <c r="B16647" s="3">
        <v>42997.0</v>
      </c>
      <c r="C16647" s="2" t="s">
        <v>10</v>
      </c>
      <c r="D16647" s="2" t="s">
        <v>52</v>
      </c>
      <c r="E16647" s="2">
        <v>11.0</v>
      </c>
      <c r="F16647" s="4" t="s">
        <v>9</v>
      </c>
    </row>
    <row r="16648">
      <c r="A16648" s="2">
        <v>16749.0</v>
      </c>
      <c r="B16648" s="3">
        <v>42997.0</v>
      </c>
      <c r="C16648" s="2" t="s">
        <v>10</v>
      </c>
      <c r="D16648" s="2" t="s">
        <v>8</v>
      </c>
      <c r="E16648" s="2">
        <v>18.0</v>
      </c>
      <c r="F16648" s="4" t="s">
        <v>29</v>
      </c>
    </row>
    <row r="16649">
      <c r="A16649" s="2">
        <v>16750.0</v>
      </c>
      <c r="B16649" s="3">
        <v>42998.0</v>
      </c>
      <c r="C16649" s="2" t="s">
        <v>13</v>
      </c>
      <c r="D16649" s="2" t="s">
        <v>51</v>
      </c>
      <c r="E16649" s="2">
        <v>17.0</v>
      </c>
      <c r="F16649" s="4" t="s">
        <v>42</v>
      </c>
    </row>
    <row r="16650">
      <c r="A16650" s="2">
        <v>16751.0</v>
      </c>
      <c r="B16650" s="3">
        <v>42998.0</v>
      </c>
      <c r="C16650" s="2" t="s">
        <v>13</v>
      </c>
      <c r="D16650" s="2" t="s">
        <v>6</v>
      </c>
      <c r="E16650" s="2">
        <v>9.0</v>
      </c>
      <c r="F16650" s="4" t="s">
        <v>24</v>
      </c>
    </row>
    <row r="16651">
      <c r="A16651" s="2">
        <v>16752.0</v>
      </c>
      <c r="B16651" s="3">
        <v>42998.0</v>
      </c>
      <c r="C16651" s="2" t="s">
        <v>13</v>
      </c>
      <c r="D16651" s="2" t="s">
        <v>52</v>
      </c>
      <c r="E16651" s="2">
        <v>9.0</v>
      </c>
      <c r="F16651" s="4" t="s">
        <v>24</v>
      </c>
    </row>
    <row r="16652">
      <c r="A16652" s="2">
        <v>16753.0</v>
      </c>
      <c r="B16652" s="3">
        <v>42998.0</v>
      </c>
      <c r="C16652" s="2" t="s">
        <v>13</v>
      </c>
      <c r="D16652" s="2" t="s">
        <v>8</v>
      </c>
      <c r="E16652" s="2">
        <v>24.0</v>
      </c>
      <c r="F16652" s="4" t="s">
        <v>22</v>
      </c>
    </row>
    <row r="16653">
      <c r="A16653" s="2">
        <v>16754.0</v>
      </c>
      <c r="B16653" s="3">
        <v>42999.0</v>
      </c>
      <c r="C16653" s="2" t="s">
        <v>15</v>
      </c>
      <c r="D16653" s="2" t="s">
        <v>51</v>
      </c>
      <c r="E16653" s="2">
        <v>6.0</v>
      </c>
      <c r="F16653" s="4" t="s">
        <v>16</v>
      </c>
    </row>
    <row r="16654">
      <c r="A16654" s="2">
        <v>16755.0</v>
      </c>
      <c r="B16654" s="3">
        <v>42999.0</v>
      </c>
      <c r="C16654" s="2" t="s">
        <v>15</v>
      </c>
      <c r="D16654" s="2" t="s">
        <v>6</v>
      </c>
      <c r="E16654" s="2">
        <v>3.0</v>
      </c>
      <c r="F16654" s="4" t="s">
        <v>28</v>
      </c>
    </row>
    <row r="16655">
      <c r="A16655" s="2">
        <v>16756.0</v>
      </c>
      <c r="B16655" s="3">
        <v>42999.0</v>
      </c>
      <c r="C16655" s="2" t="s">
        <v>15</v>
      </c>
      <c r="D16655" s="2" t="s">
        <v>52</v>
      </c>
      <c r="E16655" s="2">
        <v>6.0</v>
      </c>
      <c r="F16655" s="4" t="s">
        <v>16</v>
      </c>
    </row>
    <row r="16656">
      <c r="A16656" s="2">
        <v>16757.0</v>
      </c>
      <c r="B16656" s="3">
        <v>42999.0</v>
      </c>
      <c r="C16656" s="2" t="s">
        <v>15</v>
      </c>
      <c r="D16656" s="2" t="s">
        <v>8</v>
      </c>
      <c r="E16656" s="2">
        <v>5.0</v>
      </c>
      <c r="F16656" s="4" t="s">
        <v>25</v>
      </c>
    </row>
    <row r="16657">
      <c r="A16657" s="2">
        <v>16758.0</v>
      </c>
      <c r="B16657" s="3">
        <v>43000.0</v>
      </c>
      <c r="C16657" s="2" t="s">
        <v>18</v>
      </c>
      <c r="D16657" s="2" t="s">
        <v>51</v>
      </c>
      <c r="E16657" s="2">
        <v>9.0</v>
      </c>
      <c r="F16657" s="4" t="s">
        <v>24</v>
      </c>
    </row>
    <row r="16658">
      <c r="A16658" s="2">
        <v>16759.0</v>
      </c>
      <c r="B16658" s="3">
        <v>43000.0</v>
      </c>
      <c r="C16658" s="2" t="s">
        <v>18</v>
      </c>
      <c r="D16658" s="2" t="s">
        <v>6</v>
      </c>
      <c r="E16658" s="2">
        <v>34.0</v>
      </c>
      <c r="F16658" s="4" t="s">
        <v>48</v>
      </c>
    </row>
    <row r="16659">
      <c r="A16659" s="2">
        <v>16760.0</v>
      </c>
      <c r="B16659" s="3">
        <v>43000.0</v>
      </c>
      <c r="C16659" s="2" t="s">
        <v>18</v>
      </c>
      <c r="D16659" s="2" t="s">
        <v>52</v>
      </c>
      <c r="E16659" s="2">
        <v>32.0</v>
      </c>
      <c r="F16659" s="4" t="s">
        <v>36</v>
      </c>
    </row>
    <row r="16660">
      <c r="A16660" s="2">
        <v>16761.0</v>
      </c>
      <c r="B16660" s="3">
        <v>43000.0</v>
      </c>
      <c r="C16660" s="2" t="s">
        <v>18</v>
      </c>
      <c r="D16660" s="2" t="s">
        <v>8</v>
      </c>
      <c r="E16660" s="2">
        <v>32.0</v>
      </c>
      <c r="F16660" s="4" t="s">
        <v>36</v>
      </c>
    </row>
    <row r="16661">
      <c r="A16661" s="2">
        <v>16762.0</v>
      </c>
      <c r="B16661" s="3">
        <v>43001.0</v>
      </c>
      <c r="C16661" s="2" t="s">
        <v>21</v>
      </c>
      <c r="D16661" s="2" t="s">
        <v>51</v>
      </c>
      <c r="E16661" s="2">
        <v>34.0</v>
      </c>
      <c r="F16661" s="4" t="s">
        <v>48</v>
      </c>
    </row>
    <row r="16662">
      <c r="A16662" s="2">
        <v>16763.0</v>
      </c>
      <c r="B16662" s="3">
        <v>43001.0</v>
      </c>
      <c r="C16662" s="2" t="s">
        <v>21</v>
      </c>
      <c r="D16662" s="2" t="s">
        <v>6</v>
      </c>
      <c r="E16662" s="2">
        <v>13.0</v>
      </c>
      <c r="F16662" s="4" t="s">
        <v>33</v>
      </c>
    </row>
    <row r="16663">
      <c r="A16663" s="2">
        <v>16764.0</v>
      </c>
      <c r="B16663" s="3">
        <v>43001.0</v>
      </c>
      <c r="C16663" s="2" t="s">
        <v>21</v>
      </c>
      <c r="D16663" s="2" t="s">
        <v>52</v>
      </c>
      <c r="E16663" s="2">
        <v>3.0</v>
      </c>
      <c r="F16663" s="4" t="s">
        <v>28</v>
      </c>
    </row>
    <row r="16664">
      <c r="A16664" s="2">
        <v>16765.0</v>
      </c>
      <c r="B16664" s="3">
        <v>43001.0</v>
      </c>
      <c r="C16664" s="2" t="s">
        <v>21</v>
      </c>
      <c r="D16664" s="2" t="s">
        <v>8</v>
      </c>
      <c r="E16664" s="2">
        <v>1.0</v>
      </c>
      <c r="F16664" s="4" t="s">
        <v>19</v>
      </c>
    </row>
    <row r="16665">
      <c r="A16665" s="2">
        <v>16766.0</v>
      </c>
      <c r="B16665" s="3">
        <v>43003.0</v>
      </c>
      <c r="C16665" s="2" t="s">
        <v>7</v>
      </c>
      <c r="D16665" s="2" t="s">
        <v>51</v>
      </c>
      <c r="E16665" s="2">
        <v>23.0</v>
      </c>
      <c r="F16665" s="4" t="s">
        <v>17</v>
      </c>
    </row>
    <row r="16666">
      <c r="A16666" s="2">
        <v>16767.0</v>
      </c>
      <c r="B16666" s="3">
        <v>43003.0</v>
      </c>
      <c r="C16666" s="2" t="s">
        <v>7</v>
      </c>
      <c r="D16666" s="2" t="s">
        <v>6</v>
      </c>
      <c r="E16666" s="2">
        <v>6.0</v>
      </c>
      <c r="F16666" s="4" t="s">
        <v>16</v>
      </c>
    </row>
    <row r="16667">
      <c r="A16667" s="2">
        <v>16768.0</v>
      </c>
      <c r="B16667" s="3">
        <v>43003.0</v>
      </c>
      <c r="C16667" s="2" t="s">
        <v>7</v>
      </c>
      <c r="D16667" s="2" t="s">
        <v>52</v>
      </c>
      <c r="E16667" s="2">
        <v>28.0</v>
      </c>
      <c r="F16667" s="4" t="s">
        <v>31</v>
      </c>
    </row>
    <row r="16668">
      <c r="A16668" s="2">
        <v>16769.0</v>
      </c>
      <c r="B16668" s="3">
        <v>43003.0</v>
      </c>
      <c r="C16668" s="2" t="s">
        <v>7</v>
      </c>
      <c r="D16668" s="2" t="s">
        <v>8</v>
      </c>
      <c r="E16668" s="2">
        <v>13.0</v>
      </c>
      <c r="F16668" s="4" t="s">
        <v>33</v>
      </c>
    </row>
    <row r="16669">
      <c r="A16669" s="2">
        <v>16770.0</v>
      </c>
      <c r="B16669" s="3">
        <v>43004.0</v>
      </c>
      <c r="C16669" s="2" t="s">
        <v>10</v>
      </c>
      <c r="D16669" s="2" t="s">
        <v>51</v>
      </c>
      <c r="E16669" s="2">
        <v>30.0</v>
      </c>
      <c r="F16669" s="4" t="s">
        <v>23</v>
      </c>
    </row>
    <row r="16670">
      <c r="A16670" s="2">
        <v>16771.0</v>
      </c>
      <c r="B16670" s="3">
        <v>43004.0</v>
      </c>
      <c r="C16670" s="2" t="s">
        <v>10</v>
      </c>
      <c r="D16670" s="2" t="s">
        <v>6</v>
      </c>
      <c r="E16670" s="2">
        <v>2.0</v>
      </c>
      <c r="F16670" s="4" t="s">
        <v>39</v>
      </c>
    </row>
    <row r="16671">
      <c r="A16671" s="2">
        <v>16772.0</v>
      </c>
      <c r="B16671" s="3">
        <v>43004.0</v>
      </c>
      <c r="C16671" s="2" t="s">
        <v>10</v>
      </c>
      <c r="D16671" s="2" t="s">
        <v>52</v>
      </c>
      <c r="E16671" s="2">
        <v>28.0</v>
      </c>
      <c r="F16671" s="4" t="s">
        <v>31</v>
      </c>
    </row>
    <row r="16672">
      <c r="A16672" s="2">
        <v>16773.0</v>
      </c>
      <c r="B16672" s="3">
        <v>43004.0</v>
      </c>
      <c r="C16672" s="2" t="s">
        <v>10</v>
      </c>
      <c r="D16672" s="2" t="s">
        <v>8</v>
      </c>
      <c r="E16672" s="2">
        <v>14.0</v>
      </c>
      <c r="F16672" s="4" t="s">
        <v>46</v>
      </c>
    </row>
    <row r="16673">
      <c r="A16673" s="2">
        <v>16774.0</v>
      </c>
      <c r="B16673" s="3">
        <v>43005.0</v>
      </c>
      <c r="C16673" s="2" t="s">
        <v>13</v>
      </c>
      <c r="D16673" s="2" t="s">
        <v>51</v>
      </c>
      <c r="E16673" s="2">
        <v>25.0</v>
      </c>
      <c r="F16673" s="4" t="s">
        <v>40</v>
      </c>
    </row>
    <row r="16674">
      <c r="A16674" s="2">
        <v>16775.0</v>
      </c>
      <c r="B16674" s="3">
        <v>43005.0</v>
      </c>
      <c r="C16674" s="2" t="s">
        <v>13</v>
      </c>
      <c r="D16674" s="2" t="s">
        <v>6</v>
      </c>
      <c r="E16674" s="2">
        <v>12.0</v>
      </c>
      <c r="F16674" s="4" t="s">
        <v>14</v>
      </c>
    </row>
    <row r="16675">
      <c r="A16675" s="2">
        <v>16776.0</v>
      </c>
      <c r="B16675" s="3">
        <v>43005.0</v>
      </c>
      <c r="C16675" s="2" t="s">
        <v>13</v>
      </c>
      <c r="D16675" s="2" t="s">
        <v>52</v>
      </c>
      <c r="E16675" s="2">
        <v>35.0</v>
      </c>
      <c r="F16675" s="4" t="s">
        <v>49</v>
      </c>
    </row>
    <row r="16676">
      <c r="A16676" s="2">
        <v>16777.0</v>
      </c>
      <c r="B16676" s="3">
        <v>43005.0</v>
      </c>
      <c r="C16676" s="2" t="s">
        <v>13</v>
      </c>
      <c r="D16676" s="2" t="s">
        <v>8</v>
      </c>
      <c r="E16676" s="2">
        <v>36.0</v>
      </c>
      <c r="F16676" s="4" t="s">
        <v>11</v>
      </c>
    </row>
    <row r="16677">
      <c r="A16677" s="2">
        <v>16778.0</v>
      </c>
      <c r="B16677" s="3">
        <v>43006.0</v>
      </c>
      <c r="C16677" s="2" t="s">
        <v>15</v>
      </c>
      <c r="D16677" s="2" t="s">
        <v>51</v>
      </c>
      <c r="E16677" s="2">
        <v>27.0</v>
      </c>
      <c r="F16677" s="4" t="s">
        <v>32</v>
      </c>
    </row>
    <row r="16678">
      <c r="A16678" s="2">
        <v>16779.0</v>
      </c>
      <c r="B16678" s="3">
        <v>43006.0</v>
      </c>
      <c r="C16678" s="2" t="s">
        <v>15</v>
      </c>
      <c r="D16678" s="2" t="s">
        <v>6</v>
      </c>
      <c r="E16678" s="2">
        <v>12.0</v>
      </c>
      <c r="F16678" s="4" t="s">
        <v>14</v>
      </c>
    </row>
    <row r="16679">
      <c r="A16679" s="2">
        <v>16780.0</v>
      </c>
      <c r="B16679" s="3">
        <v>43006.0</v>
      </c>
      <c r="C16679" s="2" t="s">
        <v>15</v>
      </c>
      <c r="D16679" s="2" t="s">
        <v>52</v>
      </c>
      <c r="E16679" s="2">
        <v>30.0</v>
      </c>
      <c r="F16679" s="4" t="s">
        <v>23</v>
      </c>
    </row>
    <row r="16680">
      <c r="A16680" s="2">
        <v>16781.0</v>
      </c>
      <c r="B16680" s="3">
        <v>43006.0</v>
      </c>
      <c r="C16680" s="2" t="s">
        <v>15</v>
      </c>
      <c r="D16680" s="2" t="s">
        <v>8</v>
      </c>
      <c r="E16680" s="2">
        <v>10.0</v>
      </c>
      <c r="F16680" s="4" t="s">
        <v>41</v>
      </c>
    </row>
    <row r="16681">
      <c r="A16681" s="2">
        <v>16782.0</v>
      </c>
      <c r="B16681" s="3">
        <v>43007.0</v>
      </c>
      <c r="C16681" s="2" t="s">
        <v>18</v>
      </c>
      <c r="D16681" s="2" t="s">
        <v>51</v>
      </c>
      <c r="E16681" s="2">
        <v>18.0</v>
      </c>
      <c r="F16681" s="4" t="s">
        <v>29</v>
      </c>
    </row>
    <row r="16682">
      <c r="A16682" s="2">
        <v>16783.0</v>
      </c>
      <c r="B16682" s="3">
        <v>43007.0</v>
      </c>
      <c r="C16682" s="2" t="s">
        <v>18</v>
      </c>
      <c r="D16682" s="2" t="s">
        <v>6</v>
      </c>
      <c r="E16682" s="2">
        <v>27.0</v>
      </c>
      <c r="F16682" s="4" t="s">
        <v>32</v>
      </c>
    </row>
    <row r="16683">
      <c r="A16683" s="2">
        <v>16784.0</v>
      </c>
      <c r="B16683" s="3">
        <v>43007.0</v>
      </c>
      <c r="C16683" s="2" t="s">
        <v>18</v>
      </c>
      <c r="D16683" s="2" t="s">
        <v>52</v>
      </c>
      <c r="E16683" s="2">
        <v>21.0</v>
      </c>
      <c r="F16683" s="4" t="s">
        <v>20</v>
      </c>
    </row>
    <row r="16684">
      <c r="A16684" s="2">
        <v>16785.0</v>
      </c>
      <c r="B16684" s="3">
        <v>43007.0</v>
      </c>
      <c r="C16684" s="2" t="s">
        <v>18</v>
      </c>
      <c r="D16684" s="2" t="s">
        <v>8</v>
      </c>
      <c r="E16684" s="2">
        <v>24.0</v>
      </c>
      <c r="F16684" s="4" t="s">
        <v>22</v>
      </c>
    </row>
    <row r="16685">
      <c r="A16685" s="2">
        <v>16786.0</v>
      </c>
      <c r="B16685" s="3">
        <v>43008.0</v>
      </c>
      <c r="C16685" s="2" t="s">
        <v>21</v>
      </c>
      <c r="D16685" s="2" t="s">
        <v>51</v>
      </c>
      <c r="E16685" s="2">
        <v>27.0</v>
      </c>
      <c r="F16685" s="4" t="s">
        <v>32</v>
      </c>
    </row>
    <row r="16686">
      <c r="A16686" s="2">
        <v>16787.0</v>
      </c>
      <c r="B16686" s="3">
        <v>43008.0</v>
      </c>
      <c r="C16686" s="2" t="s">
        <v>21</v>
      </c>
      <c r="D16686" s="2" t="s">
        <v>6</v>
      </c>
      <c r="E16686" s="2">
        <v>2.0</v>
      </c>
      <c r="F16686" s="4" t="s">
        <v>39</v>
      </c>
    </row>
    <row r="16687">
      <c r="A16687" s="2">
        <v>16788.0</v>
      </c>
      <c r="B16687" s="3">
        <v>43008.0</v>
      </c>
      <c r="C16687" s="2" t="s">
        <v>21</v>
      </c>
      <c r="D16687" s="2" t="s">
        <v>52</v>
      </c>
      <c r="E16687" s="2">
        <v>11.0</v>
      </c>
      <c r="F16687" s="4" t="s">
        <v>9</v>
      </c>
    </row>
    <row r="16688">
      <c r="A16688" s="2">
        <v>16789.0</v>
      </c>
      <c r="B16688" s="3">
        <v>43008.0</v>
      </c>
      <c r="C16688" s="2" t="s">
        <v>21</v>
      </c>
      <c r="D16688" s="2" t="s">
        <v>8</v>
      </c>
      <c r="E16688" s="2">
        <v>19.0</v>
      </c>
      <c r="F16688" s="4" t="s">
        <v>30</v>
      </c>
    </row>
    <row r="16689">
      <c r="A16689" s="2">
        <v>16790.0</v>
      </c>
      <c r="B16689" s="3">
        <v>43010.0</v>
      </c>
      <c r="C16689" s="2" t="s">
        <v>7</v>
      </c>
      <c r="D16689" s="2" t="s">
        <v>51</v>
      </c>
      <c r="E16689" s="2">
        <v>16.0</v>
      </c>
      <c r="F16689" s="4" t="s">
        <v>45</v>
      </c>
    </row>
    <row r="16690">
      <c r="A16690" s="2">
        <v>16791.0</v>
      </c>
      <c r="B16690" s="3">
        <v>43011.0</v>
      </c>
      <c r="C16690" s="2" t="s">
        <v>10</v>
      </c>
      <c r="D16690" s="2" t="s">
        <v>52</v>
      </c>
      <c r="E16690" s="2">
        <v>23.0</v>
      </c>
      <c r="F16690" s="4" t="s">
        <v>17</v>
      </c>
    </row>
    <row r="16691">
      <c r="A16691" s="2">
        <v>16792.0</v>
      </c>
      <c r="B16691" s="3">
        <v>43010.0</v>
      </c>
      <c r="C16691" s="2" t="s">
        <v>7</v>
      </c>
      <c r="D16691" s="2" t="s">
        <v>52</v>
      </c>
      <c r="E16691" s="2">
        <v>23.0</v>
      </c>
      <c r="F16691" s="4" t="s">
        <v>17</v>
      </c>
    </row>
    <row r="16692">
      <c r="A16692" s="2">
        <v>16793.0</v>
      </c>
      <c r="B16692" s="3">
        <v>43010.0</v>
      </c>
      <c r="C16692" s="2" t="s">
        <v>7</v>
      </c>
      <c r="D16692" s="2" t="s">
        <v>8</v>
      </c>
      <c r="E16692" s="2">
        <v>13.0</v>
      </c>
      <c r="F16692" s="4" t="s">
        <v>33</v>
      </c>
    </row>
    <row r="16693">
      <c r="A16693" s="2">
        <v>16794.0</v>
      </c>
      <c r="B16693" s="3">
        <v>43011.0</v>
      </c>
      <c r="C16693" s="2" t="s">
        <v>10</v>
      </c>
      <c r="D16693" s="2" t="s">
        <v>51</v>
      </c>
      <c r="E16693" s="2">
        <v>11.0</v>
      </c>
      <c r="F16693" s="4" t="s">
        <v>9</v>
      </c>
    </row>
    <row r="16694">
      <c r="A16694" s="2">
        <v>16795.0</v>
      </c>
      <c r="B16694" s="3">
        <v>43011.0</v>
      </c>
      <c r="C16694" s="2" t="s">
        <v>10</v>
      </c>
      <c r="D16694" s="2" t="s">
        <v>6</v>
      </c>
      <c r="E16694" s="2">
        <v>34.0</v>
      </c>
      <c r="F16694" s="4" t="s">
        <v>48</v>
      </c>
    </row>
    <row r="16695">
      <c r="A16695" s="2">
        <v>16796.0</v>
      </c>
      <c r="B16695" s="3">
        <v>43011.0</v>
      </c>
      <c r="C16695" s="2" t="s">
        <v>10</v>
      </c>
      <c r="D16695" s="2" t="s">
        <v>52</v>
      </c>
      <c r="E16695" s="2">
        <v>27.0</v>
      </c>
      <c r="F16695" s="4" t="s">
        <v>32</v>
      </c>
    </row>
    <row r="16696">
      <c r="A16696" s="2">
        <v>16797.0</v>
      </c>
      <c r="B16696" s="3">
        <v>43011.0</v>
      </c>
      <c r="C16696" s="2" t="s">
        <v>10</v>
      </c>
      <c r="D16696" s="2" t="s">
        <v>8</v>
      </c>
      <c r="E16696" s="2">
        <v>5.0</v>
      </c>
      <c r="F16696" s="4" t="s">
        <v>25</v>
      </c>
    </row>
    <row r="16697">
      <c r="A16697" s="2">
        <v>16798.0</v>
      </c>
      <c r="B16697" s="3">
        <v>43012.0</v>
      </c>
      <c r="C16697" s="2" t="s">
        <v>13</v>
      </c>
      <c r="D16697" s="2" t="s">
        <v>51</v>
      </c>
      <c r="E16697" s="2">
        <v>24.0</v>
      </c>
      <c r="F16697" s="4" t="s">
        <v>22</v>
      </c>
    </row>
    <row r="16698">
      <c r="A16698" s="2">
        <v>16799.0</v>
      </c>
      <c r="B16698" s="3">
        <v>43012.0</v>
      </c>
      <c r="C16698" s="2" t="s">
        <v>13</v>
      </c>
      <c r="D16698" s="2" t="s">
        <v>6</v>
      </c>
      <c r="E16698" s="2">
        <v>18.0</v>
      </c>
      <c r="F16698" s="4" t="s">
        <v>29</v>
      </c>
    </row>
    <row r="16699">
      <c r="A16699" s="2">
        <v>16800.0</v>
      </c>
      <c r="B16699" s="3">
        <v>43012.0</v>
      </c>
      <c r="C16699" s="2" t="s">
        <v>13</v>
      </c>
      <c r="D16699" s="2" t="s">
        <v>52</v>
      </c>
      <c r="E16699" s="2">
        <v>18.0</v>
      </c>
      <c r="F16699" s="4" t="s">
        <v>29</v>
      </c>
    </row>
    <row r="16700">
      <c r="A16700" s="2">
        <v>16801.0</v>
      </c>
      <c r="B16700" s="3">
        <v>43012.0</v>
      </c>
      <c r="C16700" s="2" t="s">
        <v>13</v>
      </c>
      <c r="D16700" s="2" t="s">
        <v>8</v>
      </c>
      <c r="E16700" s="2">
        <v>15.0</v>
      </c>
      <c r="F16700" s="4" t="s">
        <v>27</v>
      </c>
    </row>
    <row r="16701">
      <c r="A16701" s="2">
        <v>16802.0</v>
      </c>
      <c r="B16701" s="3">
        <v>43013.0</v>
      </c>
      <c r="C16701" s="2" t="s">
        <v>15</v>
      </c>
      <c r="D16701" s="2" t="s">
        <v>51</v>
      </c>
      <c r="E16701" s="2">
        <v>5.0</v>
      </c>
      <c r="F16701" s="4" t="s">
        <v>25</v>
      </c>
    </row>
    <row r="16702">
      <c r="A16702" s="2">
        <v>16803.0</v>
      </c>
      <c r="B16702" s="3">
        <v>43013.0</v>
      </c>
      <c r="C16702" s="2" t="s">
        <v>15</v>
      </c>
      <c r="D16702" s="2" t="s">
        <v>6</v>
      </c>
      <c r="E16702" s="2">
        <v>27.0</v>
      </c>
      <c r="F16702" s="4" t="s">
        <v>32</v>
      </c>
    </row>
    <row r="16703">
      <c r="A16703" s="2">
        <v>16804.0</v>
      </c>
      <c r="B16703" s="3">
        <v>43013.0</v>
      </c>
      <c r="C16703" s="2" t="s">
        <v>15</v>
      </c>
      <c r="D16703" s="2" t="s">
        <v>52</v>
      </c>
      <c r="E16703" s="2">
        <v>2.0</v>
      </c>
      <c r="F16703" s="4" t="s">
        <v>39</v>
      </c>
    </row>
    <row r="16704">
      <c r="A16704" s="2">
        <v>16805.0</v>
      </c>
      <c r="B16704" s="3">
        <v>43013.0</v>
      </c>
      <c r="C16704" s="2" t="s">
        <v>15</v>
      </c>
      <c r="D16704" s="2" t="s">
        <v>8</v>
      </c>
      <c r="E16704" s="2">
        <v>15.0</v>
      </c>
      <c r="F16704" s="4" t="s">
        <v>27</v>
      </c>
    </row>
    <row r="16705">
      <c r="A16705" s="2">
        <v>16806.0</v>
      </c>
      <c r="B16705" s="3">
        <v>43014.0</v>
      </c>
      <c r="C16705" s="2" t="s">
        <v>18</v>
      </c>
      <c r="D16705" s="2" t="s">
        <v>51</v>
      </c>
      <c r="E16705" s="2">
        <v>3.0</v>
      </c>
      <c r="F16705" s="4" t="s">
        <v>28</v>
      </c>
    </row>
    <row r="16706">
      <c r="A16706" s="2">
        <v>16807.0</v>
      </c>
      <c r="B16706" s="3">
        <v>43014.0</v>
      </c>
      <c r="C16706" s="2" t="s">
        <v>18</v>
      </c>
      <c r="D16706" s="2" t="s">
        <v>6</v>
      </c>
      <c r="E16706" s="2">
        <v>3.0</v>
      </c>
      <c r="F16706" s="4" t="s">
        <v>28</v>
      </c>
    </row>
    <row r="16707">
      <c r="A16707" s="2">
        <v>16808.0</v>
      </c>
      <c r="B16707" s="3">
        <v>43014.0</v>
      </c>
      <c r="C16707" s="2" t="s">
        <v>18</v>
      </c>
      <c r="D16707" s="2" t="s">
        <v>52</v>
      </c>
      <c r="E16707" s="2">
        <v>5.0</v>
      </c>
      <c r="F16707" s="4" t="s">
        <v>25</v>
      </c>
    </row>
    <row r="16708">
      <c r="A16708" s="2">
        <v>16809.0</v>
      </c>
      <c r="B16708" s="3">
        <v>43014.0</v>
      </c>
      <c r="C16708" s="2" t="s">
        <v>18</v>
      </c>
      <c r="D16708" s="2" t="s">
        <v>8</v>
      </c>
      <c r="E16708" s="2">
        <v>27.0</v>
      </c>
      <c r="F16708" s="4" t="s">
        <v>32</v>
      </c>
    </row>
    <row r="16709">
      <c r="A16709" s="2">
        <v>16810.0</v>
      </c>
      <c r="B16709" s="3">
        <v>43015.0</v>
      </c>
      <c r="C16709" s="2" t="s">
        <v>21</v>
      </c>
      <c r="D16709" s="2" t="s">
        <v>51</v>
      </c>
      <c r="E16709" s="2">
        <v>14.0</v>
      </c>
      <c r="F16709" s="4" t="s">
        <v>46</v>
      </c>
    </row>
    <row r="16710">
      <c r="A16710" s="2">
        <v>16811.0</v>
      </c>
      <c r="B16710" s="3">
        <v>43015.0</v>
      </c>
      <c r="C16710" s="2" t="s">
        <v>21</v>
      </c>
      <c r="D16710" s="2" t="s">
        <v>6</v>
      </c>
      <c r="E16710" s="2">
        <v>10.0</v>
      </c>
      <c r="F16710" s="4" t="s">
        <v>41</v>
      </c>
    </row>
    <row r="16711">
      <c r="A16711" s="2">
        <v>16812.0</v>
      </c>
      <c r="B16711" s="3">
        <v>43015.0</v>
      </c>
      <c r="C16711" s="2" t="s">
        <v>21</v>
      </c>
      <c r="D16711" s="2" t="s">
        <v>52</v>
      </c>
      <c r="E16711" s="2">
        <v>25.0</v>
      </c>
      <c r="F16711" s="4" t="s">
        <v>40</v>
      </c>
    </row>
    <row r="16712">
      <c r="A16712" s="2">
        <v>16813.0</v>
      </c>
      <c r="B16712" s="3">
        <v>43015.0</v>
      </c>
      <c r="C16712" s="2" t="s">
        <v>21</v>
      </c>
      <c r="D16712" s="2" t="s">
        <v>8</v>
      </c>
      <c r="E16712" s="2">
        <v>26.0</v>
      </c>
      <c r="F16712" s="4" t="s">
        <v>38</v>
      </c>
    </row>
    <row r="16713">
      <c r="A16713" s="2">
        <v>16814.0</v>
      </c>
      <c r="B16713" s="3">
        <v>43017.0</v>
      </c>
      <c r="C16713" s="2" t="s">
        <v>7</v>
      </c>
      <c r="D16713" s="2" t="s">
        <v>51</v>
      </c>
      <c r="E16713" s="2">
        <v>33.0</v>
      </c>
      <c r="F16713" s="4" t="s">
        <v>26</v>
      </c>
    </row>
    <row r="16714">
      <c r="A16714" s="2">
        <v>16815.0</v>
      </c>
      <c r="B16714" s="3">
        <v>43017.0</v>
      </c>
      <c r="C16714" s="2" t="s">
        <v>7</v>
      </c>
      <c r="D16714" s="2" t="s">
        <v>6</v>
      </c>
      <c r="E16714" s="2">
        <v>31.0</v>
      </c>
      <c r="F16714" s="4" t="s">
        <v>12</v>
      </c>
    </row>
    <row r="16715">
      <c r="A16715" s="2">
        <v>16816.0</v>
      </c>
      <c r="B16715" s="3">
        <v>43017.0</v>
      </c>
      <c r="C16715" s="2" t="s">
        <v>7</v>
      </c>
      <c r="D16715" s="2" t="s">
        <v>52</v>
      </c>
      <c r="E16715" s="2">
        <v>14.0</v>
      </c>
      <c r="F16715" s="4" t="s">
        <v>46</v>
      </c>
    </row>
    <row r="16716">
      <c r="A16716" s="2">
        <v>16817.0</v>
      </c>
      <c r="B16716" s="3">
        <v>43017.0</v>
      </c>
      <c r="C16716" s="2" t="s">
        <v>7</v>
      </c>
      <c r="D16716" s="2" t="s">
        <v>8</v>
      </c>
      <c r="E16716" s="2">
        <v>34.0</v>
      </c>
      <c r="F16716" s="4" t="s">
        <v>48</v>
      </c>
    </row>
    <row r="16717">
      <c r="A16717" s="2">
        <v>16818.0</v>
      </c>
      <c r="B16717" s="3">
        <v>43018.0</v>
      </c>
      <c r="C16717" s="2" t="s">
        <v>10</v>
      </c>
      <c r="D16717" s="2" t="s">
        <v>51</v>
      </c>
      <c r="E16717" s="2">
        <v>26.0</v>
      </c>
      <c r="F16717" s="4" t="s">
        <v>38</v>
      </c>
    </row>
    <row r="16718">
      <c r="A16718" s="2">
        <v>16819.0</v>
      </c>
      <c r="B16718" s="3">
        <v>43018.0</v>
      </c>
      <c r="C16718" s="2" t="s">
        <v>10</v>
      </c>
      <c r="D16718" s="2" t="s">
        <v>6</v>
      </c>
      <c r="E16718" s="2">
        <v>31.0</v>
      </c>
      <c r="F16718" s="4" t="s">
        <v>12</v>
      </c>
    </row>
    <row r="16719">
      <c r="A16719" s="2">
        <v>16820.0</v>
      </c>
      <c r="B16719" s="3">
        <v>43018.0</v>
      </c>
      <c r="C16719" s="2" t="s">
        <v>10</v>
      </c>
      <c r="D16719" s="2" t="s">
        <v>52</v>
      </c>
      <c r="E16719" s="2">
        <v>1.0</v>
      </c>
      <c r="F16719" s="4" t="s">
        <v>19</v>
      </c>
    </row>
    <row r="16720">
      <c r="A16720" s="2">
        <v>16821.0</v>
      </c>
      <c r="B16720" s="3">
        <v>43018.0</v>
      </c>
      <c r="C16720" s="2" t="s">
        <v>10</v>
      </c>
      <c r="D16720" s="2" t="s">
        <v>8</v>
      </c>
      <c r="E16720" s="2">
        <v>16.0</v>
      </c>
      <c r="F16720" s="4" t="s">
        <v>45</v>
      </c>
    </row>
    <row r="16721">
      <c r="A16721" s="2">
        <v>16822.0</v>
      </c>
      <c r="B16721" s="3">
        <v>43019.0</v>
      </c>
      <c r="C16721" s="2" t="s">
        <v>13</v>
      </c>
      <c r="D16721" s="2" t="s">
        <v>51</v>
      </c>
      <c r="E16721" s="2">
        <v>28.0</v>
      </c>
      <c r="F16721" s="4" t="s">
        <v>31</v>
      </c>
    </row>
    <row r="16722">
      <c r="A16722" s="2">
        <v>16823.0</v>
      </c>
      <c r="B16722" s="3">
        <v>43019.0</v>
      </c>
      <c r="C16722" s="2" t="s">
        <v>13</v>
      </c>
      <c r="D16722" s="2" t="s">
        <v>6</v>
      </c>
      <c r="E16722" s="2">
        <v>9.0</v>
      </c>
      <c r="F16722" s="4" t="s">
        <v>24</v>
      </c>
    </row>
    <row r="16723">
      <c r="A16723" s="2">
        <v>16824.0</v>
      </c>
      <c r="B16723" s="3">
        <v>43019.0</v>
      </c>
      <c r="C16723" s="2" t="s">
        <v>13</v>
      </c>
      <c r="D16723" s="2" t="s">
        <v>52</v>
      </c>
      <c r="E16723" s="2">
        <v>17.0</v>
      </c>
      <c r="F16723" s="4" t="s">
        <v>42</v>
      </c>
    </row>
    <row r="16724">
      <c r="A16724" s="2">
        <v>16825.0</v>
      </c>
      <c r="B16724" s="3">
        <v>43019.0</v>
      </c>
      <c r="C16724" s="2" t="s">
        <v>13</v>
      </c>
      <c r="D16724" s="2" t="s">
        <v>8</v>
      </c>
      <c r="E16724" s="2">
        <v>6.0</v>
      </c>
      <c r="F16724" s="4" t="s">
        <v>16</v>
      </c>
    </row>
    <row r="16725">
      <c r="A16725" s="2">
        <v>16826.0</v>
      </c>
      <c r="B16725" s="3">
        <v>43020.0</v>
      </c>
      <c r="C16725" s="2" t="s">
        <v>15</v>
      </c>
      <c r="D16725" s="2" t="s">
        <v>51</v>
      </c>
      <c r="E16725" s="2">
        <v>2.0</v>
      </c>
      <c r="F16725" s="4" t="s">
        <v>39</v>
      </c>
    </row>
    <row r="16726">
      <c r="A16726" s="2">
        <v>16827.0</v>
      </c>
      <c r="B16726" s="3">
        <v>43020.0</v>
      </c>
      <c r="C16726" s="2" t="s">
        <v>15</v>
      </c>
      <c r="D16726" s="2" t="s">
        <v>6</v>
      </c>
      <c r="E16726" s="2">
        <v>5.0</v>
      </c>
      <c r="F16726" s="4" t="s">
        <v>25</v>
      </c>
    </row>
    <row r="16727">
      <c r="A16727" s="2">
        <v>16828.0</v>
      </c>
      <c r="B16727" s="3">
        <v>43020.0</v>
      </c>
      <c r="C16727" s="2" t="s">
        <v>15</v>
      </c>
      <c r="D16727" s="2" t="s">
        <v>52</v>
      </c>
      <c r="E16727" s="2">
        <v>30.0</v>
      </c>
      <c r="F16727" s="4" t="s">
        <v>23</v>
      </c>
    </row>
    <row r="16728">
      <c r="A16728" s="2">
        <v>16829.0</v>
      </c>
      <c r="B16728" s="3">
        <v>43020.0</v>
      </c>
      <c r="C16728" s="2" t="s">
        <v>15</v>
      </c>
      <c r="D16728" s="2" t="s">
        <v>8</v>
      </c>
      <c r="E16728" s="2">
        <v>23.0</v>
      </c>
      <c r="F16728" s="4" t="s">
        <v>17</v>
      </c>
    </row>
    <row r="16729">
      <c r="A16729" s="2">
        <v>16830.0</v>
      </c>
      <c r="B16729" s="3">
        <v>43021.0</v>
      </c>
      <c r="C16729" s="2" t="s">
        <v>18</v>
      </c>
      <c r="D16729" s="2" t="s">
        <v>51</v>
      </c>
      <c r="E16729" s="2">
        <v>27.0</v>
      </c>
      <c r="F16729" s="4" t="s">
        <v>32</v>
      </c>
    </row>
    <row r="16730">
      <c r="A16730" s="2">
        <v>16831.0</v>
      </c>
      <c r="B16730" s="3">
        <v>43021.0</v>
      </c>
      <c r="C16730" s="2" t="s">
        <v>18</v>
      </c>
      <c r="D16730" s="2" t="s">
        <v>6</v>
      </c>
      <c r="E16730" s="2">
        <v>3.0</v>
      </c>
      <c r="F16730" s="4" t="s">
        <v>28</v>
      </c>
    </row>
    <row r="16731">
      <c r="A16731" s="2">
        <v>16832.0</v>
      </c>
      <c r="B16731" s="3">
        <v>43021.0</v>
      </c>
      <c r="C16731" s="2" t="s">
        <v>18</v>
      </c>
      <c r="D16731" s="2" t="s">
        <v>52</v>
      </c>
      <c r="E16731" s="2">
        <v>17.0</v>
      </c>
      <c r="F16731" s="4" t="s">
        <v>42</v>
      </c>
    </row>
    <row r="16732">
      <c r="A16732" s="2">
        <v>16833.0</v>
      </c>
      <c r="B16732" s="3">
        <v>43021.0</v>
      </c>
      <c r="C16732" s="2" t="s">
        <v>18</v>
      </c>
      <c r="D16732" s="2" t="s">
        <v>8</v>
      </c>
      <c r="E16732" s="2">
        <v>27.0</v>
      </c>
      <c r="F16732" s="4" t="s">
        <v>32</v>
      </c>
    </row>
    <row r="16733">
      <c r="A16733" s="2">
        <v>16834.0</v>
      </c>
      <c r="B16733" s="3">
        <v>43022.0</v>
      </c>
      <c r="C16733" s="2" t="s">
        <v>21</v>
      </c>
      <c r="D16733" s="2" t="s">
        <v>51</v>
      </c>
      <c r="E16733" s="2">
        <v>28.0</v>
      </c>
      <c r="F16733" s="4" t="s">
        <v>31</v>
      </c>
    </row>
    <row r="16734">
      <c r="A16734" s="2">
        <v>16835.0</v>
      </c>
      <c r="B16734" s="3">
        <v>43022.0</v>
      </c>
      <c r="C16734" s="2" t="s">
        <v>21</v>
      </c>
      <c r="D16734" s="2" t="s">
        <v>6</v>
      </c>
      <c r="E16734" s="2">
        <v>25.0</v>
      </c>
      <c r="F16734" s="4" t="s">
        <v>40</v>
      </c>
    </row>
    <row r="16735">
      <c r="A16735" s="2">
        <v>16836.0</v>
      </c>
      <c r="B16735" s="3">
        <v>43022.0</v>
      </c>
      <c r="C16735" s="2" t="s">
        <v>21</v>
      </c>
      <c r="D16735" s="2" t="s">
        <v>52</v>
      </c>
      <c r="E16735" s="2">
        <v>32.0</v>
      </c>
      <c r="F16735" s="4" t="s">
        <v>36</v>
      </c>
    </row>
    <row r="16736">
      <c r="A16736" s="2">
        <v>16837.0</v>
      </c>
      <c r="B16736" s="3">
        <v>43022.0</v>
      </c>
      <c r="C16736" s="2" t="s">
        <v>21</v>
      </c>
      <c r="D16736" s="2" t="s">
        <v>8</v>
      </c>
      <c r="E16736" s="2">
        <v>1.0</v>
      </c>
      <c r="F16736" s="4" t="s">
        <v>19</v>
      </c>
    </row>
    <row r="16737">
      <c r="A16737" s="2">
        <v>16838.0</v>
      </c>
      <c r="B16737" s="3">
        <v>43024.0</v>
      </c>
      <c r="C16737" s="2" t="s">
        <v>7</v>
      </c>
      <c r="D16737" s="2" t="s">
        <v>51</v>
      </c>
      <c r="E16737" s="2">
        <v>4.0</v>
      </c>
      <c r="F16737" s="4" t="s">
        <v>34</v>
      </c>
    </row>
    <row r="16738">
      <c r="A16738" s="2">
        <v>16839.0</v>
      </c>
      <c r="B16738" s="3">
        <v>43024.0</v>
      </c>
      <c r="C16738" s="2" t="s">
        <v>7</v>
      </c>
      <c r="D16738" s="2" t="s">
        <v>6</v>
      </c>
      <c r="E16738" s="2">
        <v>19.0</v>
      </c>
      <c r="F16738" s="4" t="s">
        <v>30</v>
      </c>
    </row>
    <row r="16739">
      <c r="A16739" s="2">
        <v>16840.0</v>
      </c>
      <c r="B16739" s="3">
        <v>43024.0</v>
      </c>
      <c r="C16739" s="2" t="s">
        <v>7</v>
      </c>
      <c r="D16739" s="2" t="s">
        <v>52</v>
      </c>
      <c r="E16739" s="2">
        <v>1.0</v>
      </c>
      <c r="F16739" s="4" t="s">
        <v>19</v>
      </c>
    </row>
    <row r="16740">
      <c r="A16740" s="2">
        <v>16841.0</v>
      </c>
      <c r="B16740" s="3">
        <v>43024.0</v>
      </c>
      <c r="C16740" s="2" t="s">
        <v>7</v>
      </c>
      <c r="D16740" s="2" t="s">
        <v>8</v>
      </c>
      <c r="E16740" s="2">
        <v>25.0</v>
      </c>
      <c r="F16740" s="4" t="s">
        <v>40</v>
      </c>
    </row>
    <row r="16741">
      <c r="A16741" s="2">
        <v>16842.0</v>
      </c>
      <c r="B16741" s="3">
        <v>43025.0</v>
      </c>
      <c r="C16741" s="2" t="s">
        <v>10</v>
      </c>
      <c r="D16741" s="2" t="s">
        <v>51</v>
      </c>
      <c r="E16741" s="2">
        <v>13.0</v>
      </c>
      <c r="F16741" s="4" t="s">
        <v>33</v>
      </c>
    </row>
    <row r="16742">
      <c r="A16742" s="2">
        <v>16843.0</v>
      </c>
      <c r="B16742" s="3">
        <v>43025.0</v>
      </c>
      <c r="C16742" s="2" t="s">
        <v>10</v>
      </c>
      <c r="D16742" s="2" t="s">
        <v>6</v>
      </c>
      <c r="E16742" s="2">
        <v>20.0</v>
      </c>
      <c r="F16742" s="4" t="s">
        <v>47</v>
      </c>
    </row>
    <row r="16743">
      <c r="A16743" s="2">
        <v>16844.0</v>
      </c>
      <c r="B16743" s="3">
        <v>43025.0</v>
      </c>
      <c r="C16743" s="2" t="s">
        <v>10</v>
      </c>
      <c r="D16743" s="2" t="s">
        <v>52</v>
      </c>
      <c r="E16743" s="2">
        <v>36.0</v>
      </c>
      <c r="F16743" s="4" t="s">
        <v>11</v>
      </c>
    </row>
    <row r="16744">
      <c r="A16744" s="2">
        <v>16845.0</v>
      </c>
      <c r="B16744" s="3">
        <v>43025.0</v>
      </c>
      <c r="C16744" s="2" t="s">
        <v>10</v>
      </c>
      <c r="D16744" s="2" t="s">
        <v>8</v>
      </c>
      <c r="E16744" s="2">
        <v>36.0</v>
      </c>
      <c r="F16744" s="4" t="s">
        <v>11</v>
      </c>
    </row>
    <row r="16745">
      <c r="A16745" s="2">
        <v>16846.0</v>
      </c>
      <c r="B16745" s="3">
        <v>43027.0</v>
      </c>
      <c r="C16745" s="2" t="s">
        <v>15</v>
      </c>
      <c r="D16745" s="2" t="s">
        <v>51</v>
      </c>
      <c r="E16745" s="2">
        <v>13.0</v>
      </c>
      <c r="F16745" s="4" t="s">
        <v>33</v>
      </c>
    </row>
    <row r="16746">
      <c r="A16746" s="2">
        <v>16847.0</v>
      </c>
      <c r="B16746" s="3">
        <v>43027.0</v>
      </c>
      <c r="C16746" s="2" t="s">
        <v>15</v>
      </c>
      <c r="D16746" s="2" t="s">
        <v>6</v>
      </c>
      <c r="E16746" s="2">
        <v>12.0</v>
      </c>
      <c r="F16746" s="4" t="s">
        <v>14</v>
      </c>
    </row>
    <row r="16747">
      <c r="A16747" s="2">
        <v>16848.0</v>
      </c>
      <c r="B16747" s="3">
        <v>43027.0</v>
      </c>
      <c r="C16747" s="2" t="s">
        <v>15</v>
      </c>
      <c r="D16747" s="2" t="s">
        <v>52</v>
      </c>
      <c r="E16747" s="2">
        <v>14.0</v>
      </c>
      <c r="F16747" s="4" t="s">
        <v>46</v>
      </c>
    </row>
    <row r="16748">
      <c r="A16748" s="2">
        <v>16849.0</v>
      </c>
      <c r="B16748" s="3">
        <v>43027.0</v>
      </c>
      <c r="C16748" s="2" t="s">
        <v>15</v>
      </c>
      <c r="D16748" s="2" t="s">
        <v>8</v>
      </c>
      <c r="E16748" s="2">
        <v>34.0</v>
      </c>
      <c r="F16748" s="4" t="s">
        <v>48</v>
      </c>
    </row>
    <row r="16749">
      <c r="A16749" s="2">
        <v>16850.0</v>
      </c>
      <c r="B16749" s="3">
        <v>43028.0</v>
      </c>
      <c r="C16749" s="2" t="s">
        <v>18</v>
      </c>
      <c r="D16749" s="2" t="s">
        <v>51</v>
      </c>
      <c r="E16749" s="2">
        <v>12.0</v>
      </c>
      <c r="F16749" s="4" t="s">
        <v>14</v>
      </c>
    </row>
    <row r="16750">
      <c r="A16750" s="2">
        <v>16851.0</v>
      </c>
      <c r="B16750" s="3">
        <v>43028.0</v>
      </c>
      <c r="C16750" s="2" t="s">
        <v>18</v>
      </c>
      <c r="D16750" s="2" t="s">
        <v>6</v>
      </c>
      <c r="E16750" s="2">
        <v>23.0</v>
      </c>
      <c r="F16750" s="4" t="s">
        <v>17</v>
      </c>
    </row>
    <row r="16751">
      <c r="A16751" s="2">
        <v>16852.0</v>
      </c>
      <c r="B16751" s="3">
        <v>43028.0</v>
      </c>
      <c r="C16751" s="2" t="s">
        <v>18</v>
      </c>
      <c r="D16751" s="2" t="s">
        <v>52</v>
      </c>
      <c r="E16751" s="2">
        <v>18.0</v>
      </c>
      <c r="F16751" s="4" t="s">
        <v>29</v>
      </c>
    </row>
    <row r="16752">
      <c r="A16752" s="2">
        <v>16853.0</v>
      </c>
      <c r="B16752" s="3">
        <v>43028.0</v>
      </c>
      <c r="C16752" s="2" t="s">
        <v>18</v>
      </c>
      <c r="D16752" s="2" t="s">
        <v>8</v>
      </c>
      <c r="E16752" s="2">
        <v>35.0</v>
      </c>
      <c r="F16752" s="4" t="s">
        <v>49</v>
      </c>
    </row>
    <row r="16753">
      <c r="A16753" s="2">
        <v>16854.0</v>
      </c>
      <c r="B16753" s="3">
        <v>43029.0</v>
      </c>
      <c r="C16753" s="2" t="s">
        <v>21</v>
      </c>
      <c r="D16753" s="2" t="s">
        <v>51</v>
      </c>
      <c r="E16753" s="2">
        <v>19.0</v>
      </c>
      <c r="F16753" s="4" t="s">
        <v>30</v>
      </c>
    </row>
    <row r="16754">
      <c r="A16754" s="2">
        <v>16855.0</v>
      </c>
      <c r="B16754" s="3">
        <v>43029.0</v>
      </c>
      <c r="C16754" s="2" t="s">
        <v>21</v>
      </c>
      <c r="D16754" s="2" t="s">
        <v>6</v>
      </c>
      <c r="E16754" s="2">
        <v>16.0</v>
      </c>
      <c r="F16754" s="4" t="s">
        <v>45</v>
      </c>
    </row>
    <row r="16755">
      <c r="A16755" s="2">
        <v>16856.0</v>
      </c>
      <c r="B16755" s="3">
        <v>43029.0</v>
      </c>
      <c r="C16755" s="2" t="s">
        <v>21</v>
      </c>
      <c r="D16755" s="2" t="s">
        <v>52</v>
      </c>
      <c r="E16755" s="2">
        <v>21.0</v>
      </c>
      <c r="F16755" s="4" t="s">
        <v>20</v>
      </c>
    </row>
    <row r="16756">
      <c r="A16756" s="2">
        <v>16857.0</v>
      </c>
      <c r="B16756" s="3">
        <v>43029.0</v>
      </c>
      <c r="C16756" s="2" t="s">
        <v>21</v>
      </c>
      <c r="D16756" s="2" t="s">
        <v>8</v>
      </c>
      <c r="E16756" s="2">
        <v>33.0</v>
      </c>
      <c r="F16756" s="4" t="s">
        <v>26</v>
      </c>
    </row>
    <row r="16757">
      <c r="A16757" s="2">
        <v>16858.0</v>
      </c>
      <c r="B16757" s="3">
        <v>43031.0</v>
      </c>
      <c r="C16757" s="2" t="s">
        <v>7</v>
      </c>
      <c r="D16757" s="2" t="s">
        <v>51</v>
      </c>
      <c r="E16757" s="2">
        <v>4.0</v>
      </c>
      <c r="F16757" s="4" t="s">
        <v>34</v>
      </c>
    </row>
    <row r="16758">
      <c r="A16758" s="2">
        <v>16859.0</v>
      </c>
      <c r="B16758" s="3">
        <v>43031.0</v>
      </c>
      <c r="C16758" s="2" t="s">
        <v>7</v>
      </c>
      <c r="D16758" s="2" t="s">
        <v>6</v>
      </c>
      <c r="E16758" s="2">
        <v>33.0</v>
      </c>
      <c r="F16758" s="4" t="s">
        <v>26</v>
      </c>
    </row>
    <row r="16759">
      <c r="A16759" s="2">
        <v>16860.0</v>
      </c>
      <c r="B16759" s="3">
        <v>43031.0</v>
      </c>
      <c r="C16759" s="2" t="s">
        <v>7</v>
      </c>
      <c r="D16759" s="2" t="s">
        <v>52</v>
      </c>
      <c r="E16759" s="2">
        <v>21.0</v>
      </c>
      <c r="F16759" s="4" t="s">
        <v>20</v>
      </c>
    </row>
    <row r="16760">
      <c r="A16760" s="2">
        <v>16861.0</v>
      </c>
      <c r="B16760" s="3">
        <v>43031.0</v>
      </c>
      <c r="C16760" s="2" t="s">
        <v>7</v>
      </c>
      <c r="D16760" s="2" t="s">
        <v>8</v>
      </c>
      <c r="E16760" s="2">
        <v>7.0</v>
      </c>
      <c r="F16760" s="4" t="s">
        <v>35</v>
      </c>
    </row>
    <row r="16761">
      <c r="A16761" s="2">
        <v>16862.0</v>
      </c>
      <c r="B16761" s="3">
        <v>43032.0</v>
      </c>
      <c r="C16761" s="2" t="s">
        <v>10</v>
      </c>
      <c r="D16761" s="2" t="s">
        <v>51</v>
      </c>
      <c r="E16761" s="2">
        <v>35.0</v>
      </c>
      <c r="F16761" s="4" t="s">
        <v>49</v>
      </c>
    </row>
    <row r="16762">
      <c r="A16762" s="2">
        <v>16863.0</v>
      </c>
      <c r="B16762" s="3">
        <v>43032.0</v>
      </c>
      <c r="C16762" s="2" t="s">
        <v>10</v>
      </c>
      <c r="D16762" s="2" t="s">
        <v>6</v>
      </c>
      <c r="E16762" s="2">
        <v>20.0</v>
      </c>
      <c r="F16762" s="4" t="s">
        <v>47</v>
      </c>
    </row>
    <row r="16763">
      <c r="A16763" s="2">
        <v>16864.0</v>
      </c>
      <c r="B16763" s="3">
        <v>43032.0</v>
      </c>
      <c r="C16763" s="2" t="s">
        <v>10</v>
      </c>
      <c r="D16763" s="2" t="s">
        <v>52</v>
      </c>
      <c r="E16763" s="2">
        <v>14.0</v>
      </c>
      <c r="F16763" s="4" t="s">
        <v>46</v>
      </c>
    </row>
    <row r="16764">
      <c r="A16764" s="2">
        <v>16865.0</v>
      </c>
      <c r="B16764" s="3">
        <v>43032.0</v>
      </c>
      <c r="C16764" s="2" t="s">
        <v>10</v>
      </c>
      <c r="D16764" s="2" t="s">
        <v>8</v>
      </c>
      <c r="E16764" s="2">
        <v>5.0</v>
      </c>
      <c r="F16764" s="4" t="s">
        <v>25</v>
      </c>
    </row>
    <row r="16765">
      <c r="A16765" s="2">
        <v>16866.0</v>
      </c>
      <c r="B16765" s="3">
        <v>43033.0</v>
      </c>
      <c r="C16765" s="2" t="s">
        <v>13</v>
      </c>
      <c r="D16765" s="2" t="s">
        <v>51</v>
      </c>
      <c r="E16765" s="2">
        <v>14.0</v>
      </c>
      <c r="F16765" s="4" t="s">
        <v>46</v>
      </c>
    </row>
    <row r="16766">
      <c r="A16766" s="2">
        <v>16867.0</v>
      </c>
      <c r="B16766" s="3">
        <v>43033.0</v>
      </c>
      <c r="C16766" s="2" t="s">
        <v>13</v>
      </c>
      <c r="D16766" s="2" t="s">
        <v>6</v>
      </c>
      <c r="E16766" s="2">
        <v>29.0</v>
      </c>
      <c r="F16766" s="4" t="s">
        <v>43</v>
      </c>
    </row>
    <row r="16767">
      <c r="A16767" s="2">
        <v>16868.0</v>
      </c>
      <c r="B16767" s="3">
        <v>43033.0</v>
      </c>
      <c r="C16767" s="2" t="s">
        <v>13</v>
      </c>
      <c r="D16767" s="2" t="s">
        <v>52</v>
      </c>
      <c r="E16767" s="2">
        <v>7.0</v>
      </c>
      <c r="F16767" s="4" t="s">
        <v>35</v>
      </c>
    </row>
    <row r="16768">
      <c r="A16768" s="2">
        <v>16869.0</v>
      </c>
      <c r="B16768" s="3">
        <v>43033.0</v>
      </c>
      <c r="C16768" s="2" t="s">
        <v>13</v>
      </c>
      <c r="D16768" s="2" t="s">
        <v>8</v>
      </c>
      <c r="E16768" s="2">
        <v>9.0</v>
      </c>
      <c r="F16768" s="4" t="s">
        <v>24</v>
      </c>
    </row>
    <row r="16769">
      <c r="A16769" s="2">
        <v>16870.0</v>
      </c>
      <c r="B16769" s="3">
        <v>43034.0</v>
      </c>
      <c r="C16769" s="2" t="s">
        <v>15</v>
      </c>
      <c r="D16769" s="2" t="s">
        <v>51</v>
      </c>
      <c r="E16769" s="2">
        <v>16.0</v>
      </c>
      <c r="F16769" s="4" t="s">
        <v>45</v>
      </c>
    </row>
    <row r="16770">
      <c r="A16770" s="2">
        <v>16871.0</v>
      </c>
      <c r="B16770" s="3">
        <v>43034.0</v>
      </c>
      <c r="C16770" s="2" t="s">
        <v>15</v>
      </c>
      <c r="D16770" s="2" t="s">
        <v>6</v>
      </c>
      <c r="E16770" s="2">
        <v>16.0</v>
      </c>
      <c r="F16770" s="4" t="s">
        <v>45</v>
      </c>
    </row>
    <row r="16771">
      <c r="A16771" s="2">
        <v>16872.0</v>
      </c>
      <c r="B16771" s="3">
        <v>43034.0</v>
      </c>
      <c r="C16771" s="2" t="s">
        <v>15</v>
      </c>
      <c r="D16771" s="2" t="s">
        <v>52</v>
      </c>
      <c r="E16771" s="2">
        <v>16.0</v>
      </c>
      <c r="F16771" s="4" t="s">
        <v>45</v>
      </c>
    </row>
    <row r="16772">
      <c r="A16772" s="2">
        <v>16873.0</v>
      </c>
      <c r="B16772" s="3">
        <v>43034.0</v>
      </c>
      <c r="C16772" s="2" t="s">
        <v>15</v>
      </c>
      <c r="D16772" s="2" t="s">
        <v>8</v>
      </c>
      <c r="E16772" s="2">
        <v>6.0</v>
      </c>
      <c r="F16772" s="4" t="s">
        <v>16</v>
      </c>
    </row>
    <row r="16773">
      <c r="A16773" s="2">
        <v>16874.0</v>
      </c>
      <c r="B16773" s="3">
        <v>43035.0</v>
      </c>
      <c r="C16773" s="2" t="s">
        <v>18</v>
      </c>
      <c r="D16773" s="2" t="s">
        <v>51</v>
      </c>
      <c r="E16773" s="2">
        <v>13.0</v>
      </c>
      <c r="F16773" s="4" t="s">
        <v>33</v>
      </c>
    </row>
    <row r="16774">
      <c r="A16774" s="2">
        <v>16875.0</v>
      </c>
      <c r="B16774" s="3">
        <v>43035.0</v>
      </c>
      <c r="C16774" s="2" t="s">
        <v>18</v>
      </c>
      <c r="D16774" s="2" t="s">
        <v>6</v>
      </c>
      <c r="E16774" s="2">
        <v>28.0</v>
      </c>
      <c r="F16774" s="4" t="s">
        <v>31</v>
      </c>
    </row>
    <row r="16775">
      <c r="A16775" s="2">
        <v>16876.0</v>
      </c>
      <c r="B16775" s="3">
        <v>43035.0</v>
      </c>
      <c r="C16775" s="2" t="s">
        <v>18</v>
      </c>
      <c r="D16775" s="2" t="s">
        <v>52</v>
      </c>
      <c r="E16775" s="2">
        <v>7.0</v>
      </c>
      <c r="F16775" s="4" t="s">
        <v>35</v>
      </c>
    </row>
    <row r="16776">
      <c r="A16776" s="2">
        <v>16877.0</v>
      </c>
      <c r="B16776" s="3">
        <v>43035.0</v>
      </c>
      <c r="C16776" s="2" t="s">
        <v>18</v>
      </c>
      <c r="D16776" s="2" t="s">
        <v>8</v>
      </c>
      <c r="E16776" s="2">
        <v>23.0</v>
      </c>
      <c r="F16776" s="4" t="s">
        <v>17</v>
      </c>
    </row>
    <row r="16777">
      <c r="A16777" s="2">
        <v>16878.0</v>
      </c>
      <c r="B16777" s="3">
        <v>43036.0</v>
      </c>
      <c r="C16777" s="2" t="s">
        <v>21</v>
      </c>
      <c r="D16777" s="2" t="s">
        <v>51</v>
      </c>
      <c r="E16777" s="2">
        <v>24.0</v>
      </c>
      <c r="F16777" s="4" t="s">
        <v>22</v>
      </c>
    </row>
    <row r="16778">
      <c r="A16778" s="2">
        <v>16879.0</v>
      </c>
      <c r="B16778" s="3">
        <v>43036.0</v>
      </c>
      <c r="C16778" s="2" t="s">
        <v>21</v>
      </c>
      <c r="D16778" s="2" t="s">
        <v>6</v>
      </c>
      <c r="E16778" s="2">
        <v>30.0</v>
      </c>
      <c r="F16778" s="4" t="s">
        <v>23</v>
      </c>
    </row>
    <row r="16779">
      <c r="A16779" s="2">
        <v>16880.0</v>
      </c>
      <c r="B16779" s="3">
        <v>43036.0</v>
      </c>
      <c r="C16779" s="2" t="s">
        <v>21</v>
      </c>
      <c r="D16779" s="2" t="s">
        <v>52</v>
      </c>
      <c r="E16779" s="2">
        <v>15.0</v>
      </c>
      <c r="F16779" s="4" t="s">
        <v>27</v>
      </c>
    </row>
    <row r="16780">
      <c r="A16780" s="2">
        <v>16881.0</v>
      </c>
      <c r="B16780" s="3">
        <v>43036.0</v>
      </c>
      <c r="C16780" s="2" t="s">
        <v>21</v>
      </c>
      <c r="D16780" s="2" t="s">
        <v>8</v>
      </c>
      <c r="E16780" s="2">
        <v>33.0</v>
      </c>
      <c r="F16780" s="4" t="s">
        <v>26</v>
      </c>
    </row>
    <row r="16781">
      <c r="A16781" s="2">
        <v>16882.0</v>
      </c>
      <c r="B16781" s="3">
        <v>43038.0</v>
      </c>
      <c r="C16781" s="2" t="s">
        <v>7</v>
      </c>
      <c r="D16781" s="2" t="s">
        <v>51</v>
      </c>
      <c r="E16781" s="2">
        <v>34.0</v>
      </c>
      <c r="F16781" s="4" t="s">
        <v>48</v>
      </c>
    </row>
    <row r="16782">
      <c r="A16782" s="2">
        <v>16883.0</v>
      </c>
      <c r="B16782" s="3">
        <v>43038.0</v>
      </c>
      <c r="C16782" s="2" t="s">
        <v>7</v>
      </c>
      <c r="D16782" s="2" t="s">
        <v>6</v>
      </c>
      <c r="E16782" s="2">
        <v>3.0</v>
      </c>
      <c r="F16782" s="4" t="s">
        <v>28</v>
      </c>
    </row>
    <row r="16783">
      <c r="A16783" s="2">
        <v>16884.0</v>
      </c>
      <c r="B16783" s="3">
        <v>43038.0</v>
      </c>
      <c r="C16783" s="2" t="s">
        <v>7</v>
      </c>
      <c r="D16783" s="2" t="s">
        <v>52</v>
      </c>
      <c r="E16783" s="2">
        <v>8.0</v>
      </c>
      <c r="F16783" s="4" t="s">
        <v>37</v>
      </c>
    </row>
    <row r="16784">
      <c r="A16784" s="2">
        <v>16885.0</v>
      </c>
      <c r="B16784" s="3">
        <v>43038.0</v>
      </c>
      <c r="C16784" s="2" t="s">
        <v>7</v>
      </c>
      <c r="D16784" s="2" t="s">
        <v>8</v>
      </c>
      <c r="E16784" s="2">
        <v>12.0</v>
      </c>
      <c r="F16784" s="4" t="s">
        <v>14</v>
      </c>
    </row>
    <row r="16785">
      <c r="A16785" s="2">
        <v>16886.0</v>
      </c>
      <c r="B16785" s="3">
        <v>43039.0</v>
      </c>
      <c r="C16785" s="2" t="s">
        <v>10</v>
      </c>
      <c r="D16785" s="2" t="s">
        <v>51</v>
      </c>
      <c r="E16785" s="2">
        <v>1.0</v>
      </c>
      <c r="F16785" s="4" t="s">
        <v>19</v>
      </c>
    </row>
    <row r="16786">
      <c r="A16786" s="2">
        <v>16887.0</v>
      </c>
      <c r="B16786" s="3">
        <v>43039.0</v>
      </c>
      <c r="C16786" s="2" t="s">
        <v>10</v>
      </c>
      <c r="D16786" s="2" t="s">
        <v>6</v>
      </c>
      <c r="E16786" s="2">
        <v>23.0</v>
      </c>
      <c r="F16786" s="4" t="s">
        <v>17</v>
      </c>
    </row>
    <row r="16787">
      <c r="A16787" s="2">
        <v>16888.0</v>
      </c>
      <c r="B16787" s="3">
        <v>43039.0</v>
      </c>
      <c r="C16787" s="2" t="s">
        <v>10</v>
      </c>
      <c r="D16787" s="2" t="s">
        <v>52</v>
      </c>
      <c r="E16787" s="2">
        <v>26.0</v>
      </c>
      <c r="F16787" s="4" t="s">
        <v>38</v>
      </c>
    </row>
    <row r="16788">
      <c r="A16788" s="2">
        <v>16889.0</v>
      </c>
      <c r="B16788" s="3">
        <v>43039.0</v>
      </c>
      <c r="C16788" s="2" t="s">
        <v>10</v>
      </c>
      <c r="D16788" s="2" t="s">
        <v>8</v>
      </c>
      <c r="E16788" s="2">
        <v>2.0</v>
      </c>
      <c r="F16788" s="4" t="s">
        <v>39</v>
      </c>
    </row>
    <row r="16789">
      <c r="A16789" s="2">
        <v>16890.0</v>
      </c>
      <c r="B16789" s="3">
        <v>43040.0</v>
      </c>
      <c r="C16789" s="2" t="s">
        <v>13</v>
      </c>
      <c r="D16789" s="2" t="s">
        <v>51</v>
      </c>
      <c r="E16789" s="2">
        <v>13.0</v>
      </c>
      <c r="F16789" s="4" t="s">
        <v>33</v>
      </c>
    </row>
    <row r="16790">
      <c r="A16790" s="2">
        <v>16891.0</v>
      </c>
      <c r="B16790" s="3">
        <v>43040.0</v>
      </c>
      <c r="C16790" s="2" t="s">
        <v>13</v>
      </c>
      <c r="D16790" s="2" t="s">
        <v>6</v>
      </c>
      <c r="E16790" s="2">
        <v>32.0</v>
      </c>
      <c r="F16790" s="4" t="s">
        <v>36</v>
      </c>
    </row>
    <row r="16791">
      <c r="A16791" s="2">
        <v>16892.0</v>
      </c>
      <c r="B16791" s="3">
        <v>43040.0</v>
      </c>
      <c r="C16791" s="2" t="s">
        <v>13</v>
      </c>
      <c r="D16791" s="2" t="s">
        <v>52</v>
      </c>
      <c r="E16791" s="2">
        <v>3.0</v>
      </c>
      <c r="F16791" s="4" t="s">
        <v>28</v>
      </c>
    </row>
    <row r="16792">
      <c r="A16792" s="2">
        <v>16893.0</v>
      </c>
      <c r="B16792" s="3">
        <v>43040.0</v>
      </c>
      <c r="C16792" s="2" t="s">
        <v>13</v>
      </c>
      <c r="D16792" s="2" t="s">
        <v>8</v>
      </c>
      <c r="E16792" s="2">
        <v>35.0</v>
      </c>
      <c r="F16792" s="4" t="s">
        <v>49</v>
      </c>
    </row>
    <row r="16793">
      <c r="A16793" s="2">
        <v>16894.0</v>
      </c>
      <c r="B16793" s="3">
        <v>43041.0</v>
      </c>
      <c r="C16793" s="2" t="s">
        <v>15</v>
      </c>
      <c r="D16793" s="2" t="s">
        <v>51</v>
      </c>
      <c r="E16793" s="2">
        <v>30.0</v>
      </c>
      <c r="F16793" s="4" t="s">
        <v>23</v>
      </c>
    </row>
    <row r="16794">
      <c r="A16794" s="2">
        <v>16895.0</v>
      </c>
      <c r="B16794" s="3">
        <v>43041.0</v>
      </c>
      <c r="C16794" s="2" t="s">
        <v>15</v>
      </c>
      <c r="D16794" s="2" t="s">
        <v>6</v>
      </c>
      <c r="E16794" s="2">
        <v>35.0</v>
      </c>
      <c r="F16794" s="4" t="s">
        <v>49</v>
      </c>
    </row>
    <row r="16795">
      <c r="A16795" s="2">
        <v>16896.0</v>
      </c>
      <c r="B16795" s="3">
        <v>43041.0</v>
      </c>
      <c r="C16795" s="2" t="s">
        <v>15</v>
      </c>
      <c r="D16795" s="2" t="s">
        <v>52</v>
      </c>
      <c r="E16795" s="2">
        <v>17.0</v>
      </c>
      <c r="F16795" s="4" t="s">
        <v>42</v>
      </c>
    </row>
    <row r="16796">
      <c r="A16796" s="2">
        <v>16897.0</v>
      </c>
      <c r="B16796" s="3">
        <v>43041.0</v>
      </c>
      <c r="C16796" s="2" t="s">
        <v>15</v>
      </c>
      <c r="D16796" s="2" t="s">
        <v>8</v>
      </c>
      <c r="E16796" s="2">
        <v>18.0</v>
      </c>
      <c r="F16796" s="4" t="s">
        <v>29</v>
      </c>
    </row>
    <row r="16797">
      <c r="A16797" s="2">
        <v>16898.0</v>
      </c>
      <c r="B16797" s="3">
        <v>43042.0</v>
      </c>
      <c r="C16797" s="2" t="s">
        <v>18</v>
      </c>
      <c r="D16797" s="2" t="s">
        <v>51</v>
      </c>
      <c r="E16797" s="2">
        <v>24.0</v>
      </c>
      <c r="F16797" s="4" t="s">
        <v>22</v>
      </c>
    </row>
    <row r="16798">
      <c r="A16798" s="2">
        <v>16899.0</v>
      </c>
      <c r="B16798" s="3">
        <v>43042.0</v>
      </c>
      <c r="C16798" s="2" t="s">
        <v>18</v>
      </c>
      <c r="D16798" s="2" t="s">
        <v>6</v>
      </c>
      <c r="E16798" s="2">
        <v>33.0</v>
      </c>
      <c r="F16798" s="4" t="s">
        <v>26</v>
      </c>
    </row>
    <row r="16799">
      <c r="A16799" s="2">
        <v>16900.0</v>
      </c>
      <c r="B16799" s="3">
        <v>43042.0</v>
      </c>
      <c r="C16799" s="2" t="s">
        <v>18</v>
      </c>
      <c r="D16799" s="2" t="s">
        <v>52</v>
      </c>
      <c r="E16799" s="2">
        <v>35.0</v>
      </c>
      <c r="F16799" s="4" t="s">
        <v>49</v>
      </c>
    </row>
    <row r="16800">
      <c r="A16800" s="2">
        <v>16901.0</v>
      </c>
      <c r="B16800" s="3">
        <v>43042.0</v>
      </c>
      <c r="C16800" s="2" t="s">
        <v>18</v>
      </c>
      <c r="D16800" s="2" t="s">
        <v>8</v>
      </c>
      <c r="E16800" s="2">
        <v>32.0</v>
      </c>
      <c r="F16800" s="4" t="s">
        <v>36</v>
      </c>
    </row>
    <row r="16801">
      <c r="A16801" s="2">
        <v>16902.0</v>
      </c>
      <c r="B16801" s="3">
        <v>43043.0</v>
      </c>
      <c r="C16801" s="2" t="s">
        <v>21</v>
      </c>
      <c r="D16801" s="2" t="s">
        <v>51</v>
      </c>
      <c r="E16801" s="2">
        <v>31.0</v>
      </c>
      <c r="F16801" s="4" t="s">
        <v>12</v>
      </c>
    </row>
    <row r="16802">
      <c r="A16802" s="2">
        <v>16903.0</v>
      </c>
      <c r="B16802" s="3">
        <v>43043.0</v>
      </c>
      <c r="C16802" s="2" t="s">
        <v>21</v>
      </c>
      <c r="D16802" s="2" t="s">
        <v>6</v>
      </c>
      <c r="E16802" s="2">
        <v>31.0</v>
      </c>
      <c r="F16802" s="4" t="s">
        <v>12</v>
      </c>
    </row>
    <row r="16803">
      <c r="A16803" s="2">
        <v>16904.0</v>
      </c>
      <c r="B16803" s="3">
        <v>43043.0</v>
      </c>
      <c r="C16803" s="2" t="s">
        <v>21</v>
      </c>
      <c r="D16803" s="2" t="s">
        <v>52</v>
      </c>
      <c r="E16803" s="2">
        <v>16.0</v>
      </c>
      <c r="F16803" s="4" t="s">
        <v>45</v>
      </c>
    </row>
    <row r="16804">
      <c r="A16804" s="2">
        <v>16905.0</v>
      </c>
      <c r="B16804" s="3">
        <v>43043.0</v>
      </c>
      <c r="C16804" s="2" t="s">
        <v>21</v>
      </c>
      <c r="D16804" s="2" t="s">
        <v>8</v>
      </c>
      <c r="E16804" s="2">
        <v>14.0</v>
      </c>
      <c r="F16804" s="4" t="s">
        <v>46</v>
      </c>
    </row>
    <row r="16805">
      <c r="A16805" s="2">
        <v>16906.0</v>
      </c>
      <c r="B16805" s="3">
        <v>43045.0</v>
      </c>
      <c r="C16805" s="2" t="s">
        <v>7</v>
      </c>
      <c r="D16805" s="2" t="s">
        <v>51</v>
      </c>
      <c r="E16805" s="2">
        <v>35.0</v>
      </c>
      <c r="F16805" s="4" t="s">
        <v>49</v>
      </c>
    </row>
    <row r="16806">
      <c r="A16806" s="2">
        <v>16907.0</v>
      </c>
      <c r="B16806" s="3">
        <v>43045.0</v>
      </c>
      <c r="C16806" s="2" t="s">
        <v>7</v>
      </c>
      <c r="D16806" s="2" t="s">
        <v>6</v>
      </c>
      <c r="E16806" s="2">
        <v>9.0</v>
      </c>
      <c r="F16806" s="4" t="s">
        <v>24</v>
      </c>
    </row>
    <row r="16807">
      <c r="A16807" s="2">
        <v>16908.0</v>
      </c>
      <c r="B16807" s="3">
        <v>43045.0</v>
      </c>
      <c r="C16807" s="2" t="s">
        <v>7</v>
      </c>
      <c r="D16807" s="2" t="s">
        <v>52</v>
      </c>
      <c r="E16807" s="2">
        <v>30.0</v>
      </c>
      <c r="F16807" s="4" t="s">
        <v>23</v>
      </c>
    </row>
    <row r="16808">
      <c r="A16808" s="2">
        <v>16909.0</v>
      </c>
      <c r="B16808" s="3">
        <v>43045.0</v>
      </c>
      <c r="C16808" s="2" t="s">
        <v>7</v>
      </c>
      <c r="D16808" s="2" t="s">
        <v>8</v>
      </c>
      <c r="E16808" s="2">
        <v>25.0</v>
      </c>
      <c r="F16808" s="4" t="s">
        <v>40</v>
      </c>
    </row>
    <row r="16809">
      <c r="A16809" s="2">
        <v>16910.0</v>
      </c>
      <c r="B16809" s="3">
        <v>43046.0</v>
      </c>
      <c r="C16809" s="2" t="s">
        <v>10</v>
      </c>
      <c r="D16809" s="2" t="s">
        <v>51</v>
      </c>
      <c r="E16809" s="2">
        <v>23.0</v>
      </c>
      <c r="F16809" s="4" t="s">
        <v>17</v>
      </c>
    </row>
    <row r="16810">
      <c r="A16810" s="2">
        <v>16911.0</v>
      </c>
      <c r="B16810" s="3">
        <v>43046.0</v>
      </c>
      <c r="C16810" s="2" t="s">
        <v>10</v>
      </c>
      <c r="D16810" s="2" t="s">
        <v>6</v>
      </c>
      <c r="E16810" s="2">
        <v>7.0</v>
      </c>
      <c r="F16810" s="4" t="s">
        <v>35</v>
      </c>
    </row>
    <row r="16811">
      <c r="A16811" s="2">
        <v>16912.0</v>
      </c>
      <c r="B16811" s="3">
        <v>43046.0</v>
      </c>
      <c r="C16811" s="2" t="s">
        <v>10</v>
      </c>
      <c r="D16811" s="2" t="s">
        <v>52</v>
      </c>
      <c r="E16811" s="2">
        <v>9.0</v>
      </c>
      <c r="F16811" s="4" t="s">
        <v>24</v>
      </c>
    </row>
    <row r="16812">
      <c r="A16812" s="2">
        <v>16913.0</v>
      </c>
      <c r="B16812" s="3">
        <v>43046.0</v>
      </c>
      <c r="C16812" s="2" t="s">
        <v>10</v>
      </c>
      <c r="D16812" s="2" t="s">
        <v>8</v>
      </c>
      <c r="E16812" s="2">
        <v>22.0</v>
      </c>
      <c r="F16812" s="4" t="s">
        <v>44</v>
      </c>
    </row>
    <row r="16813">
      <c r="A16813" s="2">
        <v>16914.0</v>
      </c>
      <c r="B16813" s="3">
        <v>43047.0</v>
      </c>
      <c r="C16813" s="2" t="s">
        <v>13</v>
      </c>
      <c r="D16813" s="2" t="s">
        <v>51</v>
      </c>
      <c r="E16813" s="2">
        <v>7.0</v>
      </c>
      <c r="F16813" s="4" t="s">
        <v>35</v>
      </c>
    </row>
    <row r="16814">
      <c r="A16814" s="2">
        <v>16915.0</v>
      </c>
      <c r="B16814" s="3">
        <v>43047.0</v>
      </c>
      <c r="C16814" s="2" t="s">
        <v>13</v>
      </c>
      <c r="D16814" s="2" t="s">
        <v>6</v>
      </c>
      <c r="E16814" s="2">
        <v>16.0</v>
      </c>
      <c r="F16814" s="4" t="s">
        <v>45</v>
      </c>
    </row>
    <row r="16815">
      <c r="A16815" s="2">
        <v>16916.0</v>
      </c>
      <c r="B16815" s="3">
        <v>43047.0</v>
      </c>
      <c r="C16815" s="2" t="s">
        <v>13</v>
      </c>
      <c r="D16815" s="2" t="s">
        <v>52</v>
      </c>
      <c r="E16815" s="2">
        <v>17.0</v>
      </c>
      <c r="F16815" s="4" t="s">
        <v>42</v>
      </c>
    </row>
    <row r="16816">
      <c r="A16816" s="2">
        <v>16917.0</v>
      </c>
      <c r="B16816" s="3">
        <v>43047.0</v>
      </c>
      <c r="C16816" s="2" t="s">
        <v>13</v>
      </c>
      <c r="D16816" s="2" t="s">
        <v>8</v>
      </c>
      <c r="E16816" s="2">
        <v>32.0</v>
      </c>
      <c r="F16816" s="4" t="s">
        <v>36</v>
      </c>
    </row>
    <row r="16817">
      <c r="A16817" s="2">
        <v>16918.0</v>
      </c>
      <c r="B16817" s="3">
        <v>43048.0</v>
      </c>
      <c r="C16817" s="2" t="s">
        <v>15</v>
      </c>
      <c r="D16817" s="2" t="s">
        <v>51</v>
      </c>
      <c r="E16817" s="2">
        <v>11.0</v>
      </c>
      <c r="F16817" s="4" t="s">
        <v>9</v>
      </c>
    </row>
    <row r="16818">
      <c r="A16818" s="2">
        <v>16919.0</v>
      </c>
      <c r="B16818" s="3">
        <v>43048.0</v>
      </c>
      <c r="C16818" s="2" t="s">
        <v>15</v>
      </c>
      <c r="D16818" s="2" t="s">
        <v>6</v>
      </c>
      <c r="E16818" s="2">
        <v>6.0</v>
      </c>
      <c r="F16818" s="4" t="s">
        <v>16</v>
      </c>
    </row>
    <row r="16819">
      <c r="A16819" s="2">
        <v>16920.0</v>
      </c>
      <c r="B16819" s="3">
        <v>43048.0</v>
      </c>
      <c r="C16819" s="2" t="s">
        <v>15</v>
      </c>
      <c r="D16819" s="2" t="s">
        <v>52</v>
      </c>
      <c r="E16819" s="2">
        <v>26.0</v>
      </c>
      <c r="F16819" s="4" t="s">
        <v>38</v>
      </c>
    </row>
    <row r="16820">
      <c r="A16820" s="2">
        <v>16921.0</v>
      </c>
      <c r="B16820" s="3">
        <v>43048.0</v>
      </c>
      <c r="C16820" s="2" t="s">
        <v>15</v>
      </c>
      <c r="D16820" s="2" t="s">
        <v>8</v>
      </c>
      <c r="E16820" s="2">
        <v>35.0</v>
      </c>
      <c r="F16820" s="4" t="s">
        <v>49</v>
      </c>
    </row>
    <row r="16821">
      <c r="A16821" s="2">
        <v>16922.0</v>
      </c>
      <c r="B16821" s="3">
        <v>43049.0</v>
      </c>
      <c r="C16821" s="2" t="s">
        <v>18</v>
      </c>
      <c r="D16821" s="2" t="s">
        <v>51</v>
      </c>
      <c r="E16821" s="2">
        <v>20.0</v>
      </c>
      <c r="F16821" s="4" t="s">
        <v>47</v>
      </c>
    </row>
    <row r="16822">
      <c r="A16822" s="2">
        <v>16923.0</v>
      </c>
      <c r="B16822" s="3">
        <v>43049.0</v>
      </c>
      <c r="C16822" s="2" t="s">
        <v>18</v>
      </c>
      <c r="D16822" s="2" t="s">
        <v>6</v>
      </c>
      <c r="E16822" s="2">
        <v>31.0</v>
      </c>
      <c r="F16822" s="4" t="s">
        <v>12</v>
      </c>
    </row>
    <row r="16823">
      <c r="A16823" s="2">
        <v>16924.0</v>
      </c>
      <c r="B16823" s="3">
        <v>43049.0</v>
      </c>
      <c r="C16823" s="2" t="s">
        <v>18</v>
      </c>
      <c r="D16823" s="2" t="s">
        <v>52</v>
      </c>
      <c r="E16823" s="2">
        <v>12.0</v>
      </c>
      <c r="F16823" s="4" t="s">
        <v>14</v>
      </c>
    </row>
    <row r="16824">
      <c r="A16824" s="2">
        <v>16925.0</v>
      </c>
      <c r="B16824" s="3">
        <v>43049.0</v>
      </c>
      <c r="C16824" s="2" t="s">
        <v>18</v>
      </c>
      <c r="D16824" s="2" t="s">
        <v>8</v>
      </c>
      <c r="E16824" s="2">
        <v>25.0</v>
      </c>
      <c r="F16824" s="4" t="s">
        <v>40</v>
      </c>
    </row>
    <row r="16825">
      <c r="A16825" s="2">
        <v>16926.0</v>
      </c>
      <c r="B16825" s="3">
        <v>43050.0</v>
      </c>
      <c r="C16825" s="2" t="s">
        <v>21</v>
      </c>
      <c r="D16825" s="2" t="s">
        <v>51</v>
      </c>
      <c r="E16825" s="2">
        <v>33.0</v>
      </c>
      <c r="F16825" s="4" t="s">
        <v>26</v>
      </c>
    </row>
    <row r="16826">
      <c r="A16826" s="2">
        <v>16927.0</v>
      </c>
      <c r="B16826" s="3">
        <v>43050.0</v>
      </c>
      <c r="C16826" s="2" t="s">
        <v>21</v>
      </c>
      <c r="D16826" s="2" t="s">
        <v>6</v>
      </c>
      <c r="E16826" s="2">
        <v>4.0</v>
      </c>
      <c r="F16826" s="4" t="s">
        <v>34</v>
      </c>
    </row>
    <row r="16827">
      <c r="A16827" s="2">
        <v>16928.0</v>
      </c>
      <c r="B16827" s="3">
        <v>43050.0</v>
      </c>
      <c r="C16827" s="2" t="s">
        <v>21</v>
      </c>
      <c r="D16827" s="2" t="s">
        <v>52</v>
      </c>
      <c r="E16827" s="2">
        <v>18.0</v>
      </c>
      <c r="F16827" s="4" t="s">
        <v>29</v>
      </c>
    </row>
    <row r="16828">
      <c r="A16828" s="2">
        <v>16929.0</v>
      </c>
      <c r="B16828" s="3">
        <v>43050.0</v>
      </c>
      <c r="C16828" s="2" t="s">
        <v>21</v>
      </c>
      <c r="D16828" s="2" t="s">
        <v>8</v>
      </c>
      <c r="E16828" s="2">
        <v>22.0</v>
      </c>
      <c r="F16828" s="4" t="s">
        <v>44</v>
      </c>
    </row>
    <row r="16829">
      <c r="A16829" s="2">
        <v>16930.0</v>
      </c>
      <c r="B16829" s="3">
        <v>43052.0</v>
      </c>
      <c r="C16829" s="2" t="s">
        <v>7</v>
      </c>
      <c r="D16829" s="2" t="s">
        <v>51</v>
      </c>
      <c r="E16829" s="2">
        <v>7.0</v>
      </c>
      <c r="F16829" s="4" t="s">
        <v>35</v>
      </c>
    </row>
    <row r="16830">
      <c r="A16830" s="2">
        <v>16931.0</v>
      </c>
      <c r="B16830" s="3">
        <v>43052.0</v>
      </c>
      <c r="C16830" s="2" t="s">
        <v>7</v>
      </c>
      <c r="D16830" s="2" t="s">
        <v>6</v>
      </c>
      <c r="E16830" s="2">
        <v>32.0</v>
      </c>
      <c r="F16830" s="4" t="s">
        <v>36</v>
      </c>
    </row>
    <row r="16831">
      <c r="A16831" s="2">
        <v>16932.0</v>
      </c>
      <c r="B16831" s="3">
        <v>43052.0</v>
      </c>
      <c r="C16831" s="2" t="s">
        <v>7</v>
      </c>
      <c r="D16831" s="2" t="s">
        <v>52</v>
      </c>
      <c r="E16831" s="2">
        <v>27.0</v>
      </c>
      <c r="F16831" s="4" t="s">
        <v>32</v>
      </c>
    </row>
    <row r="16832">
      <c r="A16832" s="2">
        <v>16933.0</v>
      </c>
      <c r="B16832" s="3">
        <v>43052.0</v>
      </c>
      <c r="C16832" s="2" t="s">
        <v>7</v>
      </c>
      <c r="D16832" s="2" t="s">
        <v>8</v>
      </c>
      <c r="E16832" s="2">
        <v>29.0</v>
      </c>
      <c r="F16832" s="4" t="s">
        <v>43</v>
      </c>
    </row>
    <row r="16833">
      <c r="A16833" s="2">
        <v>16934.0</v>
      </c>
      <c r="B16833" s="3">
        <v>43053.0</v>
      </c>
      <c r="C16833" s="2" t="s">
        <v>10</v>
      </c>
      <c r="D16833" s="2" t="s">
        <v>51</v>
      </c>
      <c r="E16833" s="2">
        <v>1.0</v>
      </c>
      <c r="F16833" s="4" t="s">
        <v>19</v>
      </c>
    </row>
    <row r="16834">
      <c r="A16834" s="2">
        <v>16935.0</v>
      </c>
      <c r="B16834" s="3">
        <v>43053.0</v>
      </c>
      <c r="C16834" s="2" t="s">
        <v>10</v>
      </c>
      <c r="D16834" s="2" t="s">
        <v>6</v>
      </c>
      <c r="E16834" s="2">
        <v>32.0</v>
      </c>
      <c r="F16834" s="4" t="s">
        <v>36</v>
      </c>
    </row>
    <row r="16835">
      <c r="A16835" s="2">
        <v>16936.0</v>
      </c>
      <c r="B16835" s="3">
        <v>43053.0</v>
      </c>
      <c r="C16835" s="2" t="s">
        <v>10</v>
      </c>
      <c r="D16835" s="2" t="s">
        <v>52</v>
      </c>
      <c r="E16835" s="2">
        <v>14.0</v>
      </c>
      <c r="F16835" s="4" t="s">
        <v>46</v>
      </c>
    </row>
    <row r="16836">
      <c r="A16836" s="2">
        <v>16937.0</v>
      </c>
      <c r="B16836" s="3">
        <v>43053.0</v>
      </c>
      <c r="C16836" s="2" t="s">
        <v>10</v>
      </c>
      <c r="D16836" s="2" t="s">
        <v>8</v>
      </c>
      <c r="E16836" s="2">
        <v>5.0</v>
      </c>
      <c r="F16836" s="4" t="s">
        <v>25</v>
      </c>
    </row>
    <row r="16837">
      <c r="A16837" s="2">
        <v>16938.0</v>
      </c>
      <c r="B16837" s="3">
        <v>43054.0</v>
      </c>
      <c r="C16837" s="2" t="s">
        <v>13</v>
      </c>
      <c r="D16837" s="2" t="s">
        <v>51</v>
      </c>
      <c r="E16837" s="2">
        <v>22.0</v>
      </c>
      <c r="F16837" s="4" t="s">
        <v>44</v>
      </c>
    </row>
    <row r="16838">
      <c r="A16838" s="2">
        <v>16939.0</v>
      </c>
      <c r="B16838" s="3">
        <v>43054.0</v>
      </c>
      <c r="C16838" s="2" t="s">
        <v>13</v>
      </c>
      <c r="D16838" s="2" t="s">
        <v>6</v>
      </c>
      <c r="E16838" s="2">
        <v>9.0</v>
      </c>
      <c r="F16838" s="4" t="s">
        <v>24</v>
      </c>
    </row>
    <row r="16839">
      <c r="A16839" s="2">
        <v>16940.0</v>
      </c>
      <c r="B16839" s="3">
        <v>43054.0</v>
      </c>
      <c r="C16839" s="2" t="s">
        <v>13</v>
      </c>
      <c r="D16839" s="2" t="s">
        <v>52</v>
      </c>
      <c r="E16839" s="2">
        <v>13.0</v>
      </c>
      <c r="F16839" s="4" t="s">
        <v>33</v>
      </c>
    </row>
    <row r="16840">
      <c r="A16840" s="2">
        <v>16941.0</v>
      </c>
      <c r="B16840" s="3">
        <v>43054.0</v>
      </c>
      <c r="C16840" s="2" t="s">
        <v>13</v>
      </c>
      <c r="D16840" s="2" t="s">
        <v>8</v>
      </c>
      <c r="E16840" s="2">
        <v>18.0</v>
      </c>
      <c r="F16840" s="4" t="s">
        <v>29</v>
      </c>
    </row>
    <row r="16841">
      <c r="A16841" s="2">
        <v>16942.0</v>
      </c>
      <c r="B16841" s="3">
        <v>43055.0</v>
      </c>
      <c r="C16841" s="2" t="s">
        <v>15</v>
      </c>
      <c r="D16841" s="2" t="s">
        <v>51</v>
      </c>
      <c r="E16841" s="2">
        <v>1.0</v>
      </c>
      <c r="F16841" s="4" t="s">
        <v>19</v>
      </c>
    </row>
    <row r="16842">
      <c r="A16842" s="2">
        <v>16943.0</v>
      </c>
      <c r="B16842" s="3">
        <v>43055.0</v>
      </c>
      <c r="C16842" s="2" t="s">
        <v>15</v>
      </c>
      <c r="D16842" s="2" t="s">
        <v>6</v>
      </c>
      <c r="E16842" s="2">
        <v>30.0</v>
      </c>
      <c r="F16842" s="4" t="s">
        <v>23</v>
      </c>
    </row>
    <row r="16843">
      <c r="A16843" s="2">
        <v>16944.0</v>
      </c>
      <c r="B16843" s="3">
        <v>43055.0</v>
      </c>
      <c r="C16843" s="2" t="s">
        <v>15</v>
      </c>
      <c r="D16843" s="2" t="s">
        <v>52</v>
      </c>
      <c r="E16843" s="2">
        <v>8.0</v>
      </c>
      <c r="F16843" s="4" t="s">
        <v>37</v>
      </c>
    </row>
    <row r="16844">
      <c r="A16844" s="2">
        <v>16945.0</v>
      </c>
      <c r="B16844" s="3">
        <v>43055.0</v>
      </c>
      <c r="C16844" s="2" t="s">
        <v>15</v>
      </c>
      <c r="D16844" s="2" t="s">
        <v>8</v>
      </c>
      <c r="E16844" s="2">
        <v>10.0</v>
      </c>
      <c r="F16844" s="4" t="s">
        <v>41</v>
      </c>
    </row>
    <row r="16845">
      <c r="A16845" s="2">
        <v>16946.0</v>
      </c>
      <c r="B16845" s="3">
        <v>43056.0</v>
      </c>
      <c r="C16845" s="2" t="s">
        <v>18</v>
      </c>
      <c r="D16845" s="2" t="s">
        <v>51</v>
      </c>
      <c r="E16845" s="2">
        <v>17.0</v>
      </c>
      <c r="F16845" s="4" t="s">
        <v>42</v>
      </c>
    </row>
    <row r="16846">
      <c r="A16846" s="2">
        <v>16947.0</v>
      </c>
      <c r="B16846" s="3">
        <v>43056.0</v>
      </c>
      <c r="C16846" s="2" t="s">
        <v>18</v>
      </c>
      <c r="D16846" s="2" t="s">
        <v>6</v>
      </c>
      <c r="E16846" s="2">
        <v>29.0</v>
      </c>
      <c r="F16846" s="4" t="s">
        <v>43</v>
      </c>
    </row>
    <row r="16847">
      <c r="A16847" s="2">
        <v>16948.0</v>
      </c>
      <c r="B16847" s="3">
        <v>43056.0</v>
      </c>
      <c r="C16847" s="2" t="s">
        <v>18</v>
      </c>
      <c r="D16847" s="2" t="s">
        <v>52</v>
      </c>
      <c r="E16847" s="2">
        <v>16.0</v>
      </c>
      <c r="F16847" s="4" t="s">
        <v>45</v>
      </c>
    </row>
    <row r="16848">
      <c r="A16848" s="2">
        <v>16949.0</v>
      </c>
      <c r="B16848" s="3">
        <v>43056.0</v>
      </c>
      <c r="C16848" s="2" t="s">
        <v>18</v>
      </c>
      <c r="D16848" s="2" t="s">
        <v>8</v>
      </c>
      <c r="E16848" s="2">
        <v>35.0</v>
      </c>
      <c r="F16848" s="4" t="s">
        <v>49</v>
      </c>
    </row>
    <row r="16849">
      <c r="A16849" s="2">
        <v>16950.0</v>
      </c>
      <c r="B16849" s="3">
        <v>43057.0</v>
      </c>
      <c r="C16849" s="2" t="s">
        <v>21</v>
      </c>
      <c r="D16849" s="2" t="s">
        <v>51</v>
      </c>
      <c r="E16849" s="2">
        <v>8.0</v>
      </c>
      <c r="F16849" s="4" t="s">
        <v>37</v>
      </c>
    </row>
    <row r="16850">
      <c r="A16850" s="2">
        <v>16951.0</v>
      </c>
      <c r="B16850" s="3">
        <v>43057.0</v>
      </c>
      <c r="C16850" s="2" t="s">
        <v>21</v>
      </c>
      <c r="D16850" s="2" t="s">
        <v>6</v>
      </c>
      <c r="E16850" s="2">
        <v>20.0</v>
      </c>
      <c r="F16850" s="4" t="s">
        <v>47</v>
      </c>
    </row>
    <row r="16851">
      <c r="A16851" s="2">
        <v>16952.0</v>
      </c>
      <c r="B16851" s="3">
        <v>43057.0</v>
      </c>
      <c r="C16851" s="2" t="s">
        <v>21</v>
      </c>
      <c r="D16851" s="2" t="s">
        <v>52</v>
      </c>
      <c r="E16851" s="2">
        <v>24.0</v>
      </c>
      <c r="F16851" s="4" t="s">
        <v>22</v>
      </c>
    </row>
    <row r="16852">
      <c r="A16852" s="2">
        <v>16953.0</v>
      </c>
      <c r="B16852" s="3">
        <v>43057.0</v>
      </c>
      <c r="C16852" s="2" t="s">
        <v>21</v>
      </c>
      <c r="D16852" s="2" t="s">
        <v>8</v>
      </c>
      <c r="E16852" s="2">
        <v>2.0</v>
      </c>
      <c r="F16852" s="4" t="s">
        <v>39</v>
      </c>
    </row>
    <row r="16853">
      <c r="A16853" s="2">
        <v>16954.0</v>
      </c>
      <c r="B16853" s="3">
        <v>43059.0</v>
      </c>
      <c r="C16853" s="2" t="s">
        <v>7</v>
      </c>
      <c r="D16853" s="2" t="s">
        <v>51</v>
      </c>
      <c r="E16853" s="2">
        <v>25.0</v>
      </c>
      <c r="F16853" s="4" t="s">
        <v>40</v>
      </c>
    </row>
    <row r="16854">
      <c r="A16854" s="2">
        <v>16955.0</v>
      </c>
      <c r="B16854" s="3">
        <v>43059.0</v>
      </c>
      <c r="C16854" s="2" t="s">
        <v>7</v>
      </c>
      <c r="D16854" s="2" t="s">
        <v>6</v>
      </c>
      <c r="E16854" s="2">
        <v>3.0</v>
      </c>
      <c r="F16854" s="4" t="s">
        <v>28</v>
      </c>
    </row>
    <row r="16855">
      <c r="A16855" s="2">
        <v>16956.0</v>
      </c>
      <c r="B16855" s="3">
        <v>43059.0</v>
      </c>
      <c r="C16855" s="2" t="s">
        <v>7</v>
      </c>
      <c r="D16855" s="2" t="s">
        <v>52</v>
      </c>
      <c r="E16855" s="2">
        <v>1.0</v>
      </c>
      <c r="F16855" s="4" t="s">
        <v>19</v>
      </c>
    </row>
    <row r="16856">
      <c r="A16856" s="2">
        <v>16957.0</v>
      </c>
      <c r="B16856" s="3">
        <v>43059.0</v>
      </c>
      <c r="C16856" s="2" t="s">
        <v>7</v>
      </c>
      <c r="D16856" s="2" t="s">
        <v>8</v>
      </c>
      <c r="E16856" s="2">
        <v>27.0</v>
      </c>
      <c r="F16856" s="4" t="s">
        <v>32</v>
      </c>
    </row>
    <row r="16857">
      <c r="A16857" s="2">
        <v>16958.0</v>
      </c>
      <c r="B16857" s="3">
        <v>43060.0</v>
      </c>
      <c r="C16857" s="2" t="s">
        <v>10</v>
      </c>
      <c r="D16857" s="2" t="s">
        <v>51</v>
      </c>
      <c r="E16857" s="2">
        <v>5.0</v>
      </c>
      <c r="F16857" s="4" t="s">
        <v>25</v>
      </c>
    </row>
    <row r="16858">
      <c r="A16858" s="2">
        <v>16959.0</v>
      </c>
      <c r="B16858" s="3">
        <v>43060.0</v>
      </c>
      <c r="C16858" s="2" t="s">
        <v>10</v>
      </c>
      <c r="D16858" s="2" t="s">
        <v>6</v>
      </c>
      <c r="E16858" s="2">
        <v>32.0</v>
      </c>
      <c r="F16858" s="4" t="s">
        <v>36</v>
      </c>
    </row>
    <row r="16859">
      <c r="A16859" s="2">
        <v>16960.0</v>
      </c>
      <c r="B16859" s="3">
        <v>43060.0</v>
      </c>
      <c r="C16859" s="2" t="s">
        <v>10</v>
      </c>
      <c r="D16859" s="2" t="s">
        <v>52</v>
      </c>
      <c r="E16859" s="2">
        <v>28.0</v>
      </c>
      <c r="F16859" s="4" t="s">
        <v>31</v>
      </c>
    </row>
    <row r="16860">
      <c r="A16860" s="2">
        <v>16961.0</v>
      </c>
      <c r="B16860" s="3">
        <v>43060.0</v>
      </c>
      <c r="C16860" s="2" t="s">
        <v>10</v>
      </c>
      <c r="D16860" s="2" t="s">
        <v>8</v>
      </c>
      <c r="E16860" s="2">
        <v>11.0</v>
      </c>
      <c r="F16860" s="4" t="s">
        <v>9</v>
      </c>
    </row>
    <row r="16861">
      <c r="A16861" s="2">
        <v>16962.0</v>
      </c>
      <c r="B16861" s="3">
        <v>43061.0</v>
      </c>
      <c r="C16861" s="2" t="s">
        <v>13</v>
      </c>
      <c r="D16861" s="2" t="s">
        <v>51</v>
      </c>
      <c r="E16861" s="2">
        <v>35.0</v>
      </c>
      <c r="F16861" s="4" t="s">
        <v>49</v>
      </c>
    </row>
    <row r="16862">
      <c r="A16862" s="2">
        <v>16963.0</v>
      </c>
      <c r="B16862" s="3">
        <v>43061.0</v>
      </c>
      <c r="C16862" s="2" t="s">
        <v>13</v>
      </c>
      <c r="D16862" s="2" t="s">
        <v>6</v>
      </c>
      <c r="E16862" s="2">
        <v>20.0</v>
      </c>
      <c r="F16862" s="4" t="s">
        <v>47</v>
      </c>
    </row>
    <row r="16863">
      <c r="A16863" s="2">
        <v>16964.0</v>
      </c>
      <c r="B16863" s="3">
        <v>43061.0</v>
      </c>
      <c r="C16863" s="2" t="s">
        <v>13</v>
      </c>
      <c r="D16863" s="2" t="s">
        <v>52</v>
      </c>
      <c r="E16863" s="2">
        <v>36.0</v>
      </c>
      <c r="F16863" s="4" t="s">
        <v>11</v>
      </c>
    </row>
    <row r="16864">
      <c r="A16864" s="2">
        <v>16965.0</v>
      </c>
      <c r="B16864" s="3">
        <v>43061.0</v>
      </c>
      <c r="C16864" s="2" t="s">
        <v>13</v>
      </c>
      <c r="D16864" s="2" t="s">
        <v>8</v>
      </c>
      <c r="E16864" s="2">
        <v>22.0</v>
      </c>
      <c r="F16864" s="4" t="s">
        <v>44</v>
      </c>
    </row>
    <row r="16865">
      <c r="A16865" s="2">
        <v>16966.0</v>
      </c>
      <c r="B16865" s="3">
        <v>43062.0</v>
      </c>
      <c r="C16865" s="2" t="s">
        <v>15</v>
      </c>
      <c r="D16865" s="2" t="s">
        <v>51</v>
      </c>
      <c r="E16865" s="2">
        <v>31.0</v>
      </c>
      <c r="F16865" s="4" t="s">
        <v>12</v>
      </c>
    </row>
    <row r="16866">
      <c r="A16866" s="2">
        <v>16967.0</v>
      </c>
      <c r="B16866" s="3">
        <v>43062.0</v>
      </c>
      <c r="C16866" s="2" t="s">
        <v>15</v>
      </c>
      <c r="D16866" s="2" t="s">
        <v>6</v>
      </c>
      <c r="E16866" s="2">
        <v>36.0</v>
      </c>
      <c r="F16866" s="4" t="s">
        <v>11</v>
      </c>
    </row>
    <row r="16867">
      <c r="A16867" s="2">
        <v>16968.0</v>
      </c>
      <c r="B16867" s="3">
        <v>43062.0</v>
      </c>
      <c r="C16867" s="2" t="s">
        <v>15</v>
      </c>
      <c r="D16867" s="2" t="s">
        <v>52</v>
      </c>
      <c r="E16867" s="2">
        <v>35.0</v>
      </c>
      <c r="F16867" s="4" t="s">
        <v>49</v>
      </c>
    </row>
    <row r="16868">
      <c r="A16868" s="2">
        <v>16969.0</v>
      </c>
      <c r="B16868" s="3">
        <v>43062.0</v>
      </c>
      <c r="C16868" s="2" t="s">
        <v>15</v>
      </c>
      <c r="D16868" s="2" t="s">
        <v>8</v>
      </c>
      <c r="E16868" s="2">
        <v>21.0</v>
      </c>
      <c r="F16868" s="4" t="s">
        <v>20</v>
      </c>
    </row>
    <row r="16869">
      <c r="A16869" s="2">
        <v>16970.0</v>
      </c>
      <c r="B16869" s="3">
        <v>43063.0</v>
      </c>
      <c r="C16869" s="2" t="s">
        <v>18</v>
      </c>
      <c r="D16869" s="2" t="s">
        <v>51</v>
      </c>
      <c r="E16869" s="2">
        <v>33.0</v>
      </c>
      <c r="F16869" s="4" t="s">
        <v>26</v>
      </c>
    </row>
    <row r="16870">
      <c r="A16870" s="2">
        <v>16971.0</v>
      </c>
      <c r="B16870" s="3">
        <v>43063.0</v>
      </c>
      <c r="C16870" s="2" t="s">
        <v>18</v>
      </c>
      <c r="D16870" s="2" t="s">
        <v>6</v>
      </c>
      <c r="E16870" s="2">
        <v>5.0</v>
      </c>
      <c r="F16870" s="4" t="s">
        <v>25</v>
      </c>
    </row>
    <row r="16871">
      <c r="A16871" s="2">
        <v>16972.0</v>
      </c>
      <c r="B16871" s="3">
        <v>43063.0</v>
      </c>
      <c r="C16871" s="2" t="s">
        <v>18</v>
      </c>
      <c r="D16871" s="2" t="s">
        <v>52</v>
      </c>
      <c r="E16871" s="2">
        <v>34.0</v>
      </c>
      <c r="F16871" s="4" t="s">
        <v>48</v>
      </c>
    </row>
    <row r="16872">
      <c r="A16872" s="2">
        <v>16973.0</v>
      </c>
      <c r="B16872" s="3">
        <v>43063.0</v>
      </c>
      <c r="C16872" s="2" t="s">
        <v>18</v>
      </c>
      <c r="D16872" s="2" t="s">
        <v>8</v>
      </c>
      <c r="E16872" s="2">
        <v>16.0</v>
      </c>
      <c r="F16872" s="4" t="s">
        <v>45</v>
      </c>
    </row>
    <row r="16873">
      <c r="A16873" s="2">
        <v>16974.0</v>
      </c>
      <c r="B16873" s="3">
        <v>43064.0</v>
      </c>
      <c r="C16873" s="2" t="s">
        <v>21</v>
      </c>
      <c r="D16873" s="2" t="s">
        <v>51</v>
      </c>
      <c r="E16873" s="2">
        <v>25.0</v>
      </c>
      <c r="F16873" s="4" t="s">
        <v>40</v>
      </c>
    </row>
    <row r="16874">
      <c r="A16874" s="2">
        <v>16975.0</v>
      </c>
      <c r="B16874" s="3">
        <v>43064.0</v>
      </c>
      <c r="C16874" s="2" t="s">
        <v>21</v>
      </c>
      <c r="D16874" s="2" t="s">
        <v>6</v>
      </c>
      <c r="E16874" s="2">
        <v>17.0</v>
      </c>
      <c r="F16874" s="4" t="s">
        <v>42</v>
      </c>
    </row>
    <row r="16875">
      <c r="A16875" s="2">
        <v>16976.0</v>
      </c>
      <c r="B16875" s="3">
        <v>43064.0</v>
      </c>
      <c r="C16875" s="2" t="s">
        <v>21</v>
      </c>
      <c r="D16875" s="2" t="s">
        <v>52</v>
      </c>
      <c r="E16875" s="2">
        <v>9.0</v>
      </c>
      <c r="F16875" s="4" t="s">
        <v>24</v>
      </c>
    </row>
    <row r="16876">
      <c r="A16876" s="2">
        <v>16977.0</v>
      </c>
      <c r="B16876" s="3">
        <v>43064.0</v>
      </c>
      <c r="C16876" s="2" t="s">
        <v>21</v>
      </c>
      <c r="D16876" s="2" t="s">
        <v>8</v>
      </c>
      <c r="E16876" s="2">
        <v>34.0</v>
      </c>
      <c r="F16876" s="4" t="s">
        <v>48</v>
      </c>
    </row>
    <row r="16877">
      <c r="A16877" s="2">
        <v>16978.0</v>
      </c>
      <c r="B16877" s="3">
        <v>43066.0</v>
      </c>
      <c r="C16877" s="2" t="s">
        <v>7</v>
      </c>
      <c r="D16877" s="2" t="s">
        <v>51</v>
      </c>
      <c r="E16877" s="2">
        <v>25.0</v>
      </c>
      <c r="F16877" s="4" t="s">
        <v>40</v>
      </c>
    </row>
    <row r="16878">
      <c r="A16878" s="2">
        <v>16979.0</v>
      </c>
      <c r="B16878" s="3">
        <v>43066.0</v>
      </c>
      <c r="C16878" s="2" t="s">
        <v>7</v>
      </c>
      <c r="D16878" s="2" t="s">
        <v>6</v>
      </c>
      <c r="E16878" s="2">
        <v>35.0</v>
      </c>
      <c r="F16878" s="4" t="s">
        <v>49</v>
      </c>
    </row>
    <row r="16879">
      <c r="A16879" s="2">
        <v>16980.0</v>
      </c>
      <c r="B16879" s="3">
        <v>43066.0</v>
      </c>
      <c r="C16879" s="2" t="s">
        <v>7</v>
      </c>
      <c r="D16879" s="2" t="s">
        <v>52</v>
      </c>
      <c r="E16879" s="2">
        <v>16.0</v>
      </c>
      <c r="F16879" s="4" t="s">
        <v>45</v>
      </c>
    </row>
    <row r="16880">
      <c r="A16880" s="2">
        <v>16981.0</v>
      </c>
      <c r="B16880" s="3">
        <v>43066.0</v>
      </c>
      <c r="C16880" s="2" t="s">
        <v>7</v>
      </c>
      <c r="D16880" s="2" t="s">
        <v>8</v>
      </c>
      <c r="E16880" s="2">
        <v>23.0</v>
      </c>
      <c r="F16880" s="4" t="s">
        <v>17</v>
      </c>
    </row>
    <row r="16881">
      <c r="A16881" s="2">
        <v>16982.0</v>
      </c>
      <c r="B16881" s="3">
        <v>43067.0</v>
      </c>
      <c r="C16881" s="2" t="s">
        <v>10</v>
      </c>
      <c r="D16881" s="2" t="s">
        <v>51</v>
      </c>
      <c r="E16881" s="2">
        <v>15.0</v>
      </c>
      <c r="F16881" s="4" t="s">
        <v>27</v>
      </c>
    </row>
    <row r="16882">
      <c r="A16882" s="2">
        <v>16983.0</v>
      </c>
      <c r="B16882" s="3">
        <v>43067.0</v>
      </c>
      <c r="C16882" s="2" t="s">
        <v>10</v>
      </c>
      <c r="D16882" s="2" t="s">
        <v>6</v>
      </c>
      <c r="E16882" s="2">
        <v>22.0</v>
      </c>
      <c r="F16882" s="4" t="s">
        <v>44</v>
      </c>
    </row>
    <row r="16883">
      <c r="A16883" s="2">
        <v>16984.0</v>
      </c>
      <c r="B16883" s="3">
        <v>43067.0</v>
      </c>
      <c r="C16883" s="2" t="s">
        <v>10</v>
      </c>
      <c r="D16883" s="2" t="s">
        <v>52</v>
      </c>
      <c r="E16883" s="2">
        <v>6.0</v>
      </c>
      <c r="F16883" s="4" t="s">
        <v>16</v>
      </c>
    </row>
    <row r="16884">
      <c r="A16884" s="2">
        <v>16985.0</v>
      </c>
      <c r="B16884" s="3">
        <v>43067.0</v>
      </c>
      <c r="C16884" s="2" t="s">
        <v>10</v>
      </c>
      <c r="D16884" s="2" t="s">
        <v>8</v>
      </c>
      <c r="E16884" s="2">
        <v>26.0</v>
      </c>
      <c r="F16884" s="4" t="s">
        <v>38</v>
      </c>
    </row>
    <row r="16885">
      <c r="A16885" s="2">
        <v>16986.0</v>
      </c>
      <c r="B16885" s="3">
        <v>43068.0</v>
      </c>
      <c r="C16885" s="2" t="s">
        <v>13</v>
      </c>
      <c r="D16885" s="2" t="s">
        <v>51</v>
      </c>
      <c r="E16885" s="2">
        <v>35.0</v>
      </c>
      <c r="F16885" s="4" t="s">
        <v>49</v>
      </c>
    </row>
    <row r="16886">
      <c r="A16886" s="2">
        <v>16987.0</v>
      </c>
      <c r="B16886" s="3">
        <v>43068.0</v>
      </c>
      <c r="C16886" s="2" t="s">
        <v>13</v>
      </c>
      <c r="D16886" s="2" t="s">
        <v>6</v>
      </c>
      <c r="E16886" s="2">
        <v>2.0</v>
      </c>
      <c r="F16886" s="4" t="s">
        <v>39</v>
      </c>
    </row>
    <row r="16887">
      <c r="A16887" s="2">
        <v>16988.0</v>
      </c>
      <c r="B16887" s="3">
        <v>43068.0</v>
      </c>
      <c r="C16887" s="2" t="s">
        <v>13</v>
      </c>
      <c r="D16887" s="2" t="s">
        <v>52</v>
      </c>
      <c r="E16887" s="2">
        <v>18.0</v>
      </c>
      <c r="F16887" s="4" t="s">
        <v>29</v>
      </c>
    </row>
    <row r="16888">
      <c r="A16888" s="2">
        <v>16989.0</v>
      </c>
      <c r="B16888" s="3">
        <v>43068.0</v>
      </c>
      <c r="C16888" s="2" t="s">
        <v>13</v>
      </c>
      <c r="D16888" s="2" t="s">
        <v>8</v>
      </c>
      <c r="E16888" s="2">
        <v>8.0</v>
      </c>
      <c r="F16888" s="4" t="s">
        <v>37</v>
      </c>
    </row>
    <row r="16889">
      <c r="A16889" s="2">
        <v>16990.0</v>
      </c>
      <c r="B16889" s="3">
        <v>43069.0</v>
      </c>
      <c r="C16889" s="2" t="s">
        <v>15</v>
      </c>
      <c r="D16889" s="2" t="s">
        <v>51</v>
      </c>
      <c r="E16889" s="2">
        <v>16.0</v>
      </c>
      <c r="F16889" s="4" t="s">
        <v>45</v>
      </c>
    </row>
    <row r="16890">
      <c r="A16890" s="2">
        <v>16991.0</v>
      </c>
      <c r="B16890" s="3">
        <v>43069.0</v>
      </c>
      <c r="C16890" s="2" t="s">
        <v>15</v>
      </c>
      <c r="D16890" s="2" t="s">
        <v>6</v>
      </c>
      <c r="E16890" s="2">
        <v>17.0</v>
      </c>
      <c r="F16890" s="4" t="s">
        <v>42</v>
      </c>
    </row>
    <row r="16891">
      <c r="A16891" s="2">
        <v>16992.0</v>
      </c>
      <c r="B16891" s="3">
        <v>43069.0</v>
      </c>
      <c r="C16891" s="2" t="s">
        <v>15</v>
      </c>
      <c r="D16891" s="2" t="s">
        <v>52</v>
      </c>
      <c r="E16891" s="2">
        <v>30.0</v>
      </c>
      <c r="F16891" s="4" t="s">
        <v>23</v>
      </c>
    </row>
    <row r="16892">
      <c r="A16892" s="2">
        <v>16993.0</v>
      </c>
      <c r="B16892" s="3">
        <v>43069.0</v>
      </c>
      <c r="C16892" s="2" t="s">
        <v>15</v>
      </c>
      <c r="D16892" s="2" t="s">
        <v>8</v>
      </c>
      <c r="E16892" s="2">
        <v>33.0</v>
      </c>
      <c r="F16892" s="4" t="s">
        <v>26</v>
      </c>
    </row>
    <row r="16893">
      <c r="A16893" s="2">
        <v>16994.0</v>
      </c>
      <c r="B16893" s="3">
        <v>43070.0</v>
      </c>
      <c r="C16893" s="2" t="s">
        <v>18</v>
      </c>
      <c r="D16893" s="2" t="s">
        <v>51</v>
      </c>
      <c r="E16893" s="2">
        <v>16.0</v>
      </c>
      <c r="F16893" s="4" t="s">
        <v>45</v>
      </c>
    </row>
    <row r="16894">
      <c r="A16894" s="2">
        <v>16996.0</v>
      </c>
      <c r="B16894" s="3">
        <v>43070.0</v>
      </c>
      <c r="C16894" s="2" t="s">
        <v>18</v>
      </c>
      <c r="D16894" s="2" t="s">
        <v>52</v>
      </c>
      <c r="E16894" s="2">
        <v>9.0</v>
      </c>
      <c r="F16894" s="4" t="s">
        <v>24</v>
      </c>
    </row>
    <row r="16895">
      <c r="A16895" s="2">
        <v>16997.0</v>
      </c>
      <c r="B16895" s="3">
        <v>43070.0</v>
      </c>
      <c r="C16895" s="2" t="s">
        <v>18</v>
      </c>
      <c r="D16895" s="2" t="s">
        <v>8</v>
      </c>
      <c r="E16895" s="2">
        <v>10.0</v>
      </c>
      <c r="F16895" s="4" t="s">
        <v>41</v>
      </c>
    </row>
    <row r="16896">
      <c r="A16896" s="2">
        <v>16998.0</v>
      </c>
      <c r="B16896" s="3">
        <v>43071.0</v>
      </c>
      <c r="C16896" s="2" t="s">
        <v>21</v>
      </c>
      <c r="D16896" s="2" t="s">
        <v>51</v>
      </c>
      <c r="E16896" s="2">
        <v>27.0</v>
      </c>
      <c r="F16896" s="4" t="s">
        <v>32</v>
      </c>
    </row>
    <row r="16897">
      <c r="A16897" s="2">
        <v>16999.0</v>
      </c>
      <c r="B16897" s="3">
        <v>43071.0</v>
      </c>
      <c r="C16897" s="2" t="s">
        <v>21</v>
      </c>
      <c r="D16897" s="2" t="s">
        <v>6</v>
      </c>
      <c r="E16897" s="2">
        <v>13.0</v>
      </c>
      <c r="F16897" s="4" t="s">
        <v>33</v>
      </c>
    </row>
    <row r="16898">
      <c r="A16898" s="2">
        <v>17000.0</v>
      </c>
      <c r="B16898" s="3">
        <v>43071.0</v>
      </c>
      <c r="C16898" s="2" t="s">
        <v>21</v>
      </c>
      <c r="D16898" s="2" t="s">
        <v>52</v>
      </c>
      <c r="E16898" s="2">
        <v>11.0</v>
      </c>
      <c r="F16898" s="4" t="s">
        <v>9</v>
      </c>
    </row>
    <row r="16899">
      <c r="A16899" s="2">
        <v>17001.0</v>
      </c>
      <c r="B16899" s="3">
        <v>43071.0</v>
      </c>
      <c r="C16899" s="2" t="s">
        <v>21</v>
      </c>
      <c r="D16899" s="2" t="s">
        <v>8</v>
      </c>
      <c r="E16899" s="2">
        <v>24.0</v>
      </c>
      <c r="F16899" s="4" t="s">
        <v>22</v>
      </c>
    </row>
    <row r="16900">
      <c r="A16900" s="2">
        <v>17002.0</v>
      </c>
      <c r="B16900" s="3">
        <v>43073.0</v>
      </c>
      <c r="C16900" s="2" t="s">
        <v>7</v>
      </c>
      <c r="D16900" s="2" t="s">
        <v>51</v>
      </c>
      <c r="E16900" s="2">
        <v>24.0</v>
      </c>
      <c r="F16900" s="4" t="s">
        <v>22</v>
      </c>
    </row>
    <row r="16901">
      <c r="A16901" s="2">
        <v>17003.0</v>
      </c>
      <c r="B16901" s="3">
        <v>43073.0</v>
      </c>
      <c r="C16901" s="2" t="s">
        <v>7</v>
      </c>
      <c r="D16901" s="2" t="s">
        <v>6</v>
      </c>
      <c r="E16901" s="2">
        <v>21.0</v>
      </c>
      <c r="F16901" s="4" t="s">
        <v>20</v>
      </c>
    </row>
    <row r="16902">
      <c r="A16902" s="2">
        <v>17005.0</v>
      </c>
      <c r="B16902" s="3">
        <v>43073.0</v>
      </c>
      <c r="C16902" s="2" t="s">
        <v>7</v>
      </c>
      <c r="D16902" s="2" t="s">
        <v>8</v>
      </c>
      <c r="E16902" s="2">
        <v>13.0</v>
      </c>
      <c r="F16902" s="4" t="s">
        <v>33</v>
      </c>
    </row>
    <row r="16903">
      <c r="A16903" s="2">
        <v>17006.0</v>
      </c>
      <c r="B16903" s="3">
        <v>43074.0</v>
      </c>
      <c r="C16903" s="2" t="s">
        <v>10</v>
      </c>
      <c r="D16903" s="2" t="s">
        <v>51</v>
      </c>
      <c r="E16903" s="2">
        <v>15.0</v>
      </c>
      <c r="F16903" s="4" t="s">
        <v>27</v>
      </c>
    </row>
    <row r="16904">
      <c r="A16904" s="2">
        <v>17007.0</v>
      </c>
      <c r="B16904" s="3">
        <v>43074.0</v>
      </c>
      <c r="C16904" s="2" t="s">
        <v>10</v>
      </c>
      <c r="D16904" s="2" t="s">
        <v>6</v>
      </c>
      <c r="E16904" s="2">
        <v>21.0</v>
      </c>
      <c r="F16904" s="4" t="s">
        <v>20</v>
      </c>
    </row>
    <row r="16905">
      <c r="A16905" s="2">
        <v>17008.0</v>
      </c>
      <c r="B16905" s="3">
        <v>43074.0</v>
      </c>
      <c r="C16905" s="2" t="s">
        <v>10</v>
      </c>
      <c r="D16905" s="2" t="s">
        <v>52</v>
      </c>
      <c r="E16905" s="2">
        <v>1.0</v>
      </c>
      <c r="F16905" s="4" t="s">
        <v>19</v>
      </c>
    </row>
    <row r="16906">
      <c r="A16906" s="2">
        <v>17009.0</v>
      </c>
      <c r="B16906" s="3">
        <v>43074.0</v>
      </c>
      <c r="C16906" s="2" t="s">
        <v>10</v>
      </c>
      <c r="D16906" s="2" t="s">
        <v>8</v>
      </c>
      <c r="E16906" s="2">
        <v>13.0</v>
      </c>
      <c r="F16906" s="4" t="s">
        <v>33</v>
      </c>
    </row>
    <row r="16907">
      <c r="A16907" s="2">
        <v>17010.0</v>
      </c>
      <c r="B16907" s="3">
        <v>43075.0</v>
      </c>
      <c r="C16907" s="2" t="s">
        <v>13</v>
      </c>
      <c r="D16907" s="2" t="s">
        <v>51</v>
      </c>
      <c r="E16907" s="2">
        <v>12.0</v>
      </c>
      <c r="F16907" s="4" t="s">
        <v>14</v>
      </c>
    </row>
    <row r="16908">
      <c r="A16908" s="2">
        <v>17011.0</v>
      </c>
      <c r="B16908" s="3">
        <v>43075.0</v>
      </c>
      <c r="C16908" s="2" t="s">
        <v>13</v>
      </c>
      <c r="D16908" s="2" t="s">
        <v>6</v>
      </c>
      <c r="E16908" s="2">
        <v>25.0</v>
      </c>
      <c r="F16908" s="4" t="s">
        <v>40</v>
      </c>
    </row>
    <row r="16909">
      <c r="A16909" s="2">
        <v>17012.0</v>
      </c>
      <c r="B16909" s="3">
        <v>43075.0</v>
      </c>
      <c r="C16909" s="2" t="s">
        <v>13</v>
      </c>
      <c r="D16909" s="2" t="s">
        <v>52</v>
      </c>
      <c r="E16909" s="2">
        <v>29.0</v>
      </c>
      <c r="F16909" s="4" t="s">
        <v>43</v>
      </c>
    </row>
    <row r="16910">
      <c r="A16910" s="2">
        <v>17013.0</v>
      </c>
      <c r="B16910" s="3">
        <v>43075.0</v>
      </c>
      <c r="C16910" s="2" t="s">
        <v>13</v>
      </c>
      <c r="D16910" s="2" t="s">
        <v>8</v>
      </c>
      <c r="E16910" s="2">
        <v>10.0</v>
      </c>
      <c r="F16910" s="4" t="s">
        <v>41</v>
      </c>
    </row>
    <row r="16911">
      <c r="A16911" s="2">
        <v>17014.0</v>
      </c>
      <c r="B16911" s="3">
        <v>43076.0</v>
      </c>
      <c r="C16911" s="2" t="s">
        <v>15</v>
      </c>
      <c r="D16911" s="2" t="s">
        <v>51</v>
      </c>
      <c r="E16911" s="2">
        <v>24.0</v>
      </c>
      <c r="F16911" s="4" t="s">
        <v>22</v>
      </c>
    </row>
    <row r="16912">
      <c r="A16912" s="2">
        <v>17015.0</v>
      </c>
      <c r="B16912" s="3">
        <v>43076.0</v>
      </c>
      <c r="C16912" s="2" t="s">
        <v>15</v>
      </c>
      <c r="D16912" s="2" t="s">
        <v>6</v>
      </c>
      <c r="E16912" s="2">
        <v>5.0</v>
      </c>
      <c r="F16912" s="4" t="s">
        <v>25</v>
      </c>
    </row>
    <row r="16913">
      <c r="A16913" s="2">
        <v>17016.0</v>
      </c>
      <c r="B16913" s="3">
        <v>43076.0</v>
      </c>
      <c r="C16913" s="2" t="s">
        <v>15</v>
      </c>
      <c r="D16913" s="2" t="s">
        <v>52</v>
      </c>
      <c r="E16913" s="2">
        <v>20.0</v>
      </c>
      <c r="F16913" s="4" t="s">
        <v>47</v>
      </c>
    </row>
    <row r="16914">
      <c r="A16914" s="2">
        <v>17017.0</v>
      </c>
      <c r="B16914" s="3">
        <v>43076.0</v>
      </c>
      <c r="C16914" s="2" t="s">
        <v>15</v>
      </c>
      <c r="D16914" s="2" t="s">
        <v>8</v>
      </c>
      <c r="E16914" s="2">
        <v>26.0</v>
      </c>
      <c r="F16914" s="4" t="s">
        <v>38</v>
      </c>
    </row>
    <row r="16915">
      <c r="A16915" s="2">
        <v>17018.0</v>
      </c>
      <c r="B16915" s="3">
        <v>43077.0</v>
      </c>
      <c r="C16915" s="2" t="s">
        <v>18</v>
      </c>
      <c r="D16915" s="2" t="s">
        <v>51</v>
      </c>
      <c r="E16915" s="2">
        <v>22.0</v>
      </c>
      <c r="F16915" s="4" t="s">
        <v>44</v>
      </c>
    </row>
    <row r="16916">
      <c r="A16916" s="2">
        <v>17019.0</v>
      </c>
      <c r="B16916" s="3">
        <v>43077.0</v>
      </c>
      <c r="C16916" s="2" t="s">
        <v>18</v>
      </c>
      <c r="D16916" s="2" t="s">
        <v>6</v>
      </c>
      <c r="E16916" s="2">
        <v>5.0</v>
      </c>
      <c r="F16916" s="4" t="s">
        <v>25</v>
      </c>
    </row>
    <row r="16917">
      <c r="A16917" s="2">
        <v>17020.0</v>
      </c>
      <c r="B16917" s="3">
        <v>43077.0</v>
      </c>
      <c r="C16917" s="2" t="s">
        <v>18</v>
      </c>
      <c r="D16917" s="2" t="s">
        <v>52</v>
      </c>
      <c r="E16917" s="2">
        <v>34.0</v>
      </c>
      <c r="F16917" s="4" t="s">
        <v>48</v>
      </c>
    </row>
    <row r="16918">
      <c r="A16918" s="2">
        <v>17021.0</v>
      </c>
      <c r="B16918" s="3">
        <v>43077.0</v>
      </c>
      <c r="C16918" s="2" t="s">
        <v>18</v>
      </c>
      <c r="D16918" s="2" t="s">
        <v>8</v>
      </c>
      <c r="E16918" s="2">
        <v>29.0</v>
      </c>
      <c r="F16918" s="4" t="s">
        <v>43</v>
      </c>
    </row>
    <row r="16919">
      <c r="A16919" s="2">
        <v>17022.0</v>
      </c>
      <c r="B16919" s="3">
        <v>43078.0</v>
      </c>
      <c r="C16919" s="2" t="s">
        <v>21</v>
      </c>
      <c r="D16919" s="2" t="s">
        <v>51</v>
      </c>
      <c r="E16919" s="2">
        <v>26.0</v>
      </c>
      <c r="F16919" s="4" t="s">
        <v>38</v>
      </c>
    </row>
    <row r="16920">
      <c r="A16920" s="2">
        <v>17023.0</v>
      </c>
      <c r="B16920" s="3">
        <v>43078.0</v>
      </c>
      <c r="C16920" s="2" t="s">
        <v>21</v>
      </c>
      <c r="D16920" s="2" t="s">
        <v>6</v>
      </c>
      <c r="E16920" s="2">
        <v>30.0</v>
      </c>
      <c r="F16920" s="4" t="s">
        <v>23</v>
      </c>
    </row>
    <row r="16921">
      <c r="A16921" s="2">
        <v>17024.0</v>
      </c>
      <c r="B16921" s="3">
        <v>43078.0</v>
      </c>
      <c r="C16921" s="2" t="s">
        <v>21</v>
      </c>
      <c r="D16921" s="2" t="s">
        <v>52</v>
      </c>
      <c r="E16921" s="2">
        <v>14.0</v>
      </c>
      <c r="F16921" s="4" t="s">
        <v>46</v>
      </c>
    </row>
    <row r="16922">
      <c r="A16922" s="2">
        <v>17025.0</v>
      </c>
      <c r="B16922" s="3">
        <v>43078.0</v>
      </c>
      <c r="C16922" s="2" t="s">
        <v>21</v>
      </c>
      <c r="D16922" s="2" t="s">
        <v>8</v>
      </c>
      <c r="E16922" s="2">
        <v>26.0</v>
      </c>
      <c r="F16922" s="4" t="s">
        <v>38</v>
      </c>
    </row>
    <row r="16923">
      <c r="A16923" s="2">
        <v>17026.0</v>
      </c>
      <c r="B16923" s="3">
        <v>43080.0</v>
      </c>
      <c r="C16923" s="2" t="s">
        <v>7</v>
      </c>
      <c r="D16923" s="2" t="s">
        <v>51</v>
      </c>
      <c r="E16923" s="2">
        <v>9.0</v>
      </c>
      <c r="F16923" s="4" t="s">
        <v>24</v>
      </c>
    </row>
    <row r="16924">
      <c r="A16924" s="2">
        <v>17027.0</v>
      </c>
      <c r="B16924" s="3">
        <v>43080.0</v>
      </c>
      <c r="C16924" s="2" t="s">
        <v>7</v>
      </c>
      <c r="D16924" s="2" t="s">
        <v>6</v>
      </c>
      <c r="E16924" s="2">
        <v>34.0</v>
      </c>
      <c r="F16924" s="4" t="s">
        <v>48</v>
      </c>
    </row>
    <row r="16925">
      <c r="A16925" s="2">
        <v>17028.0</v>
      </c>
      <c r="B16925" s="3">
        <v>43080.0</v>
      </c>
      <c r="C16925" s="2" t="s">
        <v>7</v>
      </c>
      <c r="D16925" s="2" t="s">
        <v>52</v>
      </c>
      <c r="E16925" s="2">
        <v>15.0</v>
      </c>
      <c r="F16925" s="4" t="s">
        <v>27</v>
      </c>
    </row>
    <row r="16926">
      <c r="A16926" s="2">
        <v>17029.0</v>
      </c>
      <c r="B16926" s="3">
        <v>43080.0</v>
      </c>
      <c r="C16926" s="2" t="s">
        <v>7</v>
      </c>
      <c r="D16926" s="2" t="s">
        <v>8</v>
      </c>
      <c r="E16926" s="2">
        <v>34.0</v>
      </c>
      <c r="F16926" s="4" t="s">
        <v>48</v>
      </c>
    </row>
    <row r="16927">
      <c r="A16927" s="2">
        <v>17030.0</v>
      </c>
      <c r="B16927" s="3">
        <v>43081.0</v>
      </c>
      <c r="C16927" s="2" t="s">
        <v>10</v>
      </c>
      <c r="D16927" s="2" t="s">
        <v>51</v>
      </c>
      <c r="E16927" s="2">
        <v>11.0</v>
      </c>
      <c r="F16927" s="4" t="s">
        <v>9</v>
      </c>
    </row>
    <row r="16928">
      <c r="A16928" s="2">
        <v>17031.0</v>
      </c>
      <c r="B16928" s="3">
        <v>43081.0</v>
      </c>
      <c r="C16928" s="2" t="s">
        <v>10</v>
      </c>
      <c r="D16928" s="2" t="s">
        <v>6</v>
      </c>
      <c r="E16928" s="2">
        <v>23.0</v>
      </c>
      <c r="F16928" s="4" t="s">
        <v>17</v>
      </c>
    </row>
    <row r="16929">
      <c r="A16929" s="2">
        <v>17032.0</v>
      </c>
      <c r="B16929" s="3">
        <v>43081.0</v>
      </c>
      <c r="C16929" s="2" t="s">
        <v>10</v>
      </c>
      <c r="D16929" s="2" t="s">
        <v>52</v>
      </c>
      <c r="E16929" s="2">
        <v>7.0</v>
      </c>
      <c r="F16929" s="4" t="s">
        <v>35</v>
      </c>
    </row>
    <row r="16930">
      <c r="A16930" s="2">
        <v>17033.0</v>
      </c>
      <c r="B16930" s="3">
        <v>43081.0</v>
      </c>
      <c r="C16930" s="2" t="s">
        <v>10</v>
      </c>
      <c r="D16930" s="2" t="s">
        <v>8</v>
      </c>
      <c r="E16930" s="2">
        <v>14.0</v>
      </c>
      <c r="F16930" s="4" t="s">
        <v>46</v>
      </c>
    </row>
    <row r="16931">
      <c r="A16931" s="2">
        <v>17034.0</v>
      </c>
      <c r="B16931" s="3">
        <v>43082.0</v>
      </c>
      <c r="C16931" s="2" t="s">
        <v>13</v>
      </c>
      <c r="D16931" s="2" t="s">
        <v>51</v>
      </c>
      <c r="E16931" s="2">
        <v>9.0</v>
      </c>
      <c r="F16931" s="4" t="s">
        <v>24</v>
      </c>
    </row>
    <row r="16932">
      <c r="A16932" s="2">
        <v>17035.0</v>
      </c>
      <c r="B16932" s="3">
        <v>43082.0</v>
      </c>
      <c r="C16932" s="2" t="s">
        <v>13</v>
      </c>
      <c r="D16932" s="2" t="s">
        <v>6</v>
      </c>
      <c r="E16932" s="2">
        <v>24.0</v>
      </c>
      <c r="F16932" s="4" t="s">
        <v>22</v>
      </c>
    </row>
    <row r="16933">
      <c r="A16933" s="2">
        <v>17036.0</v>
      </c>
      <c r="B16933" s="3">
        <v>43082.0</v>
      </c>
      <c r="C16933" s="2" t="s">
        <v>13</v>
      </c>
      <c r="D16933" s="2" t="s">
        <v>52</v>
      </c>
      <c r="E16933" s="2">
        <v>20.0</v>
      </c>
      <c r="F16933" s="4" t="s">
        <v>47</v>
      </c>
    </row>
    <row r="16934">
      <c r="A16934" s="2">
        <v>17037.0</v>
      </c>
      <c r="B16934" s="3">
        <v>43082.0</v>
      </c>
      <c r="C16934" s="2" t="s">
        <v>13</v>
      </c>
      <c r="D16934" s="2" t="s">
        <v>8</v>
      </c>
      <c r="E16934" s="2">
        <v>17.0</v>
      </c>
      <c r="F16934" s="4" t="s">
        <v>42</v>
      </c>
    </row>
    <row r="16935">
      <c r="A16935" s="2">
        <v>17038.0</v>
      </c>
      <c r="B16935" s="3">
        <v>43083.0</v>
      </c>
      <c r="C16935" s="2" t="s">
        <v>15</v>
      </c>
      <c r="D16935" s="2" t="s">
        <v>51</v>
      </c>
      <c r="E16935" s="2">
        <v>28.0</v>
      </c>
      <c r="F16935" s="4" t="s">
        <v>31</v>
      </c>
    </row>
    <row r="16936">
      <c r="A16936" s="2">
        <v>17039.0</v>
      </c>
      <c r="B16936" s="3">
        <v>43083.0</v>
      </c>
      <c r="C16936" s="2" t="s">
        <v>15</v>
      </c>
      <c r="D16936" s="2" t="s">
        <v>6</v>
      </c>
      <c r="E16936" s="2">
        <v>28.0</v>
      </c>
      <c r="F16936" s="4" t="s">
        <v>31</v>
      </c>
    </row>
    <row r="16937">
      <c r="A16937" s="2">
        <v>17040.0</v>
      </c>
      <c r="B16937" s="3">
        <v>43083.0</v>
      </c>
      <c r="C16937" s="2" t="s">
        <v>15</v>
      </c>
      <c r="D16937" s="2" t="s">
        <v>52</v>
      </c>
      <c r="E16937" s="2">
        <v>34.0</v>
      </c>
      <c r="F16937" s="4" t="s">
        <v>48</v>
      </c>
    </row>
    <row r="16938">
      <c r="A16938" s="2">
        <v>17041.0</v>
      </c>
      <c r="B16938" s="3">
        <v>43083.0</v>
      </c>
      <c r="C16938" s="2" t="s">
        <v>15</v>
      </c>
      <c r="D16938" s="2" t="s">
        <v>8</v>
      </c>
      <c r="E16938" s="2">
        <v>5.0</v>
      </c>
      <c r="F16938" s="4" t="s">
        <v>25</v>
      </c>
    </row>
    <row r="16939">
      <c r="A16939" s="2">
        <v>17042.0</v>
      </c>
      <c r="B16939" s="3">
        <v>43084.0</v>
      </c>
      <c r="C16939" s="2" t="s">
        <v>18</v>
      </c>
      <c r="D16939" s="2" t="s">
        <v>51</v>
      </c>
      <c r="E16939" s="2">
        <v>18.0</v>
      </c>
      <c r="F16939" s="4" t="s">
        <v>29</v>
      </c>
    </row>
    <row r="16940">
      <c r="A16940" s="2">
        <v>17043.0</v>
      </c>
      <c r="B16940" s="3">
        <v>43084.0</v>
      </c>
      <c r="C16940" s="2" t="s">
        <v>18</v>
      </c>
      <c r="D16940" s="2" t="s">
        <v>6</v>
      </c>
      <c r="E16940" s="2">
        <v>35.0</v>
      </c>
      <c r="F16940" s="4" t="s">
        <v>49</v>
      </c>
    </row>
    <row r="16941">
      <c r="A16941" s="2">
        <v>17044.0</v>
      </c>
      <c r="B16941" s="3">
        <v>43084.0</v>
      </c>
      <c r="C16941" s="2" t="s">
        <v>18</v>
      </c>
      <c r="D16941" s="2" t="s">
        <v>52</v>
      </c>
      <c r="E16941" s="2">
        <v>16.0</v>
      </c>
      <c r="F16941" s="4" t="s">
        <v>45</v>
      </c>
    </row>
    <row r="16942">
      <c r="A16942" s="2">
        <v>17045.0</v>
      </c>
      <c r="B16942" s="3">
        <v>43084.0</v>
      </c>
      <c r="C16942" s="2" t="s">
        <v>18</v>
      </c>
      <c r="D16942" s="2" t="s">
        <v>8</v>
      </c>
      <c r="E16942" s="2">
        <v>2.0</v>
      </c>
      <c r="F16942" s="4" t="s">
        <v>39</v>
      </c>
    </row>
    <row r="16943">
      <c r="A16943" s="2">
        <v>17046.0</v>
      </c>
      <c r="B16943" s="3">
        <v>43085.0</v>
      </c>
      <c r="C16943" s="2" t="s">
        <v>21</v>
      </c>
      <c r="D16943" s="2" t="s">
        <v>51</v>
      </c>
      <c r="E16943" s="2">
        <v>35.0</v>
      </c>
      <c r="F16943" s="4" t="s">
        <v>49</v>
      </c>
    </row>
    <row r="16944">
      <c r="A16944" s="2">
        <v>17047.0</v>
      </c>
      <c r="B16944" s="3">
        <v>43085.0</v>
      </c>
      <c r="C16944" s="2" t="s">
        <v>21</v>
      </c>
      <c r="D16944" s="2" t="s">
        <v>6</v>
      </c>
      <c r="E16944" s="2">
        <v>23.0</v>
      </c>
      <c r="F16944" s="4" t="s">
        <v>17</v>
      </c>
    </row>
    <row r="16945">
      <c r="A16945" s="2">
        <v>17048.0</v>
      </c>
      <c r="B16945" s="3">
        <v>43085.0</v>
      </c>
      <c r="C16945" s="2" t="s">
        <v>21</v>
      </c>
      <c r="D16945" s="2" t="s">
        <v>52</v>
      </c>
      <c r="E16945" s="2">
        <v>12.0</v>
      </c>
      <c r="F16945" s="4" t="s">
        <v>14</v>
      </c>
    </row>
    <row r="16946">
      <c r="A16946" s="2">
        <v>17049.0</v>
      </c>
      <c r="B16946" s="3">
        <v>43085.0</v>
      </c>
      <c r="C16946" s="2" t="s">
        <v>21</v>
      </c>
      <c r="D16946" s="2" t="s">
        <v>8</v>
      </c>
      <c r="E16946" s="2">
        <v>3.0</v>
      </c>
      <c r="F16946" s="4" t="s">
        <v>28</v>
      </c>
    </row>
    <row r="16947">
      <c r="A16947" s="2">
        <v>17050.0</v>
      </c>
      <c r="B16947" s="3">
        <v>43087.0</v>
      </c>
      <c r="C16947" s="2" t="s">
        <v>7</v>
      </c>
      <c r="D16947" s="2" t="s">
        <v>51</v>
      </c>
      <c r="E16947" s="2">
        <v>24.0</v>
      </c>
      <c r="F16947" s="4" t="s">
        <v>22</v>
      </c>
    </row>
    <row r="16948">
      <c r="A16948" s="2">
        <v>17051.0</v>
      </c>
      <c r="B16948" s="3">
        <v>43087.0</v>
      </c>
      <c r="C16948" s="2" t="s">
        <v>7</v>
      </c>
      <c r="D16948" s="2" t="s">
        <v>6</v>
      </c>
      <c r="E16948" s="2">
        <v>24.0</v>
      </c>
      <c r="F16948" s="4" t="s">
        <v>22</v>
      </c>
    </row>
    <row r="16949">
      <c r="A16949" s="2">
        <v>17052.0</v>
      </c>
      <c r="B16949" s="3">
        <v>43087.0</v>
      </c>
      <c r="C16949" s="2" t="s">
        <v>7</v>
      </c>
      <c r="D16949" s="2" t="s">
        <v>52</v>
      </c>
      <c r="E16949" s="2">
        <v>2.0</v>
      </c>
      <c r="F16949" s="4" t="s">
        <v>39</v>
      </c>
    </row>
    <row r="16950">
      <c r="A16950" s="2">
        <v>17053.0</v>
      </c>
      <c r="B16950" s="3">
        <v>43087.0</v>
      </c>
      <c r="C16950" s="2" t="s">
        <v>7</v>
      </c>
      <c r="D16950" s="2" t="s">
        <v>8</v>
      </c>
      <c r="E16950" s="2">
        <v>18.0</v>
      </c>
      <c r="F16950" s="4" t="s">
        <v>29</v>
      </c>
    </row>
    <row r="16951">
      <c r="A16951" s="2">
        <v>17054.0</v>
      </c>
      <c r="B16951" s="3">
        <v>43088.0</v>
      </c>
      <c r="C16951" s="2" t="s">
        <v>10</v>
      </c>
      <c r="D16951" s="2" t="s">
        <v>51</v>
      </c>
      <c r="E16951" s="2">
        <v>19.0</v>
      </c>
      <c r="F16951" s="4" t="s">
        <v>30</v>
      </c>
    </row>
    <row r="16952">
      <c r="A16952" s="2">
        <v>17055.0</v>
      </c>
      <c r="B16952" s="3">
        <v>43088.0</v>
      </c>
      <c r="C16952" s="2" t="s">
        <v>10</v>
      </c>
      <c r="D16952" s="2" t="s">
        <v>6</v>
      </c>
      <c r="E16952" s="2">
        <v>35.0</v>
      </c>
      <c r="F16952" s="4" t="s">
        <v>49</v>
      </c>
    </row>
    <row r="16953">
      <c r="A16953" s="2">
        <v>17056.0</v>
      </c>
      <c r="B16953" s="3">
        <v>43088.0</v>
      </c>
      <c r="C16953" s="2" t="s">
        <v>10</v>
      </c>
      <c r="D16953" s="2" t="s">
        <v>52</v>
      </c>
      <c r="E16953" s="2">
        <v>5.0</v>
      </c>
      <c r="F16953" s="4" t="s">
        <v>25</v>
      </c>
    </row>
    <row r="16954">
      <c r="A16954" s="2">
        <v>17057.0</v>
      </c>
      <c r="B16954" s="3">
        <v>43088.0</v>
      </c>
      <c r="C16954" s="2" t="s">
        <v>10</v>
      </c>
      <c r="D16954" s="2" t="s">
        <v>8</v>
      </c>
      <c r="E16954" s="2">
        <v>17.0</v>
      </c>
      <c r="F16954" s="4" t="s">
        <v>42</v>
      </c>
    </row>
    <row r="16955">
      <c r="A16955" s="2">
        <v>17058.0</v>
      </c>
      <c r="B16955" s="3">
        <v>43089.0</v>
      </c>
      <c r="C16955" s="2" t="s">
        <v>13</v>
      </c>
      <c r="D16955" s="2" t="s">
        <v>51</v>
      </c>
      <c r="E16955" s="2">
        <v>9.0</v>
      </c>
      <c r="F16955" s="4" t="s">
        <v>24</v>
      </c>
    </row>
    <row r="16956">
      <c r="A16956" s="2">
        <v>17059.0</v>
      </c>
      <c r="B16956" s="3">
        <v>43089.0</v>
      </c>
      <c r="C16956" s="2" t="s">
        <v>13</v>
      </c>
      <c r="D16956" s="2" t="s">
        <v>6</v>
      </c>
      <c r="E16956" s="2">
        <v>10.0</v>
      </c>
      <c r="F16956" s="4" t="s">
        <v>41</v>
      </c>
    </row>
    <row r="16957">
      <c r="A16957" s="2">
        <v>17060.0</v>
      </c>
      <c r="B16957" s="3">
        <v>43089.0</v>
      </c>
      <c r="C16957" s="2" t="s">
        <v>13</v>
      </c>
      <c r="D16957" s="2" t="s">
        <v>52</v>
      </c>
      <c r="E16957" s="2">
        <v>3.0</v>
      </c>
      <c r="F16957" s="4" t="s">
        <v>28</v>
      </c>
    </row>
    <row r="16958">
      <c r="A16958" s="2">
        <v>17061.0</v>
      </c>
      <c r="B16958" s="3">
        <v>43089.0</v>
      </c>
      <c r="C16958" s="2" t="s">
        <v>13</v>
      </c>
      <c r="D16958" s="2" t="s">
        <v>8</v>
      </c>
      <c r="E16958" s="2">
        <v>14.0</v>
      </c>
      <c r="F16958" s="4" t="s">
        <v>46</v>
      </c>
    </row>
    <row r="16959">
      <c r="A16959" s="2">
        <v>17062.0</v>
      </c>
      <c r="B16959" s="3">
        <v>43090.0</v>
      </c>
      <c r="C16959" s="2" t="s">
        <v>15</v>
      </c>
      <c r="D16959" s="2" t="s">
        <v>51</v>
      </c>
      <c r="E16959" s="2">
        <v>12.0</v>
      </c>
      <c r="F16959" s="4" t="s">
        <v>14</v>
      </c>
    </row>
    <row r="16960">
      <c r="A16960" s="2">
        <v>17063.0</v>
      </c>
      <c r="B16960" s="3">
        <v>43090.0</v>
      </c>
      <c r="C16960" s="2" t="s">
        <v>15</v>
      </c>
      <c r="D16960" s="2" t="s">
        <v>6</v>
      </c>
      <c r="E16960" s="2">
        <v>35.0</v>
      </c>
      <c r="F16960" s="4" t="s">
        <v>49</v>
      </c>
    </row>
    <row r="16961">
      <c r="A16961" s="2">
        <v>17064.0</v>
      </c>
      <c r="B16961" s="3">
        <v>43090.0</v>
      </c>
      <c r="C16961" s="2" t="s">
        <v>15</v>
      </c>
      <c r="D16961" s="2" t="s">
        <v>52</v>
      </c>
      <c r="E16961" s="2">
        <v>35.0</v>
      </c>
      <c r="F16961" s="4" t="s">
        <v>49</v>
      </c>
    </row>
    <row r="16962">
      <c r="A16962" s="2">
        <v>17065.0</v>
      </c>
      <c r="B16962" s="3">
        <v>43090.0</v>
      </c>
      <c r="C16962" s="2" t="s">
        <v>15</v>
      </c>
      <c r="D16962" s="2" t="s">
        <v>8</v>
      </c>
      <c r="E16962" s="2">
        <v>33.0</v>
      </c>
      <c r="F16962" s="4" t="s">
        <v>26</v>
      </c>
    </row>
    <row r="16963">
      <c r="A16963" s="2">
        <v>17066.0</v>
      </c>
      <c r="B16963" s="3">
        <v>43091.0</v>
      </c>
      <c r="C16963" s="2" t="s">
        <v>18</v>
      </c>
      <c r="D16963" s="2" t="s">
        <v>51</v>
      </c>
      <c r="E16963" s="2">
        <v>11.0</v>
      </c>
      <c r="F16963" s="4" t="s">
        <v>9</v>
      </c>
    </row>
    <row r="16964">
      <c r="A16964" s="2">
        <v>17067.0</v>
      </c>
      <c r="B16964" s="3">
        <v>43091.0</v>
      </c>
      <c r="C16964" s="2" t="s">
        <v>18</v>
      </c>
      <c r="D16964" s="2" t="s">
        <v>6</v>
      </c>
      <c r="E16964" s="2">
        <v>19.0</v>
      </c>
      <c r="F16964" s="4" t="s">
        <v>30</v>
      </c>
    </row>
    <row r="16965">
      <c r="A16965" s="2">
        <v>17068.0</v>
      </c>
      <c r="B16965" s="3">
        <v>43091.0</v>
      </c>
      <c r="C16965" s="2" t="s">
        <v>18</v>
      </c>
      <c r="D16965" s="2" t="s">
        <v>52</v>
      </c>
      <c r="E16965" s="2">
        <v>32.0</v>
      </c>
      <c r="F16965" s="4" t="s">
        <v>36</v>
      </c>
    </row>
    <row r="16966">
      <c r="A16966" s="2">
        <v>17069.0</v>
      </c>
      <c r="B16966" s="3">
        <v>43091.0</v>
      </c>
      <c r="C16966" s="2" t="s">
        <v>18</v>
      </c>
      <c r="D16966" s="2" t="s">
        <v>8</v>
      </c>
      <c r="E16966" s="2">
        <v>32.0</v>
      </c>
      <c r="F16966" s="4" t="s">
        <v>36</v>
      </c>
    </row>
    <row r="16967">
      <c r="A16967" s="2">
        <v>17070.0</v>
      </c>
      <c r="B16967" s="3">
        <v>43092.0</v>
      </c>
      <c r="C16967" s="2" t="s">
        <v>21</v>
      </c>
      <c r="D16967" s="2" t="s">
        <v>51</v>
      </c>
      <c r="E16967" s="2">
        <v>2.0</v>
      </c>
      <c r="F16967" s="4" t="s">
        <v>39</v>
      </c>
    </row>
    <row r="16968">
      <c r="A16968" s="2">
        <v>17071.0</v>
      </c>
      <c r="B16968" s="3">
        <v>43092.0</v>
      </c>
      <c r="C16968" s="2" t="s">
        <v>21</v>
      </c>
      <c r="D16968" s="2" t="s">
        <v>6</v>
      </c>
      <c r="E16968" s="2">
        <v>2.0</v>
      </c>
      <c r="F16968" s="4" t="s">
        <v>39</v>
      </c>
    </row>
    <row r="16969">
      <c r="A16969" s="2">
        <v>17072.0</v>
      </c>
      <c r="B16969" s="3">
        <v>43092.0</v>
      </c>
      <c r="C16969" s="2" t="s">
        <v>21</v>
      </c>
      <c r="D16969" s="2" t="s">
        <v>52</v>
      </c>
      <c r="E16969" s="2">
        <v>6.0</v>
      </c>
      <c r="F16969" s="4" t="s">
        <v>16</v>
      </c>
    </row>
    <row r="16970">
      <c r="A16970" s="2">
        <v>17073.0</v>
      </c>
      <c r="B16970" s="3">
        <v>43092.0</v>
      </c>
      <c r="C16970" s="2" t="s">
        <v>21</v>
      </c>
      <c r="D16970" s="2" t="s">
        <v>8</v>
      </c>
      <c r="E16970" s="2">
        <v>6.0</v>
      </c>
      <c r="F16970" s="4" t="s">
        <v>16</v>
      </c>
    </row>
    <row r="16971">
      <c r="A16971" s="2">
        <v>17074.0</v>
      </c>
      <c r="B16971" s="3">
        <v>43095.0</v>
      </c>
      <c r="C16971" s="2" t="s">
        <v>10</v>
      </c>
      <c r="D16971" s="2" t="s">
        <v>51</v>
      </c>
      <c r="E16971" s="2">
        <v>20.0</v>
      </c>
      <c r="F16971" s="4" t="s">
        <v>47</v>
      </c>
    </row>
    <row r="16972">
      <c r="A16972" s="2">
        <v>17075.0</v>
      </c>
      <c r="B16972" s="3">
        <v>43095.0</v>
      </c>
      <c r="C16972" s="2" t="s">
        <v>10</v>
      </c>
      <c r="D16972" s="2" t="s">
        <v>6</v>
      </c>
      <c r="E16972" s="2">
        <v>4.0</v>
      </c>
      <c r="F16972" s="4" t="s">
        <v>34</v>
      </c>
    </row>
    <row r="16973">
      <c r="A16973" s="2">
        <v>17076.0</v>
      </c>
      <c r="B16973" s="3">
        <v>43095.0</v>
      </c>
      <c r="C16973" s="2" t="s">
        <v>10</v>
      </c>
      <c r="D16973" s="2" t="s">
        <v>52</v>
      </c>
      <c r="E16973" s="2">
        <v>26.0</v>
      </c>
      <c r="F16973" s="4" t="s">
        <v>38</v>
      </c>
    </row>
    <row r="16974">
      <c r="A16974" s="2">
        <v>17077.0</v>
      </c>
      <c r="B16974" s="3">
        <v>43095.0</v>
      </c>
      <c r="C16974" s="2" t="s">
        <v>10</v>
      </c>
      <c r="D16974" s="2" t="s">
        <v>8</v>
      </c>
      <c r="E16974" s="2">
        <v>19.0</v>
      </c>
      <c r="F16974" s="4" t="s">
        <v>30</v>
      </c>
    </row>
    <row r="16975">
      <c r="A16975" s="2">
        <v>17078.0</v>
      </c>
      <c r="B16975" s="3">
        <v>43096.0</v>
      </c>
      <c r="C16975" s="2" t="s">
        <v>13</v>
      </c>
      <c r="D16975" s="2" t="s">
        <v>51</v>
      </c>
      <c r="E16975" s="2">
        <v>15.0</v>
      </c>
      <c r="F16975" s="4" t="s">
        <v>27</v>
      </c>
    </row>
    <row r="16976">
      <c r="A16976" s="2">
        <v>17079.0</v>
      </c>
      <c r="B16976" s="3">
        <v>43096.0</v>
      </c>
      <c r="C16976" s="2" t="s">
        <v>13</v>
      </c>
      <c r="D16976" s="2" t="s">
        <v>6</v>
      </c>
      <c r="E16976" s="2">
        <v>34.0</v>
      </c>
      <c r="F16976" s="4" t="s">
        <v>48</v>
      </c>
    </row>
    <row r="16977">
      <c r="A16977" s="2">
        <v>17080.0</v>
      </c>
      <c r="B16977" s="3">
        <v>43096.0</v>
      </c>
      <c r="C16977" s="2" t="s">
        <v>13</v>
      </c>
      <c r="D16977" s="2" t="s">
        <v>52</v>
      </c>
      <c r="E16977" s="2">
        <v>29.0</v>
      </c>
      <c r="F16977" s="4" t="s">
        <v>43</v>
      </c>
    </row>
    <row r="16978">
      <c r="A16978" s="2">
        <v>17081.0</v>
      </c>
      <c r="B16978" s="3">
        <v>43096.0</v>
      </c>
      <c r="C16978" s="2" t="s">
        <v>13</v>
      </c>
      <c r="D16978" s="2" t="s">
        <v>8</v>
      </c>
      <c r="E16978" s="2">
        <v>13.0</v>
      </c>
      <c r="F16978" s="4" t="s">
        <v>33</v>
      </c>
    </row>
    <row r="16979">
      <c r="A16979" s="2">
        <v>17082.0</v>
      </c>
      <c r="B16979" s="3">
        <v>43097.0</v>
      </c>
      <c r="C16979" s="2" t="s">
        <v>15</v>
      </c>
      <c r="D16979" s="2" t="s">
        <v>51</v>
      </c>
      <c r="E16979" s="2">
        <v>34.0</v>
      </c>
      <c r="F16979" s="4" t="s">
        <v>48</v>
      </c>
    </row>
    <row r="16980">
      <c r="A16980" s="2">
        <v>17083.0</v>
      </c>
      <c r="B16980" s="3">
        <v>43097.0</v>
      </c>
      <c r="C16980" s="2" t="s">
        <v>15</v>
      </c>
      <c r="D16980" s="2" t="s">
        <v>6</v>
      </c>
      <c r="E16980" s="2">
        <v>20.0</v>
      </c>
      <c r="F16980" s="4" t="s">
        <v>47</v>
      </c>
    </row>
    <row r="16981">
      <c r="A16981" s="2">
        <v>17084.0</v>
      </c>
      <c r="B16981" s="3">
        <v>43097.0</v>
      </c>
      <c r="C16981" s="2" t="s">
        <v>15</v>
      </c>
      <c r="D16981" s="2" t="s">
        <v>52</v>
      </c>
      <c r="E16981" s="2">
        <v>14.0</v>
      </c>
      <c r="F16981" s="4" t="s">
        <v>46</v>
      </c>
    </row>
    <row r="16982">
      <c r="A16982" s="2">
        <v>17085.0</v>
      </c>
      <c r="B16982" s="3">
        <v>43097.0</v>
      </c>
      <c r="C16982" s="2" t="s">
        <v>15</v>
      </c>
      <c r="D16982" s="2" t="s">
        <v>8</v>
      </c>
      <c r="E16982" s="2">
        <v>22.0</v>
      </c>
      <c r="F16982" s="4" t="s">
        <v>44</v>
      </c>
    </row>
    <row r="16983">
      <c r="A16983" s="2">
        <v>17086.0</v>
      </c>
      <c r="B16983" s="3">
        <v>43098.0</v>
      </c>
      <c r="C16983" s="2" t="s">
        <v>18</v>
      </c>
      <c r="D16983" s="2" t="s">
        <v>51</v>
      </c>
      <c r="E16983" s="2">
        <v>6.0</v>
      </c>
      <c r="F16983" s="4" t="s">
        <v>16</v>
      </c>
    </row>
    <row r="16984">
      <c r="A16984" s="2">
        <v>17087.0</v>
      </c>
      <c r="B16984" s="3">
        <v>43098.0</v>
      </c>
      <c r="C16984" s="2" t="s">
        <v>18</v>
      </c>
      <c r="D16984" s="2" t="s">
        <v>6</v>
      </c>
      <c r="E16984" s="2">
        <v>17.0</v>
      </c>
      <c r="F16984" s="4" t="s">
        <v>42</v>
      </c>
    </row>
    <row r="16985">
      <c r="A16985" s="2">
        <v>17088.0</v>
      </c>
      <c r="B16985" s="3">
        <v>43098.0</v>
      </c>
      <c r="C16985" s="2" t="s">
        <v>18</v>
      </c>
      <c r="D16985" s="2" t="s">
        <v>52</v>
      </c>
      <c r="E16985" s="2">
        <v>14.0</v>
      </c>
      <c r="F16985" s="4" t="s">
        <v>46</v>
      </c>
    </row>
    <row r="16986">
      <c r="A16986" s="2">
        <v>17089.0</v>
      </c>
      <c r="B16986" s="3">
        <v>43098.0</v>
      </c>
      <c r="C16986" s="2" t="s">
        <v>18</v>
      </c>
      <c r="D16986" s="2" t="s">
        <v>8</v>
      </c>
      <c r="E16986" s="2">
        <v>9.0</v>
      </c>
      <c r="F16986" s="4" t="s">
        <v>24</v>
      </c>
    </row>
    <row r="16987">
      <c r="A16987" s="2">
        <v>17090.0</v>
      </c>
      <c r="B16987" s="3">
        <v>43099.0</v>
      </c>
      <c r="C16987" s="2" t="s">
        <v>21</v>
      </c>
      <c r="D16987" s="2" t="s">
        <v>51</v>
      </c>
      <c r="E16987" s="2">
        <v>14.0</v>
      </c>
      <c r="F16987" s="4" t="s">
        <v>46</v>
      </c>
    </row>
    <row r="16988">
      <c r="A16988" s="2">
        <v>17091.0</v>
      </c>
      <c r="B16988" s="3">
        <v>43099.0</v>
      </c>
      <c r="C16988" s="2" t="s">
        <v>21</v>
      </c>
      <c r="D16988" s="2" t="s">
        <v>6</v>
      </c>
      <c r="E16988" s="2">
        <v>5.0</v>
      </c>
      <c r="F16988" s="4" t="s">
        <v>25</v>
      </c>
    </row>
    <row r="16989">
      <c r="A16989" s="2">
        <v>17092.0</v>
      </c>
      <c r="B16989" s="3">
        <v>43099.0</v>
      </c>
      <c r="C16989" s="2" t="s">
        <v>21</v>
      </c>
      <c r="D16989" s="2" t="s">
        <v>52</v>
      </c>
      <c r="E16989" s="2">
        <v>3.0</v>
      </c>
      <c r="F16989" s="4" t="s">
        <v>28</v>
      </c>
    </row>
    <row r="16990">
      <c r="A16990" s="2">
        <v>17093.0</v>
      </c>
      <c r="B16990" s="3">
        <v>43099.0</v>
      </c>
      <c r="C16990" s="2" t="s">
        <v>21</v>
      </c>
      <c r="D16990" s="2" t="s">
        <v>8</v>
      </c>
      <c r="E16990" s="2">
        <v>36.0</v>
      </c>
      <c r="F16990" s="4" t="s">
        <v>11</v>
      </c>
    </row>
    <row r="16991">
      <c r="A16991" s="2">
        <v>17094.0</v>
      </c>
      <c r="B16991" s="3">
        <v>43101.0</v>
      </c>
      <c r="C16991" s="2" t="s">
        <v>7</v>
      </c>
      <c r="D16991" s="2" t="s">
        <v>51</v>
      </c>
      <c r="E16991" s="2">
        <v>8.0</v>
      </c>
      <c r="F16991" s="4" t="s">
        <v>37</v>
      </c>
    </row>
    <row r="16992">
      <c r="A16992" s="2">
        <v>17095.0</v>
      </c>
      <c r="B16992" s="3">
        <v>43101.0</v>
      </c>
      <c r="C16992" s="2" t="s">
        <v>7</v>
      </c>
      <c r="D16992" s="2" t="s">
        <v>6</v>
      </c>
      <c r="E16992" s="2">
        <v>4.0</v>
      </c>
      <c r="F16992" s="4" t="s">
        <v>34</v>
      </c>
    </row>
    <row r="16993">
      <c r="A16993" s="2">
        <v>17096.0</v>
      </c>
      <c r="B16993" s="3">
        <v>43101.0</v>
      </c>
      <c r="C16993" s="2" t="s">
        <v>7</v>
      </c>
      <c r="D16993" s="2" t="s">
        <v>52</v>
      </c>
      <c r="E16993" s="2">
        <v>4.0</v>
      </c>
      <c r="F16993" s="4" t="s">
        <v>34</v>
      </c>
    </row>
    <row r="16994">
      <c r="A16994" s="2">
        <v>17097.0</v>
      </c>
      <c r="B16994" s="3">
        <v>43101.0</v>
      </c>
      <c r="C16994" s="2" t="s">
        <v>7</v>
      </c>
      <c r="D16994" s="2" t="s">
        <v>8</v>
      </c>
      <c r="E16994" s="2">
        <v>16.0</v>
      </c>
      <c r="F16994" s="4" t="s">
        <v>45</v>
      </c>
    </row>
    <row r="16995">
      <c r="A16995" s="2">
        <v>17098.0</v>
      </c>
      <c r="B16995" s="3">
        <v>43102.0</v>
      </c>
      <c r="C16995" s="2" t="s">
        <v>10</v>
      </c>
      <c r="D16995" s="2" t="s">
        <v>51</v>
      </c>
      <c r="E16995" s="2">
        <v>36.0</v>
      </c>
      <c r="F16995" s="4" t="s">
        <v>11</v>
      </c>
    </row>
    <row r="16996">
      <c r="A16996" s="2">
        <v>17099.0</v>
      </c>
      <c r="B16996" s="3">
        <v>43102.0</v>
      </c>
      <c r="C16996" s="2" t="s">
        <v>10</v>
      </c>
      <c r="D16996" s="2" t="s">
        <v>6</v>
      </c>
      <c r="E16996" s="2">
        <v>2.0</v>
      </c>
      <c r="F16996" s="4" t="s">
        <v>39</v>
      </c>
    </row>
    <row r="16997">
      <c r="A16997" s="2">
        <v>17100.0</v>
      </c>
      <c r="B16997" s="3">
        <v>43102.0</v>
      </c>
      <c r="C16997" s="2" t="s">
        <v>10</v>
      </c>
      <c r="D16997" s="2" t="s">
        <v>52</v>
      </c>
      <c r="E16997" s="2">
        <v>29.0</v>
      </c>
      <c r="F16997" s="4" t="s">
        <v>43</v>
      </c>
    </row>
    <row r="16998">
      <c r="A16998" s="2">
        <v>17101.0</v>
      </c>
      <c r="B16998" s="3">
        <v>43102.0</v>
      </c>
      <c r="C16998" s="2" t="s">
        <v>10</v>
      </c>
      <c r="D16998" s="2" t="s">
        <v>8</v>
      </c>
      <c r="E16998" s="2">
        <v>20.0</v>
      </c>
      <c r="F16998" s="4" t="s">
        <v>47</v>
      </c>
    </row>
    <row r="16999">
      <c r="A16999" s="2">
        <v>17102.0</v>
      </c>
      <c r="B16999" s="3">
        <v>43103.0</v>
      </c>
      <c r="C16999" s="2" t="s">
        <v>13</v>
      </c>
      <c r="D16999" s="2" t="s">
        <v>51</v>
      </c>
      <c r="E16999" s="2">
        <v>18.0</v>
      </c>
      <c r="F16999" s="4" t="s">
        <v>29</v>
      </c>
    </row>
    <row r="17000">
      <c r="A17000" s="2">
        <v>17103.0</v>
      </c>
      <c r="B17000" s="3">
        <v>43103.0</v>
      </c>
      <c r="C17000" s="2" t="s">
        <v>13</v>
      </c>
      <c r="D17000" s="2" t="s">
        <v>6</v>
      </c>
      <c r="E17000" s="2">
        <v>29.0</v>
      </c>
      <c r="F17000" s="4" t="s">
        <v>43</v>
      </c>
    </row>
    <row r="17001">
      <c r="A17001" s="2">
        <v>17104.0</v>
      </c>
      <c r="B17001" s="3">
        <v>43103.0</v>
      </c>
      <c r="C17001" s="2" t="s">
        <v>13</v>
      </c>
      <c r="D17001" s="2" t="s">
        <v>52</v>
      </c>
      <c r="E17001" s="2">
        <v>23.0</v>
      </c>
      <c r="F17001" s="4" t="s">
        <v>17</v>
      </c>
    </row>
    <row r="17002">
      <c r="A17002" s="2">
        <v>17105.0</v>
      </c>
      <c r="B17002" s="3">
        <v>43103.0</v>
      </c>
      <c r="C17002" s="2" t="s">
        <v>13</v>
      </c>
      <c r="D17002" s="2" t="s">
        <v>8</v>
      </c>
      <c r="E17002" s="2">
        <v>5.0</v>
      </c>
      <c r="F17002" s="4" t="s">
        <v>25</v>
      </c>
    </row>
    <row r="17003">
      <c r="A17003" s="2">
        <v>17106.0</v>
      </c>
      <c r="B17003" s="3">
        <v>43104.0</v>
      </c>
      <c r="C17003" s="2" t="s">
        <v>15</v>
      </c>
      <c r="D17003" s="2" t="s">
        <v>51</v>
      </c>
      <c r="E17003" s="2">
        <v>28.0</v>
      </c>
      <c r="F17003" s="4" t="s">
        <v>31</v>
      </c>
    </row>
    <row r="17004">
      <c r="A17004" s="2">
        <v>17107.0</v>
      </c>
      <c r="B17004" s="3">
        <v>43104.0</v>
      </c>
      <c r="C17004" s="2" t="s">
        <v>15</v>
      </c>
      <c r="D17004" s="2" t="s">
        <v>6</v>
      </c>
      <c r="E17004" s="2">
        <v>4.0</v>
      </c>
      <c r="F17004" s="4" t="s">
        <v>34</v>
      </c>
    </row>
    <row r="17005">
      <c r="A17005" s="2">
        <v>17108.0</v>
      </c>
      <c r="B17005" s="3">
        <v>43104.0</v>
      </c>
      <c r="C17005" s="2" t="s">
        <v>15</v>
      </c>
      <c r="D17005" s="2" t="s">
        <v>52</v>
      </c>
      <c r="E17005" s="2">
        <v>17.0</v>
      </c>
      <c r="F17005" s="4" t="s">
        <v>42</v>
      </c>
    </row>
    <row r="17006">
      <c r="A17006" s="2">
        <v>17109.0</v>
      </c>
      <c r="B17006" s="3">
        <v>43104.0</v>
      </c>
      <c r="C17006" s="2" t="s">
        <v>15</v>
      </c>
      <c r="D17006" s="2" t="s">
        <v>8</v>
      </c>
      <c r="E17006" s="2">
        <v>7.0</v>
      </c>
      <c r="F17006" s="4" t="s">
        <v>35</v>
      </c>
    </row>
    <row r="17007">
      <c r="A17007" s="2">
        <v>17110.0</v>
      </c>
      <c r="B17007" s="3">
        <v>43105.0</v>
      </c>
      <c r="C17007" s="2" t="s">
        <v>18</v>
      </c>
      <c r="D17007" s="2" t="s">
        <v>51</v>
      </c>
      <c r="E17007" s="2">
        <v>3.0</v>
      </c>
      <c r="F17007" s="4" t="s">
        <v>28</v>
      </c>
    </row>
    <row r="17008">
      <c r="A17008" s="2">
        <v>17111.0</v>
      </c>
      <c r="B17008" s="3">
        <v>43105.0</v>
      </c>
      <c r="C17008" s="2" t="s">
        <v>18</v>
      </c>
      <c r="D17008" s="2" t="s">
        <v>6</v>
      </c>
      <c r="E17008" s="2">
        <v>9.0</v>
      </c>
      <c r="F17008" s="4" t="s">
        <v>24</v>
      </c>
    </row>
    <row r="17009">
      <c r="A17009" s="2">
        <v>17112.0</v>
      </c>
      <c r="B17009" s="3">
        <v>43105.0</v>
      </c>
      <c r="C17009" s="2" t="s">
        <v>18</v>
      </c>
      <c r="D17009" s="2" t="s">
        <v>52</v>
      </c>
      <c r="E17009" s="2">
        <v>12.0</v>
      </c>
      <c r="F17009" s="4" t="s">
        <v>14</v>
      </c>
    </row>
    <row r="17010">
      <c r="A17010" s="2">
        <v>17113.0</v>
      </c>
      <c r="B17010" s="3">
        <v>43105.0</v>
      </c>
      <c r="C17010" s="2" t="s">
        <v>18</v>
      </c>
      <c r="D17010" s="2" t="s">
        <v>8</v>
      </c>
      <c r="E17010" s="2">
        <v>31.0</v>
      </c>
      <c r="F17010" s="4" t="s">
        <v>12</v>
      </c>
    </row>
    <row r="17011">
      <c r="A17011" s="2">
        <v>17114.0</v>
      </c>
      <c r="B17011" s="3">
        <v>43106.0</v>
      </c>
      <c r="C17011" s="2" t="s">
        <v>21</v>
      </c>
      <c r="D17011" s="2" t="s">
        <v>51</v>
      </c>
      <c r="E17011" s="2">
        <v>1.0</v>
      </c>
      <c r="F17011" s="4" t="s">
        <v>19</v>
      </c>
    </row>
    <row r="17012">
      <c r="A17012" s="2">
        <v>17115.0</v>
      </c>
      <c r="B17012" s="3">
        <v>43106.0</v>
      </c>
      <c r="C17012" s="2" t="s">
        <v>21</v>
      </c>
      <c r="D17012" s="2" t="s">
        <v>6</v>
      </c>
      <c r="E17012" s="2">
        <v>8.0</v>
      </c>
      <c r="F17012" s="4" t="s">
        <v>37</v>
      </c>
    </row>
    <row r="17013">
      <c r="A17013" s="2">
        <v>17116.0</v>
      </c>
      <c r="B17013" s="3">
        <v>43106.0</v>
      </c>
      <c r="C17013" s="2" t="s">
        <v>21</v>
      </c>
      <c r="D17013" s="2" t="s">
        <v>52</v>
      </c>
      <c r="E17013" s="2">
        <v>24.0</v>
      </c>
      <c r="F17013" s="4" t="s">
        <v>22</v>
      </c>
    </row>
    <row r="17014">
      <c r="A17014" s="2">
        <v>17117.0</v>
      </c>
      <c r="B17014" s="3">
        <v>43106.0</v>
      </c>
      <c r="C17014" s="2" t="s">
        <v>21</v>
      </c>
      <c r="D17014" s="2" t="s">
        <v>8</v>
      </c>
      <c r="E17014" s="2">
        <v>17.0</v>
      </c>
      <c r="F17014" s="4" t="s">
        <v>42</v>
      </c>
    </row>
    <row r="17015">
      <c r="A17015" s="2">
        <v>17118.0</v>
      </c>
      <c r="B17015" s="3">
        <v>43108.0</v>
      </c>
      <c r="C17015" s="2" t="s">
        <v>7</v>
      </c>
      <c r="D17015" s="2" t="s">
        <v>51</v>
      </c>
      <c r="E17015" s="2">
        <v>1.0</v>
      </c>
      <c r="F17015" s="4" t="s">
        <v>19</v>
      </c>
    </row>
    <row r="17016">
      <c r="A17016" s="2">
        <v>17119.0</v>
      </c>
      <c r="B17016" s="3">
        <v>43108.0</v>
      </c>
      <c r="C17016" s="2" t="s">
        <v>7</v>
      </c>
      <c r="D17016" s="2" t="s">
        <v>6</v>
      </c>
      <c r="E17016" s="2">
        <v>26.0</v>
      </c>
      <c r="F17016" s="4" t="s">
        <v>38</v>
      </c>
    </row>
    <row r="17017">
      <c r="A17017" s="2">
        <v>17120.0</v>
      </c>
      <c r="B17017" s="3">
        <v>43108.0</v>
      </c>
      <c r="C17017" s="2" t="s">
        <v>7</v>
      </c>
      <c r="D17017" s="2" t="s">
        <v>52</v>
      </c>
      <c r="E17017" s="2">
        <v>8.0</v>
      </c>
      <c r="F17017" s="4" t="s">
        <v>37</v>
      </c>
    </row>
    <row r="17018">
      <c r="A17018" s="2">
        <v>17121.0</v>
      </c>
      <c r="B17018" s="3">
        <v>43108.0</v>
      </c>
      <c r="C17018" s="2" t="s">
        <v>7</v>
      </c>
      <c r="D17018" s="2" t="s">
        <v>8</v>
      </c>
      <c r="E17018" s="2">
        <v>11.0</v>
      </c>
      <c r="F17018" s="4" t="s">
        <v>9</v>
      </c>
    </row>
    <row r="17019">
      <c r="A17019" s="2">
        <v>17122.0</v>
      </c>
      <c r="B17019" s="3">
        <v>43109.0</v>
      </c>
      <c r="C17019" s="2" t="s">
        <v>10</v>
      </c>
      <c r="D17019" s="2" t="s">
        <v>51</v>
      </c>
      <c r="E17019" s="2">
        <v>14.0</v>
      </c>
      <c r="F17019" s="4" t="s">
        <v>46</v>
      </c>
    </row>
    <row r="17020">
      <c r="A17020" s="2">
        <v>17123.0</v>
      </c>
      <c r="B17020" s="3">
        <v>43109.0</v>
      </c>
      <c r="C17020" s="2" t="s">
        <v>10</v>
      </c>
      <c r="D17020" s="2" t="s">
        <v>6</v>
      </c>
      <c r="E17020" s="2">
        <v>12.0</v>
      </c>
      <c r="F17020" s="4" t="s">
        <v>14</v>
      </c>
    </row>
    <row r="17021">
      <c r="A17021" s="2">
        <v>17124.0</v>
      </c>
      <c r="B17021" s="3">
        <v>43109.0</v>
      </c>
      <c r="C17021" s="2" t="s">
        <v>10</v>
      </c>
      <c r="D17021" s="2" t="s">
        <v>52</v>
      </c>
      <c r="E17021" s="2">
        <v>5.0</v>
      </c>
      <c r="F17021" s="4" t="s">
        <v>25</v>
      </c>
    </row>
    <row r="17022">
      <c r="A17022" s="2">
        <v>17125.0</v>
      </c>
      <c r="B17022" s="3">
        <v>43109.0</v>
      </c>
      <c r="C17022" s="2" t="s">
        <v>10</v>
      </c>
      <c r="D17022" s="2" t="s">
        <v>8</v>
      </c>
      <c r="E17022" s="2">
        <v>7.0</v>
      </c>
      <c r="F17022" s="4" t="s">
        <v>35</v>
      </c>
    </row>
    <row r="17023">
      <c r="A17023" s="2">
        <v>17126.0</v>
      </c>
      <c r="B17023" s="3">
        <v>43110.0</v>
      </c>
      <c r="C17023" s="2" t="s">
        <v>13</v>
      </c>
      <c r="D17023" s="2" t="s">
        <v>51</v>
      </c>
      <c r="E17023" s="2">
        <v>17.0</v>
      </c>
      <c r="F17023" s="4" t="s">
        <v>42</v>
      </c>
    </row>
    <row r="17024">
      <c r="A17024" s="2">
        <v>17127.0</v>
      </c>
      <c r="B17024" s="3">
        <v>43110.0</v>
      </c>
      <c r="C17024" s="2" t="s">
        <v>13</v>
      </c>
      <c r="D17024" s="2" t="s">
        <v>6</v>
      </c>
      <c r="E17024" s="2">
        <v>27.0</v>
      </c>
      <c r="F17024" s="4" t="s">
        <v>32</v>
      </c>
    </row>
    <row r="17025">
      <c r="A17025" s="2">
        <v>17128.0</v>
      </c>
      <c r="B17025" s="3">
        <v>43110.0</v>
      </c>
      <c r="C17025" s="2" t="s">
        <v>13</v>
      </c>
      <c r="D17025" s="2" t="s">
        <v>52</v>
      </c>
      <c r="E17025" s="2">
        <v>8.0</v>
      </c>
      <c r="F17025" s="4" t="s">
        <v>37</v>
      </c>
    </row>
    <row r="17026">
      <c r="A17026" s="2">
        <v>17129.0</v>
      </c>
      <c r="B17026" s="3">
        <v>43110.0</v>
      </c>
      <c r="C17026" s="2" t="s">
        <v>13</v>
      </c>
      <c r="D17026" s="2" t="s">
        <v>8</v>
      </c>
      <c r="E17026" s="2">
        <v>7.0</v>
      </c>
      <c r="F17026" s="4" t="s">
        <v>35</v>
      </c>
    </row>
    <row r="17027">
      <c r="A17027" s="2">
        <v>17130.0</v>
      </c>
      <c r="B17027" s="3">
        <v>43111.0</v>
      </c>
      <c r="C17027" s="2" t="s">
        <v>15</v>
      </c>
      <c r="D17027" s="2" t="s">
        <v>51</v>
      </c>
      <c r="E17027" s="2">
        <v>34.0</v>
      </c>
      <c r="F17027" s="4" t="s">
        <v>48</v>
      </c>
    </row>
    <row r="17028">
      <c r="A17028" s="2">
        <v>17131.0</v>
      </c>
      <c r="B17028" s="3">
        <v>43111.0</v>
      </c>
      <c r="C17028" s="2" t="s">
        <v>15</v>
      </c>
      <c r="D17028" s="2" t="s">
        <v>6</v>
      </c>
      <c r="E17028" s="2">
        <v>19.0</v>
      </c>
      <c r="F17028" s="4" t="s">
        <v>30</v>
      </c>
    </row>
    <row r="17029">
      <c r="A17029" s="2">
        <v>17132.0</v>
      </c>
      <c r="B17029" s="3">
        <v>43111.0</v>
      </c>
      <c r="C17029" s="2" t="s">
        <v>15</v>
      </c>
      <c r="D17029" s="2" t="s">
        <v>52</v>
      </c>
      <c r="E17029" s="2">
        <v>28.0</v>
      </c>
      <c r="F17029" s="4" t="s">
        <v>31</v>
      </c>
    </row>
    <row r="17030">
      <c r="A17030" s="2">
        <v>17133.0</v>
      </c>
      <c r="B17030" s="3">
        <v>43111.0</v>
      </c>
      <c r="C17030" s="2" t="s">
        <v>15</v>
      </c>
      <c r="D17030" s="2" t="s">
        <v>8</v>
      </c>
      <c r="E17030" s="2">
        <v>35.0</v>
      </c>
      <c r="F17030" s="4" t="s">
        <v>49</v>
      </c>
    </row>
    <row r="17031">
      <c r="A17031" s="2">
        <v>17134.0</v>
      </c>
      <c r="B17031" s="3">
        <v>43112.0</v>
      </c>
      <c r="C17031" s="2" t="s">
        <v>18</v>
      </c>
      <c r="D17031" s="2" t="s">
        <v>51</v>
      </c>
      <c r="E17031" s="2">
        <v>27.0</v>
      </c>
      <c r="F17031" s="4" t="s">
        <v>32</v>
      </c>
    </row>
    <row r="17032">
      <c r="A17032" s="2">
        <v>17135.0</v>
      </c>
      <c r="B17032" s="3">
        <v>43112.0</v>
      </c>
      <c r="C17032" s="2" t="s">
        <v>18</v>
      </c>
      <c r="D17032" s="2" t="s">
        <v>6</v>
      </c>
      <c r="E17032" s="2">
        <v>13.0</v>
      </c>
      <c r="F17032" s="4" t="s">
        <v>33</v>
      </c>
    </row>
    <row r="17033">
      <c r="A17033" s="2">
        <v>17136.0</v>
      </c>
      <c r="B17033" s="3">
        <v>43112.0</v>
      </c>
      <c r="C17033" s="2" t="s">
        <v>18</v>
      </c>
      <c r="D17033" s="2" t="s">
        <v>52</v>
      </c>
      <c r="E17033" s="2">
        <v>35.0</v>
      </c>
      <c r="F17033" s="4" t="s">
        <v>49</v>
      </c>
    </row>
    <row r="17034">
      <c r="A17034" s="2">
        <v>17137.0</v>
      </c>
      <c r="B17034" s="3">
        <v>43112.0</v>
      </c>
      <c r="C17034" s="2" t="s">
        <v>18</v>
      </c>
      <c r="D17034" s="2" t="s">
        <v>8</v>
      </c>
      <c r="E17034" s="2">
        <v>30.0</v>
      </c>
      <c r="F17034" s="4" t="s">
        <v>23</v>
      </c>
    </row>
    <row r="17035">
      <c r="A17035" s="2">
        <v>17138.0</v>
      </c>
      <c r="B17035" s="3">
        <v>43113.0</v>
      </c>
      <c r="C17035" s="2" t="s">
        <v>21</v>
      </c>
      <c r="D17035" s="2" t="s">
        <v>51</v>
      </c>
      <c r="E17035" s="2">
        <v>35.0</v>
      </c>
      <c r="F17035" s="4" t="s">
        <v>49</v>
      </c>
    </row>
    <row r="17036">
      <c r="A17036" s="2">
        <v>17139.0</v>
      </c>
      <c r="B17036" s="3">
        <v>43113.0</v>
      </c>
      <c r="C17036" s="2" t="s">
        <v>21</v>
      </c>
      <c r="D17036" s="2" t="s">
        <v>6</v>
      </c>
      <c r="E17036" s="2">
        <v>2.0</v>
      </c>
      <c r="F17036" s="4" t="s">
        <v>39</v>
      </c>
    </row>
    <row r="17037">
      <c r="A17037" s="2">
        <v>17140.0</v>
      </c>
      <c r="B17037" s="3">
        <v>43113.0</v>
      </c>
      <c r="C17037" s="2" t="s">
        <v>21</v>
      </c>
      <c r="D17037" s="2" t="s">
        <v>52</v>
      </c>
      <c r="E17037" s="2">
        <v>9.0</v>
      </c>
      <c r="F17037" s="4" t="s">
        <v>24</v>
      </c>
    </row>
    <row r="17038">
      <c r="A17038" s="2">
        <v>17141.0</v>
      </c>
      <c r="B17038" s="3">
        <v>43113.0</v>
      </c>
      <c r="C17038" s="2" t="s">
        <v>21</v>
      </c>
      <c r="D17038" s="2" t="s">
        <v>8</v>
      </c>
      <c r="E17038" s="2">
        <v>4.0</v>
      </c>
      <c r="F17038" s="4" t="s">
        <v>34</v>
      </c>
    </row>
    <row r="17039">
      <c r="A17039" s="2">
        <v>17142.0</v>
      </c>
      <c r="B17039" s="3">
        <v>43115.0</v>
      </c>
      <c r="C17039" s="2" t="s">
        <v>7</v>
      </c>
      <c r="D17039" s="2" t="s">
        <v>51</v>
      </c>
      <c r="E17039" s="2">
        <v>24.0</v>
      </c>
      <c r="F17039" s="4" t="s">
        <v>22</v>
      </c>
    </row>
    <row r="17040">
      <c r="A17040" s="2">
        <v>17143.0</v>
      </c>
      <c r="B17040" s="3">
        <v>43115.0</v>
      </c>
      <c r="C17040" s="2" t="s">
        <v>7</v>
      </c>
      <c r="D17040" s="2" t="s">
        <v>6</v>
      </c>
      <c r="E17040" s="2">
        <v>20.0</v>
      </c>
      <c r="F17040" s="4" t="s">
        <v>47</v>
      </c>
    </row>
    <row r="17041">
      <c r="A17041" s="2">
        <v>17144.0</v>
      </c>
      <c r="B17041" s="3">
        <v>43115.0</v>
      </c>
      <c r="C17041" s="2" t="s">
        <v>7</v>
      </c>
      <c r="D17041" s="2" t="s">
        <v>52</v>
      </c>
      <c r="E17041" s="2">
        <v>20.0</v>
      </c>
      <c r="F17041" s="4" t="s">
        <v>47</v>
      </c>
    </row>
    <row r="17042">
      <c r="A17042" s="2">
        <v>17145.0</v>
      </c>
      <c r="B17042" s="3">
        <v>43115.0</v>
      </c>
      <c r="C17042" s="2" t="s">
        <v>7</v>
      </c>
      <c r="D17042" s="2" t="s">
        <v>8</v>
      </c>
      <c r="E17042" s="2">
        <v>31.0</v>
      </c>
      <c r="F17042" s="4" t="s">
        <v>12</v>
      </c>
    </row>
    <row r="17043">
      <c r="A17043" s="2">
        <v>17146.0</v>
      </c>
      <c r="B17043" s="3">
        <v>43116.0</v>
      </c>
      <c r="C17043" s="2" t="s">
        <v>10</v>
      </c>
      <c r="D17043" s="2" t="s">
        <v>51</v>
      </c>
      <c r="E17043" s="2">
        <v>31.0</v>
      </c>
      <c r="F17043" s="4" t="s">
        <v>12</v>
      </c>
    </row>
    <row r="17044">
      <c r="A17044" s="2">
        <v>17147.0</v>
      </c>
      <c r="B17044" s="3">
        <v>43116.0</v>
      </c>
      <c r="C17044" s="2" t="s">
        <v>10</v>
      </c>
      <c r="D17044" s="2" t="s">
        <v>6</v>
      </c>
      <c r="E17044" s="2">
        <v>4.0</v>
      </c>
      <c r="F17044" s="4" t="s">
        <v>34</v>
      </c>
    </row>
    <row r="17045">
      <c r="A17045" s="2">
        <v>17148.0</v>
      </c>
      <c r="B17045" s="3">
        <v>43116.0</v>
      </c>
      <c r="C17045" s="2" t="s">
        <v>10</v>
      </c>
      <c r="D17045" s="2" t="s">
        <v>52</v>
      </c>
      <c r="E17045" s="2">
        <v>33.0</v>
      </c>
      <c r="F17045" s="4" t="s">
        <v>26</v>
      </c>
    </row>
    <row r="17046">
      <c r="A17046" s="2">
        <v>17149.0</v>
      </c>
      <c r="B17046" s="3">
        <v>43116.0</v>
      </c>
      <c r="C17046" s="2" t="s">
        <v>10</v>
      </c>
      <c r="D17046" s="2" t="s">
        <v>8</v>
      </c>
      <c r="E17046" s="2">
        <v>23.0</v>
      </c>
      <c r="F17046" s="4" t="s">
        <v>17</v>
      </c>
    </row>
    <row r="17047">
      <c r="A17047" s="2">
        <v>17150.0</v>
      </c>
      <c r="B17047" s="3">
        <v>43117.0</v>
      </c>
      <c r="C17047" s="2" t="s">
        <v>13</v>
      </c>
      <c r="D17047" s="2" t="s">
        <v>51</v>
      </c>
      <c r="E17047" s="2">
        <v>14.0</v>
      </c>
      <c r="F17047" s="4" t="s">
        <v>46</v>
      </c>
    </row>
    <row r="17048">
      <c r="A17048" s="2">
        <v>17151.0</v>
      </c>
      <c r="B17048" s="3">
        <v>43117.0</v>
      </c>
      <c r="C17048" s="2" t="s">
        <v>13</v>
      </c>
      <c r="D17048" s="2" t="s">
        <v>6</v>
      </c>
      <c r="E17048" s="2">
        <v>27.0</v>
      </c>
      <c r="F17048" s="4" t="s">
        <v>32</v>
      </c>
    </row>
    <row r="17049">
      <c r="A17049" s="2">
        <v>17152.0</v>
      </c>
      <c r="B17049" s="3">
        <v>43117.0</v>
      </c>
      <c r="C17049" s="2" t="s">
        <v>13</v>
      </c>
      <c r="D17049" s="2" t="s">
        <v>52</v>
      </c>
      <c r="E17049" s="2">
        <v>12.0</v>
      </c>
      <c r="F17049" s="4" t="s">
        <v>14</v>
      </c>
    </row>
    <row r="17050">
      <c r="A17050" s="2">
        <v>17153.0</v>
      </c>
      <c r="B17050" s="3">
        <v>43117.0</v>
      </c>
      <c r="C17050" s="2" t="s">
        <v>13</v>
      </c>
      <c r="D17050" s="2" t="s">
        <v>8</v>
      </c>
      <c r="E17050" s="2">
        <v>5.0</v>
      </c>
      <c r="F17050" s="4" t="s">
        <v>25</v>
      </c>
    </row>
    <row r="17051">
      <c r="A17051" s="2">
        <v>17154.0</v>
      </c>
      <c r="B17051" s="3">
        <v>43118.0</v>
      </c>
      <c r="C17051" s="2" t="s">
        <v>15</v>
      </c>
      <c r="D17051" s="2" t="s">
        <v>51</v>
      </c>
      <c r="E17051" s="2">
        <v>24.0</v>
      </c>
      <c r="F17051" s="4" t="s">
        <v>22</v>
      </c>
    </row>
    <row r="17052">
      <c r="A17052" s="2">
        <v>17155.0</v>
      </c>
      <c r="B17052" s="3">
        <v>43118.0</v>
      </c>
      <c r="C17052" s="2" t="s">
        <v>15</v>
      </c>
      <c r="D17052" s="2" t="s">
        <v>6</v>
      </c>
      <c r="E17052" s="2">
        <v>18.0</v>
      </c>
      <c r="F17052" s="4" t="s">
        <v>29</v>
      </c>
    </row>
    <row r="17053">
      <c r="A17053" s="2">
        <v>17156.0</v>
      </c>
      <c r="B17053" s="3">
        <v>43118.0</v>
      </c>
      <c r="C17053" s="2" t="s">
        <v>15</v>
      </c>
      <c r="D17053" s="2" t="s">
        <v>52</v>
      </c>
      <c r="E17053" s="2">
        <v>15.0</v>
      </c>
      <c r="F17053" s="4" t="s">
        <v>27</v>
      </c>
    </row>
    <row r="17054">
      <c r="A17054" s="2">
        <v>17157.0</v>
      </c>
      <c r="B17054" s="3">
        <v>43118.0</v>
      </c>
      <c r="C17054" s="2" t="s">
        <v>15</v>
      </c>
      <c r="D17054" s="2" t="s">
        <v>8</v>
      </c>
      <c r="E17054" s="2">
        <v>18.0</v>
      </c>
      <c r="F17054" s="4" t="s">
        <v>29</v>
      </c>
    </row>
    <row r="17055">
      <c r="A17055" s="2">
        <v>17158.0</v>
      </c>
      <c r="B17055" s="3">
        <v>43119.0</v>
      </c>
      <c r="C17055" s="2" t="s">
        <v>18</v>
      </c>
      <c r="D17055" s="2" t="s">
        <v>51</v>
      </c>
      <c r="E17055" s="2">
        <v>34.0</v>
      </c>
      <c r="F17055" s="4" t="s">
        <v>48</v>
      </c>
    </row>
    <row r="17056">
      <c r="A17056" s="2">
        <v>17159.0</v>
      </c>
      <c r="B17056" s="3">
        <v>43119.0</v>
      </c>
      <c r="C17056" s="2" t="s">
        <v>18</v>
      </c>
      <c r="D17056" s="2" t="s">
        <v>6</v>
      </c>
      <c r="E17056" s="2">
        <v>17.0</v>
      </c>
      <c r="F17056" s="4" t="s">
        <v>42</v>
      </c>
    </row>
    <row r="17057">
      <c r="A17057" s="2">
        <v>17160.0</v>
      </c>
      <c r="B17057" s="3">
        <v>43119.0</v>
      </c>
      <c r="C17057" s="2" t="s">
        <v>18</v>
      </c>
      <c r="D17057" s="2" t="s">
        <v>52</v>
      </c>
      <c r="E17057" s="2">
        <v>1.0</v>
      </c>
      <c r="F17057" s="4" t="s">
        <v>19</v>
      </c>
    </row>
    <row r="17058">
      <c r="A17058" s="2">
        <v>17161.0</v>
      </c>
      <c r="B17058" s="3">
        <v>43119.0</v>
      </c>
      <c r="C17058" s="2" t="s">
        <v>18</v>
      </c>
      <c r="D17058" s="2" t="s">
        <v>8</v>
      </c>
      <c r="E17058" s="2">
        <v>31.0</v>
      </c>
      <c r="F17058" s="4" t="s">
        <v>12</v>
      </c>
    </row>
    <row r="17059">
      <c r="A17059" s="2">
        <v>17162.0</v>
      </c>
      <c r="B17059" s="3">
        <v>43120.0</v>
      </c>
      <c r="C17059" s="2" t="s">
        <v>21</v>
      </c>
      <c r="D17059" s="2" t="s">
        <v>51</v>
      </c>
      <c r="E17059" s="2">
        <v>4.0</v>
      </c>
      <c r="F17059" s="4" t="s">
        <v>34</v>
      </c>
    </row>
    <row r="17060">
      <c r="A17060" s="2">
        <v>17163.0</v>
      </c>
      <c r="B17060" s="3">
        <v>43120.0</v>
      </c>
      <c r="C17060" s="2" t="s">
        <v>21</v>
      </c>
      <c r="D17060" s="2" t="s">
        <v>6</v>
      </c>
      <c r="E17060" s="2">
        <v>21.0</v>
      </c>
      <c r="F17060" s="4" t="s">
        <v>20</v>
      </c>
    </row>
    <row r="17061">
      <c r="A17061" s="2">
        <v>17164.0</v>
      </c>
      <c r="B17061" s="3">
        <v>43120.0</v>
      </c>
      <c r="C17061" s="2" t="s">
        <v>21</v>
      </c>
      <c r="D17061" s="2" t="s">
        <v>52</v>
      </c>
      <c r="E17061" s="2">
        <v>23.0</v>
      </c>
      <c r="F17061" s="4" t="s">
        <v>17</v>
      </c>
    </row>
    <row r="17062">
      <c r="A17062" s="2">
        <v>17165.0</v>
      </c>
      <c r="B17062" s="3">
        <v>43120.0</v>
      </c>
      <c r="C17062" s="2" t="s">
        <v>21</v>
      </c>
      <c r="D17062" s="2" t="s">
        <v>8</v>
      </c>
      <c r="E17062" s="2">
        <v>11.0</v>
      </c>
      <c r="F17062" s="4" t="s">
        <v>9</v>
      </c>
    </row>
    <row r="17063">
      <c r="A17063" s="2">
        <v>17166.0</v>
      </c>
      <c r="B17063" s="3">
        <v>43122.0</v>
      </c>
      <c r="C17063" s="2" t="s">
        <v>7</v>
      </c>
      <c r="D17063" s="2" t="s">
        <v>51</v>
      </c>
      <c r="E17063" s="2">
        <v>6.0</v>
      </c>
      <c r="F17063" s="4" t="s">
        <v>16</v>
      </c>
    </row>
    <row r="17064">
      <c r="A17064" s="2">
        <v>17167.0</v>
      </c>
      <c r="B17064" s="3">
        <v>43122.0</v>
      </c>
      <c r="C17064" s="2" t="s">
        <v>7</v>
      </c>
      <c r="D17064" s="2" t="s">
        <v>6</v>
      </c>
      <c r="E17064" s="2">
        <v>20.0</v>
      </c>
      <c r="F17064" s="4" t="s">
        <v>47</v>
      </c>
    </row>
    <row r="17065">
      <c r="A17065" s="2">
        <v>17168.0</v>
      </c>
      <c r="B17065" s="3">
        <v>43122.0</v>
      </c>
      <c r="C17065" s="2" t="s">
        <v>7</v>
      </c>
      <c r="D17065" s="2" t="s">
        <v>52</v>
      </c>
      <c r="E17065" s="2">
        <v>16.0</v>
      </c>
      <c r="F17065" s="4" t="s">
        <v>45</v>
      </c>
    </row>
    <row r="17066">
      <c r="A17066" s="2">
        <v>17169.0</v>
      </c>
      <c r="B17066" s="3">
        <v>43122.0</v>
      </c>
      <c r="C17066" s="2" t="s">
        <v>7</v>
      </c>
      <c r="D17066" s="2" t="s">
        <v>8</v>
      </c>
      <c r="E17066" s="2">
        <v>35.0</v>
      </c>
      <c r="F17066" s="4" t="s">
        <v>49</v>
      </c>
    </row>
    <row r="17067">
      <c r="A17067" s="2">
        <v>17170.0</v>
      </c>
      <c r="B17067" s="3">
        <v>43123.0</v>
      </c>
      <c r="C17067" s="2" t="s">
        <v>10</v>
      </c>
      <c r="D17067" s="2" t="s">
        <v>51</v>
      </c>
      <c r="E17067" s="2">
        <v>31.0</v>
      </c>
      <c r="F17067" s="4" t="s">
        <v>12</v>
      </c>
    </row>
    <row r="17068">
      <c r="A17068" s="2">
        <v>17171.0</v>
      </c>
      <c r="B17068" s="3">
        <v>43123.0</v>
      </c>
      <c r="C17068" s="2" t="s">
        <v>10</v>
      </c>
      <c r="D17068" s="2" t="s">
        <v>6</v>
      </c>
      <c r="E17068" s="2">
        <v>26.0</v>
      </c>
      <c r="F17068" s="4" t="s">
        <v>38</v>
      </c>
    </row>
    <row r="17069">
      <c r="A17069" s="2">
        <v>17172.0</v>
      </c>
      <c r="B17069" s="3">
        <v>43123.0</v>
      </c>
      <c r="C17069" s="2" t="s">
        <v>10</v>
      </c>
      <c r="D17069" s="2" t="s">
        <v>52</v>
      </c>
      <c r="E17069" s="2">
        <v>6.0</v>
      </c>
      <c r="F17069" s="4" t="s">
        <v>16</v>
      </c>
    </row>
    <row r="17070">
      <c r="A17070" s="2">
        <v>17173.0</v>
      </c>
      <c r="B17070" s="3">
        <v>43123.0</v>
      </c>
      <c r="C17070" s="2" t="s">
        <v>10</v>
      </c>
      <c r="D17070" s="2" t="s">
        <v>8</v>
      </c>
      <c r="E17070" s="2">
        <v>24.0</v>
      </c>
      <c r="F17070" s="4" t="s">
        <v>22</v>
      </c>
    </row>
    <row r="17071">
      <c r="A17071" s="2">
        <v>17174.0</v>
      </c>
      <c r="B17071" s="3">
        <v>43124.0</v>
      </c>
      <c r="C17071" s="2" t="s">
        <v>13</v>
      </c>
      <c r="D17071" s="2" t="s">
        <v>51</v>
      </c>
      <c r="E17071" s="2">
        <v>3.0</v>
      </c>
      <c r="F17071" s="4" t="s">
        <v>28</v>
      </c>
    </row>
    <row r="17072">
      <c r="A17072" s="2">
        <v>17175.0</v>
      </c>
      <c r="B17072" s="3">
        <v>43124.0</v>
      </c>
      <c r="C17072" s="2" t="s">
        <v>13</v>
      </c>
      <c r="D17072" s="2" t="s">
        <v>6</v>
      </c>
      <c r="E17072" s="2">
        <v>10.0</v>
      </c>
      <c r="F17072" s="4" t="s">
        <v>41</v>
      </c>
    </row>
    <row r="17073">
      <c r="A17073" s="2">
        <v>17176.0</v>
      </c>
      <c r="B17073" s="3">
        <v>43124.0</v>
      </c>
      <c r="C17073" s="2" t="s">
        <v>13</v>
      </c>
      <c r="D17073" s="2" t="s">
        <v>52</v>
      </c>
      <c r="E17073" s="2">
        <v>22.0</v>
      </c>
      <c r="F17073" s="4" t="s">
        <v>44</v>
      </c>
    </row>
    <row r="17074">
      <c r="A17074" s="2">
        <v>17177.0</v>
      </c>
      <c r="B17074" s="3">
        <v>43124.0</v>
      </c>
      <c r="C17074" s="2" t="s">
        <v>13</v>
      </c>
      <c r="D17074" s="2" t="s">
        <v>8</v>
      </c>
      <c r="E17074" s="2">
        <v>23.0</v>
      </c>
      <c r="F17074" s="4" t="s">
        <v>17</v>
      </c>
    </row>
    <row r="17075">
      <c r="A17075" s="2">
        <v>17178.0</v>
      </c>
      <c r="B17075" s="3">
        <v>43125.0</v>
      </c>
      <c r="C17075" s="2" t="s">
        <v>15</v>
      </c>
      <c r="D17075" s="2" t="s">
        <v>51</v>
      </c>
      <c r="E17075" s="2">
        <v>32.0</v>
      </c>
      <c r="F17075" s="4" t="s">
        <v>36</v>
      </c>
    </row>
    <row r="17076">
      <c r="A17076" s="2">
        <v>17179.0</v>
      </c>
      <c r="B17076" s="3">
        <v>43125.0</v>
      </c>
      <c r="C17076" s="2" t="s">
        <v>15</v>
      </c>
      <c r="D17076" s="2" t="s">
        <v>6</v>
      </c>
      <c r="E17076" s="2">
        <v>36.0</v>
      </c>
      <c r="F17076" s="4" t="s">
        <v>11</v>
      </c>
    </row>
    <row r="17077">
      <c r="A17077" s="2">
        <v>17180.0</v>
      </c>
      <c r="B17077" s="3">
        <v>43125.0</v>
      </c>
      <c r="C17077" s="2" t="s">
        <v>15</v>
      </c>
      <c r="D17077" s="2" t="s">
        <v>52</v>
      </c>
      <c r="E17077" s="2">
        <v>7.0</v>
      </c>
      <c r="F17077" s="4" t="s">
        <v>35</v>
      </c>
    </row>
    <row r="17078">
      <c r="A17078" s="2">
        <v>17181.0</v>
      </c>
      <c r="B17078" s="3">
        <v>43125.0</v>
      </c>
      <c r="C17078" s="2" t="s">
        <v>15</v>
      </c>
      <c r="D17078" s="2" t="s">
        <v>8</v>
      </c>
      <c r="E17078" s="2">
        <v>8.0</v>
      </c>
      <c r="F17078" s="4" t="s">
        <v>37</v>
      </c>
    </row>
    <row r="17079">
      <c r="A17079" s="2">
        <v>17182.0</v>
      </c>
      <c r="B17079" s="3">
        <v>43126.0</v>
      </c>
      <c r="C17079" s="2" t="s">
        <v>18</v>
      </c>
      <c r="D17079" s="2" t="s">
        <v>51</v>
      </c>
      <c r="E17079" s="2">
        <v>23.0</v>
      </c>
      <c r="F17079" s="4" t="s">
        <v>17</v>
      </c>
    </row>
    <row r="17080">
      <c r="A17080" s="2">
        <v>17183.0</v>
      </c>
      <c r="B17080" s="3">
        <v>43126.0</v>
      </c>
      <c r="C17080" s="2" t="s">
        <v>18</v>
      </c>
      <c r="D17080" s="2" t="s">
        <v>6</v>
      </c>
      <c r="E17080" s="2">
        <v>12.0</v>
      </c>
      <c r="F17080" s="4" t="s">
        <v>14</v>
      </c>
    </row>
    <row r="17081">
      <c r="A17081" s="2">
        <v>17184.0</v>
      </c>
      <c r="B17081" s="3">
        <v>43126.0</v>
      </c>
      <c r="C17081" s="2" t="s">
        <v>18</v>
      </c>
      <c r="D17081" s="2" t="s">
        <v>52</v>
      </c>
      <c r="E17081" s="2">
        <v>3.0</v>
      </c>
      <c r="F17081" s="4" t="s">
        <v>28</v>
      </c>
    </row>
    <row r="17082">
      <c r="A17082" s="2">
        <v>17185.0</v>
      </c>
      <c r="B17082" s="3">
        <v>43126.0</v>
      </c>
      <c r="C17082" s="2" t="s">
        <v>18</v>
      </c>
      <c r="D17082" s="2" t="s">
        <v>8</v>
      </c>
      <c r="E17082" s="2">
        <v>13.0</v>
      </c>
      <c r="F17082" s="4" t="s">
        <v>33</v>
      </c>
    </row>
    <row r="17083">
      <c r="A17083" s="2">
        <v>17186.0</v>
      </c>
      <c r="B17083" s="3">
        <v>43127.0</v>
      </c>
      <c r="C17083" s="2" t="s">
        <v>21</v>
      </c>
      <c r="D17083" s="2" t="s">
        <v>51</v>
      </c>
      <c r="E17083" s="2">
        <v>9.0</v>
      </c>
      <c r="F17083" s="4" t="s">
        <v>24</v>
      </c>
    </row>
    <row r="17084">
      <c r="A17084" s="2">
        <v>17187.0</v>
      </c>
      <c r="B17084" s="3">
        <v>43127.0</v>
      </c>
      <c r="C17084" s="2" t="s">
        <v>21</v>
      </c>
      <c r="D17084" s="2" t="s">
        <v>6</v>
      </c>
      <c r="E17084" s="2">
        <v>10.0</v>
      </c>
      <c r="F17084" s="4" t="s">
        <v>41</v>
      </c>
    </row>
    <row r="17085">
      <c r="A17085" s="2">
        <v>17188.0</v>
      </c>
      <c r="B17085" s="3">
        <v>43127.0</v>
      </c>
      <c r="C17085" s="2" t="s">
        <v>21</v>
      </c>
      <c r="D17085" s="2" t="s">
        <v>52</v>
      </c>
      <c r="E17085" s="2">
        <v>19.0</v>
      </c>
      <c r="F17085" s="4" t="s">
        <v>30</v>
      </c>
    </row>
    <row r="17086">
      <c r="A17086" s="2">
        <v>17189.0</v>
      </c>
      <c r="B17086" s="3">
        <v>43127.0</v>
      </c>
      <c r="C17086" s="2" t="s">
        <v>21</v>
      </c>
      <c r="D17086" s="2" t="s">
        <v>8</v>
      </c>
      <c r="E17086" s="2">
        <v>13.0</v>
      </c>
      <c r="F17086" s="4" t="s">
        <v>33</v>
      </c>
    </row>
    <row r="17087">
      <c r="A17087" s="2">
        <v>17190.0</v>
      </c>
      <c r="B17087" s="3">
        <v>43129.0</v>
      </c>
      <c r="C17087" s="2" t="s">
        <v>7</v>
      </c>
      <c r="D17087" s="2" t="s">
        <v>51</v>
      </c>
      <c r="E17087" s="2">
        <v>7.0</v>
      </c>
      <c r="F17087" s="4" t="s">
        <v>35</v>
      </c>
    </row>
    <row r="17088">
      <c r="A17088" s="2">
        <v>17191.0</v>
      </c>
      <c r="B17088" s="3">
        <v>43129.0</v>
      </c>
      <c r="C17088" s="2" t="s">
        <v>7</v>
      </c>
      <c r="D17088" s="2" t="s">
        <v>6</v>
      </c>
      <c r="E17088" s="2">
        <v>9.0</v>
      </c>
      <c r="F17088" s="4" t="s">
        <v>24</v>
      </c>
    </row>
    <row r="17089">
      <c r="A17089" s="2">
        <v>17192.0</v>
      </c>
      <c r="B17089" s="3">
        <v>43129.0</v>
      </c>
      <c r="C17089" s="2" t="s">
        <v>7</v>
      </c>
      <c r="D17089" s="2" t="s">
        <v>52</v>
      </c>
      <c r="E17089" s="2">
        <v>8.0</v>
      </c>
      <c r="F17089" s="4" t="s">
        <v>37</v>
      </c>
    </row>
    <row r="17090">
      <c r="A17090" s="2">
        <v>17193.0</v>
      </c>
      <c r="B17090" s="3">
        <v>43129.0</v>
      </c>
      <c r="C17090" s="2" t="s">
        <v>7</v>
      </c>
      <c r="D17090" s="2" t="s">
        <v>8</v>
      </c>
      <c r="E17090" s="2">
        <v>2.0</v>
      </c>
      <c r="F17090" s="4" t="s">
        <v>39</v>
      </c>
    </row>
    <row r="17091">
      <c r="A17091" s="2">
        <v>17194.0</v>
      </c>
      <c r="B17091" s="3">
        <v>43130.0</v>
      </c>
      <c r="C17091" s="2" t="s">
        <v>10</v>
      </c>
      <c r="D17091" s="2" t="s">
        <v>51</v>
      </c>
      <c r="E17091" s="2">
        <v>22.0</v>
      </c>
      <c r="F17091" s="4" t="s">
        <v>44</v>
      </c>
    </row>
    <row r="17092">
      <c r="A17092" s="2">
        <v>17195.0</v>
      </c>
      <c r="B17092" s="3">
        <v>43130.0</v>
      </c>
      <c r="C17092" s="2" t="s">
        <v>10</v>
      </c>
      <c r="D17092" s="2" t="s">
        <v>6</v>
      </c>
      <c r="E17092" s="2">
        <v>24.0</v>
      </c>
      <c r="F17092" s="4" t="s">
        <v>22</v>
      </c>
    </row>
    <row r="17093">
      <c r="A17093" s="2">
        <v>17196.0</v>
      </c>
      <c r="B17093" s="3">
        <v>43130.0</v>
      </c>
      <c r="C17093" s="2" t="s">
        <v>10</v>
      </c>
      <c r="D17093" s="2" t="s">
        <v>52</v>
      </c>
      <c r="E17093" s="2">
        <v>14.0</v>
      </c>
      <c r="F17093" s="4" t="s">
        <v>46</v>
      </c>
    </row>
    <row r="17094">
      <c r="A17094" s="2">
        <v>17197.0</v>
      </c>
      <c r="B17094" s="3">
        <v>43130.0</v>
      </c>
      <c r="C17094" s="2" t="s">
        <v>10</v>
      </c>
      <c r="D17094" s="2" t="s">
        <v>8</v>
      </c>
      <c r="E17094" s="2">
        <v>7.0</v>
      </c>
      <c r="F17094" s="4" t="s">
        <v>35</v>
      </c>
    </row>
    <row r="17095">
      <c r="A17095" s="2">
        <v>17198.0</v>
      </c>
      <c r="B17095" s="3">
        <v>43131.0</v>
      </c>
      <c r="C17095" s="2" t="s">
        <v>13</v>
      </c>
      <c r="D17095" s="2" t="s">
        <v>51</v>
      </c>
      <c r="E17095" s="2">
        <v>4.0</v>
      </c>
      <c r="F17095" s="4" t="s">
        <v>34</v>
      </c>
    </row>
    <row r="17096">
      <c r="A17096" s="2">
        <v>17199.0</v>
      </c>
      <c r="B17096" s="3">
        <v>43131.0</v>
      </c>
      <c r="C17096" s="2" t="s">
        <v>13</v>
      </c>
      <c r="D17096" s="2" t="s">
        <v>6</v>
      </c>
      <c r="E17096" s="2">
        <v>12.0</v>
      </c>
      <c r="F17096" s="4" t="s">
        <v>14</v>
      </c>
    </row>
    <row r="17097">
      <c r="A17097" s="2">
        <v>17200.0</v>
      </c>
      <c r="B17097" s="3">
        <v>43131.0</v>
      </c>
      <c r="C17097" s="2" t="s">
        <v>13</v>
      </c>
      <c r="D17097" s="2" t="s">
        <v>52</v>
      </c>
      <c r="E17097" s="2">
        <v>27.0</v>
      </c>
      <c r="F17097" s="4" t="s">
        <v>32</v>
      </c>
    </row>
    <row r="17098">
      <c r="A17098" s="2">
        <v>17201.0</v>
      </c>
      <c r="B17098" s="3">
        <v>43131.0</v>
      </c>
      <c r="C17098" s="2" t="s">
        <v>13</v>
      </c>
      <c r="D17098" s="2" t="s">
        <v>8</v>
      </c>
      <c r="E17098" s="2">
        <v>13.0</v>
      </c>
      <c r="F17098" s="4" t="s">
        <v>33</v>
      </c>
    </row>
    <row r="17099">
      <c r="A17099" s="2">
        <v>17202.0</v>
      </c>
      <c r="B17099" s="3">
        <v>43132.0</v>
      </c>
      <c r="C17099" s="2" t="s">
        <v>15</v>
      </c>
      <c r="D17099" s="2" t="s">
        <v>51</v>
      </c>
      <c r="E17099" s="2">
        <v>19.0</v>
      </c>
      <c r="F17099" s="4" t="s">
        <v>30</v>
      </c>
    </row>
    <row r="17100">
      <c r="A17100" s="2">
        <v>17203.0</v>
      </c>
      <c r="B17100" s="3">
        <v>43132.0</v>
      </c>
      <c r="C17100" s="2" t="s">
        <v>15</v>
      </c>
      <c r="D17100" s="2" t="s">
        <v>6</v>
      </c>
      <c r="E17100" s="2">
        <v>26.0</v>
      </c>
      <c r="F17100" s="4" t="s">
        <v>38</v>
      </c>
    </row>
    <row r="17101">
      <c r="A17101" s="2">
        <v>17204.0</v>
      </c>
      <c r="B17101" s="3">
        <v>43132.0</v>
      </c>
      <c r="C17101" s="2" t="s">
        <v>15</v>
      </c>
      <c r="D17101" s="2" t="s">
        <v>52</v>
      </c>
      <c r="E17101" s="2">
        <v>33.0</v>
      </c>
      <c r="F17101" s="4" t="s">
        <v>26</v>
      </c>
    </row>
    <row r="17102">
      <c r="A17102" s="2">
        <v>17205.0</v>
      </c>
      <c r="B17102" s="3">
        <v>43132.0</v>
      </c>
      <c r="C17102" s="2" t="s">
        <v>15</v>
      </c>
      <c r="D17102" s="2" t="s">
        <v>8</v>
      </c>
      <c r="E17102" s="2">
        <v>8.0</v>
      </c>
      <c r="F17102" s="4" t="s">
        <v>37</v>
      </c>
    </row>
    <row r="17103">
      <c r="A17103" s="2">
        <v>17206.0</v>
      </c>
      <c r="B17103" s="3">
        <v>43133.0</v>
      </c>
      <c r="C17103" s="2" t="s">
        <v>18</v>
      </c>
      <c r="D17103" s="2" t="s">
        <v>51</v>
      </c>
      <c r="E17103" s="2">
        <v>20.0</v>
      </c>
      <c r="F17103" s="4" t="s">
        <v>47</v>
      </c>
    </row>
    <row r="17104">
      <c r="A17104" s="2">
        <v>17207.0</v>
      </c>
      <c r="B17104" s="3">
        <v>43133.0</v>
      </c>
      <c r="C17104" s="2" t="s">
        <v>18</v>
      </c>
      <c r="D17104" s="2" t="s">
        <v>6</v>
      </c>
      <c r="E17104" s="2">
        <v>28.0</v>
      </c>
      <c r="F17104" s="4" t="s">
        <v>31</v>
      </c>
    </row>
    <row r="17105">
      <c r="A17105" s="2">
        <v>17208.0</v>
      </c>
      <c r="B17105" s="3">
        <v>43133.0</v>
      </c>
      <c r="C17105" s="2" t="s">
        <v>18</v>
      </c>
      <c r="D17105" s="2" t="s">
        <v>52</v>
      </c>
      <c r="E17105" s="2">
        <v>16.0</v>
      </c>
      <c r="F17105" s="4" t="s">
        <v>45</v>
      </c>
    </row>
    <row r="17106">
      <c r="A17106" s="2">
        <v>17209.0</v>
      </c>
      <c r="B17106" s="3">
        <v>43133.0</v>
      </c>
      <c r="C17106" s="2" t="s">
        <v>18</v>
      </c>
      <c r="D17106" s="2" t="s">
        <v>8</v>
      </c>
      <c r="E17106" s="2">
        <v>14.0</v>
      </c>
      <c r="F17106" s="4" t="s">
        <v>46</v>
      </c>
    </row>
    <row r="17107">
      <c r="A17107" s="2">
        <v>17210.0</v>
      </c>
      <c r="B17107" s="3">
        <v>43134.0</v>
      </c>
      <c r="C17107" s="2" t="s">
        <v>21</v>
      </c>
      <c r="D17107" s="2" t="s">
        <v>51</v>
      </c>
      <c r="E17107" s="2">
        <v>18.0</v>
      </c>
      <c r="F17107" s="4" t="s">
        <v>29</v>
      </c>
    </row>
    <row r="17108">
      <c r="A17108" s="2">
        <v>17211.0</v>
      </c>
      <c r="B17108" s="3">
        <v>43134.0</v>
      </c>
      <c r="C17108" s="2" t="s">
        <v>21</v>
      </c>
      <c r="D17108" s="2" t="s">
        <v>6</v>
      </c>
      <c r="E17108" s="2">
        <v>20.0</v>
      </c>
      <c r="F17108" s="4" t="s">
        <v>47</v>
      </c>
    </row>
    <row r="17109">
      <c r="A17109" s="2">
        <v>17212.0</v>
      </c>
      <c r="B17109" s="3">
        <v>43134.0</v>
      </c>
      <c r="C17109" s="2" t="s">
        <v>21</v>
      </c>
      <c r="D17109" s="2" t="s">
        <v>52</v>
      </c>
      <c r="E17109" s="2">
        <v>30.0</v>
      </c>
      <c r="F17109" s="4" t="s">
        <v>23</v>
      </c>
    </row>
    <row r="17110">
      <c r="A17110" s="2">
        <v>17213.0</v>
      </c>
      <c r="B17110" s="3">
        <v>43134.0</v>
      </c>
      <c r="C17110" s="2" t="s">
        <v>21</v>
      </c>
      <c r="D17110" s="2" t="s">
        <v>8</v>
      </c>
      <c r="E17110" s="2">
        <v>21.0</v>
      </c>
      <c r="F17110" s="4" t="s">
        <v>20</v>
      </c>
    </row>
    <row r="17111">
      <c r="A17111" s="2">
        <v>17214.0</v>
      </c>
      <c r="B17111" s="3">
        <v>43136.0</v>
      </c>
      <c r="C17111" s="2" t="s">
        <v>7</v>
      </c>
      <c r="D17111" s="2" t="s">
        <v>51</v>
      </c>
      <c r="E17111" s="2">
        <v>20.0</v>
      </c>
      <c r="F17111" s="4" t="s">
        <v>47</v>
      </c>
    </row>
    <row r="17112">
      <c r="A17112" s="2">
        <v>17215.0</v>
      </c>
      <c r="B17112" s="3">
        <v>43136.0</v>
      </c>
      <c r="C17112" s="2" t="s">
        <v>7</v>
      </c>
      <c r="D17112" s="2" t="s">
        <v>6</v>
      </c>
      <c r="E17112" s="2">
        <v>33.0</v>
      </c>
      <c r="F17112" s="4" t="s">
        <v>26</v>
      </c>
    </row>
    <row r="17113">
      <c r="A17113" s="2">
        <v>17216.0</v>
      </c>
      <c r="B17113" s="3">
        <v>43136.0</v>
      </c>
      <c r="C17113" s="2" t="s">
        <v>7</v>
      </c>
      <c r="D17113" s="2" t="s">
        <v>52</v>
      </c>
      <c r="E17113" s="2">
        <v>29.0</v>
      </c>
      <c r="F17113" s="4" t="s">
        <v>43</v>
      </c>
    </row>
    <row r="17114">
      <c r="A17114" s="2">
        <v>17217.0</v>
      </c>
      <c r="B17114" s="3">
        <v>43136.0</v>
      </c>
      <c r="C17114" s="2" t="s">
        <v>7</v>
      </c>
      <c r="D17114" s="2" t="s">
        <v>8</v>
      </c>
      <c r="E17114" s="2">
        <v>3.0</v>
      </c>
      <c r="F17114" s="4" t="s">
        <v>28</v>
      </c>
    </row>
    <row r="17115">
      <c r="A17115" s="2">
        <v>17218.0</v>
      </c>
      <c r="B17115" s="3">
        <v>43137.0</v>
      </c>
      <c r="C17115" s="2" t="s">
        <v>10</v>
      </c>
      <c r="D17115" s="2" t="s">
        <v>51</v>
      </c>
      <c r="E17115" s="2">
        <v>4.0</v>
      </c>
      <c r="F17115" s="4" t="s">
        <v>34</v>
      </c>
    </row>
    <row r="17116">
      <c r="A17116" s="2">
        <v>17219.0</v>
      </c>
      <c r="B17116" s="3">
        <v>43137.0</v>
      </c>
      <c r="C17116" s="2" t="s">
        <v>10</v>
      </c>
      <c r="D17116" s="2" t="s">
        <v>6</v>
      </c>
      <c r="E17116" s="2">
        <v>35.0</v>
      </c>
      <c r="F17116" s="4" t="s">
        <v>49</v>
      </c>
    </row>
    <row r="17117">
      <c r="A17117" s="2">
        <v>17220.0</v>
      </c>
      <c r="B17117" s="3">
        <v>43137.0</v>
      </c>
      <c r="C17117" s="2" t="s">
        <v>10</v>
      </c>
      <c r="D17117" s="2" t="s">
        <v>52</v>
      </c>
      <c r="E17117" s="2">
        <v>20.0</v>
      </c>
      <c r="F17117" s="4" t="s">
        <v>47</v>
      </c>
    </row>
    <row r="17118">
      <c r="A17118" s="2">
        <v>17221.0</v>
      </c>
      <c r="B17118" s="3">
        <v>43137.0</v>
      </c>
      <c r="C17118" s="2" t="s">
        <v>10</v>
      </c>
      <c r="D17118" s="2" t="s">
        <v>8</v>
      </c>
      <c r="E17118" s="2">
        <v>8.0</v>
      </c>
      <c r="F17118" s="4" t="s">
        <v>37</v>
      </c>
    </row>
    <row r="17119">
      <c r="A17119" s="2">
        <v>17222.0</v>
      </c>
      <c r="B17119" s="3">
        <v>43138.0</v>
      </c>
      <c r="C17119" s="2" t="s">
        <v>13</v>
      </c>
      <c r="D17119" s="2" t="s">
        <v>51</v>
      </c>
      <c r="E17119" s="2">
        <v>32.0</v>
      </c>
      <c r="F17119" s="4" t="s">
        <v>36</v>
      </c>
    </row>
    <row r="17120">
      <c r="A17120" s="2">
        <v>17223.0</v>
      </c>
      <c r="B17120" s="3">
        <v>43138.0</v>
      </c>
      <c r="C17120" s="2" t="s">
        <v>13</v>
      </c>
      <c r="D17120" s="2" t="s">
        <v>6</v>
      </c>
      <c r="E17120" s="2">
        <v>21.0</v>
      </c>
      <c r="F17120" s="4" t="s">
        <v>20</v>
      </c>
    </row>
    <row r="17121">
      <c r="A17121" s="2">
        <v>17224.0</v>
      </c>
      <c r="B17121" s="3">
        <v>43138.0</v>
      </c>
      <c r="C17121" s="2" t="s">
        <v>13</v>
      </c>
      <c r="D17121" s="2" t="s">
        <v>52</v>
      </c>
      <c r="E17121" s="2">
        <v>9.0</v>
      </c>
      <c r="F17121" s="4" t="s">
        <v>24</v>
      </c>
    </row>
    <row r="17122">
      <c r="A17122" s="2">
        <v>17225.0</v>
      </c>
      <c r="B17122" s="3">
        <v>43138.0</v>
      </c>
      <c r="C17122" s="2" t="s">
        <v>13</v>
      </c>
      <c r="D17122" s="2" t="s">
        <v>8</v>
      </c>
      <c r="E17122" s="2">
        <v>17.0</v>
      </c>
      <c r="F17122" s="4" t="s">
        <v>42</v>
      </c>
    </row>
    <row r="17123">
      <c r="A17123" s="2">
        <v>17226.0</v>
      </c>
      <c r="B17123" s="3">
        <v>43139.0</v>
      </c>
      <c r="C17123" s="2" t="s">
        <v>15</v>
      </c>
      <c r="D17123" s="2" t="s">
        <v>51</v>
      </c>
      <c r="E17123" s="2">
        <v>15.0</v>
      </c>
      <c r="F17123" s="4" t="s">
        <v>27</v>
      </c>
    </row>
    <row r="17124">
      <c r="A17124" s="2">
        <v>17227.0</v>
      </c>
      <c r="B17124" s="3">
        <v>43139.0</v>
      </c>
      <c r="C17124" s="2" t="s">
        <v>15</v>
      </c>
      <c r="D17124" s="2" t="s">
        <v>6</v>
      </c>
      <c r="E17124" s="2">
        <v>13.0</v>
      </c>
      <c r="F17124" s="4" t="s">
        <v>33</v>
      </c>
    </row>
    <row r="17125">
      <c r="A17125" s="2">
        <v>17228.0</v>
      </c>
      <c r="B17125" s="3">
        <v>43139.0</v>
      </c>
      <c r="C17125" s="2" t="s">
        <v>15</v>
      </c>
      <c r="D17125" s="2" t="s">
        <v>52</v>
      </c>
      <c r="E17125" s="2">
        <v>8.0</v>
      </c>
      <c r="F17125" s="4" t="s">
        <v>37</v>
      </c>
    </row>
    <row r="17126">
      <c r="A17126" s="2">
        <v>17229.0</v>
      </c>
      <c r="B17126" s="3">
        <v>43139.0</v>
      </c>
      <c r="C17126" s="2" t="s">
        <v>15</v>
      </c>
      <c r="D17126" s="2" t="s">
        <v>8</v>
      </c>
      <c r="E17126" s="2">
        <v>7.0</v>
      </c>
      <c r="F17126" s="4" t="s">
        <v>35</v>
      </c>
    </row>
    <row r="17127">
      <c r="A17127" s="2">
        <v>17230.0</v>
      </c>
      <c r="B17127" s="3">
        <v>43140.0</v>
      </c>
      <c r="C17127" s="2" t="s">
        <v>18</v>
      </c>
      <c r="D17127" s="2" t="s">
        <v>51</v>
      </c>
      <c r="E17127" s="2">
        <v>5.0</v>
      </c>
      <c r="F17127" s="4" t="s">
        <v>25</v>
      </c>
    </row>
    <row r="17128">
      <c r="A17128" s="2">
        <v>17231.0</v>
      </c>
      <c r="B17128" s="3">
        <v>43140.0</v>
      </c>
      <c r="C17128" s="2" t="s">
        <v>18</v>
      </c>
      <c r="D17128" s="2" t="s">
        <v>6</v>
      </c>
      <c r="E17128" s="2">
        <v>21.0</v>
      </c>
      <c r="F17128" s="4" t="s">
        <v>20</v>
      </c>
    </row>
    <row r="17129">
      <c r="A17129" s="2">
        <v>17232.0</v>
      </c>
      <c r="B17129" s="3">
        <v>43140.0</v>
      </c>
      <c r="C17129" s="2" t="s">
        <v>18</v>
      </c>
      <c r="D17129" s="2" t="s">
        <v>52</v>
      </c>
      <c r="E17129" s="2">
        <v>5.0</v>
      </c>
      <c r="F17129" s="4" t="s">
        <v>25</v>
      </c>
    </row>
    <row r="17130">
      <c r="A17130" s="2">
        <v>17233.0</v>
      </c>
      <c r="B17130" s="3">
        <v>43140.0</v>
      </c>
      <c r="C17130" s="2" t="s">
        <v>18</v>
      </c>
      <c r="D17130" s="2" t="s">
        <v>8</v>
      </c>
      <c r="E17130" s="2">
        <v>10.0</v>
      </c>
      <c r="F17130" s="4" t="s">
        <v>41</v>
      </c>
    </row>
    <row r="17131">
      <c r="A17131" s="2">
        <v>17234.0</v>
      </c>
      <c r="B17131" s="3">
        <v>43141.0</v>
      </c>
      <c r="C17131" s="2" t="s">
        <v>21</v>
      </c>
      <c r="D17131" s="2" t="s">
        <v>51</v>
      </c>
      <c r="E17131" s="2">
        <v>11.0</v>
      </c>
      <c r="F17131" s="4" t="s">
        <v>9</v>
      </c>
    </row>
    <row r="17132">
      <c r="A17132" s="2">
        <v>17235.0</v>
      </c>
      <c r="B17132" s="3">
        <v>43141.0</v>
      </c>
      <c r="C17132" s="2" t="s">
        <v>21</v>
      </c>
      <c r="D17132" s="2" t="s">
        <v>6</v>
      </c>
      <c r="E17132" s="2">
        <v>18.0</v>
      </c>
      <c r="F17132" s="4" t="s">
        <v>29</v>
      </c>
    </row>
    <row r="17133">
      <c r="A17133" s="2">
        <v>17236.0</v>
      </c>
      <c r="B17133" s="3">
        <v>43141.0</v>
      </c>
      <c r="C17133" s="2" t="s">
        <v>21</v>
      </c>
      <c r="D17133" s="2" t="s">
        <v>52</v>
      </c>
      <c r="E17133" s="2">
        <v>7.0</v>
      </c>
      <c r="F17133" s="4" t="s">
        <v>35</v>
      </c>
    </row>
    <row r="17134">
      <c r="A17134" s="2">
        <v>17237.0</v>
      </c>
      <c r="B17134" s="3">
        <v>43141.0</v>
      </c>
      <c r="C17134" s="2" t="s">
        <v>21</v>
      </c>
      <c r="D17134" s="2" t="s">
        <v>8</v>
      </c>
      <c r="E17134" s="2">
        <v>11.0</v>
      </c>
      <c r="F17134" s="4" t="s">
        <v>9</v>
      </c>
    </row>
    <row r="17135">
      <c r="A17135" s="2">
        <v>17238.0</v>
      </c>
      <c r="B17135" s="3">
        <v>43143.0</v>
      </c>
      <c r="C17135" s="2" t="s">
        <v>7</v>
      </c>
      <c r="D17135" s="2" t="s">
        <v>51</v>
      </c>
      <c r="E17135" s="2">
        <v>27.0</v>
      </c>
      <c r="F17135" s="4" t="s">
        <v>32</v>
      </c>
    </row>
    <row r="17136">
      <c r="A17136" s="2">
        <v>17239.0</v>
      </c>
      <c r="B17136" s="3">
        <v>43143.0</v>
      </c>
      <c r="C17136" s="2" t="s">
        <v>7</v>
      </c>
      <c r="D17136" s="2" t="s">
        <v>6</v>
      </c>
      <c r="E17136" s="2">
        <v>27.0</v>
      </c>
      <c r="F17136" s="4" t="s">
        <v>32</v>
      </c>
    </row>
    <row r="17137">
      <c r="A17137" s="2">
        <v>17240.0</v>
      </c>
      <c r="B17137" s="3">
        <v>43143.0</v>
      </c>
      <c r="C17137" s="2" t="s">
        <v>7</v>
      </c>
      <c r="D17137" s="2" t="s">
        <v>52</v>
      </c>
      <c r="E17137" s="2">
        <v>14.0</v>
      </c>
      <c r="F17137" s="4" t="s">
        <v>46</v>
      </c>
    </row>
    <row r="17138">
      <c r="A17138" s="2">
        <v>17241.0</v>
      </c>
      <c r="B17138" s="3">
        <v>43143.0</v>
      </c>
      <c r="C17138" s="2" t="s">
        <v>7</v>
      </c>
      <c r="D17138" s="2" t="s">
        <v>8</v>
      </c>
      <c r="E17138" s="2">
        <v>24.0</v>
      </c>
      <c r="F17138" s="4" t="s">
        <v>22</v>
      </c>
    </row>
    <row r="17139">
      <c r="A17139" s="2">
        <v>17242.0</v>
      </c>
      <c r="B17139" s="3">
        <v>43144.0</v>
      </c>
      <c r="C17139" s="2" t="s">
        <v>10</v>
      </c>
      <c r="D17139" s="2" t="s">
        <v>51</v>
      </c>
      <c r="E17139" s="2">
        <v>6.0</v>
      </c>
      <c r="F17139" s="4" t="s">
        <v>16</v>
      </c>
    </row>
    <row r="17140">
      <c r="A17140" s="2">
        <v>17243.0</v>
      </c>
      <c r="B17140" s="3">
        <v>43144.0</v>
      </c>
      <c r="C17140" s="2" t="s">
        <v>10</v>
      </c>
      <c r="D17140" s="2" t="s">
        <v>6</v>
      </c>
      <c r="E17140" s="2">
        <v>33.0</v>
      </c>
      <c r="F17140" s="4" t="s">
        <v>26</v>
      </c>
    </row>
    <row r="17141">
      <c r="A17141" s="2">
        <v>17244.0</v>
      </c>
      <c r="B17141" s="3">
        <v>43144.0</v>
      </c>
      <c r="C17141" s="2" t="s">
        <v>10</v>
      </c>
      <c r="D17141" s="2" t="s">
        <v>52</v>
      </c>
      <c r="E17141" s="2">
        <v>31.0</v>
      </c>
      <c r="F17141" s="4" t="s">
        <v>12</v>
      </c>
    </row>
    <row r="17142">
      <c r="A17142" s="2">
        <v>17245.0</v>
      </c>
      <c r="B17142" s="3">
        <v>43144.0</v>
      </c>
      <c r="C17142" s="2" t="s">
        <v>10</v>
      </c>
      <c r="D17142" s="2" t="s">
        <v>8</v>
      </c>
      <c r="E17142" s="2">
        <v>7.0</v>
      </c>
      <c r="F17142" s="4" t="s">
        <v>35</v>
      </c>
    </row>
    <row r="17143">
      <c r="A17143" s="2">
        <v>17246.0</v>
      </c>
      <c r="B17143" s="3">
        <v>43145.0</v>
      </c>
      <c r="C17143" s="2" t="s">
        <v>13</v>
      </c>
      <c r="D17143" s="2" t="s">
        <v>51</v>
      </c>
      <c r="E17143" s="2">
        <v>35.0</v>
      </c>
      <c r="F17143" s="4" t="s">
        <v>49</v>
      </c>
    </row>
    <row r="17144">
      <c r="A17144" s="2">
        <v>17247.0</v>
      </c>
      <c r="B17144" s="3">
        <v>43145.0</v>
      </c>
      <c r="C17144" s="2" t="s">
        <v>13</v>
      </c>
      <c r="D17144" s="2" t="s">
        <v>6</v>
      </c>
      <c r="E17144" s="2">
        <v>23.0</v>
      </c>
      <c r="F17144" s="4" t="s">
        <v>17</v>
      </c>
    </row>
    <row r="17145">
      <c r="A17145" s="2">
        <v>17248.0</v>
      </c>
      <c r="B17145" s="3">
        <v>43145.0</v>
      </c>
      <c r="C17145" s="2" t="s">
        <v>13</v>
      </c>
      <c r="D17145" s="2" t="s">
        <v>52</v>
      </c>
      <c r="E17145" s="2">
        <v>20.0</v>
      </c>
      <c r="F17145" s="4" t="s">
        <v>47</v>
      </c>
    </row>
    <row r="17146">
      <c r="A17146" s="2">
        <v>17249.0</v>
      </c>
      <c r="B17146" s="3">
        <v>43145.0</v>
      </c>
      <c r="C17146" s="2" t="s">
        <v>13</v>
      </c>
      <c r="D17146" s="2" t="s">
        <v>8</v>
      </c>
      <c r="E17146" s="2">
        <v>25.0</v>
      </c>
      <c r="F17146" s="4" t="s">
        <v>40</v>
      </c>
    </row>
    <row r="17147">
      <c r="A17147" s="2">
        <v>17250.0</v>
      </c>
      <c r="B17147" s="3">
        <v>43146.0</v>
      </c>
      <c r="C17147" s="2" t="s">
        <v>15</v>
      </c>
      <c r="D17147" s="2" t="s">
        <v>51</v>
      </c>
      <c r="E17147" s="2">
        <v>6.0</v>
      </c>
      <c r="F17147" s="4" t="s">
        <v>16</v>
      </c>
    </row>
    <row r="17148">
      <c r="A17148" s="2">
        <v>17251.0</v>
      </c>
      <c r="B17148" s="3">
        <v>43146.0</v>
      </c>
      <c r="C17148" s="2" t="s">
        <v>15</v>
      </c>
      <c r="D17148" s="2" t="s">
        <v>6</v>
      </c>
      <c r="E17148" s="2">
        <v>30.0</v>
      </c>
      <c r="F17148" s="4" t="s">
        <v>23</v>
      </c>
    </row>
    <row r="17149">
      <c r="A17149" s="2">
        <v>17252.0</v>
      </c>
      <c r="B17149" s="3">
        <v>43146.0</v>
      </c>
      <c r="C17149" s="2" t="s">
        <v>15</v>
      </c>
      <c r="D17149" s="2" t="s">
        <v>52</v>
      </c>
      <c r="E17149" s="2">
        <v>26.0</v>
      </c>
      <c r="F17149" s="4" t="s">
        <v>38</v>
      </c>
    </row>
    <row r="17150">
      <c r="A17150" s="2">
        <v>17253.0</v>
      </c>
      <c r="B17150" s="3">
        <v>43146.0</v>
      </c>
      <c r="C17150" s="2" t="s">
        <v>15</v>
      </c>
      <c r="D17150" s="2" t="s">
        <v>8</v>
      </c>
      <c r="E17150" s="2">
        <v>20.0</v>
      </c>
      <c r="F17150" s="4" t="s">
        <v>47</v>
      </c>
    </row>
    <row r="17151">
      <c r="A17151" s="2">
        <v>17254.0</v>
      </c>
      <c r="B17151" s="3">
        <v>43147.0</v>
      </c>
      <c r="C17151" s="2" t="s">
        <v>18</v>
      </c>
      <c r="D17151" s="2" t="s">
        <v>51</v>
      </c>
      <c r="E17151" s="2">
        <v>9.0</v>
      </c>
      <c r="F17151" s="4" t="s">
        <v>24</v>
      </c>
    </row>
    <row r="17152">
      <c r="A17152" s="2">
        <v>17255.0</v>
      </c>
      <c r="B17152" s="3">
        <v>43147.0</v>
      </c>
      <c r="C17152" s="2" t="s">
        <v>18</v>
      </c>
      <c r="D17152" s="2" t="s">
        <v>6</v>
      </c>
      <c r="E17152" s="2">
        <v>25.0</v>
      </c>
      <c r="F17152" s="4" t="s">
        <v>40</v>
      </c>
    </row>
    <row r="17153">
      <c r="A17153" s="2">
        <v>17256.0</v>
      </c>
      <c r="B17153" s="3">
        <v>43147.0</v>
      </c>
      <c r="C17153" s="2" t="s">
        <v>18</v>
      </c>
      <c r="D17153" s="2" t="s">
        <v>52</v>
      </c>
      <c r="E17153" s="2">
        <v>13.0</v>
      </c>
      <c r="F17153" s="4" t="s">
        <v>33</v>
      </c>
    </row>
    <row r="17154">
      <c r="A17154" s="2">
        <v>17257.0</v>
      </c>
      <c r="B17154" s="3">
        <v>43147.0</v>
      </c>
      <c r="C17154" s="2" t="s">
        <v>18</v>
      </c>
      <c r="D17154" s="2" t="s">
        <v>8</v>
      </c>
      <c r="E17154" s="2">
        <v>36.0</v>
      </c>
      <c r="F17154" s="4" t="s">
        <v>11</v>
      </c>
    </row>
    <row r="17155">
      <c r="A17155" s="2">
        <v>17258.0</v>
      </c>
      <c r="B17155" s="3">
        <v>43148.0</v>
      </c>
      <c r="C17155" s="2" t="s">
        <v>21</v>
      </c>
      <c r="D17155" s="2" t="s">
        <v>51</v>
      </c>
      <c r="E17155" s="2">
        <v>12.0</v>
      </c>
      <c r="F17155" s="4" t="s">
        <v>14</v>
      </c>
    </row>
    <row r="17156">
      <c r="A17156" s="2">
        <v>17259.0</v>
      </c>
      <c r="B17156" s="3">
        <v>43148.0</v>
      </c>
      <c r="C17156" s="2" t="s">
        <v>21</v>
      </c>
      <c r="D17156" s="2" t="s">
        <v>6</v>
      </c>
      <c r="E17156" s="2">
        <v>9.0</v>
      </c>
      <c r="F17156" s="4" t="s">
        <v>24</v>
      </c>
    </row>
    <row r="17157">
      <c r="A17157" s="2">
        <v>17260.0</v>
      </c>
      <c r="B17157" s="3">
        <v>43148.0</v>
      </c>
      <c r="C17157" s="2" t="s">
        <v>21</v>
      </c>
      <c r="D17157" s="2" t="s">
        <v>52</v>
      </c>
      <c r="E17157" s="2">
        <v>13.0</v>
      </c>
      <c r="F17157" s="4" t="s">
        <v>33</v>
      </c>
    </row>
    <row r="17158">
      <c r="A17158" s="2">
        <v>17261.0</v>
      </c>
      <c r="B17158" s="3">
        <v>43148.0</v>
      </c>
      <c r="C17158" s="2" t="s">
        <v>21</v>
      </c>
      <c r="D17158" s="2" t="s">
        <v>8</v>
      </c>
      <c r="E17158" s="2">
        <v>4.0</v>
      </c>
      <c r="F17158" s="4" t="s">
        <v>34</v>
      </c>
    </row>
    <row r="17159">
      <c r="A17159" s="2">
        <v>17262.0</v>
      </c>
      <c r="B17159" s="3">
        <v>43150.0</v>
      </c>
      <c r="C17159" s="2" t="s">
        <v>7</v>
      </c>
      <c r="D17159" s="2" t="s">
        <v>51</v>
      </c>
      <c r="E17159" s="2">
        <v>18.0</v>
      </c>
      <c r="F17159" s="4" t="s">
        <v>29</v>
      </c>
    </row>
    <row r="17160">
      <c r="A17160" s="2">
        <v>17263.0</v>
      </c>
      <c r="B17160" s="3">
        <v>43150.0</v>
      </c>
      <c r="C17160" s="2" t="s">
        <v>7</v>
      </c>
      <c r="D17160" s="2" t="s">
        <v>6</v>
      </c>
      <c r="E17160" s="2">
        <v>29.0</v>
      </c>
      <c r="F17160" s="4" t="s">
        <v>43</v>
      </c>
    </row>
    <row r="17161">
      <c r="A17161" s="2">
        <v>17264.0</v>
      </c>
      <c r="B17161" s="3">
        <v>43150.0</v>
      </c>
      <c r="C17161" s="2" t="s">
        <v>7</v>
      </c>
      <c r="D17161" s="2" t="s">
        <v>52</v>
      </c>
      <c r="E17161" s="2">
        <v>12.0</v>
      </c>
      <c r="F17161" s="4" t="s">
        <v>14</v>
      </c>
    </row>
    <row r="17162">
      <c r="A17162" s="2">
        <v>17265.0</v>
      </c>
      <c r="B17162" s="3">
        <v>43150.0</v>
      </c>
      <c r="C17162" s="2" t="s">
        <v>7</v>
      </c>
      <c r="D17162" s="2" t="s">
        <v>8</v>
      </c>
      <c r="E17162" s="2">
        <v>6.0</v>
      </c>
      <c r="F17162" s="4" t="s">
        <v>16</v>
      </c>
    </row>
    <row r="17163">
      <c r="A17163" s="2">
        <v>17266.0</v>
      </c>
      <c r="B17163" s="3">
        <v>43151.0</v>
      </c>
      <c r="C17163" s="2" t="s">
        <v>10</v>
      </c>
      <c r="D17163" s="2" t="s">
        <v>51</v>
      </c>
      <c r="E17163" s="2">
        <v>3.0</v>
      </c>
      <c r="F17163" s="4" t="s">
        <v>28</v>
      </c>
    </row>
    <row r="17164">
      <c r="A17164" s="2">
        <v>17267.0</v>
      </c>
      <c r="B17164" s="3">
        <v>43151.0</v>
      </c>
      <c r="C17164" s="2" t="s">
        <v>10</v>
      </c>
      <c r="D17164" s="2" t="s">
        <v>6</v>
      </c>
      <c r="E17164" s="2">
        <v>29.0</v>
      </c>
      <c r="F17164" s="4" t="s">
        <v>43</v>
      </c>
    </row>
    <row r="17165">
      <c r="A17165" s="2">
        <v>17268.0</v>
      </c>
      <c r="B17165" s="3">
        <v>43151.0</v>
      </c>
      <c r="C17165" s="2" t="s">
        <v>10</v>
      </c>
      <c r="D17165" s="2" t="s">
        <v>52</v>
      </c>
      <c r="E17165" s="2">
        <v>2.0</v>
      </c>
      <c r="F17165" s="4" t="s">
        <v>39</v>
      </c>
    </row>
    <row r="17166">
      <c r="A17166" s="2">
        <v>17269.0</v>
      </c>
      <c r="B17166" s="3">
        <v>43151.0</v>
      </c>
      <c r="C17166" s="2" t="s">
        <v>10</v>
      </c>
      <c r="D17166" s="2" t="s">
        <v>8</v>
      </c>
      <c r="E17166" s="2">
        <v>1.0</v>
      </c>
      <c r="F17166" s="4" t="s">
        <v>19</v>
      </c>
    </row>
    <row r="17167">
      <c r="A17167" s="2">
        <v>17270.0</v>
      </c>
      <c r="B17167" s="3">
        <v>43152.0</v>
      </c>
      <c r="C17167" s="2" t="s">
        <v>13</v>
      </c>
      <c r="D17167" s="2" t="s">
        <v>51</v>
      </c>
      <c r="E17167" s="2">
        <v>12.0</v>
      </c>
      <c r="F17167" s="4" t="s">
        <v>14</v>
      </c>
    </row>
    <row r="17168">
      <c r="A17168" s="2">
        <v>17271.0</v>
      </c>
      <c r="B17168" s="3">
        <v>43152.0</v>
      </c>
      <c r="C17168" s="2" t="s">
        <v>13</v>
      </c>
      <c r="D17168" s="2" t="s">
        <v>6</v>
      </c>
      <c r="E17168" s="2">
        <v>22.0</v>
      </c>
      <c r="F17168" s="4" t="s">
        <v>44</v>
      </c>
    </row>
    <row r="17169">
      <c r="A17169" s="2">
        <v>17272.0</v>
      </c>
      <c r="B17169" s="3">
        <v>43152.0</v>
      </c>
      <c r="C17169" s="2" t="s">
        <v>13</v>
      </c>
      <c r="D17169" s="2" t="s">
        <v>52</v>
      </c>
      <c r="E17169" s="2">
        <v>32.0</v>
      </c>
      <c r="F17169" s="4" t="s">
        <v>36</v>
      </c>
    </row>
    <row r="17170">
      <c r="A17170" s="2">
        <v>17273.0</v>
      </c>
      <c r="B17170" s="3">
        <v>43152.0</v>
      </c>
      <c r="C17170" s="2" t="s">
        <v>13</v>
      </c>
      <c r="D17170" s="2" t="s">
        <v>8</v>
      </c>
      <c r="E17170" s="2">
        <v>34.0</v>
      </c>
      <c r="F17170" s="4" t="s">
        <v>48</v>
      </c>
    </row>
    <row r="17171">
      <c r="A17171" s="2">
        <v>17274.0</v>
      </c>
      <c r="B17171" s="3">
        <v>43153.0</v>
      </c>
      <c r="C17171" s="2" t="s">
        <v>15</v>
      </c>
      <c r="D17171" s="2" t="s">
        <v>51</v>
      </c>
      <c r="E17171" s="2">
        <v>4.0</v>
      </c>
      <c r="F17171" s="4" t="s">
        <v>34</v>
      </c>
    </row>
    <row r="17172">
      <c r="A17172" s="2">
        <v>17275.0</v>
      </c>
      <c r="B17172" s="3">
        <v>43153.0</v>
      </c>
      <c r="C17172" s="2" t="s">
        <v>15</v>
      </c>
      <c r="D17172" s="2" t="s">
        <v>6</v>
      </c>
      <c r="E17172" s="2">
        <v>2.0</v>
      </c>
      <c r="F17172" s="4" t="s">
        <v>39</v>
      </c>
    </row>
    <row r="17173">
      <c r="A17173" s="2">
        <v>17276.0</v>
      </c>
      <c r="B17173" s="3">
        <v>43153.0</v>
      </c>
      <c r="C17173" s="2" t="s">
        <v>15</v>
      </c>
      <c r="D17173" s="2" t="s">
        <v>52</v>
      </c>
      <c r="E17173" s="2">
        <v>27.0</v>
      </c>
      <c r="F17173" s="4" t="s">
        <v>32</v>
      </c>
    </row>
    <row r="17174">
      <c r="A17174" s="2">
        <v>17277.0</v>
      </c>
      <c r="B17174" s="3">
        <v>43153.0</v>
      </c>
      <c r="C17174" s="2" t="s">
        <v>15</v>
      </c>
      <c r="D17174" s="2" t="s">
        <v>8</v>
      </c>
      <c r="E17174" s="2">
        <v>30.0</v>
      </c>
      <c r="F17174" s="4" t="s">
        <v>23</v>
      </c>
    </row>
    <row r="17175">
      <c r="A17175" s="2">
        <v>17278.0</v>
      </c>
      <c r="B17175" s="3">
        <v>43154.0</v>
      </c>
      <c r="C17175" s="2" t="s">
        <v>18</v>
      </c>
      <c r="D17175" s="2" t="s">
        <v>51</v>
      </c>
      <c r="E17175" s="2">
        <v>14.0</v>
      </c>
      <c r="F17175" s="4" t="s">
        <v>46</v>
      </c>
    </row>
    <row r="17176">
      <c r="A17176" s="2">
        <v>17279.0</v>
      </c>
      <c r="B17176" s="3">
        <v>43154.0</v>
      </c>
      <c r="C17176" s="2" t="s">
        <v>18</v>
      </c>
      <c r="D17176" s="2" t="s">
        <v>6</v>
      </c>
      <c r="E17176" s="2">
        <v>27.0</v>
      </c>
      <c r="F17176" s="4" t="s">
        <v>32</v>
      </c>
    </row>
    <row r="17177">
      <c r="A17177" s="2">
        <v>17280.0</v>
      </c>
      <c r="B17177" s="3">
        <v>43154.0</v>
      </c>
      <c r="C17177" s="2" t="s">
        <v>18</v>
      </c>
      <c r="D17177" s="2" t="s">
        <v>52</v>
      </c>
      <c r="E17177" s="2">
        <v>21.0</v>
      </c>
      <c r="F17177" s="4" t="s">
        <v>20</v>
      </c>
    </row>
    <row r="17178">
      <c r="A17178" s="2">
        <v>17281.0</v>
      </c>
      <c r="B17178" s="3">
        <v>43154.0</v>
      </c>
      <c r="C17178" s="2" t="s">
        <v>18</v>
      </c>
      <c r="D17178" s="2" t="s">
        <v>8</v>
      </c>
      <c r="E17178" s="2">
        <v>14.0</v>
      </c>
      <c r="F17178" s="4" t="s">
        <v>46</v>
      </c>
    </row>
    <row r="17179">
      <c r="A17179" s="2">
        <v>17282.0</v>
      </c>
      <c r="B17179" s="3">
        <v>43155.0</v>
      </c>
      <c r="C17179" s="2" t="s">
        <v>21</v>
      </c>
      <c r="D17179" s="2" t="s">
        <v>51</v>
      </c>
      <c r="E17179" s="2">
        <v>16.0</v>
      </c>
      <c r="F17179" s="4" t="s">
        <v>45</v>
      </c>
    </row>
    <row r="17180">
      <c r="A17180" s="2">
        <v>17283.0</v>
      </c>
      <c r="B17180" s="3">
        <v>43155.0</v>
      </c>
      <c r="C17180" s="2" t="s">
        <v>21</v>
      </c>
      <c r="D17180" s="2" t="s">
        <v>6</v>
      </c>
      <c r="E17180" s="2">
        <v>15.0</v>
      </c>
      <c r="F17180" s="4" t="s">
        <v>27</v>
      </c>
    </row>
    <row r="17181">
      <c r="A17181" s="2">
        <v>17284.0</v>
      </c>
      <c r="B17181" s="3">
        <v>43155.0</v>
      </c>
      <c r="C17181" s="2" t="s">
        <v>21</v>
      </c>
      <c r="D17181" s="2" t="s">
        <v>52</v>
      </c>
      <c r="E17181" s="2">
        <v>9.0</v>
      </c>
      <c r="F17181" s="4" t="s">
        <v>24</v>
      </c>
    </row>
    <row r="17182">
      <c r="A17182" s="2">
        <v>17285.0</v>
      </c>
      <c r="B17182" s="3">
        <v>43155.0</v>
      </c>
      <c r="C17182" s="2" t="s">
        <v>21</v>
      </c>
      <c r="D17182" s="2" t="s">
        <v>8</v>
      </c>
      <c r="E17182" s="2">
        <v>6.0</v>
      </c>
      <c r="F17182" s="4" t="s">
        <v>16</v>
      </c>
    </row>
    <row r="17183">
      <c r="A17183" s="2">
        <v>17286.0</v>
      </c>
      <c r="B17183" s="3">
        <v>43157.0</v>
      </c>
      <c r="C17183" s="2" t="s">
        <v>7</v>
      </c>
      <c r="D17183" s="2" t="s">
        <v>51</v>
      </c>
      <c r="E17183" s="2">
        <v>4.0</v>
      </c>
      <c r="F17183" s="4" t="s">
        <v>34</v>
      </c>
    </row>
    <row r="17184">
      <c r="A17184" s="2">
        <v>17287.0</v>
      </c>
      <c r="B17184" s="3">
        <v>43157.0</v>
      </c>
      <c r="C17184" s="2" t="s">
        <v>7</v>
      </c>
      <c r="D17184" s="2" t="s">
        <v>6</v>
      </c>
      <c r="E17184" s="2">
        <v>15.0</v>
      </c>
      <c r="F17184" s="4" t="s">
        <v>27</v>
      </c>
    </row>
    <row r="17185">
      <c r="A17185" s="2">
        <v>17288.0</v>
      </c>
      <c r="B17185" s="3">
        <v>43157.0</v>
      </c>
      <c r="C17185" s="2" t="s">
        <v>7</v>
      </c>
      <c r="D17185" s="2" t="s">
        <v>52</v>
      </c>
      <c r="E17185" s="2">
        <v>14.0</v>
      </c>
      <c r="F17185" s="4" t="s">
        <v>46</v>
      </c>
    </row>
    <row r="17186">
      <c r="A17186" s="2">
        <v>17289.0</v>
      </c>
      <c r="B17186" s="3">
        <v>43157.0</v>
      </c>
      <c r="C17186" s="2" t="s">
        <v>7</v>
      </c>
      <c r="D17186" s="2" t="s">
        <v>8</v>
      </c>
      <c r="E17186" s="2">
        <v>6.0</v>
      </c>
      <c r="F17186" s="4" t="s">
        <v>16</v>
      </c>
    </row>
    <row r="17187">
      <c r="A17187" s="2">
        <v>17290.0</v>
      </c>
      <c r="B17187" s="3">
        <v>43158.0</v>
      </c>
      <c r="C17187" s="2" t="s">
        <v>10</v>
      </c>
      <c r="D17187" s="2" t="s">
        <v>51</v>
      </c>
      <c r="E17187" s="2">
        <v>14.0</v>
      </c>
      <c r="F17187" s="4" t="s">
        <v>46</v>
      </c>
    </row>
    <row r="17188">
      <c r="A17188" s="2">
        <v>17291.0</v>
      </c>
      <c r="B17188" s="3">
        <v>43158.0</v>
      </c>
      <c r="C17188" s="2" t="s">
        <v>10</v>
      </c>
      <c r="D17188" s="2" t="s">
        <v>6</v>
      </c>
      <c r="E17188" s="2">
        <v>11.0</v>
      </c>
      <c r="F17188" s="4" t="s">
        <v>9</v>
      </c>
    </row>
    <row r="17189">
      <c r="A17189" s="2">
        <v>17292.0</v>
      </c>
      <c r="B17189" s="3">
        <v>43158.0</v>
      </c>
      <c r="C17189" s="2" t="s">
        <v>10</v>
      </c>
      <c r="D17189" s="2" t="s">
        <v>52</v>
      </c>
      <c r="E17189" s="2">
        <v>22.0</v>
      </c>
      <c r="F17189" s="4" t="s">
        <v>44</v>
      </c>
    </row>
    <row r="17190">
      <c r="A17190" s="2">
        <v>17293.0</v>
      </c>
      <c r="B17190" s="3">
        <v>43158.0</v>
      </c>
      <c r="C17190" s="2" t="s">
        <v>10</v>
      </c>
      <c r="D17190" s="2" t="s">
        <v>8</v>
      </c>
      <c r="E17190" s="2">
        <v>8.0</v>
      </c>
      <c r="F17190" s="4" t="s">
        <v>37</v>
      </c>
    </row>
    <row r="17191">
      <c r="A17191" s="2">
        <v>17294.0</v>
      </c>
      <c r="B17191" s="3">
        <v>43159.0</v>
      </c>
      <c r="C17191" s="2" t="s">
        <v>13</v>
      </c>
      <c r="D17191" s="2" t="s">
        <v>51</v>
      </c>
      <c r="E17191" s="2">
        <v>35.0</v>
      </c>
      <c r="F17191" s="4" t="s">
        <v>49</v>
      </c>
    </row>
    <row r="17192">
      <c r="A17192" s="2">
        <v>17295.0</v>
      </c>
      <c r="B17192" s="3">
        <v>43159.0</v>
      </c>
      <c r="C17192" s="2" t="s">
        <v>13</v>
      </c>
      <c r="D17192" s="2" t="s">
        <v>6</v>
      </c>
      <c r="E17192" s="2">
        <v>24.0</v>
      </c>
      <c r="F17192" s="4" t="s">
        <v>22</v>
      </c>
    </row>
    <row r="17193">
      <c r="A17193" s="2">
        <v>17296.0</v>
      </c>
      <c r="B17193" s="3">
        <v>43159.0</v>
      </c>
      <c r="C17193" s="2" t="s">
        <v>13</v>
      </c>
      <c r="D17193" s="2" t="s">
        <v>52</v>
      </c>
      <c r="E17193" s="2">
        <v>13.0</v>
      </c>
      <c r="F17193" s="4" t="s">
        <v>33</v>
      </c>
    </row>
    <row r="17194">
      <c r="A17194" s="2">
        <v>17297.0</v>
      </c>
      <c r="B17194" s="3">
        <v>43159.0</v>
      </c>
      <c r="C17194" s="2" t="s">
        <v>13</v>
      </c>
      <c r="D17194" s="2" t="s">
        <v>8</v>
      </c>
      <c r="E17194" s="2">
        <v>7.0</v>
      </c>
      <c r="F17194" s="4" t="s">
        <v>35</v>
      </c>
    </row>
    <row r="17195">
      <c r="A17195" s="2">
        <v>17298.0</v>
      </c>
      <c r="B17195" s="3">
        <v>43160.0</v>
      </c>
      <c r="C17195" s="2" t="s">
        <v>15</v>
      </c>
      <c r="D17195" s="2" t="s">
        <v>51</v>
      </c>
      <c r="E17195" s="2">
        <v>36.0</v>
      </c>
      <c r="F17195" s="4" t="s">
        <v>11</v>
      </c>
    </row>
    <row r="17196">
      <c r="A17196" s="2">
        <v>17299.0</v>
      </c>
      <c r="B17196" s="3">
        <v>43160.0</v>
      </c>
      <c r="C17196" s="2" t="s">
        <v>15</v>
      </c>
      <c r="D17196" s="2" t="s">
        <v>6</v>
      </c>
      <c r="E17196" s="2">
        <v>22.0</v>
      </c>
      <c r="F17196" s="4" t="s">
        <v>44</v>
      </c>
    </row>
    <row r="17197">
      <c r="A17197" s="2">
        <v>17300.0</v>
      </c>
      <c r="B17197" s="3">
        <v>43160.0</v>
      </c>
      <c r="C17197" s="2" t="s">
        <v>15</v>
      </c>
      <c r="D17197" s="2" t="s">
        <v>52</v>
      </c>
      <c r="E17197" s="2">
        <v>30.0</v>
      </c>
      <c r="F17197" s="4" t="s">
        <v>23</v>
      </c>
    </row>
    <row r="17198">
      <c r="A17198" s="2">
        <v>17301.0</v>
      </c>
      <c r="B17198" s="3">
        <v>43160.0</v>
      </c>
      <c r="C17198" s="2" t="s">
        <v>15</v>
      </c>
      <c r="D17198" s="2" t="s">
        <v>8</v>
      </c>
      <c r="E17198" s="2">
        <v>9.0</v>
      </c>
      <c r="F17198" s="4" t="s">
        <v>24</v>
      </c>
    </row>
    <row r="17199">
      <c r="A17199" s="2">
        <v>17302.0</v>
      </c>
      <c r="B17199" s="3">
        <v>43161.0</v>
      </c>
      <c r="C17199" s="2" t="s">
        <v>18</v>
      </c>
      <c r="D17199" s="2" t="s">
        <v>51</v>
      </c>
      <c r="E17199" s="2">
        <v>10.0</v>
      </c>
      <c r="F17199" s="4" t="s">
        <v>41</v>
      </c>
    </row>
    <row r="17200">
      <c r="A17200" s="2">
        <v>17303.0</v>
      </c>
      <c r="B17200" s="3">
        <v>43161.0</v>
      </c>
      <c r="C17200" s="2" t="s">
        <v>18</v>
      </c>
      <c r="D17200" s="2" t="s">
        <v>6</v>
      </c>
      <c r="E17200" s="2">
        <v>32.0</v>
      </c>
      <c r="F17200" s="4" t="s">
        <v>36</v>
      </c>
    </row>
    <row r="17201">
      <c r="A17201" s="2">
        <v>17304.0</v>
      </c>
      <c r="B17201" s="3">
        <v>43161.0</v>
      </c>
      <c r="C17201" s="2" t="s">
        <v>18</v>
      </c>
      <c r="D17201" s="2" t="s">
        <v>52</v>
      </c>
      <c r="E17201" s="2">
        <v>22.0</v>
      </c>
      <c r="F17201" s="4" t="s">
        <v>44</v>
      </c>
    </row>
    <row r="17202">
      <c r="A17202" s="2">
        <v>17305.0</v>
      </c>
      <c r="B17202" s="3">
        <v>43161.0</v>
      </c>
      <c r="C17202" s="2" t="s">
        <v>18</v>
      </c>
      <c r="D17202" s="2" t="s">
        <v>8</v>
      </c>
      <c r="E17202" s="2">
        <v>13.0</v>
      </c>
      <c r="F17202" s="4" t="s">
        <v>33</v>
      </c>
    </row>
    <row r="17203">
      <c r="A17203" s="2">
        <v>17306.0</v>
      </c>
      <c r="B17203" s="3">
        <v>43162.0</v>
      </c>
      <c r="C17203" s="2" t="s">
        <v>21</v>
      </c>
      <c r="D17203" s="2" t="s">
        <v>51</v>
      </c>
      <c r="E17203" s="2">
        <v>34.0</v>
      </c>
      <c r="F17203" s="4" t="s">
        <v>48</v>
      </c>
    </row>
    <row r="17204">
      <c r="A17204" s="2">
        <v>17307.0</v>
      </c>
      <c r="B17204" s="3">
        <v>43162.0</v>
      </c>
      <c r="C17204" s="2" t="s">
        <v>21</v>
      </c>
      <c r="D17204" s="2" t="s">
        <v>6</v>
      </c>
      <c r="E17204" s="2">
        <v>8.0</v>
      </c>
      <c r="F17204" s="4" t="s">
        <v>37</v>
      </c>
    </row>
    <row r="17205">
      <c r="A17205" s="2">
        <v>17308.0</v>
      </c>
      <c r="B17205" s="3">
        <v>43162.0</v>
      </c>
      <c r="C17205" s="2" t="s">
        <v>21</v>
      </c>
      <c r="D17205" s="2" t="s">
        <v>52</v>
      </c>
      <c r="E17205" s="2">
        <v>32.0</v>
      </c>
      <c r="F17205" s="4" t="s">
        <v>36</v>
      </c>
    </row>
    <row r="17206">
      <c r="A17206" s="2">
        <v>17309.0</v>
      </c>
      <c r="B17206" s="3">
        <v>43162.0</v>
      </c>
      <c r="C17206" s="2" t="s">
        <v>21</v>
      </c>
      <c r="D17206" s="2" t="s">
        <v>8</v>
      </c>
      <c r="E17206" s="2">
        <v>36.0</v>
      </c>
      <c r="F17206" s="4" t="s">
        <v>11</v>
      </c>
    </row>
    <row r="17207">
      <c r="A17207" s="2">
        <v>17310.0</v>
      </c>
      <c r="B17207" s="3">
        <v>43164.0</v>
      </c>
      <c r="C17207" s="2" t="s">
        <v>7</v>
      </c>
      <c r="D17207" s="2" t="s">
        <v>51</v>
      </c>
      <c r="E17207" s="2">
        <v>30.0</v>
      </c>
      <c r="F17207" s="4" t="s">
        <v>23</v>
      </c>
    </row>
    <row r="17208">
      <c r="A17208" s="2">
        <v>17311.0</v>
      </c>
      <c r="B17208" s="3">
        <v>43164.0</v>
      </c>
      <c r="C17208" s="2" t="s">
        <v>7</v>
      </c>
      <c r="D17208" s="2" t="s">
        <v>6</v>
      </c>
      <c r="E17208" s="2">
        <v>36.0</v>
      </c>
      <c r="F17208" s="4" t="s">
        <v>11</v>
      </c>
    </row>
    <row r="17209">
      <c r="A17209" s="2">
        <v>17312.0</v>
      </c>
      <c r="B17209" s="3">
        <v>43164.0</v>
      </c>
      <c r="C17209" s="2" t="s">
        <v>7</v>
      </c>
      <c r="D17209" s="2" t="s">
        <v>52</v>
      </c>
      <c r="E17209" s="2">
        <v>30.0</v>
      </c>
      <c r="F17209" s="4" t="s">
        <v>23</v>
      </c>
    </row>
    <row r="17210">
      <c r="A17210" s="2">
        <v>17313.0</v>
      </c>
      <c r="B17210" s="3">
        <v>43164.0</v>
      </c>
      <c r="C17210" s="2" t="s">
        <v>7</v>
      </c>
      <c r="D17210" s="2" t="s">
        <v>8</v>
      </c>
      <c r="E17210" s="2">
        <v>21.0</v>
      </c>
      <c r="F17210" s="4" t="s">
        <v>20</v>
      </c>
    </row>
    <row r="17211">
      <c r="A17211" s="2">
        <v>17314.0</v>
      </c>
      <c r="B17211" s="3">
        <v>43165.0</v>
      </c>
      <c r="C17211" s="2" t="s">
        <v>10</v>
      </c>
      <c r="D17211" s="2" t="s">
        <v>51</v>
      </c>
      <c r="E17211" s="2">
        <v>23.0</v>
      </c>
      <c r="F17211" s="4" t="s">
        <v>17</v>
      </c>
    </row>
    <row r="17212">
      <c r="A17212" s="2">
        <v>17315.0</v>
      </c>
      <c r="B17212" s="3">
        <v>43165.0</v>
      </c>
      <c r="C17212" s="2" t="s">
        <v>10</v>
      </c>
      <c r="D17212" s="2" t="s">
        <v>6</v>
      </c>
      <c r="E17212" s="2">
        <v>24.0</v>
      </c>
      <c r="F17212" s="4" t="s">
        <v>22</v>
      </c>
    </row>
    <row r="17213">
      <c r="A17213" s="2">
        <v>17316.0</v>
      </c>
      <c r="B17213" s="3">
        <v>43165.0</v>
      </c>
      <c r="C17213" s="2" t="s">
        <v>10</v>
      </c>
      <c r="D17213" s="2" t="s">
        <v>52</v>
      </c>
      <c r="E17213" s="2">
        <v>8.0</v>
      </c>
      <c r="F17213" s="4" t="s">
        <v>37</v>
      </c>
    </row>
    <row r="17214">
      <c r="A17214" s="2">
        <v>17317.0</v>
      </c>
      <c r="B17214" s="3">
        <v>43165.0</v>
      </c>
      <c r="C17214" s="2" t="s">
        <v>10</v>
      </c>
      <c r="D17214" s="2" t="s">
        <v>8</v>
      </c>
      <c r="E17214" s="2">
        <v>31.0</v>
      </c>
      <c r="F17214" s="4" t="s">
        <v>12</v>
      </c>
    </row>
    <row r="17215">
      <c r="A17215" s="2">
        <v>17318.0</v>
      </c>
      <c r="B17215" s="3">
        <v>43166.0</v>
      </c>
      <c r="C17215" s="2" t="s">
        <v>13</v>
      </c>
      <c r="D17215" s="2" t="s">
        <v>51</v>
      </c>
      <c r="E17215" s="2">
        <v>9.0</v>
      </c>
      <c r="F17215" s="4" t="s">
        <v>24</v>
      </c>
    </row>
    <row r="17216">
      <c r="A17216" s="2">
        <v>17319.0</v>
      </c>
      <c r="B17216" s="3">
        <v>43166.0</v>
      </c>
      <c r="C17216" s="2" t="s">
        <v>13</v>
      </c>
      <c r="D17216" s="2" t="s">
        <v>6</v>
      </c>
      <c r="E17216" s="2">
        <v>35.0</v>
      </c>
      <c r="F17216" s="4" t="s">
        <v>49</v>
      </c>
    </row>
    <row r="17217">
      <c r="A17217" s="2">
        <v>17320.0</v>
      </c>
      <c r="B17217" s="3">
        <v>43166.0</v>
      </c>
      <c r="C17217" s="2" t="s">
        <v>13</v>
      </c>
      <c r="D17217" s="2" t="s">
        <v>52</v>
      </c>
      <c r="E17217" s="2">
        <v>29.0</v>
      </c>
      <c r="F17217" s="4" t="s">
        <v>43</v>
      </c>
    </row>
    <row r="17218">
      <c r="A17218" s="2">
        <v>17321.0</v>
      </c>
      <c r="B17218" s="3">
        <v>43166.0</v>
      </c>
      <c r="C17218" s="2" t="s">
        <v>13</v>
      </c>
      <c r="D17218" s="2" t="s">
        <v>8</v>
      </c>
      <c r="E17218" s="2">
        <v>14.0</v>
      </c>
      <c r="F17218" s="4" t="s">
        <v>46</v>
      </c>
    </row>
    <row r="17219">
      <c r="A17219" s="2">
        <v>17322.0</v>
      </c>
      <c r="B17219" s="3">
        <v>43167.0</v>
      </c>
      <c r="C17219" s="2" t="s">
        <v>15</v>
      </c>
      <c r="D17219" s="2" t="s">
        <v>51</v>
      </c>
      <c r="E17219" s="2">
        <v>12.0</v>
      </c>
      <c r="F17219" s="4" t="s">
        <v>14</v>
      </c>
    </row>
    <row r="17220">
      <c r="A17220" s="2">
        <v>17323.0</v>
      </c>
      <c r="B17220" s="3">
        <v>43167.0</v>
      </c>
      <c r="C17220" s="2" t="s">
        <v>15</v>
      </c>
      <c r="D17220" s="2" t="s">
        <v>6</v>
      </c>
      <c r="E17220" s="2">
        <v>30.0</v>
      </c>
      <c r="F17220" s="4" t="s">
        <v>23</v>
      </c>
    </row>
    <row r="17221">
      <c r="A17221" s="2">
        <v>17324.0</v>
      </c>
      <c r="B17221" s="3">
        <v>43167.0</v>
      </c>
      <c r="C17221" s="2" t="s">
        <v>15</v>
      </c>
      <c r="D17221" s="2" t="s">
        <v>52</v>
      </c>
      <c r="E17221" s="2">
        <v>9.0</v>
      </c>
      <c r="F17221" s="4" t="s">
        <v>24</v>
      </c>
    </row>
    <row r="17222">
      <c r="A17222" s="2">
        <v>17325.0</v>
      </c>
      <c r="B17222" s="3">
        <v>43167.0</v>
      </c>
      <c r="C17222" s="2" t="s">
        <v>15</v>
      </c>
      <c r="D17222" s="2" t="s">
        <v>8</v>
      </c>
      <c r="E17222" s="2">
        <v>16.0</v>
      </c>
      <c r="F17222" s="4" t="s">
        <v>45</v>
      </c>
    </row>
    <row r="17223">
      <c r="A17223" s="2">
        <v>17326.0</v>
      </c>
      <c r="B17223" s="3">
        <v>43168.0</v>
      </c>
      <c r="C17223" s="2" t="s">
        <v>18</v>
      </c>
      <c r="D17223" s="2" t="s">
        <v>51</v>
      </c>
      <c r="E17223" s="2">
        <v>23.0</v>
      </c>
      <c r="F17223" s="4" t="s">
        <v>17</v>
      </c>
    </row>
    <row r="17224">
      <c r="A17224" s="2">
        <v>17327.0</v>
      </c>
      <c r="B17224" s="3">
        <v>43168.0</v>
      </c>
      <c r="C17224" s="2" t="s">
        <v>18</v>
      </c>
      <c r="D17224" s="2" t="s">
        <v>6</v>
      </c>
      <c r="E17224" s="2">
        <v>26.0</v>
      </c>
      <c r="F17224" s="4" t="s">
        <v>38</v>
      </c>
    </row>
    <row r="17225">
      <c r="A17225" s="2">
        <v>17328.0</v>
      </c>
      <c r="B17225" s="3">
        <v>43168.0</v>
      </c>
      <c r="C17225" s="2" t="s">
        <v>18</v>
      </c>
      <c r="D17225" s="2" t="s">
        <v>52</v>
      </c>
      <c r="E17225" s="2">
        <v>7.0</v>
      </c>
      <c r="F17225" s="4" t="s">
        <v>35</v>
      </c>
    </row>
    <row r="17226">
      <c r="A17226" s="2">
        <v>17329.0</v>
      </c>
      <c r="B17226" s="3">
        <v>43168.0</v>
      </c>
      <c r="C17226" s="2" t="s">
        <v>18</v>
      </c>
      <c r="D17226" s="2" t="s">
        <v>8</v>
      </c>
      <c r="E17226" s="2">
        <v>22.0</v>
      </c>
      <c r="F17226" s="4" t="s">
        <v>44</v>
      </c>
    </row>
    <row r="17227">
      <c r="A17227" s="2">
        <v>17330.0</v>
      </c>
      <c r="B17227" s="3">
        <v>43169.0</v>
      </c>
      <c r="C17227" s="2" t="s">
        <v>21</v>
      </c>
      <c r="D17227" s="2" t="s">
        <v>51</v>
      </c>
      <c r="E17227" s="2">
        <v>18.0</v>
      </c>
      <c r="F17227" s="4" t="s">
        <v>29</v>
      </c>
    </row>
    <row r="17228">
      <c r="A17228" s="2">
        <v>17331.0</v>
      </c>
      <c r="B17228" s="3">
        <v>43169.0</v>
      </c>
      <c r="C17228" s="2" t="s">
        <v>21</v>
      </c>
      <c r="D17228" s="2" t="s">
        <v>6</v>
      </c>
      <c r="E17228" s="2">
        <v>7.0</v>
      </c>
      <c r="F17228" s="4" t="s">
        <v>35</v>
      </c>
    </row>
    <row r="17229">
      <c r="A17229" s="2">
        <v>17332.0</v>
      </c>
      <c r="B17229" s="3">
        <v>43169.0</v>
      </c>
      <c r="C17229" s="2" t="s">
        <v>21</v>
      </c>
      <c r="D17229" s="2" t="s">
        <v>52</v>
      </c>
      <c r="E17229" s="2">
        <v>10.0</v>
      </c>
      <c r="F17229" s="4" t="s">
        <v>41</v>
      </c>
    </row>
    <row r="17230">
      <c r="A17230" s="2">
        <v>17333.0</v>
      </c>
      <c r="B17230" s="3">
        <v>43169.0</v>
      </c>
      <c r="C17230" s="2" t="s">
        <v>21</v>
      </c>
      <c r="D17230" s="2" t="s">
        <v>8</v>
      </c>
      <c r="E17230" s="2">
        <v>26.0</v>
      </c>
      <c r="F17230" s="4" t="s">
        <v>38</v>
      </c>
    </row>
    <row r="17231">
      <c r="A17231" s="2">
        <v>17334.0</v>
      </c>
      <c r="B17231" s="3">
        <v>43171.0</v>
      </c>
      <c r="C17231" s="2" t="s">
        <v>7</v>
      </c>
      <c r="D17231" s="2" t="s">
        <v>51</v>
      </c>
      <c r="E17231" s="2">
        <v>2.0</v>
      </c>
      <c r="F17231" s="4" t="s">
        <v>39</v>
      </c>
    </row>
    <row r="17232">
      <c r="A17232" s="2">
        <v>17335.0</v>
      </c>
      <c r="B17232" s="3">
        <v>43171.0</v>
      </c>
      <c r="C17232" s="2" t="s">
        <v>7</v>
      </c>
      <c r="D17232" s="2" t="s">
        <v>6</v>
      </c>
      <c r="E17232" s="2">
        <v>20.0</v>
      </c>
      <c r="F17232" s="4" t="s">
        <v>47</v>
      </c>
    </row>
    <row r="17233">
      <c r="A17233" s="2">
        <v>17336.0</v>
      </c>
      <c r="B17233" s="3">
        <v>43171.0</v>
      </c>
      <c r="C17233" s="2" t="s">
        <v>7</v>
      </c>
      <c r="D17233" s="2" t="s">
        <v>52</v>
      </c>
      <c r="E17233" s="2">
        <v>27.0</v>
      </c>
      <c r="F17233" s="4" t="s">
        <v>32</v>
      </c>
    </row>
    <row r="17234">
      <c r="A17234" s="2">
        <v>17337.0</v>
      </c>
      <c r="B17234" s="3">
        <v>43171.0</v>
      </c>
      <c r="C17234" s="2" t="s">
        <v>7</v>
      </c>
      <c r="D17234" s="2" t="s">
        <v>8</v>
      </c>
      <c r="E17234" s="2">
        <v>1.0</v>
      </c>
      <c r="F17234" s="4" t="s">
        <v>19</v>
      </c>
    </row>
    <row r="17235">
      <c r="A17235" s="2">
        <v>17338.0</v>
      </c>
      <c r="B17235" s="3">
        <v>43172.0</v>
      </c>
      <c r="C17235" s="2" t="s">
        <v>10</v>
      </c>
      <c r="D17235" s="2" t="s">
        <v>51</v>
      </c>
      <c r="E17235" s="2">
        <v>36.0</v>
      </c>
      <c r="F17235" s="4" t="s">
        <v>11</v>
      </c>
    </row>
    <row r="17236">
      <c r="A17236" s="2">
        <v>17339.0</v>
      </c>
      <c r="B17236" s="3">
        <v>43172.0</v>
      </c>
      <c r="C17236" s="2" t="s">
        <v>10</v>
      </c>
      <c r="D17236" s="2" t="s">
        <v>6</v>
      </c>
      <c r="E17236" s="2">
        <v>15.0</v>
      </c>
      <c r="F17236" s="4" t="s">
        <v>27</v>
      </c>
    </row>
    <row r="17237">
      <c r="A17237" s="2">
        <v>17340.0</v>
      </c>
      <c r="B17237" s="3">
        <v>43172.0</v>
      </c>
      <c r="C17237" s="2" t="s">
        <v>10</v>
      </c>
      <c r="D17237" s="2" t="s">
        <v>52</v>
      </c>
      <c r="E17237" s="2">
        <v>25.0</v>
      </c>
      <c r="F17237" s="4" t="s">
        <v>40</v>
      </c>
    </row>
    <row r="17238">
      <c r="A17238" s="2">
        <v>17341.0</v>
      </c>
      <c r="B17238" s="3">
        <v>43172.0</v>
      </c>
      <c r="C17238" s="2" t="s">
        <v>10</v>
      </c>
      <c r="D17238" s="2" t="s">
        <v>8</v>
      </c>
      <c r="E17238" s="2">
        <v>14.0</v>
      </c>
      <c r="F17238" s="4" t="s">
        <v>46</v>
      </c>
    </row>
    <row r="17239">
      <c r="A17239" s="2">
        <v>17342.0</v>
      </c>
      <c r="B17239" s="3">
        <v>43173.0</v>
      </c>
      <c r="C17239" s="2" t="s">
        <v>13</v>
      </c>
      <c r="D17239" s="2" t="s">
        <v>51</v>
      </c>
      <c r="E17239" s="2">
        <v>6.0</v>
      </c>
      <c r="F17239" s="4" t="s">
        <v>16</v>
      </c>
    </row>
    <row r="17240">
      <c r="A17240" s="2">
        <v>17343.0</v>
      </c>
      <c r="B17240" s="3">
        <v>43173.0</v>
      </c>
      <c r="C17240" s="2" t="s">
        <v>13</v>
      </c>
      <c r="D17240" s="2" t="s">
        <v>6</v>
      </c>
      <c r="E17240" s="2">
        <v>20.0</v>
      </c>
      <c r="F17240" s="4" t="s">
        <v>47</v>
      </c>
    </row>
    <row r="17241">
      <c r="A17241" s="2">
        <v>17344.0</v>
      </c>
      <c r="B17241" s="3">
        <v>43173.0</v>
      </c>
      <c r="C17241" s="2" t="s">
        <v>13</v>
      </c>
      <c r="D17241" s="2" t="s">
        <v>52</v>
      </c>
      <c r="E17241" s="2">
        <v>31.0</v>
      </c>
      <c r="F17241" s="4" t="s">
        <v>12</v>
      </c>
    </row>
    <row r="17242">
      <c r="A17242" s="2">
        <v>17345.0</v>
      </c>
      <c r="B17242" s="3">
        <v>43173.0</v>
      </c>
      <c r="C17242" s="2" t="s">
        <v>13</v>
      </c>
      <c r="D17242" s="2" t="s">
        <v>8</v>
      </c>
      <c r="E17242" s="2">
        <v>5.0</v>
      </c>
      <c r="F17242" s="4" t="s">
        <v>25</v>
      </c>
    </row>
    <row r="17243">
      <c r="A17243" s="2">
        <v>17346.0</v>
      </c>
      <c r="B17243" s="3">
        <v>43174.0</v>
      </c>
      <c r="C17243" s="2" t="s">
        <v>15</v>
      </c>
      <c r="D17243" s="2" t="s">
        <v>51</v>
      </c>
      <c r="E17243" s="2">
        <v>13.0</v>
      </c>
      <c r="F17243" s="4" t="s">
        <v>33</v>
      </c>
    </row>
    <row r="17244">
      <c r="A17244" s="2">
        <v>17347.0</v>
      </c>
      <c r="B17244" s="3">
        <v>43174.0</v>
      </c>
      <c r="C17244" s="2" t="s">
        <v>15</v>
      </c>
      <c r="D17244" s="2" t="s">
        <v>6</v>
      </c>
      <c r="E17244" s="2">
        <v>31.0</v>
      </c>
      <c r="F17244" s="4" t="s">
        <v>12</v>
      </c>
    </row>
    <row r="17245">
      <c r="A17245" s="2">
        <v>17348.0</v>
      </c>
      <c r="B17245" s="3">
        <v>43174.0</v>
      </c>
      <c r="C17245" s="2" t="s">
        <v>15</v>
      </c>
      <c r="D17245" s="2" t="s">
        <v>52</v>
      </c>
      <c r="E17245" s="2">
        <v>1.0</v>
      </c>
      <c r="F17245" s="4" t="s">
        <v>19</v>
      </c>
    </row>
    <row r="17246">
      <c r="A17246" s="2">
        <v>17349.0</v>
      </c>
      <c r="B17246" s="3">
        <v>43174.0</v>
      </c>
      <c r="C17246" s="2" t="s">
        <v>15</v>
      </c>
      <c r="D17246" s="2" t="s">
        <v>8</v>
      </c>
      <c r="E17246" s="2">
        <v>30.0</v>
      </c>
      <c r="F17246" s="4" t="s">
        <v>23</v>
      </c>
    </row>
    <row r="17247">
      <c r="A17247" s="2">
        <v>17350.0</v>
      </c>
      <c r="B17247" s="3">
        <v>43175.0</v>
      </c>
      <c r="C17247" s="2" t="s">
        <v>18</v>
      </c>
      <c r="D17247" s="2" t="s">
        <v>51</v>
      </c>
      <c r="E17247" s="2">
        <v>24.0</v>
      </c>
      <c r="F17247" s="4" t="s">
        <v>22</v>
      </c>
    </row>
    <row r="17248">
      <c r="A17248" s="2">
        <v>17351.0</v>
      </c>
      <c r="B17248" s="3">
        <v>43175.0</v>
      </c>
      <c r="C17248" s="2" t="s">
        <v>18</v>
      </c>
      <c r="D17248" s="2" t="s">
        <v>6</v>
      </c>
      <c r="E17248" s="2">
        <v>12.0</v>
      </c>
      <c r="F17248" s="4" t="s">
        <v>14</v>
      </c>
    </row>
    <row r="17249">
      <c r="A17249" s="2">
        <v>17352.0</v>
      </c>
      <c r="B17249" s="3">
        <v>43175.0</v>
      </c>
      <c r="C17249" s="2" t="s">
        <v>18</v>
      </c>
      <c r="D17249" s="2" t="s">
        <v>52</v>
      </c>
      <c r="E17249" s="2">
        <v>6.0</v>
      </c>
      <c r="F17249" s="4" t="s">
        <v>16</v>
      </c>
    </row>
    <row r="17250">
      <c r="A17250" s="2">
        <v>17353.0</v>
      </c>
      <c r="B17250" s="3">
        <v>43175.0</v>
      </c>
      <c r="C17250" s="2" t="s">
        <v>18</v>
      </c>
      <c r="D17250" s="2" t="s">
        <v>8</v>
      </c>
      <c r="E17250" s="2">
        <v>30.0</v>
      </c>
      <c r="F17250" s="4" t="s">
        <v>23</v>
      </c>
    </row>
    <row r="17251">
      <c r="A17251" s="2">
        <v>17354.0</v>
      </c>
      <c r="B17251" s="3">
        <v>43176.0</v>
      </c>
      <c r="C17251" s="2" t="s">
        <v>21</v>
      </c>
      <c r="D17251" s="2" t="s">
        <v>51</v>
      </c>
      <c r="E17251" s="2">
        <v>24.0</v>
      </c>
      <c r="F17251" s="4" t="s">
        <v>22</v>
      </c>
    </row>
    <row r="17252">
      <c r="A17252" s="2">
        <v>17355.0</v>
      </c>
      <c r="B17252" s="3">
        <v>43176.0</v>
      </c>
      <c r="C17252" s="2" t="s">
        <v>21</v>
      </c>
      <c r="D17252" s="2" t="s">
        <v>6</v>
      </c>
      <c r="E17252" s="2">
        <v>35.0</v>
      </c>
      <c r="F17252" s="4" t="s">
        <v>49</v>
      </c>
    </row>
    <row r="17253">
      <c r="A17253" s="2">
        <v>17356.0</v>
      </c>
      <c r="B17253" s="3">
        <v>43176.0</v>
      </c>
      <c r="C17253" s="2" t="s">
        <v>21</v>
      </c>
      <c r="D17253" s="2" t="s">
        <v>52</v>
      </c>
      <c r="E17253" s="2">
        <v>23.0</v>
      </c>
      <c r="F17253" s="4" t="s">
        <v>17</v>
      </c>
    </row>
    <row r="17254">
      <c r="A17254" s="2">
        <v>17357.0</v>
      </c>
      <c r="B17254" s="3">
        <v>43176.0</v>
      </c>
      <c r="C17254" s="2" t="s">
        <v>21</v>
      </c>
      <c r="D17254" s="2" t="s">
        <v>8</v>
      </c>
      <c r="E17254" s="2">
        <v>8.0</v>
      </c>
      <c r="F17254" s="4" t="s">
        <v>37</v>
      </c>
    </row>
    <row r="17255">
      <c r="A17255" s="2">
        <v>17358.0</v>
      </c>
      <c r="B17255" s="3">
        <v>43178.0</v>
      </c>
      <c r="C17255" s="2" t="s">
        <v>7</v>
      </c>
      <c r="D17255" s="2" t="s">
        <v>51</v>
      </c>
      <c r="E17255" s="2">
        <v>28.0</v>
      </c>
      <c r="F17255" s="4" t="s">
        <v>31</v>
      </c>
    </row>
    <row r="17256">
      <c r="A17256" s="2">
        <v>17359.0</v>
      </c>
      <c r="B17256" s="3">
        <v>43178.0</v>
      </c>
      <c r="C17256" s="2" t="s">
        <v>7</v>
      </c>
      <c r="D17256" s="2" t="s">
        <v>6</v>
      </c>
      <c r="E17256" s="2">
        <v>29.0</v>
      </c>
      <c r="F17256" s="4" t="s">
        <v>43</v>
      </c>
    </row>
    <row r="17257">
      <c r="A17257" s="2">
        <v>17360.0</v>
      </c>
      <c r="B17257" s="3">
        <v>43178.0</v>
      </c>
      <c r="C17257" s="2" t="s">
        <v>7</v>
      </c>
      <c r="D17257" s="2" t="s">
        <v>52</v>
      </c>
      <c r="E17257" s="2">
        <v>30.0</v>
      </c>
      <c r="F17257" s="4" t="s">
        <v>23</v>
      </c>
    </row>
    <row r="17258">
      <c r="A17258" s="2">
        <v>17361.0</v>
      </c>
      <c r="B17258" s="3">
        <v>43178.0</v>
      </c>
      <c r="C17258" s="2" t="s">
        <v>7</v>
      </c>
      <c r="D17258" s="2" t="s">
        <v>8</v>
      </c>
      <c r="E17258" s="2">
        <v>36.0</v>
      </c>
      <c r="F17258" s="4" t="s">
        <v>11</v>
      </c>
    </row>
    <row r="17259">
      <c r="A17259" s="2">
        <v>17362.0</v>
      </c>
      <c r="B17259" s="3">
        <v>43179.0</v>
      </c>
      <c r="C17259" s="2" t="s">
        <v>10</v>
      </c>
      <c r="D17259" s="2" t="s">
        <v>51</v>
      </c>
      <c r="E17259" s="2">
        <v>6.0</v>
      </c>
      <c r="F17259" s="4" t="s">
        <v>16</v>
      </c>
    </row>
    <row r="17260">
      <c r="A17260" s="2">
        <v>17363.0</v>
      </c>
      <c r="B17260" s="3">
        <v>43179.0</v>
      </c>
      <c r="C17260" s="2" t="s">
        <v>10</v>
      </c>
      <c r="D17260" s="2" t="s">
        <v>6</v>
      </c>
      <c r="E17260" s="2">
        <v>14.0</v>
      </c>
      <c r="F17260" s="4" t="s">
        <v>46</v>
      </c>
    </row>
    <row r="17261">
      <c r="A17261" s="2">
        <v>17364.0</v>
      </c>
      <c r="B17261" s="3">
        <v>43179.0</v>
      </c>
      <c r="C17261" s="2" t="s">
        <v>10</v>
      </c>
      <c r="D17261" s="2" t="s">
        <v>52</v>
      </c>
      <c r="E17261" s="2">
        <v>19.0</v>
      </c>
      <c r="F17261" s="4" t="s">
        <v>30</v>
      </c>
    </row>
    <row r="17262">
      <c r="A17262" s="2">
        <v>17365.0</v>
      </c>
      <c r="B17262" s="3">
        <v>43179.0</v>
      </c>
      <c r="C17262" s="2" t="s">
        <v>10</v>
      </c>
      <c r="D17262" s="2" t="s">
        <v>8</v>
      </c>
      <c r="E17262" s="2">
        <v>16.0</v>
      </c>
      <c r="F17262" s="4" t="s">
        <v>45</v>
      </c>
    </row>
    <row r="17263">
      <c r="A17263" s="2">
        <v>17366.0</v>
      </c>
      <c r="B17263" s="3">
        <v>43180.0</v>
      </c>
      <c r="C17263" s="2" t="s">
        <v>13</v>
      </c>
      <c r="D17263" s="2" t="s">
        <v>51</v>
      </c>
      <c r="E17263" s="2">
        <v>33.0</v>
      </c>
      <c r="F17263" s="4" t="s">
        <v>26</v>
      </c>
    </row>
    <row r="17264">
      <c r="A17264" s="2">
        <v>17367.0</v>
      </c>
      <c r="B17264" s="3">
        <v>43180.0</v>
      </c>
      <c r="C17264" s="2" t="s">
        <v>13</v>
      </c>
      <c r="D17264" s="2" t="s">
        <v>6</v>
      </c>
      <c r="E17264" s="2">
        <v>2.0</v>
      </c>
      <c r="F17264" s="4" t="s">
        <v>39</v>
      </c>
    </row>
    <row r="17265">
      <c r="A17265" s="2">
        <v>17368.0</v>
      </c>
      <c r="B17265" s="3">
        <v>43180.0</v>
      </c>
      <c r="C17265" s="2" t="s">
        <v>13</v>
      </c>
      <c r="D17265" s="2" t="s">
        <v>52</v>
      </c>
      <c r="E17265" s="2">
        <v>10.0</v>
      </c>
      <c r="F17265" s="4" t="s">
        <v>41</v>
      </c>
    </row>
    <row r="17266">
      <c r="A17266" s="2">
        <v>17369.0</v>
      </c>
      <c r="B17266" s="3">
        <v>43180.0</v>
      </c>
      <c r="C17266" s="2" t="s">
        <v>13</v>
      </c>
      <c r="D17266" s="2" t="s">
        <v>8</v>
      </c>
      <c r="E17266" s="2">
        <v>23.0</v>
      </c>
      <c r="F17266" s="4" t="s">
        <v>17</v>
      </c>
    </row>
    <row r="17267">
      <c r="A17267" s="2">
        <v>17370.0</v>
      </c>
      <c r="B17267" s="3">
        <v>43181.0</v>
      </c>
      <c r="C17267" s="2" t="s">
        <v>15</v>
      </c>
      <c r="D17267" s="2" t="s">
        <v>51</v>
      </c>
      <c r="E17267" s="2">
        <v>1.0</v>
      </c>
      <c r="F17267" s="4" t="s">
        <v>19</v>
      </c>
    </row>
    <row r="17268">
      <c r="A17268" s="2">
        <v>17371.0</v>
      </c>
      <c r="B17268" s="3">
        <v>43181.0</v>
      </c>
      <c r="C17268" s="2" t="s">
        <v>15</v>
      </c>
      <c r="D17268" s="2" t="s">
        <v>6</v>
      </c>
      <c r="E17268" s="2">
        <v>8.0</v>
      </c>
      <c r="F17268" s="4" t="s">
        <v>37</v>
      </c>
    </row>
    <row r="17269">
      <c r="A17269" s="2">
        <v>17372.0</v>
      </c>
      <c r="B17269" s="3">
        <v>43181.0</v>
      </c>
      <c r="C17269" s="2" t="s">
        <v>15</v>
      </c>
      <c r="D17269" s="2" t="s">
        <v>52</v>
      </c>
      <c r="E17269" s="2">
        <v>23.0</v>
      </c>
      <c r="F17269" s="4" t="s">
        <v>17</v>
      </c>
    </row>
    <row r="17270">
      <c r="A17270" s="2">
        <v>17373.0</v>
      </c>
      <c r="B17270" s="3">
        <v>43181.0</v>
      </c>
      <c r="C17270" s="2" t="s">
        <v>15</v>
      </c>
      <c r="D17270" s="2" t="s">
        <v>8</v>
      </c>
      <c r="E17270" s="2">
        <v>18.0</v>
      </c>
      <c r="F17270" s="4" t="s">
        <v>29</v>
      </c>
    </row>
    <row r="17271">
      <c r="A17271" s="2">
        <v>17374.0</v>
      </c>
      <c r="B17271" s="3">
        <v>43182.0</v>
      </c>
      <c r="C17271" s="2" t="s">
        <v>18</v>
      </c>
      <c r="D17271" s="2" t="s">
        <v>51</v>
      </c>
      <c r="E17271" s="2">
        <v>35.0</v>
      </c>
      <c r="F17271" s="4" t="s">
        <v>49</v>
      </c>
    </row>
    <row r="17272">
      <c r="A17272" s="2">
        <v>17375.0</v>
      </c>
      <c r="B17272" s="3">
        <v>43182.0</v>
      </c>
      <c r="C17272" s="2" t="s">
        <v>18</v>
      </c>
      <c r="D17272" s="2" t="s">
        <v>6</v>
      </c>
      <c r="E17272" s="2">
        <v>1.0</v>
      </c>
      <c r="F17272" s="4" t="s">
        <v>19</v>
      </c>
    </row>
    <row r="17273">
      <c r="A17273" s="2">
        <v>17376.0</v>
      </c>
      <c r="B17273" s="3">
        <v>43182.0</v>
      </c>
      <c r="C17273" s="2" t="s">
        <v>18</v>
      </c>
      <c r="D17273" s="2" t="s">
        <v>52</v>
      </c>
      <c r="E17273" s="2">
        <v>31.0</v>
      </c>
      <c r="F17273" s="4" t="s">
        <v>12</v>
      </c>
    </row>
    <row r="17274">
      <c r="A17274" s="2">
        <v>17377.0</v>
      </c>
      <c r="B17274" s="3">
        <v>43182.0</v>
      </c>
      <c r="C17274" s="2" t="s">
        <v>18</v>
      </c>
      <c r="D17274" s="2" t="s">
        <v>8</v>
      </c>
      <c r="E17274" s="2">
        <v>29.0</v>
      </c>
      <c r="F17274" s="4" t="s">
        <v>43</v>
      </c>
    </row>
    <row r="17275">
      <c r="A17275" s="2">
        <v>17378.0</v>
      </c>
      <c r="B17275" s="3">
        <v>43183.0</v>
      </c>
      <c r="C17275" s="2" t="s">
        <v>21</v>
      </c>
      <c r="D17275" s="2" t="s">
        <v>51</v>
      </c>
      <c r="E17275" s="2">
        <v>4.0</v>
      </c>
      <c r="F17275" s="4" t="s">
        <v>34</v>
      </c>
    </row>
    <row r="17276">
      <c r="A17276" s="2">
        <v>17379.0</v>
      </c>
      <c r="B17276" s="3">
        <v>43183.0</v>
      </c>
      <c r="C17276" s="2" t="s">
        <v>21</v>
      </c>
      <c r="D17276" s="2" t="s">
        <v>6</v>
      </c>
      <c r="E17276" s="2">
        <v>3.0</v>
      </c>
      <c r="F17276" s="4" t="s">
        <v>28</v>
      </c>
    </row>
    <row r="17277">
      <c r="A17277" s="2">
        <v>17380.0</v>
      </c>
      <c r="B17277" s="3">
        <v>43183.0</v>
      </c>
      <c r="C17277" s="2" t="s">
        <v>21</v>
      </c>
      <c r="D17277" s="2" t="s">
        <v>52</v>
      </c>
      <c r="E17277" s="2">
        <v>11.0</v>
      </c>
      <c r="F17277" s="4" t="s">
        <v>9</v>
      </c>
    </row>
    <row r="17278">
      <c r="A17278" s="2">
        <v>17381.0</v>
      </c>
      <c r="B17278" s="3">
        <v>43183.0</v>
      </c>
      <c r="C17278" s="2" t="s">
        <v>21</v>
      </c>
      <c r="D17278" s="2" t="s">
        <v>8</v>
      </c>
      <c r="E17278" s="2">
        <v>34.0</v>
      </c>
      <c r="F17278" s="4" t="s">
        <v>48</v>
      </c>
    </row>
    <row r="17279">
      <c r="A17279" s="2">
        <v>17382.0</v>
      </c>
      <c r="B17279" s="3">
        <v>43185.0</v>
      </c>
      <c r="C17279" s="2" t="s">
        <v>7</v>
      </c>
      <c r="D17279" s="2" t="s">
        <v>51</v>
      </c>
      <c r="E17279" s="2">
        <v>17.0</v>
      </c>
      <c r="F17279" s="4" t="s">
        <v>42</v>
      </c>
    </row>
    <row r="17280">
      <c r="A17280" s="2">
        <v>17383.0</v>
      </c>
      <c r="B17280" s="3">
        <v>43185.0</v>
      </c>
      <c r="C17280" s="2" t="s">
        <v>7</v>
      </c>
      <c r="D17280" s="2" t="s">
        <v>6</v>
      </c>
      <c r="E17280" s="2">
        <v>25.0</v>
      </c>
      <c r="F17280" s="4" t="s">
        <v>40</v>
      </c>
    </row>
    <row r="17281">
      <c r="A17281" s="2">
        <v>17384.0</v>
      </c>
      <c r="B17281" s="3">
        <v>43185.0</v>
      </c>
      <c r="C17281" s="2" t="s">
        <v>7</v>
      </c>
      <c r="D17281" s="2" t="s">
        <v>52</v>
      </c>
      <c r="E17281" s="2">
        <v>24.0</v>
      </c>
      <c r="F17281" s="4" t="s">
        <v>22</v>
      </c>
    </row>
    <row r="17282">
      <c r="A17282" s="2">
        <v>17385.0</v>
      </c>
      <c r="B17282" s="3">
        <v>43185.0</v>
      </c>
      <c r="C17282" s="2" t="s">
        <v>7</v>
      </c>
      <c r="D17282" s="2" t="s">
        <v>8</v>
      </c>
      <c r="E17282" s="2">
        <v>14.0</v>
      </c>
      <c r="F17282" s="4" t="s">
        <v>46</v>
      </c>
    </row>
    <row r="17283">
      <c r="A17283" s="2">
        <v>17386.0</v>
      </c>
      <c r="B17283" s="3">
        <v>43186.0</v>
      </c>
      <c r="C17283" s="2" t="s">
        <v>10</v>
      </c>
      <c r="D17283" s="2" t="s">
        <v>51</v>
      </c>
      <c r="E17283" s="2">
        <v>1.0</v>
      </c>
      <c r="F17283" s="4" t="s">
        <v>19</v>
      </c>
    </row>
    <row r="17284">
      <c r="A17284" s="2">
        <v>17387.0</v>
      </c>
      <c r="B17284" s="3">
        <v>43186.0</v>
      </c>
      <c r="C17284" s="2" t="s">
        <v>10</v>
      </c>
      <c r="D17284" s="2" t="s">
        <v>6</v>
      </c>
      <c r="E17284" s="2">
        <v>34.0</v>
      </c>
      <c r="F17284" s="4" t="s">
        <v>48</v>
      </c>
    </row>
    <row r="17285">
      <c r="A17285" s="2">
        <v>17388.0</v>
      </c>
      <c r="B17285" s="3">
        <v>43186.0</v>
      </c>
      <c r="C17285" s="2" t="s">
        <v>10</v>
      </c>
      <c r="D17285" s="2" t="s">
        <v>52</v>
      </c>
      <c r="E17285" s="2">
        <v>7.0</v>
      </c>
      <c r="F17285" s="4" t="s">
        <v>35</v>
      </c>
    </row>
    <row r="17286">
      <c r="A17286" s="2">
        <v>17389.0</v>
      </c>
      <c r="B17286" s="3">
        <v>43186.0</v>
      </c>
      <c r="C17286" s="2" t="s">
        <v>10</v>
      </c>
      <c r="D17286" s="2" t="s">
        <v>8</v>
      </c>
      <c r="E17286" s="2">
        <v>34.0</v>
      </c>
      <c r="F17286" s="4" t="s">
        <v>48</v>
      </c>
    </row>
    <row r="17287">
      <c r="A17287" s="2">
        <v>17390.0</v>
      </c>
      <c r="B17287" s="3">
        <v>43187.0</v>
      </c>
      <c r="C17287" s="2" t="s">
        <v>13</v>
      </c>
      <c r="D17287" s="2" t="s">
        <v>51</v>
      </c>
      <c r="E17287" s="2">
        <v>30.0</v>
      </c>
      <c r="F17287" s="4" t="s">
        <v>23</v>
      </c>
    </row>
    <row r="17288">
      <c r="A17288" s="2">
        <v>17391.0</v>
      </c>
      <c r="B17288" s="3">
        <v>43187.0</v>
      </c>
      <c r="C17288" s="2" t="s">
        <v>13</v>
      </c>
      <c r="D17288" s="2" t="s">
        <v>6</v>
      </c>
      <c r="E17288" s="2">
        <v>30.0</v>
      </c>
      <c r="F17288" s="4" t="s">
        <v>23</v>
      </c>
    </row>
    <row r="17289">
      <c r="A17289" s="2">
        <v>17392.0</v>
      </c>
      <c r="B17289" s="3">
        <v>43187.0</v>
      </c>
      <c r="C17289" s="2" t="s">
        <v>13</v>
      </c>
      <c r="D17289" s="2" t="s">
        <v>52</v>
      </c>
      <c r="E17289" s="2">
        <v>20.0</v>
      </c>
      <c r="F17289" s="4" t="s">
        <v>47</v>
      </c>
    </row>
    <row r="17290">
      <c r="A17290" s="2">
        <v>17393.0</v>
      </c>
      <c r="B17290" s="3">
        <v>43187.0</v>
      </c>
      <c r="C17290" s="2" t="s">
        <v>13</v>
      </c>
      <c r="D17290" s="2" t="s">
        <v>8</v>
      </c>
      <c r="E17290" s="2">
        <v>13.0</v>
      </c>
      <c r="F17290" s="4" t="s">
        <v>33</v>
      </c>
    </row>
    <row r="17291">
      <c r="A17291" s="2">
        <v>17394.0</v>
      </c>
      <c r="B17291" s="3">
        <v>43188.0</v>
      </c>
      <c r="C17291" s="2" t="s">
        <v>15</v>
      </c>
      <c r="D17291" s="2" t="s">
        <v>51</v>
      </c>
      <c r="E17291" s="2">
        <v>17.0</v>
      </c>
      <c r="F17291" s="4" t="s">
        <v>42</v>
      </c>
    </row>
    <row r="17292">
      <c r="A17292" s="2">
        <v>17395.0</v>
      </c>
      <c r="B17292" s="3">
        <v>43188.0</v>
      </c>
      <c r="C17292" s="2" t="s">
        <v>15</v>
      </c>
      <c r="D17292" s="2" t="s">
        <v>6</v>
      </c>
      <c r="E17292" s="2">
        <v>1.0</v>
      </c>
      <c r="F17292" s="4" t="s">
        <v>19</v>
      </c>
    </row>
    <row r="17293">
      <c r="A17293" s="2">
        <v>17396.0</v>
      </c>
      <c r="B17293" s="3">
        <v>43188.0</v>
      </c>
      <c r="C17293" s="2" t="s">
        <v>15</v>
      </c>
      <c r="D17293" s="2" t="s">
        <v>52</v>
      </c>
      <c r="E17293" s="2">
        <v>31.0</v>
      </c>
      <c r="F17293" s="4" t="s">
        <v>12</v>
      </c>
    </row>
    <row r="17294">
      <c r="A17294" s="2">
        <v>17397.0</v>
      </c>
      <c r="B17294" s="3">
        <v>43188.0</v>
      </c>
      <c r="C17294" s="2" t="s">
        <v>15</v>
      </c>
      <c r="D17294" s="2" t="s">
        <v>8</v>
      </c>
      <c r="E17294" s="2">
        <v>5.0</v>
      </c>
      <c r="F17294" s="4" t="s">
        <v>25</v>
      </c>
    </row>
    <row r="17295">
      <c r="A17295" s="2">
        <v>17398.0</v>
      </c>
      <c r="B17295" s="3">
        <v>43192.0</v>
      </c>
      <c r="C17295" s="2" t="s">
        <v>7</v>
      </c>
      <c r="D17295" s="2" t="s">
        <v>51</v>
      </c>
      <c r="E17295" s="2">
        <v>13.0</v>
      </c>
      <c r="F17295" s="4" t="s">
        <v>33</v>
      </c>
    </row>
    <row r="17296">
      <c r="A17296" s="2">
        <v>17399.0</v>
      </c>
      <c r="B17296" s="3">
        <v>43192.0</v>
      </c>
      <c r="C17296" s="2" t="s">
        <v>7</v>
      </c>
      <c r="D17296" s="2" t="s">
        <v>6</v>
      </c>
      <c r="E17296" s="2">
        <v>4.0</v>
      </c>
      <c r="F17296" s="4" t="s">
        <v>34</v>
      </c>
    </row>
    <row r="17297">
      <c r="A17297" s="2">
        <v>17400.0</v>
      </c>
      <c r="B17297" s="3">
        <v>43192.0</v>
      </c>
      <c r="C17297" s="2" t="s">
        <v>7</v>
      </c>
      <c r="D17297" s="2" t="s">
        <v>52</v>
      </c>
      <c r="E17297" s="2">
        <v>2.0</v>
      </c>
      <c r="F17297" s="4" t="s">
        <v>39</v>
      </c>
    </row>
    <row r="17298">
      <c r="A17298" s="2">
        <v>17401.0</v>
      </c>
      <c r="B17298" s="3">
        <v>43192.0</v>
      </c>
      <c r="C17298" s="2" t="s">
        <v>7</v>
      </c>
      <c r="D17298" s="2" t="s">
        <v>8</v>
      </c>
      <c r="E17298" s="2">
        <v>4.0</v>
      </c>
      <c r="F17298" s="4" t="s">
        <v>34</v>
      </c>
    </row>
    <row r="17299">
      <c r="A17299" s="2">
        <v>17402.0</v>
      </c>
      <c r="B17299" s="3">
        <v>43193.0</v>
      </c>
      <c r="C17299" s="2" t="s">
        <v>10</v>
      </c>
      <c r="D17299" s="2" t="s">
        <v>51</v>
      </c>
      <c r="E17299" s="2">
        <v>23.0</v>
      </c>
      <c r="F17299" s="4" t="s">
        <v>17</v>
      </c>
    </row>
    <row r="17300">
      <c r="A17300" s="2">
        <v>17403.0</v>
      </c>
      <c r="B17300" s="3">
        <v>43193.0</v>
      </c>
      <c r="C17300" s="2" t="s">
        <v>10</v>
      </c>
      <c r="D17300" s="2" t="s">
        <v>6</v>
      </c>
      <c r="E17300" s="2">
        <v>1.0</v>
      </c>
      <c r="F17300" s="4" t="s">
        <v>19</v>
      </c>
    </row>
    <row r="17301">
      <c r="A17301" s="2">
        <v>17404.0</v>
      </c>
      <c r="B17301" s="3">
        <v>43193.0</v>
      </c>
      <c r="C17301" s="2" t="s">
        <v>10</v>
      </c>
      <c r="D17301" s="2" t="s">
        <v>52</v>
      </c>
      <c r="E17301" s="2">
        <v>8.0</v>
      </c>
      <c r="F17301" s="4" t="s">
        <v>37</v>
      </c>
    </row>
    <row r="17302">
      <c r="A17302" s="2">
        <v>17405.0</v>
      </c>
      <c r="B17302" s="3">
        <v>43193.0</v>
      </c>
      <c r="C17302" s="2" t="s">
        <v>10</v>
      </c>
      <c r="D17302" s="2" t="s">
        <v>8</v>
      </c>
      <c r="E17302" s="2">
        <v>15.0</v>
      </c>
      <c r="F17302" s="4" t="s">
        <v>27</v>
      </c>
    </row>
    <row r="17303">
      <c r="A17303" s="2">
        <v>17406.0</v>
      </c>
      <c r="B17303" s="3">
        <v>43194.0</v>
      </c>
      <c r="C17303" s="2" t="s">
        <v>13</v>
      </c>
      <c r="D17303" s="2" t="s">
        <v>51</v>
      </c>
      <c r="E17303" s="2">
        <v>3.0</v>
      </c>
      <c r="F17303" s="4" t="s">
        <v>28</v>
      </c>
    </row>
    <row r="17304">
      <c r="A17304" s="2">
        <v>17407.0</v>
      </c>
      <c r="B17304" s="3">
        <v>43194.0</v>
      </c>
      <c r="C17304" s="2" t="s">
        <v>13</v>
      </c>
      <c r="D17304" s="2" t="s">
        <v>6</v>
      </c>
      <c r="E17304" s="2">
        <v>1.0</v>
      </c>
      <c r="F17304" s="4" t="s">
        <v>19</v>
      </c>
    </row>
    <row r="17305">
      <c r="A17305" s="2">
        <v>17408.0</v>
      </c>
      <c r="B17305" s="3">
        <v>43194.0</v>
      </c>
      <c r="C17305" s="2" t="s">
        <v>13</v>
      </c>
      <c r="D17305" s="2" t="s">
        <v>52</v>
      </c>
      <c r="E17305" s="2">
        <v>17.0</v>
      </c>
      <c r="F17305" s="4" t="s">
        <v>42</v>
      </c>
    </row>
    <row r="17306">
      <c r="A17306" s="2">
        <v>17409.0</v>
      </c>
      <c r="B17306" s="3">
        <v>43194.0</v>
      </c>
      <c r="C17306" s="2" t="s">
        <v>13</v>
      </c>
      <c r="D17306" s="2" t="s">
        <v>8</v>
      </c>
      <c r="E17306" s="2">
        <v>26.0</v>
      </c>
      <c r="F17306" s="4" t="s">
        <v>38</v>
      </c>
    </row>
    <row r="17307">
      <c r="A17307" s="2">
        <v>17410.0</v>
      </c>
      <c r="B17307" s="3">
        <v>43195.0</v>
      </c>
      <c r="C17307" s="2" t="s">
        <v>15</v>
      </c>
      <c r="D17307" s="2" t="s">
        <v>51</v>
      </c>
      <c r="E17307" s="2">
        <v>30.0</v>
      </c>
      <c r="F17307" s="4" t="s">
        <v>23</v>
      </c>
    </row>
    <row r="17308">
      <c r="A17308" s="2">
        <v>17411.0</v>
      </c>
      <c r="B17308" s="3">
        <v>43195.0</v>
      </c>
      <c r="C17308" s="2" t="s">
        <v>15</v>
      </c>
      <c r="D17308" s="2" t="s">
        <v>6</v>
      </c>
      <c r="E17308" s="2">
        <v>19.0</v>
      </c>
      <c r="F17308" s="4" t="s">
        <v>30</v>
      </c>
    </row>
    <row r="17309">
      <c r="A17309" s="2">
        <v>17412.0</v>
      </c>
      <c r="B17309" s="3">
        <v>43195.0</v>
      </c>
      <c r="C17309" s="2" t="s">
        <v>15</v>
      </c>
      <c r="D17309" s="2" t="s">
        <v>52</v>
      </c>
      <c r="E17309" s="2">
        <v>30.0</v>
      </c>
      <c r="F17309" s="4" t="s">
        <v>23</v>
      </c>
    </row>
    <row r="17310">
      <c r="A17310" s="2">
        <v>17413.0</v>
      </c>
      <c r="B17310" s="3">
        <v>43195.0</v>
      </c>
      <c r="C17310" s="2" t="s">
        <v>15</v>
      </c>
      <c r="D17310" s="2" t="s">
        <v>8</v>
      </c>
      <c r="E17310" s="2">
        <v>12.0</v>
      </c>
      <c r="F17310" s="4" t="s">
        <v>14</v>
      </c>
    </row>
    <row r="17311">
      <c r="A17311" s="2">
        <v>17414.0</v>
      </c>
      <c r="B17311" s="3">
        <v>43196.0</v>
      </c>
      <c r="C17311" s="2" t="s">
        <v>18</v>
      </c>
      <c r="D17311" s="2" t="s">
        <v>51</v>
      </c>
      <c r="E17311" s="2">
        <v>36.0</v>
      </c>
      <c r="F17311" s="4" t="s">
        <v>11</v>
      </c>
    </row>
    <row r="17312">
      <c r="A17312" s="2">
        <v>17415.0</v>
      </c>
      <c r="B17312" s="3">
        <v>43196.0</v>
      </c>
      <c r="C17312" s="2" t="s">
        <v>18</v>
      </c>
      <c r="D17312" s="2" t="s">
        <v>6</v>
      </c>
      <c r="E17312" s="2">
        <v>15.0</v>
      </c>
      <c r="F17312" s="4" t="s">
        <v>27</v>
      </c>
    </row>
    <row r="17313">
      <c r="A17313" s="2">
        <v>17416.0</v>
      </c>
      <c r="B17313" s="3">
        <v>43196.0</v>
      </c>
      <c r="C17313" s="2" t="s">
        <v>18</v>
      </c>
      <c r="D17313" s="2" t="s">
        <v>52</v>
      </c>
      <c r="E17313" s="2">
        <v>12.0</v>
      </c>
      <c r="F17313" s="4" t="s">
        <v>14</v>
      </c>
    </row>
    <row r="17314">
      <c r="A17314" s="2">
        <v>17417.0</v>
      </c>
      <c r="B17314" s="3">
        <v>43196.0</v>
      </c>
      <c r="C17314" s="2" t="s">
        <v>18</v>
      </c>
      <c r="D17314" s="2" t="s">
        <v>8</v>
      </c>
      <c r="E17314" s="2">
        <v>33.0</v>
      </c>
      <c r="F17314" s="4" t="s">
        <v>26</v>
      </c>
    </row>
    <row r="17315">
      <c r="A17315" s="2">
        <v>17418.0</v>
      </c>
      <c r="B17315" s="3">
        <v>43197.0</v>
      </c>
      <c r="C17315" s="2" t="s">
        <v>21</v>
      </c>
      <c r="D17315" s="2" t="s">
        <v>51</v>
      </c>
      <c r="E17315" s="2">
        <v>34.0</v>
      </c>
      <c r="F17315" s="4" t="s">
        <v>48</v>
      </c>
    </row>
    <row r="17316">
      <c r="A17316" s="2">
        <v>17419.0</v>
      </c>
      <c r="B17316" s="3">
        <v>43197.0</v>
      </c>
      <c r="C17316" s="2" t="s">
        <v>21</v>
      </c>
      <c r="D17316" s="2" t="s">
        <v>6</v>
      </c>
      <c r="E17316" s="2">
        <v>10.0</v>
      </c>
      <c r="F17316" s="4" t="s">
        <v>41</v>
      </c>
    </row>
    <row r="17317">
      <c r="A17317" s="2">
        <v>17420.0</v>
      </c>
      <c r="B17317" s="3">
        <v>43197.0</v>
      </c>
      <c r="C17317" s="2" t="s">
        <v>21</v>
      </c>
      <c r="D17317" s="2" t="s">
        <v>52</v>
      </c>
      <c r="E17317" s="2">
        <v>22.0</v>
      </c>
      <c r="F17317" s="4" t="s">
        <v>44</v>
      </c>
    </row>
    <row r="17318">
      <c r="A17318" s="2">
        <v>17421.0</v>
      </c>
      <c r="B17318" s="3">
        <v>43197.0</v>
      </c>
      <c r="C17318" s="2" t="s">
        <v>21</v>
      </c>
      <c r="D17318" s="2" t="s">
        <v>8</v>
      </c>
      <c r="E17318" s="2">
        <v>23.0</v>
      </c>
      <c r="F17318" s="4" t="s">
        <v>17</v>
      </c>
    </row>
    <row r="17319">
      <c r="A17319" s="2">
        <v>17422.0</v>
      </c>
      <c r="B17319" s="3">
        <v>43199.0</v>
      </c>
      <c r="C17319" s="2" t="s">
        <v>7</v>
      </c>
      <c r="D17319" s="2" t="s">
        <v>51</v>
      </c>
      <c r="E17319" s="2">
        <v>22.0</v>
      </c>
      <c r="F17319" s="4" t="s">
        <v>44</v>
      </c>
    </row>
    <row r="17320">
      <c r="A17320" s="2">
        <v>17423.0</v>
      </c>
      <c r="B17320" s="3">
        <v>43199.0</v>
      </c>
      <c r="C17320" s="2" t="s">
        <v>7</v>
      </c>
      <c r="D17320" s="2" t="s">
        <v>6</v>
      </c>
      <c r="E17320" s="2">
        <v>19.0</v>
      </c>
      <c r="F17320" s="4" t="s">
        <v>30</v>
      </c>
    </row>
    <row r="17321">
      <c r="A17321" s="2">
        <v>17424.0</v>
      </c>
      <c r="B17321" s="3">
        <v>43199.0</v>
      </c>
      <c r="C17321" s="2" t="s">
        <v>7</v>
      </c>
      <c r="D17321" s="2" t="s">
        <v>52</v>
      </c>
      <c r="E17321" s="2">
        <v>20.0</v>
      </c>
      <c r="F17321" s="4" t="s">
        <v>47</v>
      </c>
    </row>
    <row r="17322">
      <c r="A17322" s="2">
        <v>17425.0</v>
      </c>
      <c r="B17322" s="3">
        <v>43199.0</v>
      </c>
      <c r="C17322" s="2" t="s">
        <v>7</v>
      </c>
      <c r="D17322" s="2" t="s">
        <v>8</v>
      </c>
      <c r="E17322" s="2">
        <v>26.0</v>
      </c>
      <c r="F17322" s="4" t="s">
        <v>38</v>
      </c>
    </row>
    <row r="17323">
      <c r="A17323" s="2">
        <v>17426.0</v>
      </c>
      <c r="B17323" s="3">
        <v>43200.0</v>
      </c>
      <c r="C17323" s="2" t="s">
        <v>10</v>
      </c>
      <c r="D17323" s="2" t="s">
        <v>51</v>
      </c>
      <c r="E17323" s="2">
        <v>4.0</v>
      </c>
      <c r="F17323" s="4" t="s">
        <v>34</v>
      </c>
    </row>
    <row r="17324">
      <c r="A17324" s="2">
        <v>17427.0</v>
      </c>
      <c r="B17324" s="3">
        <v>43200.0</v>
      </c>
      <c r="C17324" s="2" t="s">
        <v>10</v>
      </c>
      <c r="D17324" s="2" t="s">
        <v>6</v>
      </c>
      <c r="E17324" s="2">
        <v>5.0</v>
      </c>
      <c r="F17324" s="4" t="s">
        <v>25</v>
      </c>
    </row>
    <row r="17325">
      <c r="A17325" s="2">
        <v>17428.0</v>
      </c>
      <c r="B17325" s="3">
        <v>43200.0</v>
      </c>
      <c r="C17325" s="2" t="s">
        <v>10</v>
      </c>
      <c r="D17325" s="2" t="s">
        <v>52</v>
      </c>
      <c r="E17325" s="2">
        <v>23.0</v>
      </c>
      <c r="F17325" s="4" t="s">
        <v>17</v>
      </c>
    </row>
    <row r="17326">
      <c r="A17326" s="2">
        <v>17429.0</v>
      </c>
      <c r="B17326" s="3">
        <v>43200.0</v>
      </c>
      <c r="C17326" s="2" t="s">
        <v>10</v>
      </c>
      <c r="D17326" s="2" t="s">
        <v>8</v>
      </c>
      <c r="E17326" s="2">
        <v>23.0</v>
      </c>
      <c r="F17326" s="4" t="s">
        <v>17</v>
      </c>
    </row>
    <row r="17327">
      <c r="A17327" s="2">
        <v>17430.0</v>
      </c>
      <c r="B17327" s="3">
        <v>43201.0</v>
      </c>
      <c r="C17327" s="2" t="s">
        <v>13</v>
      </c>
      <c r="D17327" s="2" t="s">
        <v>51</v>
      </c>
      <c r="E17327" s="2">
        <v>33.0</v>
      </c>
      <c r="F17327" s="4" t="s">
        <v>26</v>
      </c>
    </row>
    <row r="17328">
      <c r="A17328" s="2">
        <v>17431.0</v>
      </c>
      <c r="B17328" s="3">
        <v>43201.0</v>
      </c>
      <c r="C17328" s="2" t="s">
        <v>13</v>
      </c>
      <c r="D17328" s="2" t="s">
        <v>6</v>
      </c>
      <c r="E17328" s="2">
        <v>2.0</v>
      </c>
      <c r="F17328" s="4" t="s">
        <v>39</v>
      </c>
    </row>
    <row r="17329">
      <c r="A17329" s="2">
        <v>17432.0</v>
      </c>
      <c r="B17329" s="3">
        <v>43201.0</v>
      </c>
      <c r="C17329" s="2" t="s">
        <v>13</v>
      </c>
      <c r="D17329" s="2" t="s">
        <v>52</v>
      </c>
      <c r="E17329" s="2">
        <v>23.0</v>
      </c>
      <c r="F17329" s="4" t="s">
        <v>17</v>
      </c>
    </row>
    <row r="17330">
      <c r="A17330" s="2">
        <v>17433.0</v>
      </c>
      <c r="B17330" s="3">
        <v>43201.0</v>
      </c>
      <c r="C17330" s="2" t="s">
        <v>13</v>
      </c>
      <c r="D17330" s="2" t="s">
        <v>8</v>
      </c>
      <c r="E17330" s="2">
        <v>24.0</v>
      </c>
      <c r="F17330" s="4" t="s">
        <v>22</v>
      </c>
    </row>
    <row r="17331">
      <c r="A17331" s="2">
        <v>17434.0</v>
      </c>
      <c r="B17331" s="3">
        <v>43202.0</v>
      </c>
      <c r="C17331" s="2" t="s">
        <v>15</v>
      </c>
      <c r="D17331" s="2" t="s">
        <v>51</v>
      </c>
      <c r="E17331" s="2">
        <v>7.0</v>
      </c>
      <c r="F17331" s="4" t="s">
        <v>35</v>
      </c>
    </row>
    <row r="17332">
      <c r="A17332" s="2">
        <v>17435.0</v>
      </c>
      <c r="B17332" s="3">
        <v>43202.0</v>
      </c>
      <c r="C17332" s="2" t="s">
        <v>15</v>
      </c>
      <c r="D17332" s="2" t="s">
        <v>6</v>
      </c>
      <c r="E17332" s="2">
        <v>19.0</v>
      </c>
      <c r="F17332" s="4" t="s">
        <v>30</v>
      </c>
    </row>
    <row r="17333">
      <c r="A17333" s="2">
        <v>17436.0</v>
      </c>
      <c r="B17333" s="3">
        <v>43202.0</v>
      </c>
      <c r="C17333" s="2" t="s">
        <v>15</v>
      </c>
      <c r="D17333" s="2" t="s">
        <v>52</v>
      </c>
      <c r="E17333" s="2">
        <v>32.0</v>
      </c>
      <c r="F17333" s="4" t="s">
        <v>36</v>
      </c>
    </row>
    <row r="17334">
      <c r="A17334" s="2">
        <v>17437.0</v>
      </c>
      <c r="B17334" s="3">
        <v>43202.0</v>
      </c>
      <c r="C17334" s="2" t="s">
        <v>15</v>
      </c>
      <c r="D17334" s="2" t="s">
        <v>8</v>
      </c>
      <c r="E17334" s="2">
        <v>28.0</v>
      </c>
      <c r="F17334" s="4" t="s">
        <v>31</v>
      </c>
    </row>
    <row r="17335">
      <c r="A17335" s="2">
        <v>17438.0</v>
      </c>
      <c r="B17335" s="3">
        <v>43203.0</v>
      </c>
      <c r="C17335" s="2" t="s">
        <v>18</v>
      </c>
      <c r="D17335" s="2" t="s">
        <v>51</v>
      </c>
      <c r="E17335" s="2">
        <v>32.0</v>
      </c>
      <c r="F17335" s="4" t="s">
        <v>36</v>
      </c>
    </row>
    <row r="17336">
      <c r="A17336" s="2">
        <v>17439.0</v>
      </c>
      <c r="B17336" s="3">
        <v>43203.0</v>
      </c>
      <c r="C17336" s="2" t="s">
        <v>18</v>
      </c>
      <c r="D17336" s="2" t="s">
        <v>6</v>
      </c>
      <c r="E17336" s="2">
        <v>13.0</v>
      </c>
      <c r="F17336" s="4" t="s">
        <v>33</v>
      </c>
    </row>
    <row r="17337">
      <c r="A17337" s="2">
        <v>17440.0</v>
      </c>
      <c r="B17337" s="3">
        <v>43203.0</v>
      </c>
      <c r="C17337" s="2" t="s">
        <v>18</v>
      </c>
      <c r="D17337" s="2" t="s">
        <v>52</v>
      </c>
      <c r="E17337" s="2">
        <v>29.0</v>
      </c>
      <c r="F17337" s="4" t="s">
        <v>43</v>
      </c>
    </row>
    <row r="17338">
      <c r="A17338" s="2">
        <v>17441.0</v>
      </c>
      <c r="B17338" s="3">
        <v>43203.0</v>
      </c>
      <c r="C17338" s="2" t="s">
        <v>18</v>
      </c>
      <c r="D17338" s="2" t="s">
        <v>8</v>
      </c>
      <c r="E17338" s="2">
        <v>13.0</v>
      </c>
      <c r="F17338" s="4" t="s">
        <v>33</v>
      </c>
    </row>
    <row r="17339">
      <c r="A17339" s="2">
        <v>17446.0</v>
      </c>
      <c r="B17339" s="3">
        <v>43206.0</v>
      </c>
      <c r="C17339" s="2" t="s">
        <v>7</v>
      </c>
      <c r="D17339" s="2" t="s">
        <v>51</v>
      </c>
      <c r="E17339" s="2">
        <v>13.0</v>
      </c>
      <c r="F17339" s="4" t="s">
        <v>33</v>
      </c>
    </row>
    <row r="17340">
      <c r="A17340" s="2">
        <v>17447.0</v>
      </c>
      <c r="B17340" s="3">
        <v>43206.0</v>
      </c>
      <c r="C17340" s="2" t="s">
        <v>7</v>
      </c>
      <c r="D17340" s="2" t="s">
        <v>6</v>
      </c>
      <c r="E17340" s="2">
        <v>5.0</v>
      </c>
      <c r="F17340" s="4" t="s">
        <v>25</v>
      </c>
    </row>
    <row r="17341">
      <c r="A17341" s="2">
        <v>17448.0</v>
      </c>
      <c r="B17341" s="3">
        <v>43206.0</v>
      </c>
      <c r="C17341" s="2" t="s">
        <v>7</v>
      </c>
      <c r="D17341" s="2" t="s">
        <v>52</v>
      </c>
      <c r="E17341" s="2">
        <v>22.0</v>
      </c>
      <c r="F17341" s="4" t="s">
        <v>44</v>
      </c>
    </row>
    <row r="17342">
      <c r="A17342" s="2">
        <v>17449.0</v>
      </c>
      <c r="B17342" s="3">
        <v>43206.0</v>
      </c>
      <c r="C17342" s="2" t="s">
        <v>7</v>
      </c>
      <c r="D17342" s="2" t="s">
        <v>8</v>
      </c>
      <c r="E17342" s="2">
        <v>16.0</v>
      </c>
      <c r="F17342" s="4" t="s">
        <v>45</v>
      </c>
    </row>
    <row r="17343">
      <c r="A17343" s="2">
        <v>17450.0</v>
      </c>
      <c r="B17343" s="3">
        <v>43207.0</v>
      </c>
      <c r="C17343" s="2" t="s">
        <v>10</v>
      </c>
      <c r="D17343" s="2" t="s">
        <v>51</v>
      </c>
      <c r="E17343" s="2">
        <v>24.0</v>
      </c>
      <c r="F17343" s="4" t="s">
        <v>22</v>
      </c>
    </row>
    <row r="17344">
      <c r="A17344" s="2">
        <v>17451.0</v>
      </c>
      <c r="B17344" s="3">
        <v>43207.0</v>
      </c>
      <c r="C17344" s="2" t="s">
        <v>10</v>
      </c>
      <c r="D17344" s="2" t="s">
        <v>6</v>
      </c>
      <c r="E17344" s="2">
        <v>2.0</v>
      </c>
      <c r="F17344" s="4" t="s">
        <v>39</v>
      </c>
    </row>
    <row r="17345">
      <c r="A17345" s="2">
        <v>17452.0</v>
      </c>
      <c r="B17345" s="3">
        <v>43207.0</v>
      </c>
      <c r="C17345" s="2" t="s">
        <v>10</v>
      </c>
      <c r="D17345" s="2" t="s">
        <v>52</v>
      </c>
      <c r="E17345" s="2">
        <v>24.0</v>
      </c>
      <c r="F17345" s="4" t="s">
        <v>22</v>
      </c>
    </row>
    <row r="17346">
      <c r="A17346" s="2">
        <v>17453.0</v>
      </c>
      <c r="B17346" s="3">
        <v>43207.0</v>
      </c>
      <c r="C17346" s="2" t="s">
        <v>10</v>
      </c>
      <c r="D17346" s="2" t="s">
        <v>8</v>
      </c>
      <c r="E17346" s="2">
        <v>35.0</v>
      </c>
      <c r="F17346" s="4" t="s">
        <v>49</v>
      </c>
    </row>
    <row r="17347">
      <c r="A17347" s="2">
        <v>17454.0</v>
      </c>
      <c r="B17347" s="3">
        <v>43208.0</v>
      </c>
      <c r="C17347" s="2" t="s">
        <v>13</v>
      </c>
      <c r="D17347" s="2" t="s">
        <v>51</v>
      </c>
      <c r="E17347" s="2">
        <v>2.0</v>
      </c>
      <c r="F17347" s="4" t="s">
        <v>39</v>
      </c>
    </row>
    <row r="17348">
      <c r="A17348" s="2">
        <v>17455.0</v>
      </c>
      <c r="B17348" s="3">
        <v>43208.0</v>
      </c>
      <c r="C17348" s="2" t="s">
        <v>13</v>
      </c>
      <c r="D17348" s="2" t="s">
        <v>6</v>
      </c>
      <c r="E17348" s="2">
        <v>34.0</v>
      </c>
      <c r="F17348" s="4" t="s">
        <v>48</v>
      </c>
    </row>
    <row r="17349">
      <c r="A17349" s="2">
        <v>17456.0</v>
      </c>
      <c r="B17349" s="3">
        <v>43208.0</v>
      </c>
      <c r="C17349" s="2" t="s">
        <v>13</v>
      </c>
      <c r="D17349" s="2" t="s">
        <v>52</v>
      </c>
      <c r="E17349" s="2">
        <v>3.0</v>
      </c>
      <c r="F17349" s="4" t="s">
        <v>28</v>
      </c>
    </row>
    <row r="17350">
      <c r="A17350" s="2">
        <v>17457.0</v>
      </c>
      <c r="B17350" s="3">
        <v>43208.0</v>
      </c>
      <c r="C17350" s="2" t="s">
        <v>13</v>
      </c>
      <c r="D17350" s="2" t="s">
        <v>8</v>
      </c>
      <c r="E17350" s="2">
        <v>31.0</v>
      </c>
      <c r="F17350" s="4" t="s">
        <v>12</v>
      </c>
    </row>
    <row r="17351">
      <c r="A17351" s="2">
        <v>17458.0</v>
      </c>
      <c r="B17351" s="3">
        <v>43209.0</v>
      </c>
      <c r="C17351" s="2" t="s">
        <v>15</v>
      </c>
      <c r="D17351" s="2" t="s">
        <v>51</v>
      </c>
      <c r="E17351" s="2">
        <v>2.0</v>
      </c>
      <c r="F17351" s="4" t="s">
        <v>39</v>
      </c>
    </row>
    <row r="17352">
      <c r="A17352" s="2">
        <v>17459.0</v>
      </c>
      <c r="B17352" s="3">
        <v>43209.0</v>
      </c>
      <c r="C17352" s="2" t="s">
        <v>15</v>
      </c>
      <c r="D17352" s="2" t="s">
        <v>6</v>
      </c>
      <c r="E17352" s="2">
        <v>8.0</v>
      </c>
      <c r="F17352" s="4" t="s">
        <v>37</v>
      </c>
    </row>
    <row r="17353">
      <c r="A17353" s="2">
        <v>17460.0</v>
      </c>
      <c r="B17353" s="3">
        <v>43209.0</v>
      </c>
      <c r="C17353" s="2" t="s">
        <v>15</v>
      </c>
      <c r="D17353" s="2" t="s">
        <v>52</v>
      </c>
      <c r="E17353" s="2">
        <v>12.0</v>
      </c>
      <c r="F17353" s="4" t="s">
        <v>14</v>
      </c>
    </row>
    <row r="17354">
      <c r="A17354" s="2">
        <v>17461.0</v>
      </c>
      <c r="B17354" s="3">
        <v>43209.0</v>
      </c>
      <c r="C17354" s="2" t="s">
        <v>15</v>
      </c>
      <c r="D17354" s="2" t="s">
        <v>8</v>
      </c>
      <c r="E17354" s="2">
        <v>32.0</v>
      </c>
      <c r="F17354" s="4" t="s">
        <v>36</v>
      </c>
    </row>
    <row r="17355">
      <c r="A17355" s="2">
        <v>17462.0</v>
      </c>
      <c r="B17355" s="3">
        <v>43210.0</v>
      </c>
      <c r="C17355" s="2" t="s">
        <v>18</v>
      </c>
      <c r="D17355" s="2" t="s">
        <v>51</v>
      </c>
      <c r="E17355" s="2">
        <v>17.0</v>
      </c>
      <c r="F17355" s="4" t="s">
        <v>42</v>
      </c>
    </row>
    <row r="17356">
      <c r="A17356" s="2">
        <v>17463.0</v>
      </c>
      <c r="B17356" s="3">
        <v>43210.0</v>
      </c>
      <c r="C17356" s="2" t="s">
        <v>18</v>
      </c>
      <c r="D17356" s="2" t="s">
        <v>6</v>
      </c>
      <c r="E17356" s="2">
        <v>22.0</v>
      </c>
      <c r="F17356" s="4" t="s">
        <v>44</v>
      </c>
    </row>
    <row r="17357">
      <c r="A17357" s="2">
        <v>17464.0</v>
      </c>
      <c r="B17357" s="3">
        <v>43210.0</v>
      </c>
      <c r="C17357" s="2" t="s">
        <v>18</v>
      </c>
      <c r="D17357" s="2" t="s">
        <v>52</v>
      </c>
      <c r="E17357" s="2">
        <v>36.0</v>
      </c>
      <c r="F17357" s="4" t="s">
        <v>11</v>
      </c>
    </row>
    <row r="17358">
      <c r="A17358" s="2">
        <v>17465.0</v>
      </c>
      <c r="B17358" s="3">
        <v>43210.0</v>
      </c>
      <c r="C17358" s="2" t="s">
        <v>18</v>
      </c>
      <c r="D17358" s="2" t="s">
        <v>8</v>
      </c>
      <c r="E17358" s="2">
        <v>11.0</v>
      </c>
      <c r="F17358" s="4" t="s">
        <v>9</v>
      </c>
    </row>
    <row r="17359">
      <c r="A17359" s="2">
        <v>17466.0</v>
      </c>
      <c r="B17359" s="3">
        <v>43211.0</v>
      </c>
      <c r="C17359" s="2" t="s">
        <v>21</v>
      </c>
      <c r="D17359" s="2" t="s">
        <v>51</v>
      </c>
      <c r="E17359" s="2">
        <v>5.0</v>
      </c>
      <c r="F17359" s="4" t="s">
        <v>25</v>
      </c>
    </row>
    <row r="17360">
      <c r="A17360" s="2">
        <v>17467.0</v>
      </c>
      <c r="B17360" s="3">
        <v>43211.0</v>
      </c>
      <c r="C17360" s="2" t="s">
        <v>21</v>
      </c>
      <c r="D17360" s="2" t="s">
        <v>6</v>
      </c>
      <c r="E17360" s="2">
        <v>32.0</v>
      </c>
      <c r="F17360" s="4" t="s">
        <v>36</v>
      </c>
    </row>
    <row r="17361">
      <c r="A17361" s="2">
        <v>17468.0</v>
      </c>
      <c r="B17361" s="3">
        <v>43211.0</v>
      </c>
      <c r="C17361" s="2" t="s">
        <v>21</v>
      </c>
      <c r="D17361" s="2" t="s">
        <v>52</v>
      </c>
      <c r="E17361" s="2">
        <v>1.0</v>
      </c>
      <c r="F17361" s="4" t="s">
        <v>19</v>
      </c>
    </row>
    <row r="17362">
      <c r="A17362" s="2">
        <v>17469.0</v>
      </c>
      <c r="B17362" s="3">
        <v>43211.0</v>
      </c>
      <c r="C17362" s="2" t="s">
        <v>21</v>
      </c>
      <c r="D17362" s="2" t="s">
        <v>8</v>
      </c>
      <c r="E17362" s="2">
        <v>22.0</v>
      </c>
      <c r="F17362" s="4" t="s">
        <v>44</v>
      </c>
    </row>
    <row r="17363">
      <c r="A17363" s="2">
        <v>17470.0</v>
      </c>
      <c r="B17363" s="3">
        <v>43213.0</v>
      </c>
      <c r="C17363" s="2" t="s">
        <v>7</v>
      </c>
      <c r="D17363" s="2" t="s">
        <v>51</v>
      </c>
      <c r="E17363" s="2">
        <v>22.0</v>
      </c>
      <c r="F17363" s="4" t="s">
        <v>44</v>
      </c>
    </row>
    <row r="17364">
      <c r="A17364" s="2">
        <v>17471.0</v>
      </c>
      <c r="B17364" s="3">
        <v>43213.0</v>
      </c>
      <c r="C17364" s="2" t="s">
        <v>7</v>
      </c>
      <c r="D17364" s="2" t="s">
        <v>6</v>
      </c>
      <c r="E17364" s="2">
        <v>35.0</v>
      </c>
      <c r="F17364" s="4" t="s">
        <v>49</v>
      </c>
    </row>
    <row r="17365">
      <c r="A17365" s="2">
        <v>17472.0</v>
      </c>
      <c r="B17365" s="3">
        <v>43213.0</v>
      </c>
      <c r="C17365" s="2" t="s">
        <v>7</v>
      </c>
      <c r="D17365" s="2" t="s">
        <v>52</v>
      </c>
      <c r="E17365" s="2">
        <v>5.0</v>
      </c>
      <c r="F17365" s="4" t="s">
        <v>25</v>
      </c>
    </row>
    <row r="17366">
      <c r="A17366" s="2">
        <v>17473.0</v>
      </c>
      <c r="B17366" s="3">
        <v>43213.0</v>
      </c>
      <c r="C17366" s="2" t="s">
        <v>7</v>
      </c>
      <c r="D17366" s="2" t="s">
        <v>8</v>
      </c>
      <c r="E17366" s="2">
        <v>2.0</v>
      </c>
      <c r="F17366" s="4" t="s">
        <v>39</v>
      </c>
    </row>
    <row r="17367">
      <c r="A17367" s="2">
        <v>17474.0</v>
      </c>
      <c r="B17367" s="3">
        <v>43214.0</v>
      </c>
      <c r="C17367" s="2" t="s">
        <v>10</v>
      </c>
      <c r="D17367" s="2" t="s">
        <v>51</v>
      </c>
      <c r="E17367" s="2">
        <v>15.0</v>
      </c>
      <c r="F17367" s="4" t="s">
        <v>27</v>
      </c>
    </row>
    <row r="17368">
      <c r="A17368" s="2">
        <v>17475.0</v>
      </c>
      <c r="B17368" s="3">
        <v>43214.0</v>
      </c>
      <c r="C17368" s="2" t="s">
        <v>10</v>
      </c>
      <c r="D17368" s="2" t="s">
        <v>6</v>
      </c>
      <c r="E17368" s="2">
        <v>12.0</v>
      </c>
      <c r="F17368" s="4" t="s">
        <v>14</v>
      </c>
    </row>
    <row r="17369">
      <c r="A17369" s="2">
        <v>17476.0</v>
      </c>
      <c r="B17369" s="3">
        <v>43214.0</v>
      </c>
      <c r="C17369" s="2" t="s">
        <v>10</v>
      </c>
      <c r="D17369" s="2" t="s">
        <v>52</v>
      </c>
      <c r="E17369" s="2">
        <v>17.0</v>
      </c>
      <c r="F17369" s="4" t="s">
        <v>42</v>
      </c>
    </row>
    <row r="17370">
      <c r="A17370" s="2">
        <v>17477.0</v>
      </c>
      <c r="B17370" s="3">
        <v>43214.0</v>
      </c>
      <c r="C17370" s="2" t="s">
        <v>10</v>
      </c>
      <c r="D17370" s="2" t="s">
        <v>8</v>
      </c>
      <c r="E17370" s="2">
        <v>23.0</v>
      </c>
      <c r="F17370" s="4" t="s">
        <v>17</v>
      </c>
    </row>
    <row r="17371">
      <c r="A17371" s="2">
        <v>17478.0</v>
      </c>
      <c r="B17371" s="3">
        <v>43215.0</v>
      </c>
      <c r="C17371" s="2" t="s">
        <v>13</v>
      </c>
      <c r="D17371" s="2" t="s">
        <v>51</v>
      </c>
      <c r="E17371" s="2">
        <v>3.0</v>
      </c>
      <c r="F17371" s="4" t="s">
        <v>28</v>
      </c>
    </row>
    <row r="17372">
      <c r="A17372" s="2">
        <v>17479.0</v>
      </c>
      <c r="B17372" s="3">
        <v>43215.0</v>
      </c>
      <c r="C17372" s="2" t="s">
        <v>13</v>
      </c>
      <c r="D17372" s="2" t="s">
        <v>6</v>
      </c>
      <c r="E17372" s="2">
        <v>31.0</v>
      </c>
      <c r="F17372" s="4" t="s">
        <v>12</v>
      </c>
    </row>
    <row r="17373">
      <c r="A17373" s="2">
        <v>17480.0</v>
      </c>
      <c r="B17373" s="3">
        <v>43215.0</v>
      </c>
      <c r="C17373" s="2" t="s">
        <v>13</v>
      </c>
      <c r="D17373" s="2" t="s">
        <v>52</v>
      </c>
      <c r="E17373" s="2">
        <v>5.0</v>
      </c>
      <c r="F17373" s="4" t="s">
        <v>25</v>
      </c>
    </row>
    <row r="17374">
      <c r="A17374" s="2">
        <v>17481.0</v>
      </c>
      <c r="B17374" s="3">
        <v>43215.0</v>
      </c>
      <c r="C17374" s="2" t="s">
        <v>13</v>
      </c>
      <c r="D17374" s="2" t="s">
        <v>8</v>
      </c>
      <c r="E17374" s="2">
        <v>11.0</v>
      </c>
      <c r="F17374" s="4" t="s">
        <v>9</v>
      </c>
    </row>
    <row r="17375">
      <c r="A17375" s="2">
        <v>17482.0</v>
      </c>
      <c r="B17375" s="3">
        <v>43216.0</v>
      </c>
      <c r="C17375" s="2" t="s">
        <v>15</v>
      </c>
      <c r="D17375" s="2" t="s">
        <v>51</v>
      </c>
      <c r="E17375" s="2">
        <v>2.0</v>
      </c>
      <c r="F17375" s="4" t="s">
        <v>39</v>
      </c>
    </row>
    <row r="17376">
      <c r="A17376" s="2">
        <v>17483.0</v>
      </c>
      <c r="B17376" s="3">
        <v>43216.0</v>
      </c>
      <c r="C17376" s="2" t="s">
        <v>15</v>
      </c>
      <c r="D17376" s="2" t="s">
        <v>6</v>
      </c>
      <c r="E17376" s="2">
        <v>16.0</v>
      </c>
      <c r="F17376" s="4" t="s">
        <v>45</v>
      </c>
    </row>
    <row r="17377">
      <c r="A17377" s="2">
        <v>17484.0</v>
      </c>
      <c r="B17377" s="3">
        <v>43216.0</v>
      </c>
      <c r="C17377" s="2" t="s">
        <v>15</v>
      </c>
      <c r="D17377" s="2" t="s">
        <v>52</v>
      </c>
      <c r="E17377" s="2">
        <v>16.0</v>
      </c>
      <c r="F17377" s="4" t="s">
        <v>45</v>
      </c>
    </row>
    <row r="17378">
      <c r="A17378" s="2">
        <v>17485.0</v>
      </c>
      <c r="B17378" s="3">
        <v>43216.0</v>
      </c>
      <c r="C17378" s="2" t="s">
        <v>15</v>
      </c>
      <c r="D17378" s="2" t="s">
        <v>8</v>
      </c>
      <c r="E17378" s="2">
        <v>23.0</v>
      </c>
      <c r="F17378" s="4" t="s">
        <v>17</v>
      </c>
    </row>
    <row r="17379">
      <c r="A17379" s="2">
        <v>17486.0</v>
      </c>
      <c r="B17379" s="3">
        <v>43217.0</v>
      </c>
      <c r="C17379" s="2" t="s">
        <v>18</v>
      </c>
      <c r="D17379" s="2" t="s">
        <v>51</v>
      </c>
      <c r="E17379" s="2">
        <v>31.0</v>
      </c>
      <c r="F17379" s="4" t="s">
        <v>12</v>
      </c>
    </row>
    <row r="17380">
      <c r="A17380" s="2">
        <v>17487.0</v>
      </c>
      <c r="B17380" s="3">
        <v>43217.0</v>
      </c>
      <c r="C17380" s="2" t="s">
        <v>18</v>
      </c>
      <c r="D17380" s="2" t="s">
        <v>6</v>
      </c>
      <c r="E17380" s="2">
        <v>10.0</v>
      </c>
      <c r="F17380" s="4" t="s">
        <v>41</v>
      </c>
    </row>
    <row r="17381">
      <c r="A17381" s="2">
        <v>17488.0</v>
      </c>
      <c r="B17381" s="3">
        <v>43217.0</v>
      </c>
      <c r="C17381" s="2" t="s">
        <v>18</v>
      </c>
      <c r="D17381" s="2" t="s">
        <v>52</v>
      </c>
      <c r="E17381" s="2">
        <v>15.0</v>
      </c>
      <c r="F17381" s="4" t="s">
        <v>27</v>
      </c>
    </row>
    <row r="17382">
      <c r="A17382" s="2">
        <v>17489.0</v>
      </c>
      <c r="B17382" s="3">
        <v>43217.0</v>
      </c>
      <c r="C17382" s="2" t="s">
        <v>18</v>
      </c>
      <c r="D17382" s="2" t="s">
        <v>8</v>
      </c>
      <c r="E17382" s="2">
        <v>15.0</v>
      </c>
      <c r="F17382" s="4" t="s">
        <v>27</v>
      </c>
    </row>
    <row r="17383">
      <c r="A17383" s="2">
        <v>17490.0</v>
      </c>
      <c r="B17383" s="3">
        <v>43218.0</v>
      </c>
      <c r="C17383" s="2" t="s">
        <v>21</v>
      </c>
      <c r="D17383" s="2" t="s">
        <v>51</v>
      </c>
      <c r="E17383" s="2">
        <v>10.0</v>
      </c>
      <c r="F17383" s="4" t="s">
        <v>41</v>
      </c>
    </row>
    <row r="17384">
      <c r="A17384" s="2">
        <v>17491.0</v>
      </c>
      <c r="B17384" s="3">
        <v>43218.0</v>
      </c>
      <c r="C17384" s="2" t="s">
        <v>21</v>
      </c>
      <c r="D17384" s="2" t="s">
        <v>6</v>
      </c>
      <c r="E17384" s="2">
        <v>10.0</v>
      </c>
      <c r="F17384" s="4" t="s">
        <v>41</v>
      </c>
    </row>
    <row r="17385">
      <c r="A17385" s="2">
        <v>17492.0</v>
      </c>
      <c r="B17385" s="3">
        <v>43218.0</v>
      </c>
      <c r="C17385" s="2" t="s">
        <v>21</v>
      </c>
      <c r="D17385" s="2" t="s">
        <v>52</v>
      </c>
      <c r="E17385" s="2">
        <v>28.0</v>
      </c>
      <c r="F17385" s="4" t="s">
        <v>31</v>
      </c>
    </row>
    <row r="17386">
      <c r="A17386" s="2">
        <v>17493.0</v>
      </c>
      <c r="B17386" s="3">
        <v>43218.0</v>
      </c>
      <c r="C17386" s="2" t="s">
        <v>21</v>
      </c>
      <c r="D17386" s="2" t="s">
        <v>8</v>
      </c>
      <c r="E17386" s="2">
        <v>35.0</v>
      </c>
      <c r="F17386" s="4" t="s">
        <v>49</v>
      </c>
    </row>
    <row r="17387">
      <c r="A17387" s="2">
        <v>17494.0</v>
      </c>
      <c r="B17387" s="3">
        <v>43220.0</v>
      </c>
      <c r="C17387" s="2" t="s">
        <v>7</v>
      </c>
      <c r="D17387" s="2" t="s">
        <v>51</v>
      </c>
      <c r="E17387" s="2">
        <v>24.0</v>
      </c>
      <c r="F17387" s="4" t="s">
        <v>22</v>
      </c>
    </row>
    <row r="17388">
      <c r="A17388" s="2">
        <v>17495.0</v>
      </c>
      <c r="B17388" s="3">
        <v>43220.0</v>
      </c>
      <c r="C17388" s="2" t="s">
        <v>7</v>
      </c>
      <c r="D17388" s="2" t="s">
        <v>6</v>
      </c>
      <c r="E17388" s="2">
        <v>23.0</v>
      </c>
      <c r="F17388" s="4" t="s">
        <v>17</v>
      </c>
    </row>
    <row r="17389">
      <c r="A17389" s="2">
        <v>17496.0</v>
      </c>
      <c r="B17389" s="3">
        <v>43220.0</v>
      </c>
      <c r="C17389" s="2" t="s">
        <v>7</v>
      </c>
      <c r="D17389" s="2" t="s">
        <v>52</v>
      </c>
      <c r="E17389" s="2">
        <v>26.0</v>
      </c>
      <c r="F17389" s="4" t="s">
        <v>38</v>
      </c>
    </row>
    <row r="17390">
      <c r="A17390" s="2">
        <v>17497.0</v>
      </c>
      <c r="B17390" s="3">
        <v>43220.0</v>
      </c>
      <c r="C17390" s="2" t="s">
        <v>7</v>
      </c>
      <c r="D17390" s="2" t="s">
        <v>8</v>
      </c>
      <c r="E17390" s="2">
        <v>29.0</v>
      </c>
      <c r="F17390" s="4" t="s">
        <v>43</v>
      </c>
    </row>
    <row r="17391">
      <c r="A17391" s="2">
        <v>17498.0</v>
      </c>
      <c r="B17391" s="3">
        <v>43221.0</v>
      </c>
      <c r="C17391" s="2" t="s">
        <v>10</v>
      </c>
      <c r="D17391" s="2" t="s">
        <v>51</v>
      </c>
      <c r="E17391" s="2">
        <v>19.0</v>
      </c>
      <c r="F17391" s="4" t="s">
        <v>30</v>
      </c>
    </row>
    <row r="17392">
      <c r="A17392" s="2">
        <v>17499.0</v>
      </c>
      <c r="B17392" s="3">
        <v>43221.0</v>
      </c>
      <c r="C17392" s="2" t="s">
        <v>10</v>
      </c>
      <c r="D17392" s="2" t="s">
        <v>6</v>
      </c>
      <c r="E17392" s="2">
        <v>26.0</v>
      </c>
      <c r="F17392" s="4" t="s">
        <v>38</v>
      </c>
    </row>
    <row r="17393">
      <c r="A17393" s="2">
        <v>17500.0</v>
      </c>
      <c r="B17393" s="3">
        <v>43221.0</v>
      </c>
      <c r="C17393" s="2" t="s">
        <v>10</v>
      </c>
      <c r="D17393" s="2" t="s">
        <v>52</v>
      </c>
      <c r="E17393" s="2">
        <v>12.0</v>
      </c>
      <c r="F17393" s="4" t="s">
        <v>14</v>
      </c>
    </row>
    <row r="17394">
      <c r="A17394" s="2">
        <v>17501.0</v>
      </c>
      <c r="B17394" s="3">
        <v>43221.0</v>
      </c>
      <c r="C17394" s="2" t="s">
        <v>10</v>
      </c>
      <c r="D17394" s="2" t="s">
        <v>8</v>
      </c>
      <c r="E17394" s="2">
        <v>14.0</v>
      </c>
      <c r="F17394" s="4" t="s">
        <v>46</v>
      </c>
    </row>
    <row r="17395">
      <c r="A17395" s="2">
        <v>17502.0</v>
      </c>
      <c r="B17395" s="3">
        <v>43222.0</v>
      </c>
      <c r="C17395" s="2" t="s">
        <v>13</v>
      </c>
      <c r="D17395" s="2" t="s">
        <v>51</v>
      </c>
      <c r="E17395" s="2">
        <v>14.0</v>
      </c>
      <c r="F17395" s="4" t="s">
        <v>46</v>
      </c>
    </row>
    <row r="17396">
      <c r="A17396" s="2">
        <v>17503.0</v>
      </c>
      <c r="B17396" s="3">
        <v>43222.0</v>
      </c>
      <c r="C17396" s="2" t="s">
        <v>13</v>
      </c>
      <c r="D17396" s="2" t="s">
        <v>6</v>
      </c>
      <c r="E17396" s="2">
        <v>26.0</v>
      </c>
      <c r="F17396" s="4" t="s">
        <v>38</v>
      </c>
    </row>
    <row r="17397">
      <c r="A17397" s="2">
        <v>17504.0</v>
      </c>
      <c r="B17397" s="3">
        <v>43222.0</v>
      </c>
      <c r="C17397" s="2" t="s">
        <v>13</v>
      </c>
      <c r="D17397" s="2" t="s">
        <v>52</v>
      </c>
      <c r="E17397" s="2">
        <v>19.0</v>
      </c>
      <c r="F17397" s="4" t="s">
        <v>30</v>
      </c>
    </row>
    <row r="17398">
      <c r="A17398" s="2">
        <v>17505.0</v>
      </c>
      <c r="B17398" s="3">
        <v>43222.0</v>
      </c>
      <c r="C17398" s="2" t="s">
        <v>13</v>
      </c>
      <c r="D17398" s="2" t="s">
        <v>8</v>
      </c>
      <c r="E17398" s="2">
        <v>16.0</v>
      </c>
      <c r="F17398" s="4" t="s">
        <v>45</v>
      </c>
    </row>
    <row r="17399">
      <c r="A17399" s="2">
        <v>17506.0</v>
      </c>
      <c r="B17399" s="3">
        <v>43223.0</v>
      </c>
      <c r="C17399" s="2" t="s">
        <v>15</v>
      </c>
      <c r="D17399" s="2" t="s">
        <v>51</v>
      </c>
      <c r="E17399" s="2">
        <v>32.0</v>
      </c>
      <c r="F17399" s="4" t="s">
        <v>36</v>
      </c>
    </row>
    <row r="17400">
      <c r="A17400" s="2">
        <v>17507.0</v>
      </c>
      <c r="B17400" s="3">
        <v>43223.0</v>
      </c>
      <c r="C17400" s="2" t="s">
        <v>15</v>
      </c>
      <c r="D17400" s="2" t="s">
        <v>6</v>
      </c>
      <c r="E17400" s="2">
        <v>4.0</v>
      </c>
      <c r="F17400" s="4" t="s">
        <v>34</v>
      </c>
    </row>
    <row r="17401">
      <c r="A17401" s="2">
        <v>17508.0</v>
      </c>
      <c r="B17401" s="3">
        <v>43223.0</v>
      </c>
      <c r="C17401" s="2" t="s">
        <v>15</v>
      </c>
      <c r="D17401" s="2" t="s">
        <v>52</v>
      </c>
      <c r="E17401" s="2">
        <v>27.0</v>
      </c>
      <c r="F17401" s="4" t="s">
        <v>32</v>
      </c>
    </row>
    <row r="17402">
      <c r="A17402" s="2">
        <v>17509.0</v>
      </c>
      <c r="B17402" s="3">
        <v>43223.0</v>
      </c>
      <c r="C17402" s="2" t="s">
        <v>15</v>
      </c>
      <c r="D17402" s="2" t="s">
        <v>8</v>
      </c>
      <c r="E17402" s="2">
        <v>10.0</v>
      </c>
      <c r="F17402" s="4" t="s">
        <v>41</v>
      </c>
    </row>
    <row r="17403">
      <c r="A17403" s="2">
        <v>17510.0</v>
      </c>
      <c r="B17403" s="3">
        <v>43224.0</v>
      </c>
      <c r="C17403" s="2" t="s">
        <v>18</v>
      </c>
      <c r="D17403" s="2" t="s">
        <v>51</v>
      </c>
      <c r="E17403" s="2">
        <v>32.0</v>
      </c>
      <c r="F17403" s="4" t="s">
        <v>36</v>
      </c>
    </row>
    <row r="17404">
      <c r="A17404" s="2">
        <v>17511.0</v>
      </c>
      <c r="B17404" s="3">
        <v>43224.0</v>
      </c>
      <c r="C17404" s="2" t="s">
        <v>18</v>
      </c>
      <c r="D17404" s="2" t="s">
        <v>6</v>
      </c>
      <c r="E17404" s="2">
        <v>6.0</v>
      </c>
      <c r="F17404" s="4" t="s">
        <v>16</v>
      </c>
    </row>
    <row r="17405">
      <c r="A17405" s="2">
        <v>17512.0</v>
      </c>
      <c r="B17405" s="3">
        <v>43224.0</v>
      </c>
      <c r="C17405" s="2" t="s">
        <v>18</v>
      </c>
      <c r="D17405" s="2" t="s">
        <v>52</v>
      </c>
      <c r="E17405" s="2">
        <v>14.0</v>
      </c>
      <c r="F17405" s="4" t="s">
        <v>46</v>
      </c>
    </row>
    <row r="17406">
      <c r="A17406" s="2">
        <v>17513.0</v>
      </c>
      <c r="B17406" s="3">
        <v>43224.0</v>
      </c>
      <c r="C17406" s="2" t="s">
        <v>18</v>
      </c>
      <c r="D17406" s="2" t="s">
        <v>8</v>
      </c>
      <c r="E17406" s="2">
        <v>32.0</v>
      </c>
      <c r="F17406" s="4" t="s">
        <v>36</v>
      </c>
    </row>
    <row r="17407">
      <c r="A17407" s="2">
        <v>17514.0</v>
      </c>
      <c r="B17407" s="3">
        <v>43225.0</v>
      </c>
      <c r="C17407" s="2" t="s">
        <v>21</v>
      </c>
      <c r="D17407" s="2" t="s">
        <v>51</v>
      </c>
      <c r="E17407" s="2">
        <v>28.0</v>
      </c>
      <c r="F17407" s="4" t="s">
        <v>31</v>
      </c>
    </row>
    <row r="17408">
      <c r="A17408" s="2">
        <v>17515.0</v>
      </c>
      <c r="B17408" s="3">
        <v>43225.0</v>
      </c>
      <c r="C17408" s="2" t="s">
        <v>21</v>
      </c>
      <c r="D17408" s="2" t="s">
        <v>6</v>
      </c>
      <c r="E17408" s="2">
        <v>36.0</v>
      </c>
      <c r="F17408" s="4" t="s">
        <v>11</v>
      </c>
    </row>
    <row r="17409">
      <c r="A17409" s="2">
        <v>17516.0</v>
      </c>
      <c r="B17409" s="3">
        <v>43225.0</v>
      </c>
      <c r="C17409" s="2" t="s">
        <v>21</v>
      </c>
      <c r="D17409" s="2" t="s">
        <v>52</v>
      </c>
      <c r="E17409" s="2">
        <v>5.0</v>
      </c>
      <c r="F17409" s="4" t="s">
        <v>25</v>
      </c>
    </row>
    <row r="17410">
      <c r="A17410" s="2">
        <v>17517.0</v>
      </c>
      <c r="B17410" s="3">
        <v>43225.0</v>
      </c>
      <c r="C17410" s="2" t="s">
        <v>21</v>
      </c>
      <c r="D17410" s="2" t="s">
        <v>8</v>
      </c>
      <c r="E17410" s="2">
        <v>1.0</v>
      </c>
      <c r="F17410" s="4" t="s">
        <v>19</v>
      </c>
    </row>
    <row r="17411">
      <c r="A17411" s="2">
        <v>17518.0</v>
      </c>
      <c r="B17411" s="3">
        <v>43227.0</v>
      </c>
      <c r="C17411" s="2" t="s">
        <v>7</v>
      </c>
      <c r="D17411" s="2" t="s">
        <v>51</v>
      </c>
      <c r="E17411" s="2">
        <v>33.0</v>
      </c>
      <c r="F17411" s="4" t="s">
        <v>26</v>
      </c>
    </row>
    <row r="17412">
      <c r="A17412" s="2">
        <v>17519.0</v>
      </c>
      <c r="B17412" s="3">
        <v>43227.0</v>
      </c>
      <c r="C17412" s="2" t="s">
        <v>7</v>
      </c>
      <c r="D17412" s="2" t="s">
        <v>6</v>
      </c>
      <c r="E17412" s="2">
        <v>3.0</v>
      </c>
      <c r="F17412" s="4" t="s">
        <v>28</v>
      </c>
    </row>
    <row r="17413">
      <c r="A17413" s="2">
        <v>17520.0</v>
      </c>
      <c r="B17413" s="3">
        <v>43227.0</v>
      </c>
      <c r="C17413" s="2" t="s">
        <v>7</v>
      </c>
      <c r="D17413" s="2" t="s">
        <v>52</v>
      </c>
      <c r="E17413" s="2">
        <v>21.0</v>
      </c>
      <c r="F17413" s="4" t="s">
        <v>20</v>
      </c>
    </row>
    <row r="17414">
      <c r="A17414" s="2">
        <v>17521.0</v>
      </c>
      <c r="B17414" s="3">
        <v>43227.0</v>
      </c>
      <c r="C17414" s="2" t="s">
        <v>7</v>
      </c>
      <c r="D17414" s="2" t="s">
        <v>8</v>
      </c>
      <c r="E17414" s="2">
        <v>35.0</v>
      </c>
      <c r="F17414" s="4" t="s">
        <v>49</v>
      </c>
    </row>
    <row r="17415">
      <c r="A17415" s="2">
        <v>17522.0</v>
      </c>
      <c r="B17415" s="3">
        <v>43228.0</v>
      </c>
      <c r="C17415" s="2" t="s">
        <v>10</v>
      </c>
      <c r="D17415" s="2" t="s">
        <v>51</v>
      </c>
      <c r="E17415" s="2">
        <v>20.0</v>
      </c>
      <c r="F17415" s="4" t="s">
        <v>47</v>
      </c>
    </row>
    <row r="17416">
      <c r="A17416" s="2">
        <v>17523.0</v>
      </c>
      <c r="B17416" s="3">
        <v>43228.0</v>
      </c>
      <c r="C17416" s="2" t="s">
        <v>10</v>
      </c>
      <c r="D17416" s="2" t="s">
        <v>6</v>
      </c>
      <c r="E17416" s="2">
        <v>34.0</v>
      </c>
      <c r="F17416" s="4" t="s">
        <v>48</v>
      </c>
    </row>
    <row r="17417">
      <c r="A17417" s="2">
        <v>17524.0</v>
      </c>
      <c r="B17417" s="3">
        <v>43228.0</v>
      </c>
      <c r="C17417" s="2" t="s">
        <v>10</v>
      </c>
      <c r="D17417" s="2" t="s">
        <v>52</v>
      </c>
      <c r="E17417" s="2">
        <v>6.0</v>
      </c>
      <c r="F17417" s="4" t="s">
        <v>16</v>
      </c>
    </row>
    <row r="17418">
      <c r="A17418" s="2">
        <v>17525.0</v>
      </c>
      <c r="B17418" s="3">
        <v>43228.0</v>
      </c>
      <c r="C17418" s="2" t="s">
        <v>10</v>
      </c>
      <c r="D17418" s="2" t="s">
        <v>8</v>
      </c>
      <c r="E17418" s="2">
        <v>5.0</v>
      </c>
      <c r="F17418" s="4" t="s">
        <v>25</v>
      </c>
    </row>
    <row r="17419">
      <c r="A17419" s="2">
        <v>17526.0</v>
      </c>
      <c r="B17419" s="3">
        <v>43229.0</v>
      </c>
      <c r="C17419" s="2" t="s">
        <v>13</v>
      </c>
      <c r="D17419" s="2" t="s">
        <v>51</v>
      </c>
      <c r="E17419" s="2">
        <v>9.0</v>
      </c>
      <c r="F17419" s="4" t="s">
        <v>24</v>
      </c>
    </row>
    <row r="17420">
      <c r="A17420" s="2">
        <v>17527.0</v>
      </c>
      <c r="B17420" s="3">
        <v>43229.0</v>
      </c>
      <c r="C17420" s="2" t="s">
        <v>13</v>
      </c>
      <c r="D17420" s="2" t="s">
        <v>6</v>
      </c>
      <c r="E17420" s="2">
        <v>7.0</v>
      </c>
      <c r="F17420" s="4" t="s">
        <v>35</v>
      </c>
    </row>
    <row r="17421">
      <c r="A17421" s="2">
        <v>17528.0</v>
      </c>
      <c r="B17421" s="3">
        <v>43229.0</v>
      </c>
      <c r="C17421" s="2" t="s">
        <v>13</v>
      </c>
      <c r="D17421" s="2" t="s">
        <v>52</v>
      </c>
      <c r="E17421" s="2">
        <v>13.0</v>
      </c>
      <c r="F17421" s="4" t="s">
        <v>33</v>
      </c>
    </row>
    <row r="17422">
      <c r="A17422" s="2">
        <v>17529.0</v>
      </c>
      <c r="B17422" s="3">
        <v>43229.0</v>
      </c>
      <c r="C17422" s="2" t="s">
        <v>13</v>
      </c>
      <c r="D17422" s="2" t="s">
        <v>8</v>
      </c>
      <c r="E17422" s="2">
        <v>22.0</v>
      </c>
      <c r="F17422" s="4" t="s">
        <v>44</v>
      </c>
    </row>
    <row r="17423">
      <c r="A17423" s="2">
        <v>17530.0</v>
      </c>
      <c r="B17423" s="3">
        <v>43230.0</v>
      </c>
      <c r="C17423" s="2" t="s">
        <v>15</v>
      </c>
      <c r="D17423" s="2" t="s">
        <v>51</v>
      </c>
      <c r="E17423" s="2">
        <v>15.0</v>
      </c>
      <c r="F17423" s="4" t="s">
        <v>27</v>
      </c>
    </row>
    <row r="17424">
      <c r="A17424" s="2">
        <v>17531.0</v>
      </c>
      <c r="B17424" s="3">
        <v>43230.0</v>
      </c>
      <c r="C17424" s="2" t="s">
        <v>15</v>
      </c>
      <c r="D17424" s="2" t="s">
        <v>6</v>
      </c>
      <c r="E17424" s="2">
        <v>3.0</v>
      </c>
      <c r="F17424" s="4" t="s">
        <v>28</v>
      </c>
    </row>
    <row r="17425">
      <c r="A17425" s="2">
        <v>17532.0</v>
      </c>
      <c r="B17425" s="3">
        <v>43230.0</v>
      </c>
      <c r="C17425" s="2" t="s">
        <v>15</v>
      </c>
      <c r="D17425" s="2" t="s">
        <v>52</v>
      </c>
      <c r="E17425" s="2">
        <v>12.0</v>
      </c>
      <c r="F17425" s="4" t="s">
        <v>14</v>
      </c>
    </row>
    <row r="17426">
      <c r="A17426" s="2">
        <v>17533.0</v>
      </c>
      <c r="B17426" s="3">
        <v>43230.0</v>
      </c>
      <c r="C17426" s="2" t="s">
        <v>15</v>
      </c>
      <c r="D17426" s="2" t="s">
        <v>8</v>
      </c>
      <c r="E17426" s="2">
        <v>7.0</v>
      </c>
      <c r="F17426" s="4" t="s">
        <v>35</v>
      </c>
    </row>
    <row r="17427">
      <c r="A17427" s="2">
        <v>17534.0</v>
      </c>
      <c r="B17427" s="3">
        <v>43231.0</v>
      </c>
      <c r="C17427" s="2" t="s">
        <v>18</v>
      </c>
      <c r="D17427" s="2" t="s">
        <v>51</v>
      </c>
      <c r="E17427" s="2">
        <v>26.0</v>
      </c>
      <c r="F17427" s="4" t="s">
        <v>38</v>
      </c>
    </row>
    <row r="17428">
      <c r="A17428" s="2">
        <v>17535.0</v>
      </c>
      <c r="B17428" s="3">
        <v>43231.0</v>
      </c>
      <c r="C17428" s="2" t="s">
        <v>18</v>
      </c>
      <c r="D17428" s="2" t="s">
        <v>6</v>
      </c>
      <c r="E17428" s="2">
        <v>24.0</v>
      </c>
      <c r="F17428" s="4" t="s">
        <v>22</v>
      </c>
    </row>
    <row r="17429">
      <c r="A17429" s="2">
        <v>17536.0</v>
      </c>
      <c r="B17429" s="3">
        <v>43231.0</v>
      </c>
      <c r="C17429" s="2" t="s">
        <v>18</v>
      </c>
      <c r="D17429" s="2" t="s">
        <v>52</v>
      </c>
      <c r="E17429" s="2">
        <v>11.0</v>
      </c>
      <c r="F17429" s="4" t="s">
        <v>9</v>
      </c>
    </row>
    <row r="17430">
      <c r="A17430" s="2">
        <v>17537.0</v>
      </c>
      <c r="B17430" s="3">
        <v>43231.0</v>
      </c>
      <c r="C17430" s="2" t="s">
        <v>18</v>
      </c>
      <c r="D17430" s="2" t="s">
        <v>8</v>
      </c>
      <c r="E17430" s="2">
        <v>35.0</v>
      </c>
      <c r="F17430" s="4" t="s">
        <v>49</v>
      </c>
    </row>
    <row r="17431">
      <c r="A17431" s="2">
        <v>17538.0</v>
      </c>
      <c r="B17431" s="3">
        <v>43232.0</v>
      </c>
      <c r="C17431" s="2" t="s">
        <v>21</v>
      </c>
      <c r="D17431" s="2" t="s">
        <v>51</v>
      </c>
      <c r="E17431" s="2">
        <v>35.0</v>
      </c>
      <c r="F17431" s="4" t="s">
        <v>49</v>
      </c>
    </row>
    <row r="17432">
      <c r="A17432" s="2">
        <v>17539.0</v>
      </c>
      <c r="B17432" s="3">
        <v>43232.0</v>
      </c>
      <c r="C17432" s="2" t="s">
        <v>21</v>
      </c>
      <c r="D17432" s="2" t="s">
        <v>6</v>
      </c>
      <c r="E17432" s="2">
        <v>3.0</v>
      </c>
      <c r="F17432" s="4" t="s">
        <v>28</v>
      </c>
    </row>
    <row r="17433">
      <c r="A17433" s="2">
        <v>17540.0</v>
      </c>
      <c r="B17433" s="3">
        <v>43232.0</v>
      </c>
      <c r="C17433" s="2" t="s">
        <v>21</v>
      </c>
      <c r="D17433" s="2" t="s">
        <v>52</v>
      </c>
      <c r="E17433" s="2">
        <v>25.0</v>
      </c>
      <c r="F17433" s="4" t="s">
        <v>40</v>
      </c>
    </row>
    <row r="17434">
      <c r="A17434" s="2">
        <v>17541.0</v>
      </c>
      <c r="B17434" s="3">
        <v>43232.0</v>
      </c>
      <c r="C17434" s="2" t="s">
        <v>21</v>
      </c>
      <c r="D17434" s="2" t="s">
        <v>8</v>
      </c>
      <c r="E17434" s="2">
        <v>5.0</v>
      </c>
      <c r="F17434" s="4" t="s">
        <v>25</v>
      </c>
    </row>
    <row r="17435">
      <c r="A17435" s="2">
        <v>17542.0</v>
      </c>
      <c r="B17435" s="3">
        <v>43234.0</v>
      </c>
      <c r="C17435" s="2" t="s">
        <v>7</v>
      </c>
      <c r="D17435" s="2" t="s">
        <v>51</v>
      </c>
      <c r="E17435" s="2">
        <v>18.0</v>
      </c>
      <c r="F17435" s="4" t="s">
        <v>29</v>
      </c>
    </row>
    <row r="17436">
      <c r="A17436" s="2">
        <v>17543.0</v>
      </c>
      <c r="B17436" s="3">
        <v>43234.0</v>
      </c>
      <c r="C17436" s="2" t="s">
        <v>7</v>
      </c>
      <c r="D17436" s="2" t="s">
        <v>6</v>
      </c>
      <c r="E17436" s="2">
        <v>19.0</v>
      </c>
      <c r="F17436" s="4" t="s">
        <v>30</v>
      </c>
    </row>
    <row r="17437">
      <c r="A17437" s="2">
        <v>17544.0</v>
      </c>
      <c r="B17437" s="3">
        <v>43234.0</v>
      </c>
      <c r="C17437" s="2" t="s">
        <v>7</v>
      </c>
      <c r="D17437" s="2" t="s">
        <v>52</v>
      </c>
      <c r="E17437" s="2">
        <v>32.0</v>
      </c>
      <c r="F17437" s="4" t="s">
        <v>36</v>
      </c>
    </row>
    <row r="17438">
      <c r="A17438" s="2">
        <v>17545.0</v>
      </c>
      <c r="B17438" s="3">
        <v>43234.0</v>
      </c>
      <c r="C17438" s="2" t="s">
        <v>7</v>
      </c>
      <c r="D17438" s="2" t="s">
        <v>8</v>
      </c>
      <c r="E17438" s="2">
        <v>11.0</v>
      </c>
      <c r="F17438" s="4" t="s">
        <v>9</v>
      </c>
    </row>
    <row r="17439">
      <c r="A17439" s="2">
        <v>17546.0</v>
      </c>
      <c r="B17439" s="3">
        <v>43235.0</v>
      </c>
      <c r="C17439" s="2" t="s">
        <v>10</v>
      </c>
      <c r="D17439" s="2" t="s">
        <v>51</v>
      </c>
      <c r="E17439" s="2">
        <v>2.0</v>
      </c>
      <c r="F17439" s="4" t="s">
        <v>39</v>
      </c>
    </row>
    <row r="17440">
      <c r="A17440" s="2">
        <v>17547.0</v>
      </c>
      <c r="B17440" s="3">
        <v>43235.0</v>
      </c>
      <c r="C17440" s="2" t="s">
        <v>10</v>
      </c>
      <c r="D17440" s="2" t="s">
        <v>6</v>
      </c>
      <c r="E17440" s="2">
        <v>17.0</v>
      </c>
      <c r="F17440" s="4" t="s">
        <v>42</v>
      </c>
    </row>
    <row r="17441">
      <c r="A17441" s="2">
        <v>17548.0</v>
      </c>
      <c r="B17441" s="3">
        <v>43235.0</v>
      </c>
      <c r="C17441" s="2" t="s">
        <v>10</v>
      </c>
      <c r="D17441" s="2" t="s">
        <v>52</v>
      </c>
      <c r="E17441" s="2">
        <v>14.0</v>
      </c>
      <c r="F17441" s="4" t="s">
        <v>46</v>
      </c>
    </row>
    <row r="17442">
      <c r="A17442" s="2">
        <v>17549.0</v>
      </c>
      <c r="B17442" s="3">
        <v>43235.0</v>
      </c>
      <c r="C17442" s="2" t="s">
        <v>10</v>
      </c>
      <c r="D17442" s="2" t="s">
        <v>8</v>
      </c>
      <c r="E17442" s="2">
        <v>22.0</v>
      </c>
      <c r="F17442" s="4" t="s">
        <v>44</v>
      </c>
    </row>
    <row r="17443">
      <c r="A17443" s="2">
        <v>17550.0</v>
      </c>
      <c r="B17443" s="3">
        <v>43236.0</v>
      </c>
      <c r="C17443" s="2" t="s">
        <v>13</v>
      </c>
      <c r="D17443" s="2" t="s">
        <v>51</v>
      </c>
      <c r="E17443" s="2">
        <v>28.0</v>
      </c>
      <c r="F17443" s="4" t="s">
        <v>31</v>
      </c>
    </row>
    <row r="17444">
      <c r="A17444" s="2">
        <v>17551.0</v>
      </c>
      <c r="B17444" s="3">
        <v>43236.0</v>
      </c>
      <c r="C17444" s="2" t="s">
        <v>13</v>
      </c>
      <c r="D17444" s="2" t="s">
        <v>6</v>
      </c>
      <c r="E17444" s="2">
        <v>27.0</v>
      </c>
      <c r="F17444" s="4" t="s">
        <v>32</v>
      </c>
    </row>
    <row r="17445">
      <c r="A17445" s="2">
        <v>17552.0</v>
      </c>
      <c r="B17445" s="3">
        <v>43236.0</v>
      </c>
      <c r="C17445" s="2" t="s">
        <v>13</v>
      </c>
      <c r="D17445" s="2" t="s">
        <v>52</v>
      </c>
      <c r="E17445" s="2">
        <v>1.0</v>
      </c>
      <c r="F17445" s="4" t="s">
        <v>19</v>
      </c>
    </row>
    <row r="17446">
      <c r="A17446" s="2">
        <v>17553.0</v>
      </c>
      <c r="B17446" s="3">
        <v>43236.0</v>
      </c>
      <c r="C17446" s="2" t="s">
        <v>13</v>
      </c>
      <c r="D17446" s="2" t="s">
        <v>8</v>
      </c>
      <c r="E17446" s="2">
        <v>2.0</v>
      </c>
      <c r="F17446" s="4" t="s">
        <v>39</v>
      </c>
    </row>
    <row r="17447">
      <c r="A17447" s="2">
        <v>17554.0</v>
      </c>
      <c r="B17447" s="3">
        <v>43237.0</v>
      </c>
      <c r="C17447" s="2" t="s">
        <v>15</v>
      </c>
      <c r="D17447" s="2" t="s">
        <v>51</v>
      </c>
      <c r="E17447" s="2">
        <v>30.0</v>
      </c>
      <c r="F17447" s="4" t="s">
        <v>23</v>
      </c>
    </row>
    <row r="17448">
      <c r="A17448" s="2">
        <v>17555.0</v>
      </c>
      <c r="B17448" s="3">
        <v>43237.0</v>
      </c>
      <c r="C17448" s="2" t="s">
        <v>15</v>
      </c>
      <c r="D17448" s="2" t="s">
        <v>6</v>
      </c>
      <c r="E17448" s="2">
        <v>5.0</v>
      </c>
      <c r="F17448" s="4" t="s">
        <v>25</v>
      </c>
    </row>
    <row r="17449">
      <c r="A17449" s="2">
        <v>17556.0</v>
      </c>
      <c r="B17449" s="3">
        <v>43237.0</v>
      </c>
      <c r="C17449" s="2" t="s">
        <v>15</v>
      </c>
      <c r="D17449" s="2" t="s">
        <v>52</v>
      </c>
      <c r="E17449" s="2">
        <v>23.0</v>
      </c>
      <c r="F17449" s="4" t="s">
        <v>17</v>
      </c>
    </row>
    <row r="17450">
      <c r="A17450" s="2">
        <v>17557.0</v>
      </c>
      <c r="B17450" s="3">
        <v>43237.0</v>
      </c>
      <c r="C17450" s="2" t="s">
        <v>15</v>
      </c>
      <c r="D17450" s="2" t="s">
        <v>8</v>
      </c>
      <c r="E17450" s="2">
        <v>26.0</v>
      </c>
      <c r="F17450" s="4" t="s">
        <v>38</v>
      </c>
    </row>
    <row r="17451">
      <c r="A17451" s="2">
        <v>17558.0</v>
      </c>
      <c r="B17451" s="3">
        <v>43238.0</v>
      </c>
      <c r="C17451" s="2" t="s">
        <v>18</v>
      </c>
      <c r="D17451" s="2" t="s">
        <v>51</v>
      </c>
      <c r="E17451" s="2">
        <v>18.0</v>
      </c>
      <c r="F17451" s="4" t="s">
        <v>29</v>
      </c>
    </row>
    <row r="17452">
      <c r="A17452" s="2">
        <v>17559.0</v>
      </c>
      <c r="B17452" s="3">
        <v>43238.0</v>
      </c>
      <c r="C17452" s="2" t="s">
        <v>18</v>
      </c>
      <c r="D17452" s="2" t="s">
        <v>6</v>
      </c>
      <c r="E17452" s="2">
        <v>21.0</v>
      </c>
      <c r="F17452" s="4" t="s">
        <v>20</v>
      </c>
    </row>
    <row r="17453">
      <c r="A17453" s="2">
        <v>17560.0</v>
      </c>
      <c r="B17453" s="3">
        <v>43238.0</v>
      </c>
      <c r="C17453" s="2" t="s">
        <v>18</v>
      </c>
      <c r="D17453" s="2" t="s">
        <v>52</v>
      </c>
      <c r="E17453" s="2">
        <v>22.0</v>
      </c>
      <c r="F17453" s="4" t="s">
        <v>44</v>
      </c>
    </row>
    <row r="17454">
      <c r="A17454" s="2">
        <v>17561.0</v>
      </c>
      <c r="B17454" s="3">
        <v>43238.0</v>
      </c>
      <c r="C17454" s="2" t="s">
        <v>18</v>
      </c>
      <c r="D17454" s="2" t="s">
        <v>8</v>
      </c>
      <c r="E17454" s="2">
        <v>20.0</v>
      </c>
      <c r="F17454" s="4" t="s">
        <v>47</v>
      </c>
    </row>
    <row r="17455">
      <c r="A17455" s="2">
        <v>17562.0</v>
      </c>
      <c r="B17455" s="3">
        <v>43239.0</v>
      </c>
      <c r="C17455" s="2" t="s">
        <v>21</v>
      </c>
      <c r="D17455" s="2" t="s">
        <v>51</v>
      </c>
      <c r="E17455" s="2">
        <v>16.0</v>
      </c>
      <c r="F17455" s="4" t="s">
        <v>45</v>
      </c>
    </row>
    <row r="17456">
      <c r="A17456" s="2">
        <v>17563.0</v>
      </c>
      <c r="B17456" s="3">
        <v>43239.0</v>
      </c>
      <c r="C17456" s="2" t="s">
        <v>21</v>
      </c>
      <c r="D17456" s="2" t="s">
        <v>6</v>
      </c>
      <c r="E17456" s="2">
        <v>31.0</v>
      </c>
      <c r="F17456" s="4" t="s">
        <v>12</v>
      </c>
    </row>
    <row r="17457">
      <c r="A17457" s="2">
        <v>17564.0</v>
      </c>
      <c r="B17457" s="3">
        <v>43239.0</v>
      </c>
      <c r="C17457" s="2" t="s">
        <v>21</v>
      </c>
      <c r="D17457" s="2" t="s">
        <v>52</v>
      </c>
      <c r="E17457" s="2">
        <v>31.0</v>
      </c>
      <c r="F17457" s="4" t="s">
        <v>12</v>
      </c>
    </row>
    <row r="17458">
      <c r="A17458" s="2">
        <v>17565.0</v>
      </c>
      <c r="B17458" s="3">
        <v>43239.0</v>
      </c>
      <c r="C17458" s="2" t="s">
        <v>21</v>
      </c>
      <c r="D17458" s="2" t="s">
        <v>8</v>
      </c>
      <c r="E17458" s="2">
        <v>24.0</v>
      </c>
      <c r="F17458" s="4" t="s">
        <v>22</v>
      </c>
    </row>
    <row r="17459">
      <c r="A17459" s="2">
        <v>17566.0</v>
      </c>
      <c r="B17459" s="3">
        <v>43241.0</v>
      </c>
      <c r="C17459" s="2" t="s">
        <v>7</v>
      </c>
      <c r="D17459" s="2" t="s">
        <v>51</v>
      </c>
      <c r="E17459" s="2">
        <v>15.0</v>
      </c>
      <c r="F17459" s="4" t="s">
        <v>27</v>
      </c>
    </row>
    <row r="17460">
      <c r="A17460" s="2">
        <v>17567.0</v>
      </c>
      <c r="B17460" s="3">
        <v>43241.0</v>
      </c>
      <c r="C17460" s="2" t="s">
        <v>7</v>
      </c>
      <c r="D17460" s="2" t="s">
        <v>6</v>
      </c>
      <c r="E17460" s="2">
        <v>12.0</v>
      </c>
      <c r="F17460" s="4" t="s">
        <v>14</v>
      </c>
    </row>
    <row r="17461">
      <c r="A17461" s="2">
        <v>17568.0</v>
      </c>
      <c r="B17461" s="3">
        <v>43241.0</v>
      </c>
      <c r="C17461" s="2" t="s">
        <v>7</v>
      </c>
      <c r="D17461" s="2" t="s">
        <v>52</v>
      </c>
      <c r="E17461" s="2">
        <v>26.0</v>
      </c>
      <c r="F17461" s="4" t="s">
        <v>38</v>
      </c>
    </row>
    <row r="17462">
      <c r="A17462" s="2">
        <v>17569.0</v>
      </c>
      <c r="B17462" s="3">
        <v>43241.0</v>
      </c>
      <c r="C17462" s="2" t="s">
        <v>7</v>
      </c>
      <c r="D17462" s="2" t="s">
        <v>8</v>
      </c>
      <c r="E17462" s="2">
        <v>3.0</v>
      </c>
      <c r="F17462" s="4" t="s">
        <v>28</v>
      </c>
    </row>
    <row r="17463">
      <c r="A17463" s="2">
        <v>17570.0</v>
      </c>
      <c r="B17463" s="3">
        <v>43242.0</v>
      </c>
      <c r="C17463" s="2" t="s">
        <v>10</v>
      </c>
      <c r="D17463" s="2" t="s">
        <v>51</v>
      </c>
      <c r="E17463" s="2">
        <v>8.0</v>
      </c>
      <c r="F17463" s="4" t="s">
        <v>37</v>
      </c>
    </row>
    <row r="17464">
      <c r="A17464" s="2">
        <v>17571.0</v>
      </c>
      <c r="B17464" s="3">
        <v>43242.0</v>
      </c>
      <c r="C17464" s="2" t="s">
        <v>10</v>
      </c>
      <c r="D17464" s="2" t="s">
        <v>6</v>
      </c>
      <c r="E17464" s="2">
        <v>25.0</v>
      </c>
      <c r="F17464" s="4" t="s">
        <v>40</v>
      </c>
    </row>
    <row r="17465">
      <c r="A17465" s="2">
        <v>17572.0</v>
      </c>
      <c r="B17465" s="3">
        <v>43242.0</v>
      </c>
      <c r="C17465" s="2" t="s">
        <v>10</v>
      </c>
      <c r="D17465" s="2" t="s">
        <v>52</v>
      </c>
      <c r="E17465" s="2">
        <v>25.0</v>
      </c>
      <c r="F17465" s="4" t="s">
        <v>40</v>
      </c>
    </row>
    <row r="17466">
      <c r="A17466" s="2">
        <v>17573.0</v>
      </c>
      <c r="B17466" s="3">
        <v>43242.0</v>
      </c>
      <c r="C17466" s="2" t="s">
        <v>10</v>
      </c>
      <c r="D17466" s="2" t="s">
        <v>8</v>
      </c>
      <c r="E17466" s="2">
        <v>3.0</v>
      </c>
      <c r="F17466" s="4" t="s">
        <v>28</v>
      </c>
    </row>
    <row r="17467">
      <c r="A17467" s="2">
        <v>17574.0</v>
      </c>
      <c r="B17467" s="3">
        <v>43243.0</v>
      </c>
      <c r="C17467" s="2" t="s">
        <v>13</v>
      </c>
      <c r="D17467" s="2" t="s">
        <v>51</v>
      </c>
      <c r="E17467" s="2">
        <v>14.0</v>
      </c>
      <c r="F17467" s="4" t="s">
        <v>46</v>
      </c>
    </row>
    <row r="17468">
      <c r="A17468" s="2">
        <v>17575.0</v>
      </c>
      <c r="B17468" s="3">
        <v>43243.0</v>
      </c>
      <c r="C17468" s="2" t="s">
        <v>13</v>
      </c>
      <c r="D17468" s="2" t="s">
        <v>6</v>
      </c>
      <c r="E17468" s="2">
        <v>6.0</v>
      </c>
      <c r="F17468" s="4" t="s">
        <v>16</v>
      </c>
    </row>
    <row r="17469">
      <c r="A17469" s="2">
        <v>17576.0</v>
      </c>
      <c r="B17469" s="3">
        <v>43243.0</v>
      </c>
      <c r="C17469" s="2" t="s">
        <v>13</v>
      </c>
      <c r="D17469" s="2" t="s">
        <v>52</v>
      </c>
      <c r="E17469" s="2">
        <v>29.0</v>
      </c>
      <c r="F17469" s="4" t="s">
        <v>43</v>
      </c>
    </row>
    <row r="17470">
      <c r="A17470" s="2">
        <v>17577.0</v>
      </c>
      <c r="B17470" s="3">
        <v>43243.0</v>
      </c>
      <c r="C17470" s="2" t="s">
        <v>13</v>
      </c>
      <c r="D17470" s="2" t="s">
        <v>8</v>
      </c>
      <c r="E17470" s="2">
        <v>18.0</v>
      </c>
      <c r="F17470" s="4" t="s">
        <v>29</v>
      </c>
    </row>
    <row r="17471">
      <c r="A17471" s="2">
        <v>17578.0</v>
      </c>
      <c r="B17471" s="3">
        <v>43244.0</v>
      </c>
      <c r="C17471" s="2" t="s">
        <v>15</v>
      </c>
      <c r="D17471" s="2" t="s">
        <v>51</v>
      </c>
      <c r="E17471" s="2">
        <v>31.0</v>
      </c>
      <c r="F17471" s="4" t="s">
        <v>12</v>
      </c>
    </row>
    <row r="17472">
      <c r="A17472" s="2">
        <v>17579.0</v>
      </c>
      <c r="B17472" s="3">
        <v>43244.0</v>
      </c>
      <c r="C17472" s="2" t="s">
        <v>15</v>
      </c>
      <c r="D17472" s="2" t="s">
        <v>6</v>
      </c>
      <c r="E17472" s="2">
        <v>14.0</v>
      </c>
      <c r="F17472" s="4" t="s">
        <v>46</v>
      </c>
    </row>
    <row r="17473">
      <c r="A17473" s="2">
        <v>17580.0</v>
      </c>
      <c r="B17473" s="3">
        <v>43244.0</v>
      </c>
      <c r="C17473" s="2" t="s">
        <v>15</v>
      </c>
      <c r="D17473" s="2" t="s">
        <v>52</v>
      </c>
      <c r="E17473" s="2">
        <v>25.0</v>
      </c>
      <c r="F17473" s="4" t="s">
        <v>40</v>
      </c>
    </row>
    <row r="17474">
      <c r="A17474" s="2">
        <v>17581.0</v>
      </c>
      <c r="B17474" s="3">
        <v>43244.0</v>
      </c>
      <c r="C17474" s="2" t="s">
        <v>15</v>
      </c>
      <c r="D17474" s="2" t="s">
        <v>8</v>
      </c>
      <c r="E17474" s="2">
        <v>1.0</v>
      </c>
      <c r="F17474" s="4" t="s">
        <v>19</v>
      </c>
    </row>
    <row r="17475">
      <c r="A17475" s="2">
        <v>17582.0</v>
      </c>
      <c r="B17475" s="3">
        <v>43245.0</v>
      </c>
      <c r="C17475" s="2" t="s">
        <v>18</v>
      </c>
      <c r="D17475" s="2" t="s">
        <v>51</v>
      </c>
      <c r="E17475" s="2">
        <v>11.0</v>
      </c>
      <c r="F17475" s="4" t="s">
        <v>9</v>
      </c>
    </row>
    <row r="17476">
      <c r="A17476" s="2">
        <v>17583.0</v>
      </c>
      <c r="B17476" s="3">
        <v>43245.0</v>
      </c>
      <c r="C17476" s="2" t="s">
        <v>18</v>
      </c>
      <c r="D17476" s="2" t="s">
        <v>6</v>
      </c>
      <c r="E17476" s="2">
        <v>32.0</v>
      </c>
      <c r="F17476" s="4" t="s">
        <v>36</v>
      </c>
    </row>
    <row r="17477">
      <c r="A17477" s="2">
        <v>17584.0</v>
      </c>
      <c r="B17477" s="3">
        <v>43245.0</v>
      </c>
      <c r="C17477" s="2" t="s">
        <v>18</v>
      </c>
      <c r="D17477" s="2" t="s">
        <v>52</v>
      </c>
      <c r="E17477" s="2">
        <v>21.0</v>
      </c>
      <c r="F17477" s="4" t="s">
        <v>20</v>
      </c>
    </row>
    <row r="17478">
      <c r="A17478" s="2">
        <v>17585.0</v>
      </c>
      <c r="B17478" s="3">
        <v>43245.0</v>
      </c>
      <c r="C17478" s="2" t="s">
        <v>18</v>
      </c>
      <c r="D17478" s="2" t="s">
        <v>8</v>
      </c>
      <c r="E17478" s="2">
        <v>6.0</v>
      </c>
      <c r="F17478" s="4" t="s">
        <v>16</v>
      </c>
    </row>
    <row r="17479">
      <c r="A17479" s="2">
        <v>17586.0</v>
      </c>
      <c r="B17479" s="3">
        <v>43246.0</v>
      </c>
      <c r="C17479" s="2" t="s">
        <v>21</v>
      </c>
      <c r="D17479" s="2" t="s">
        <v>51</v>
      </c>
      <c r="E17479" s="2">
        <v>11.0</v>
      </c>
      <c r="F17479" s="4" t="s">
        <v>9</v>
      </c>
    </row>
    <row r="17480">
      <c r="A17480" s="2">
        <v>17587.0</v>
      </c>
      <c r="B17480" s="3">
        <v>43246.0</v>
      </c>
      <c r="C17480" s="2" t="s">
        <v>21</v>
      </c>
      <c r="D17480" s="2" t="s">
        <v>6</v>
      </c>
      <c r="E17480" s="2">
        <v>33.0</v>
      </c>
      <c r="F17480" s="4" t="s">
        <v>26</v>
      </c>
    </row>
    <row r="17481">
      <c r="A17481" s="2">
        <v>17588.0</v>
      </c>
      <c r="B17481" s="3">
        <v>43246.0</v>
      </c>
      <c r="C17481" s="2" t="s">
        <v>21</v>
      </c>
      <c r="D17481" s="2" t="s">
        <v>52</v>
      </c>
      <c r="E17481" s="2">
        <v>7.0</v>
      </c>
      <c r="F17481" s="4" t="s">
        <v>35</v>
      </c>
    </row>
    <row r="17482">
      <c r="A17482" s="2">
        <v>17589.0</v>
      </c>
      <c r="B17482" s="3">
        <v>43246.0</v>
      </c>
      <c r="C17482" s="2" t="s">
        <v>21</v>
      </c>
      <c r="D17482" s="2" t="s">
        <v>8</v>
      </c>
      <c r="E17482" s="2">
        <v>13.0</v>
      </c>
      <c r="F17482" s="4" t="s">
        <v>33</v>
      </c>
    </row>
    <row r="17483">
      <c r="A17483" s="2">
        <v>17590.0</v>
      </c>
      <c r="B17483" s="3">
        <v>43248.0</v>
      </c>
      <c r="C17483" s="2" t="s">
        <v>7</v>
      </c>
      <c r="D17483" s="2" t="s">
        <v>51</v>
      </c>
      <c r="E17483" s="2">
        <v>2.0</v>
      </c>
      <c r="F17483" s="4" t="s">
        <v>39</v>
      </c>
    </row>
    <row r="17484">
      <c r="A17484" s="2">
        <v>17591.0</v>
      </c>
      <c r="B17484" s="3">
        <v>43248.0</v>
      </c>
      <c r="C17484" s="2" t="s">
        <v>7</v>
      </c>
      <c r="D17484" s="2" t="s">
        <v>6</v>
      </c>
      <c r="E17484" s="2">
        <v>18.0</v>
      </c>
      <c r="F17484" s="4" t="s">
        <v>29</v>
      </c>
    </row>
    <row r="17485">
      <c r="A17485" s="2">
        <v>17592.0</v>
      </c>
      <c r="B17485" s="3">
        <v>43248.0</v>
      </c>
      <c r="C17485" s="2" t="s">
        <v>7</v>
      </c>
      <c r="D17485" s="2" t="s">
        <v>52</v>
      </c>
      <c r="E17485" s="2">
        <v>13.0</v>
      </c>
      <c r="F17485" s="4" t="s">
        <v>33</v>
      </c>
    </row>
    <row r="17486">
      <c r="A17486" s="2">
        <v>17593.0</v>
      </c>
      <c r="B17486" s="3">
        <v>43248.0</v>
      </c>
      <c r="C17486" s="2" t="s">
        <v>7</v>
      </c>
      <c r="D17486" s="2" t="s">
        <v>8</v>
      </c>
      <c r="E17486" s="2">
        <v>30.0</v>
      </c>
      <c r="F17486" s="4" t="s">
        <v>23</v>
      </c>
    </row>
    <row r="17487">
      <c r="A17487" s="2">
        <v>17594.0</v>
      </c>
      <c r="B17487" s="3">
        <v>43249.0</v>
      </c>
      <c r="C17487" s="2" t="s">
        <v>10</v>
      </c>
      <c r="D17487" s="2" t="s">
        <v>51</v>
      </c>
      <c r="E17487" s="2">
        <v>2.0</v>
      </c>
      <c r="F17487" s="4" t="s">
        <v>39</v>
      </c>
    </row>
    <row r="17488">
      <c r="A17488" s="2">
        <v>17595.0</v>
      </c>
      <c r="B17488" s="3">
        <v>43249.0</v>
      </c>
      <c r="C17488" s="2" t="s">
        <v>10</v>
      </c>
      <c r="D17488" s="2" t="s">
        <v>6</v>
      </c>
      <c r="E17488" s="2">
        <v>15.0</v>
      </c>
      <c r="F17488" s="4" t="s">
        <v>27</v>
      </c>
    </row>
    <row r="17489">
      <c r="A17489" s="2">
        <v>17596.0</v>
      </c>
      <c r="B17489" s="3">
        <v>43249.0</v>
      </c>
      <c r="C17489" s="2" t="s">
        <v>10</v>
      </c>
      <c r="D17489" s="2" t="s">
        <v>52</v>
      </c>
      <c r="E17489" s="2">
        <v>6.0</v>
      </c>
      <c r="F17489" s="4" t="s">
        <v>16</v>
      </c>
    </row>
    <row r="17490">
      <c r="A17490" s="2">
        <v>17597.0</v>
      </c>
      <c r="B17490" s="3">
        <v>43249.0</v>
      </c>
      <c r="C17490" s="2" t="s">
        <v>10</v>
      </c>
      <c r="D17490" s="2" t="s">
        <v>8</v>
      </c>
      <c r="E17490" s="2">
        <v>5.0</v>
      </c>
      <c r="F17490" s="4" t="s">
        <v>25</v>
      </c>
    </row>
    <row r="17491">
      <c r="A17491" s="2">
        <v>17598.0</v>
      </c>
      <c r="B17491" s="3">
        <v>43250.0</v>
      </c>
      <c r="C17491" s="2" t="s">
        <v>13</v>
      </c>
      <c r="D17491" s="2" t="s">
        <v>51</v>
      </c>
      <c r="E17491" s="2">
        <v>13.0</v>
      </c>
      <c r="F17491" s="4" t="s">
        <v>33</v>
      </c>
    </row>
    <row r="17492">
      <c r="A17492" s="2">
        <v>17599.0</v>
      </c>
      <c r="B17492" s="3">
        <v>43250.0</v>
      </c>
      <c r="C17492" s="2" t="s">
        <v>13</v>
      </c>
      <c r="D17492" s="2" t="s">
        <v>6</v>
      </c>
      <c r="E17492" s="2">
        <v>10.0</v>
      </c>
      <c r="F17492" s="4" t="s">
        <v>41</v>
      </c>
    </row>
    <row r="17493">
      <c r="A17493" s="2">
        <v>17600.0</v>
      </c>
      <c r="B17493" s="3">
        <v>43250.0</v>
      </c>
      <c r="C17493" s="2" t="s">
        <v>13</v>
      </c>
      <c r="D17493" s="2" t="s">
        <v>52</v>
      </c>
      <c r="E17493" s="2">
        <v>19.0</v>
      </c>
      <c r="F17493" s="4" t="s">
        <v>30</v>
      </c>
    </row>
    <row r="17494">
      <c r="A17494" s="2">
        <v>17601.0</v>
      </c>
      <c r="B17494" s="3">
        <v>43250.0</v>
      </c>
      <c r="C17494" s="2" t="s">
        <v>13</v>
      </c>
      <c r="D17494" s="2" t="s">
        <v>8</v>
      </c>
      <c r="E17494" s="2">
        <v>10.0</v>
      </c>
      <c r="F17494" s="4" t="s">
        <v>41</v>
      </c>
    </row>
    <row r="17495">
      <c r="A17495" s="2">
        <v>17602.0</v>
      </c>
      <c r="B17495" s="3">
        <v>43252.0</v>
      </c>
      <c r="C17495" s="2" t="s">
        <v>18</v>
      </c>
      <c r="D17495" s="2" t="s">
        <v>51</v>
      </c>
      <c r="E17495" s="2">
        <v>1.0</v>
      </c>
      <c r="F17495" s="4" t="s">
        <v>19</v>
      </c>
    </row>
    <row r="17496">
      <c r="A17496" s="2">
        <v>17603.0</v>
      </c>
      <c r="B17496" s="3">
        <v>43252.0</v>
      </c>
      <c r="C17496" s="2" t="s">
        <v>18</v>
      </c>
      <c r="D17496" s="2" t="s">
        <v>6</v>
      </c>
      <c r="E17496" s="2">
        <v>23.0</v>
      </c>
      <c r="F17496" s="4" t="s">
        <v>17</v>
      </c>
    </row>
    <row r="17497">
      <c r="A17497" s="2">
        <v>17604.0</v>
      </c>
      <c r="B17497" s="3">
        <v>43252.0</v>
      </c>
      <c r="C17497" s="2" t="s">
        <v>18</v>
      </c>
      <c r="D17497" s="2" t="s">
        <v>52</v>
      </c>
      <c r="E17497" s="2">
        <v>34.0</v>
      </c>
      <c r="F17497" s="4" t="s">
        <v>48</v>
      </c>
    </row>
    <row r="17498">
      <c r="A17498" s="2">
        <v>17605.0</v>
      </c>
      <c r="B17498" s="3">
        <v>43252.0</v>
      </c>
      <c r="C17498" s="2" t="s">
        <v>18</v>
      </c>
      <c r="D17498" s="2" t="s">
        <v>8</v>
      </c>
      <c r="E17498" s="2">
        <v>31.0</v>
      </c>
      <c r="F17498" s="4" t="s">
        <v>12</v>
      </c>
    </row>
    <row r="17499">
      <c r="A17499" s="2">
        <v>17606.0</v>
      </c>
      <c r="B17499" s="3">
        <v>43253.0</v>
      </c>
      <c r="C17499" s="2" t="s">
        <v>21</v>
      </c>
      <c r="D17499" s="2" t="s">
        <v>51</v>
      </c>
      <c r="E17499" s="2">
        <v>31.0</v>
      </c>
      <c r="F17499" s="4" t="s">
        <v>12</v>
      </c>
    </row>
    <row r="17500">
      <c r="A17500" s="2">
        <v>17607.0</v>
      </c>
      <c r="B17500" s="3">
        <v>43253.0</v>
      </c>
      <c r="C17500" s="2" t="s">
        <v>21</v>
      </c>
      <c r="D17500" s="2" t="s">
        <v>6</v>
      </c>
      <c r="E17500" s="2">
        <v>22.0</v>
      </c>
      <c r="F17500" s="4" t="s">
        <v>44</v>
      </c>
    </row>
    <row r="17501">
      <c r="A17501" s="2">
        <v>17608.0</v>
      </c>
      <c r="B17501" s="3">
        <v>43253.0</v>
      </c>
      <c r="C17501" s="2" t="s">
        <v>21</v>
      </c>
      <c r="D17501" s="2" t="s">
        <v>52</v>
      </c>
      <c r="E17501" s="2">
        <v>10.0</v>
      </c>
      <c r="F17501" s="4" t="s">
        <v>41</v>
      </c>
    </row>
    <row r="17502">
      <c r="A17502" s="2">
        <v>17609.0</v>
      </c>
      <c r="B17502" s="3">
        <v>43253.0</v>
      </c>
      <c r="C17502" s="2" t="s">
        <v>21</v>
      </c>
      <c r="D17502" s="2" t="s">
        <v>8</v>
      </c>
      <c r="E17502" s="2">
        <v>35.0</v>
      </c>
      <c r="F17502" s="4" t="s">
        <v>49</v>
      </c>
    </row>
    <row r="17503">
      <c r="A17503" s="2">
        <v>17610.0</v>
      </c>
      <c r="B17503" s="3">
        <v>43255.0</v>
      </c>
      <c r="C17503" s="2" t="s">
        <v>7</v>
      </c>
      <c r="D17503" s="2" t="s">
        <v>51</v>
      </c>
      <c r="E17503" s="2">
        <v>18.0</v>
      </c>
      <c r="F17503" s="4" t="s">
        <v>29</v>
      </c>
    </row>
    <row r="17504">
      <c r="A17504" s="2">
        <v>17611.0</v>
      </c>
      <c r="B17504" s="3">
        <v>43255.0</v>
      </c>
      <c r="C17504" s="2" t="s">
        <v>7</v>
      </c>
      <c r="D17504" s="2" t="s">
        <v>6</v>
      </c>
      <c r="E17504" s="2">
        <v>16.0</v>
      </c>
      <c r="F17504" s="4" t="s">
        <v>45</v>
      </c>
    </row>
    <row r="17505">
      <c r="A17505" s="2">
        <v>17612.0</v>
      </c>
      <c r="B17505" s="3">
        <v>43255.0</v>
      </c>
      <c r="C17505" s="2" t="s">
        <v>7</v>
      </c>
      <c r="D17505" s="2" t="s">
        <v>52</v>
      </c>
      <c r="E17505" s="2">
        <v>16.0</v>
      </c>
      <c r="F17505" s="4" t="s">
        <v>45</v>
      </c>
    </row>
    <row r="17506">
      <c r="A17506" s="2">
        <v>17613.0</v>
      </c>
      <c r="B17506" s="3">
        <v>43255.0</v>
      </c>
      <c r="C17506" s="2" t="s">
        <v>7</v>
      </c>
      <c r="D17506" s="2" t="s">
        <v>8</v>
      </c>
      <c r="E17506" s="2">
        <v>6.0</v>
      </c>
      <c r="F17506" s="4" t="s">
        <v>16</v>
      </c>
    </row>
    <row r="17507">
      <c r="A17507" s="2">
        <v>17614.0</v>
      </c>
      <c r="B17507" s="3">
        <v>43256.0</v>
      </c>
      <c r="C17507" s="2" t="s">
        <v>10</v>
      </c>
      <c r="D17507" s="2" t="s">
        <v>51</v>
      </c>
      <c r="E17507" s="2">
        <v>33.0</v>
      </c>
      <c r="F17507" s="4" t="s">
        <v>26</v>
      </c>
    </row>
    <row r="17508">
      <c r="A17508" s="2">
        <v>17615.0</v>
      </c>
      <c r="B17508" s="3">
        <v>43256.0</v>
      </c>
      <c r="C17508" s="2" t="s">
        <v>10</v>
      </c>
      <c r="D17508" s="2" t="s">
        <v>6</v>
      </c>
      <c r="E17508" s="2">
        <v>32.0</v>
      </c>
      <c r="F17508" s="4" t="s">
        <v>36</v>
      </c>
    </row>
    <row r="17509">
      <c r="A17509" s="2">
        <v>17616.0</v>
      </c>
      <c r="B17509" s="3">
        <v>43256.0</v>
      </c>
      <c r="C17509" s="2" t="s">
        <v>10</v>
      </c>
      <c r="D17509" s="2" t="s">
        <v>52</v>
      </c>
      <c r="E17509" s="2">
        <v>31.0</v>
      </c>
      <c r="F17509" s="4" t="s">
        <v>12</v>
      </c>
    </row>
    <row r="17510">
      <c r="A17510" s="2">
        <v>17617.0</v>
      </c>
      <c r="B17510" s="3">
        <v>43256.0</v>
      </c>
      <c r="C17510" s="2" t="s">
        <v>10</v>
      </c>
      <c r="D17510" s="2" t="s">
        <v>8</v>
      </c>
      <c r="E17510" s="2">
        <v>27.0</v>
      </c>
      <c r="F17510" s="4" t="s">
        <v>32</v>
      </c>
    </row>
    <row r="17511">
      <c r="A17511" s="2">
        <v>17618.0</v>
      </c>
      <c r="B17511" s="3">
        <v>43257.0</v>
      </c>
      <c r="C17511" s="2" t="s">
        <v>13</v>
      </c>
      <c r="D17511" s="2" t="s">
        <v>51</v>
      </c>
      <c r="E17511" s="2">
        <v>6.0</v>
      </c>
      <c r="F17511" s="4" t="s">
        <v>16</v>
      </c>
    </row>
    <row r="17512">
      <c r="A17512" s="2">
        <v>17619.0</v>
      </c>
      <c r="B17512" s="3">
        <v>43257.0</v>
      </c>
      <c r="C17512" s="2" t="s">
        <v>13</v>
      </c>
      <c r="D17512" s="2" t="s">
        <v>6</v>
      </c>
      <c r="E17512" s="2">
        <v>2.0</v>
      </c>
      <c r="F17512" s="4" t="s">
        <v>39</v>
      </c>
    </row>
    <row r="17513">
      <c r="A17513" s="2">
        <v>17620.0</v>
      </c>
      <c r="B17513" s="3">
        <v>43257.0</v>
      </c>
      <c r="C17513" s="2" t="s">
        <v>13</v>
      </c>
      <c r="D17513" s="2" t="s">
        <v>52</v>
      </c>
      <c r="E17513" s="2">
        <v>32.0</v>
      </c>
      <c r="F17513" s="4" t="s">
        <v>36</v>
      </c>
    </row>
    <row r="17514">
      <c r="A17514" s="2">
        <v>17621.0</v>
      </c>
      <c r="B17514" s="3">
        <v>43257.0</v>
      </c>
      <c r="C17514" s="2" t="s">
        <v>13</v>
      </c>
      <c r="D17514" s="2" t="s">
        <v>8</v>
      </c>
      <c r="E17514" s="2">
        <v>6.0</v>
      </c>
      <c r="F17514" s="4" t="s">
        <v>16</v>
      </c>
    </row>
    <row r="17515">
      <c r="A17515" s="2">
        <v>17622.0</v>
      </c>
      <c r="B17515" s="3">
        <v>43258.0</v>
      </c>
      <c r="C17515" s="2" t="s">
        <v>15</v>
      </c>
      <c r="D17515" s="2" t="s">
        <v>51</v>
      </c>
      <c r="E17515" s="2">
        <v>28.0</v>
      </c>
      <c r="F17515" s="4" t="s">
        <v>31</v>
      </c>
    </row>
    <row r="17516">
      <c r="A17516" s="2">
        <v>17623.0</v>
      </c>
      <c r="B17516" s="3">
        <v>43258.0</v>
      </c>
      <c r="C17516" s="2" t="s">
        <v>15</v>
      </c>
      <c r="D17516" s="2" t="s">
        <v>6</v>
      </c>
      <c r="E17516" s="2">
        <v>15.0</v>
      </c>
      <c r="F17516" s="4" t="s">
        <v>27</v>
      </c>
    </row>
    <row r="17517">
      <c r="A17517" s="2">
        <v>17624.0</v>
      </c>
      <c r="B17517" s="3">
        <v>43258.0</v>
      </c>
      <c r="C17517" s="2" t="s">
        <v>15</v>
      </c>
      <c r="D17517" s="2" t="s">
        <v>52</v>
      </c>
      <c r="E17517" s="2">
        <v>6.0</v>
      </c>
      <c r="F17517" s="4" t="s">
        <v>16</v>
      </c>
    </row>
    <row r="17518">
      <c r="A17518" s="2">
        <v>17625.0</v>
      </c>
      <c r="B17518" s="3">
        <v>43258.0</v>
      </c>
      <c r="C17518" s="2" t="s">
        <v>15</v>
      </c>
      <c r="D17518" s="2" t="s">
        <v>8</v>
      </c>
      <c r="E17518" s="2">
        <v>23.0</v>
      </c>
      <c r="F17518" s="4" t="s">
        <v>17</v>
      </c>
    </row>
    <row r="17519">
      <c r="A17519" s="2">
        <v>17626.0</v>
      </c>
      <c r="B17519" s="3">
        <v>43259.0</v>
      </c>
      <c r="C17519" s="2" t="s">
        <v>18</v>
      </c>
      <c r="D17519" s="2" t="s">
        <v>51</v>
      </c>
      <c r="E17519" s="2">
        <v>29.0</v>
      </c>
      <c r="F17519" s="4" t="s">
        <v>43</v>
      </c>
    </row>
    <row r="17520">
      <c r="A17520" s="2">
        <v>17627.0</v>
      </c>
      <c r="B17520" s="3">
        <v>43259.0</v>
      </c>
      <c r="C17520" s="2" t="s">
        <v>18</v>
      </c>
      <c r="D17520" s="2" t="s">
        <v>6</v>
      </c>
      <c r="E17520" s="2">
        <v>7.0</v>
      </c>
      <c r="F17520" s="4" t="s">
        <v>35</v>
      </c>
    </row>
    <row r="17521">
      <c r="A17521" s="2">
        <v>17628.0</v>
      </c>
      <c r="B17521" s="3">
        <v>43259.0</v>
      </c>
      <c r="C17521" s="2" t="s">
        <v>18</v>
      </c>
      <c r="D17521" s="2" t="s">
        <v>52</v>
      </c>
      <c r="E17521" s="2">
        <v>22.0</v>
      </c>
      <c r="F17521" s="4" t="s">
        <v>44</v>
      </c>
    </row>
    <row r="17522">
      <c r="A17522" s="2">
        <v>17629.0</v>
      </c>
      <c r="B17522" s="3">
        <v>43259.0</v>
      </c>
      <c r="C17522" s="2" t="s">
        <v>18</v>
      </c>
      <c r="D17522" s="2" t="s">
        <v>8</v>
      </c>
      <c r="E17522" s="2">
        <v>21.0</v>
      </c>
      <c r="F17522" s="4" t="s">
        <v>20</v>
      </c>
    </row>
    <row r="17523">
      <c r="A17523" s="2">
        <v>17630.0</v>
      </c>
      <c r="B17523" s="3">
        <v>43260.0</v>
      </c>
      <c r="C17523" s="2" t="s">
        <v>21</v>
      </c>
      <c r="D17523" s="2" t="s">
        <v>51</v>
      </c>
      <c r="E17523" s="2">
        <v>13.0</v>
      </c>
      <c r="F17523" s="4" t="s">
        <v>33</v>
      </c>
    </row>
    <row r="17524">
      <c r="A17524" s="2">
        <v>17631.0</v>
      </c>
      <c r="B17524" s="3">
        <v>43260.0</v>
      </c>
      <c r="C17524" s="2" t="s">
        <v>21</v>
      </c>
      <c r="D17524" s="2" t="s">
        <v>6</v>
      </c>
      <c r="E17524" s="2">
        <v>21.0</v>
      </c>
      <c r="F17524" s="4" t="s">
        <v>20</v>
      </c>
    </row>
    <row r="17525">
      <c r="A17525" s="2">
        <v>17632.0</v>
      </c>
      <c r="B17525" s="3">
        <v>43260.0</v>
      </c>
      <c r="C17525" s="2" t="s">
        <v>21</v>
      </c>
      <c r="D17525" s="2" t="s">
        <v>52</v>
      </c>
      <c r="E17525" s="2">
        <v>26.0</v>
      </c>
      <c r="F17525" s="4" t="s">
        <v>38</v>
      </c>
    </row>
    <row r="17526">
      <c r="A17526" s="2">
        <v>17633.0</v>
      </c>
      <c r="B17526" s="3">
        <v>43260.0</v>
      </c>
      <c r="C17526" s="2" t="s">
        <v>21</v>
      </c>
      <c r="D17526" s="2" t="s">
        <v>8</v>
      </c>
      <c r="E17526" s="2">
        <v>6.0</v>
      </c>
      <c r="F17526" s="4" t="s">
        <v>16</v>
      </c>
    </row>
    <row r="17527">
      <c r="A17527" s="2">
        <v>17634.0</v>
      </c>
      <c r="B17527" s="3">
        <v>43262.0</v>
      </c>
      <c r="C17527" s="2" t="s">
        <v>7</v>
      </c>
      <c r="D17527" s="2" t="s">
        <v>51</v>
      </c>
      <c r="E17527" s="2">
        <v>23.0</v>
      </c>
      <c r="F17527" s="4" t="s">
        <v>17</v>
      </c>
    </row>
    <row r="17528">
      <c r="A17528" s="2">
        <v>17635.0</v>
      </c>
      <c r="B17528" s="3">
        <v>43262.0</v>
      </c>
      <c r="C17528" s="2" t="s">
        <v>7</v>
      </c>
      <c r="D17528" s="2" t="s">
        <v>6</v>
      </c>
      <c r="E17528" s="2">
        <v>22.0</v>
      </c>
      <c r="F17528" s="4" t="s">
        <v>44</v>
      </c>
    </row>
    <row r="17529">
      <c r="A17529" s="2">
        <v>17636.0</v>
      </c>
      <c r="B17529" s="3">
        <v>43262.0</v>
      </c>
      <c r="C17529" s="2" t="s">
        <v>7</v>
      </c>
      <c r="D17529" s="2" t="s">
        <v>52</v>
      </c>
      <c r="E17529" s="2">
        <v>25.0</v>
      </c>
      <c r="F17529" s="4" t="s">
        <v>40</v>
      </c>
    </row>
    <row r="17530">
      <c r="A17530" s="2">
        <v>17637.0</v>
      </c>
      <c r="B17530" s="3">
        <v>43262.0</v>
      </c>
      <c r="C17530" s="2" t="s">
        <v>7</v>
      </c>
      <c r="D17530" s="2" t="s">
        <v>8</v>
      </c>
      <c r="E17530" s="2">
        <v>1.0</v>
      </c>
      <c r="F17530" s="4" t="s">
        <v>19</v>
      </c>
    </row>
    <row r="17531">
      <c r="A17531" s="2">
        <v>17638.0</v>
      </c>
      <c r="B17531" s="3">
        <v>43263.0</v>
      </c>
      <c r="C17531" s="2" t="s">
        <v>10</v>
      </c>
      <c r="D17531" s="2" t="s">
        <v>51</v>
      </c>
      <c r="E17531" s="2">
        <v>35.0</v>
      </c>
      <c r="F17531" s="4" t="s">
        <v>49</v>
      </c>
    </row>
    <row r="17532">
      <c r="A17532" s="2">
        <v>17639.0</v>
      </c>
      <c r="B17532" s="3">
        <v>43263.0</v>
      </c>
      <c r="C17532" s="2" t="s">
        <v>10</v>
      </c>
      <c r="D17532" s="2" t="s">
        <v>6</v>
      </c>
      <c r="E17532" s="2">
        <v>35.0</v>
      </c>
      <c r="F17532" s="4" t="s">
        <v>49</v>
      </c>
    </row>
    <row r="17533">
      <c r="A17533" s="2">
        <v>17640.0</v>
      </c>
      <c r="B17533" s="3">
        <v>43263.0</v>
      </c>
      <c r="C17533" s="2" t="s">
        <v>10</v>
      </c>
      <c r="D17533" s="2" t="s">
        <v>52</v>
      </c>
      <c r="E17533" s="2">
        <v>36.0</v>
      </c>
      <c r="F17533" s="4" t="s">
        <v>11</v>
      </c>
    </row>
    <row r="17534">
      <c r="A17534" s="2">
        <v>17641.0</v>
      </c>
      <c r="B17534" s="3">
        <v>43263.0</v>
      </c>
      <c r="C17534" s="2" t="s">
        <v>10</v>
      </c>
      <c r="D17534" s="2" t="s">
        <v>8</v>
      </c>
      <c r="E17534" s="2">
        <v>8.0</v>
      </c>
      <c r="F17534" s="4" t="s">
        <v>37</v>
      </c>
    </row>
    <row r="17535">
      <c r="A17535" s="2">
        <v>17642.0</v>
      </c>
      <c r="B17535" s="3">
        <v>43264.0</v>
      </c>
      <c r="C17535" s="2" t="s">
        <v>13</v>
      </c>
      <c r="D17535" s="2" t="s">
        <v>51</v>
      </c>
      <c r="E17535" s="2">
        <v>21.0</v>
      </c>
      <c r="F17535" s="4" t="s">
        <v>20</v>
      </c>
    </row>
    <row r="17536">
      <c r="A17536" s="2">
        <v>17644.0</v>
      </c>
      <c r="B17536" s="3">
        <v>43264.0</v>
      </c>
      <c r="C17536" s="2" t="s">
        <v>13</v>
      </c>
      <c r="D17536" s="2" t="s">
        <v>52</v>
      </c>
      <c r="E17536" s="2">
        <v>33.0</v>
      </c>
      <c r="F17536" s="4" t="s">
        <v>26</v>
      </c>
    </row>
    <row r="17537">
      <c r="A17537" s="2">
        <v>17645.0</v>
      </c>
      <c r="B17537" s="3">
        <v>43264.0</v>
      </c>
      <c r="C17537" s="2" t="s">
        <v>13</v>
      </c>
      <c r="D17537" s="2" t="s">
        <v>8</v>
      </c>
      <c r="E17537" s="2">
        <v>26.0</v>
      </c>
      <c r="F17537" s="4" t="s">
        <v>38</v>
      </c>
    </row>
    <row r="17538">
      <c r="A17538" s="2">
        <v>17646.0</v>
      </c>
      <c r="B17538" s="3">
        <v>43265.0</v>
      </c>
      <c r="C17538" s="2" t="s">
        <v>15</v>
      </c>
      <c r="D17538" s="2" t="s">
        <v>51</v>
      </c>
      <c r="E17538" s="2">
        <v>11.0</v>
      </c>
      <c r="F17538" s="4" t="s">
        <v>9</v>
      </c>
    </row>
    <row r="17539">
      <c r="A17539" s="2">
        <v>17647.0</v>
      </c>
      <c r="B17539" s="3">
        <v>43265.0</v>
      </c>
      <c r="C17539" s="2" t="s">
        <v>15</v>
      </c>
      <c r="D17539" s="2" t="s">
        <v>6</v>
      </c>
      <c r="E17539" s="2">
        <v>9.0</v>
      </c>
      <c r="F17539" s="4" t="s">
        <v>24</v>
      </c>
    </row>
    <row r="17540">
      <c r="A17540" s="2">
        <v>17650.0</v>
      </c>
      <c r="B17540" s="3">
        <v>43267.0</v>
      </c>
      <c r="C17540" s="2" t="s">
        <v>21</v>
      </c>
      <c r="D17540" s="2" t="s">
        <v>51</v>
      </c>
      <c r="E17540" s="2">
        <v>25.0</v>
      </c>
      <c r="F17540" s="4" t="s">
        <v>40</v>
      </c>
    </row>
    <row r="17541">
      <c r="A17541" s="2">
        <v>17651.0</v>
      </c>
      <c r="B17541" s="3">
        <v>43267.0</v>
      </c>
      <c r="C17541" s="2" t="s">
        <v>21</v>
      </c>
      <c r="D17541" s="2" t="s">
        <v>6</v>
      </c>
      <c r="E17541" s="2">
        <v>17.0</v>
      </c>
      <c r="F17541" s="4" t="s">
        <v>42</v>
      </c>
    </row>
    <row r="17542">
      <c r="A17542" s="2">
        <v>17652.0</v>
      </c>
      <c r="B17542" s="3">
        <v>43267.0</v>
      </c>
      <c r="C17542" s="2" t="s">
        <v>21</v>
      </c>
      <c r="D17542" s="2" t="s">
        <v>52</v>
      </c>
      <c r="E17542" s="2">
        <v>23.0</v>
      </c>
      <c r="F17542" s="4" t="s">
        <v>17</v>
      </c>
    </row>
    <row r="17543">
      <c r="A17543" s="2">
        <v>17653.0</v>
      </c>
      <c r="B17543" s="3">
        <v>43267.0</v>
      </c>
      <c r="C17543" s="2" t="s">
        <v>21</v>
      </c>
      <c r="D17543" s="2" t="s">
        <v>8</v>
      </c>
      <c r="E17543" s="2">
        <v>24.0</v>
      </c>
      <c r="F17543" s="4" t="s">
        <v>22</v>
      </c>
    </row>
    <row r="17544">
      <c r="A17544" s="2">
        <v>17654.0</v>
      </c>
      <c r="B17544" s="3">
        <v>43269.0</v>
      </c>
      <c r="C17544" s="2" t="s">
        <v>7</v>
      </c>
      <c r="D17544" s="2" t="s">
        <v>51</v>
      </c>
      <c r="E17544" s="2">
        <v>10.0</v>
      </c>
      <c r="F17544" s="4" t="s">
        <v>41</v>
      </c>
    </row>
    <row r="17545">
      <c r="A17545" s="2">
        <v>17655.0</v>
      </c>
      <c r="B17545" s="3">
        <v>43269.0</v>
      </c>
      <c r="C17545" s="2" t="s">
        <v>7</v>
      </c>
      <c r="D17545" s="2" t="s">
        <v>6</v>
      </c>
      <c r="E17545" s="2">
        <v>17.0</v>
      </c>
      <c r="F17545" s="4" t="s">
        <v>42</v>
      </c>
    </row>
    <row r="17546">
      <c r="A17546" s="2">
        <v>17656.0</v>
      </c>
      <c r="B17546" s="3">
        <v>43269.0</v>
      </c>
      <c r="C17546" s="2" t="s">
        <v>7</v>
      </c>
      <c r="D17546" s="2" t="s">
        <v>52</v>
      </c>
      <c r="E17546" s="2">
        <v>23.0</v>
      </c>
      <c r="F17546" s="4" t="s">
        <v>17</v>
      </c>
    </row>
    <row r="17547">
      <c r="A17547" s="2">
        <v>17657.0</v>
      </c>
      <c r="B17547" s="3">
        <v>43269.0</v>
      </c>
      <c r="C17547" s="2" t="s">
        <v>7</v>
      </c>
      <c r="D17547" s="2" t="s">
        <v>8</v>
      </c>
      <c r="E17547" s="2">
        <v>36.0</v>
      </c>
      <c r="F17547" s="4" t="s">
        <v>11</v>
      </c>
    </row>
    <row r="17548">
      <c r="A17548" s="2">
        <v>17658.0</v>
      </c>
      <c r="B17548" s="3">
        <v>43270.0</v>
      </c>
      <c r="C17548" s="2" t="s">
        <v>10</v>
      </c>
      <c r="D17548" s="2" t="s">
        <v>51</v>
      </c>
      <c r="E17548" s="2">
        <v>24.0</v>
      </c>
      <c r="F17548" s="4" t="s">
        <v>22</v>
      </c>
    </row>
    <row r="17549">
      <c r="A17549" s="2">
        <v>17659.0</v>
      </c>
      <c r="B17549" s="3">
        <v>43270.0</v>
      </c>
      <c r="C17549" s="2" t="s">
        <v>10</v>
      </c>
      <c r="D17549" s="2" t="s">
        <v>6</v>
      </c>
      <c r="E17549" s="2">
        <v>33.0</v>
      </c>
      <c r="F17549" s="4" t="s">
        <v>26</v>
      </c>
    </row>
    <row r="17550">
      <c r="A17550" s="2">
        <v>17660.0</v>
      </c>
      <c r="B17550" s="3">
        <v>43270.0</v>
      </c>
      <c r="C17550" s="2" t="s">
        <v>10</v>
      </c>
      <c r="D17550" s="2" t="s">
        <v>52</v>
      </c>
      <c r="E17550" s="2">
        <v>23.0</v>
      </c>
      <c r="F17550" s="4" t="s">
        <v>17</v>
      </c>
    </row>
    <row r="17551">
      <c r="A17551" s="2">
        <v>17661.0</v>
      </c>
      <c r="B17551" s="3">
        <v>43270.0</v>
      </c>
      <c r="C17551" s="2" t="s">
        <v>10</v>
      </c>
      <c r="D17551" s="2" t="s">
        <v>8</v>
      </c>
      <c r="E17551" s="2">
        <v>27.0</v>
      </c>
      <c r="F17551" s="4" t="s">
        <v>32</v>
      </c>
    </row>
    <row r="17552">
      <c r="A17552" s="2">
        <v>17662.0</v>
      </c>
      <c r="B17552" s="3">
        <v>43271.0</v>
      </c>
      <c r="C17552" s="2" t="s">
        <v>13</v>
      </c>
      <c r="D17552" s="2" t="s">
        <v>51</v>
      </c>
      <c r="E17552" s="2">
        <v>21.0</v>
      </c>
      <c r="F17552" s="4" t="s">
        <v>20</v>
      </c>
    </row>
    <row r="17553">
      <c r="A17553" s="2">
        <v>17663.0</v>
      </c>
      <c r="B17553" s="3">
        <v>43271.0</v>
      </c>
      <c r="C17553" s="2" t="s">
        <v>13</v>
      </c>
      <c r="D17553" s="2" t="s">
        <v>6</v>
      </c>
      <c r="E17553" s="2">
        <v>24.0</v>
      </c>
      <c r="F17553" s="4" t="s">
        <v>22</v>
      </c>
    </row>
    <row r="17554">
      <c r="A17554" s="2">
        <v>17664.0</v>
      </c>
      <c r="B17554" s="3">
        <v>43271.0</v>
      </c>
      <c r="C17554" s="2" t="s">
        <v>13</v>
      </c>
      <c r="D17554" s="2" t="s">
        <v>52</v>
      </c>
      <c r="E17554" s="2">
        <v>16.0</v>
      </c>
      <c r="F17554" s="4" t="s">
        <v>45</v>
      </c>
    </row>
    <row r="17555">
      <c r="A17555" s="2">
        <v>17665.0</v>
      </c>
      <c r="B17555" s="3">
        <v>43271.0</v>
      </c>
      <c r="C17555" s="2" t="s">
        <v>13</v>
      </c>
      <c r="D17555" s="2" t="s">
        <v>8</v>
      </c>
      <c r="E17555" s="2">
        <v>17.0</v>
      </c>
      <c r="F17555" s="4" t="s">
        <v>42</v>
      </c>
    </row>
    <row r="17556">
      <c r="A17556" s="2">
        <v>17666.0</v>
      </c>
      <c r="B17556" s="3">
        <v>43272.0</v>
      </c>
      <c r="C17556" s="2" t="s">
        <v>15</v>
      </c>
      <c r="D17556" s="2" t="s">
        <v>51</v>
      </c>
      <c r="E17556" s="2">
        <v>16.0</v>
      </c>
      <c r="F17556" s="4" t="s">
        <v>45</v>
      </c>
    </row>
    <row r="17557">
      <c r="A17557" s="2">
        <v>17667.0</v>
      </c>
      <c r="B17557" s="3">
        <v>43272.0</v>
      </c>
      <c r="C17557" s="2" t="s">
        <v>15</v>
      </c>
      <c r="D17557" s="2" t="s">
        <v>6</v>
      </c>
      <c r="E17557" s="2">
        <v>32.0</v>
      </c>
      <c r="F17557" s="4" t="s">
        <v>36</v>
      </c>
    </row>
    <row r="17558">
      <c r="A17558" s="2">
        <v>17668.0</v>
      </c>
      <c r="B17558" s="3">
        <v>43272.0</v>
      </c>
      <c r="C17558" s="2" t="s">
        <v>15</v>
      </c>
      <c r="D17558" s="2" t="s">
        <v>52</v>
      </c>
      <c r="E17558" s="2">
        <v>25.0</v>
      </c>
      <c r="F17558" s="4" t="s">
        <v>40</v>
      </c>
    </row>
    <row r="17559">
      <c r="A17559" s="2">
        <v>17669.0</v>
      </c>
      <c r="B17559" s="3">
        <v>43272.0</v>
      </c>
      <c r="C17559" s="2" t="s">
        <v>15</v>
      </c>
      <c r="D17559" s="2" t="s">
        <v>8</v>
      </c>
      <c r="E17559" s="2">
        <v>7.0</v>
      </c>
      <c r="F17559" s="4" t="s">
        <v>35</v>
      </c>
    </row>
    <row r="17560">
      <c r="A17560" s="2">
        <v>17670.0</v>
      </c>
      <c r="B17560" s="3">
        <v>43273.0</v>
      </c>
      <c r="C17560" s="2" t="s">
        <v>18</v>
      </c>
      <c r="D17560" s="2" t="s">
        <v>51</v>
      </c>
      <c r="E17560" s="2">
        <v>17.0</v>
      </c>
      <c r="F17560" s="4" t="s">
        <v>42</v>
      </c>
    </row>
    <row r="17561">
      <c r="A17561" s="2">
        <v>17671.0</v>
      </c>
      <c r="B17561" s="3">
        <v>43273.0</v>
      </c>
      <c r="C17561" s="2" t="s">
        <v>18</v>
      </c>
      <c r="D17561" s="2" t="s">
        <v>6</v>
      </c>
      <c r="E17561" s="2">
        <v>8.0</v>
      </c>
      <c r="F17561" s="4" t="s">
        <v>37</v>
      </c>
    </row>
    <row r="17562">
      <c r="A17562" s="2">
        <v>17672.0</v>
      </c>
      <c r="B17562" s="3">
        <v>43273.0</v>
      </c>
      <c r="C17562" s="2" t="s">
        <v>18</v>
      </c>
      <c r="D17562" s="2" t="s">
        <v>52</v>
      </c>
      <c r="E17562" s="2">
        <v>34.0</v>
      </c>
      <c r="F17562" s="4" t="s">
        <v>48</v>
      </c>
    </row>
    <row r="17563">
      <c r="A17563" s="2">
        <v>17673.0</v>
      </c>
      <c r="B17563" s="3">
        <v>43273.0</v>
      </c>
      <c r="C17563" s="2" t="s">
        <v>18</v>
      </c>
      <c r="D17563" s="2" t="s">
        <v>8</v>
      </c>
      <c r="E17563" s="2">
        <v>23.0</v>
      </c>
      <c r="F17563" s="4" t="s">
        <v>17</v>
      </c>
    </row>
    <row r="17564">
      <c r="A17564" s="2">
        <v>17674.0</v>
      </c>
      <c r="B17564" s="3">
        <v>43274.0</v>
      </c>
      <c r="C17564" s="2" t="s">
        <v>21</v>
      </c>
      <c r="D17564" s="2" t="s">
        <v>51</v>
      </c>
      <c r="E17564" s="2">
        <v>12.0</v>
      </c>
      <c r="F17564" s="4" t="s">
        <v>14</v>
      </c>
    </row>
    <row r="17565">
      <c r="A17565" s="2">
        <v>17675.0</v>
      </c>
      <c r="B17565" s="3">
        <v>43274.0</v>
      </c>
      <c r="C17565" s="2" t="s">
        <v>21</v>
      </c>
      <c r="D17565" s="2" t="s">
        <v>6</v>
      </c>
      <c r="E17565" s="2">
        <v>14.0</v>
      </c>
      <c r="F17565" s="4" t="s">
        <v>46</v>
      </c>
    </row>
    <row r="17566">
      <c r="A17566" s="2">
        <v>17676.0</v>
      </c>
      <c r="B17566" s="3">
        <v>43274.0</v>
      </c>
      <c r="C17566" s="2" t="s">
        <v>21</v>
      </c>
      <c r="D17566" s="2" t="s">
        <v>52</v>
      </c>
      <c r="E17566" s="2">
        <v>33.0</v>
      </c>
      <c r="F17566" s="4" t="s">
        <v>26</v>
      </c>
    </row>
    <row r="17567">
      <c r="A17567" s="2">
        <v>17677.0</v>
      </c>
      <c r="B17567" s="3">
        <v>43274.0</v>
      </c>
      <c r="C17567" s="2" t="s">
        <v>21</v>
      </c>
      <c r="D17567" s="2" t="s">
        <v>8</v>
      </c>
      <c r="E17567" s="2">
        <v>7.0</v>
      </c>
      <c r="F17567" s="4" t="s">
        <v>35</v>
      </c>
    </row>
    <row r="17568">
      <c r="A17568" s="2">
        <v>17678.0</v>
      </c>
      <c r="B17568" s="3">
        <v>43276.0</v>
      </c>
      <c r="C17568" s="2" t="s">
        <v>7</v>
      </c>
      <c r="D17568" s="2" t="s">
        <v>51</v>
      </c>
      <c r="E17568" s="2">
        <v>11.0</v>
      </c>
      <c r="F17568" s="4" t="s">
        <v>9</v>
      </c>
    </row>
    <row r="17569">
      <c r="A17569" s="2">
        <v>17679.0</v>
      </c>
      <c r="B17569" s="3">
        <v>43276.0</v>
      </c>
      <c r="C17569" s="2" t="s">
        <v>7</v>
      </c>
      <c r="D17569" s="2" t="s">
        <v>6</v>
      </c>
      <c r="E17569" s="2">
        <v>4.0</v>
      </c>
      <c r="F17569" s="4" t="s">
        <v>34</v>
      </c>
    </row>
    <row r="17570">
      <c r="A17570" s="2">
        <v>17680.0</v>
      </c>
      <c r="B17570" s="3">
        <v>43276.0</v>
      </c>
      <c r="C17570" s="2" t="s">
        <v>7</v>
      </c>
      <c r="D17570" s="2" t="s">
        <v>52</v>
      </c>
      <c r="E17570" s="2">
        <v>16.0</v>
      </c>
      <c r="F17570" s="4" t="s">
        <v>45</v>
      </c>
    </row>
    <row r="17571">
      <c r="A17571" s="2">
        <v>17681.0</v>
      </c>
      <c r="B17571" s="3">
        <v>43276.0</v>
      </c>
      <c r="C17571" s="2" t="s">
        <v>7</v>
      </c>
      <c r="D17571" s="2" t="s">
        <v>8</v>
      </c>
      <c r="E17571" s="2">
        <v>14.0</v>
      </c>
      <c r="F17571" s="4" t="s">
        <v>46</v>
      </c>
    </row>
    <row r="17572">
      <c r="A17572" s="2">
        <v>17682.0</v>
      </c>
      <c r="B17572" s="3">
        <v>43277.0</v>
      </c>
      <c r="C17572" s="2" t="s">
        <v>10</v>
      </c>
      <c r="D17572" s="2" t="s">
        <v>51</v>
      </c>
      <c r="E17572" s="2">
        <v>21.0</v>
      </c>
      <c r="F17572" s="4" t="s">
        <v>20</v>
      </c>
    </row>
    <row r="17573">
      <c r="A17573" s="2">
        <v>17683.0</v>
      </c>
      <c r="B17573" s="3">
        <v>43277.0</v>
      </c>
      <c r="C17573" s="2" t="s">
        <v>10</v>
      </c>
      <c r="D17573" s="2" t="s">
        <v>6</v>
      </c>
      <c r="E17573" s="2">
        <v>16.0</v>
      </c>
      <c r="F17573" s="4" t="s">
        <v>45</v>
      </c>
    </row>
    <row r="17574">
      <c r="A17574" s="2">
        <v>17684.0</v>
      </c>
      <c r="B17574" s="3">
        <v>43277.0</v>
      </c>
      <c r="C17574" s="2" t="s">
        <v>10</v>
      </c>
      <c r="D17574" s="2" t="s">
        <v>52</v>
      </c>
      <c r="E17574" s="2">
        <v>18.0</v>
      </c>
      <c r="F17574" s="4" t="s">
        <v>29</v>
      </c>
    </row>
    <row r="17575">
      <c r="A17575" s="2">
        <v>17685.0</v>
      </c>
      <c r="B17575" s="3">
        <v>43277.0</v>
      </c>
      <c r="C17575" s="2" t="s">
        <v>10</v>
      </c>
      <c r="D17575" s="2" t="s">
        <v>8</v>
      </c>
      <c r="E17575" s="2">
        <v>9.0</v>
      </c>
      <c r="F17575" s="4" t="s">
        <v>24</v>
      </c>
    </row>
    <row r="17576">
      <c r="A17576" s="2">
        <v>17686.0</v>
      </c>
      <c r="B17576" s="3">
        <v>43278.0</v>
      </c>
      <c r="C17576" s="2" t="s">
        <v>13</v>
      </c>
      <c r="D17576" s="2" t="s">
        <v>51</v>
      </c>
      <c r="E17576" s="2">
        <v>11.0</v>
      </c>
      <c r="F17576" s="4" t="s">
        <v>9</v>
      </c>
    </row>
    <row r="17577">
      <c r="A17577" s="2">
        <v>17687.0</v>
      </c>
      <c r="B17577" s="3">
        <v>43278.0</v>
      </c>
      <c r="C17577" s="2" t="s">
        <v>13</v>
      </c>
      <c r="D17577" s="2" t="s">
        <v>6</v>
      </c>
      <c r="E17577" s="2">
        <v>9.0</v>
      </c>
      <c r="F17577" s="4" t="s">
        <v>24</v>
      </c>
    </row>
    <row r="17578">
      <c r="A17578" s="2">
        <v>17688.0</v>
      </c>
      <c r="B17578" s="3">
        <v>43278.0</v>
      </c>
      <c r="C17578" s="2" t="s">
        <v>13</v>
      </c>
      <c r="D17578" s="2" t="s">
        <v>52</v>
      </c>
      <c r="E17578" s="2">
        <v>18.0</v>
      </c>
      <c r="F17578" s="4" t="s">
        <v>29</v>
      </c>
    </row>
    <row r="17579">
      <c r="A17579" s="2">
        <v>17689.0</v>
      </c>
      <c r="B17579" s="3">
        <v>43278.0</v>
      </c>
      <c r="C17579" s="2" t="s">
        <v>13</v>
      </c>
      <c r="D17579" s="2" t="s">
        <v>8</v>
      </c>
      <c r="E17579" s="2">
        <v>6.0</v>
      </c>
      <c r="F17579" s="4" t="s">
        <v>16</v>
      </c>
    </row>
    <row r="17580">
      <c r="A17580" s="2">
        <v>17690.0</v>
      </c>
      <c r="B17580" s="3">
        <v>43279.0</v>
      </c>
      <c r="C17580" s="2" t="s">
        <v>15</v>
      </c>
      <c r="D17580" s="2" t="s">
        <v>51</v>
      </c>
      <c r="E17580" s="2">
        <v>16.0</v>
      </c>
      <c r="F17580" s="4" t="s">
        <v>45</v>
      </c>
    </row>
    <row r="17581">
      <c r="A17581" s="2">
        <v>17691.0</v>
      </c>
      <c r="B17581" s="3">
        <v>43279.0</v>
      </c>
      <c r="C17581" s="2" t="s">
        <v>15</v>
      </c>
      <c r="D17581" s="2" t="s">
        <v>6</v>
      </c>
      <c r="E17581" s="2">
        <v>12.0</v>
      </c>
      <c r="F17581" s="4" t="s">
        <v>14</v>
      </c>
    </row>
    <row r="17582">
      <c r="A17582" s="2">
        <v>17692.0</v>
      </c>
      <c r="B17582" s="3">
        <v>43279.0</v>
      </c>
      <c r="C17582" s="2" t="s">
        <v>15</v>
      </c>
      <c r="D17582" s="2" t="s">
        <v>52</v>
      </c>
      <c r="E17582" s="2">
        <v>9.0</v>
      </c>
      <c r="F17582" s="4" t="s">
        <v>24</v>
      </c>
    </row>
    <row r="17583">
      <c r="A17583" s="2">
        <v>17693.0</v>
      </c>
      <c r="B17583" s="3">
        <v>43279.0</v>
      </c>
      <c r="C17583" s="2" t="s">
        <v>15</v>
      </c>
      <c r="D17583" s="2" t="s">
        <v>8</v>
      </c>
      <c r="E17583" s="2">
        <v>35.0</v>
      </c>
      <c r="F17583" s="4" t="s">
        <v>49</v>
      </c>
    </row>
    <row r="17584">
      <c r="A17584" s="2">
        <v>17694.0</v>
      </c>
      <c r="B17584" s="3">
        <v>43280.0</v>
      </c>
      <c r="C17584" s="2" t="s">
        <v>18</v>
      </c>
      <c r="D17584" s="2" t="s">
        <v>51</v>
      </c>
      <c r="E17584" s="2">
        <v>12.0</v>
      </c>
      <c r="F17584" s="4" t="s">
        <v>14</v>
      </c>
    </row>
    <row r="17585">
      <c r="A17585" s="2">
        <v>17695.0</v>
      </c>
      <c r="B17585" s="3">
        <v>43280.0</v>
      </c>
      <c r="C17585" s="2" t="s">
        <v>18</v>
      </c>
      <c r="D17585" s="2" t="s">
        <v>6</v>
      </c>
      <c r="E17585" s="2">
        <v>1.0</v>
      </c>
      <c r="F17585" s="4" t="s">
        <v>19</v>
      </c>
    </row>
    <row r="17586">
      <c r="A17586" s="2">
        <v>17696.0</v>
      </c>
      <c r="B17586" s="3">
        <v>43280.0</v>
      </c>
      <c r="C17586" s="2" t="s">
        <v>18</v>
      </c>
      <c r="D17586" s="2" t="s">
        <v>52</v>
      </c>
      <c r="E17586" s="2">
        <v>23.0</v>
      </c>
      <c r="F17586" s="4" t="s">
        <v>17</v>
      </c>
    </row>
    <row r="17587">
      <c r="A17587" s="2">
        <v>17697.0</v>
      </c>
      <c r="B17587" s="3">
        <v>43280.0</v>
      </c>
      <c r="C17587" s="2" t="s">
        <v>18</v>
      </c>
      <c r="D17587" s="2" t="s">
        <v>8</v>
      </c>
      <c r="E17587" s="2">
        <v>30.0</v>
      </c>
      <c r="F17587" s="4" t="s">
        <v>23</v>
      </c>
    </row>
    <row r="17588">
      <c r="A17588" s="2">
        <v>17698.0</v>
      </c>
      <c r="B17588" s="3">
        <v>43281.0</v>
      </c>
      <c r="C17588" s="2" t="s">
        <v>21</v>
      </c>
      <c r="D17588" s="2" t="s">
        <v>51</v>
      </c>
      <c r="E17588" s="2">
        <v>4.0</v>
      </c>
      <c r="F17588" s="4" t="s">
        <v>34</v>
      </c>
    </row>
    <row r="17589">
      <c r="A17589" s="2">
        <v>17699.0</v>
      </c>
      <c r="B17589" s="3">
        <v>43281.0</v>
      </c>
      <c r="C17589" s="2" t="s">
        <v>21</v>
      </c>
      <c r="D17589" s="2" t="s">
        <v>6</v>
      </c>
      <c r="E17589" s="2">
        <v>8.0</v>
      </c>
      <c r="F17589" s="4" t="s">
        <v>37</v>
      </c>
    </row>
    <row r="17590">
      <c r="A17590" s="2">
        <v>17700.0</v>
      </c>
      <c r="B17590" s="3">
        <v>43281.0</v>
      </c>
      <c r="C17590" s="2" t="s">
        <v>21</v>
      </c>
      <c r="D17590" s="2" t="s">
        <v>52</v>
      </c>
      <c r="E17590" s="2">
        <v>2.0</v>
      </c>
      <c r="F17590" s="4" t="s">
        <v>39</v>
      </c>
    </row>
    <row r="17591">
      <c r="A17591" s="2">
        <v>17701.0</v>
      </c>
      <c r="B17591" s="3">
        <v>43281.0</v>
      </c>
      <c r="C17591" s="2" t="s">
        <v>21</v>
      </c>
      <c r="D17591" s="2" t="s">
        <v>8</v>
      </c>
      <c r="E17591" s="2">
        <v>24.0</v>
      </c>
      <c r="F17591" s="4" t="s">
        <v>22</v>
      </c>
    </row>
    <row r="17592">
      <c r="A17592" s="2">
        <v>17702.0</v>
      </c>
      <c r="B17592" s="3">
        <v>43283.0</v>
      </c>
      <c r="C17592" s="2" t="s">
        <v>7</v>
      </c>
      <c r="D17592" s="2" t="s">
        <v>51</v>
      </c>
      <c r="E17592" s="2">
        <v>24.0</v>
      </c>
      <c r="F17592" s="4" t="s">
        <v>22</v>
      </c>
    </row>
    <row r="17593">
      <c r="A17593" s="2">
        <v>17703.0</v>
      </c>
      <c r="B17593" s="3">
        <v>43283.0</v>
      </c>
      <c r="C17593" s="2" t="s">
        <v>7</v>
      </c>
      <c r="D17593" s="2" t="s">
        <v>6</v>
      </c>
      <c r="E17593" s="2">
        <v>7.0</v>
      </c>
      <c r="F17593" s="4" t="s">
        <v>35</v>
      </c>
    </row>
    <row r="17594">
      <c r="A17594" s="2">
        <v>17704.0</v>
      </c>
      <c r="B17594" s="3">
        <v>43283.0</v>
      </c>
      <c r="C17594" s="2" t="s">
        <v>7</v>
      </c>
      <c r="D17594" s="2" t="s">
        <v>52</v>
      </c>
      <c r="E17594" s="2">
        <v>25.0</v>
      </c>
      <c r="F17594" s="4" t="s">
        <v>40</v>
      </c>
    </row>
    <row r="17595">
      <c r="A17595" s="2">
        <v>17705.0</v>
      </c>
      <c r="B17595" s="3">
        <v>43283.0</v>
      </c>
      <c r="C17595" s="2" t="s">
        <v>7</v>
      </c>
      <c r="D17595" s="2" t="s">
        <v>8</v>
      </c>
      <c r="E17595" s="2">
        <v>14.0</v>
      </c>
      <c r="F17595" s="4" t="s">
        <v>46</v>
      </c>
    </row>
    <row r="17596">
      <c r="A17596" s="2">
        <v>17706.0</v>
      </c>
      <c r="B17596" s="3">
        <v>43284.0</v>
      </c>
      <c r="C17596" s="2" t="s">
        <v>10</v>
      </c>
      <c r="D17596" s="2" t="s">
        <v>51</v>
      </c>
      <c r="E17596" s="2">
        <v>7.0</v>
      </c>
      <c r="F17596" s="4" t="s">
        <v>35</v>
      </c>
    </row>
    <row r="17597">
      <c r="A17597" s="2">
        <v>17707.0</v>
      </c>
      <c r="B17597" s="3">
        <v>43284.0</v>
      </c>
      <c r="C17597" s="2" t="s">
        <v>10</v>
      </c>
      <c r="D17597" s="2" t="s">
        <v>6</v>
      </c>
      <c r="E17597" s="2">
        <v>29.0</v>
      </c>
      <c r="F17597" s="4" t="s">
        <v>43</v>
      </c>
    </row>
    <row r="17598">
      <c r="A17598" s="2">
        <v>17708.0</v>
      </c>
      <c r="B17598" s="3">
        <v>43284.0</v>
      </c>
      <c r="C17598" s="2" t="s">
        <v>10</v>
      </c>
      <c r="D17598" s="2" t="s">
        <v>52</v>
      </c>
      <c r="E17598" s="2">
        <v>11.0</v>
      </c>
      <c r="F17598" s="4" t="s">
        <v>9</v>
      </c>
    </row>
    <row r="17599">
      <c r="A17599" s="2">
        <v>17709.0</v>
      </c>
      <c r="B17599" s="3">
        <v>43284.0</v>
      </c>
      <c r="C17599" s="2" t="s">
        <v>10</v>
      </c>
      <c r="D17599" s="2" t="s">
        <v>8</v>
      </c>
      <c r="E17599" s="2">
        <v>15.0</v>
      </c>
      <c r="F17599" s="4" t="s">
        <v>27</v>
      </c>
    </row>
    <row r="17600">
      <c r="A17600" s="2">
        <v>17710.0</v>
      </c>
      <c r="B17600" s="3">
        <v>43285.0</v>
      </c>
      <c r="C17600" s="2" t="s">
        <v>13</v>
      </c>
      <c r="D17600" s="2" t="s">
        <v>51</v>
      </c>
      <c r="E17600" s="2">
        <v>4.0</v>
      </c>
      <c r="F17600" s="4" t="s">
        <v>34</v>
      </c>
    </row>
    <row r="17601">
      <c r="A17601" s="2">
        <v>17711.0</v>
      </c>
      <c r="B17601" s="3">
        <v>43285.0</v>
      </c>
      <c r="C17601" s="2" t="s">
        <v>13</v>
      </c>
      <c r="D17601" s="2" t="s">
        <v>6</v>
      </c>
      <c r="E17601" s="2">
        <v>27.0</v>
      </c>
      <c r="F17601" s="4" t="s">
        <v>32</v>
      </c>
    </row>
    <row r="17602">
      <c r="A17602" s="2">
        <v>17712.0</v>
      </c>
      <c r="B17602" s="3">
        <v>43285.0</v>
      </c>
      <c r="C17602" s="2" t="s">
        <v>13</v>
      </c>
      <c r="D17602" s="2" t="s">
        <v>52</v>
      </c>
      <c r="E17602" s="2">
        <v>33.0</v>
      </c>
      <c r="F17602" s="4" t="s">
        <v>26</v>
      </c>
    </row>
    <row r="17603">
      <c r="A17603" s="2">
        <v>17714.0</v>
      </c>
      <c r="B17603" s="3">
        <v>43286.0</v>
      </c>
      <c r="C17603" s="2" t="s">
        <v>15</v>
      </c>
      <c r="D17603" s="2" t="s">
        <v>51</v>
      </c>
      <c r="E17603" s="2">
        <v>31.0</v>
      </c>
      <c r="F17603" s="4" t="s">
        <v>12</v>
      </c>
    </row>
    <row r="17604">
      <c r="A17604" s="2">
        <v>17715.0</v>
      </c>
      <c r="B17604" s="3">
        <v>43286.0</v>
      </c>
      <c r="C17604" s="2" t="s">
        <v>15</v>
      </c>
      <c r="D17604" s="2" t="s">
        <v>6</v>
      </c>
      <c r="E17604" s="2">
        <v>1.0</v>
      </c>
      <c r="F17604" s="4" t="s">
        <v>19</v>
      </c>
    </row>
    <row r="17605">
      <c r="A17605" s="2">
        <v>17716.0</v>
      </c>
      <c r="B17605" s="3">
        <v>43286.0</v>
      </c>
      <c r="C17605" s="2" t="s">
        <v>15</v>
      </c>
      <c r="D17605" s="2" t="s">
        <v>52</v>
      </c>
      <c r="E17605" s="2">
        <v>22.0</v>
      </c>
      <c r="F17605" s="4" t="s">
        <v>44</v>
      </c>
    </row>
    <row r="17606">
      <c r="A17606" s="2">
        <v>17717.0</v>
      </c>
      <c r="B17606" s="3">
        <v>43286.0</v>
      </c>
      <c r="C17606" s="2" t="s">
        <v>15</v>
      </c>
      <c r="D17606" s="2" t="s">
        <v>8</v>
      </c>
      <c r="E17606" s="2">
        <v>14.0</v>
      </c>
      <c r="F17606" s="4" t="s">
        <v>46</v>
      </c>
    </row>
    <row r="17607">
      <c r="A17607" s="2">
        <v>17718.0</v>
      </c>
      <c r="B17607" s="3">
        <v>43287.0</v>
      </c>
      <c r="C17607" s="2" t="s">
        <v>18</v>
      </c>
      <c r="D17607" s="2" t="s">
        <v>51</v>
      </c>
      <c r="E17607" s="2">
        <v>26.0</v>
      </c>
      <c r="F17607" s="4" t="s">
        <v>38</v>
      </c>
    </row>
    <row r="17608">
      <c r="A17608" s="2">
        <v>17719.0</v>
      </c>
      <c r="B17608" s="3">
        <v>43287.0</v>
      </c>
      <c r="C17608" s="2" t="s">
        <v>18</v>
      </c>
      <c r="D17608" s="2" t="s">
        <v>6</v>
      </c>
      <c r="E17608" s="2">
        <v>29.0</v>
      </c>
      <c r="F17608" s="4" t="s">
        <v>43</v>
      </c>
    </row>
    <row r="17609">
      <c r="A17609" s="2">
        <v>17720.0</v>
      </c>
      <c r="B17609" s="3">
        <v>43287.0</v>
      </c>
      <c r="C17609" s="2" t="s">
        <v>18</v>
      </c>
      <c r="D17609" s="2" t="s">
        <v>52</v>
      </c>
      <c r="E17609" s="2">
        <v>18.0</v>
      </c>
      <c r="F17609" s="4" t="s">
        <v>29</v>
      </c>
    </row>
    <row r="17610">
      <c r="A17610" s="2">
        <v>17721.0</v>
      </c>
      <c r="B17610" s="3">
        <v>43287.0</v>
      </c>
      <c r="C17610" s="2" t="s">
        <v>18</v>
      </c>
      <c r="D17610" s="2" t="s">
        <v>8</v>
      </c>
      <c r="E17610" s="2">
        <v>34.0</v>
      </c>
      <c r="F17610" s="4" t="s">
        <v>48</v>
      </c>
    </row>
    <row r="17611">
      <c r="A17611" s="2">
        <v>17722.0</v>
      </c>
      <c r="B17611" s="3">
        <v>43288.0</v>
      </c>
      <c r="C17611" s="2" t="s">
        <v>21</v>
      </c>
      <c r="D17611" s="2" t="s">
        <v>51</v>
      </c>
      <c r="E17611" s="2">
        <v>11.0</v>
      </c>
      <c r="F17611" s="4" t="s">
        <v>9</v>
      </c>
    </row>
    <row r="17612">
      <c r="A17612" s="2">
        <v>17723.0</v>
      </c>
      <c r="B17612" s="3">
        <v>43288.0</v>
      </c>
      <c r="C17612" s="2" t="s">
        <v>21</v>
      </c>
      <c r="D17612" s="2" t="s">
        <v>6</v>
      </c>
      <c r="E17612" s="2">
        <v>2.0</v>
      </c>
      <c r="F17612" s="4" t="s">
        <v>39</v>
      </c>
    </row>
    <row r="17613">
      <c r="A17613" s="2">
        <v>17724.0</v>
      </c>
      <c r="B17613" s="3">
        <v>43288.0</v>
      </c>
      <c r="C17613" s="2" t="s">
        <v>21</v>
      </c>
      <c r="D17613" s="2" t="s">
        <v>52</v>
      </c>
      <c r="E17613" s="2">
        <v>34.0</v>
      </c>
      <c r="F17613" s="4" t="s">
        <v>48</v>
      </c>
    </row>
    <row r="17614">
      <c r="A17614" s="2">
        <v>17725.0</v>
      </c>
      <c r="B17614" s="3">
        <v>43288.0</v>
      </c>
      <c r="C17614" s="2" t="s">
        <v>21</v>
      </c>
      <c r="D17614" s="2" t="s">
        <v>8</v>
      </c>
      <c r="E17614" s="2">
        <v>13.0</v>
      </c>
      <c r="F17614" s="4" t="s">
        <v>33</v>
      </c>
    </row>
    <row r="17615">
      <c r="A17615" s="2">
        <v>17726.0</v>
      </c>
      <c r="B17615" s="3">
        <v>43290.0</v>
      </c>
      <c r="C17615" s="2" t="s">
        <v>7</v>
      </c>
      <c r="D17615" s="2" t="s">
        <v>51</v>
      </c>
      <c r="E17615" s="2">
        <v>13.0</v>
      </c>
      <c r="F17615" s="4" t="s">
        <v>33</v>
      </c>
    </row>
    <row r="17616">
      <c r="A17616" s="2">
        <v>17727.0</v>
      </c>
      <c r="B17616" s="3">
        <v>43290.0</v>
      </c>
      <c r="C17616" s="2" t="s">
        <v>7</v>
      </c>
      <c r="D17616" s="2" t="s">
        <v>6</v>
      </c>
      <c r="E17616" s="2">
        <v>1.0</v>
      </c>
      <c r="F17616" s="4" t="s">
        <v>19</v>
      </c>
    </row>
    <row r="17617">
      <c r="A17617" s="2">
        <v>17728.0</v>
      </c>
      <c r="B17617" s="3">
        <v>43290.0</v>
      </c>
      <c r="C17617" s="2" t="s">
        <v>7</v>
      </c>
      <c r="D17617" s="2" t="s">
        <v>52</v>
      </c>
      <c r="E17617" s="2">
        <v>2.0</v>
      </c>
      <c r="F17617" s="4" t="s">
        <v>39</v>
      </c>
    </row>
    <row r="17618">
      <c r="A17618" s="2">
        <v>17729.0</v>
      </c>
      <c r="B17618" s="3">
        <v>43290.0</v>
      </c>
      <c r="C17618" s="2" t="s">
        <v>7</v>
      </c>
      <c r="D17618" s="2" t="s">
        <v>8</v>
      </c>
      <c r="E17618" s="2">
        <v>3.0</v>
      </c>
      <c r="F17618" s="4" t="s">
        <v>28</v>
      </c>
    </row>
    <row r="17619">
      <c r="A17619" s="2">
        <v>17730.0</v>
      </c>
      <c r="B17619" s="3">
        <v>43291.0</v>
      </c>
      <c r="C17619" s="2" t="s">
        <v>10</v>
      </c>
      <c r="D17619" s="2" t="s">
        <v>51</v>
      </c>
      <c r="E17619" s="2">
        <v>6.0</v>
      </c>
      <c r="F17619" s="4" t="s">
        <v>16</v>
      </c>
    </row>
    <row r="17620">
      <c r="A17620" s="2">
        <v>17731.0</v>
      </c>
      <c r="B17620" s="3">
        <v>43291.0</v>
      </c>
      <c r="C17620" s="2" t="s">
        <v>10</v>
      </c>
      <c r="D17620" s="2" t="s">
        <v>6</v>
      </c>
      <c r="E17620" s="2">
        <v>1.0</v>
      </c>
      <c r="F17620" s="4" t="s">
        <v>19</v>
      </c>
    </row>
    <row r="17621">
      <c r="A17621" s="2">
        <v>17732.0</v>
      </c>
      <c r="B17621" s="3">
        <v>43291.0</v>
      </c>
      <c r="C17621" s="2" t="s">
        <v>10</v>
      </c>
      <c r="D17621" s="2" t="s">
        <v>52</v>
      </c>
      <c r="E17621" s="2">
        <v>10.0</v>
      </c>
      <c r="F17621" s="4" t="s">
        <v>41</v>
      </c>
    </row>
    <row r="17622">
      <c r="A17622" s="2">
        <v>17733.0</v>
      </c>
      <c r="B17622" s="3">
        <v>43291.0</v>
      </c>
      <c r="C17622" s="2" t="s">
        <v>10</v>
      </c>
      <c r="D17622" s="2" t="s">
        <v>8</v>
      </c>
      <c r="E17622" s="2">
        <v>12.0</v>
      </c>
      <c r="F17622" s="4" t="s">
        <v>14</v>
      </c>
    </row>
    <row r="17623">
      <c r="A17623" s="2">
        <v>17734.0</v>
      </c>
      <c r="B17623" s="3">
        <v>43292.0</v>
      </c>
      <c r="C17623" s="2" t="s">
        <v>13</v>
      </c>
      <c r="D17623" s="2" t="s">
        <v>51</v>
      </c>
      <c r="E17623" s="2">
        <v>11.0</v>
      </c>
      <c r="F17623" s="4" t="s">
        <v>9</v>
      </c>
    </row>
    <row r="17624">
      <c r="A17624" s="2">
        <v>17736.0</v>
      </c>
      <c r="B17624" s="3">
        <v>43292.0</v>
      </c>
      <c r="C17624" s="2" t="s">
        <v>13</v>
      </c>
      <c r="D17624" s="2" t="s">
        <v>52</v>
      </c>
      <c r="E17624" s="2">
        <v>21.0</v>
      </c>
      <c r="F17624" s="4" t="s">
        <v>20</v>
      </c>
    </row>
    <row r="17625">
      <c r="A17625" s="2">
        <v>17737.0</v>
      </c>
      <c r="B17625" s="3">
        <v>43292.0</v>
      </c>
      <c r="C17625" s="2" t="s">
        <v>13</v>
      </c>
      <c r="D17625" s="2" t="s">
        <v>8</v>
      </c>
      <c r="E17625" s="2">
        <v>35.0</v>
      </c>
      <c r="F17625" s="4" t="s">
        <v>49</v>
      </c>
    </row>
    <row r="17626">
      <c r="A17626" s="2">
        <v>17738.0</v>
      </c>
      <c r="B17626" s="3">
        <v>43293.0</v>
      </c>
      <c r="C17626" s="2" t="s">
        <v>15</v>
      </c>
      <c r="D17626" s="2" t="s">
        <v>51</v>
      </c>
      <c r="E17626" s="2">
        <v>8.0</v>
      </c>
      <c r="F17626" s="4" t="s">
        <v>37</v>
      </c>
    </row>
    <row r="17627">
      <c r="A17627" s="2">
        <v>17739.0</v>
      </c>
      <c r="B17627" s="3">
        <v>43293.0</v>
      </c>
      <c r="C17627" s="2" t="s">
        <v>15</v>
      </c>
      <c r="D17627" s="2" t="s">
        <v>6</v>
      </c>
      <c r="E17627" s="2">
        <v>18.0</v>
      </c>
      <c r="F17627" s="4" t="s">
        <v>29</v>
      </c>
    </row>
    <row r="17628">
      <c r="A17628" s="2">
        <v>17741.0</v>
      </c>
      <c r="B17628" s="3">
        <v>43293.0</v>
      </c>
      <c r="C17628" s="2" t="s">
        <v>15</v>
      </c>
      <c r="D17628" s="2" t="s">
        <v>8</v>
      </c>
      <c r="E17628" s="2">
        <v>33.0</v>
      </c>
      <c r="F17628" s="4" t="s">
        <v>26</v>
      </c>
    </row>
    <row r="17629">
      <c r="A17629" s="2">
        <v>17742.0</v>
      </c>
      <c r="B17629" s="3">
        <v>43294.0</v>
      </c>
      <c r="C17629" s="2" t="s">
        <v>18</v>
      </c>
      <c r="D17629" s="2" t="s">
        <v>51</v>
      </c>
      <c r="E17629" s="2">
        <v>16.0</v>
      </c>
      <c r="F17629" s="4" t="s">
        <v>45</v>
      </c>
    </row>
    <row r="17630">
      <c r="A17630" s="2">
        <v>17743.0</v>
      </c>
      <c r="B17630" s="3">
        <v>43294.0</v>
      </c>
      <c r="C17630" s="2" t="s">
        <v>18</v>
      </c>
      <c r="D17630" s="2" t="s">
        <v>6</v>
      </c>
      <c r="E17630" s="2">
        <v>4.0</v>
      </c>
      <c r="F17630" s="4" t="s">
        <v>34</v>
      </c>
    </row>
    <row r="17631">
      <c r="A17631" s="2">
        <v>17744.0</v>
      </c>
      <c r="B17631" s="3">
        <v>43294.0</v>
      </c>
      <c r="C17631" s="2" t="s">
        <v>18</v>
      </c>
      <c r="D17631" s="2" t="s">
        <v>52</v>
      </c>
      <c r="E17631" s="2">
        <v>18.0</v>
      </c>
      <c r="F17631" s="4" t="s">
        <v>29</v>
      </c>
    </row>
    <row r="17632">
      <c r="A17632" s="2">
        <v>17746.0</v>
      </c>
      <c r="B17632" s="3">
        <v>43295.0</v>
      </c>
      <c r="C17632" s="2" t="s">
        <v>21</v>
      </c>
      <c r="D17632" s="2" t="s">
        <v>51</v>
      </c>
      <c r="E17632" s="2">
        <v>5.0</v>
      </c>
      <c r="F17632" s="4" t="s">
        <v>25</v>
      </c>
    </row>
    <row r="17633">
      <c r="A17633" s="2">
        <v>17747.0</v>
      </c>
      <c r="B17633" s="3">
        <v>43295.0</v>
      </c>
      <c r="C17633" s="2" t="s">
        <v>21</v>
      </c>
      <c r="D17633" s="2" t="s">
        <v>6</v>
      </c>
      <c r="E17633" s="2">
        <v>14.0</v>
      </c>
      <c r="F17633" s="4" t="s">
        <v>46</v>
      </c>
    </row>
    <row r="17634">
      <c r="A17634" s="2">
        <v>17748.0</v>
      </c>
      <c r="B17634" s="3">
        <v>43295.0</v>
      </c>
      <c r="C17634" s="2" t="s">
        <v>21</v>
      </c>
      <c r="D17634" s="2" t="s">
        <v>52</v>
      </c>
      <c r="E17634" s="2">
        <v>15.0</v>
      </c>
      <c r="F17634" s="4" t="s">
        <v>27</v>
      </c>
    </row>
    <row r="17635">
      <c r="A17635" s="2">
        <v>17749.0</v>
      </c>
      <c r="B17635" s="3">
        <v>43295.0</v>
      </c>
      <c r="C17635" s="2" t="s">
        <v>21</v>
      </c>
      <c r="D17635" s="2" t="s">
        <v>8</v>
      </c>
      <c r="E17635" s="2">
        <v>23.0</v>
      </c>
      <c r="F17635" s="4" t="s">
        <v>17</v>
      </c>
    </row>
    <row r="17636">
      <c r="A17636" s="2">
        <v>17750.0</v>
      </c>
      <c r="B17636" s="3">
        <v>43297.0</v>
      </c>
      <c r="C17636" s="2" t="s">
        <v>7</v>
      </c>
      <c r="D17636" s="2" t="s">
        <v>51</v>
      </c>
      <c r="E17636" s="2">
        <v>9.0</v>
      </c>
      <c r="F17636" s="4" t="s">
        <v>24</v>
      </c>
    </row>
    <row r="17637">
      <c r="A17637" s="2">
        <v>17751.0</v>
      </c>
      <c r="B17637" s="3">
        <v>43297.0</v>
      </c>
      <c r="C17637" s="2" t="s">
        <v>7</v>
      </c>
      <c r="D17637" s="2" t="s">
        <v>6</v>
      </c>
      <c r="E17637" s="2">
        <v>7.0</v>
      </c>
      <c r="F17637" s="4" t="s">
        <v>35</v>
      </c>
    </row>
    <row r="17638">
      <c r="A17638" s="2">
        <v>17752.0</v>
      </c>
      <c r="B17638" s="3">
        <v>43297.0</v>
      </c>
      <c r="C17638" s="2" t="s">
        <v>7</v>
      </c>
      <c r="D17638" s="2" t="s">
        <v>52</v>
      </c>
      <c r="E17638" s="2">
        <v>14.0</v>
      </c>
      <c r="F17638" s="4" t="s">
        <v>46</v>
      </c>
    </row>
    <row r="17639">
      <c r="A17639" s="2">
        <v>17753.0</v>
      </c>
      <c r="B17639" s="3">
        <v>43297.0</v>
      </c>
      <c r="C17639" s="2" t="s">
        <v>7</v>
      </c>
      <c r="D17639" s="2" t="s">
        <v>8</v>
      </c>
      <c r="E17639" s="2">
        <v>33.0</v>
      </c>
      <c r="F17639" s="4" t="s">
        <v>26</v>
      </c>
    </row>
    <row r="17640">
      <c r="A17640" s="2">
        <v>17754.0</v>
      </c>
      <c r="B17640" s="3">
        <v>43298.0</v>
      </c>
      <c r="C17640" s="2" t="s">
        <v>10</v>
      </c>
      <c r="D17640" s="2" t="s">
        <v>51</v>
      </c>
      <c r="E17640" s="2">
        <v>15.0</v>
      </c>
      <c r="F17640" s="4" t="s">
        <v>27</v>
      </c>
    </row>
    <row r="17641">
      <c r="A17641" s="2">
        <v>17755.0</v>
      </c>
      <c r="B17641" s="3">
        <v>43298.0</v>
      </c>
      <c r="C17641" s="2" t="s">
        <v>10</v>
      </c>
      <c r="D17641" s="2" t="s">
        <v>6</v>
      </c>
      <c r="E17641" s="2">
        <v>31.0</v>
      </c>
      <c r="F17641" s="4" t="s">
        <v>12</v>
      </c>
    </row>
    <row r="17642">
      <c r="A17642" s="2">
        <v>17756.0</v>
      </c>
      <c r="B17642" s="3">
        <v>43298.0</v>
      </c>
      <c r="C17642" s="2" t="s">
        <v>10</v>
      </c>
      <c r="D17642" s="2" t="s">
        <v>52</v>
      </c>
      <c r="E17642" s="2">
        <v>11.0</v>
      </c>
      <c r="F17642" s="4" t="s">
        <v>9</v>
      </c>
    </row>
    <row r="17643">
      <c r="A17643" s="2">
        <v>17757.0</v>
      </c>
      <c r="B17643" s="3">
        <v>43298.0</v>
      </c>
      <c r="C17643" s="2" t="s">
        <v>10</v>
      </c>
      <c r="D17643" s="2" t="s">
        <v>8</v>
      </c>
      <c r="E17643" s="2">
        <v>22.0</v>
      </c>
      <c r="F17643" s="4" t="s">
        <v>44</v>
      </c>
    </row>
    <row r="17644">
      <c r="A17644" s="2">
        <v>17758.0</v>
      </c>
      <c r="B17644" s="3">
        <v>43299.0</v>
      </c>
      <c r="C17644" s="2" t="s">
        <v>13</v>
      </c>
      <c r="D17644" s="2" t="s">
        <v>51</v>
      </c>
      <c r="E17644" s="2">
        <v>27.0</v>
      </c>
      <c r="F17644" s="4" t="s">
        <v>32</v>
      </c>
    </row>
    <row r="17645">
      <c r="A17645" s="2">
        <v>17759.0</v>
      </c>
      <c r="B17645" s="3">
        <v>43299.0</v>
      </c>
      <c r="C17645" s="2" t="s">
        <v>13</v>
      </c>
      <c r="D17645" s="2" t="s">
        <v>6</v>
      </c>
      <c r="E17645" s="2">
        <v>7.0</v>
      </c>
      <c r="F17645" s="4" t="s">
        <v>35</v>
      </c>
    </row>
    <row r="17646">
      <c r="A17646" s="2">
        <v>17760.0</v>
      </c>
      <c r="B17646" s="3">
        <v>43299.0</v>
      </c>
      <c r="C17646" s="2" t="s">
        <v>13</v>
      </c>
      <c r="D17646" s="2" t="s">
        <v>52</v>
      </c>
      <c r="E17646" s="2">
        <v>2.0</v>
      </c>
      <c r="F17646" s="4" t="s">
        <v>39</v>
      </c>
    </row>
    <row r="17647">
      <c r="A17647" s="2">
        <v>17761.0</v>
      </c>
      <c r="B17647" s="3">
        <v>43299.0</v>
      </c>
      <c r="C17647" s="2" t="s">
        <v>13</v>
      </c>
      <c r="D17647" s="2" t="s">
        <v>8</v>
      </c>
      <c r="E17647" s="2">
        <v>24.0</v>
      </c>
      <c r="F17647" s="4" t="s">
        <v>22</v>
      </c>
    </row>
    <row r="17648">
      <c r="A17648" s="2">
        <v>17762.0</v>
      </c>
      <c r="B17648" s="3">
        <v>43300.0</v>
      </c>
      <c r="C17648" s="2" t="s">
        <v>15</v>
      </c>
      <c r="D17648" s="2" t="s">
        <v>51</v>
      </c>
      <c r="E17648" s="2">
        <v>1.0</v>
      </c>
      <c r="F17648" s="4" t="s">
        <v>19</v>
      </c>
    </row>
    <row r="17649">
      <c r="A17649" s="2">
        <v>17763.0</v>
      </c>
      <c r="B17649" s="3">
        <v>43300.0</v>
      </c>
      <c r="C17649" s="2" t="s">
        <v>15</v>
      </c>
      <c r="D17649" s="2" t="s">
        <v>6</v>
      </c>
      <c r="E17649" s="2">
        <v>8.0</v>
      </c>
      <c r="F17649" s="4" t="s">
        <v>37</v>
      </c>
    </row>
    <row r="17650">
      <c r="A17650" s="2">
        <v>17764.0</v>
      </c>
      <c r="B17650" s="3">
        <v>43300.0</v>
      </c>
      <c r="C17650" s="2" t="s">
        <v>15</v>
      </c>
      <c r="D17650" s="2" t="s">
        <v>52</v>
      </c>
      <c r="E17650" s="2">
        <v>3.0</v>
      </c>
      <c r="F17650" s="4" t="s">
        <v>28</v>
      </c>
    </row>
    <row r="17651">
      <c r="A17651" s="2">
        <v>17765.0</v>
      </c>
      <c r="B17651" s="3">
        <v>43300.0</v>
      </c>
      <c r="C17651" s="2" t="s">
        <v>15</v>
      </c>
      <c r="D17651" s="2" t="s">
        <v>8</v>
      </c>
      <c r="E17651" s="2">
        <v>26.0</v>
      </c>
      <c r="F17651" s="4" t="s">
        <v>38</v>
      </c>
    </row>
    <row r="17652">
      <c r="A17652" s="2">
        <v>17766.0</v>
      </c>
      <c r="B17652" s="3">
        <v>43301.0</v>
      </c>
      <c r="C17652" s="2" t="s">
        <v>18</v>
      </c>
      <c r="D17652" s="2" t="s">
        <v>51</v>
      </c>
      <c r="E17652" s="2">
        <v>21.0</v>
      </c>
      <c r="F17652" s="4" t="s">
        <v>20</v>
      </c>
    </row>
    <row r="17653">
      <c r="A17653" s="2">
        <v>17767.0</v>
      </c>
      <c r="B17653" s="3">
        <v>43301.0</v>
      </c>
      <c r="C17653" s="2" t="s">
        <v>18</v>
      </c>
      <c r="D17653" s="2" t="s">
        <v>6</v>
      </c>
      <c r="E17653" s="2">
        <v>4.0</v>
      </c>
      <c r="F17653" s="4" t="s">
        <v>34</v>
      </c>
    </row>
    <row r="17654">
      <c r="A17654" s="2">
        <v>17768.0</v>
      </c>
      <c r="B17654" s="3">
        <v>43301.0</v>
      </c>
      <c r="C17654" s="2" t="s">
        <v>18</v>
      </c>
      <c r="D17654" s="2" t="s">
        <v>52</v>
      </c>
      <c r="E17654" s="2">
        <v>19.0</v>
      </c>
      <c r="F17654" s="4" t="s">
        <v>30</v>
      </c>
    </row>
    <row r="17655">
      <c r="A17655" s="2">
        <v>17769.0</v>
      </c>
      <c r="B17655" s="3">
        <v>43301.0</v>
      </c>
      <c r="C17655" s="2" t="s">
        <v>18</v>
      </c>
      <c r="D17655" s="2" t="s">
        <v>8</v>
      </c>
      <c r="E17655" s="2">
        <v>29.0</v>
      </c>
      <c r="F17655" s="4" t="s">
        <v>43</v>
      </c>
    </row>
    <row r="17656">
      <c r="A17656" s="2">
        <v>17770.0</v>
      </c>
      <c r="B17656" s="3">
        <v>43302.0</v>
      </c>
      <c r="C17656" s="2" t="s">
        <v>21</v>
      </c>
      <c r="D17656" s="2" t="s">
        <v>51</v>
      </c>
      <c r="E17656" s="2">
        <v>18.0</v>
      </c>
      <c r="F17656" s="4" t="s">
        <v>29</v>
      </c>
    </row>
    <row r="17657">
      <c r="A17657" s="2">
        <v>17771.0</v>
      </c>
      <c r="B17657" s="3">
        <v>43302.0</v>
      </c>
      <c r="C17657" s="2" t="s">
        <v>21</v>
      </c>
      <c r="D17657" s="2" t="s">
        <v>6</v>
      </c>
      <c r="E17657" s="2">
        <v>30.0</v>
      </c>
      <c r="F17657" s="4" t="s">
        <v>23</v>
      </c>
    </row>
    <row r="17658">
      <c r="A17658" s="2">
        <v>17772.0</v>
      </c>
      <c r="B17658" s="3">
        <v>43302.0</v>
      </c>
      <c r="C17658" s="2" t="s">
        <v>21</v>
      </c>
      <c r="D17658" s="2" t="s">
        <v>52</v>
      </c>
      <c r="E17658" s="2">
        <v>20.0</v>
      </c>
      <c r="F17658" s="4" t="s">
        <v>47</v>
      </c>
    </row>
    <row r="17659">
      <c r="A17659" s="2">
        <v>17773.0</v>
      </c>
      <c r="B17659" s="3">
        <v>43302.0</v>
      </c>
      <c r="C17659" s="2" t="s">
        <v>21</v>
      </c>
      <c r="D17659" s="2" t="s">
        <v>8</v>
      </c>
      <c r="E17659" s="2">
        <v>17.0</v>
      </c>
      <c r="F17659" s="4" t="s">
        <v>42</v>
      </c>
    </row>
    <row r="17660">
      <c r="A17660" s="2">
        <v>17774.0</v>
      </c>
      <c r="B17660" s="3">
        <v>43304.0</v>
      </c>
      <c r="C17660" s="2" t="s">
        <v>7</v>
      </c>
      <c r="D17660" s="2" t="s">
        <v>51</v>
      </c>
      <c r="E17660" s="2">
        <v>22.0</v>
      </c>
      <c r="F17660" s="4" t="s">
        <v>44</v>
      </c>
    </row>
    <row r="17661">
      <c r="A17661" s="2">
        <v>17775.0</v>
      </c>
      <c r="B17661" s="3">
        <v>43304.0</v>
      </c>
      <c r="C17661" s="2" t="s">
        <v>7</v>
      </c>
      <c r="D17661" s="2" t="s">
        <v>6</v>
      </c>
      <c r="E17661" s="2">
        <v>4.0</v>
      </c>
      <c r="F17661" s="4" t="s">
        <v>34</v>
      </c>
    </row>
    <row r="17662">
      <c r="A17662" s="2">
        <v>17776.0</v>
      </c>
      <c r="B17662" s="3">
        <v>43304.0</v>
      </c>
      <c r="C17662" s="2" t="s">
        <v>7</v>
      </c>
      <c r="D17662" s="2" t="s">
        <v>52</v>
      </c>
      <c r="E17662" s="2">
        <v>35.0</v>
      </c>
      <c r="F17662" s="4" t="s">
        <v>49</v>
      </c>
    </row>
    <row r="17663">
      <c r="A17663" s="2">
        <v>17777.0</v>
      </c>
      <c r="B17663" s="3">
        <v>43304.0</v>
      </c>
      <c r="C17663" s="2" t="s">
        <v>7</v>
      </c>
      <c r="D17663" s="2" t="s">
        <v>8</v>
      </c>
      <c r="E17663" s="2">
        <v>20.0</v>
      </c>
      <c r="F17663" s="4" t="s">
        <v>47</v>
      </c>
    </row>
    <row r="17664">
      <c r="A17664" s="2">
        <v>17778.0</v>
      </c>
      <c r="B17664" s="3">
        <v>43305.0</v>
      </c>
      <c r="C17664" s="2" t="s">
        <v>10</v>
      </c>
      <c r="D17664" s="2" t="s">
        <v>51</v>
      </c>
      <c r="E17664" s="2">
        <v>6.0</v>
      </c>
      <c r="F17664" s="4" t="s">
        <v>16</v>
      </c>
    </row>
    <row r="17665">
      <c r="A17665" s="2">
        <v>17779.0</v>
      </c>
      <c r="B17665" s="3">
        <v>43305.0</v>
      </c>
      <c r="C17665" s="2" t="s">
        <v>10</v>
      </c>
      <c r="D17665" s="2" t="s">
        <v>6</v>
      </c>
      <c r="E17665" s="2">
        <v>7.0</v>
      </c>
      <c r="F17665" s="4" t="s">
        <v>35</v>
      </c>
    </row>
    <row r="17666">
      <c r="A17666" s="2">
        <v>17780.0</v>
      </c>
      <c r="B17666" s="3">
        <v>43305.0</v>
      </c>
      <c r="C17666" s="2" t="s">
        <v>10</v>
      </c>
      <c r="D17666" s="2" t="s">
        <v>52</v>
      </c>
      <c r="E17666" s="2">
        <v>29.0</v>
      </c>
      <c r="F17666" s="4" t="s">
        <v>43</v>
      </c>
    </row>
    <row r="17667">
      <c r="A17667" s="2">
        <v>17781.0</v>
      </c>
      <c r="B17667" s="3">
        <v>43305.0</v>
      </c>
      <c r="C17667" s="2" t="s">
        <v>10</v>
      </c>
      <c r="D17667" s="2" t="s">
        <v>8</v>
      </c>
      <c r="E17667" s="2">
        <v>29.0</v>
      </c>
      <c r="F17667" s="4" t="s">
        <v>43</v>
      </c>
    </row>
    <row r="17668">
      <c r="A17668" s="2">
        <v>17782.0</v>
      </c>
      <c r="B17668" s="3">
        <v>43306.0</v>
      </c>
      <c r="C17668" s="2" t="s">
        <v>13</v>
      </c>
      <c r="D17668" s="2" t="s">
        <v>51</v>
      </c>
      <c r="E17668" s="2">
        <v>7.0</v>
      </c>
      <c r="F17668" s="4" t="s">
        <v>35</v>
      </c>
    </row>
    <row r="17669">
      <c r="A17669" s="2">
        <v>17783.0</v>
      </c>
      <c r="B17669" s="3">
        <v>43306.0</v>
      </c>
      <c r="C17669" s="2" t="s">
        <v>13</v>
      </c>
      <c r="D17669" s="2" t="s">
        <v>6</v>
      </c>
      <c r="E17669" s="2">
        <v>13.0</v>
      </c>
      <c r="F17669" s="4" t="s">
        <v>33</v>
      </c>
    </row>
    <row r="17670">
      <c r="A17670" s="2">
        <v>17785.0</v>
      </c>
      <c r="B17670" s="3">
        <v>43306.0</v>
      </c>
      <c r="C17670" s="2" t="s">
        <v>13</v>
      </c>
      <c r="D17670" s="2" t="s">
        <v>8</v>
      </c>
      <c r="E17670" s="2">
        <v>2.0</v>
      </c>
      <c r="F17670" s="4" t="s">
        <v>39</v>
      </c>
    </row>
    <row r="17671">
      <c r="A17671" s="2">
        <v>17786.0</v>
      </c>
      <c r="B17671" s="3">
        <v>43307.0</v>
      </c>
      <c r="C17671" s="2" t="s">
        <v>15</v>
      </c>
      <c r="D17671" s="2" t="s">
        <v>51</v>
      </c>
      <c r="E17671" s="2">
        <v>11.0</v>
      </c>
      <c r="F17671" s="4" t="s">
        <v>9</v>
      </c>
    </row>
    <row r="17672">
      <c r="A17672" s="2">
        <v>17787.0</v>
      </c>
      <c r="B17672" s="3">
        <v>43307.0</v>
      </c>
      <c r="C17672" s="2" t="s">
        <v>15</v>
      </c>
      <c r="D17672" s="2" t="s">
        <v>6</v>
      </c>
      <c r="E17672" s="2">
        <v>21.0</v>
      </c>
      <c r="F17672" s="4" t="s">
        <v>20</v>
      </c>
    </row>
    <row r="17673">
      <c r="A17673" s="2">
        <v>17788.0</v>
      </c>
      <c r="B17673" s="3">
        <v>43307.0</v>
      </c>
      <c r="C17673" s="2" t="s">
        <v>15</v>
      </c>
      <c r="D17673" s="2" t="s">
        <v>51</v>
      </c>
      <c r="E17673" s="2">
        <v>31.0</v>
      </c>
      <c r="F17673" s="4" t="s">
        <v>12</v>
      </c>
    </row>
    <row r="17674">
      <c r="A17674" s="2">
        <v>17789.0</v>
      </c>
      <c r="B17674" s="3">
        <v>43307.0</v>
      </c>
      <c r="C17674" s="2" t="s">
        <v>15</v>
      </c>
      <c r="D17674" s="2" t="s">
        <v>8</v>
      </c>
      <c r="E17674" s="2">
        <v>35.0</v>
      </c>
      <c r="F17674" s="4" t="s">
        <v>49</v>
      </c>
    </row>
    <row r="17675">
      <c r="A17675" s="2">
        <v>17791.0</v>
      </c>
      <c r="B17675" s="3">
        <v>43308.0</v>
      </c>
      <c r="C17675" s="2" t="s">
        <v>18</v>
      </c>
      <c r="D17675" s="2" t="s">
        <v>6</v>
      </c>
      <c r="E17675" s="2">
        <v>19.0</v>
      </c>
      <c r="F17675" s="4" t="s">
        <v>30</v>
      </c>
    </row>
    <row r="17676">
      <c r="A17676" s="2">
        <v>17792.0</v>
      </c>
      <c r="B17676" s="3">
        <v>43308.0</v>
      </c>
      <c r="C17676" s="2" t="s">
        <v>18</v>
      </c>
      <c r="D17676" s="2" t="s">
        <v>52</v>
      </c>
      <c r="E17676" s="2">
        <v>1.0</v>
      </c>
      <c r="F17676" s="4" t="s">
        <v>19</v>
      </c>
    </row>
    <row r="17677">
      <c r="A17677" s="2">
        <v>17793.0</v>
      </c>
      <c r="B17677" s="3">
        <v>43308.0</v>
      </c>
      <c r="C17677" s="2" t="s">
        <v>18</v>
      </c>
      <c r="D17677" s="2" t="s">
        <v>8</v>
      </c>
      <c r="E17677" s="2">
        <v>11.0</v>
      </c>
      <c r="F17677" s="4" t="s">
        <v>9</v>
      </c>
    </row>
    <row r="17678">
      <c r="A17678" s="2">
        <v>17794.0</v>
      </c>
      <c r="B17678" s="3">
        <v>43309.0</v>
      </c>
      <c r="C17678" s="2" t="s">
        <v>21</v>
      </c>
      <c r="D17678" s="2" t="s">
        <v>51</v>
      </c>
      <c r="E17678" s="2">
        <v>35.0</v>
      </c>
      <c r="F17678" s="4" t="s">
        <v>49</v>
      </c>
    </row>
    <row r="17679">
      <c r="A17679" s="2">
        <v>17795.0</v>
      </c>
      <c r="B17679" s="3">
        <v>43309.0</v>
      </c>
      <c r="C17679" s="2" t="s">
        <v>21</v>
      </c>
      <c r="D17679" s="2" t="s">
        <v>6</v>
      </c>
      <c r="E17679" s="2">
        <v>20.0</v>
      </c>
      <c r="F17679" s="4" t="s">
        <v>47</v>
      </c>
    </row>
    <row r="17680">
      <c r="A17680" s="2">
        <v>17796.0</v>
      </c>
      <c r="B17680" s="3">
        <v>43309.0</v>
      </c>
      <c r="C17680" s="2" t="s">
        <v>21</v>
      </c>
      <c r="D17680" s="2" t="s">
        <v>52</v>
      </c>
      <c r="E17680" s="2">
        <v>27.0</v>
      </c>
      <c r="F17680" s="4" t="s">
        <v>32</v>
      </c>
    </row>
    <row r="17681">
      <c r="A17681" s="2">
        <v>17797.0</v>
      </c>
      <c r="B17681" s="3">
        <v>43309.0</v>
      </c>
      <c r="C17681" s="2" t="s">
        <v>21</v>
      </c>
      <c r="D17681" s="2" t="s">
        <v>8</v>
      </c>
      <c r="E17681" s="2">
        <v>13.0</v>
      </c>
      <c r="F17681" s="4" t="s">
        <v>33</v>
      </c>
    </row>
    <row r="17682">
      <c r="A17682" s="2">
        <v>17798.0</v>
      </c>
      <c r="B17682" s="3">
        <v>43311.0</v>
      </c>
      <c r="C17682" s="2" t="s">
        <v>7</v>
      </c>
      <c r="D17682" s="2" t="s">
        <v>51</v>
      </c>
      <c r="E17682" s="2">
        <v>18.0</v>
      </c>
      <c r="F17682" s="4" t="s">
        <v>29</v>
      </c>
    </row>
    <row r="17683">
      <c r="A17683" s="2">
        <v>17799.0</v>
      </c>
      <c r="B17683" s="3">
        <v>43311.0</v>
      </c>
      <c r="C17683" s="2" t="s">
        <v>7</v>
      </c>
      <c r="D17683" s="2" t="s">
        <v>6</v>
      </c>
      <c r="E17683" s="2">
        <v>30.0</v>
      </c>
      <c r="F17683" s="4" t="s">
        <v>23</v>
      </c>
    </row>
    <row r="17684">
      <c r="A17684" s="2">
        <v>17800.0</v>
      </c>
      <c r="B17684" s="3">
        <v>43311.0</v>
      </c>
      <c r="C17684" s="2" t="s">
        <v>7</v>
      </c>
      <c r="D17684" s="2" t="s">
        <v>52</v>
      </c>
      <c r="E17684" s="2">
        <v>14.0</v>
      </c>
      <c r="F17684" s="4" t="s">
        <v>46</v>
      </c>
    </row>
    <row r="17685">
      <c r="A17685" s="2">
        <v>17801.0</v>
      </c>
      <c r="B17685" s="3">
        <v>43311.0</v>
      </c>
      <c r="C17685" s="2" t="s">
        <v>7</v>
      </c>
      <c r="D17685" s="2" t="s">
        <v>8</v>
      </c>
      <c r="E17685" s="2">
        <v>4.0</v>
      </c>
      <c r="F17685" s="4" t="s">
        <v>34</v>
      </c>
    </row>
    <row r="17686">
      <c r="A17686" s="2">
        <v>17802.0</v>
      </c>
      <c r="B17686" s="3">
        <v>43312.0</v>
      </c>
      <c r="C17686" s="2" t="s">
        <v>10</v>
      </c>
      <c r="D17686" s="2" t="s">
        <v>51</v>
      </c>
      <c r="E17686" s="2">
        <v>13.0</v>
      </c>
      <c r="F17686" s="4" t="s">
        <v>33</v>
      </c>
    </row>
    <row r="17687">
      <c r="A17687" s="2">
        <v>17803.0</v>
      </c>
      <c r="B17687" s="3">
        <v>43312.0</v>
      </c>
      <c r="C17687" s="2" t="s">
        <v>10</v>
      </c>
      <c r="D17687" s="2" t="s">
        <v>6</v>
      </c>
      <c r="E17687" s="2">
        <v>34.0</v>
      </c>
      <c r="F17687" s="4" t="s">
        <v>48</v>
      </c>
    </row>
    <row r="17688">
      <c r="A17688" s="2">
        <v>17804.0</v>
      </c>
      <c r="B17688" s="3">
        <v>43312.0</v>
      </c>
      <c r="C17688" s="2" t="s">
        <v>10</v>
      </c>
      <c r="D17688" s="2" t="s">
        <v>52</v>
      </c>
      <c r="E17688" s="2">
        <v>32.0</v>
      </c>
      <c r="F17688" s="4" t="s">
        <v>36</v>
      </c>
    </row>
    <row r="17689">
      <c r="A17689" s="2">
        <v>17805.0</v>
      </c>
      <c r="B17689" s="3">
        <v>43312.0</v>
      </c>
      <c r="C17689" s="2" t="s">
        <v>10</v>
      </c>
      <c r="D17689" s="2" t="s">
        <v>8</v>
      </c>
      <c r="E17689" s="2">
        <v>23.0</v>
      </c>
      <c r="F17689" s="4" t="s">
        <v>17</v>
      </c>
    </row>
    <row r="17690">
      <c r="A17690" s="2">
        <v>17810.0</v>
      </c>
      <c r="B17690" s="3">
        <v>43314.0</v>
      </c>
      <c r="C17690" s="2" t="s">
        <v>15</v>
      </c>
      <c r="D17690" s="2" t="s">
        <v>51</v>
      </c>
      <c r="E17690" s="2">
        <v>31.0</v>
      </c>
      <c r="F17690" s="4" t="s">
        <v>12</v>
      </c>
    </row>
    <row r="17691">
      <c r="A17691" s="2">
        <v>17811.0</v>
      </c>
      <c r="B17691" s="3">
        <v>43314.0</v>
      </c>
      <c r="C17691" s="2" t="s">
        <v>15</v>
      </c>
      <c r="D17691" s="2" t="s">
        <v>6</v>
      </c>
      <c r="E17691" s="2">
        <v>3.0</v>
      </c>
      <c r="F17691" s="4" t="s">
        <v>28</v>
      </c>
    </row>
    <row r="17692">
      <c r="A17692" s="2">
        <v>17812.0</v>
      </c>
      <c r="B17692" s="3">
        <v>43314.0</v>
      </c>
      <c r="C17692" s="2" t="s">
        <v>15</v>
      </c>
      <c r="D17692" s="2" t="s">
        <v>52</v>
      </c>
      <c r="E17692" s="2">
        <v>35.0</v>
      </c>
      <c r="F17692" s="4" t="s">
        <v>49</v>
      </c>
    </row>
    <row r="17693">
      <c r="A17693" s="2">
        <v>17813.0</v>
      </c>
      <c r="B17693" s="3">
        <v>43314.0</v>
      </c>
      <c r="C17693" s="2" t="s">
        <v>15</v>
      </c>
      <c r="D17693" s="2" t="s">
        <v>8</v>
      </c>
      <c r="E17693" s="2">
        <v>12.0</v>
      </c>
      <c r="F17693" s="4" t="s">
        <v>14</v>
      </c>
    </row>
    <row r="17694">
      <c r="A17694" s="2">
        <v>17814.0</v>
      </c>
      <c r="B17694" s="3">
        <v>43315.0</v>
      </c>
      <c r="C17694" s="2" t="s">
        <v>18</v>
      </c>
      <c r="D17694" s="2" t="s">
        <v>51</v>
      </c>
      <c r="E17694" s="2">
        <v>15.0</v>
      </c>
      <c r="F17694" s="4" t="s">
        <v>27</v>
      </c>
    </row>
    <row r="17695">
      <c r="A17695" s="2">
        <v>17815.0</v>
      </c>
      <c r="B17695" s="3">
        <v>43315.0</v>
      </c>
      <c r="C17695" s="2" t="s">
        <v>18</v>
      </c>
      <c r="D17695" s="2" t="s">
        <v>6</v>
      </c>
      <c r="E17695" s="2">
        <v>9.0</v>
      </c>
      <c r="F17695" s="4" t="s">
        <v>24</v>
      </c>
    </row>
    <row r="17696">
      <c r="A17696" s="2">
        <v>17816.0</v>
      </c>
      <c r="B17696" s="3">
        <v>43315.0</v>
      </c>
      <c r="C17696" s="2" t="s">
        <v>18</v>
      </c>
      <c r="D17696" s="2" t="s">
        <v>52</v>
      </c>
      <c r="E17696" s="2">
        <v>23.0</v>
      </c>
      <c r="F17696" s="4" t="s">
        <v>17</v>
      </c>
    </row>
    <row r="17697">
      <c r="A17697" s="2">
        <v>17817.0</v>
      </c>
      <c r="B17697" s="3">
        <v>43315.0</v>
      </c>
      <c r="C17697" s="2" t="s">
        <v>18</v>
      </c>
      <c r="D17697" s="2" t="s">
        <v>8</v>
      </c>
      <c r="E17697" s="2">
        <v>35.0</v>
      </c>
      <c r="F17697" s="4" t="s">
        <v>49</v>
      </c>
    </row>
    <row r="17698">
      <c r="A17698" s="2">
        <v>17822.0</v>
      </c>
      <c r="B17698" s="3">
        <v>43318.0</v>
      </c>
      <c r="C17698" s="2" t="s">
        <v>7</v>
      </c>
      <c r="D17698" s="2" t="s">
        <v>51</v>
      </c>
      <c r="E17698" s="2">
        <v>31.0</v>
      </c>
      <c r="F17698" s="4" t="s">
        <v>12</v>
      </c>
    </row>
    <row r="17699">
      <c r="A17699" s="2">
        <v>17823.0</v>
      </c>
      <c r="B17699" s="3">
        <v>43318.0</v>
      </c>
      <c r="C17699" s="2" t="s">
        <v>7</v>
      </c>
      <c r="D17699" s="2" t="s">
        <v>6</v>
      </c>
      <c r="E17699" s="2">
        <v>31.0</v>
      </c>
      <c r="F17699" s="4" t="s">
        <v>12</v>
      </c>
    </row>
    <row r="17700">
      <c r="A17700" s="2">
        <v>17824.0</v>
      </c>
      <c r="B17700" s="3">
        <v>43318.0</v>
      </c>
      <c r="C17700" s="2" t="s">
        <v>7</v>
      </c>
      <c r="D17700" s="2" t="s">
        <v>52</v>
      </c>
      <c r="E17700" s="2">
        <v>15.0</v>
      </c>
      <c r="F17700" s="4" t="s">
        <v>27</v>
      </c>
    </row>
    <row r="17701">
      <c r="A17701" s="2">
        <v>17826.0</v>
      </c>
      <c r="B17701" s="3">
        <v>43319.0</v>
      </c>
      <c r="C17701" s="2" t="s">
        <v>10</v>
      </c>
      <c r="D17701" s="2" t="s">
        <v>51</v>
      </c>
      <c r="E17701" s="2">
        <v>21.0</v>
      </c>
      <c r="F17701" s="4" t="s">
        <v>20</v>
      </c>
    </row>
    <row r="17702">
      <c r="A17702" s="2">
        <v>17827.0</v>
      </c>
      <c r="B17702" s="3">
        <v>43319.0</v>
      </c>
      <c r="C17702" s="2" t="s">
        <v>10</v>
      </c>
      <c r="D17702" s="2" t="s">
        <v>6</v>
      </c>
      <c r="E17702" s="2">
        <v>17.0</v>
      </c>
      <c r="F17702" s="4" t="s">
        <v>42</v>
      </c>
    </row>
    <row r="17703">
      <c r="A17703" s="2">
        <v>17830.0</v>
      </c>
      <c r="B17703" s="3">
        <v>43320.0</v>
      </c>
      <c r="C17703" s="2" t="s">
        <v>13</v>
      </c>
      <c r="D17703" s="2" t="s">
        <v>51</v>
      </c>
      <c r="E17703" s="2">
        <v>19.0</v>
      </c>
      <c r="F17703" s="4" t="s">
        <v>30</v>
      </c>
    </row>
    <row r="17704">
      <c r="A17704" s="2">
        <v>17831.0</v>
      </c>
      <c r="B17704" s="3">
        <v>43320.0</v>
      </c>
      <c r="C17704" s="2" t="s">
        <v>13</v>
      </c>
      <c r="D17704" s="2" t="s">
        <v>6</v>
      </c>
      <c r="E17704" s="2">
        <v>34.0</v>
      </c>
      <c r="F17704" s="4" t="s">
        <v>48</v>
      </c>
    </row>
    <row r="17705">
      <c r="A17705" s="2">
        <v>17832.0</v>
      </c>
      <c r="B17705" s="3">
        <v>43320.0</v>
      </c>
      <c r="C17705" s="2" t="s">
        <v>13</v>
      </c>
      <c r="D17705" s="2" t="s">
        <v>52</v>
      </c>
      <c r="E17705" s="2">
        <v>18.0</v>
      </c>
      <c r="F17705" s="4" t="s">
        <v>29</v>
      </c>
    </row>
    <row r="17706">
      <c r="A17706" s="2">
        <v>17834.0</v>
      </c>
      <c r="B17706" s="3">
        <v>43321.0</v>
      </c>
      <c r="C17706" s="2" t="s">
        <v>15</v>
      </c>
      <c r="D17706" s="2" t="s">
        <v>51</v>
      </c>
      <c r="E17706" s="2">
        <v>19.0</v>
      </c>
      <c r="F17706" s="4" t="s">
        <v>30</v>
      </c>
    </row>
    <row r="17707">
      <c r="A17707" s="2">
        <v>17835.0</v>
      </c>
      <c r="B17707" s="3">
        <v>43321.0</v>
      </c>
      <c r="C17707" s="2" t="s">
        <v>15</v>
      </c>
      <c r="D17707" s="2" t="s">
        <v>6</v>
      </c>
      <c r="E17707" s="2">
        <v>9.0</v>
      </c>
      <c r="F17707" s="4" t="s">
        <v>24</v>
      </c>
    </row>
    <row r="17708">
      <c r="A17708" s="2">
        <v>17836.0</v>
      </c>
      <c r="B17708" s="3">
        <v>43321.0</v>
      </c>
      <c r="C17708" s="2" t="s">
        <v>15</v>
      </c>
      <c r="D17708" s="2" t="s">
        <v>52</v>
      </c>
      <c r="E17708" s="2">
        <v>35.0</v>
      </c>
      <c r="F17708" s="4" t="s">
        <v>49</v>
      </c>
    </row>
    <row r="17709">
      <c r="A17709" s="2">
        <v>17838.0</v>
      </c>
      <c r="B17709" s="3">
        <v>43322.0</v>
      </c>
      <c r="C17709" s="2" t="s">
        <v>18</v>
      </c>
      <c r="D17709" s="2" t="s">
        <v>51</v>
      </c>
      <c r="E17709" s="2">
        <v>36.0</v>
      </c>
      <c r="F17709" s="4" t="s">
        <v>11</v>
      </c>
    </row>
    <row r="17710">
      <c r="A17710" s="2">
        <v>17839.0</v>
      </c>
      <c r="B17710" s="3">
        <v>43322.0</v>
      </c>
      <c r="C17710" s="2" t="s">
        <v>18</v>
      </c>
      <c r="D17710" s="2" t="s">
        <v>6</v>
      </c>
      <c r="E17710" s="2">
        <v>7.0</v>
      </c>
      <c r="F17710" s="4" t="s">
        <v>35</v>
      </c>
    </row>
    <row r="17711">
      <c r="A17711" s="2">
        <v>17840.0</v>
      </c>
      <c r="B17711" s="3">
        <v>43322.0</v>
      </c>
      <c r="C17711" s="2" t="s">
        <v>18</v>
      </c>
      <c r="D17711" s="2" t="s">
        <v>52</v>
      </c>
      <c r="E17711" s="2">
        <v>33.0</v>
      </c>
      <c r="F17711" s="4" t="s">
        <v>26</v>
      </c>
    </row>
    <row r="17712">
      <c r="A17712" s="2">
        <v>17842.0</v>
      </c>
      <c r="B17712" s="3">
        <v>43323.0</v>
      </c>
      <c r="C17712" s="2" t="s">
        <v>21</v>
      </c>
      <c r="D17712" s="2" t="s">
        <v>51</v>
      </c>
      <c r="E17712" s="2">
        <v>5.0</v>
      </c>
      <c r="F17712" s="4" t="s">
        <v>25</v>
      </c>
    </row>
    <row r="17713">
      <c r="A17713" s="2">
        <v>17843.0</v>
      </c>
      <c r="B17713" s="3">
        <v>43323.0</v>
      </c>
      <c r="C17713" s="2" t="s">
        <v>21</v>
      </c>
      <c r="D17713" s="2" t="s">
        <v>6</v>
      </c>
      <c r="E17713" s="2">
        <v>11.0</v>
      </c>
      <c r="F17713" s="4" t="s">
        <v>9</v>
      </c>
    </row>
    <row r="17714">
      <c r="A17714" s="2">
        <v>17844.0</v>
      </c>
      <c r="B17714" s="3">
        <v>43323.0</v>
      </c>
      <c r="C17714" s="2" t="s">
        <v>21</v>
      </c>
      <c r="D17714" s="2" t="s">
        <v>52</v>
      </c>
      <c r="E17714" s="2">
        <v>10.0</v>
      </c>
      <c r="F17714" s="4" t="s">
        <v>41</v>
      </c>
    </row>
    <row r="17715">
      <c r="A17715" s="2">
        <v>17845.0</v>
      </c>
      <c r="B17715" s="3">
        <v>43323.0</v>
      </c>
      <c r="C17715" s="2" t="s">
        <v>21</v>
      </c>
      <c r="D17715" s="2" t="s">
        <v>8</v>
      </c>
      <c r="E17715" s="2">
        <v>19.0</v>
      </c>
      <c r="F17715" s="4" t="s">
        <v>30</v>
      </c>
    </row>
    <row r="17716">
      <c r="A17716" s="2">
        <v>17846.0</v>
      </c>
      <c r="B17716" s="3">
        <v>43325.0</v>
      </c>
      <c r="C17716" s="2" t="s">
        <v>7</v>
      </c>
      <c r="D17716" s="2" t="s">
        <v>51</v>
      </c>
      <c r="E17716" s="2">
        <v>17.0</v>
      </c>
      <c r="F17716" s="4" t="s">
        <v>42</v>
      </c>
    </row>
    <row r="17717">
      <c r="A17717" s="2">
        <v>17847.0</v>
      </c>
      <c r="B17717" s="3">
        <v>43325.0</v>
      </c>
      <c r="C17717" s="2" t="s">
        <v>7</v>
      </c>
      <c r="D17717" s="2" t="s">
        <v>6</v>
      </c>
      <c r="E17717" s="2">
        <v>8.0</v>
      </c>
      <c r="F17717" s="4" t="s">
        <v>37</v>
      </c>
    </row>
    <row r="17718">
      <c r="A17718" s="2">
        <v>17848.0</v>
      </c>
      <c r="B17718" s="3">
        <v>43325.0</v>
      </c>
      <c r="C17718" s="2" t="s">
        <v>7</v>
      </c>
      <c r="D17718" s="2" t="s">
        <v>52</v>
      </c>
      <c r="E17718" s="2">
        <v>5.0</v>
      </c>
      <c r="F17718" s="4" t="s">
        <v>25</v>
      </c>
    </row>
    <row r="17719">
      <c r="A17719" s="2">
        <v>17849.0</v>
      </c>
      <c r="B17719" s="3">
        <v>43325.0</v>
      </c>
      <c r="C17719" s="2" t="s">
        <v>7</v>
      </c>
      <c r="D17719" s="2" t="s">
        <v>8</v>
      </c>
      <c r="E17719" s="2">
        <v>10.0</v>
      </c>
      <c r="F17719" s="4" t="s">
        <v>41</v>
      </c>
    </row>
    <row r="17720">
      <c r="A17720" s="2">
        <v>17850.0</v>
      </c>
      <c r="B17720" s="3">
        <v>43326.0</v>
      </c>
      <c r="C17720" s="2" t="s">
        <v>10</v>
      </c>
      <c r="D17720" s="2" t="s">
        <v>51</v>
      </c>
      <c r="E17720" s="2">
        <v>34.0</v>
      </c>
      <c r="F17720" s="4" t="s">
        <v>48</v>
      </c>
    </row>
    <row r="17721">
      <c r="A17721" s="2">
        <v>17851.0</v>
      </c>
      <c r="B17721" s="3">
        <v>43326.0</v>
      </c>
      <c r="C17721" s="2" t="s">
        <v>10</v>
      </c>
      <c r="D17721" s="2" t="s">
        <v>6</v>
      </c>
      <c r="E17721" s="2">
        <v>9.0</v>
      </c>
      <c r="F17721" s="4" t="s">
        <v>24</v>
      </c>
    </row>
    <row r="17722">
      <c r="A17722" s="2">
        <v>17852.0</v>
      </c>
      <c r="B17722" s="3">
        <v>43326.0</v>
      </c>
      <c r="C17722" s="2" t="s">
        <v>10</v>
      </c>
      <c r="D17722" s="2" t="s">
        <v>52</v>
      </c>
      <c r="E17722" s="2">
        <v>15.0</v>
      </c>
      <c r="F17722" s="4" t="s">
        <v>27</v>
      </c>
    </row>
    <row r="17723">
      <c r="A17723" s="2">
        <v>17853.0</v>
      </c>
      <c r="B17723" s="3">
        <v>43326.0</v>
      </c>
      <c r="C17723" s="2" t="s">
        <v>10</v>
      </c>
      <c r="D17723" s="2" t="s">
        <v>8</v>
      </c>
      <c r="E17723" s="2">
        <v>5.0</v>
      </c>
      <c r="F17723" s="4" t="s">
        <v>25</v>
      </c>
    </row>
    <row r="17724">
      <c r="A17724" s="2">
        <v>17854.0</v>
      </c>
      <c r="B17724" s="3">
        <v>43327.0</v>
      </c>
      <c r="C17724" s="2" t="s">
        <v>13</v>
      </c>
      <c r="D17724" s="2" t="s">
        <v>51</v>
      </c>
      <c r="E17724" s="2">
        <v>33.0</v>
      </c>
      <c r="F17724" s="4" t="s">
        <v>26</v>
      </c>
    </row>
    <row r="17725">
      <c r="A17725" s="2">
        <v>17855.0</v>
      </c>
      <c r="B17725" s="3">
        <v>43327.0</v>
      </c>
      <c r="C17725" s="2" t="s">
        <v>13</v>
      </c>
      <c r="D17725" s="2" t="s">
        <v>6</v>
      </c>
      <c r="E17725" s="2">
        <v>9.0</v>
      </c>
      <c r="F17725" s="4" t="s">
        <v>24</v>
      </c>
    </row>
    <row r="17726">
      <c r="A17726" s="2">
        <v>17856.0</v>
      </c>
      <c r="B17726" s="3">
        <v>43327.0</v>
      </c>
      <c r="C17726" s="2" t="s">
        <v>13</v>
      </c>
      <c r="D17726" s="2" t="s">
        <v>52</v>
      </c>
      <c r="E17726" s="2">
        <v>10.0</v>
      </c>
      <c r="F17726" s="4" t="s">
        <v>41</v>
      </c>
    </row>
    <row r="17727">
      <c r="A17727" s="2">
        <v>17857.0</v>
      </c>
      <c r="B17727" s="3">
        <v>43327.0</v>
      </c>
      <c r="C17727" s="2" t="s">
        <v>13</v>
      </c>
      <c r="D17727" s="2" t="s">
        <v>8</v>
      </c>
      <c r="E17727" s="2">
        <v>15.0</v>
      </c>
      <c r="F17727" s="4" t="s">
        <v>27</v>
      </c>
    </row>
    <row r="17728">
      <c r="A17728" s="2">
        <v>17858.0</v>
      </c>
      <c r="B17728" s="3">
        <v>43328.0</v>
      </c>
      <c r="C17728" s="2" t="s">
        <v>15</v>
      </c>
      <c r="D17728" s="2" t="s">
        <v>51</v>
      </c>
      <c r="E17728" s="2">
        <v>21.0</v>
      </c>
      <c r="F17728" s="4" t="s">
        <v>20</v>
      </c>
    </row>
    <row r="17729">
      <c r="A17729" s="2">
        <v>17859.0</v>
      </c>
      <c r="B17729" s="3">
        <v>43328.0</v>
      </c>
      <c r="C17729" s="2" t="s">
        <v>15</v>
      </c>
      <c r="D17729" s="2" t="s">
        <v>6</v>
      </c>
      <c r="E17729" s="2">
        <v>25.0</v>
      </c>
      <c r="F17729" s="4" t="s">
        <v>40</v>
      </c>
    </row>
    <row r="17730">
      <c r="A17730" s="2">
        <v>17860.0</v>
      </c>
      <c r="B17730" s="3">
        <v>43328.0</v>
      </c>
      <c r="C17730" s="2" t="s">
        <v>15</v>
      </c>
      <c r="D17730" s="2" t="s">
        <v>6</v>
      </c>
      <c r="E17730" s="2">
        <v>25.0</v>
      </c>
      <c r="F17730" s="4" t="s">
        <v>40</v>
      </c>
    </row>
    <row r="17731">
      <c r="A17731" s="2">
        <v>17861.0</v>
      </c>
      <c r="B17731" s="3">
        <v>43328.0</v>
      </c>
      <c r="C17731" s="2" t="s">
        <v>15</v>
      </c>
      <c r="D17731" s="2" t="s">
        <v>8</v>
      </c>
      <c r="E17731" s="2">
        <v>19.0</v>
      </c>
      <c r="F17731" s="4" t="s">
        <v>30</v>
      </c>
    </row>
    <row r="17732">
      <c r="A17732" s="2">
        <v>17862.0</v>
      </c>
      <c r="B17732" s="3">
        <v>43329.0</v>
      </c>
      <c r="C17732" s="2" t="s">
        <v>18</v>
      </c>
      <c r="D17732" s="2" t="s">
        <v>51</v>
      </c>
      <c r="E17732" s="2">
        <v>17.0</v>
      </c>
      <c r="F17732" s="4" t="s">
        <v>42</v>
      </c>
    </row>
    <row r="17733">
      <c r="A17733" s="2">
        <v>17863.0</v>
      </c>
      <c r="B17733" s="3">
        <v>43329.0</v>
      </c>
      <c r="C17733" s="2" t="s">
        <v>18</v>
      </c>
      <c r="D17733" s="2" t="s">
        <v>6</v>
      </c>
      <c r="E17733" s="2">
        <v>9.0</v>
      </c>
      <c r="F17733" s="4" t="s">
        <v>24</v>
      </c>
    </row>
    <row r="17734">
      <c r="A17734" s="2">
        <v>17864.0</v>
      </c>
      <c r="B17734" s="3">
        <v>43329.0</v>
      </c>
      <c r="C17734" s="2" t="s">
        <v>18</v>
      </c>
      <c r="D17734" s="2" t="s">
        <v>52</v>
      </c>
      <c r="E17734" s="2">
        <v>7.0</v>
      </c>
      <c r="F17734" s="4" t="s">
        <v>35</v>
      </c>
    </row>
    <row r="17735">
      <c r="A17735" s="2">
        <v>17865.0</v>
      </c>
      <c r="B17735" s="3">
        <v>43329.0</v>
      </c>
      <c r="C17735" s="2" t="s">
        <v>18</v>
      </c>
      <c r="D17735" s="2" t="s">
        <v>8</v>
      </c>
      <c r="E17735" s="2">
        <v>27.0</v>
      </c>
      <c r="F17735" s="4" t="s">
        <v>32</v>
      </c>
    </row>
    <row r="17736">
      <c r="A17736" s="2">
        <v>17866.0</v>
      </c>
      <c r="B17736" s="3">
        <v>43330.0</v>
      </c>
      <c r="C17736" s="2" t="s">
        <v>21</v>
      </c>
      <c r="D17736" s="2" t="s">
        <v>51</v>
      </c>
      <c r="E17736" s="2">
        <v>15.0</v>
      </c>
      <c r="F17736" s="4" t="s">
        <v>27</v>
      </c>
    </row>
    <row r="17737">
      <c r="A17737" s="2">
        <v>17867.0</v>
      </c>
      <c r="B17737" s="3">
        <v>43330.0</v>
      </c>
      <c r="C17737" s="2" t="s">
        <v>21</v>
      </c>
      <c r="D17737" s="2" t="s">
        <v>6</v>
      </c>
      <c r="E17737" s="2">
        <v>3.0</v>
      </c>
      <c r="F17737" s="4" t="s">
        <v>28</v>
      </c>
    </row>
    <row r="17738">
      <c r="A17738" s="2">
        <v>17868.0</v>
      </c>
      <c r="B17738" s="3">
        <v>43330.0</v>
      </c>
      <c r="C17738" s="2" t="s">
        <v>21</v>
      </c>
      <c r="D17738" s="2" t="s">
        <v>52</v>
      </c>
      <c r="E17738" s="2">
        <v>10.0</v>
      </c>
      <c r="F17738" s="4" t="s">
        <v>41</v>
      </c>
    </row>
    <row r="17739">
      <c r="A17739" s="2">
        <v>17869.0</v>
      </c>
      <c r="B17739" s="3">
        <v>43330.0</v>
      </c>
      <c r="C17739" s="2" t="s">
        <v>21</v>
      </c>
      <c r="D17739" s="2" t="s">
        <v>8</v>
      </c>
      <c r="E17739" s="2">
        <v>36.0</v>
      </c>
      <c r="F17739" s="4" t="s">
        <v>11</v>
      </c>
    </row>
    <row r="17740">
      <c r="A17740" s="2">
        <v>17870.0</v>
      </c>
      <c r="B17740" s="3">
        <v>43332.0</v>
      </c>
      <c r="C17740" s="2" t="s">
        <v>7</v>
      </c>
      <c r="D17740" s="2" t="s">
        <v>51</v>
      </c>
      <c r="E17740" s="2">
        <v>6.0</v>
      </c>
      <c r="F17740" s="4" t="s">
        <v>16</v>
      </c>
    </row>
    <row r="17741">
      <c r="A17741" s="2">
        <v>17871.0</v>
      </c>
      <c r="B17741" s="3">
        <v>43332.0</v>
      </c>
      <c r="C17741" s="2" t="s">
        <v>7</v>
      </c>
      <c r="D17741" s="2" t="s">
        <v>6</v>
      </c>
      <c r="E17741" s="2">
        <v>4.0</v>
      </c>
      <c r="F17741" s="4" t="s">
        <v>34</v>
      </c>
    </row>
    <row r="17742">
      <c r="A17742" s="2">
        <v>17872.0</v>
      </c>
      <c r="B17742" s="3">
        <v>43332.0</v>
      </c>
      <c r="C17742" s="2" t="s">
        <v>7</v>
      </c>
      <c r="D17742" s="2" t="s">
        <v>52</v>
      </c>
      <c r="E17742" s="2">
        <v>26.0</v>
      </c>
      <c r="F17742" s="4" t="s">
        <v>38</v>
      </c>
    </row>
    <row r="17743">
      <c r="A17743" s="2">
        <v>17873.0</v>
      </c>
      <c r="B17743" s="3">
        <v>43332.0</v>
      </c>
      <c r="C17743" s="2" t="s">
        <v>7</v>
      </c>
      <c r="D17743" s="2" t="s">
        <v>8</v>
      </c>
      <c r="E17743" s="2">
        <v>14.0</v>
      </c>
      <c r="F17743" s="4" t="s">
        <v>46</v>
      </c>
    </row>
    <row r="17744">
      <c r="A17744" s="2">
        <v>17874.0</v>
      </c>
      <c r="B17744" s="3">
        <v>43333.0</v>
      </c>
      <c r="C17744" s="2" t="s">
        <v>10</v>
      </c>
      <c r="D17744" s="2" t="s">
        <v>51</v>
      </c>
      <c r="E17744" s="2">
        <v>2.0</v>
      </c>
      <c r="F17744" s="4" t="s">
        <v>39</v>
      </c>
    </row>
    <row r="17745">
      <c r="A17745" s="2">
        <v>17875.0</v>
      </c>
      <c r="B17745" s="3">
        <v>43333.0</v>
      </c>
      <c r="C17745" s="2" t="s">
        <v>10</v>
      </c>
      <c r="D17745" s="2" t="s">
        <v>6</v>
      </c>
      <c r="E17745" s="2">
        <v>1.0</v>
      </c>
      <c r="F17745" s="4" t="s">
        <v>19</v>
      </c>
    </row>
    <row r="17746">
      <c r="A17746" s="2">
        <v>17876.0</v>
      </c>
      <c r="B17746" s="3">
        <v>43333.0</v>
      </c>
      <c r="C17746" s="2" t="s">
        <v>10</v>
      </c>
      <c r="D17746" s="2" t="s">
        <v>52</v>
      </c>
      <c r="E17746" s="2">
        <v>25.0</v>
      </c>
      <c r="F17746" s="4" t="s">
        <v>40</v>
      </c>
    </row>
    <row r="17747">
      <c r="A17747" s="2">
        <v>17877.0</v>
      </c>
      <c r="B17747" s="3">
        <v>43333.0</v>
      </c>
      <c r="C17747" s="2" t="s">
        <v>10</v>
      </c>
      <c r="D17747" s="2" t="s">
        <v>8</v>
      </c>
      <c r="E17747" s="2">
        <v>16.0</v>
      </c>
      <c r="F17747" s="4" t="s">
        <v>45</v>
      </c>
    </row>
    <row r="17748">
      <c r="A17748" s="2">
        <v>17878.0</v>
      </c>
      <c r="B17748" s="3">
        <v>43334.0</v>
      </c>
      <c r="C17748" s="2" t="s">
        <v>13</v>
      </c>
      <c r="D17748" s="2" t="s">
        <v>51</v>
      </c>
      <c r="E17748" s="2">
        <v>34.0</v>
      </c>
      <c r="F17748" s="4" t="s">
        <v>48</v>
      </c>
    </row>
    <row r="17749">
      <c r="A17749" s="2">
        <v>17879.0</v>
      </c>
      <c r="B17749" s="3">
        <v>43334.0</v>
      </c>
      <c r="C17749" s="2" t="s">
        <v>13</v>
      </c>
      <c r="D17749" s="2" t="s">
        <v>6</v>
      </c>
      <c r="E17749" s="2">
        <v>29.0</v>
      </c>
      <c r="F17749" s="4" t="s">
        <v>43</v>
      </c>
    </row>
    <row r="17750">
      <c r="A17750" s="2">
        <v>17880.0</v>
      </c>
      <c r="B17750" s="3">
        <v>43334.0</v>
      </c>
      <c r="C17750" s="2" t="s">
        <v>13</v>
      </c>
      <c r="D17750" s="2" t="s">
        <v>52</v>
      </c>
      <c r="E17750" s="2">
        <v>28.0</v>
      </c>
      <c r="F17750" s="4" t="s">
        <v>31</v>
      </c>
    </row>
    <row r="17751">
      <c r="A17751" s="2">
        <v>17881.0</v>
      </c>
      <c r="B17751" s="3">
        <v>43334.0</v>
      </c>
      <c r="C17751" s="2" t="s">
        <v>13</v>
      </c>
      <c r="D17751" s="2" t="s">
        <v>8</v>
      </c>
      <c r="E17751" s="2">
        <v>30.0</v>
      </c>
      <c r="F17751" s="4" t="s">
        <v>23</v>
      </c>
    </row>
    <row r="17752">
      <c r="A17752" s="2">
        <v>17882.0</v>
      </c>
      <c r="B17752" s="3">
        <v>43335.0</v>
      </c>
      <c r="C17752" s="2" t="s">
        <v>15</v>
      </c>
      <c r="D17752" s="2" t="s">
        <v>51</v>
      </c>
      <c r="E17752" s="2">
        <v>22.0</v>
      </c>
      <c r="F17752" s="4" t="s">
        <v>44</v>
      </c>
    </row>
    <row r="17753">
      <c r="A17753" s="2">
        <v>17883.0</v>
      </c>
      <c r="B17753" s="3">
        <v>43335.0</v>
      </c>
      <c r="C17753" s="2" t="s">
        <v>15</v>
      </c>
      <c r="D17753" s="2" t="s">
        <v>6</v>
      </c>
      <c r="E17753" s="2">
        <v>18.0</v>
      </c>
      <c r="F17753" s="4" t="s">
        <v>29</v>
      </c>
    </row>
    <row r="17754">
      <c r="A17754" s="2">
        <v>17884.0</v>
      </c>
      <c r="B17754" s="3">
        <v>43335.0</v>
      </c>
      <c r="C17754" s="2" t="s">
        <v>15</v>
      </c>
      <c r="D17754" s="2" t="s">
        <v>52</v>
      </c>
      <c r="E17754" s="2">
        <v>21.0</v>
      </c>
      <c r="F17754" s="4" t="s">
        <v>20</v>
      </c>
    </row>
    <row r="17755">
      <c r="A17755" s="2">
        <v>17885.0</v>
      </c>
      <c r="B17755" s="3">
        <v>43335.0</v>
      </c>
      <c r="C17755" s="2" t="s">
        <v>15</v>
      </c>
      <c r="D17755" s="2" t="s">
        <v>8</v>
      </c>
      <c r="E17755" s="2">
        <v>36.0</v>
      </c>
      <c r="F17755" s="4" t="s">
        <v>11</v>
      </c>
    </row>
    <row r="17756">
      <c r="A17756" s="2">
        <v>17886.0</v>
      </c>
      <c r="B17756" s="3">
        <v>43336.0</v>
      </c>
      <c r="C17756" s="2" t="s">
        <v>18</v>
      </c>
      <c r="D17756" s="2" t="s">
        <v>51</v>
      </c>
      <c r="E17756" s="2">
        <v>18.0</v>
      </c>
      <c r="F17756" s="4" t="s">
        <v>29</v>
      </c>
    </row>
    <row r="17757">
      <c r="A17757" s="2">
        <v>17887.0</v>
      </c>
      <c r="B17757" s="3">
        <v>43336.0</v>
      </c>
      <c r="C17757" s="2" t="s">
        <v>18</v>
      </c>
      <c r="D17757" s="2" t="s">
        <v>6</v>
      </c>
      <c r="E17757" s="2">
        <v>13.0</v>
      </c>
      <c r="F17757" s="4" t="s">
        <v>33</v>
      </c>
    </row>
    <row r="17758">
      <c r="A17758" s="2">
        <v>17888.0</v>
      </c>
      <c r="B17758" s="3">
        <v>43336.0</v>
      </c>
      <c r="C17758" s="2" t="s">
        <v>18</v>
      </c>
      <c r="D17758" s="2" t="s">
        <v>52</v>
      </c>
      <c r="E17758" s="2">
        <v>32.0</v>
      </c>
      <c r="F17758" s="4" t="s">
        <v>36</v>
      </c>
    </row>
    <row r="17759">
      <c r="A17759" s="2">
        <v>17889.0</v>
      </c>
      <c r="B17759" s="3">
        <v>43337.0</v>
      </c>
      <c r="C17759" s="2" t="s">
        <v>21</v>
      </c>
      <c r="D17759" s="2" t="s">
        <v>8</v>
      </c>
      <c r="E17759" s="2">
        <v>24.0</v>
      </c>
      <c r="F17759" s="4" t="s">
        <v>22</v>
      </c>
    </row>
    <row r="17760">
      <c r="A17760" s="2">
        <v>17890.0</v>
      </c>
      <c r="B17760" s="3">
        <v>43337.0</v>
      </c>
      <c r="C17760" s="2" t="s">
        <v>21</v>
      </c>
      <c r="D17760" s="2" t="s">
        <v>51</v>
      </c>
      <c r="E17760" s="2">
        <v>33.0</v>
      </c>
      <c r="F17760" s="4" t="s">
        <v>26</v>
      </c>
    </row>
    <row r="17761">
      <c r="A17761" s="2">
        <v>17891.0</v>
      </c>
      <c r="B17761" s="3">
        <v>43337.0</v>
      </c>
      <c r="C17761" s="2" t="s">
        <v>21</v>
      </c>
      <c r="D17761" s="2" t="s">
        <v>6</v>
      </c>
      <c r="E17761" s="2">
        <v>23.0</v>
      </c>
      <c r="F17761" s="4" t="s">
        <v>17</v>
      </c>
    </row>
    <row r="17762">
      <c r="A17762" s="2">
        <v>17892.0</v>
      </c>
      <c r="B17762" s="3">
        <v>43337.0</v>
      </c>
      <c r="C17762" s="2" t="s">
        <v>21</v>
      </c>
      <c r="D17762" s="2" t="s">
        <v>52</v>
      </c>
      <c r="E17762" s="2">
        <v>28.0</v>
      </c>
      <c r="F17762" s="4" t="s">
        <v>31</v>
      </c>
    </row>
    <row r="17763">
      <c r="A17763" s="2">
        <v>17893.0</v>
      </c>
      <c r="B17763" s="3">
        <v>43337.0</v>
      </c>
      <c r="C17763" s="2" t="s">
        <v>21</v>
      </c>
      <c r="D17763" s="2" t="s">
        <v>8</v>
      </c>
      <c r="E17763" s="2">
        <v>36.0</v>
      </c>
      <c r="F17763" s="4" t="s">
        <v>11</v>
      </c>
    </row>
    <row r="17764">
      <c r="A17764" s="2">
        <v>17894.0</v>
      </c>
      <c r="B17764" s="3">
        <v>43339.0</v>
      </c>
      <c r="C17764" s="2" t="s">
        <v>7</v>
      </c>
      <c r="D17764" s="2" t="s">
        <v>51</v>
      </c>
      <c r="E17764" s="2">
        <v>21.0</v>
      </c>
      <c r="F17764" s="4" t="s">
        <v>20</v>
      </c>
    </row>
    <row r="17765">
      <c r="A17765" s="2">
        <v>17895.0</v>
      </c>
      <c r="B17765" s="3">
        <v>43339.0</v>
      </c>
      <c r="C17765" s="2" t="s">
        <v>7</v>
      </c>
      <c r="D17765" s="2" t="s">
        <v>6</v>
      </c>
      <c r="E17765" s="2">
        <v>13.0</v>
      </c>
      <c r="F17765" s="4" t="s">
        <v>33</v>
      </c>
    </row>
    <row r="17766">
      <c r="A17766" s="2">
        <v>17896.0</v>
      </c>
      <c r="B17766" s="3">
        <v>43339.0</v>
      </c>
      <c r="C17766" s="2" t="s">
        <v>7</v>
      </c>
      <c r="D17766" s="2" t="s">
        <v>52</v>
      </c>
      <c r="E17766" s="2">
        <v>34.0</v>
      </c>
      <c r="F17766" s="4" t="s">
        <v>48</v>
      </c>
    </row>
    <row r="17767">
      <c r="A17767" s="2">
        <v>17897.0</v>
      </c>
      <c r="B17767" s="3">
        <v>43339.0</v>
      </c>
      <c r="C17767" s="2" t="s">
        <v>7</v>
      </c>
      <c r="D17767" s="2" t="s">
        <v>8</v>
      </c>
      <c r="E17767" s="2">
        <v>28.0</v>
      </c>
      <c r="F17767" s="4" t="s">
        <v>31</v>
      </c>
    </row>
    <row r="17768">
      <c r="A17768" s="2">
        <v>17898.0</v>
      </c>
      <c r="B17768" s="3">
        <v>43340.0</v>
      </c>
      <c r="C17768" s="2" t="s">
        <v>10</v>
      </c>
      <c r="D17768" s="2" t="s">
        <v>51</v>
      </c>
      <c r="E17768" s="2">
        <v>1.0</v>
      </c>
      <c r="F17768" s="4" t="s">
        <v>19</v>
      </c>
    </row>
    <row r="17769">
      <c r="A17769" s="2">
        <v>17899.0</v>
      </c>
      <c r="B17769" s="3">
        <v>43340.0</v>
      </c>
      <c r="C17769" s="2" t="s">
        <v>10</v>
      </c>
      <c r="D17769" s="2" t="s">
        <v>6</v>
      </c>
      <c r="E17769" s="2">
        <v>18.0</v>
      </c>
      <c r="F17769" s="4" t="s">
        <v>29</v>
      </c>
    </row>
    <row r="17770">
      <c r="A17770" s="2">
        <v>17900.0</v>
      </c>
      <c r="B17770" s="3">
        <v>43340.0</v>
      </c>
      <c r="C17770" s="2" t="s">
        <v>10</v>
      </c>
      <c r="D17770" s="2" t="s">
        <v>52</v>
      </c>
      <c r="E17770" s="2">
        <v>11.0</v>
      </c>
      <c r="F17770" s="4" t="s">
        <v>9</v>
      </c>
    </row>
    <row r="17771">
      <c r="A17771" s="2">
        <v>17901.0</v>
      </c>
      <c r="B17771" s="3">
        <v>43340.0</v>
      </c>
      <c r="C17771" s="2" t="s">
        <v>10</v>
      </c>
      <c r="D17771" s="2" t="s">
        <v>8</v>
      </c>
      <c r="E17771" s="2">
        <v>7.0</v>
      </c>
      <c r="F17771" s="4" t="s">
        <v>35</v>
      </c>
    </row>
    <row r="17772">
      <c r="A17772" s="2">
        <v>17902.0</v>
      </c>
      <c r="B17772" s="3">
        <v>43341.0</v>
      </c>
      <c r="C17772" s="2" t="s">
        <v>13</v>
      </c>
      <c r="D17772" s="2" t="s">
        <v>51</v>
      </c>
      <c r="E17772" s="2">
        <v>11.0</v>
      </c>
      <c r="F17772" s="4" t="s">
        <v>9</v>
      </c>
    </row>
    <row r="17773">
      <c r="A17773" s="2">
        <v>17903.0</v>
      </c>
      <c r="B17773" s="3">
        <v>43341.0</v>
      </c>
      <c r="C17773" s="2" t="s">
        <v>13</v>
      </c>
      <c r="D17773" s="2" t="s">
        <v>6</v>
      </c>
      <c r="E17773" s="2">
        <v>4.0</v>
      </c>
      <c r="F17773" s="4" t="s">
        <v>34</v>
      </c>
    </row>
    <row r="17774">
      <c r="A17774" s="2">
        <v>17904.0</v>
      </c>
      <c r="B17774" s="3">
        <v>43341.0</v>
      </c>
      <c r="C17774" s="2" t="s">
        <v>13</v>
      </c>
      <c r="D17774" s="2" t="s">
        <v>52</v>
      </c>
      <c r="E17774" s="2">
        <v>8.0</v>
      </c>
      <c r="F17774" s="4" t="s">
        <v>37</v>
      </c>
    </row>
    <row r="17775">
      <c r="A17775" s="2">
        <v>17905.0</v>
      </c>
      <c r="B17775" s="3">
        <v>43341.0</v>
      </c>
      <c r="C17775" s="2" t="s">
        <v>13</v>
      </c>
      <c r="D17775" s="2" t="s">
        <v>8</v>
      </c>
      <c r="E17775" s="2">
        <v>1.0</v>
      </c>
      <c r="F17775" s="4" t="s">
        <v>19</v>
      </c>
    </row>
    <row r="17776">
      <c r="A17776" s="2">
        <v>17906.0</v>
      </c>
      <c r="B17776" s="3">
        <v>43342.0</v>
      </c>
      <c r="C17776" s="2" t="s">
        <v>15</v>
      </c>
      <c r="D17776" s="2" t="s">
        <v>51</v>
      </c>
      <c r="E17776" s="2">
        <v>2.0</v>
      </c>
      <c r="F17776" s="4" t="s">
        <v>39</v>
      </c>
    </row>
    <row r="17777">
      <c r="A17777" s="2">
        <v>17907.0</v>
      </c>
      <c r="B17777" s="3">
        <v>43342.0</v>
      </c>
      <c r="C17777" s="2" t="s">
        <v>15</v>
      </c>
      <c r="D17777" s="2" t="s">
        <v>6</v>
      </c>
      <c r="E17777" s="2">
        <v>17.0</v>
      </c>
      <c r="F17777" s="4" t="s">
        <v>42</v>
      </c>
    </row>
    <row r="17778">
      <c r="A17778" s="2">
        <v>17908.0</v>
      </c>
      <c r="B17778" s="3">
        <v>43342.0</v>
      </c>
      <c r="C17778" s="2" t="s">
        <v>15</v>
      </c>
      <c r="D17778" s="2" t="s">
        <v>52</v>
      </c>
      <c r="E17778" s="2">
        <v>21.0</v>
      </c>
      <c r="F17778" s="4" t="s">
        <v>20</v>
      </c>
    </row>
    <row r="17779">
      <c r="A17779" s="2">
        <v>17909.0</v>
      </c>
      <c r="B17779" s="3">
        <v>43342.0</v>
      </c>
      <c r="C17779" s="2" t="s">
        <v>15</v>
      </c>
      <c r="D17779" s="2" t="s">
        <v>8</v>
      </c>
      <c r="E17779" s="2">
        <v>16.0</v>
      </c>
      <c r="F17779" s="4" t="s">
        <v>45</v>
      </c>
    </row>
    <row r="17780">
      <c r="A17780" s="2">
        <v>17910.0</v>
      </c>
      <c r="B17780" s="3">
        <v>43343.0</v>
      </c>
      <c r="C17780" s="2" t="s">
        <v>18</v>
      </c>
      <c r="D17780" s="2" t="s">
        <v>51</v>
      </c>
      <c r="E17780" s="2">
        <v>28.0</v>
      </c>
      <c r="F17780" s="4" t="s">
        <v>31</v>
      </c>
    </row>
    <row r="17781">
      <c r="A17781" s="2">
        <v>17911.0</v>
      </c>
      <c r="B17781" s="3">
        <v>43343.0</v>
      </c>
      <c r="C17781" s="2" t="s">
        <v>18</v>
      </c>
      <c r="D17781" s="2" t="s">
        <v>6</v>
      </c>
      <c r="E17781" s="2">
        <v>12.0</v>
      </c>
      <c r="F17781" s="4" t="s">
        <v>14</v>
      </c>
    </row>
    <row r="17782">
      <c r="A17782" s="2">
        <v>17912.0</v>
      </c>
      <c r="B17782" s="3">
        <v>43343.0</v>
      </c>
      <c r="C17782" s="2" t="s">
        <v>18</v>
      </c>
      <c r="D17782" s="2" t="s">
        <v>52</v>
      </c>
      <c r="E17782" s="2">
        <v>6.0</v>
      </c>
      <c r="F17782" s="4" t="s">
        <v>16</v>
      </c>
    </row>
    <row r="17783">
      <c r="A17783" s="2">
        <v>17918.0</v>
      </c>
      <c r="B17783" s="3">
        <v>43346.0</v>
      </c>
      <c r="C17783" s="2" t="s">
        <v>7</v>
      </c>
      <c r="D17783" s="2" t="s">
        <v>51</v>
      </c>
      <c r="E17783" s="2">
        <v>22.0</v>
      </c>
      <c r="F17783" s="4" t="s">
        <v>44</v>
      </c>
    </row>
    <row r="17784">
      <c r="A17784" s="2">
        <v>17919.0</v>
      </c>
      <c r="B17784" s="3">
        <v>43346.0</v>
      </c>
      <c r="C17784" s="2" t="s">
        <v>7</v>
      </c>
      <c r="D17784" s="2" t="s">
        <v>6</v>
      </c>
      <c r="E17784" s="2">
        <v>28.0</v>
      </c>
      <c r="F17784" s="4" t="s">
        <v>31</v>
      </c>
    </row>
    <row r="17785">
      <c r="A17785" s="2">
        <v>17920.0</v>
      </c>
      <c r="B17785" s="3">
        <v>43346.0</v>
      </c>
      <c r="C17785" s="2" t="s">
        <v>7</v>
      </c>
      <c r="D17785" s="2" t="s">
        <v>52</v>
      </c>
      <c r="E17785" s="2">
        <v>14.0</v>
      </c>
      <c r="F17785" s="4" t="s">
        <v>46</v>
      </c>
    </row>
    <row r="17786">
      <c r="A17786" s="2">
        <v>17921.0</v>
      </c>
      <c r="B17786" s="3">
        <v>43346.0</v>
      </c>
      <c r="C17786" s="2" t="s">
        <v>7</v>
      </c>
      <c r="D17786" s="2" t="s">
        <v>8</v>
      </c>
      <c r="E17786" s="2">
        <v>5.0</v>
      </c>
      <c r="F17786" s="4" t="s">
        <v>25</v>
      </c>
    </row>
    <row r="17787">
      <c r="A17787" s="2">
        <v>17922.0</v>
      </c>
      <c r="B17787" s="3">
        <v>43347.0</v>
      </c>
      <c r="C17787" s="2" t="s">
        <v>10</v>
      </c>
      <c r="D17787" s="2" t="s">
        <v>51</v>
      </c>
      <c r="E17787" s="2">
        <v>14.0</v>
      </c>
      <c r="F17787" s="4" t="s">
        <v>46</v>
      </c>
    </row>
    <row r="17788">
      <c r="A17788" s="2">
        <v>17923.0</v>
      </c>
      <c r="B17788" s="3">
        <v>43347.0</v>
      </c>
      <c r="C17788" s="2" t="s">
        <v>10</v>
      </c>
      <c r="D17788" s="2" t="s">
        <v>6</v>
      </c>
      <c r="E17788" s="2">
        <v>16.0</v>
      </c>
      <c r="F17788" s="4" t="s">
        <v>45</v>
      </c>
    </row>
    <row r="17789">
      <c r="A17789" s="2">
        <v>17924.0</v>
      </c>
      <c r="B17789" s="3">
        <v>43347.0</v>
      </c>
      <c r="C17789" s="2" t="s">
        <v>10</v>
      </c>
      <c r="D17789" s="2" t="s">
        <v>52</v>
      </c>
      <c r="E17789" s="2">
        <v>4.0</v>
      </c>
      <c r="F17789" s="4" t="s">
        <v>34</v>
      </c>
    </row>
    <row r="17790">
      <c r="A17790" s="2">
        <v>17926.0</v>
      </c>
      <c r="B17790" s="3">
        <v>43348.0</v>
      </c>
      <c r="C17790" s="2" t="s">
        <v>13</v>
      </c>
      <c r="D17790" s="2" t="s">
        <v>51</v>
      </c>
      <c r="E17790" s="2">
        <v>24.0</v>
      </c>
      <c r="F17790" s="4" t="s">
        <v>22</v>
      </c>
    </row>
    <row r="17791">
      <c r="A17791" s="2">
        <v>17927.0</v>
      </c>
      <c r="B17791" s="3">
        <v>43348.0</v>
      </c>
      <c r="C17791" s="2" t="s">
        <v>13</v>
      </c>
      <c r="D17791" s="2" t="s">
        <v>6</v>
      </c>
      <c r="E17791" s="2">
        <v>2.0</v>
      </c>
      <c r="F17791" s="4" t="s">
        <v>39</v>
      </c>
    </row>
    <row r="17792">
      <c r="A17792" s="2">
        <v>17928.0</v>
      </c>
      <c r="B17792" s="3">
        <v>43348.0</v>
      </c>
      <c r="C17792" s="2" t="s">
        <v>13</v>
      </c>
      <c r="D17792" s="2" t="s">
        <v>52</v>
      </c>
      <c r="E17792" s="2">
        <v>21.0</v>
      </c>
      <c r="F17792" s="4" t="s">
        <v>20</v>
      </c>
    </row>
    <row r="17793">
      <c r="A17793" s="2">
        <v>17930.0</v>
      </c>
      <c r="B17793" s="3">
        <v>43349.0</v>
      </c>
      <c r="C17793" s="2" t="s">
        <v>15</v>
      </c>
      <c r="D17793" s="2" t="s">
        <v>51</v>
      </c>
      <c r="E17793" s="2">
        <v>6.0</v>
      </c>
      <c r="F17793" s="4" t="s">
        <v>16</v>
      </c>
    </row>
    <row r="17794">
      <c r="A17794" s="2">
        <v>17931.0</v>
      </c>
      <c r="B17794" s="3">
        <v>43349.0</v>
      </c>
      <c r="C17794" s="2" t="s">
        <v>15</v>
      </c>
      <c r="D17794" s="2" t="s">
        <v>6</v>
      </c>
      <c r="E17794" s="2">
        <v>23.0</v>
      </c>
      <c r="F17794" s="4" t="s">
        <v>17</v>
      </c>
    </row>
    <row r="17795">
      <c r="A17795" s="2">
        <v>17932.0</v>
      </c>
      <c r="B17795" s="3">
        <v>43349.0</v>
      </c>
      <c r="C17795" s="2" t="s">
        <v>15</v>
      </c>
      <c r="D17795" s="2" t="s">
        <v>52</v>
      </c>
      <c r="E17795" s="2">
        <v>13.0</v>
      </c>
      <c r="F17795" s="4" t="s">
        <v>33</v>
      </c>
    </row>
    <row r="17796">
      <c r="A17796" s="2">
        <v>17933.0</v>
      </c>
      <c r="B17796" s="3">
        <v>43350.0</v>
      </c>
      <c r="C17796" s="2" t="s">
        <v>18</v>
      </c>
      <c r="D17796" s="2" t="s">
        <v>8</v>
      </c>
      <c r="E17796" s="2">
        <v>35.0</v>
      </c>
      <c r="F17796" s="4" t="s">
        <v>49</v>
      </c>
    </row>
    <row r="17797">
      <c r="A17797" s="2">
        <v>17934.0</v>
      </c>
      <c r="B17797" s="3">
        <v>43350.0</v>
      </c>
      <c r="C17797" s="2" t="s">
        <v>18</v>
      </c>
      <c r="D17797" s="2" t="s">
        <v>51</v>
      </c>
      <c r="E17797" s="2">
        <v>2.0</v>
      </c>
      <c r="F17797" s="4" t="s">
        <v>39</v>
      </c>
    </row>
    <row r="17798">
      <c r="A17798" s="2">
        <v>17935.0</v>
      </c>
      <c r="B17798" s="3">
        <v>43350.0</v>
      </c>
      <c r="C17798" s="2" t="s">
        <v>18</v>
      </c>
      <c r="D17798" s="2" t="s">
        <v>6</v>
      </c>
      <c r="E17798" s="2">
        <v>32.0</v>
      </c>
      <c r="F17798" s="4" t="s">
        <v>36</v>
      </c>
    </row>
    <row r="17799">
      <c r="A17799" s="2">
        <v>17936.0</v>
      </c>
      <c r="B17799" s="3">
        <v>43350.0</v>
      </c>
      <c r="C17799" s="2" t="s">
        <v>18</v>
      </c>
      <c r="D17799" s="2" t="s">
        <v>52</v>
      </c>
      <c r="E17799" s="2">
        <v>2.0</v>
      </c>
      <c r="F17799" s="4" t="s">
        <v>39</v>
      </c>
    </row>
    <row r="17800">
      <c r="A17800" s="2">
        <v>17937.0</v>
      </c>
      <c r="B17800" s="3">
        <v>43350.0</v>
      </c>
      <c r="C17800" s="2" t="s">
        <v>18</v>
      </c>
      <c r="D17800" s="2" t="s">
        <v>8</v>
      </c>
      <c r="E17800" s="2">
        <v>9.0</v>
      </c>
      <c r="F17800" s="4" t="s">
        <v>24</v>
      </c>
    </row>
    <row r="17801">
      <c r="A17801" s="2">
        <v>17938.0</v>
      </c>
      <c r="B17801" s="3">
        <v>43351.0</v>
      </c>
      <c r="C17801" s="2" t="s">
        <v>21</v>
      </c>
      <c r="D17801" s="2" t="s">
        <v>51</v>
      </c>
      <c r="E17801" s="2">
        <v>22.0</v>
      </c>
      <c r="F17801" s="4" t="s">
        <v>44</v>
      </c>
    </row>
    <row r="17802">
      <c r="A17802" s="2">
        <v>17939.0</v>
      </c>
      <c r="B17802" s="3">
        <v>43351.0</v>
      </c>
      <c r="C17802" s="2" t="s">
        <v>21</v>
      </c>
      <c r="D17802" s="2" t="s">
        <v>6</v>
      </c>
      <c r="E17802" s="2">
        <v>10.0</v>
      </c>
      <c r="F17802" s="4" t="s">
        <v>41</v>
      </c>
    </row>
    <row r="17803">
      <c r="A17803" s="2">
        <v>17940.0</v>
      </c>
      <c r="B17803" s="3">
        <v>43351.0</v>
      </c>
      <c r="C17803" s="2" t="s">
        <v>21</v>
      </c>
      <c r="D17803" s="2" t="s">
        <v>52</v>
      </c>
      <c r="E17803" s="2">
        <v>30.0</v>
      </c>
      <c r="F17803" s="4" t="s">
        <v>23</v>
      </c>
    </row>
    <row r="17804">
      <c r="A17804" s="2">
        <v>17941.0</v>
      </c>
      <c r="B17804" s="3">
        <v>43351.0</v>
      </c>
      <c r="C17804" s="2" t="s">
        <v>21</v>
      </c>
      <c r="D17804" s="2" t="s">
        <v>8</v>
      </c>
      <c r="E17804" s="2">
        <v>4.0</v>
      </c>
      <c r="F17804" s="4" t="s">
        <v>34</v>
      </c>
    </row>
    <row r="17805">
      <c r="A17805" s="2">
        <v>17942.0</v>
      </c>
      <c r="B17805" s="3">
        <v>43353.0</v>
      </c>
      <c r="C17805" s="2" t="s">
        <v>7</v>
      </c>
      <c r="D17805" s="2" t="s">
        <v>51</v>
      </c>
      <c r="E17805" s="2">
        <v>28.0</v>
      </c>
      <c r="F17805" s="4" t="s">
        <v>31</v>
      </c>
    </row>
    <row r="17806">
      <c r="A17806" s="2">
        <v>17943.0</v>
      </c>
      <c r="B17806" s="3">
        <v>43353.0</v>
      </c>
      <c r="C17806" s="2" t="s">
        <v>7</v>
      </c>
      <c r="D17806" s="2" t="s">
        <v>6</v>
      </c>
      <c r="E17806" s="2">
        <v>34.0</v>
      </c>
      <c r="F17806" s="4" t="s">
        <v>48</v>
      </c>
    </row>
    <row r="17807">
      <c r="A17807" s="2">
        <v>17944.0</v>
      </c>
      <c r="B17807" s="3">
        <v>43353.0</v>
      </c>
      <c r="C17807" s="2" t="s">
        <v>7</v>
      </c>
      <c r="D17807" s="2" t="s">
        <v>52</v>
      </c>
      <c r="E17807" s="2">
        <v>5.0</v>
      </c>
      <c r="F17807" s="4" t="s">
        <v>25</v>
      </c>
    </row>
    <row r="17808">
      <c r="A17808" s="2">
        <v>17945.0</v>
      </c>
      <c r="B17808" s="3">
        <v>43353.0</v>
      </c>
      <c r="C17808" s="2" t="s">
        <v>7</v>
      </c>
      <c r="D17808" s="2" t="s">
        <v>8</v>
      </c>
      <c r="E17808" s="2">
        <v>28.0</v>
      </c>
      <c r="F17808" s="4" t="s">
        <v>31</v>
      </c>
    </row>
    <row r="17809">
      <c r="A17809" s="2">
        <v>17946.0</v>
      </c>
      <c r="B17809" s="3">
        <v>43354.0</v>
      </c>
      <c r="C17809" s="2" t="s">
        <v>10</v>
      </c>
      <c r="D17809" s="2" t="s">
        <v>51</v>
      </c>
      <c r="E17809" s="2">
        <v>36.0</v>
      </c>
      <c r="F17809" s="4" t="s">
        <v>11</v>
      </c>
    </row>
    <row r="17810">
      <c r="A17810" s="2">
        <v>17947.0</v>
      </c>
      <c r="B17810" s="3">
        <v>43354.0</v>
      </c>
      <c r="C17810" s="2" t="s">
        <v>10</v>
      </c>
      <c r="D17810" s="2" t="s">
        <v>6</v>
      </c>
      <c r="E17810" s="2">
        <v>21.0</v>
      </c>
      <c r="F17810" s="4" t="s">
        <v>20</v>
      </c>
    </row>
    <row r="17811">
      <c r="A17811" s="2">
        <v>17948.0</v>
      </c>
      <c r="B17811" s="3">
        <v>43354.0</v>
      </c>
      <c r="C17811" s="2" t="s">
        <v>10</v>
      </c>
      <c r="D17811" s="2" t="s">
        <v>52</v>
      </c>
      <c r="E17811" s="2">
        <v>22.0</v>
      </c>
      <c r="F17811" s="4" t="s">
        <v>44</v>
      </c>
    </row>
    <row r="17812">
      <c r="A17812" s="2">
        <v>17949.0</v>
      </c>
      <c r="B17812" s="3">
        <v>43354.0</v>
      </c>
      <c r="C17812" s="2" t="s">
        <v>10</v>
      </c>
      <c r="D17812" s="2" t="s">
        <v>8</v>
      </c>
      <c r="E17812" s="2">
        <v>1.0</v>
      </c>
      <c r="F17812" s="4" t="s">
        <v>19</v>
      </c>
    </row>
    <row r="17813">
      <c r="A17813" s="2">
        <v>17950.0</v>
      </c>
      <c r="B17813" s="3">
        <v>43355.0</v>
      </c>
      <c r="C17813" s="2" t="s">
        <v>13</v>
      </c>
      <c r="D17813" s="2" t="s">
        <v>51</v>
      </c>
      <c r="E17813" s="2">
        <v>25.0</v>
      </c>
      <c r="F17813" s="4" t="s">
        <v>40</v>
      </c>
    </row>
    <row r="17814">
      <c r="A17814" s="2">
        <v>17952.0</v>
      </c>
      <c r="B17814" s="3">
        <v>43355.0</v>
      </c>
      <c r="C17814" s="2" t="s">
        <v>13</v>
      </c>
      <c r="D17814" s="2" t="s">
        <v>52</v>
      </c>
      <c r="E17814" s="2">
        <v>5.0</v>
      </c>
      <c r="F17814" s="4" t="s">
        <v>25</v>
      </c>
    </row>
    <row r="17815">
      <c r="A17815" s="2">
        <v>17953.0</v>
      </c>
      <c r="B17815" s="3">
        <v>43355.0</v>
      </c>
      <c r="C17815" s="2" t="s">
        <v>13</v>
      </c>
      <c r="D17815" s="2" t="s">
        <v>8</v>
      </c>
      <c r="E17815" s="2">
        <v>29.0</v>
      </c>
      <c r="F17815" s="4" t="s">
        <v>43</v>
      </c>
    </row>
    <row r="17816">
      <c r="A17816" s="2">
        <v>17954.0</v>
      </c>
      <c r="B17816" s="3">
        <v>43356.0</v>
      </c>
      <c r="C17816" s="2" t="s">
        <v>15</v>
      </c>
      <c r="D17816" s="2" t="s">
        <v>51</v>
      </c>
      <c r="E17816" s="2">
        <v>20.0</v>
      </c>
      <c r="F17816" s="4" t="s">
        <v>47</v>
      </c>
    </row>
    <row r="17817">
      <c r="A17817" s="2">
        <v>17955.0</v>
      </c>
      <c r="B17817" s="3">
        <v>43356.0</v>
      </c>
      <c r="C17817" s="2" t="s">
        <v>15</v>
      </c>
      <c r="D17817" s="2" t="s">
        <v>6</v>
      </c>
      <c r="E17817" s="2">
        <v>1.0</v>
      </c>
      <c r="F17817" s="4" t="s">
        <v>19</v>
      </c>
    </row>
    <row r="17818">
      <c r="A17818" s="2">
        <v>17956.0</v>
      </c>
      <c r="B17818" s="3">
        <v>43356.0</v>
      </c>
      <c r="C17818" s="2" t="s">
        <v>15</v>
      </c>
      <c r="D17818" s="2" t="s">
        <v>52</v>
      </c>
      <c r="E17818" s="2">
        <v>24.0</v>
      </c>
      <c r="F17818" s="4" t="s">
        <v>22</v>
      </c>
    </row>
    <row r="17819">
      <c r="A17819" s="2">
        <v>17957.0</v>
      </c>
      <c r="B17819" s="3">
        <v>43357.0</v>
      </c>
      <c r="C17819" s="2" t="s">
        <v>18</v>
      </c>
      <c r="D17819" s="2" t="s">
        <v>8</v>
      </c>
      <c r="E17819" s="2">
        <v>6.0</v>
      </c>
      <c r="F17819" s="4" t="s">
        <v>16</v>
      </c>
    </row>
    <row r="17820">
      <c r="A17820" s="2">
        <v>17958.0</v>
      </c>
      <c r="B17820" s="3">
        <v>43357.0</v>
      </c>
      <c r="C17820" s="2" t="s">
        <v>18</v>
      </c>
      <c r="D17820" s="2" t="s">
        <v>51</v>
      </c>
      <c r="E17820" s="2">
        <v>19.0</v>
      </c>
      <c r="F17820" s="4" t="s">
        <v>30</v>
      </c>
    </row>
    <row r="17821">
      <c r="A17821" s="2">
        <v>17959.0</v>
      </c>
      <c r="B17821" s="3">
        <v>43357.0</v>
      </c>
      <c r="C17821" s="2" t="s">
        <v>18</v>
      </c>
      <c r="D17821" s="2" t="s">
        <v>6</v>
      </c>
      <c r="E17821" s="2">
        <v>2.0</v>
      </c>
      <c r="F17821" s="4" t="s">
        <v>39</v>
      </c>
    </row>
    <row r="17822">
      <c r="A17822" s="2">
        <v>17960.0</v>
      </c>
      <c r="B17822" s="3">
        <v>43357.0</v>
      </c>
      <c r="C17822" s="2" t="s">
        <v>18</v>
      </c>
      <c r="D17822" s="2" t="s">
        <v>52</v>
      </c>
      <c r="E17822" s="2">
        <v>28.0</v>
      </c>
      <c r="F17822" s="4" t="s">
        <v>31</v>
      </c>
    </row>
    <row r="17823">
      <c r="A17823" s="2">
        <v>17961.0</v>
      </c>
      <c r="B17823" s="3">
        <v>43357.0</v>
      </c>
      <c r="C17823" s="2" t="s">
        <v>18</v>
      </c>
      <c r="D17823" s="2" t="s">
        <v>8</v>
      </c>
      <c r="E17823" s="2">
        <v>34.0</v>
      </c>
      <c r="F17823" s="4" t="s">
        <v>48</v>
      </c>
    </row>
    <row r="17824">
      <c r="A17824" s="2">
        <v>17962.0</v>
      </c>
      <c r="B17824" s="3">
        <v>43358.0</v>
      </c>
      <c r="C17824" s="2" t="s">
        <v>21</v>
      </c>
      <c r="D17824" s="2" t="s">
        <v>51</v>
      </c>
      <c r="E17824" s="2">
        <v>2.0</v>
      </c>
      <c r="F17824" s="4" t="s">
        <v>39</v>
      </c>
    </row>
    <row r="17825">
      <c r="A17825" s="2">
        <v>17963.0</v>
      </c>
      <c r="B17825" s="3">
        <v>43358.0</v>
      </c>
      <c r="C17825" s="2" t="s">
        <v>21</v>
      </c>
      <c r="D17825" s="2" t="s">
        <v>6</v>
      </c>
      <c r="E17825" s="2">
        <v>18.0</v>
      </c>
      <c r="F17825" s="4" t="s">
        <v>29</v>
      </c>
    </row>
    <row r="17826">
      <c r="A17826" s="2">
        <v>17964.0</v>
      </c>
      <c r="B17826" s="3">
        <v>43358.0</v>
      </c>
      <c r="C17826" s="2" t="s">
        <v>21</v>
      </c>
      <c r="D17826" s="2" t="s">
        <v>52</v>
      </c>
      <c r="E17826" s="2">
        <v>27.0</v>
      </c>
      <c r="F17826" s="4" t="s">
        <v>32</v>
      </c>
    </row>
    <row r="17827">
      <c r="A17827" s="2">
        <v>17965.0</v>
      </c>
      <c r="B17827" s="3">
        <v>43358.0</v>
      </c>
      <c r="C17827" s="2" t="s">
        <v>21</v>
      </c>
      <c r="D17827" s="2" t="s">
        <v>8</v>
      </c>
      <c r="E17827" s="2">
        <v>6.0</v>
      </c>
      <c r="F17827" s="4" t="s">
        <v>16</v>
      </c>
    </row>
    <row r="17828">
      <c r="A17828" s="2">
        <v>17966.0</v>
      </c>
      <c r="B17828" s="3">
        <v>43360.0</v>
      </c>
      <c r="C17828" s="2" t="s">
        <v>7</v>
      </c>
      <c r="D17828" s="2" t="s">
        <v>51</v>
      </c>
      <c r="E17828" s="2">
        <v>16.0</v>
      </c>
      <c r="F17828" s="4" t="s">
        <v>45</v>
      </c>
    </row>
    <row r="17829">
      <c r="A17829" s="2">
        <v>17967.0</v>
      </c>
      <c r="B17829" s="3">
        <v>43360.0</v>
      </c>
      <c r="C17829" s="2" t="s">
        <v>7</v>
      </c>
      <c r="D17829" s="2" t="s">
        <v>6</v>
      </c>
      <c r="E17829" s="2">
        <v>22.0</v>
      </c>
      <c r="F17829" s="4" t="s">
        <v>44</v>
      </c>
    </row>
    <row r="17830">
      <c r="A17830" s="2">
        <v>17968.0</v>
      </c>
      <c r="B17830" s="3">
        <v>43360.0</v>
      </c>
      <c r="C17830" s="2" t="s">
        <v>7</v>
      </c>
      <c r="D17830" s="2" t="s">
        <v>52</v>
      </c>
      <c r="E17830" s="2">
        <v>29.0</v>
      </c>
      <c r="F17830" s="4" t="s">
        <v>43</v>
      </c>
    </row>
    <row r="17831">
      <c r="A17831" s="2">
        <v>17969.0</v>
      </c>
      <c r="B17831" s="3">
        <v>43360.0</v>
      </c>
      <c r="C17831" s="2" t="s">
        <v>7</v>
      </c>
      <c r="D17831" s="2" t="s">
        <v>8</v>
      </c>
      <c r="E17831" s="2">
        <v>2.0</v>
      </c>
      <c r="F17831" s="4" t="s">
        <v>39</v>
      </c>
    </row>
    <row r="17832">
      <c r="A17832" s="2">
        <v>17970.0</v>
      </c>
      <c r="B17832" s="3">
        <v>43361.0</v>
      </c>
      <c r="C17832" s="2" t="s">
        <v>10</v>
      </c>
      <c r="D17832" s="2" t="s">
        <v>51</v>
      </c>
      <c r="E17832" s="2">
        <v>27.0</v>
      </c>
      <c r="F17832" s="4" t="s">
        <v>32</v>
      </c>
    </row>
    <row r="17833">
      <c r="A17833" s="2">
        <v>17971.0</v>
      </c>
      <c r="B17833" s="3">
        <v>43361.0</v>
      </c>
      <c r="C17833" s="2" t="s">
        <v>10</v>
      </c>
      <c r="D17833" s="2" t="s">
        <v>6</v>
      </c>
      <c r="E17833" s="2">
        <v>34.0</v>
      </c>
      <c r="F17833" s="4" t="s">
        <v>48</v>
      </c>
    </row>
    <row r="17834">
      <c r="A17834" s="2">
        <v>17972.0</v>
      </c>
      <c r="B17834" s="3">
        <v>43361.0</v>
      </c>
      <c r="C17834" s="2" t="s">
        <v>10</v>
      </c>
      <c r="D17834" s="2" t="s">
        <v>52</v>
      </c>
      <c r="E17834" s="2">
        <v>36.0</v>
      </c>
      <c r="F17834" s="4" t="s">
        <v>11</v>
      </c>
    </row>
    <row r="17835">
      <c r="A17835" s="2">
        <v>17973.0</v>
      </c>
      <c r="B17835" s="3">
        <v>43362.0</v>
      </c>
      <c r="C17835" s="2" t="s">
        <v>13</v>
      </c>
      <c r="D17835" s="2" t="s">
        <v>8</v>
      </c>
      <c r="E17835" s="2">
        <v>16.0</v>
      </c>
      <c r="F17835" s="4" t="s">
        <v>45</v>
      </c>
    </row>
    <row r="17836">
      <c r="A17836" s="2">
        <v>17974.0</v>
      </c>
      <c r="B17836" s="3">
        <v>43362.0</v>
      </c>
      <c r="C17836" s="2" t="s">
        <v>13</v>
      </c>
      <c r="D17836" s="2" t="s">
        <v>51</v>
      </c>
      <c r="E17836" s="2">
        <v>2.0</v>
      </c>
      <c r="F17836" s="4" t="s">
        <v>39</v>
      </c>
    </row>
    <row r="17837">
      <c r="A17837" s="2">
        <v>17975.0</v>
      </c>
      <c r="B17837" s="3">
        <v>43362.0</v>
      </c>
      <c r="C17837" s="2" t="s">
        <v>13</v>
      </c>
      <c r="D17837" s="2" t="s">
        <v>6</v>
      </c>
      <c r="E17837" s="2">
        <v>10.0</v>
      </c>
      <c r="F17837" s="4" t="s">
        <v>41</v>
      </c>
    </row>
    <row r="17838">
      <c r="A17838" s="2">
        <v>17976.0</v>
      </c>
      <c r="B17838" s="3">
        <v>43362.0</v>
      </c>
      <c r="C17838" s="2" t="s">
        <v>13</v>
      </c>
      <c r="D17838" s="2" t="s">
        <v>52</v>
      </c>
      <c r="E17838" s="2">
        <v>23.0</v>
      </c>
      <c r="F17838" s="4" t="s">
        <v>17</v>
      </c>
    </row>
    <row r="17839">
      <c r="A17839" s="2">
        <v>17977.0</v>
      </c>
      <c r="B17839" s="3">
        <v>43362.0</v>
      </c>
      <c r="C17839" s="2" t="s">
        <v>13</v>
      </c>
      <c r="D17839" s="2" t="s">
        <v>8</v>
      </c>
      <c r="E17839" s="2">
        <v>18.0</v>
      </c>
      <c r="F17839" s="4" t="s">
        <v>29</v>
      </c>
    </row>
    <row r="17840">
      <c r="A17840" s="2">
        <v>17978.0</v>
      </c>
      <c r="B17840" s="3">
        <v>43363.0</v>
      </c>
      <c r="C17840" s="2" t="s">
        <v>15</v>
      </c>
      <c r="D17840" s="2" t="s">
        <v>51</v>
      </c>
      <c r="E17840" s="2">
        <v>35.0</v>
      </c>
      <c r="F17840" s="4" t="s">
        <v>49</v>
      </c>
    </row>
    <row r="17841">
      <c r="A17841" s="2">
        <v>17979.0</v>
      </c>
      <c r="B17841" s="3">
        <v>43363.0</v>
      </c>
      <c r="C17841" s="2" t="s">
        <v>15</v>
      </c>
      <c r="D17841" s="2" t="s">
        <v>6</v>
      </c>
      <c r="E17841" s="2">
        <v>20.0</v>
      </c>
      <c r="F17841" s="4" t="s">
        <v>47</v>
      </c>
    </row>
    <row r="17842">
      <c r="A17842" s="2">
        <v>17980.0</v>
      </c>
      <c r="B17842" s="3">
        <v>43363.0</v>
      </c>
      <c r="C17842" s="2" t="s">
        <v>15</v>
      </c>
      <c r="D17842" s="2" t="s">
        <v>52</v>
      </c>
      <c r="E17842" s="2">
        <v>21.0</v>
      </c>
      <c r="F17842" s="4" t="s">
        <v>20</v>
      </c>
    </row>
    <row r="17843">
      <c r="A17843" s="2">
        <v>17981.0</v>
      </c>
      <c r="B17843" s="3">
        <v>43363.0</v>
      </c>
      <c r="C17843" s="2" t="s">
        <v>15</v>
      </c>
      <c r="D17843" s="2" t="s">
        <v>8</v>
      </c>
      <c r="E17843" s="2">
        <v>6.0</v>
      </c>
      <c r="F17843" s="4" t="s">
        <v>16</v>
      </c>
    </row>
    <row r="17844">
      <c r="A17844" s="2">
        <v>17982.0</v>
      </c>
      <c r="B17844" s="3">
        <v>43364.0</v>
      </c>
      <c r="C17844" s="2" t="s">
        <v>18</v>
      </c>
      <c r="D17844" s="2" t="s">
        <v>51</v>
      </c>
      <c r="E17844" s="2">
        <v>13.0</v>
      </c>
      <c r="F17844" s="4" t="s">
        <v>33</v>
      </c>
    </row>
    <row r="17845">
      <c r="A17845" s="2">
        <v>17983.0</v>
      </c>
      <c r="B17845" s="3">
        <v>43364.0</v>
      </c>
      <c r="C17845" s="2" t="s">
        <v>18</v>
      </c>
      <c r="D17845" s="2" t="s">
        <v>6</v>
      </c>
      <c r="E17845" s="2">
        <v>29.0</v>
      </c>
      <c r="F17845" s="4" t="s">
        <v>43</v>
      </c>
    </row>
    <row r="17846">
      <c r="A17846" s="2">
        <v>17984.0</v>
      </c>
      <c r="B17846" s="3">
        <v>43364.0</v>
      </c>
      <c r="C17846" s="2" t="s">
        <v>18</v>
      </c>
      <c r="D17846" s="2" t="s">
        <v>52</v>
      </c>
      <c r="E17846" s="2">
        <v>4.0</v>
      </c>
      <c r="F17846" s="4" t="s">
        <v>34</v>
      </c>
    </row>
    <row r="17847">
      <c r="A17847" s="2">
        <v>17986.0</v>
      </c>
      <c r="B17847" s="3">
        <v>43365.0</v>
      </c>
      <c r="C17847" s="2" t="s">
        <v>21</v>
      </c>
      <c r="D17847" s="2" t="s">
        <v>51</v>
      </c>
      <c r="E17847" s="2">
        <v>13.0</v>
      </c>
      <c r="F17847" s="4" t="s">
        <v>33</v>
      </c>
    </row>
    <row r="17848">
      <c r="A17848" s="2">
        <v>17987.0</v>
      </c>
      <c r="B17848" s="3">
        <v>43365.0</v>
      </c>
      <c r="C17848" s="2" t="s">
        <v>21</v>
      </c>
      <c r="D17848" s="2" t="s">
        <v>6</v>
      </c>
      <c r="E17848" s="2">
        <v>9.0</v>
      </c>
      <c r="F17848" s="4" t="s">
        <v>24</v>
      </c>
    </row>
    <row r="17849">
      <c r="A17849" s="2">
        <v>17988.0</v>
      </c>
      <c r="B17849" s="3">
        <v>43365.0</v>
      </c>
      <c r="C17849" s="2" t="s">
        <v>21</v>
      </c>
      <c r="D17849" s="2" t="s">
        <v>52</v>
      </c>
      <c r="E17849" s="2">
        <v>26.0</v>
      </c>
      <c r="F17849" s="4" t="s">
        <v>38</v>
      </c>
    </row>
    <row r="17850">
      <c r="A17850" s="2">
        <v>17989.0</v>
      </c>
      <c r="B17850" s="3">
        <v>43365.0</v>
      </c>
      <c r="C17850" s="2" t="s">
        <v>21</v>
      </c>
      <c r="D17850" s="2" t="s">
        <v>8</v>
      </c>
      <c r="E17850" s="2">
        <v>31.0</v>
      </c>
      <c r="F17850" s="4" t="s">
        <v>12</v>
      </c>
    </row>
    <row r="17851">
      <c r="A17851" s="2">
        <v>17990.0</v>
      </c>
      <c r="B17851" s="3">
        <v>43367.0</v>
      </c>
      <c r="C17851" s="2" t="s">
        <v>7</v>
      </c>
      <c r="D17851" s="2" t="s">
        <v>51</v>
      </c>
      <c r="E17851" s="2">
        <v>31.0</v>
      </c>
      <c r="F17851" s="4" t="s">
        <v>12</v>
      </c>
    </row>
    <row r="17852">
      <c r="A17852" s="2">
        <v>17991.0</v>
      </c>
      <c r="B17852" s="3">
        <v>43367.0</v>
      </c>
      <c r="C17852" s="2" t="s">
        <v>7</v>
      </c>
      <c r="D17852" s="2" t="s">
        <v>6</v>
      </c>
      <c r="E17852" s="2">
        <v>36.0</v>
      </c>
      <c r="F17852" s="4" t="s">
        <v>11</v>
      </c>
    </row>
    <row r="17853">
      <c r="A17853" s="2">
        <v>17992.0</v>
      </c>
      <c r="B17853" s="3">
        <v>43367.0</v>
      </c>
      <c r="C17853" s="2" t="s">
        <v>7</v>
      </c>
      <c r="D17853" s="2" t="s">
        <v>52</v>
      </c>
      <c r="E17853" s="2">
        <v>26.0</v>
      </c>
      <c r="F17853" s="4" t="s">
        <v>38</v>
      </c>
    </row>
    <row r="17854">
      <c r="A17854" s="2">
        <v>17993.0</v>
      </c>
      <c r="B17854" s="3">
        <v>43367.0</v>
      </c>
      <c r="C17854" s="2" t="s">
        <v>7</v>
      </c>
      <c r="D17854" s="2" t="s">
        <v>8</v>
      </c>
      <c r="E17854" s="2">
        <v>16.0</v>
      </c>
      <c r="F17854" s="4" t="s">
        <v>45</v>
      </c>
    </row>
    <row r="17855">
      <c r="A17855" s="2">
        <v>17994.0</v>
      </c>
      <c r="B17855" s="3">
        <v>43368.0</v>
      </c>
      <c r="C17855" s="2" t="s">
        <v>10</v>
      </c>
      <c r="D17855" s="2" t="s">
        <v>51</v>
      </c>
      <c r="E17855" s="2">
        <v>22.0</v>
      </c>
      <c r="F17855" s="4" t="s">
        <v>44</v>
      </c>
    </row>
    <row r="17856">
      <c r="A17856" s="2">
        <v>17995.0</v>
      </c>
      <c r="B17856" s="3">
        <v>43368.0</v>
      </c>
      <c r="C17856" s="2" t="s">
        <v>10</v>
      </c>
      <c r="D17856" s="2" t="s">
        <v>6</v>
      </c>
      <c r="E17856" s="2">
        <v>32.0</v>
      </c>
      <c r="F17856" s="4" t="s">
        <v>36</v>
      </c>
    </row>
    <row r="17857">
      <c r="A17857" s="2">
        <v>17996.0</v>
      </c>
      <c r="B17857" s="3">
        <v>43368.0</v>
      </c>
      <c r="C17857" s="2" t="s">
        <v>10</v>
      </c>
      <c r="D17857" s="2" t="s">
        <v>52</v>
      </c>
      <c r="E17857" s="2">
        <v>35.0</v>
      </c>
      <c r="F17857" s="4" t="s">
        <v>49</v>
      </c>
    </row>
    <row r="17858">
      <c r="A17858" s="2">
        <v>17997.0</v>
      </c>
      <c r="B17858" s="3">
        <v>43368.0</v>
      </c>
      <c r="C17858" s="2" t="s">
        <v>10</v>
      </c>
      <c r="D17858" s="2" t="s">
        <v>8</v>
      </c>
      <c r="E17858" s="2">
        <v>9.0</v>
      </c>
      <c r="F17858" s="4" t="s">
        <v>24</v>
      </c>
    </row>
    <row r="17859">
      <c r="A17859" s="2">
        <v>17998.0</v>
      </c>
      <c r="B17859" s="3">
        <v>43369.0</v>
      </c>
      <c r="C17859" s="2" t="s">
        <v>13</v>
      </c>
      <c r="D17859" s="2" t="s">
        <v>51</v>
      </c>
      <c r="E17859" s="2">
        <v>8.0</v>
      </c>
      <c r="F17859" s="4" t="s">
        <v>37</v>
      </c>
    </row>
    <row r="17860">
      <c r="A17860" s="2">
        <v>17999.0</v>
      </c>
      <c r="B17860" s="3">
        <v>43369.0</v>
      </c>
      <c r="C17860" s="2" t="s">
        <v>13</v>
      </c>
      <c r="D17860" s="2" t="s">
        <v>6</v>
      </c>
      <c r="E17860" s="2">
        <v>24.0</v>
      </c>
      <c r="F17860" s="4" t="s">
        <v>22</v>
      </c>
    </row>
    <row r="17861">
      <c r="A17861" s="2">
        <v>18000.0</v>
      </c>
      <c r="B17861" s="3">
        <v>43369.0</v>
      </c>
      <c r="C17861" s="2" t="s">
        <v>13</v>
      </c>
      <c r="D17861" s="2" t="s">
        <v>52</v>
      </c>
      <c r="E17861" s="2">
        <v>3.0</v>
      </c>
      <c r="F17861" s="4" t="s">
        <v>28</v>
      </c>
    </row>
    <row r="17862">
      <c r="A17862" s="2">
        <v>18001.0</v>
      </c>
      <c r="B17862" s="3">
        <v>43369.0</v>
      </c>
      <c r="C17862" s="2" t="s">
        <v>13</v>
      </c>
      <c r="D17862" s="2" t="s">
        <v>8</v>
      </c>
      <c r="E17862" s="2">
        <v>24.0</v>
      </c>
      <c r="F17862" s="4" t="s">
        <v>22</v>
      </c>
    </row>
    <row r="17863">
      <c r="A17863" s="2">
        <v>18002.0</v>
      </c>
      <c r="B17863" s="3">
        <v>43370.0</v>
      </c>
      <c r="C17863" s="2" t="s">
        <v>15</v>
      </c>
      <c r="D17863" s="2" t="s">
        <v>51</v>
      </c>
      <c r="E17863" s="2">
        <v>36.0</v>
      </c>
      <c r="F17863" s="4" t="s">
        <v>11</v>
      </c>
    </row>
    <row r="17864">
      <c r="A17864" s="2">
        <v>18003.0</v>
      </c>
      <c r="B17864" s="3">
        <v>43370.0</v>
      </c>
      <c r="C17864" s="2" t="s">
        <v>15</v>
      </c>
      <c r="D17864" s="2" t="s">
        <v>6</v>
      </c>
      <c r="E17864" s="2">
        <v>6.0</v>
      </c>
      <c r="F17864" s="4" t="s">
        <v>16</v>
      </c>
    </row>
    <row r="17865">
      <c r="A17865" s="2">
        <v>18004.0</v>
      </c>
      <c r="B17865" s="3">
        <v>43370.0</v>
      </c>
      <c r="C17865" s="2" t="s">
        <v>15</v>
      </c>
      <c r="D17865" s="2" t="s">
        <v>52</v>
      </c>
      <c r="E17865" s="2">
        <v>13.0</v>
      </c>
      <c r="F17865" s="4" t="s">
        <v>33</v>
      </c>
    </row>
    <row r="17866">
      <c r="A17866" s="2">
        <v>18005.0</v>
      </c>
      <c r="B17866" s="3">
        <v>43370.0</v>
      </c>
      <c r="C17866" s="2" t="s">
        <v>15</v>
      </c>
      <c r="D17866" s="2" t="s">
        <v>8</v>
      </c>
      <c r="E17866" s="2">
        <v>15.0</v>
      </c>
      <c r="F17866" s="4" t="s">
        <v>27</v>
      </c>
    </row>
    <row r="17867">
      <c r="A17867" s="2">
        <v>18006.0</v>
      </c>
      <c r="B17867" s="3">
        <v>43371.0</v>
      </c>
      <c r="C17867" s="2" t="s">
        <v>18</v>
      </c>
      <c r="D17867" s="2" t="s">
        <v>51</v>
      </c>
      <c r="E17867" s="2">
        <v>18.0</v>
      </c>
      <c r="F17867" s="4" t="s">
        <v>29</v>
      </c>
    </row>
    <row r="17868">
      <c r="A17868" s="2">
        <v>18007.0</v>
      </c>
      <c r="B17868" s="3">
        <v>43371.0</v>
      </c>
      <c r="C17868" s="2" t="s">
        <v>18</v>
      </c>
      <c r="D17868" s="2" t="s">
        <v>6</v>
      </c>
      <c r="E17868" s="2">
        <v>22.0</v>
      </c>
      <c r="F17868" s="4" t="s">
        <v>44</v>
      </c>
    </row>
    <row r="17869">
      <c r="A17869" s="2">
        <v>18008.0</v>
      </c>
      <c r="B17869" s="3">
        <v>43371.0</v>
      </c>
      <c r="C17869" s="2" t="s">
        <v>18</v>
      </c>
      <c r="D17869" s="2" t="s">
        <v>52</v>
      </c>
      <c r="E17869" s="2">
        <v>28.0</v>
      </c>
      <c r="F17869" s="4" t="s">
        <v>31</v>
      </c>
    </row>
    <row r="17870">
      <c r="A17870" s="2">
        <v>18014.0</v>
      </c>
      <c r="B17870" s="3">
        <v>43374.0</v>
      </c>
      <c r="C17870" s="2" t="s">
        <v>7</v>
      </c>
      <c r="D17870" s="2" t="s">
        <v>51</v>
      </c>
      <c r="E17870" s="2">
        <v>16.0</v>
      </c>
      <c r="F17870" s="4" t="s">
        <v>45</v>
      </c>
    </row>
    <row r="17871">
      <c r="A17871" s="2">
        <v>18015.0</v>
      </c>
      <c r="B17871" s="3">
        <v>43374.0</v>
      </c>
      <c r="C17871" s="2" t="s">
        <v>7</v>
      </c>
      <c r="D17871" s="2" t="s">
        <v>6</v>
      </c>
      <c r="E17871" s="2">
        <v>31.0</v>
      </c>
      <c r="F17871" s="4" t="s">
        <v>12</v>
      </c>
    </row>
    <row r="17872">
      <c r="A17872" s="2">
        <v>18016.0</v>
      </c>
      <c r="B17872" s="3">
        <v>43374.0</v>
      </c>
      <c r="C17872" s="2" t="s">
        <v>7</v>
      </c>
      <c r="D17872" s="2" t="s">
        <v>52</v>
      </c>
      <c r="E17872" s="2">
        <v>14.0</v>
      </c>
      <c r="F17872" s="4" t="s">
        <v>46</v>
      </c>
    </row>
    <row r="17873">
      <c r="A17873" s="2">
        <v>18017.0</v>
      </c>
      <c r="B17873" s="3">
        <v>43374.0</v>
      </c>
      <c r="C17873" s="2" t="s">
        <v>7</v>
      </c>
      <c r="D17873" s="2" t="s">
        <v>8</v>
      </c>
      <c r="E17873" s="2">
        <v>34.0</v>
      </c>
      <c r="F17873" s="4" t="s">
        <v>48</v>
      </c>
    </row>
    <row r="17874">
      <c r="A17874" s="2">
        <v>18018.0</v>
      </c>
      <c r="B17874" s="3">
        <v>43375.0</v>
      </c>
      <c r="C17874" s="2" t="s">
        <v>10</v>
      </c>
      <c r="D17874" s="2" t="s">
        <v>51</v>
      </c>
      <c r="E17874" s="2">
        <v>15.0</v>
      </c>
      <c r="F17874" s="4" t="s">
        <v>27</v>
      </c>
    </row>
    <row r="17875">
      <c r="A17875" s="2">
        <v>18019.0</v>
      </c>
      <c r="B17875" s="3">
        <v>43375.0</v>
      </c>
      <c r="C17875" s="2" t="s">
        <v>10</v>
      </c>
      <c r="D17875" s="2" t="s">
        <v>6</v>
      </c>
      <c r="E17875" s="2">
        <v>15.0</v>
      </c>
      <c r="F17875" s="4" t="s">
        <v>27</v>
      </c>
    </row>
    <row r="17876">
      <c r="A17876" s="2">
        <v>18020.0</v>
      </c>
      <c r="B17876" s="3">
        <v>43375.0</v>
      </c>
      <c r="C17876" s="2" t="s">
        <v>10</v>
      </c>
      <c r="D17876" s="2" t="s">
        <v>52</v>
      </c>
      <c r="E17876" s="2">
        <v>9.0</v>
      </c>
      <c r="F17876" s="4" t="s">
        <v>24</v>
      </c>
    </row>
    <row r="17877">
      <c r="A17877" s="2">
        <v>18021.0</v>
      </c>
      <c r="B17877" s="3">
        <v>43375.0</v>
      </c>
      <c r="C17877" s="2" t="s">
        <v>10</v>
      </c>
      <c r="D17877" s="2" t="s">
        <v>8</v>
      </c>
      <c r="E17877" s="2">
        <v>35.0</v>
      </c>
      <c r="F17877" s="4" t="s">
        <v>49</v>
      </c>
    </row>
    <row r="17878">
      <c r="A17878" s="2">
        <v>18022.0</v>
      </c>
      <c r="B17878" s="3">
        <v>43376.0</v>
      </c>
      <c r="C17878" s="2" t="s">
        <v>13</v>
      </c>
      <c r="D17878" s="2" t="s">
        <v>51</v>
      </c>
      <c r="E17878" s="2">
        <v>25.0</v>
      </c>
      <c r="F17878" s="4" t="s">
        <v>40</v>
      </c>
    </row>
    <row r="17879">
      <c r="A17879" s="2">
        <v>18023.0</v>
      </c>
      <c r="B17879" s="3">
        <v>43376.0</v>
      </c>
      <c r="C17879" s="2" t="s">
        <v>13</v>
      </c>
      <c r="D17879" s="2" t="s">
        <v>6</v>
      </c>
      <c r="E17879" s="2">
        <v>10.0</v>
      </c>
      <c r="F17879" s="4" t="s">
        <v>41</v>
      </c>
    </row>
    <row r="17880">
      <c r="A17880" s="2">
        <v>18024.0</v>
      </c>
      <c r="B17880" s="3">
        <v>43376.0</v>
      </c>
      <c r="C17880" s="2" t="s">
        <v>13</v>
      </c>
      <c r="D17880" s="2" t="s">
        <v>52</v>
      </c>
      <c r="E17880" s="2">
        <v>15.0</v>
      </c>
      <c r="F17880" s="4" t="s">
        <v>27</v>
      </c>
    </row>
    <row r="17881">
      <c r="A17881" s="2">
        <v>18025.0</v>
      </c>
      <c r="B17881" s="3">
        <v>43376.0</v>
      </c>
      <c r="C17881" s="2" t="s">
        <v>13</v>
      </c>
      <c r="D17881" s="2" t="s">
        <v>8</v>
      </c>
      <c r="E17881" s="2">
        <v>27.0</v>
      </c>
      <c r="F17881" s="4" t="s">
        <v>32</v>
      </c>
    </row>
    <row r="17882">
      <c r="A17882" s="2">
        <v>18026.0</v>
      </c>
      <c r="B17882" s="3">
        <v>43377.0</v>
      </c>
      <c r="C17882" s="2" t="s">
        <v>15</v>
      </c>
      <c r="D17882" s="2" t="s">
        <v>51</v>
      </c>
      <c r="E17882" s="2">
        <v>12.0</v>
      </c>
      <c r="F17882" s="4" t="s">
        <v>14</v>
      </c>
    </row>
    <row r="17883">
      <c r="A17883" s="2">
        <v>18027.0</v>
      </c>
      <c r="B17883" s="3">
        <v>43377.0</v>
      </c>
      <c r="C17883" s="2" t="s">
        <v>15</v>
      </c>
      <c r="D17883" s="2" t="s">
        <v>6</v>
      </c>
      <c r="E17883" s="2">
        <v>14.0</v>
      </c>
      <c r="F17883" s="4" t="s">
        <v>46</v>
      </c>
    </row>
    <row r="17884">
      <c r="A17884" s="2">
        <v>18028.0</v>
      </c>
      <c r="B17884" s="3">
        <v>43377.0</v>
      </c>
      <c r="C17884" s="2" t="s">
        <v>15</v>
      </c>
      <c r="D17884" s="2" t="s">
        <v>52</v>
      </c>
      <c r="E17884" s="2">
        <v>15.0</v>
      </c>
      <c r="F17884" s="4" t="s">
        <v>27</v>
      </c>
    </row>
    <row r="17885">
      <c r="A17885" s="2">
        <v>18029.0</v>
      </c>
      <c r="B17885" s="3">
        <v>43377.0</v>
      </c>
      <c r="C17885" s="2" t="s">
        <v>15</v>
      </c>
      <c r="D17885" s="2" t="s">
        <v>52</v>
      </c>
      <c r="E17885" s="2">
        <v>6.0</v>
      </c>
      <c r="F17885" s="4" t="s">
        <v>16</v>
      </c>
    </row>
    <row r="17886">
      <c r="A17886" s="2">
        <v>18030.0</v>
      </c>
      <c r="B17886" s="3">
        <v>43378.0</v>
      </c>
      <c r="C17886" s="2" t="s">
        <v>18</v>
      </c>
      <c r="D17886" s="2" t="s">
        <v>51</v>
      </c>
      <c r="E17886" s="2">
        <v>13.0</v>
      </c>
      <c r="F17886" s="4" t="s">
        <v>33</v>
      </c>
    </row>
    <row r="17887">
      <c r="A17887" s="2">
        <v>18031.0</v>
      </c>
      <c r="B17887" s="3">
        <v>43378.0</v>
      </c>
      <c r="C17887" s="2" t="s">
        <v>18</v>
      </c>
      <c r="D17887" s="2" t="s">
        <v>6</v>
      </c>
      <c r="E17887" s="2">
        <v>4.0</v>
      </c>
      <c r="F17887" s="4" t="s">
        <v>34</v>
      </c>
    </row>
    <row r="17888">
      <c r="A17888" s="2">
        <v>18032.0</v>
      </c>
      <c r="B17888" s="3">
        <v>43378.0</v>
      </c>
      <c r="C17888" s="2" t="s">
        <v>18</v>
      </c>
      <c r="D17888" s="2" t="s">
        <v>52</v>
      </c>
      <c r="E17888" s="2">
        <v>4.0</v>
      </c>
      <c r="F17888" s="4" t="s">
        <v>34</v>
      </c>
    </row>
    <row r="17889">
      <c r="A17889" s="2">
        <v>18033.0</v>
      </c>
      <c r="B17889" s="3">
        <v>43378.0</v>
      </c>
      <c r="C17889" s="2" t="s">
        <v>18</v>
      </c>
      <c r="D17889" s="2" t="s">
        <v>8</v>
      </c>
      <c r="E17889" s="2">
        <v>1.0</v>
      </c>
      <c r="F17889" s="4" t="s">
        <v>19</v>
      </c>
    </row>
    <row r="17890">
      <c r="A17890" s="2">
        <v>18034.0</v>
      </c>
      <c r="B17890" s="3">
        <v>43379.0</v>
      </c>
      <c r="C17890" s="2" t="s">
        <v>21</v>
      </c>
      <c r="D17890" s="2" t="s">
        <v>51</v>
      </c>
      <c r="E17890" s="2">
        <v>14.0</v>
      </c>
      <c r="F17890" s="4" t="s">
        <v>46</v>
      </c>
    </row>
    <row r="17891">
      <c r="A17891" s="2">
        <v>18035.0</v>
      </c>
      <c r="B17891" s="3">
        <v>43379.0</v>
      </c>
      <c r="C17891" s="2" t="s">
        <v>21</v>
      </c>
      <c r="D17891" s="2" t="s">
        <v>6</v>
      </c>
      <c r="E17891" s="2">
        <v>20.0</v>
      </c>
      <c r="F17891" s="4" t="s">
        <v>47</v>
      </c>
    </row>
    <row r="17892">
      <c r="A17892" s="2">
        <v>18036.0</v>
      </c>
      <c r="B17892" s="3">
        <v>43379.0</v>
      </c>
      <c r="C17892" s="2" t="s">
        <v>21</v>
      </c>
      <c r="D17892" s="2" t="s">
        <v>52</v>
      </c>
      <c r="E17892" s="2">
        <v>34.0</v>
      </c>
      <c r="F17892" s="4" t="s">
        <v>48</v>
      </c>
    </row>
    <row r="17893">
      <c r="A17893" s="2">
        <v>18037.0</v>
      </c>
      <c r="B17893" s="3">
        <v>43379.0</v>
      </c>
      <c r="C17893" s="2" t="s">
        <v>21</v>
      </c>
      <c r="D17893" s="2" t="s">
        <v>8</v>
      </c>
      <c r="E17893" s="2">
        <v>18.0</v>
      </c>
      <c r="F17893" s="4" t="s">
        <v>29</v>
      </c>
    </row>
    <row r="17894">
      <c r="A17894" s="2">
        <v>18038.0</v>
      </c>
      <c r="B17894" s="3">
        <v>43381.0</v>
      </c>
      <c r="C17894" s="2" t="s">
        <v>7</v>
      </c>
      <c r="D17894" s="2" t="s">
        <v>51</v>
      </c>
      <c r="E17894" s="2">
        <v>28.0</v>
      </c>
      <c r="F17894" s="4" t="s">
        <v>31</v>
      </c>
    </row>
    <row r="17895">
      <c r="A17895" s="2">
        <v>18039.0</v>
      </c>
      <c r="B17895" s="3">
        <v>43381.0</v>
      </c>
      <c r="C17895" s="2" t="s">
        <v>7</v>
      </c>
      <c r="D17895" s="2" t="s">
        <v>6</v>
      </c>
      <c r="E17895" s="2">
        <v>11.0</v>
      </c>
      <c r="F17895" s="4" t="s">
        <v>9</v>
      </c>
    </row>
    <row r="17896">
      <c r="A17896" s="2">
        <v>18040.0</v>
      </c>
      <c r="B17896" s="3">
        <v>43381.0</v>
      </c>
      <c r="C17896" s="2" t="s">
        <v>7</v>
      </c>
      <c r="D17896" s="2" t="s">
        <v>52</v>
      </c>
      <c r="E17896" s="2">
        <v>15.0</v>
      </c>
      <c r="F17896" s="4" t="s">
        <v>27</v>
      </c>
    </row>
    <row r="17897">
      <c r="A17897" s="2">
        <v>18041.0</v>
      </c>
      <c r="B17897" s="3">
        <v>43381.0</v>
      </c>
      <c r="C17897" s="2" t="s">
        <v>7</v>
      </c>
      <c r="D17897" s="2" t="s">
        <v>8</v>
      </c>
      <c r="E17897" s="2">
        <v>13.0</v>
      </c>
      <c r="F17897" s="4" t="s">
        <v>33</v>
      </c>
    </row>
    <row r="17898">
      <c r="A17898" s="2">
        <v>18042.0</v>
      </c>
      <c r="B17898" s="3">
        <v>43382.0</v>
      </c>
      <c r="C17898" s="2" t="s">
        <v>10</v>
      </c>
      <c r="D17898" s="2" t="s">
        <v>51</v>
      </c>
      <c r="E17898" s="2">
        <v>13.0</v>
      </c>
      <c r="F17898" s="4" t="s">
        <v>33</v>
      </c>
    </row>
    <row r="17899">
      <c r="A17899" s="2">
        <v>18043.0</v>
      </c>
      <c r="B17899" s="3">
        <v>43382.0</v>
      </c>
      <c r="C17899" s="2" t="s">
        <v>10</v>
      </c>
      <c r="D17899" s="2" t="s">
        <v>6</v>
      </c>
      <c r="E17899" s="2">
        <v>34.0</v>
      </c>
      <c r="F17899" s="4" t="s">
        <v>48</v>
      </c>
    </row>
    <row r="17900">
      <c r="A17900" s="2">
        <v>18044.0</v>
      </c>
      <c r="B17900" s="3">
        <v>43382.0</v>
      </c>
      <c r="C17900" s="2" t="s">
        <v>10</v>
      </c>
      <c r="D17900" s="2" t="s">
        <v>52</v>
      </c>
      <c r="E17900" s="2">
        <v>27.0</v>
      </c>
      <c r="F17900" s="4" t="s">
        <v>32</v>
      </c>
    </row>
    <row r="17901">
      <c r="A17901" s="2">
        <v>18045.0</v>
      </c>
      <c r="B17901" s="3">
        <v>43382.0</v>
      </c>
      <c r="C17901" s="2" t="s">
        <v>10</v>
      </c>
      <c r="D17901" s="2" t="s">
        <v>52</v>
      </c>
      <c r="E17901" s="2">
        <v>27.0</v>
      </c>
      <c r="F17901" s="4" t="s">
        <v>32</v>
      </c>
    </row>
    <row r="17902">
      <c r="A17902" s="2">
        <v>18046.0</v>
      </c>
      <c r="B17902" s="3">
        <v>43383.0</v>
      </c>
      <c r="C17902" s="2" t="s">
        <v>13</v>
      </c>
      <c r="D17902" s="2" t="s">
        <v>51</v>
      </c>
      <c r="E17902" s="2">
        <v>35.0</v>
      </c>
      <c r="F17902" s="4" t="s">
        <v>49</v>
      </c>
    </row>
    <row r="17903">
      <c r="A17903" s="2">
        <v>18047.0</v>
      </c>
      <c r="B17903" s="3">
        <v>43383.0</v>
      </c>
      <c r="C17903" s="2" t="s">
        <v>13</v>
      </c>
      <c r="D17903" s="2" t="s">
        <v>6</v>
      </c>
      <c r="E17903" s="2">
        <v>12.0</v>
      </c>
      <c r="F17903" s="4" t="s">
        <v>14</v>
      </c>
    </row>
    <row r="17904">
      <c r="A17904" s="2">
        <v>18048.0</v>
      </c>
      <c r="B17904" s="3">
        <v>43383.0</v>
      </c>
      <c r="C17904" s="2" t="s">
        <v>13</v>
      </c>
      <c r="D17904" s="2" t="s">
        <v>52</v>
      </c>
      <c r="E17904" s="2">
        <v>35.0</v>
      </c>
      <c r="F17904" s="4" t="s">
        <v>49</v>
      </c>
    </row>
    <row r="17905">
      <c r="A17905" s="2">
        <v>18049.0</v>
      </c>
      <c r="B17905" s="3">
        <v>43383.0</v>
      </c>
      <c r="C17905" s="2" t="s">
        <v>13</v>
      </c>
      <c r="D17905" s="2" t="s">
        <v>8</v>
      </c>
      <c r="E17905" s="2">
        <v>36.0</v>
      </c>
      <c r="F17905" s="4" t="s">
        <v>11</v>
      </c>
    </row>
    <row r="17906">
      <c r="A17906" s="2">
        <v>18050.0</v>
      </c>
      <c r="B17906" s="3">
        <v>43384.0</v>
      </c>
      <c r="C17906" s="2" t="s">
        <v>15</v>
      </c>
      <c r="D17906" s="2" t="s">
        <v>51</v>
      </c>
      <c r="E17906" s="2">
        <v>7.0</v>
      </c>
      <c r="F17906" s="4" t="s">
        <v>35</v>
      </c>
    </row>
    <row r="17907">
      <c r="A17907" s="2">
        <v>18051.0</v>
      </c>
      <c r="B17907" s="3">
        <v>43384.0</v>
      </c>
      <c r="C17907" s="2" t="s">
        <v>15</v>
      </c>
      <c r="D17907" s="2" t="s">
        <v>6</v>
      </c>
      <c r="E17907" s="2">
        <v>26.0</v>
      </c>
      <c r="F17907" s="4" t="s">
        <v>38</v>
      </c>
    </row>
    <row r="17908">
      <c r="A17908" s="2">
        <v>18052.0</v>
      </c>
      <c r="B17908" s="3">
        <v>43384.0</v>
      </c>
      <c r="C17908" s="2" t="s">
        <v>15</v>
      </c>
      <c r="D17908" s="2" t="s">
        <v>52</v>
      </c>
      <c r="E17908" s="2">
        <v>18.0</v>
      </c>
      <c r="F17908" s="4" t="s">
        <v>29</v>
      </c>
    </row>
    <row r="17909">
      <c r="A17909" s="2">
        <v>18054.0</v>
      </c>
      <c r="B17909" s="3">
        <v>43385.0</v>
      </c>
      <c r="C17909" s="2" t="s">
        <v>18</v>
      </c>
      <c r="D17909" s="2" t="s">
        <v>51</v>
      </c>
      <c r="E17909" s="2">
        <v>11.0</v>
      </c>
      <c r="F17909" s="4" t="s">
        <v>9</v>
      </c>
    </row>
    <row r="17910">
      <c r="A17910" s="2">
        <v>18055.0</v>
      </c>
      <c r="B17910" s="3">
        <v>43385.0</v>
      </c>
      <c r="C17910" s="2" t="s">
        <v>18</v>
      </c>
      <c r="D17910" s="2" t="s">
        <v>6</v>
      </c>
      <c r="E17910" s="2">
        <v>26.0</v>
      </c>
      <c r="F17910" s="4" t="s">
        <v>38</v>
      </c>
    </row>
    <row r="17911">
      <c r="A17911" s="2">
        <v>18056.0</v>
      </c>
      <c r="B17911" s="3">
        <v>43385.0</v>
      </c>
      <c r="C17911" s="2" t="s">
        <v>18</v>
      </c>
      <c r="D17911" s="2" t="s">
        <v>52</v>
      </c>
      <c r="E17911" s="2">
        <v>3.0</v>
      </c>
      <c r="F17911" s="4" t="s">
        <v>28</v>
      </c>
    </row>
    <row r="17912">
      <c r="A17912" s="2">
        <v>18057.0</v>
      </c>
      <c r="B17912" s="3">
        <v>43385.0</v>
      </c>
      <c r="C17912" s="2" t="s">
        <v>18</v>
      </c>
      <c r="D17912" s="2" t="s">
        <v>8</v>
      </c>
      <c r="E17912" s="2">
        <v>24.0</v>
      </c>
      <c r="F17912" s="4" t="s">
        <v>22</v>
      </c>
    </row>
    <row r="17913">
      <c r="A17913" s="2">
        <v>18058.0</v>
      </c>
      <c r="B17913" s="3">
        <v>43386.0</v>
      </c>
      <c r="C17913" s="2" t="s">
        <v>21</v>
      </c>
      <c r="D17913" s="2" t="s">
        <v>51</v>
      </c>
      <c r="E17913" s="2">
        <v>9.0</v>
      </c>
      <c r="F17913" s="4" t="s">
        <v>24</v>
      </c>
    </row>
    <row r="17914">
      <c r="A17914" s="2">
        <v>18059.0</v>
      </c>
      <c r="B17914" s="3">
        <v>43386.0</v>
      </c>
      <c r="C17914" s="2" t="s">
        <v>21</v>
      </c>
      <c r="D17914" s="2" t="s">
        <v>6</v>
      </c>
      <c r="E17914" s="2">
        <v>31.0</v>
      </c>
      <c r="F17914" s="4" t="s">
        <v>12</v>
      </c>
    </row>
    <row r="17915">
      <c r="A17915" s="2">
        <v>18060.0</v>
      </c>
      <c r="B17915" s="3">
        <v>43386.0</v>
      </c>
      <c r="C17915" s="2" t="s">
        <v>21</v>
      </c>
      <c r="D17915" s="2" t="s">
        <v>52</v>
      </c>
      <c r="E17915" s="2">
        <v>22.0</v>
      </c>
      <c r="F17915" s="4" t="s">
        <v>44</v>
      </c>
    </row>
    <row r="17916">
      <c r="A17916" s="2">
        <v>18061.0</v>
      </c>
      <c r="B17916" s="3">
        <v>43386.0</v>
      </c>
      <c r="C17916" s="2" t="s">
        <v>21</v>
      </c>
      <c r="D17916" s="2" t="s">
        <v>8</v>
      </c>
      <c r="E17916" s="2">
        <v>1.0</v>
      </c>
      <c r="F17916" s="4" t="s">
        <v>19</v>
      </c>
    </row>
    <row r="17917">
      <c r="A17917" s="2">
        <v>18062.0</v>
      </c>
      <c r="B17917" s="3">
        <v>43388.0</v>
      </c>
      <c r="C17917" s="2" t="s">
        <v>7</v>
      </c>
      <c r="D17917" s="2" t="s">
        <v>51</v>
      </c>
      <c r="E17917" s="2">
        <v>1.0</v>
      </c>
      <c r="F17917" s="4" t="s">
        <v>19</v>
      </c>
    </row>
    <row r="17918">
      <c r="A17918" s="2">
        <v>18063.0</v>
      </c>
      <c r="B17918" s="3">
        <v>43388.0</v>
      </c>
      <c r="C17918" s="2" t="s">
        <v>7</v>
      </c>
      <c r="D17918" s="2" t="s">
        <v>6</v>
      </c>
      <c r="E17918" s="2">
        <v>25.0</v>
      </c>
      <c r="F17918" s="4" t="s">
        <v>40</v>
      </c>
    </row>
    <row r="17919">
      <c r="A17919" s="2">
        <v>18064.0</v>
      </c>
      <c r="B17919" s="3">
        <v>43388.0</v>
      </c>
      <c r="C17919" s="2" t="s">
        <v>7</v>
      </c>
      <c r="D17919" s="2" t="s">
        <v>52</v>
      </c>
      <c r="E17919" s="2">
        <v>7.0</v>
      </c>
      <c r="F17919" s="4" t="s">
        <v>35</v>
      </c>
    </row>
    <row r="17920">
      <c r="A17920" s="2">
        <v>18065.0</v>
      </c>
      <c r="B17920" s="3">
        <v>43388.0</v>
      </c>
      <c r="C17920" s="2" t="s">
        <v>7</v>
      </c>
      <c r="D17920" s="2" t="s">
        <v>8</v>
      </c>
      <c r="E17920" s="2">
        <v>23.0</v>
      </c>
      <c r="F17920" s="4" t="s">
        <v>17</v>
      </c>
    </row>
    <row r="17921">
      <c r="A17921" s="2">
        <v>18066.0</v>
      </c>
      <c r="B17921" s="3">
        <v>43389.0</v>
      </c>
      <c r="C17921" s="2" t="s">
        <v>10</v>
      </c>
      <c r="D17921" s="2" t="s">
        <v>51</v>
      </c>
      <c r="E17921" s="2">
        <v>23.0</v>
      </c>
      <c r="F17921" s="4" t="s">
        <v>17</v>
      </c>
    </row>
    <row r="17922">
      <c r="A17922" s="2">
        <v>18067.0</v>
      </c>
      <c r="B17922" s="3">
        <v>43389.0</v>
      </c>
      <c r="C17922" s="2" t="s">
        <v>10</v>
      </c>
      <c r="D17922" s="2" t="s">
        <v>6</v>
      </c>
      <c r="E17922" s="2">
        <v>31.0</v>
      </c>
      <c r="F17922" s="4" t="s">
        <v>12</v>
      </c>
    </row>
    <row r="17923">
      <c r="A17923" s="2">
        <v>18068.0</v>
      </c>
      <c r="B17923" s="3">
        <v>43389.0</v>
      </c>
      <c r="C17923" s="2" t="s">
        <v>10</v>
      </c>
      <c r="D17923" s="2" t="s">
        <v>52</v>
      </c>
      <c r="E17923" s="2">
        <v>15.0</v>
      </c>
      <c r="F17923" s="4" t="s">
        <v>27</v>
      </c>
    </row>
    <row r="17924">
      <c r="A17924" s="2">
        <v>18069.0</v>
      </c>
      <c r="B17924" s="3">
        <v>43389.0</v>
      </c>
      <c r="C17924" s="2" t="s">
        <v>10</v>
      </c>
      <c r="D17924" s="2" t="s">
        <v>8</v>
      </c>
      <c r="E17924" s="2">
        <v>27.0</v>
      </c>
      <c r="F17924" s="4" t="s">
        <v>32</v>
      </c>
    </row>
    <row r="17925">
      <c r="A17925" s="2">
        <v>18070.0</v>
      </c>
      <c r="B17925" s="3">
        <v>43390.0</v>
      </c>
      <c r="C17925" s="2" t="s">
        <v>13</v>
      </c>
      <c r="D17925" s="2" t="s">
        <v>51</v>
      </c>
      <c r="E17925" s="2">
        <v>12.0</v>
      </c>
      <c r="F17925" s="4" t="s">
        <v>14</v>
      </c>
    </row>
    <row r="17926">
      <c r="A17926" s="2">
        <v>18071.0</v>
      </c>
      <c r="B17926" s="3">
        <v>43390.0</v>
      </c>
      <c r="C17926" s="2" t="s">
        <v>13</v>
      </c>
      <c r="D17926" s="2" t="s">
        <v>6</v>
      </c>
      <c r="E17926" s="2">
        <v>3.0</v>
      </c>
      <c r="F17926" s="4" t="s">
        <v>28</v>
      </c>
    </row>
    <row r="17927">
      <c r="A17927" s="2">
        <v>18072.0</v>
      </c>
      <c r="B17927" s="3">
        <v>43390.0</v>
      </c>
      <c r="C17927" s="2" t="s">
        <v>13</v>
      </c>
      <c r="D17927" s="2" t="s">
        <v>52</v>
      </c>
      <c r="E17927" s="2">
        <v>17.0</v>
      </c>
      <c r="F17927" s="4" t="s">
        <v>42</v>
      </c>
    </row>
    <row r="17928">
      <c r="A17928" s="2">
        <v>18073.0</v>
      </c>
      <c r="B17928" s="3">
        <v>43390.0</v>
      </c>
      <c r="C17928" s="2" t="s">
        <v>13</v>
      </c>
      <c r="D17928" s="2" t="s">
        <v>8</v>
      </c>
      <c r="E17928" s="2">
        <v>32.0</v>
      </c>
      <c r="F17928" s="4" t="s">
        <v>36</v>
      </c>
    </row>
    <row r="17929">
      <c r="A17929" s="2">
        <v>18074.0</v>
      </c>
      <c r="B17929" s="3">
        <v>43391.0</v>
      </c>
      <c r="C17929" s="2" t="s">
        <v>15</v>
      </c>
      <c r="D17929" s="2" t="s">
        <v>51</v>
      </c>
      <c r="E17929" s="2">
        <v>16.0</v>
      </c>
      <c r="F17929" s="4" t="s">
        <v>45</v>
      </c>
    </row>
    <row r="17930">
      <c r="A17930" s="2">
        <v>18075.0</v>
      </c>
      <c r="B17930" s="3">
        <v>43391.0</v>
      </c>
      <c r="C17930" s="2" t="s">
        <v>15</v>
      </c>
      <c r="D17930" s="2" t="s">
        <v>6</v>
      </c>
      <c r="E17930" s="2">
        <v>2.0</v>
      </c>
      <c r="F17930" s="4" t="s">
        <v>39</v>
      </c>
    </row>
    <row r="17931">
      <c r="A17931" s="2">
        <v>18076.0</v>
      </c>
      <c r="B17931" s="3">
        <v>43391.0</v>
      </c>
      <c r="C17931" s="2" t="s">
        <v>15</v>
      </c>
      <c r="D17931" s="2" t="s">
        <v>52</v>
      </c>
      <c r="E17931" s="2">
        <v>20.0</v>
      </c>
      <c r="F17931" s="4" t="s">
        <v>47</v>
      </c>
    </row>
    <row r="17932">
      <c r="A17932" s="2">
        <v>18077.0</v>
      </c>
      <c r="B17932" s="3">
        <v>43391.0</v>
      </c>
      <c r="C17932" s="2" t="s">
        <v>15</v>
      </c>
      <c r="D17932" s="2" t="s">
        <v>8</v>
      </c>
      <c r="E17932" s="2">
        <v>3.0</v>
      </c>
      <c r="F17932" s="4" t="s">
        <v>28</v>
      </c>
    </row>
    <row r="17933">
      <c r="A17933" s="2">
        <v>18078.0</v>
      </c>
      <c r="B17933" s="3">
        <v>43392.0</v>
      </c>
      <c r="C17933" s="2" t="s">
        <v>18</v>
      </c>
      <c r="D17933" s="2" t="s">
        <v>51</v>
      </c>
      <c r="E17933" s="2">
        <v>9.0</v>
      </c>
      <c r="F17933" s="4" t="s">
        <v>24</v>
      </c>
    </row>
    <row r="17934">
      <c r="A17934" s="2">
        <v>18079.0</v>
      </c>
      <c r="B17934" s="3">
        <v>43392.0</v>
      </c>
      <c r="C17934" s="2" t="s">
        <v>18</v>
      </c>
      <c r="D17934" s="2" t="s">
        <v>6</v>
      </c>
      <c r="E17934" s="2">
        <v>1.0</v>
      </c>
      <c r="F17934" s="4" t="s">
        <v>19</v>
      </c>
    </row>
    <row r="17935">
      <c r="A17935" s="2">
        <v>18080.0</v>
      </c>
      <c r="B17935" s="3">
        <v>43392.0</v>
      </c>
      <c r="C17935" s="2" t="s">
        <v>18</v>
      </c>
      <c r="D17935" s="2" t="s">
        <v>52</v>
      </c>
      <c r="E17935" s="2">
        <v>21.0</v>
      </c>
      <c r="F17935" s="4" t="s">
        <v>20</v>
      </c>
    </row>
    <row r="17936">
      <c r="A17936" s="2">
        <v>18081.0</v>
      </c>
      <c r="B17936" s="3">
        <v>43392.0</v>
      </c>
      <c r="C17936" s="2" t="s">
        <v>18</v>
      </c>
      <c r="D17936" s="2" t="s">
        <v>8</v>
      </c>
      <c r="E17936" s="2">
        <v>21.0</v>
      </c>
      <c r="F17936" s="4" t="s">
        <v>20</v>
      </c>
    </row>
    <row r="17937">
      <c r="A17937" s="2">
        <v>18082.0</v>
      </c>
      <c r="B17937" s="3">
        <v>43393.0</v>
      </c>
      <c r="C17937" s="2" t="s">
        <v>21</v>
      </c>
      <c r="D17937" s="2" t="s">
        <v>51</v>
      </c>
      <c r="E17937" s="2">
        <v>25.0</v>
      </c>
      <c r="F17937" s="4" t="s">
        <v>40</v>
      </c>
    </row>
    <row r="17938">
      <c r="A17938" s="2">
        <v>18083.0</v>
      </c>
      <c r="B17938" s="3">
        <v>43393.0</v>
      </c>
      <c r="C17938" s="2" t="s">
        <v>21</v>
      </c>
      <c r="D17938" s="2" t="s">
        <v>6</v>
      </c>
      <c r="E17938" s="2">
        <v>10.0</v>
      </c>
      <c r="F17938" s="4" t="s">
        <v>41</v>
      </c>
    </row>
    <row r="17939">
      <c r="A17939" s="2">
        <v>18084.0</v>
      </c>
      <c r="B17939" s="3">
        <v>43393.0</v>
      </c>
      <c r="C17939" s="2" t="s">
        <v>21</v>
      </c>
      <c r="D17939" s="2" t="s">
        <v>52</v>
      </c>
      <c r="E17939" s="2">
        <v>12.0</v>
      </c>
      <c r="F17939" s="4" t="s">
        <v>14</v>
      </c>
    </row>
    <row r="17940">
      <c r="A17940" s="2">
        <v>18085.0</v>
      </c>
      <c r="B17940" s="3">
        <v>43393.0</v>
      </c>
      <c r="C17940" s="2" t="s">
        <v>21</v>
      </c>
      <c r="D17940" s="2" t="s">
        <v>8</v>
      </c>
      <c r="E17940" s="2">
        <v>36.0</v>
      </c>
      <c r="F17940" s="4" t="s">
        <v>11</v>
      </c>
    </row>
    <row r="17941">
      <c r="A17941" s="2">
        <v>18086.0</v>
      </c>
      <c r="B17941" s="3">
        <v>43395.0</v>
      </c>
      <c r="C17941" s="2" t="s">
        <v>7</v>
      </c>
      <c r="D17941" s="2" t="s">
        <v>51</v>
      </c>
      <c r="E17941" s="2">
        <v>8.0</v>
      </c>
      <c r="F17941" s="4" t="s">
        <v>37</v>
      </c>
    </row>
    <row r="17942">
      <c r="A17942" s="2">
        <v>18087.0</v>
      </c>
      <c r="B17942" s="3">
        <v>43395.0</v>
      </c>
      <c r="C17942" s="2" t="s">
        <v>7</v>
      </c>
      <c r="D17942" s="2" t="s">
        <v>6</v>
      </c>
      <c r="E17942" s="2">
        <v>5.0</v>
      </c>
      <c r="F17942" s="4" t="s">
        <v>25</v>
      </c>
    </row>
    <row r="17943">
      <c r="A17943" s="2">
        <v>18088.0</v>
      </c>
      <c r="B17943" s="3">
        <v>43395.0</v>
      </c>
      <c r="C17943" s="2" t="s">
        <v>7</v>
      </c>
      <c r="D17943" s="2" t="s">
        <v>52</v>
      </c>
      <c r="E17943" s="2">
        <v>6.0</v>
      </c>
      <c r="F17943" s="4" t="s">
        <v>16</v>
      </c>
    </row>
    <row r="17944">
      <c r="A17944" s="2">
        <v>18089.0</v>
      </c>
      <c r="B17944" s="3">
        <v>43395.0</v>
      </c>
      <c r="C17944" s="2" t="s">
        <v>7</v>
      </c>
      <c r="D17944" s="2" t="s">
        <v>8</v>
      </c>
      <c r="E17944" s="2">
        <v>33.0</v>
      </c>
      <c r="F17944" s="4" t="s">
        <v>26</v>
      </c>
    </row>
    <row r="17945">
      <c r="A17945" s="2">
        <v>18090.0</v>
      </c>
      <c r="B17945" s="3">
        <v>43396.0</v>
      </c>
      <c r="C17945" s="2" t="s">
        <v>10</v>
      </c>
      <c r="D17945" s="2" t="s">
        <v>51</v>
      </c>
      <c r="E17945" s="2">
        <v>7.0</v>
      </c>
      <c r="F17945" s="4" t="s">
        <v>35</v>
      </c>
    </row>
    <row r="17946">
      <c r="A17946" s="2">
        <v>18091.0</v>
      </c>
      <c r="B17946" s="3">
        <v>43396.0</v>
      </c>
      <c r="C17946" s="2" t="s">
        <v>10</v>
      </c>
      <c r="D17946" s="2" t="s">
        <v>6</v>
      </c>
      <c r="E17946" s="2">
        <v>29.0</v>
      </c>
      <c r="F17946" s="4" t="s">
        <v>43</v>
      </c>
    </row>
    <row r="17947">
      <c r="A17947" s="2">
        <v>18092.0</v>
      </c>
      <c r="B17947" s="3">
        <v>43396.0</v>
      </c>
      <c r="C17947" s="2" t="s">
        <v>10</v>
      </c>
      <c r="D17947" s="2" t="s">
        <v>52</v>
      </c>
      <c r="E17947" s="2">
        <v>29.0</v>
      </c>
      <c r="F17947" s="4" t="s">
        <v>43</v>
      </c>
    </row>
    <row r="17948">
      <c r="A17948" s="2">
        <v>18093.0</v>
      </c>
      <c r="B17948" s="3">
        <v>43396.0</v>
      </c>
      <c r="C17948" s="2" t="s">
        <v>10</v>
      </c>
      <c r="D17948" s="2" t="s">
        <v>8</v>
      </c>
      <c r="E17948" s="2">
        <v>9.0</v>
      </c>
      <c r="F17948" s="4" t="s">
        <v>24</v>
      </c>
    </row>
    <row r="17949">
      <c r="A17949" s="2">
        <v>18094.0</v>
      </c>
      <c r="B17949" s="3">
        <v>43397.0</v>
      </c>
      <c r="C17949" s="2" t="s">
        <v>13</v>
      </c>
      <c r="D17949" s="2" t="s">
        <v>51</v>
      </c>
      <c r="E17949" s="2">
        <v>9.0</v>
      </c>
      <c r="F17949" s="4" t="s">
        <v>24</v>
      </c>
    </row>
    <row r="17950">
      <c r="A17950" s="2">
        <v>18095.0</v>
      </c>
      <c r="B17950" s="3">
        <v>43397.0</v>
      </c>
      <c r="C17950" s="2" t="s">
        <v>13</v>
      </c>
      <c r="D17950" s="2" t="s">
        <v>6</v>
      </c>
      <c r="E17950" s="2">
        <v>34.0</v>
      </c>
      <c r="F17950" s="4" t="s">
        <v>48</v>
      </c>
    </row>
    <row r="17951">
      <c r="A17951" s="2">
        <v>18096.0</v>
      </c>
      <c r="B17951" s="3">
        <v>43397.0</v>
      </c>
      <c r="C17951" s="2" t="s">
        <v>13</v>
      </c>
      <c r="D17951" s="2" t="s">
        <v>52</v>
      </c>
      <c r="E17951" s="2">
        <v>8.0</v>
      </c>
      <c r="F17951" s="4" t="s">
        <v>37</v>
      </c>
    </row>
    <row r="17952">
      <c r="A17952" s="2">
        <v>18097.0</v>
      </c>
      <c r="B17952" s="3">
        <v>43397.0</v>
      </c>
      <c r="C17952" s="2" t="s">
        <v>13</v>
      </c>
      <c r="D17952" s="2" t="s">
        <v>8</v>
      </c>
      <c r="E17952" s="2">
        <v>14.0</v>
      </c>
      <c r="F17952" s="4" t="s">
        <v>46</v>
      </c>
    </row>
    <row r="17953">
      <c r="A17953" s="2">
        <v>18098.0</v>
      </c>
      <c r="B17953" s="3">
        <v>43398.0</v>
      </c>
      <c r="C17953" s="2" t="s">
        <v>15</v>
      </c>
      <c r="D17953" s="2" t="s">
        <v>51</v>
      </c>
      <c r="E17953" s="2">
        <v>27.0</v>
      </c>
      <c r="F17953" s="4" t="s">
        <v>32</v>
      </c>
    </row>
    <row r="17954">
      <c r="A17954" s="2">
        <v>18099.0</v>
      </c>
      <c r="B17954" s="3">
        <v>43398.0</v>
      </c>
      <c r="C17954" s="2" t="s">
        <v>15</v>
      </c>
      <c r="D17954" s="2" t="s">
        <v>6</v>
      </c>
      <c r="E17954" s="2">
        <v>12.0</v>
      </c>
      <c r="F17954" s="4" t="s">
        <v>14</v>
      </c>
    </row>
    <row r="17955">
      <c r="A17955" s="2">
        <v>18100.0</v>
      </c>
      <c r="B17955" s="3">
        <v>43398.0</v>
      </c>
      <c r="C17955" s="2" t="s">
        <v>15</v>
      </c>
      <c r="D17955" s="2" t="s">
        <v>52</v>
      </c>
      <c r="E17955" s="2">
        <v>13.0</v>
      </c>
      <c r="F17955" s="4" t="s">
        <v>33</v>
      </c>
    </row>
    <row r="17956">
      <c r="A17956" s="2">
        <v>18101.0</v>
      </c>
      <c r="B17956" s="3">
        <v>43398.0</v>
      </c>
      <c r="C17956" s="2" t="s">
        <v>15</v>
      </c>
      <c r="D17956" s="2" t="s">
        <v>8</v>
      </c>
      <c r="E17956" s="2">
        <v>4.0</v>
      </c>
      <c r="F17956" s="4" t="s">
        <v>34</v>
      </c>
    </row>
    <row r="17957">
      <c r="A17957" s="2">
        <v>18102.0</v>
      </c>
      <c r="B17957" s="3">
        <v>43399.0</v>
      </c>
      <c r="C17957" s="2" t="s">
        <v>18</v>
      </c>
      <c r="D17957" s="2" t="s">
        <v>51</v>
      </c>
      <c r="E17957" s="2">
        <v>5.0</v>
      </c>
      <c r="F17957" s="4" t="s">
        <v>25</v>
      </c>
    </row>
    <row r="17958">
      <c r="A17958" s="2">
        <v>18103.0</v>
      </c>
      <c r="B17958" s="3">
        <v>43399.0</v>
      </c>
      <c r="C17958" s="2" t="s">
        <v>18</v>
      </c>
      <c r="D17958" s="2" t="s">
        <v>6</v>
      </c>
      <c r="E17958" s="2">
        <v>29.0</v>
      </c>
      <c r="F17958" s="4" t="s">
        <v>43</v>
      </c>
    </row>
    <row r="17959">
      <c r="A17959" s="2">
        <v>18104.0</v>
      </c>
      <c r="B17959" s="3">
        <v>43399.0</v>
      </c>
      <c r="C17959" s="2" t="s">
        <v>18</v>
      </c>
      <c r="D17959" s="2" t="s">
        <v>52</v>
      </c>
      <c r="E17959" s="2">
        <v>26.0</v>
      </c>
      <c r="F17959" s="4" t="s">
        <v>38</v>
      </c>
    </row>
    <row r="17960">
      <c r="A17960" s="2">
        <v>18105.0</v>
      </c>
      <c r="B17960" s="3">
        <v>43399.0</v>
      </c>
      <c r="C17960" s="2" t="s">
        <v>18</v>
      </c>
      <c r="D17960" s="2" t="s">
        <v>8</v>
      </c>
      <c r="E17960" s="2">
        <v>18.0</v>
      </c>
      <c r="F17960" s="4" t="s">
        <v>29</v>
      </c>
    </row>
    <row r="17961">
      <c r="A17961" s="2">
        <v>18106.0</v>
      </c>
      <c r="B17961" s="3">
        <v>43400.0</v>
      </c>
      <c r="C17961" s="2" t="s">
        <v>21</v>
      </c>
      <c r="D17961" s="2" t="s">
        <v>51</v>
      </c>
      <c r="E17961" s="2">
        <v>12.0</v>
      </c>
      <c r="F17961" s="4" t="s">
        <v>14</v>
      </c>
    </row>
    <row r="17962">
      <c r="A17962" s="2">
        <v>18107.0</v>
      </c>
      <c r="B17962" s="3">
        <v>43400.0</v>
      </c>
      <c r="C17962" s="2" t="s">
        <v>21</v>
      </c>
      <c r="D17962" s="2" t="s">
        <v>6</v>
      </c>
      <c r="E17962" s="2">
        <v>22.0</v>
      </c>
      <c r="F17962" s="4" t="s">
        <v>44</v>
      </c>
    </row>
    <row r="17963">
      <c r="A17963" s="2">
        <v>18108.0</v>
      </c>
      <c r="B17963" s="3">
        <v>43400.0</v>
      </c>
      <c r="C17963" s="2" t="s">
        <v>21</v>
      </c>
      <c r="D17963" s="2" t="s">
        <v>52</v>
      </c>
      <c r="E17963" s="2">
        <v>25.0</v>
      </c>
      <c r="F17963" s="4" t="s">
        <v>40</v>
      </c>
    </row>
    <row r="17964">
      <c r="A17964" s="2">
        <v>18109.0</v>
      </c>
      <c r="B17964" s="3">
        <v>43400.0</v>
      </c>
      <c r="C17964" s="2" t="s">
        <v>21</v>
      </c>
      <c r="D17964" s="2" t="s">
        <v>8</v>
      </c>
      <c r="E17964" s="2">
        <v>25.0</v>
      </c>
      <c r="F17964" s="4" t="s">
        <v>40</v>
      </c>
    </row>
    <row r="17965">
      <c r="A17965" s="2">
        <v>18110.0</v>
      </c>
      <c r="B17965" s="3">
        <v>43402.0</v>
      </c>
      <c r="C17965" s="2" t="s">
        <v>7</v>
      </c>
      <c r="D17965" s="2" t="s">
        <v>51</v>
      </c>
      <c r="E17965" s="2">
        <v>12.0</v>
      </c>
      <c r="F17965" s="4" t="s">
        <v>14</v>
      </c>
    </row>
    <row r="17966">
      <c r="A17966" s="2">
        <v>18111.0</v>
      </c>
      <c r="B17966" s="3">
        <v>43402.0</v>
      </c>
      <c r="C17966" s="2" t="s">
        <v>7</v>
      </c>
      <c r="D17966" s="2" t="s">
        <v>6</v>
      </c>
      <c r="E17966" s="2">
        <v>35.0</v>
      </c>
      <c r="F17966" s="4" t="s">
        <v>49</v>
      </c>
    </row>
    <row r="17967">
      <c r="A17967" s="2">
        <v>18112.0</v>
      </c>
      <c r="B17967" s="3">
        <v>43402.0</v>
      </c>
      <c r="C17967" s="2" t="s">
        <v>7</v>
      </c>
      <c r="D17967" s="2" t="s">
        <v>52</v>
      </c>
      <c r="E17967" s="2">
        <v>21.0</v>
      </c>
      <c r="F17967" s="4" t="s">
        <v>20</v>
      </c>
    </row>
    <row r="17968">
      <c r="A17968" s="2">
        <v>18113.0</v>
      </c>
      <c r="B17968" s="3">
        <v>43402.0</v>
      </c>
      <c r="C17968" s="2" t="s">
        <v>7</v>
      </c>
      <c r="D17968" s="2" t="s">
        <v>8</v>
      </c>
      <c r="E17968" s="2">
        <v>26.0</v>
      </c>
      <c r="F17968" s="4" t="s">
        <v>38</v>
      </c>
    </row>
    <row r="17969">
      <c r="A17969" s="2">
        <v>18114.0</v>
      </c>
      <c r="B17969" s="3">
        <v>43403.0</v>
      </c>
      <c r="C17969" s="2" t="s">
        <v>10</v>
      </c>
      <c r="D17969" s="2" t="s">
        <v>51</v>
      </c>
      <c r="E17969" s="2">
        <v>25.0</v>
      </c>
      <c r="F17969" s="4" t="s">
        <v>40</v>
      </c>
    </row>
    <row r="17970">
      <c r="A17970" s="2">
        <v>18115.0</v>
      </c>
      <c r="B17970" s="3">
        <v>43403.0</v>
      </c>
      <c r="C17970" s="2" t="s">
        <v>10</v>
      </c>
      <c r="D17970" s="2" t="s">
        <v>6</v>
      </c>
      <c r="E17970" s="2">
        <v>25.0</v>
      </c>
      <c r="F17970" s="4" t="s">
        <v>40</v>
      </c>
    </row>
    <row r="17971">
      <c r="A17971" s="2">
        <v>18116.0</v>
      </c>
      <c r="B17971" s="3">
        <v>43403.0</v>
      </c>
      <c r="C17971" s="2" t="s">
        <v>10</v>
      </c>
      <c r="D17971" s="2" t="s">
        <v>52</v>
      </c>
      <c r="E17971" s="2">
        <v>19.0</v>
      </c>
      <c r="F17971" s="4" t="s">
        <v>30</v>
      </c>
    </row>
    <row r="17972">
      <c r="A17972" s="2">
        <v>18117.0</v>
      </c>
      <c r="B17972" s="3">
        <v>43403.0</v>
      </c>
      <c r="C17972" s="2" t="s">
        <v>10</v>
      </c>
      <c r="D17972" s="2" t="s">
        <v>8</v>
      </c>
      <c r="E17972" s="2">
        <v>29.0</v>
      </c>
      <c r="F17972" s="4" t="s">
        <v>43</v>
      </c>
    </row>
    <row r="17973">
      <c r="A17973" s="2">
        <v>18118.0</v>
      </c>
      <c r="B17973" s="3">
        <v>43404.0</v>
      </c>
      <c r="C17973" s="2" t="s">
        <v>13</v>
      </c>
      <c r="D17973" s="2" t="s">
        <v>51</v>
      </c>
      <c r="E17973" s="2">
        <v>25.0</v>
      </c>
      <c r="F17973" s="4" t="s">
        <v>40</v>
      </c>
    </row>
    <row r="17974">
      <c r="A17974" s="2">
        <v>18119.0</v>
      </c>
      <c r="B17974" s="3">
        <v>43404.0</v>
      </c>
      <c r="C17974" s="2" t="s">
        <v>13</v>
      </c>
      <c r="D17974" s="2" t="s">
        <v>6</v>
      </c>
      <c r="E17974" s="2">
        <v>7.0</v>
      </c>
      <c r="F17974" s="4" t="s">
        <v>35</v>
      </c>
    </row>
    <row r="17975">
      <c r="A17975" s="2">
        <v>18120.0</v>
      </c>
      <c r="B17975" s="3">
        <v>43404.0</v>
      </c>
      <c r="C17975" s="2" t="s">
        <v>13</v>
      </c>
      <c r="D17975" s="2" t="s">
        <v>52</v>
      </c>
      <c r="E17975" s="2">
        <v>14.0</v>
      </c>
      <c r="F17975" s="4" t="s">
        <v>46</v>
      </c>
    </row>
    <row r="17976">
      <c r="A17976" s="2">
        <v>18121.0</v>
      </c>
      <c r="B17976" s="3">
        <v>43404.0</v>
      </c>
      <c r="C17976" s="2" t="s">
        <v>13</v>
      </c>
      <c r="D17976" s="2" t="s">
        <v>8</v>
      </c>
      <c r="E17976" s="2">
        <v>26.0</v>
      </c>
      <c r="F17976" s="4" t="s">
        <v>38</v>
      </c>
    </row>
    <row r="17977">
      <c r="A17977" s="2">
        <v>18122.0</v>
      </c>
      <c r="B17977" s="3">
        <v>43405.0</v>
      </c>
      <c r="C17977" s="2" t="s">
        <v>15</v>
      </c>
      <c r="D17977" s="2" t="s">
        <v>51</v>
      </c>
      <c r="E17977" s="2">
        <v>8.0</v>
      </c>
      <c r="F17977" s="4" t="s">
        <v>37</v>
      </c>
    </row>
    <row r="17978">
      <c r="A17978" s="2">
        <v>18123.0</v>
      </c>
      <c r="B17978" s="3">
        <v>43405.0</v>
      </c>
      <c r="C17978" s="2" t="s">
        <v>15</v>
      </c>
      <c r="D17978" s="2" t="s">
        <v>6</v>
      </c>
      <c r="E17978" s="2">
        <v>7.0</v>
      </c>
      <c r="F17978" s="4" t="s">
        <v>35</v>
      </c>
    </row>
    <row r="17979">
      <c r="A17979" s="2">
        <v>18124.0</v>
      </c>
      <c r="B17979" s="3">
        <v>43405.0</v>
      </c>
      <c r="C17979" s="2" t="s">
        <v>15</v>
      </c>
      <c r="D17979" s="2" t="s">
        <v>52</v>
      </c>
      <c r="E17979" s="2">
        <v>27.0</v>
      </c>
      <c r="F17979" s="4" t="s">
        <v>32</v>
      </c>
    </row>
    <row r="17980">
      <c r="A17980" s="2">
        <v>18125.0</v>
      </c>
      <c r="B17980" s="3">
        <v>43405.0</v>
      </c>
      <c r="C17980" s="2" t="s">
        <v>15</v>
      </c>
      <c r="D17980" s="2" t="s">
        <v>8</v>
      </c>
      <c r="E17980" s="2">
        <v>3.0</v>
      </c>
      <c r="F17980" s="4" t="s">
        <v>28</v>
      </c>
    </row>
    <row r="17981">
      <c r="A17981" s="2">
        <v>18126.0</v>
      </c>
      <c r="B17981" s="3">
        <v>43406.0</v>
      </c>
      <c r="C17981" s="2" t="s">
        <v>18</v>
      </c>
      <c r="D17981" s="2" t="s">
        <v>51</v>
      </c>
      <c r="E17981" s="2">
        <v>24.0</v>
      </c>
      <c r="F17981" s="4" t="s">
        <v>22</v>
      </c>
    </row>
    <row r="17982">
      <c r="A17982" s="2">
        <v>18127.0</v>
      </c>
      <c r="B17982" s="3">
        <v>43406.0</v>
      </c>
      <c r="C17982" s="2" t="s">
        <v>18</v>
      </c>
      <c r="D17982" s="2" t="s">
        <v>6</v>
      </c>
      <c r="E17982" s="2">
        <v>7.0</v>
      </c>
      <c r="F17982" s="4" t="s">
        <v>35</v>
      </c>
    </row>
    <row r="17983">
      <c r="A17983" s="2">
        <v>18128.0</v>
      </c>
      <c r="B17983" s="3">
        <v>43406.0</v>
      </c>
      <c r="C17983" s="2" t="s">
        <v>18</v>
      </c>
      <c r="D17983" s="2" t="s">
        <v>52</v>
      </c>
      <c r="E17983" s="2">
        <v>17.0</v>
      </c>
      <c r="F17983" s="4" t="s">
        <v>42</v>
      </c>
    </row>
    <row r="17984">
      <c r="A17984" s="2">
        <v>18129.0</v>
      </c>
      <c r="B17984" s="3">
        <v>43406.0</v>
      </c>
      <c r="C17984" s="2" t="s">
        <v>18</v>
      </c>
      <c r="D17984" s="2" t="s">
        <v>8</v>
      </c>
      <c r="E17984" s="2">
        <v>13.0</v>
      </c>
      <c r="F17984" s="4" t="s">
        <v>33</v>
      </c>
    </row>
    <row r="17985">
      <c r="A17985" s="2">
        <v>18130.0</v>
      </c>
      <c r="B17985" s="3">
        <v>43407.0</v>
      </c>
      <c r="C17985" s="2" t="s">
        <v>21</v>
      </c>
      <c r="D17985" s="2" t="s">
        <v>51</v>
      </c>
      <c r="E17985" s="2">
        <v>12.0</v>
      </c>
      <c r="F17985" s="4" t="s">
        <v>14</v>
      </c>
    </row>
    <row r="17986">
      <c r="A17986" s="2">
        <v>18132.0</v>
      </c>
      <c r="B17986" s="3">
        <v>43407.0</v>
      </c>
      <c r="C17986" s="2" t="s">
        <v>21</v>
      </c>
      <c r="D17986" s="2" t="s">
        <v>52</v>
      </c>
      <c r="E17986" s="2">
        <v>8.0</v>
      </c>
      <c r="F17986" s="4" t="s">
        <v>37</v>
      </c>
    </row>
    <row r="17987">
      <c r="A17987" s="2">
        <v>18133.0</v>
      </c>
      <c r="B17987" s="3">
        <v>43407.0</v>
      </c>
      <c r="C17987" s="2" t="s">
        <v>21</v>
      </c>
      <c r="D17987" s="2" t="s">
        <v>8</v>
      </c>
      <c r="E17987" s="2">
        <v>30.0</v>
      </c>
      <c r="F17987" s="4" t="s">
        <v>23</v>
      </c>
    </row>
    <row r="17988">
      <c r="A17988" s="2">
        <v>18134.0</v>
      </c>
      <c r="B17988" s="3">
        <v>43409.0</v>
      </c>
      <c r="C17988" s="2" t="s">
        <v>7</v>
      </c>
      <c r="D17988" s="2" t="s">
        <v>51</v>
      </c>
      <c r="E17988" s="2">
        <v>25.0</v>
      </c>
      <c r="F17988" s="4" t="s">
        <v>40</v>
      </c>
    </row>
    <row r="17989">
      <c r="A17989" s="2">
        <v>18135.0</v>
      </c>
      <c r="B17989" s="3">
        <v>43409.0</v>
      </c>
      <c r="C17989" s="2" t="s">
        <v>7</v>
      </c>
      <c r="D17989" s="2" t="s">
        <v>6</v>
      </c>
      <c r="E17989" s="2">
        <v>5.0</v>
      </c>
      <c r="F17989" s="4" t="s">
        <v>25</v>
      </c>
    </row>
    <row r="17990">
      <c r="A17990" s="2">
        <v>18136.0</v>
      </c>
      <c r="B17990" s="3">
        <v>43409.0</v>
      </c>
      <c r="C17990" s="2" t="s">
        <v>7</v>
      </c>
      <c r="D17990" s="2" t="s">
        <v>52</v>
      </c>
      <c r="E17990" s="2">
        <v>24.0</v>
      </c>
      <c r="F17990" s="4" t="s">
        <v>22</v>
      </c>
    </row>
    <row r="17991">
      <c r="A17991" s="2">
        <v>18137.0</v>
      </c>
      <c r="B17991" s="3">
        <v>43409.0</v>
      </c>
      <c r="C17991" s="2" t="s">
        <v>7</v>
      </c>
      <c r="D17991" s="2" t="s">
        <v>8</v>
      </c>
      <c r="E17991" s="2">
        <v>7.0</v>
      </c>
      <c r="F17991" s="4" t="s">
        <v>35</v>
      </c>
    </row>
    <row r="17992">
      <c r="A17992" s="2">
        <v>18138.0</v>
      </c>
      <c r="B17992" s="3">
        <v>43411.0</v>
      </c>
      <c r="C17992" s="2" t="s">
        <v>13</v>
      </c>
      <c r="D17992" s="2" t="s">
        <v>51</v>
      </c>
      <c r="E17992" s="2">
        <v>9.0</v>
      </c>
      <c r="F17992" s="4" t="s">
        <v>24</v>
      </c>
    </row>
    <row r="17993">
      <c r="A17993" s="2">
        <v>18139.0</v>
      </c>
      <c r="B17993" s="3">
        <v>43411.0</v>
      </c>
      <c r="C17993" s="2" t="s">
        <v>13</v>
      </c>
      <c r="D17993" s="2" t="s">
        <v>6</v>
      </c>
      <c r="E17993" s="2">
        <v>9.0</v>
      </c>
      <c r="F17993" s="4" t="s">
        <v>24</v>
      </c>
    </row>
    <row r="17994">
      <c r="A17994" s="2">
        <v>18140.0</v>
      </c>
      <c r="B17994" s="3">
        <v>43411.0</v>
      </c>
      <c r="C17994" s="2" t="s">
        <v>13</v>
      </c>
      <c r="D17994" s="2" t="s">
        <v>52</v>
      </c>
      <c r="E17994" s="2">
        <v>30.0</v>
      </c>
      <c r="F17994" s="4" t="s">
        <v>23</v>
      </c>
    </row>
    <row r="17995">
      <c r="A17995" s="2">
        <v>18141.0</v>
      </c>
      <c r="B17995" s="3">
        <v>43411.0</v>
      </c>
      <c r="C17995" s="2" t="s">
        <v>13</v>
      </c>
      <c r="D17995" s="2" t="s">
        <v>8</v>
      </c>
      <c r="E17995" s="2">
        <v>36.0</v>
      </c>
      <c r="F17995" s="4" t="s">
        <v>11</v>
      </c>
    </row>
    <row r="17996">
      <c r="A17996" s="2">
        <v>18142.0</v>
      </c>
      <c r="B17996" s="3">
        <v>43412.0</v>
      </c>
      <c r="C17996" s="2" t="s">
        <v>15</v>
      </c>
      <c r="D17996" s="2" t="s">
        <v>51</v>
      </c>
      <c r="E17996" s="2">
        <v>6.0</v>
      </c>
      <c r="F17996" s="4" t="s">
        <v>16</v>
      </c>
    </row>
    <row r="17997">
      <c r="A17997" s="2">
        <v>18143.0</v>
      </c>
      <c r="B17997" s="3">
        <v>43412.0</v>
      </c>
      <c r="C17997" s="2" t="s">
        <v>15</v>
      </c>
      <c r="D17997" s="2" t="s">
        <v>6</v>
      </c>
      <c r="E17997" s="2">
        <v>16.0</v>
      </c>
      <c r="F17997" s="4" t="s">
        <v>45</v>
      </c>
    </row>
    <row r="17998">
      <c r="A17998" s="2">
        <v>18144.0</v>
      </c>
      <c r="B17998" s="3">
        <v>43412.0</v>
      </c>
      <c r="C17998" s="2" t="s">
        <v>15</v>
      </c>
      <c r="D17998" s="2" t="s">
        <v>52</v>
      </c>
      <c r="E17998" s="2">
        <v>7.0</v>
      </c>
      <c r="F17998" s="4" t="s">
        <v>35</v>
      </c>
    </row>
    <row r="17999">
      <c r="A17999" s="2">
        <v>18145.0</v>
      </c>
      <c r="B17999" s="3">
        <v>43413.0</v>
      </c>
      <c r="C17999" s="2" t="s">
        <v>18</v>
      </c>
      <c r="D17999" s="2" t="s">
        <v>8</v>
      </c>
      <c r="E17999" s="2">
        <v>18.0</v>
      </c>
      <c r="F17999" s="4" t="s">
        <v>29</v>
      </c>
    </row>
    <row r="18000">
      <c r="A18000" s="2">
        <v>18146.0</v>
      </c>
      <c r="B18000" s="3">
        <v>43413.0</v>
      </c>
      <c r="C18000" s="2" t="s">
        <v>18</v>
      </c>
      <c r="D18000" s="2" t="s">
        <v>51</v>
      </c>
      <c r="E18000" s="2">
        <v>23.0</v>
      </c>
      <c r="F18000" s="4" t="s">
        <v>17</v>
      </c>
    </row>
    <row r="18001">
      <c r="A18001" s="2">
        <v>18147.0</v>
      </c>
      <c r="B18001" s="3">
        <v>43413.0</v>
      </c>
      <c r="C18001" s="2" t="s">
        <v>18</v>
      </c>
      <c r="D18001" s="2" t="s">
        <v>6</v>
      </c>
      <c r="E18001" s="2">
        <v>23.0</v>
      </c>
      <c r="F18001" s="4" t="s">
        <v>17</v>
      </c>
    </row>
    <row r="18002">
      <c r="A18002" s="2">
        <v>18148.0</v>
      </c>
      <c r="B18002" s="3">
        <v>43413.0</v>
      </c>
      <c r="C18002" s="2" t="s">
        <v>18</v>
      </c>
      <c r="D18002" s="2" t="s">
        <v>52</v>
      </c>
      <c r="E18002" s="2">
        <v>36.0</v>
      </c>
      <c r="F18002" s="4" t="s">
        <v>11</v>
      </c>
    </row>
    <row r="18003">
      <c r="A18003" s="2">
        <v>18149.0</v>
      </c>
      <c r="B18003" s="3">
        <v>43413.0</v>
      </c>
      <c r="C18003" s="2" t="s">
        <v>18</v>
      </c>
      <c r="D18003" s="2" t="s">
        <v>8</v>
      </c>
      <c r="E18003" s="2">
        <v>11.0</v>
      </c>
      <c r="F18003" s="4" t="s">
        <v>9</v>
      </c>
    </row>
    <row r="18004">
      <c r="A18004" s="2">
        <v>18150.0</v>
      </c>
      <c r="B18004" s="3">
        <v>43414.0</v>
      </c>
      <c r="C18004" s="2" t="s">
        <v>21</v>
      </c>
      <c r="D18004" s="2" t="s">
        <v>51</v>
      </c>
      <c r="E18004" s="2">
        <v>15.0</v>
      </c>
      <c r="F18004" s="4" t="s">
        <v>27</v>
      </c>
    </row>
    <row r="18005">
      <c r="A18005" s="2">
        <v>18151.0</v>
      </c>
      <c r="B18005" s="3">
        <v>43414.0</v>
      </c>
      <c r="C18005" s="2" t="s">
        <v>21</v>
      </c>
      <c r="D18005" s="2" t="s">
        <v>6</v>
      </c>
      <c r="E18005" s="2">
        <v>35.0</v>
      </c>
      <c r="F18005" s="4" t="s">
        <v>49</v>
      </c>
    </row>
    <row r="18006">
      <c r="A18006" s="2">
        <v>18152.0</v>
      </c>
      <c r="B18006" s="3">
        <v>43414.0</v>
      </c>
      <c r="C18006" s="2" t="s">
        <v>21</v>
      </c>
      <c r="D18006" s="2" t="s">
        <v>52</v>
      </c>
      <c r="E18006" s="2">
        <v>7.0</v>
      </c>
      <c r="F18006" s="4" t="s">
        <v>35</v>
      </c>
    </row>
    <row r="18007">
      <c r="A18007" s="2">
        <v>18153.0</v>
      </c>
      <c r="B18007" s="3">
        <v>43414.0</v>
      </c>
      <c r="C18007" s="2" t="s">
        <v>21</v>
      </c>
      <c r="D18007" s="2" t="s">
        <v>8</v>
      </c>
      <c r="E18007" s="2">
        <v>23.0</v>
      </c>
      <c r="F18007" s="4" t="s">
        <v>17</v>
      </c>
    </row>
    <row r="18008">
      <c r="A18008" s="2">
        <v>18154.0</v>
      </c>
      <c r="B18008" s="3">
        <v>43416.0</v>
      </c>
      <c r="C18008" s="2" t="s">
        <v>7</v>
      </c>
      <c r="D18008" s="2" t="s">
        <v>51</v>
      </c>
      <c r="E18008" s="2">
        <v>14.0</v>
      </c>
      <c r="F18008" s="4" t="s">
        <v>46</v>
      </c>
    </row>
    <row r="18009">
      <c r="A18009" s="2">
        <v>18155.0</v>
      </c>
      <c r="B18009" s="3">
        <v>43416.0</v>
      </c>
      <c r="C18009" s="2" t="s">
        <v>7</v>
      </c>
      <c r="D18009" s="2" t="s">
        <v>51</v>
      </c>
      <c r="E18009" s="2">
        <v>14.0</v>
      </c>
      <c r="F18009" s="4" t="s">
        <v>46</v>
      </c>
    </row>
    <row r="18010">
      <c r="A18010" s="2">
        <v>18156.0</v>
      </c>
      <c r="B18010" s="3">
        <v>43417.0</v>
      </c>
      <c r="C18010" s="2" t="s">
        <v>10</v>
      </c>
      <c r="D18010" s="2" t="s">
        <v>52</v>
      </c>
      <c r="E18010" s="2">
        <v>9.0</v>
      </c>
      <c r="F18010" s="4" t="s">
        <v>24</v>
      </c>
    </row>
    <row r="18011">
      <c r="A18011" s="2">
        <v>18157.0</v>
      </c>
      <c r="B18011" s="3">
        <v>43416.0</v>
      </c>
      <c r="C18011" s="2" t="s">
        <v>7</v>
      </c>
      <c r="D18011" s="2" t="s">
        <v>8</v>
      </c>
      <c r="E18011" s="2">
        <v>8.0</v>
      </c>
      <c r="F18011" s="4" t="s">
        <v>37</v>
      </c>
    </row>
    <row r="18012">
      <c r="A18012" s="2">
        <v>18158.0</v>
      </c>
      <c r="B18012" s="3">
        <v>43417.0</v>
      </c>
      <c r="C18012" s="2" t="s">
        <v>10</v>
      </c>
      <c r="D18012" s="2" t="s">
        <v>51</v>
      </c>
      <c r="E18012" s="2">
        <v>34.0</v>
      </c>
      <c r="F18012" s="4" t="s">
        <v>48</v>
      </c>
    </row>
    <row r="18013">
      <c r="A18013" s="2">
        <v>18159.0</v>
      </c>
      <c r="B18013" s="3">
        <v>43417.0</v>
      </c>
      <c r="C18013" s="2" t="s">
        <v>10</v>
      </c>
      <c r="D18013" s="2" t="s">
        <v>6</v>
      </c>
      <c r="E18013" s="2">
        <v>34.0</v>
      </c>
      <c r="F18013" s="4" t="s">
        <v>48</v>
      </c>
    </row>
    <row r="18014">
      <c r="A18014" s="2">
        <v>18160.0</v>
      </c>
      <c r="B18014" s="3">
        <v>43417.0</v>
      </c>
      <c r="C18014" s="2" t="s">
        <v>10</v>
      </c>
      <c r="D18014" s="2" t="s">
        <v>52</v>
      </c>
      <c r="E18014" s="2">
        <v>30.0</v>
      </c>
      <c r="F18014" s="4" t="s">
        <v>23</v>
      </c>
    </row>
    <row r="18015">
      <c r="A18015" s="2">
        <v>18161.0</v>
      </c>
      <c r="B18015" s="3">
        <v>43417.0</v>
      </c>
      <c r="C18015" s="2" t="s">
        <v>10</v>
      </c>
      <c r="D18015" s="2" t="s">
        <v>8</v>
      </c>
      <c r="E18015" s="2">
        <v>9.0</v>
      </c>
      <c r="F18015" s="4" t="s">
        <v>24</v>
      </c>
    </row>
    <row r="18016">
      <c r="A18016" s="2">
        <v>18162.0</v>
      </c>
      <c r="B18016" s="3">
        <v>43418.0</v>
      </c>
      <c r="C18016" s="2" t="s">
        <v>13</v>
      </c>
      <c r="D18016" s="2" t="s">
        <v>51</v>
      </c>
      <c r="E18016" s="2">
        <v>31.0</v>
      </c>
      <c r="F18016" s="4" t="s">
        <v>12</v>
      </c>
    </row>
    <row r="18017">
      <c r="A18017" s="2">
        <v>18163.0</v>
      </c>
      <c r="B18017" s="3">
        <v>43418.0</v>
      </c>
      <c r="C18017" s="2" t="s">
        <v>13</v>
      </c>
      <c r="D18017" s="2" t="s">
        <v>6</v>
      </c>
      <c r="E18017" s="2">
        <v>8.0</v>
      </c>
      <c r="F18017" s="4" t="s">
        <v>37</v>
      </c>
    </row>
    <row r="18018">
      <c r="A18018" s="2">
        <v>18164.0</v>
      </c>
      <c r="B18018" s="3">
        <v>43418.0</v>
      </c>
      <c r="C18018" s="2" t="s">
        <v>13</v>
      </c>
      <c r="D18018" s="2" t="s">
        <v>52</v>
      </c>
      <c r="E18018" s="2">
        <v>6.0</v>
      </c>
      <c r="F18018" s="4" t="s">
        <v>16</v>
      </c>
    </row>
    <row r="18019">
      <c r="A18019" s="2">
        <v>18165.0</v>
      </c>
      <c r="B18019" s="3">
        <v>43418.0</v>
      </c>
      <c r="C18019" s="2" t="s">
        <v>13</v>
      </c>
      <c r="D18019" s="2" t="s">
        <v>8</v>
      </c>
      <c r="E18019" s="2">
        <v>18.0</v>
      </c>
      <c r="F18019" s="4" t="s">
        <v>29</v>
      </c>
    </row>
    <row r="18020">
      <c r="A18020" s="2">
        <v>18166.0</v>
      </c>
      <c r="B18020" s="3">
        <v>43419.0</v>
      </c>
      <c r="C18020" s="2" t="s">
        <v>15</v>
      </c>
      <c r="D18020" s="2" t="s">
        <v>51</v>
      </c>
      <c r="E18020" s="2">
        <v>19.0</v>
      </c>
      <c r="F18020" s="4" t="s">
        <v>30</v>
      </c>
    </row>
    <row r="18021">
      <c r="A18021" s="2">
        <v>18167.0</v>
      </c>
      <c r="B18021" s="3">
        <v>43419.0</v>
      </c>
      <c r="C18021" s="2" t="s">
        <v>15</v>
      </c>
      <c r="D18021" s="2" t="s">
        <v>6</v>
      </c>
      <c r="E18021" s="2">
        <v>18.0</v>
      </c>
      <c r="F18021" s="4" t="s">
        <v>29</v>
      </c>
    </row>
    <row r="18022">
      <c r="A18022" s="2">
        <v>18168.0</v>
      </c>
      <c r="B18022" s="3">
        <v>43419.0</v>
      </c>
      <c r="C18022" s="2" t="s">
        <v>15</v>
      </c>
      <c r="D18022" s="2" t="s">
        <v>52</v>
      </c>
      <c r="E18022" s="2">
        <v>16.0</v>
      </c>
      <c r="F18022" s="4" t="s">
        <v>45</v>
      </c>
    </row>
    <row r="18023">
      <c r="A18023" s="2">
        <v>18169.0</v>
      </c>
      <c r="B18023" s="3">
        <v>43419.0</v>
      </c>
      <c r="C18023" s="2" t="s">
        <v>15</v>
      </c>
      <c r="D18023" s="2" t="s">
        <v>8</v>
      </c>
      <c r="E18023" s="2">
        <v>27.0</v>
      </c>
      <c r="F18023" s="4" t="s">
        <v>32</v>
      </c>
    </row>
    <row r="18024">
      <c r="A18024" s="2">
        <v>18170.0</v>
      </c>
      <c r="B18024" s="3">
        <v>43420.0</v>
      </c>
      <c r="C18024" s="2" t="s">
        <v>18</v>
      </c>
      <c r="D18024" s="2" t="s">
        <v>51</v>
      </c>
      <c r="E18024" s="2">
        <v>29.0</v>
      </c>
      <c r="F18024" s="4" t="s">
        <v>43</v>
      </c>
    </row>
    <row r="18025">
      <c r="A18025" s="2">
        <v>18171.0</v>
      </c>
      <c r="B18025" s="3">
        <v>43420.0</v>
      </c>
      <c r="C18025" s="2" t="s">
        <v>18</v>
      </c>
      <c r="D18025" s="2" t="s">
        <v>6</v>
      </c>
      <c r="E18025" s="2">
        <v>1.0</v>
      </c>
      <c r="F18025" s="4" t="s">
        <v>19</v>
      </c>
    </row>
    <row r="18026">
      <c r="A18026" s="2">
        <v>18172.0</v>
      </c>
      <c r="B18026" s="3">
        <v>43420.0</v>
      </c>
      <c r="C18026" s="2" t="s">
        <v>18</v>
      </c>
      <c r="D18026" s="2" t="s">
        <v>52</v>
      </c>
      <c r="E18026" s="2">
        <v>19.0</v>
      </c>
      <c r="F18026" s="4" t="s">
        <v>30</v>
      </c>
    </row>
    <row r="18027">
      <c r="A18027" s="2">
        <v>18173.0</v>
      </c>
      <c r="B18027" s="3">
        <v>43420.0</v>
      </c>
      <c r="C18027" s="2" t="s">
        <v>18</v>
      </c>
      <c r="D18027" s="2" t="s">
        <v>8</v>
      </c>
      <c r="E18027" s="2">
        <v>15.0</v>
      </c>
      <c r="F18027" s="4" t="s">
        <v>27</v>
      </c>
    </row>
    <row r="18028">
      <c r="A18028" s="2">
        <v>18174.0</v>
      </c>
      <c r="B18028" s="3">
        <v>43421.0</v>
      </c>
      <c r="C18028" s="2" t="s">
        <v>21</v>
      </c>
      <c r="D18028" s="2" t="s">
        <v>51</v>
      </c>
      <c r="E18028" s="2">
        <v>15.0</v>
      </c>
      <c r="F18028" s="4" t="s">
        <v>27</v>
      </c>
    </row>
    <row r="18029">
      <c r="A18029" s="2">
        <v>18175.0</v>
      </c>
      <c r="B18029" s="3">
        <v>43421.0</v>
      </c>
      <c r="C18029" s="2" t="s">
        <v>21</v>
      </c>
      <c r="D18029" s="2" t="s">
        <v>6</v>
      </c>
      <c r="E18029" s="2">
        <v>23.0</v>
      </c>
      <c r="F18029" s="4" t="s">
        <v>17</v>
      </c>
    </row>
    <row r="18030">
      <c r="A18030" s="2">
        <v>18176.0</v>
      </c>
      <c r="B18030" s="3">
        <v>43421.0</v>
      </c>
      <c r="C18030" s="2" t="s">
        <v>21</v>
      </c>
      <c r="D18030" s="2" t="s">
        <v>52</v>
      </c>
      <c r="E18030" s="2">
        <v>14.0</v>
      </c>
      <c r="F18030" s="4" t="s">
        <v>46</v>
      </c>
    </row>
    <row r="18031">
      <c r="A18031" s="2">
        <v>18177.0</v>
      </c>
      <c r="B18031" s="3">
        <v>43421.0</v>
      </c>
      <c r="C18031" s="2" t="s">
        <v>21</v>
      </c>
      <c r="D18031" s="2" t="s">
        <v>8</v>
      </c>
      <c r="E18031" s="2">
        <v>36.0</v>
      </c>
      <c r="F18031" s="4" t="s">
        <v>11</v>
      </c>
    </row>
    <row r="18032">
      <c r="A18032" s="2">
        <v>18178.0</v>
      </c>
      <c r="B18032" s="3">
        <v>43423.0</v>
      </c>
      <c r="C18032" s="2" t="s">
        <v>7</v>
      </c>
      <c r="D18032" s="2" t="s">
        <v>51</v>
      </c>
      <c r="E18032" s="2">
        <v>21.0</v>
      </c>
      <c r="F18032" s="4" t="s">
        <v>20</v>
      </c>
    </row>
    <row r="18033">
      <c r="A18033" s="2">
        <v>18179.0</v>
      </c>
      <c r="B18033" s="3">
        <v>43423.0</v>
      </c>
      <c r="C18033" s="2" t="s">
        <v>7</v>
      </c>
      <c r="D18033" s="2" t="s">
        <v>6</v>
      </c>
      <c r="E18033" s="2">
        <v>23.0</v>
      </c>
      <c r="F18033" s="4" t="s">
        <v>17</v>
      </c>
    </row>
    <row r="18034">
      <c r="A18034" s="2">
        <v>18180.0</v>
      </c>
      <c r="B18034" s="3">
        <v>43423.0</v>
      </c>
      <c r="C18034" s="2" t="s">
        <v>7</v>
      </c>
      <c r="D18034" s="2" t="s">
        <v>52</v>
      </c>
      <c r="E18034" s="2">
        <v>22.0</v>
      </c>
      <c r="F18034" s="4" t="s">
        <v>44</v>
      </c>
    </row>
    <row r="18035">
      <c r="A18035" s="2">
        <v>18181.0</v>
      </c>
      <c r="B18035" s="3">
        <v>43423.0</v>
      </c>
      <c r="C18035" s="2" t="s">
        <v>7</v>
      </c>
      <c r="D18035" s="2" t="s">
        <v>8</v>
      </c>
      <c r="E18035" s="2">
        <v>23.0</v>
      </c>
      <c r="F18035" s="4" t="s">
        <v>17</v>
      </c>
    </row>
    <row r="18036">
      <c r="A18036" s="2">
        <v>18182.0</v>
      </c>
      <c r="B18036" s="3">
        <v>43424.0</v>
      </c>
      <c r="C18036" s="2" t="s">
        <v>10</v>
      </c>
      <c r="D18036" s="2" t="s">
        <v>51</v>
      </c>
      <c r="E18036" s="2">
        <v>20.0</v>
      </c>
      <c r="F18036" s="4" t="s">
        <v>47</v>
      </c>
    </row>
    <row r="18037">
      <c r="A18037" s="2">
        <v>18183.0</v>
      </c>
      <c r="B18037" s="3">
        <v>43424.0</v>
      </c>
      <c r="C18037" s="2" t="s">
        <v>10</v>
      </c>
      <c r="D18037" s="2" t="s">
        <v>6</v>
      </c>
      <c r="E18037" s="2">
        <v>28.0</v>
      </c>
      <c r="F18037" s="4" t="s">
        <v>31</v>
      </c>
    </row>
    <row r="18038">
      <c r="A18038" s="2">
        <v>18184.0</v>
      </c>
      <c r="B18038" s="3">
        <v>43424.0</v>
      </c>
      <c r="C18038" s="2" t="s">
        <v>10</v>
      </c>
      <c r="D18038" s="2" t="s">
        <v>52</v>
      </c>
      <c r="E18038" s="2">
        <v>18.0</v>
      </c>
      <c r="F18038" s="4" t="s">
        <v>29</v>
      </c>
    </row>
    <row r="18039">
      <c r="A18039" s="2">
        <v>18185.0</v>
      </c>
      <c r="B18039" s="3">
        <v>43424.0</v>
      </c>
      <c r="C18039" s="2" t="s">
        <v>10</v>
      </c>
      <c r="D18039" s="2" t="s">
        <v>8</v>
      </c>
      <c r="E18039" s="2">
        <v>5.0</v>
      </c>
      <c r="F18039" s="4" t="s">
        <v>25</v>
      </c>
    </row>
    <row r="18040">
      <c r="A18040" s="2">
        <v>18186.0</v>
      </c>
      <c r="B18040" s="3">
        <v>43425.0</v>
      </c>
      <c r="C18040" s="2" t="s">
        <v>13</v>
      </c>
      <c r="D18040" s="2" t="s">
        <v>51</v>
      </c>
      <c r="E18040" s="2">
        <v>3.0</v>
      </c>
      <c r="F18040" s="4" t="s">
        <v>28</v>
      </c>
    </row>
    <row r="18041">
      <c r="A18041" s="2">
        <v>18187.0</v>
      </c>
      <c r="B18041" s="3">
        <v>43425.0</v>
      </c>
      <c r="C18041" s="2" t="s">
        <v>13</v>
      </c>
      <c r="D18041" s="2" t="s">
        <v>6</v>
      </c>
      <c r="E18041" s="2">
        <v>31.0</v>
      </c>
      <c r="F18041" s="4" t="s">
        <v>12</v>
      </c>
    </row>
    <row r="18042">
      <c r="A18042" s="2">
        <v>18188.0</v>
      </c>
      <c r="B18042" s="3">
        <v>43425.0</v>
      </c>
      <c r="C18042" s="2" t="s">
        <v>13</v>
      </c>
      <c r="D18042" s="2" t="s">
        <v>52</v>
      </c>
      <c r="E18042" s="2">
        <v>9.0</v>
      </c>
      <c r="F18042" s="4" t="s">
        <v>24</v>
      </c>
    </row>
    <row r="18043">
      <c r="A18043" s="2">
        <v>18189.0</v>
      </c>
      <c r="B18043" s="3">
        <v>43425.0</v>
      </c>
      <c r="C18043" s="2" t="s">
        <v>13</v>
      </c>
      <c r="D18043" s="2" t="s">
        <v>8</v>
      </c>
      <c r="E18043" s="2">
        <v>3.0</v>
      </c>
      <c r="F18043" s="4" t="s">
        <v>28</v>
      </c>
    </row>
    <row r="18044">
      <c r="A18044" s="2">
        <v>18190.0</v>
      </c>
      <c r="B18044" s="3">
        <v>43426.0</v>
      </c>
      <c r="C18044" s="2" t="s">
        <v>15</v>
      </c>
      <c r="D18044" s="2" t="s">
        <v>51</v>
      </c>
      <c r="E18044" s="2">
        <v>11.0</v>
      </c>
      <c r="F18044" s="4" t="s">
        <v>9</v>
      </c>
    </row>
    <row r="18045">
      <c r="A18045" s="2">
        <v>18191.0</v>
      </c>
      <c r="B18045" s="3">
        <v>43426.0</v>
      </c>
      <c r="C18045" s="2" t="s">
        <v>15</v>
      </c>
      <c r="D18045" s="2" t="s">
        <v>6</v>
      </c>
      <c r="E18045" s="2">
        <v>19.0</v>
      </c>
      <c r="F18045" s="4" t="s">
        <v>30</v>
      </c>
    </row>
    <row r="18046">
      <c r="A18046" s="2">
        <v>18192.0</v>
      </c>
      <c r="B18046" s="3">
        <v>43426.0</v>
      </c>
      <c r="C18046" s="2" t="s">
        <v>15</v>
      </c>
      <c r="D18046" s="2" t="s">
        <v>52</v>
      </c>
      <c r="E18046" s="2">
        <v>35.0</v>
      </c>
      <c r="F18046" s="4" t="s">
        <v>49</v>
      </c>
    </row>
    <row r="18047">
      <c r="A18047" s="2">
        <v>18193.0</v>
      </c>
      <c r="B18047" s="3">
        <v>43426.0</v>
      </c>
      <c r="C18047" s="2" t="s">
        <v>15</v>
      </c>
      <c r="D18047" s="2" t="s">
        <v>8</v>
      </c>
      <c r="E18047" s="2">
        <v>16.0</v>
      </c>
      <c r="F18047" s="4" t="s">
        <v>45</v>
      </c>
    </row>
    <row r="18048">
      <c r="A18048" s="2">
        <v>18194.0</v>
      </c>
      <c r="B18048" s="3">
        <v>43427.0</v>
      </c>
      <c r="C18048" s="2" t="s">
        <v>18</v>
      </c>
      <c r="D18048" s="2" t="s">
        <v>51</v>
      </c>
      <c r="E18048" s="2">
        <v>34.0</v>
      </c>
      <c r="F18048" s="4" t="s">
        <v>48</v>
      </c>
    </row>
    <row r="18049">
      <c r="A18049" s="2">
        <v>18195.0</v>
      </c>
      <c r="B18049" s="3">
        <v>43427.0</v>
      </c>
      <c r="C18049" s="2" t="s">
        <v>18</v>
      </c>
      <c r="D18049" s="2" t="s">
        <v>6</v>
      </c>
      <c r="E18049" s="2">
        <v>7.0</v>
      </c>
      <c r="F18049" s="4" t="s">
        <v>35</v>
      </c>
    </row>
    <row r="18050">
      <c r="A18050" s="2">
        <v>18196.0</v>
      </c>
      <c r="B18050" s="3">
        <v>43427.0</v>
      </c>
      <c r="C18050" s="2" t="s">
        <v>18</v>
      </c>
      <c r="D18050" s="2" t="s">
        <v>52</v>
      </c>
      <c r="E18050" s="2">
        <v>9.0</v>
      </c>
      <c r="F18050" s="4" t="s">
        <v>24</v>
      </c>
    </row>
    <row r="18051">
      <c r="A18051" s="2">
        <v>18198.0</v>
      </c>
      <c r="B18051" s="3">
        <v>43428.0</v>
      </c>
      <c r="C18051" s="2" t="s">
        <v>21</v>
      </c>
      <c r="D18051" s="2" t="s">
        <v>51</v>
      </c>
      <c r="E18051" s="2">
        <v>15.0</v>
      </c>
      <c r="F18051" s="4" t="s">
        <v>27</v>
      </c>
    </row>
    <row r="18052">
      <c r="A18052" s="2">
        <v>18199.0</v>
      </c>
      <c r="B18052" s="3">
        <v>43428.0</v>
      </c>
      <c r="C18052" s="2" t="s">
        <v>21</v>
      </c>
      <c r="D18052" s="2" t="s">
        <v>6</v>
      </c>
      <c r="E18052" s="2">
        <v>1.0</v>
      </c>
      <c r="F18052" s="4" t="s">
        <v>19</v>
      </c>
    </row>
    <row r="18053">
      <c r="A18053" s="2">
        <v>18200.0</v>
      </c>
      <c r="B18053" s="3">
        <v>43428.0</v>
      </c>
      <c r="C18053" s="2" t="s">
        <v>21</v>
      </c>
      <c r="D18053" s="2" t="s">
        <v>52</v>
      </c>
      <c r="E18053" s="2">
        <v>26.0</v>
      </c>
      <c r="F18053" s="4" t="s">
        <v>38</v>
      </c>
    </row>
    <row r="18054">
      <c r="A18054" s="2">
        <v>18201.0</v>
      </c>
      <c r="B18054" s="3">
        <v>43428.0</v>
      </c>
      <c r="C18054" s="2" t="s">
        <v>21</v>
      </c>
      <c r="D18054" s="2" t="s">
        <v>8</v>
      </c>
      <c r="E18054" s="2">
        <v>10.0</v>
      </c>
      <c r="F18054" s="4" t="s">
        <v>41</v>
      </c>
    </row>
    <row r="18055">
      <c r="A18055" s="2">
        <v>18202.0</v>
      </c>
      <c r="B18055" s="3">
        <v>43430.0</v>
      </c>
      <c r="C18055" s="2" t="s">
        <v>7</v>
      </c>
      <c r="D18055" s="2" t="s">
        <v>51</v>
      </c>
      <c r="E18055" s="2">
        <v>5.0</v>
      </c>
      <c r="F18055" s="4" t="s">
        <v>25</v>
      </c>
    </row>
    <row r="18056">
      <c r="A18056" s="2">
        <v>18203.0</v>
      </c>
      <c r="B18056" s="3">
        <v>43430.0</v>
      </c>
      <c r="C18056" s="2" t="s">
        <v>7</v>
      </c>
      <c r="D18056" s="2" t="s">
        <v>6</v>
      </c>
      <c r="E18056" s="2">
        <v>15.0</v>
      </c>
      <c r="F18056" s="4" t="s">
        <v>27</v>
      </c>
    </row>
    <row r="18057">
      <c r="A18057" s="2">
        <v>18204.0</v>
      </c>
      <c r="B18057" s="3">
        <v>43430.0</v>
      </c>
      <c r="C18057" s="2" t="s">
        <v>7</v>
      </c>
      <c r="D18057" s="2" t="s">
        <v>52</v>
      </c>
      <c r="E18057" s="2">
        <v>15.0</v>
      </c>
      <c r="F18057" s="4" t="s">
        <v>27</v>
      </c>
    </row>
    <row r="18058">
      <c r="A18058" s="2">
        <v>18205.0</v>
      </c>
      <c r="B18058" s="3">
        <v>43430.0</v>
      </c>
      <c r="C18058" s="2" t="s">
        <v>7</v>
      </c>
      <c r="D18058" s="2" t="s">
        <v>8</v>
      </c>
      <c r="E18058" s="2">
        <v>32.0</v>
      </c>
      <c r="F18058" s="4" t="s">
        <v>36</v>
      </c>
    </row>
    <row r="18059">
      <c r="A18059" s="2">
        <v>18206.0</v>
      </c>
      <c r="B18059" s="3">
        <v>43431.0</v>
      </c>
      <c r="C18059" s="2" t="s">
        <v>10</v>
      </c>
      <c r="D18059" s="2" t="s">
        <v>51</v>
      </c>
      <c r="E18059" s="2">
        <v>9.0</v>
      </c>
      <c r="F18059" s="4" t="s">
        <v>24</v>
      </c>
    </row>
    <row r="18060">
      <c r="A18060" s="2">
        <v>18207.0</v>
      </c>
      <c r="B18060" s="3">
        <v>43431.0</v>
      </c>
      <c r="C18060" s="2" t="s">
        <v>10</v>
      </c>
      <c r="D18060" s="2" t="s">
        <v>6</v>
      </c>
      <c r="E18060" s="2">
        <v>5.0</v>
      </c>
      <c r="F18060" s="4" t="s">
        <v>25</v>
      </c>
    </row>
    <row r="18061">
      <c r="A18061" s="2">
        <v>18208.0</v>
      </c>
      <c r="B18061" s="3">
        <v>43431.0</v>
      </c>
      <c r="C18061" s="2" t="s">
        <v>10</v>
      </c>
      <c r="D18061" s="2" t="s">
        <v>52</v>
      </c>
      <c r="E18061" s="2">
        <v>8.0</v>
      </c>
      <c r="F18061" s="4" t="s">
        <v>37</v>
      </c>
    </row>
    <row r="18062">
      <c r="A18062" s="2">
        <v>18209.0</v>
      </c>
      <c r="B18062" s="3">
        <v>43431.0</v>
      </c>
      <c r="C18062" s="2" t="s">
        <v>10</v>
      </c>
      <c r="D18062" s="2" t="s">
        <v>8</v>
      </c>
      <c r="E18062" s="2">
        <v>36.0</v>
      </c>
      <c r="F18062" s="4" t="s">
        <v>11</v>
      </c>
    </row>
    <row r="18063">
      <c r="A18063" s="2">
        <v>18210.0</v>
      </c>
      <c r="B18063" s="3">
        <v>43432.0</v>
      </c>
      <c r="C18063" s="2" t="s">
        <v>13</v>
      </c>
      <c r="D18063" s="2" t="s">
        <v>51</v>
      </c>
      <c r="E18063" s="2">
        <v>5.0</v>
      </c>
      <c r="F18063" s="4" t="s">
        <v>25</v>
      </c>
    </row>
    <row r="18064">
      <c r="A18064" s="2">
        <v>18211.0</v>
      </c>
      <c r="B18064" s="3">
        <v>43432.0</v>
      </c>
      <c r="C18064" s="2" t="s">
        <v>13</v>
      </c>
      <c r="D18064" s="2" t="s">
        <v>6</v>
      </c>
      <c r="E18064" s="2">
        <v>14.0</v>
      </c>
      <c r="F18064" s="4" t="s">
        <v>46</v>
      </c>
    </row>
    <row r="18065">
      <c r="A18065" s="2">
        <v>18212.0</v>
      </c>
      <c r="B18065" s="3">
        <v>43432.0</v>
      </c>
      <c r="C18065" s="2" t="s">
        <v>13</v>
      </c>
      <c r="D18065" s="2" t="s">
        <v>52</v>
      </c>
      <c r="E18065" s="2">
        <v>16.0</v>
      </c>
      <c r="F18065" s="4" t="s">
        <v>45</v>
      </c>
    </row>
    <row r="18066">
      <c r="A18066" s="2">
        <v>18213.0</v>
      </c>
      <c r="B18066" s="3">
        <v>43432.0</v>
      </c>
      <c r="C18066" s="2" t="s">
        <v>13</v>
      </c>
      <c r="D18066" s="2" t="s">
        <v>8</v>
      </c>
      <c r="E18066" s="2">
        <v>22.0</v>
      </c>
      <c r="F18066" s="4" t="s">
        <v>44</v>
      </c>
    </row>
    <row r="18067">
      <c r="A18067" s="2">
        <v>18214.0</v>
      </c>
      <c r="B18067" s="3">
        <v>43433.0</v>
      </c>
      <c r="C18067" s="2" t="s">
        <v>15</v>
      </c>
      <c r="D18067" s="2" t="s">
        <v>51</v>
      </c>
      <c r="E18067" s="2">
        <v>16.0</v>
      </c>
      <c r="F18067" s="4" t="s">
        <v>45</v>
      </c>
    </row>
    <row r="18068">
      <c r="A18068" s="2">
        <v>18215.0</v>
      </c>
      <c r="B18068" s="3">
        <v>43433.0</v>
      </c>
      <c r="C18068" s="2" t="s">
        <v>15</v>
      </c>
      <c r="D18068" s="2" t="s">
        <v>6</v>
      </c>
      <c r="E18068" s="2">
        <v>36.0</v>
      </c>
      <c r="F18068" s="4" t="s">
        <v>11</v>
      </c>
    </row>
    <row r="18069">
      <c r="A18069" s="2">
        <v>18216.0</v>
      </c>
      <c r="B18069" s="3">
        <v>43433.0</v>
      </c>
      <c r="C18069" s="2" t="s">
        <v>15</v>
      </c>
      <c r="D18069" s="2" t="s">
        <v>52</v>
      </c>
      <c r="E18069" s="2">
        <v>36.0</v>
      </c>
      <c r="F18069" s="4" t="s">
        <v>11</v>
      </c>
    </row>
    <row r="18070">
      <c r="A18070" s="2">
        <v>18217.0</v>
      </c>
      <c r="B18070" s="3">
        <v>43433.0</v>
      </c>
      <c r="C18070" s="2" t="s">
        <v>15</v>
      </c>
      <c r="D18070" s="2" t="s">
        <v>8</v>
      </c>
      <c r="E18070" s="2">
        <v>8.0</v>
      </c>
      <c r="F18070" s="4" t="s">
        <v>37</v>
      </c>
    </row>
    <row r="18071">
      <c r="A18071" s="2">
        <v>18218.0</v>
      </c>
      <c r="B18071" s="3">
        <v>43434.0</v>
      </c>
      <c r="C18071" s="2" t="s">
        <v>18</v>
      </c>
      <c r="D18071" s="2" t="s">
        <v>51</v>
      </c>
      <c r="E18071" s="2">
        <v>28.0</v>
      </c>
      <c r="F18071" s="4" t="s">
        <v>31</v>
      </c>
    </row>
    <row r="18072">
      <c r="A18072" s="2">
        <v>18219.0</v>
      </c>
      <c r="B18072" s="3">
        <v>43434.0</v>
      </c>
      <c r="C18072" s="2" t="s">
        <v>18</v>
      </c>
      <c r="D18072" s="2" t="s">
        <v>6</v>
      </c>
      <c r="E18072" s="2">
        <v>20.0</v>
      </c>
      <c r="F18072" s="4" t="s">
        <v>47</v>
      </c>
    </row>
    <row r="18073">
      <c r="A18073" s="2">
        <v>18220.0</v>
      </c>
      <c r="B18073" s="3">
        <v>43434.0</v>
      </c>
      <c r="C18073" s="2" t="s">
        <v>18</v>
      </c>
      <c r="D18073" s="2" t="s">
        <v>52</v>
      </c>
      <c r="E18073" s="2">
        <v>12.0</v>
      </c>
      <c r="F18073" s="4" t="s">
        <v>14</v>
      </c>
    </row>
    <row r="18074">
      <c r="A18074" s="2">
        <v>18221.0</v>
      </c>
      <c r="B18074" s="3">
        <v>43434.0</v>
      </c>
      <c r="C18074" s="2" t="s">
        <v>18</v>
      </c>
      <c r="D18074" s="2" t="s">
        <v>8</v>
      </c>
      <c r="E18074" s="2">
        <v>5.0</v>
      </c>
      <c r="F18074" s="4" t="s">
        <v>25</v>
      </c>
    </row>
    <row r="18075">
      <c r="A18075" s="2">
        <v>18222.0</v>
      </c>
      <c r="B18075" s="3">
        <v>43435.0</v>
      </c>
      <c r="C18075" s="2" t="s">
        <v>21</v>
      </c>
      <c r="D18075" s="2" t="s">
        <v>51</v>
      </c>
      <c r="E18075" s="2">
        <v>15.0</v>
      </c>
      <c r="F18075" s="4" t="s">
        <v>27</v>
      </c>
    </row>
    <row r="18076">
      <c r="A18076" s="2">
        <v>18223.0</v>
      </c>
      <c r="B18076" s="3">
        <v>43435.0</v>
      </c>
      <c r="C18076" s="2" t="s">
        <v>21</v>
      </c>
      <c r="D18076" s="2" t="s">
        <v>6</v>
      </c>
      <c r="E18076" s="2">
        <v>25.0</v>
      </c>
      <c r="F18076" s="4" t="s">
        <v>40</v>
      </c>
    </row>
    <row r="18077">
      <c r="A18077" s="2">
        <v>18224.0</v>
      </c>
      <c r="B18077" s="3">
        <v>43435.0</v>
      </c>
      <c r="C18077" s="2" t="s">
        <v>21</v>
      </c>
      <c r="D18077" s="2" t="s">
        <v>52</v>
      </c>
      <c r="E18077" s="2">
        <v>23.0</v>
      </c>
      <c r="F18077" s="4" t="s">
        <v>17</v>
      </c>
    </row>
    <row r="18078">
      <c r="A18078" s="2">
        <v>18225.0</v>
      </c>
      <c r="B18078" s="3">
        <v>43435.0</v>
      </c>
      <c r="C18078" s="2" t="s">
        <v>21</v>
      </c>
      <c r="D18078" s="2" t="s">
        <v>8</v>
      </c>
      <c r="E18078" s="2">
        <v>29.0</v>
      </c>
      <c r="F18078" s="4" t="s">
        <v>43</v>
      </c>
    </row>
    <row r="18079">
      <c r="A18079" s="2">
        <v>18226.0</v>
      </c>
      <c r="B18079" s="3">
        <v>43437.0</v>
      </c>
      <c r="C18079" s="2" t="s">
        <v>7</v>
      </c>
      <c r="D18079" s="2" t="s">
        <v>51</v>
      </c>
      <c r="E18079" s="2">
        <v>2.0</v>
      </c>
      <c r="F18079" s="4" t="s">
        <v>39</v>
      </c>
    </row>
    <row r="18080">
      <c r="A18080" s="2">
        <v>18227.0</v>
      </c>
      <c r="B18080" s="3">
        <v>43437.0</v>
      </c>
      <c r="C18080" s="2" t="s">
        <v>7</v>
      </c>
      <c r="D18080" s="2" t="s">
        <v>6</v>
      </c>
      <c r="E18080" s="2">
        <v>32.0</v>
      </c>
      <c r="F18080" s="4" t="s">
        <v>36</v>
      </c>
    </row>
    <row r="18081">
      <c r="A18081" s="2">
        <v>18228.0</v>
      </c>
      <c r="B18081" s="3">
        <v>43437.0</v>
      </c>
      <c r="C18081" s="2" t="s">
        <v>7</v>
      </c>
      <c r="D18081" s="2" t="s">
        <v>52</v>
      </c>
      <c r="E18081" s="2">
        <v>10.0</v>
      </c>
      <c r="F18081" s="4" t="s">
        <v>41</v>
      </c>
    </row>
    <row r="18082">
      <c r="A18082" s="2">
        <v>18230.0</v>
      </c>
      <c r="B18082" s="3">
        <v>43438.0</v>
      </c>
      <c r="C18082" s="2" t="s">
        <v>10</v>
      </c>
      <c r="D18082" s="2" t="s">
        <v>51</v>
      </c>
      <c r="E18082" s="2">
        <v>10.0</v>
      </c>
      <c r="F18082" s="4" t="s">
        <v>41</v>
      </c>
    </row>
    <row r="18083">
      <c r="A18083" s="2">
        <v>18231.0</v>
      </c>
      <c r="B18083" s="3">
        <v>43438.0</v>
      </c>
      <c r="C18083" s="2" t="s">
        <v>10</v>
      </c>
      <c r="D18083" s="2" t="s">
        <v>6</v>
      </c>
      <c r="E18083" s="2">
        <v>31.0</v>
      </c>
      <c r="F18083" s="4" t="s">
        <v>12</v>
      </c>
    </row>
    <row r="18084">
      <c r="A18084" s="2">
        <v>18232.0</v>
      </c>
      <c r="B18084" s="3">
        <v>43438.0</v>
      </c>
      <c r="C18084" s="2" t="s">
        <v>10</v>
      </c>
      <c r="D18084" s="2" t="s">
        <v>52</v>
      </c>
      <c r="E18084" s="2">
        <v>20.0</v>
      </c>
      <c r="F18084" s="4" t="s">
        <v>47</v>
      </c>
    </row>
    <row r="18085">
      <c r="A18085" s="2">
        <v>18233.0</v>
      </c>
      <c r="B18085" s="3">
        <v>43438.0</v>
      </c>
      <c r="C18085" s="2" t="s">
        <v>10</v>
      </c>
      <c r="D18085" s="2" t="s">
        <v>8</v>
      </c>
      <c r="E18085" s="2">
        <v>30.0</v>
      </c>
      <c r="F18085" s="4" t="s">
        <v>23</v>
      </c>
    </row>
    <row r="18086">
      <c r="A18086" s="2">
        <v>18234.0</v>
      </c>
      <c r="B18086" s="3">
        <v>43439.0</v>
      </c>
      <c r="C18086" s="2" t="s">
        <v>13</v>
      </c>
      <c r="D18086" s="2" t="s">
        <v>51</v>
      </c>
      <c r="E18086" s="2">
        <v>19.0</v>
      </c>
      <c r="F18086" s="4" t="s">
        <v>30</v>
      </c>
    </row>
    <row r="18087">
      <c r="A18087" s="2">
        <v>18235.0</v>
      </c>
      <c r="B18087" s="3">
        <v>43439.0</v>
      </c>
      <c r="C18087" s="2" t="s">
        <v>13</v>
      </c>
      <c r="D18087" s="2" t="s">
        <v>6</v>
      </c>
      <c r="E18087" s="2">
        <v>21.0</v>
      </c>
      <c r="F18087" s="4" t="s">
        <v>20</v>
      </c>
    </row>
    <row r="18088">
      <c r="A18088" s="2">
        <v>18236.0</v>
      </c>
      <c r="B18088" s="3">
        <v>43439.0</v>
      </c>
      <c r="C18088" s="2" t="s">
        <v>13</v>
      </c>
      <c r="D18088" s="2" t="s">
        <v>52</v>
      </c>
      <c r="E18088" s="2">
        <v>32.0</v>
      </c>
      <c r="F18088" s="4" t="s">
        <v>36</v>
      </c>
    </row>
    <row r="18089">
      <c r="A18089" s="2">
        <v>18237.0</v>
      </c>
      <c r="B18089" s="3">
        <v>43439.0</v>
      </c>
      <c r="C18089" s="2" t="s">
        <v>13</v>
      </c>
      <c r="D18089" s="2" t="s">
        <v>8</v>
      </c>
      <c r="E18089" s="2">
        <v>30.0</v>
      </c>
      <c r="F18089" s="4" t="s">
        <v>23</v>
      </c>
    </row>
    <row r="18090">
      <c r="A18090" s="2">
        <v>18238.0</v>
      </c>
      <c r="B18090" s="3">
        <v>43440.0</v>
      </c>
      <c r="C18090" s="2" t="s">
        <v>15</v>
      </c>
      <c r="D18090" s="2" t="s">
        <v>51</v>
      </c>
      <c r="E18090" s="2">
        <v>13.0</v>
      </c>
      <c r="F18090" s="4" t="s">
        <v>33</v>
      </c>
    </row>
    <row r="18091">
      <c r="A18091" s="2">
        <v>18239.0</v>
      </c>
      <c r="B18091" s="3">
        <v>43440.0</v>
      </c>
      <c r="C18091" s="2" t="s">
        <v>15</v>
      </c>
      <c r="D18091" s="2" t="s">
        <v>6</v>
      </c>
      <c r="E18091" s="2">
        <v>24.0</v>
      </c>
      <c r="F18091" s="4" t="s">
        <v>22</v>
      </c>
    </row>
    <row r="18092">
      <c r="A18092" s="2">
        <v>18240.0</v>
      </c>
      <c r="B18092" s="3">
        <v>43440.0</v>
      </c>
      <c r="C18092" s="2" t="s">
        <v>15</v>
      </c>
      <c r="D18092" s="2" t="s">
        <v>52</v>
      </c>
      <c r="E18092" s="2">
        <v>26.0</v>
      </c>
      <c r="F18092" s="4" t="s">
        <v>38</v>
      </c>
    </row>
    <row r="18093">
      <c r="A18093" s="2">
        <v>18241.0</v>
      </c>
      <c r="B18093" s="3">
        <v>43440.0</v>
      </c>
      <c r="C18093" s="2" t="s">
        <v>15</v>
      </c>
      <c r="D18093" s="2" t="s">
        <v>8</v>
      </c>
      <c r="E18093" s="2">
        <v>13.0</v>
      </c>
      <c r="F18093" s="4" t="s">
        <v>33</v>
      </c>
    </row>
    <row r="18094">
      <c r="A18094" s="2">
        <v>18242.0</v>
      </c>
      <c r="B18094" s="3">
        <v>43441.0</v>
      </c>
      <c r="C18094" s="2" t="s">
        <v>18</v>
      </c>
      <c r="D18094" s="2" t="s">
        <v>51</v>
      </c>
      <c r="E18094" s="2">
        <v>22.0</v>
      </c>
      <c r="F18094" s="4" t="s">
        <v>44</v>
      </c>
    </row>
    <row r="18095">
      <c r="A18095" s="2">
        <v>18243.0</v>
      </c>
      <c r="B18095" s="3">
        <v>43441.0</v>
      </c>
      <c r="C18095" s="2" t="s">
        <v>18</v>
      </c>
      <c r="D18095" s="2" t="s">
        <v>6</v>
      </c>
      <c r="E18095" s="2">
        <v>33.0</v>
      </c>
      <c r="F18095" s="4" t="s">
        <v>26</v>
      </c>
    </row>
    <row r="18096">
      <c r="A18096" s="2">
        <v>18244.0</v>
      </c>
      <c r="B18096" s="3">
        <v>43441.0</v>
      </c>
      <c r="C18096" s="2" t="s">
        <v>18</v>
      </c>
      <c r="D18096" s="2" t="s">
        <v>52</v>
      </c>
      <c r="E18096" s="2">
        <v>36.0</v>
      </c>
      <c r="F18096" s="4" t="s">
        <v>11</v>
      </c>
    </row>
    <row r="18097">
      <c r="A18097" s="2">
        <v>18245.0</v>
      </c>
      <c r="B18097" s="3">
        <v>43441.0</v>
      </c>
      <c r="C18097" s="2" t="s">
        <v>18</v>
      </c>
      <c r="D18097" s="2" t="s">
        <v>8</v>
      </c>
      <c r="E18097" s="2">
        <v>1.0</v>
      </c>
      <c r="F18097" s="4" t="s">
        <v>19</v>
      </c>
    </row>
    <row r="18098">
      <c r="A18098" s="2">
        <v>18246.0</v>
      </c>
      <c r="B18098" s="3">
        <v>43442.0</v>
      </c>
      <c r="C18098" s="2" t="s">
        <v>21</v>
      </c>
      <c r="D18098" s="2" t="s">
        <v>51</v>
      </c>
      <c r="E18098" s="2">
        <v>28.0</v>
      </c>
      <c r="F18098" s="4" t="s">
        <v>31</v>
      </c>
    </row>
    <row r="18099">
      <c r="A18099" s="2">
        <v>18247.0</v>
      </c>
      <c r="B18099" s="3">
        <v>43442.0</v>
      </c>
      <c r="C18099" s="2" t="s">
        <v>21</v>
      </c>
      <c r="D18099" s="2" t="s">
        <v>6</v>
      </c>
      <c r="E18099" s="2">
        <v>1.0</v>
      </c>
      <c r="F18099" s="4" t="s">
        <v>19</v>
      </c>
    </row>
    <row r="18100">
      <c r="A18100" s="2">
        <v>18248.0</v>
      </c>
      <c r="B18100" s="3">
        <v>43442.0</v>
      </c>
      <c r="C18100" s="2" t="s">
        <v>21</v>
      </c>
      <c r="D18100" s="2" t="s">
        <v>52</v>
      </c>
      <c r="E18100" s="2">
        <v>26.0</v>
      </c>
      <c r="F18100" s="4" t="s">
        <v>38</v>
      </c>
    </row>
    <row r="18101">
      <c r="A18101" s="2">
        <v>18249.0</v>
      </c>
      <c r="B18101" s="3">
        <v>43442.0</v>
      </c>
      <c r="C18101" s="2" t="s">
        <v>21</v>
      </c>
      <c r="D18101" s="2" t="s">
        <v>8</v>
      </c>
      <c r="E18101" s="2">
        <v>30.0</v>
      </c>
      <c r="F18101" s="4" t="s">
        <v>23</v>
      </c>
    </row>
    <row r="18102">
      <c r="A18102" s="2">
        <v>18250.0</v>
      </c>
      <c r="B18102" s="3">
        <v>43444.0</v>
      </c>
      <c r="C18102" s="2" t="s">
        <v>7</v>
      </c>
      <c r="D18102" s="2" t="s">
        <v>51</v>
      </c>
      <c r="E18102" s="2">
        <v>19.0</v>
      </c>
      <c r="F18102" s="4" t="s">
        <v>30</v>
      </c>
    </row>
    <row r="18103">
      <c r="A18103" s="2">
        <v>18251.0</v>
      </c>
      <c r="B18103" s="3">
        <v>43444.0</v>
      </c>
      <c r="C18103" s="2" t="s">
        <v>7</v>
      </c>
      <c r="D18103" s="2" t="s">
        <v>6</v>
      </c>
      <c r="E18103" s="2">
        <v>9.0</v>
      </c>
      <c r="F18103" s="4" t="s">
        <v>24</v>
      </c>
    </row>
    <row r="18104">
      <c r="A18104" s="2">
        <v>18252.0</v>
      </c>
      <c r="B18104" s="3">
        <v>43444.0</v>
      </c>
      <c r="C18104" s="2" t="s">
        <v>7</v>
      </c>
      <c r="D18104" s="2" t="s">
        <v>52</v>
      </c>
      <c r="E18104" s="2">
        <v>5.0</v>
      </c>
      <c r="F18104" s="4" t="s">
        <v>25</v>
      </c>
    </row>
    <row r="18105">
      <c r="A18105" s="2">
        <v>18253.0</v>
      </c>
      <c r="B18105" s="3">
        <v>43444.0</v>
      </c>
      <c r="C18105" s="2" t="s">
        <v>7</v>
      </c>
      <c r="D18105" s="2" t="s">
        <v>8</v>
      </c>
      <c r="E18105" s="2">
        <v>12.0</v>
      </c>
      <c r="F18105" s="4" t="s">
        <v>14</v>
      </c>
    </row>
    <row r="18106">
      <c r="A18106" s="2">
        <v>18254.0</v>
      </c>
      <c r="B18106" s="3">
        <v>43445.0</v>
      </c>
      <c r="C18106" s="2" t="s">
        <v>10</v>
      </c>
      <c r="D18106" s="2" t="s">
        <v>51</v>
      </c>
      <c r="E18106" s="2">
        <v>28.0</v>
      </c>
      <c r="F18106" s="4" t="s">
        <v>31</v>
      </c>
    </row>
    <row r="18107">
      <c r="A18107" s="2">
        <v>18255.0</v>
      </c>
      <c r="B18107" s="3">
        <v>43445.0</v>
      </c>
      <c r="C18107" s="2" t="s">
        <v>10</v>
      </c>
      <c r="D18107" s="2" t="s">
        <v>6</v>
      </c>
      <c r="E18107" s="2">
        <v>29.0</v>
      </c>
      <c r="F18107" s="4" t="s">
        <v>43</v>
      </c>
    </row>
    <row r="18108">
      <c r="A18108" s="2">
        <v>18256.0</v>
      </c>
      <c r="B18108" s="3">
        <v>43445.0</v>
      </c>
      <c r="C18108" s="2" t="s">
        <v>10</v>
      </c>
      <c r="D18108" s="2" t="s">
        <v>52</v>
      </c>
      <c r="E18108" s="2">
        <v>33.0</v>
      </c>
      <c r="F18108" s="4" t="s">
        <v>26</v>
      </c>
    </row>
    <row r="18109">
      <c r="A18109" s="2">
        <v>18257.0</v>
      </c>
      <c r="B18109" s="3">
        <v>43445.0</v>
      </c>
      <c r="C18109" s="2" t="s">
        <v>10</v>
      </c>
      <c r="D18109" s="2" t="s">
        <v>8</v>
      </c>
      <c r="E18109" s="2">
        <v>15.0</v>
      </c>
      <c r="F18109" s="4" t="s">
        <v>27</v>
      </c>
    </row>
    <row r="18110">
      <c r="A18110" s="2">
        <v>18258.0</v>
      </c>
      <c r="B18110" s="3">
        <v>43446.0</v>
      </c>
      <c r="C18110" s="2" t="s">
        <v>13</v>
      </c>
      <c r="D18110" s="2" t="s">
        <v>51</v>
      </c>
      <c r="E18110" s="2">
        <v>18.0</v>
      </c>
      <c r="F18110" s="4" t="s">
        <v>29</v>
      </c>
    </row>
    <row r="18111">
      <c r="A18111" s="2">
        <v>18259.0</v>
      </c>
      <c r="B18111" s="3">
        <v>43446.0</v>
      </c>
      <c r="C18111" s="2" t="s">
        <v>13</v>
      </c>
      <c r="D18111" s="2" t="s">
        <v>6</v>
      </c>
      <c r="E18111" s="2">
        <v>14.0</v>
      </c>
      <c r="F18111" s="4" t="s">
        <v>46</v>
      </c>
    </row>
    <row r="18112">
      <c r="A18112" s="2">
        <v>18260.0</v>
      </c>
      <c r="B18112" s="3">
        <v>43446.0</v>
      </c>
      <c r="C18112" s="2" t="s">
        <v>13</v>
      </c>
      <c r="D18112" s="2" t="s">
        <v>52</v>
      </c>
      <c r="E18112" s="2">
        <v>1.0</v>
      </c>
      <c r="F18112" s="4" t="s">
        <v>19</v>
      </c>
    </row>
    <row r="18113">
      <c r="A18113" s="2">
        <v>18261.0</v>
      </c>
      <c r="B18113" s="3">
        <v>43446.0</v>
      </c>
      <c r="C18113" s="2" t="s">
        <v>13</v>
      </c>
      <c r="D18113" s="2" t="s">
        <v>8</v>
      </c>
      <c r="E18113" s="2">
        <v>33.0</v>
      </c>
      <c r="F18113" s="4" t="s">
        <v>26</v>
      </c>
    </row>
    <row r="18114">
      <c r="A18114" s="2">
        <v>18262.0</v>
      </c>
      <c r="B18114" s="3">
        <v>43447.0</v>
      </c>
      <c r="C18114" s="2" t="s">
        <v>15</v>
      </c>
      <c r="D18114" s="2" t="s">
        <v>51</v>
      </c>
      <c r="E18114" s="2">
        <v>5.0</v>
      </c>
      <c r="F18114" s="4" t="s">
        <v>25</v>
      </c>
    </row>
    <row r="18115">
      <c r="A18115" s="2">
        <v>18270.0</v>
      </c>
      <c r="B18115" s="3">
        <v>43449.0</v>
      </c>
      <c r="C18115" s="2" t="s">
        <v>21</v>
      </c>
      <c r="D18115" s="2" t="s">
        <v>51</v>
      </c>
      <c r="E18115" s="2">
        <v>27.0</v>
      </c>
      <c r="F18115" s="4" t="s">
        <v>32</v>
      </c>
    </row>
    <row r="18116">
      <c r="A18116" s="2">
        <v>18271.0</v>
      </c>
      <c r="B18116" s="3">
        <v>43449.0</v>
      </c>
      <c r="C18116" s="2" t="s">
        <v>21</v>
      </c>
      <c r="D18116" s="2" t="s">
        <v>6</v>
      </c>
      <c r="E18116" s="2">
        <v>17.0</v>
      </c>
      <c r="F18116" s="4" t="s">
        <v>42</v>
      </c>
    </row>
    <row r="18117">
      <c r="A18117" s="2">
        <v>18272.0</v>
      </c>
      <c r="B18117" s="3">
        <v>43449.0</v>
      </c>
      <c r="C18117" s="2" t="s">
        <v>21</v>
      </c>
      <c r="D18117" s="2" t="s">
        <v>52</v>
      </c>
      <c r="E18117" s="2">
        <v>28.0</v>
      </c>
      <c r="F18117" s="4" t="s">
        <v>31</v>
      </c>
    </row>
    <row r="18118">
      <c r="A18118" s="2">
        <v>18273.0</v>
      </c>
      <c r="B18118" s="3">
        <v>43449.0</v>
      </c>
      <c r="C18118" s="2" t="s">
        <v>21</v>
      </c>
      <c r="D18118" s="2" t="s">
        <v>8</v>
      </c>
      <c r="E18118" s="2">
        <v>17.0</v>
      </c>
      <c r="F18118" s="4" t="s">
        <v>42</v>
      </c>
    </row>
    <row r="18119">
      <c r="A18119" s="2">
        <v>18274.0</v>
      </c>
      <c r="B18119" s="3">
        <v>43451.0</v>
      </c>
      <c r="C18119" s="2" t="s">
        <v>7</v>
      </c>
      <c r="D18119" s="2" t="s">
        <v>51</v>
      </c>
      <c r="E18119" s="2">
        <v>11.0</v>
      </c>
      <c r="F18119" s="4" t="s">
        <v>9</v>
      </c>
    </row>
    <row r="18120">
      <c r="A18120" s="2">
        <v>18275.0</v>
      </c>
      <c r="B18120" s="3">
        <v>43451.0</v>
      </c>
      <c r="C18120" s="2" t="s">
        <v>7</v>
      </c>
      <c r="D18120" s="2" t="s">
        <v>6</v>
      </c>
      <c r="E18120" s="2">
        <v>32.0</v>
      </c>
      <c r="F18120" s="4" t="s">
        <v>36</v>
      </c>
    </row>
    <row r="18121">
      <c r="A18121" s="2">
        <v>18276.0</v>
      </c>
      <c r="B18121" s="3">
        <v>43451.0</v>
      </c>
      <c r="C18121" s="2" t="s">
        <v>7</v>
      </c>
      <c r="D18121" s="2" t="s">
        <v>52</v>
      </c>
      <c r="E18121" s="2">
        <v>26.0</v>
      </c>
      <c r="F18121" s="4" t="s">
        <v>38</v>
      </c>
    </row>
    <row r="18122">
      <c r="A18122" s="2">
        <v>18277.0</v>
      </c>
      <c r="B18122" s="3">
        <v>43451.0</v>
      </c>
      <c r="C18122" s="2" t="s">
        <v>7</v>
      </c>
      <c r="D18122" s="2" t="s">
        <v>8</v>
      </c>
      <c r="E18122" s="2">
        <v>6.0</v>
      </c>
      <c r="F18122" s="4" t="s">
        <v>16</v>
      </c>
    </row>
    <row r="18123">
      <c r="A18123" s="2">
        <v>18278.0</v>
      </c>
      <c r="B18123" s="3">
        <v>43452.0</v>
      </c>
      <c r="C18123" s="2" t="s">
        <v>10</v>
      </c>
      <c r="D18123" s="2" t="s">
        <v>51</v>
      </c>
      <c r="E18123" s="2">
        <v>3.0</v>
      </c>
      <c r="F18123" s="4" t="s">
        <v>28</v>
      </c>
    </row>
    <row r="18124">
      <c r="A18124" s="2">
        <v>18279.0</v>
      </c>
      <c r="B18124" s="3">
        <v>43452.0</v>
      </c>
      <c r="C18124" s="2" t="s">
        <v>10</v>
      </c>
      <c r="D18124" s="2" t="s">
        <v>6</v>
      </c>
      <c r="E18124" s="2">
        <v>28.0</v>
      </c>
      <c r="F18124" s="4" t="s">
        <v>31</v>
      </c>
    </row>
    <row r="18125">
      <c r="A18125" s="2">
        <v>18280.0</v>
      </c>
      <c r="B18125" s="3">
        <v>43452.0</v>
      </c>
      <c r="C18125" s="2" t="s">
        <v>10</v>
      </c>
      <c r="D18125" s="2" t="s">
        <v>52</v>
      </c>
      <c r="E18125" s="2">
        <v>28.0</v>
      </c>
      <c r="F18125" s="4" t="s">
        <v>31</v>
      </c>
    </row>
    <row r="18126">
      <c r="A18126" s="2">
        <v>18281.0</v>
      </c>
      <c r="B18126" s="3">
        <v>43452.0</v>
      </c>
      <c r="C18126" s="2" t="s">
        <v>10</v>
      </c>
      <c r="D18126" s="2" t="s">
        <v>8</v>
      </c>
      <c r="E18126" s="2">
        <v>7.0</v>
      </c>
      <c r="F18126" s="4" t="s">
        <v>35</v>
      </c>
    </row>
    <row r="18127">
      <c r="A18127" s="2">
        <v>18282.0</v>
      </c>
      <c r="B18127" s="3">
        <v>43453.0</v>
      </c>
      <c r="C18127" s="2" t="s">
        <v>13</v>
      </c>
      <c r="D18127" s="2" t="s">
        <v>51</v>
      </c>
      <c r="E18127" s="2">
        <v>36.0</v>
      </c>
      <c r="F18127" s="4" t="s">
        <v>11</v>
      </c>
    </row>
    <row r="18128">
      <c r="A18128" s="2">
        <v>18283.0</v>
      </c>
      <c r="B18128" s="3">
        <v>43453.0</v>
      </c>
      <c r="C18128" s="2" t="s">
        <v>13</v>
      </c>
      <c r="D18128" s="2" t="s">
        <v>6</v>
      </c>
      <c r="E18128" s="2">
        <v>12.0</v>
      </c>
      <c r="F18128" s="4" t="s">
        <v>14</v>
      </c>
    </row>
    <row r="18129">
      <c r="A18129" s="2">
        <v>18284.0</v>
      </c>
      <c r="B18129" s="3">
        <v>43453.0</v>
      </c>
      <c r="C18129" s="2" t="s">
        <v>13</v>
      </c>
      <c r="D18129" s="2" t="s">
        <v>52</v>
      </c>
      <c r="E18129" s="2">
        <v>2.0</v>
      </c>
      <c r="F18129" s="4" t="s">
        <v>39</v>
      </c>
    </row>
    <row r="18130">
      <c r="A18130" s="2">
        <v>18285.0</v>
      </c>
      <c r="B18130" s="3">
        <v>43453.0</v>
      </c>
      <c r="C18130" s="2" t="s">
        <v>13</v>
      </c>
      <c r="D18130" s="2" t="s">
        <v>8</v>
      </c>
      <c r="E18130" s="2">
        <v>20.0</v>
      </c>
      <c r="F18130" s="4" t="s">
        <v>47</v>
      </c>
    </row>
    <row r="18131">
      <c r="A18131" s="2">
        <v>18286.0</v>
      </c>
      <c r="B18131" s="3">
        <v>43454.0</v>
      </c>
      <c r="C18131" s="2" t="s">
        <v>15</v>
      </c>
      <c r="D18131" s="2" t="s">
        <v>51</v>
      </c>
      <c r="E18131" s="2">
        <v>1.0</v>
      </c>
      <c r="F18131" s="4" t="s">
        <v>19</v>
      </c>
    </row>
    <row r="18132">
      <c r="A18132" s="2">
        <v>18287.0</v>
      </c>
      <c r="B18132" s="3">
        <v>43454.0</v>
      </c>
      <c r="C18132" s="2" t="s">
        <v>15</v>
      </c>
      <c r="D18132" s="2" t="s">
        <v>6</v>
      </c>
      <c r="E18132" s="2">
        <v>24.0</v>
      </c>
      <c r="F18132" s="4" t="s">
        <v>22</v>
      </c>
    </row>
    <row r="18133">
      <c r="A18133" s="2">
        <v>18288.0</v>
      </c>
      <c r="B18133" s="3">
        <v>43454.0</v>
      </c>
      <c r="C18133" s="2" t="s">
        <v>15</v>
      </c>
      <c r="D18133" s="2" t="s">
        <v>52</v>
      </c>
      <c r="E18133" s="2">
        <v>30.0</v>
      </c>
      <c r="F18133" s="4" t="s">
        <v>23</v>
      </c>
    </row>
    <row r="18134">
      <c r="A18134" s="2">
        <v>18289.0</v>
      </c>
      <c r="B18134" s="3">
        <v>43454.0</v>
      </c>
      <c r="C18134" s="2" t="s">
        <v>15</v>
      </c>
      <c r="D18134" s="2" t="s">
        <v>8</v>
      </c>
      <c r="E18134" s="2">
        <v>27.0</v>
      </c>
      <c r="F18134" s="4" t="s">
        <v>32</v>
      </c>
    </row>
    <row r="18135">
      <c r="A18135" s="2">
        <v>18290.0</v>
      </c>
      <c r="B18135" s="3">
        <v>43455.0</v>
      </c>
      <c r="C18135" s="2" t="s">
        <v>18</v>
      </c>
      <c r="D18135" s="2" t="s">
        <v>51</v>
      </c>
      <c r="E18135" s="2">
        <v>26.0</v>
      </c>
      <c r="F18135" s="4" t="s">
        <v>38</v>
      </c>
    </row>
    <row r="18136">
      <c r="A18136" s="2">
        <v>18291.0</v>
      </c>
      <c r="B18136" s="3">
        <v>43455.0</v>
      </c>
      <c r="C18136" s="2" t="s">
        <v>18</v>
      </c>
      <c r="D18136" s="2" t="s">
        <v>6</v>
      </c>
      <c r="E18136" s="2">
        <v>21.0</v>
      </c>
      <c r="F18136" s="4" t="s">
        <v>20</v>
      </c>
    </row>
    <row r="18137">
      <c r="A18137" s="2">
        <v>18292.0</v>
      </c>
      <c r="B18137" s="3">
        <v>43455.0</v>
      </c>
      <c r="C18137" s="2" t="s">
        <v>18</v>
      </c>
      <c r="D18137" s="2" t="s">
        <v>52</v>
      </c>
      <c r="E18137" s="2">
        <v>23.0</v>
      </c>
      <c r="F18137" s="4" t="s">
        <v>17</v>
      </c>
    </row>
    <row r="18138">
      <c r="A18138" s="2">
        <v>18293.0</v>
      </c>
      <c r="B18138" s="3">
        <v>43455.0</v>
      </c>
      <c r="C18138" s="2" t="s">
        <v>18</v>
      </c>
      <c r="D18138" s="2" t="s">
        <v>8</v>
      </c>
      <c r="E18138" s="2">
        <v>8.0</v>
      </c>
      <c r="F18138" s="4" t="s">
        <v>37</v>
      </c>
    </row>
    <row r="18139">
      <c r="A18139" s="2">
        <v>18294.0</v>
      </c>
      <c r="B18139" s="3">
        <v>43456.0</v>
      </c>
      <c r="C18139" s="2" t="s">
        <v>21</v>
      </c>
      <c r="D18139" s="2" t="s">
        <v>6</v>
      </c>
      <c r="E18139" s="2">
        <v>6.0</v>
      </c>
      <c r="F18139" s="4" t="s">
        <v>16</v>
      </c>
    </row>
    <row r="18140">
      <c r="A18140" s="2">
        <v>18295.0</v>
      </c>
      <c r="B18140" s="3">
        <v>43456.0</v>
      </c>
      <c r="C18140" s="2" t="s">
        <v>21</v>
      </c>
      <c r="D18140" s="2" t="s">
        <v>6</v>
      </c>
      <c r="E18140" s="2">
        <v>16.0</v>
      </c>
      <c r="F18140" s="4" t="s">
        <v>45</v>
      </c>
    </row>
    <row r="18141">
      <c r="A18141" s="2">
        <v>18296.0</v>
      </c>
      <c r="B18141" s="3">
        <v>43456.0</v>
      </c>
      <c r="C18141" s="2" t="s">
        <v>21</v>
      </c>
      <c r="D18141" s="2" t="s">
        <v>52</v>
      </c>
      <c r="E18141" s="2">
        <v>9.0</v>
      </c>
      <c r="F18141" s="4" t="s">
        <v>24</v>
      </c>
    </row>
    <row r="18142">
      <c r="A18142" s="2">
        <v>18297.0</v>
      </c>
      <c r="B18142" s="3">
        <v>43456.0</v>
      </c>
      <c r="C18142" s="2" t="s">
        <v>21</v>
      </c>
      <c r="D18142" s="2" t="s">
        <v>8</v>
      </c>
      <c r="E18142" s="2">
        <v>27.0</v>
      </c>
      <c r="F18142" s="4" t="s">
        <v>32</v>
      </c>
    </row>
    <row r="18143">
      <c r="A18143" s="2">
        <v>18298.0</v>
      </c>
      <c r="B18143" s="3">
        <v>43458.0</v>
      </c>
      <c r="C18143" s="2" t="s">
        <v>7</v>
      </c>
      <c r="D18143" s="2" t="s">
        <v>6</v>
      </c>
      <c r="E18143" s="2">
        <v>34.0</v>
      </c>
      <c r="F18143" s="4" t="s">
        <v>48</v>
      </c>
    </row>
    <row r="18144">
      <c r="A18144" s="2">
        <v>18299.0</v>
      </c>
      <c r="B18144" s="3">
        <v>43458.0</v>
      </c>
      <c r="C18144" s="2" t="s">
        <v>7</v>
      </c>
      <c r="D18144" s="2" t="s">
        <v>6</v>
      </c>
      <c r="E18144" s="2">
        <v>35.0</v>
      </c>
      <c r="F18144" s="4" t="s">
        <v>49</v>
      </c>
    </row>
    <row r="18145">
      <c r="A18145" s="2">
        <v>18300.0</v>
      </c>
      <c r="B18145" s="3">
        <v>43458.0</v>
      </c>
      <c r="C18145" s="2" t="s">
        <v>7</v>
      </c>
      <c r="D18145" s="2" t="s">
        <v>52</v>
      </c>
      <c r="E18145" s="2">
        <v>19.0</v>
      </c>
      <c r="F18145" s="4" t="s">
        <v>30</v>
      </c>
    </row>
    <row r="18146">
      <c r="A18146" s="2">
        <v>18301.0</v>
      </c>
      <c r="B18146" s="3">
        <v>43458.0</v>
      </c>
      <c r="C18146" s="2" t="s">
        <v>7</v>
      </c>
      <c r="D18146" s="2" t="s">
        <v>8</v>
      </c>
      <c r="E18146" s="2">
        <v>36.0</v>
      </c>
      <c r="F18146" s="4" t="s">
        <v>11</v>
      </c>
    </row>
    <row r="18147">
      <c r="A18147" s="2">
        <v>18302.0</v>
      </c>
      <c r="B18147" s="3">
        <v>43460.0</v>
      </c>
      <c r="C18147" s="2" t="s">
        <v>13</v>
      </c>
      <c r="D18147" s="2" t="s">
        <v>51</v>
      </c>
      <c r="E18147" s="2">
        <v>22.0</v>
      </c>
      <c r="F18147" s="4" t="s">
        <v>44</v>
      </c>
    </row>
    <row r="18148">
      <c r="A18148" s="2">
        <v>18303.0</v>
      </c>
      <c r="B18148" s="3">
        <v>43460.0</v>
      </c>
      <c r="C18148" s="2" t="s">
        <v>13</v>
      </c>
      <c r="D18148" s="2" t="s">
        <v>6</v>
      </c>
      <c r="E18148" s="2">
        <v>26.0</v>
      </c>
      <c r="F18148" s="4" t="s">
        <v>38</v>
      </c>
    </row>
    <row r="18149">
      <c r="A18149" s="2">
        <v>18304.0</v>
      </c>
      <c r="B18149" s="3">
        <v>43460.0</v>
      </c>
      <c r="C18149" s="2" t="s">
        <v>13</v>
      </c>
      <c r="D18149" s="2" t="s">
        <v>52</v>
      </c>
      <c r="E18149" s="2">
        <v>19.0</v>
      </c>
      <c r="F18149" s="4" t="s">
        <v>30</v>
      </c>
    </row>
    <row r="18150">
      <c r="A18150" s="2">
        <v>18305.0</v>
      </c>
      <c r="B18150" s="3">
        <v>43460.0</v>
      </c>
      <c r="C18150" s="2" t="s">
        <v>13</v>
      </c>
      <c r="D18150" s="2" t="s">
        <v>8</v>
      </c>
      <c r="E18150" s="2">
        <v>22.0</v>
      </c>
      <c r="F18150" s="4" t="s">
        <v>44</v>
      </c>
    </row>
    <row r="18151">
      <c r="A18151" s="2">
        <v>18306.0</v>
      </c>
      <c r="B18151" s="3">
        <v>43461.0</v>
      </c>
      <c r="C18151" s="2" t="s">
        <v>15</v>
      </c>
      <c r="D18151" s="2" t="s">
        <v>51</v>
      </c>
      <c r="E18151" s="2">
        <v>6.0</v>
      </c>
      <c r="F18151" s="4" t="s">
        <v>16</v>
      </c>
    </row>
    <row r="18152">
      <c r="A18152" s="2">
        <v>18307.0</v>
      </c>
      <c r="B18152" s="3">
        <v>43461.0</v>
      </c>
      <c r="C18152" s="2" t="s">
        <v>15</v>
      </c>
      <c r="D18152" s="2" t="s">
        <v>6</v>
      </c>
      <c r="E18152" s="2">
        <v>20.0</v>
      </c>
      <c r="F18152" s="4" t="s">
        <v>47</v>
      </c>
    </row>
    <row r="18153">
      <c r="A18153" s="2">
        <v>18308.0</v>
      </c>
      <c r="B18153" s="3">
        <v>43461.0</v>
      </c>
      <c r="C18153" s="2" t="s">
        <v>15</v>
      </c>
      <c r="D18153" s="2" t="s">
        <v>52</v>
      </c>
      <c r="E18153" s="2">
        <v>16.0</v>
      </c>
      <c r="F18153" s="4" t="s">
        <v>45</v>
      </c>
    </row>
    <row r="18154">
      <c r="A18154" s="2">
        <v>18310.0</v>
      </c>
      <c r="B18154" s="3">
        <v>43462.0</v>
      </c>
      <c r="C18154" s="2" t="s">
        <v>18</v>
      </c>
      <c r="D18154" s="2" t="s">
        <v>51</v>
      </c>
      <c r="E18154" s="2">
        <v>25.0</v>
      </c>
      <c r="F18154" s="4" t="s">
        <v>40</v>
      </c>
    </row>
    <row r="18155">
      <c r="A18155" s="2">
        <v>18311.0</v>
      </c>
      <c r="B18155" s="3">
        <v>43462.0</v>
      </c>
      <c r="C18155" s="2" t="s">
        <v>18</v>
      </c>
      <c r="D18155" s="2" t="s">
        <v>6</v>
      </c>
      <c r="E18155" s="2">
        <v>25.0</v>
      </c>
      <c r="F18155" s="4" t="s">
        <v>40</v>
      </c>
    </row>
    <row r="18156">
      <c r="A18156" s="2">
        <v>18312.0</v>
      </c>
      <c r="B18156" s="3">
        <v>43462.0</v>
      </c>
      <c r="C18156" s="2" t="s">
        <v>18</v>
      </c>
      <c r="D18156" s="2" t="s">
        <v>52</v>
      </c>
      <c r="E18156" s="2">
        <v>8.0</v>
      </c>
      <c r="F18156" s="4" t="s">
        <v>37</v>
      </c>
    </row>
    <row r="18157">
      <c r="A18157" s="2">
        <v>18313.0</v>
      </c>
      <c r="B18157" s="3">
        <v>43407.0</v>
      </c>
      <c r="C18157" s="2" t="s">
        <v>21</v>
      </c>
      <c r="D18157" s="2" t="s">
        <v>6</v>
      </c>
      <c r="E18157" s="2">
        <v>5.0</v>
      </c>
      <c r="F18157" s="4" t="s">
        <v>25</v>
      </c>
    </row>
    <row r="18158">
      <c r="A18158" s="2">
        <v>18314.0</v>
      </c>
      <c r="B18158" s="3">
        <v>43463.0</v>
      </c>
      <c r="C18158" s="2" t="s">
        <v>21</v>
      </c>
      <c r="D18158" s="2" t="s">
        <v>51</v>
      </c>
      <c r="E18158" s="2">
        <v>32.0</v>
      </c>
      <c r="F18158" s="4" t="s">
        <v>36</v>
      </c>
    </row>
    <row r="18159">
      <c r="A18159" s="2">
        <v>18315.0</v>
      </c>
      <c r="B18159" s="3">
        <v>43463.0</v>
      </c>
      <c r="C18159" s="2" t="s">
        <v>21</v>
      </c>
      <c r="D18159" s="2" t="s">
        <v>6</v>
      </c>
      <c r="E18159" s="2">
        <v>11.0</v>
      </c>
      <c r="F18159" s="4" t="s">
        <v>9</v>
      </c>
    </row>
    <row r="18160">
      <c r="A18160" s="2">
        <v>18316.0</v>
      </c>
      <c r="B18160" s="3">
        <v>43463.0</v>
      </c>
      <c r="C18160" s="2" t="s">
        <v>21</v>
      </c>
      <c r="D18160" s="2" t="s">
        <v>52</v>
      </c>
      <c r="E18160" s="2">
        <v>11.0</v>
      </c>
      <c r="F18160" s="4" t="s">
        <v>9</v>
      </c>
    </row>
    <row r="18161">
      <c r="A18161" s="2">
        <v>18317.0</v>
      </c>
      <c r="B18161" s="3">
        <v>43463.0</v>
      </c>
      <c r="C18161" s="2" t="s">
        <v>21</v>
      </c>
      <c r="D18161" s="2" t="s">
        <v>8</v>
      </c>
      <c r="E18161" s="2">
        <v>25.0</v>
      </c>
      <c r="F18161" s="4" t="s">
        <v>40</v>
      </c>
    </row>
    <row r="18162">
      <c r="A18162" s="2">
        <v>18318.0</v>
      </c>
      <c r="B18162" s="3">
        <v>43465.0</v>
      </c>
      <c r="C18162" s="2" t="s">
        <v>7</v>
      </c>
      <c r="D18162" s="2" t="s">
        <v>51</v>
      </c>
      <c r="E18162" s="2">
        <v>7.0</v>
      </c>
      <c r="F18162" s="4" t="s">
        <v>35</v>
      </c>
    </row>
    <row r="18163">
      <c r="A18163" s="2">
        <v>18319.0</v>
      </c>
      <c r="B18163" s="3">
        <v>43465.0</v>
      </c>
      <c r="C18163" s="2" t="s">
        <v>7</v>
      </c>
      <c r="D18163" s="2" t="s">
        <v>6</v>
      </c>
      <c r="E18163" s="2">
        <v>30.0</v>
      </c>
      <c r="F18163" s="4" t="s">
        <v>23</v>
      </c>
    </row>
    <row r="18164">
      <c r="A18164" s="2">
        <v>18320.0</v>
      </c>
      <c r="B18164" s="3">
        <v>43465.0</v>
      </c>
      <c r="C18164" s="2" t="s">
        <v>7</v>
      </c>
      <c r="D18164" s="2" t="s">
        <v>52</v>
      </c>
      <c r="E18164" s="2">
        <v>26.0</v>
      </c>
      <c r="F18164" s="4" t="s">
        <v>38</v>
      </c>
    </row>
    <row r="18165">
      <c r="A18165" s="2">
        <v>18323.0</v>
      </c>
      <c r="B18165" s="3">
        <v>43466.0</v>
      </c>
      <c r="C18165" s="2" t="s">
        <v>10</v>
      </c>
      <c r="D18165" s="2" t="s">
        <v>51</v>
      </c>
      <c r="E18165" s="2">
        <v>21.0</v>
      </c>
      <c r="F18165" s="4" t="s">
        <v>20</v>
      </c>
    </row>
    <row r="18166">
      <c r="A18166" s="2">
        <v>18324.0</v>
      </c>
      <c r="B18166" s="3">
        <v>43466.0</v>
      </c>
      <c r="C18166" s="2" t="s">
        <v>10</v>
      </c>
      <c r="D18166" s="2" t="s">
        <v>52</v>
      </c>
      <c r="E18166" s="2">
        <v>9.0</v>
      </c>
      <c r="F18166" s="4" t="s">
        <v>24</v>
      </c>
    </row>
    <row r="18167">
      <c r="A18167" s="2">
        <v>18325.0</v>
      </c>
      <c r="B18167" s="3">
        <v>43466.0</v>
      </c>
      <c r="C18167" s="2" t="s">
        <v>10</v>
      </c>
      <c r="D18167" s="2" t="s">
        <v>8</v>
      </c>
      <c r="E18167" s="2">
        <v>6.0</v>
      </c>
      <c r="F18167" s="4" t="s">
        <v>16</v>
      </c>
    </row>
    <row r="18168">
      <c r="A18168" s="2">
        <v>18326.0</v>
      </c>
      <c r="B18168" s="3">
        <v>43467.0</v>
      </c>
      <c r="C18168" s="2" t="s">
        <v>13</v>
      </c>
      <c r="D18168" s="2" t="s">
        <v>51</v>
      </c>
      <c r="E18168" s="2">
        <v>28.0</v>
      </c>
      <c r="F18168" s="4" t="s">
        <v>31</v>
      </c>
    </row>
    <row r="18169">
      <c r="A18169" s="2">
        <v>18327.0</v>
      </c>
      <c r="B18169" s="3">
        <v>43467.0</v>
      </c>
      <c r="C18169" s="2" t="s">
        <v>13</v>
      </c>
      <c r="D18169" s="2" t="s">
        <v>6</v>
      </c>
      <c r="E18169" s="2">
        <v>8.0</v>
      </c>
      <c r="F18169" s="4" t="s">
        <v>37</v>
      </c>
    </row>
    <row r="18170">
      <c r="A18170" s="2">
        <v>18328.0</v>
      </c>
      <c r="B18170" s="3">
        <v>43467.0</v>
      </c>
      <c r="C18170" s="2" t="s">
        <v>13</v>
      </c>
      <c r="D18170" s="2" t="s">
        <v>52</v>
      </c>
      <c r="E18170" s="2">
        <v>2.0</v>
      </c>
      <c r="F18170" s="4" t="s">
        <v>39</v>
      </c>
    </row>
    <row r="18171">
      <c r="A18171" s="2">
        <v>18329.0</v>
      </c>
      <c r="B18171" s="3">
        <v>43467.0</v>
      </c>
      <c r="C18171" s="2" t="s">
        <v>13</v>
      </c>
      <c r="D18171" s="2" t="s">
        <v>8</v>
      </c>
      <c r="E18171" s="2">
        <v>19.0</v>
      </c>
      <c r="F18171" s="4" t="s">
        <v>30</v>
      </c>
    </row>
    <row r="18172">
      <c r="A18172" s="2">
        <v>18330.0</v>
      </c>
      <c r="B18172" s="3">
        <v>43468.0</v>
      </c>
      <c r="C18172" s="2" t="s">
        <v>15</v>
      </c>
      <c r="D18172" s="2" t="s">
        <v>51</v>
      </c>
      <c r="E18172" s="2">
        <v>5.0</v>
      </c>
      <c r="F18172" s="4" t="s">
        <v>25</v>
      </c>
    </row>
    <row r="18173">
      <c r="A18173" s="2">
        <v>18331.0</v>
      </c>
      <c r="B18173" s="3">
        <v>43468.0</v>
      </c>
      <c r="C18173" s="2" t="s">
        <v>15</v>
      </c>
      <c r="D18173" s="2" t="s">
        <v>6</v>
      </c>
      <c r="E18173" s="2">
        <v>9.0</v>
      </c>
      <c r="F18173" s="4" t="s">
        <v>24</v>
      </c>
    </row>
    <row r="18174">
      <c r="A18174" s="2">
        <v>18332.0</v>
      </c>
      <c r="B18174" s="3">
        <v>43468.0</v>
      </c>
      <c r="C18174" s="2" t="s">
        <v>15</v>
      </c>
      <c r="D18174" s="2" t="s">
        <v>52</v>
      </c>
      <c r="E18174" s="2">
        <v>18.0</v>
      </c>
      <c r="F18174" s="4" t="s">
        <v>29</v>
      </c>
    </row>
    <row r="18175">
      <c r="A18175" s="2">
        <v>18333.0</v>
      </c>
      <c r="B18175" s="3">
        <v>43468.0</v>
      </c>
      <c r="C18175" s="2" t="s">
        <v>15</v>
      </c>
      <c r="D18175" s="2" t="s">
        <v>8</v>
      </c>
      <c r="E18175" s="2">
        <v>17.0</v>
      </c>
      <c r="F18175" s="4" t="s">
        <v>42</v>
      </c>
    </row>
    <row r="18176">
      <c r="A18176" s="2">
        <v>18334.0</v>
      </c>
      <c r="B18176" s="3">
        <v>43469.0</v>
      </c>
      <c r="C18176" s="2" t="s">
        <v>18</v>
      </c>
      <c r="D18176" s="2" t="s">
        <v>51</v>
      </c>
      <c r="E18176" s="2">
        <v>5.0</v>
      </c>
      <c r="F18176" s="4" t="s">
        <v>25</v>
      </c>
    </row>
    <row r="18177">
      <c r="A18177" s="2">
        <v>18335.0</v>
      </c>
      <c r="B18177" s="3">
        <v>43469.0</v>
      </c>
      <c r="C18177" s="2" t="s">
        <v>18</v>
      </c>
      <c r="D18177" s="2" t="s">
        <v>6</v>
      </c>
      <c r="E18177" s="2">
        <v>28.0</v>
      </c>
      <c r="F18177" s="4" t="s">
        <v>31</v>
      </c>
    </row>
    <row r="18178">
      <c r="A18178" s="2">
        <v>18336.0</v>
      </c>
      <c r="B18178" s="3">
        <v>43469.0</v>
      </c>
      <c r="C18178" s="2" t="s">
        <v>18</v>
      </c>
      <c r="D18178" s="2" t="s">
        <v>52</v>
      </c>
      <c r="E18178" s="2">
        <v>20.0</v>
      </c>
      <c r="F18178" s="4" t="s">
        <v>47</v>
      </c>
    </row>
    <row r="18179">
      <c r="A18179" s="2">
        <v>18337.0</v>
      </c>
      <c r="B18179" s="3">
        <v>43469.0</v>
      </c>
      <c r="C18179" s="2" t="s">
        <v>18</v>
      </c>
      <c r="D18179" s="2" t="s">
        <v>8</v>
      </c>
      <c r="E18179" s="2">
        <v>26.0</v>
      </c>
      <c r="F18179" s="4" t="s">
        <v>38</v>
      </c>
    </row>
    <row r="18180">
      <c r="A18180" s="2">
        <v>18338.0</v>
      </c>
      <c r="B18180" s="3">
        <v>43470.0</v>
      </c>
      <c r="C18180" s="2" t="s">
        <v>21</v>
      </c>
      <c r="D18180" s="2" t="s">
        <v>51</v>
      </c>
      <c r="E18180" s="2">
        <v>10.0</v>
      </c>
      <c r="F18180" s="4" t="s">
        <v>41</v>
      </c>
    </row>
    <row r="18181">
      <c r="A18181" s="2">
        <v>18339.0</v>
      </c>
      <c r="B18181" s="3">
        <v>43470.0</v>
      </c>
      <c r="C18181" s="2" t="s">
        <v>21</v>
      </c>
      <c r="D18181" s="2" t="s">
        <v>6</v>
      </c>
      <c r="E18181" s="2">
        <v>36.0</v>
      </c>
      <c r="F18181" s="4" t="s">
        <v>11</v>
      </c>
    </row>
    <row r="18182">
      <c r="A18182" s="2">
        <v>18340.0</v>
      </c>
      <c r="B18182" s="3">
        <v>43470.0</v>
      </c>
      <c r="C18182" s="2" t="s">
        <v>21</v>
      </c>
      <c r="D18182" s="2" t="s">
        <v>52</v>
      </c>
      <c r="E18182" s="2">
        <v>18.0</v>
      </c>
      <c r="F18182" s="4" t="s">
        <v>29</v>
      </c>
    </row>
    <row r="18183">
      <c r="A18183" s="2">
        <v>18341.0</v>
      </c>
      <c r="B18183" s="3">
        <v>43470.0</v>
      </c>
      <c r="C18183" s="2" t="s">
        <v>21</v>
      </c>
      <c r="D18183" s="2" t="s">
        <v>8</v>
      </c>
      <c r="E18183" s="2">
        <v>23.0</v>
      </c>
      <c r="F18183" s="4" t="s">
        <v>17</v>
      </c>
    </row>
    <row r="18184">
      <c r="A18184" s="2">
        <v>18342.0</v>
      </c>
      <c r="B18184" s="3">
        <v>43472.0</v>
      </c>
      <c r="C18184" s="2" t="s">
        <v>7</v>
      </c>
      <c r="D18184" s="2" t="s">
        <v>51</v>
      </c>
      <c r="E18184" s="2">
        <v>11.0</v>
      </c>
      <c r="F18184" s="4" t="s">
        <v>9</v>
      </c>
    </row>
    <row r="18185">
      <c r="A18185" s="2">
        <v>18343.0</v>
      </c>
      <c r="B18185" s="3">
        <v>43472.0</v>
      </c>
      <c r="C18185" s="2" t="s">
        <v>7</v>
      </c>
      <c r="D18185" s="2" t="s">
        <v>6</v>
      </c>
      <c r="E18185" s="2">
        <v>10.0</v>
      </c>
      <c r="F18185" s="4" t="s">
        <v>41</v>
      </c>
    </row>
    <row r="18186">
      <c r="A18186" s="2">
        <v>18344.0</v>
      </c>
      <c r="B18186" s="3">
        <v>43472.0</v>
      </c>
      <c r="C18186" s="2" t="s">
        <v>7</v>
      </c>
      <c r="D18186" s="2" t="s">
        <v>52</v>
      </c>
      <c r="E18186" s="2">
        <v>8.0</v>
      </c>
      <c r="F18186" s="4" t="s">
        <v>37</v>
      </c>
    </row>
    <row r="18187">
      <c r="A18187" s="2">
        <v>18345.0</v>
      </c>
      <c r="B18187" s="3">
        <v>43472.0</v>
      </c>
      <c r="C18187" s="2" t="s">
        <v>7</v>
      </c>
      <c r="D18187" s="2" t="s">
        <v>8</v>
      </c>
      <c r="E18187" s="2">
        <v>24.0</v>
      </c>
      <c r="F18187" s="4" t="s">
        <v>22</v>
      </c>
    </row>
    <row r="18188">
      <c r="A18188" s="2">
        <v>18346.0</v>
      </c>
      <c r="B18188" s="3">
        <v>43473.0</v>
      </c>
      <c r="C18188" s="2" t="s">
        <v>10</v>
      </c>
      <c r="D18188" s="2" t="s">
        <v>51</v>
      </c>
      <c r="E18188" s="2">
        <v>22.0</v>
      </c>
      <c r="F18188" s="4" t="s">
        <v>44</v>
      </c>
    </row>
    <row r="18189">
      <c r="A18189" s="2">
        <v>18347.0</v>
      </c>
      <c r="B18189" s="3">
        <v>43473.0</v>
      </c>
      <c r="C18189" s="2" t="s">
        <v>10</v>
      </c>
      <c r="D18189" s="2" t="s">
        <v>6</v>
      </c>
      <c r="E18189" s="2">
        <v>3.0</v>
      </c>
      <c r="F18189" s="4" t="s">
        <v>28</v>
      </c>
    </row>
    <row r="18190">
      <c r="A18190" s="2">
        <v>18348.0</v>
      </c>
      <c r="B18190" s="3">
        <v>43473.0</v>
      </c>
      <c r="C18190" s="2" t="s">
        <v>10</v>
      </c>
      <c r="D18190" s="2" t="s">
        <v>52</v>
      </c>
      <c r="E18190" s="2">
        <v>13.0</v>
      </c>
      <c r="F18190" s="4" t="s">
        <v>33</v>
      </c>
    </row>
    <row r="18191">
      <c r="A18191" s="2">
        <v>18349.0</v>
      </c>
      <c r="B18191" s="3">
        <v>43473.0</v>
      </c>
      <c r="C18191" s="2" t="s">
        <v>10</v>
      </c>
      <c r="D18191" s="2" t="s">
        <v>8</v>
      </c>
      <c r="E18191" s="2">
        <v>34.0</v>
      </c>
      <c r="F18191" s="4" t="s">
        <v>48</v>
      </c>
    </row>
    <row r="18192">
      <c r="A18192" s="2">
        <v>18350.0</v>
      </c>
      <c r="B18192" s="3">
        <v>43474.0</v>
      </c>
      <c r="C18192" s="2" t="s">
        <v>13</v>
      </c>
      <c r="D18192" s="2" t="s">
        <v>51</v>
      </c>
      <c r="E18192" s="2">
        <v>22.0</v>
      </c>
      <c r="F18192" s="4" t="s">
        <v>44</v>
      </c>
    </row>
    <row r="18193">
      <c r="A18193" s="2">
        <v>18351.0</v>
      </c>
      <c r="B18193" s="3">
        <v>43474.0</v>
      </c>
      <c r="C18193" s="2" t="s">
        <v>13</v>
      </c>
      <c r="D18193" s="2" t="s">
        <v>6</v>
      </c>
      <c r="E18193" s="2">
        <v>14.0</v>
      </c>
      <c r="F18193" s="4" t="s">
        <v>46</v>
      </c>
    </row>
    <row r="18194">
      <c r="A18194" s="2">
        <v>18352.0</v>
      </c>
      <c r="B18194" s="3">
        <v>43474.0</v>
      </c>
      <c r="C18194" s="2" t="s">
        <v>13</v>
      </c>
      <c r="D18194" s="2" t="s">
        <v>52</v>
      </c>
      <c r="E18194" s="2">
        <v>35.0</v>
      </c>
      <c r="F18194" s="4" t="s">
        <v>49</v>
      </c>
    </row>
    <row r="18195">
      <c r="A18195" s="2">
        <v>18353.0</v>
      </c>
      <c r="B18195" s="3">
        <v>43474.0</v>
      </c>
      <c r="C18195" s="2" t="s">
        <v>13</v>
      </c>
      <c r="D18195" s="2" t="s">
        <v>8</v>
      </c>
      <c r="E18195" s="2">
        <v>24.0</v>
      </c>
      <c r="F18195" s="4" t="s">
        <v>22</v>
      </c>
    </row>
    <row r="18196">
      <c r="A18196" s="2">
        <v>18354.0</v>
      </c>
      <c r="B18196" s="3">
        <v>43475.0</v>
      </c>
      <c r="C18196" s="2" t="s">
        <v>15</v>
      </c>
      <c r="D18196" s="2" t="s">
        <v>51</v>
      </c>
      <c r="E18196" s="2">
        <v>18.0</v>
      </c>
      <c r="F18196" s="4" t="s">
        <v>29</v>
      </c>
    </row>
    <row r="18197">
      <c r="A18197" s="2">
        <v>18355.0</v>
      </c>
      <c r="B18197" s="3">
        <v>43475.0</v>
      </c>
      <c r="C18197" s="2" t="s">
        <v>15</v>
      </c>
      <c r="D18197" s="2" t="s">
        <v>6</v>
      </c>
      <c r="E18197" s="2">
        <v>24.0</v>
      </c>
      <c r="F18197" s="4" t="s">
        <v>22</v>
      </c>
    </row>
    <row r="18198">
      <c r="A18198" s="2">
        <v>18356.0</v>
      </c>
      <c r="B18198" s="3">
        <v>43475.0</v>
      </c>
      <c r="C18198" s="2" t="s">
        <v>15</v>
      </c>
      <c r="D18198" s="2" t="s">
        <v>52</v>
      </c>
      <c r="E18198" s="2">
        <v>2.0</v>
      </c>
      <c r="F18198" s="4" t="s">
        <v>39</v>
      </c>
    </row>
    <row r="18199">
      <c r="A18199" s="2">
        <v>18357.0</v>
      </c>
      <c r="B18199" s="3">
        <v>43475.0</v>
      </c>
      <c r="C18199" s="2" t="s">
        <v>15</v>
      </c>
      <c r="D18199" s="2" t="s">
        <v>8</v>
      </c>
      <c r="E18199" s="2">
        <v>1.0</v>
      </c>
      <c r="F18199" s="4" t="s">
        <v>19</v>
      </c>
    </row>
    <row r="18200">
      <c r="A18200" s="2">
        <v>18359.0</v>
      </c>
      <c r="B18200" s="3">
        <v>43476.0</v>
      </c>
      <c r="C18200" s="2" t="s">
        <v>18</v>
      </c>
      <c r="D18200" s="2" t="s">
        <v>6</v>
      </c>
      <c r="E18200" s="2">
        <v>14.0</v>
      </c>
      <c r="F18200" s="4" t="s">
        <v>46</v>
      </c>
    </row>
    <row r="18201">
      <c r="A18201" s="2">
        <v>18360.0</v>
      </c>
      <c r="B18201" s="3">
        <v>43476.0</v>
      </c>
      <c r="C18201" s="2" t="s">
        <v>18</v>
      </c>
      <c r="D18201" s="2" t="s">
        <v>52</v>
      </c>
      <c r="E18201" s="2">
        <v>6.0</v>
      </c>
      <c r="F18201" s="4" t="s">
        <v>16</v>
      </c>
    </row>
    <row r="18202">
      <c r="A18202" s="2">
        <v>18361.0</v>
      </c>
      <c r="B18202" s="3">
        <v>43475.0</v>
      </c>
      <c r="C18202" s="2" t="s">
        <v>15</v>
      </c>
      <c r="D18202" s="2" t="s">
        <v>8</v>
      </c>
      <c r="E18202" s="2">
        <v>1.0</v>
      </c>
      <c r="F18202" s="4" t="s">
        <v>19</v>
      </c>
    </row>
    <row r="18203">
      <c r="A18203" s="2">
        <v>18362.0</v>
      </c>
      <c r="B18203" s="3">
        <v>43476.0</v>
      </c>
      <c r="C18203" s="2" t="s">
        <v>18</v>
      </c>
      <c r="D18203" s="2" t="s">
        <v>51</v>
      </c>
      <c r="E18203" s="2">
        <v>33.0</v>
      </c>
      <c r="F18203" s="4" t="s">
        <v>26</v>
      </c>
    </row>
    <row r="18204">
      <c r="A18204" s="2">
        <v>18363.0</v>
      </c>
      <c r="B18204" s="3">
        <v>43477.0</v>
      </c>
      <c r="C18204" s="2" t="s">
        <v>21</v>
      </c>
      <c r="D18204" s="2" t="s">
        <v>6</v>
      </c>
      <c r="E18204" s="2">
        <v>20.0</v>
      </c>
      <c r="F18204" s="4" t="s">
        <v>47</v>
      </c>
    </row>
    <row r="18205">
      <c r="A18205" s="2">
        <v>18364.0</v>
      </c>
      <c r="B18205" s="3">
        <v>43477.0</v>
      </c>
      <c r="C18205" s="2" t="s">
        <v>21</v>
      </c>
      <c r="D18205" s="2" t="s">
        <v>52</v>
      </c>
      <c r="E18205" s="2">
        <v>22.0</v>
      </c>
      <c r="F18205" s="4" t="s">
        <v>44</v>
      </c>
    </row>
    <row r="18206">
      <c r="A18206" s="2">
        <v>18365.0</v>
      </c>
      <c r="B18206" s="3">
        <v>43477.0</v>
      </c>
      <c r="C18206" s="2" t="s">
        <v>21</v>
      </c>
      <c r="D18206" s="2" t="s">
        <v>8</v>
      </c>
      <c r="E18206" s="2">
        <v>17.0</v>
      </c>
      <c r="F18206" s="4" t="s">
        <v>42</v>
      </c>
    </row>
    <row r="18207">
      <c r="A18207" s="2">
        <v>18366.0</v>
      </c>
      <c r="B18207" s="3">
        <v>43479.0</v>
      </c>
      <c r="C18207" s="2" t="s">
        <v>7</v>
      </c>
      <c r="D18207" s="2" t="s">
        <v>51</v>
      </c>
      <c r="E18207" s="2">
        <v>5.0</v>
      </c>
      <c r="F18207" s="4" t="s">
        <v>25</v>
      </c>
    </row>
    <row r="18208">
      <c r="A18208" s="2">
        <v>18367.0</v>
      </c>
      <c r="B18208" s="3">
        <v>43479.0</v>
      </c>
      <c r="C18208" s="2" t="s">
        <v>7</v>
      </c>
      <c r="D18208" s="2" t="s">
        <v>6</v>
      </c>
      <c r="E18208" s="2">
        <v>10.0</v>
      </c>
      <c r="F18208" s="4" t="s">
        <v>41</v>
      </c>
    </row>
    <row r="18209">
      <c r="A18209" s="2">
        <v>18368.0</v>
      </c>
      <c r="B18209" s="3">
        <v>43479.0</v>
      </c>
      <c r="C18209" s="2" t="s">
        <v>7</v>
      </c>
      <c r="D18209" s="2" t="s">
        <v>52</v>
      </c>
      <c r="E18209" s="2">
        <v>13.0</v>
      </c>
      <c r="F18209" s="4" t="s">
        <v>33</v>
      </c>
    </row>
    <row r="18210">
      <c r="A18210" s="2">
        <v>18369.0</v>
      </c>
      <c r="B18210" s="3">
        <v>43479.0</v>
      </c>
      <c r="C18210" s="2" t="s">
        <v>7</v>
      </c>
      <c r="D18210" s="2" t="s">
        <v>8</v>
      </c>
      <c r="E18210" s="2">
        <v>10.0</v>
      </c>
      <c r="F18210" s="4" t="s">
        <v>41</v>
      </c>
    </row>
    <row r="18211">
      <c r="A18211" s="2">
        <v>18370.0</v>
      </c>
      <c r="B18211" s="3">
        <v>43480.0</v>
      </c>
      <c r="C18211" s="2" t="s">
        <v>10</v>
      </c>
      <c r="D18211" s="2" t="s">
        <v>51</v>
      </c>
      <c r="E18211" s="2">
        <v>10.0</v>
      </c>
      <c r="F18211" s="4" t="s">
        <v>41</v>
      </c>
    </row>
    <row r="18212">
      <c r="A18212" s="2">
        <v>18371.0</v>
      </c>
      <c r="B18212" s="3">
        <v>43480.0</v>
      </c>
      <c r="C18212" s="2" t="s">
        <v>10</v>
      </c>
      <c r="D18212" s="2" t="s">
        <v>6</v>
      </c>
      <c r="E18212" s="2">
        <v>13.0</v>
      </c>
      <c r="F18212" s="4" t="s">
        <v>33</v>
      </c>
    </row>
    <row r="18213">
      <c r="A18213" s="2">
        <v>18372.0</v>
      </c>
      <c r="B18213" s="3">
        <v>43480.0</v>
      </c>
      <c r="C18213" s="2" t="s">
        <v>10</v>
      </c>
      <c r="D18213" s="2" t="s">
        <v>52</v>
      </c>
      <c r="E18213" s="2">
        <v>12.0</v>
      </c>
      <c r="F18213" s="4" t="s">
        <v>14</v>
      </c>
    </row>
    <row r="18214">
      <c r="A18214" s="2">
        <v>18373.0</v>
      </c>
      <c r="B18214" s="3">
        <v>43480.0</v>
      </c>
      <c r="C18214" s="2" t="s">
        <v>10</v>
      </c>
      <c r="D18214" s="2" t="s">
        <v>8</v>
      </c>
      <c r="E18214" s="2">
        <v>32.0</v>
      </c>
      <c r="F18214" s="4" t="s">
        <v>36</v>
      </c>
    </row>
    <row r="18215">
      <c r="A18215" s="2">
        <v>18374.0</v>
      </c>
      <c r="B18215" s="3">
        <v>43481.0</v>
      </c>
      <c r="C18215" s="2" t="s">
        <v>13</v>
      </c>
      <c r="D18215" s="2" t="s">
        <v>51</v>
      </c>
      <c r="E18215" s="2">
        <v>27.0</v>
      </c>
      <c r="F18215" s="4" t="s">
        <v>32</v>
      </c>
    </row>
    <row r="18216">
      <c r="A18216" s="2">
        <v>18375.0</v>
      </c>
      <c r="B18216" s="3">
        <v>43481.0</v>
      </c>
      <c r="C18216" s="2" t="s">
        <v>13</v>
      </c>
      <c r="D18216" s="2" t="s">
        <v>6</v>
      </c>
      <c r="E18216" s="2">
        <v>4.0</v>
      </c>
      <c r="F18216" s="4" t="s">
        <v>34</v>
      </c>
    </row>
    <row r="18217">
      <c r="A18217" s="2">
        <v>18376.0</v>
      </c>
      <c r="B18217" s="3">
        <v>43481.0</v>
      </c>
      <c r="C18217" s="2" t="s">
        <v>13</v>
      </c>
      <c r="D18217" s="2" t="s">
        <v>52</v>
      </c>
      <c r="E18217" s="2">
        <v>1.0</v>
      </c>
      <c r="F18217" s="4" t="s">
        <v>19</v>
      </c>
    </row>
    <row r="18218">
      <c r="A18218" s="2">
        <v>18377.0</v>
      </c>
      <c r="B18218" s="3">
        <v>43481.0</v>
      </c>
      <c r="C18218" s="2" t="s">
        <v>13</v>
      </c>
      <c r="D18218" s="2" t="s">
        <v>8</v>
      </c>
      <c r="E18218" s="2">
        <v>3.0</v>
      </c>
      <c r="F18218" s="4" t="s">
        <v>28</v>
      </c>
    </row>
    <row r="18219">
      <c r="A18219" s="2">
        <v>18378.0</v>
      </c>
      <c r="B18219" s="3">
        <v>43482.0</v>
      </c>
      <c r="C18219" s="2" t="s">
        <v>15</v>
      </c>
      <c r="D18219" s="2" t="s">
        <v>51</v>
      </c>
      <c r="E18219" s="2">
        <v>13.0</v>
      </c>
      <c r="F18219" s="4" t="s">
        <v>33</v>
      </c>
    </row>
    <row r="18220">
      <c r="A18220" s="2">
        <v>18379.0</v>
      </c>
      <c r="B18220" s="3">
        <v>43482.0</v>
      </c>
      <c r="C18220" s="2" t="s">
        <v>15</v>
      </c>
      <c r="D18220" s="2" t="s">
        <v>6</v>
      </c>
      <c r="E18220" s="2">
        <v>31.0</v>
      </c>
      <c r="F18220" s="4" t="s">
        <v>12</v>
      </c>
    </row>
    <row r="18221">
      <c r="A18221" s="2">
        <v>18380.0</v>
      </c>
      <c r="B18221" s="3">
        <v>43482.0</v>
      </c>
      <c r="C18221" s="2" t="s">
        <v>15</v>
      </c>
      <c r="D18221" s="2" t="s">
        <v>52</v>
      </c>
      <c r="E18221" s="2">
        <v>27.0</v>
      </c>
      <c r="F18221" s="4" t="s">
        <v>32</v>
      </c>
    </row>
    <row r="18222">
      <c r="A18222" s="2">
        <v>18381.0</v>
      </c>
      <c r="B18222" s="3">
        <v>43483.0</v>
      </c>
      <c r="C18222" s="2" t="s">
        <v>18</v>
      </c>
      <c r="D18222" s="2" t="s">
        <v>8</v>
      </c>
      <c r="E18222" s="2">
        <v>34.0</v>
      </c>
      <c r="F18222" s="4" t="s">
        <v>48</v>
      </c>
    </row>
    <row r="18223">
      <c r="A18223" s="2">
        <v>18382.0</v>
      </c>
      <c r="B18223" s="3">
        <v>43483.0</v>
      </c>
      <c r="C18223" s="2" t="s">
        <v>18</v>
      </c>
      <c r="D18223" s="2" t="s">
        <v>51</v>
      </c>
      <c r="E18223" s="2">
        <v>36.0</v>
      </c>
      <c r="F18223" s="4" t="s">
        <v>11</v>
      </c>
    </row>
    <row r="18224">
      <c r="A18224" s="2">
        <v>18383.0</v>
      </c>
      <c r="B18224" s="3">
        <v>43483.0</v>
      </c>
      <c r="C18224" s="2" t="s">
        <v>18</v>
      </c>
      <c r="D18224" s="2" t="s">
        <v>6</v>
      </c>
      <c r="E18224" s="2">
        <v>8.0</v>
      </c>
      <c r="F18224" s="4" t="s">
        <v>37</v>
      </c>
    </row>
    <row r="18225">
      <c r="A18225" s="2">
        <v>18384.0</v>
      </c>
      <c r="B18225" s="3">
        <v>43483.0</v>
      </c>
      <c r="C18225" s="2" t="s">
        <v>18</v>
      </c>
      <c r="D18225" s="2" t="s">
        <v>52</v>
      </c>
      <c r="E18225" s="2">
        <v>5.0</v>
      </c>
      <c r="F18225" s="4" t="s">
        <v>25</v>
      </c>
    </row>
    <row r="18226">
      <c r="A18226" s="2">
        <v>18385.0</v>
      </c>
      <c r="B18226" s="3">
        <v>43483.0</v>
      </c>
      <c r="C18226" s="2" t="s">
        <v>18</v>
      </c>
      <c r="D18226" s="2" t="s">
        <v>8</v>
      </c>
      <c r="E18226" s="2">
        <v>34.0</v>
      </c>
      <c r="F18226" s="4" t="s">
        <v>48</v>
      </c>
    </row>
    <row r="18227">
      <c r="A18227" s="2">
        <v>18386.0</v>
      </c>
      <c r="B18227" s="3">
        <v>43484.0</v>
      </c>
      <c r="C18227" s="2" t="s">
        <v>21</v>
      </c>
      <c r="D18227" s="2" t="s">
        <v>51</v>
      </c>
      <c r="E18227" s="2">
        <v>23.0</v>
      </c>
      <c r="F18227" s="4" t="s">
        <v>17</v>
      </c>
    </row>
    <row r="18228">
      <c r="A18228" s="2">
        <v>18387.0</v>
      </c>
      <c r="B18228" s="3">
        <v>43484.0</v>
      </c>
      <c r="C18228" s="2" t="s">
        <v>21</v>
      </c>
      <c r="D18228" s="2" t="s">
        <v>6</v>
      </c>
      <c r="E18228" s="2">
        <v>2.0</v>
      </c>
      <c r="F18228" s="4" t="s">
        <v>39</v>
      </c>
    </row>
    <row r="18229">
      <c r="A18229" s="2">
        <v>18388.0</v>
      </c>
      <c r="B18229" s="3">
        <v>43484.0</v>
      </c>
      <c r="C18229" s="2" t="s">
        <v>21</v>
      </c>
      <c r="D18229" s="2" t="s">
        <v>52</v>
      </c>
      <c r="E18229" s="2">
        <v>20.0</v>
      </c>
      <c r="F18229" s="4" t="s">
        <v>47</v>
      </c>
    </row>
    <row r="18230">
      <c r="A18230" s="2">
        <v>18389.0</v>
      </c>
      <c r="B18230" s="3">
        <v>43484.0</v>
      </c>
      <c r="C18230" s="2" t="s">
        <v>21</v>
      </c>
      <c r="D18230" s="2" t="s">
        <v>8</v>
      </c>
      <c r="E18230" s="2">
        <v>16.0</v>
      </c>
      <c r="F18230" s="4" t="s">
        <v>45</v>
      </c>
    </row>
    <row r="18231">
      <c r="A18231" s="2">
        <v>18390.0</v>
      </c>
      <c r="B18231" s="3">
        <v>43486.0</v>
      </c>
      <c r="C18231" s="2" t="s">
        <v>7</v>
      </c>
      <c r="D18231" s="2" t="s">
        <v>51</v>
      </c>
      <c r="E18231" s="2">
        <v>4.0</v>
      </c>
      <c r="F18231" s="4" t="s">
        <v>34</v>
      </c>
    </row>
    <row r="18232">
      <c r="A18232" s="2">
        <v>18391.0</v>
      </c>
      <c r="B18232" s="3">
        <v>43484.0</v>
      </c>
      <c r="C18232" s="2" t="s">
        <v>21</v>
      </c>
      <c r="D18232" s="2" t="s">
        <v>6</v>
      </c>
      <c r="E18232" s="2">
        <v>2.0</v>
      </c>
      <c r="F18232" s="4" t="s">
        <v>39</v>
      </c>
    </row>
    <row r="18233">
      <c r="A18233" s="2">
        <v>18392.0</v>
      </c>
      <c r="B18233" s="3">
        <v>43484.0</v>
      </c>
      <c r="C18233" s="2" t="s">
        <v>21</v>
      </c>
      <c r="D18233" s="2" t="s">
        <v>52</v>
      </c>
      <c r="E18233" s="2">
        <v>20.0</v>
      </c>
      <c r="F18233" s="4" t="s">
        <v>47</v>
      </c>
    </row>
    <row r="18234">
      <c r="A18234" s="2">
        <v>18393.0</v>
      </c>
      <c r="B18234" s="3">
        <v>43484.0</v>
      </c>
      <c r="C18234" s="2" t="s">
        <v>21</v>
      </c>
      <c r="D18234" s="2" t="s">
        <v>8</v>
      </c>
      <c r="E18234" s="2">
        <v>16.0</v>
      </c>
      <c r="F18234" s="4" t="s">
        <v>45</v>
      </c>
    </row>
    <row r="18235">
      <c r="A18235" s="2">
        <v>18394.0</v>
      </c>
      <c r="B18235" s="3">
        <v>43487.0</v>
      </c>
      <c r="C18235" s="2" t="s">
        <v>10</v>
      </c>
      <c r="D18235" s="2" t="s">
        <v>51</v>
      </c>
      <c r="E18235" s="2">
        <v>21.0</v>
      </c>
      <c r="F18235" s="4" t="s">
        <v>20</v>
      </c>
    </row>
    <row r="18236">
      <c r="A18236" s="2">
        <v>18395.0</v>
      </c>
      <c r="B18236" s="3">
        <v>43487.0</v>
      </c>
      <c r="C18236" s="2" t="s">
        <v>10</v>
      </c>
      <c r="D18236" s="2" t="s">
        <v>6</v>
      </c>
      <c r="E18236" s="2">
        <v>23.0</v>
      </c>
      <c r="F18236" s="4" t="s">
        <v>17</v>
      </c>
    </row>
    <row r="18237">
      <c r="A18237" s="2">
        <v>18396.0</v>
      </c>
      <c r="B18237" s="3">
        <v>43487.0</v>
      </c>
      <c r="C18237" s="2" t="s">
        <v>10</v>
      </c>
      <c r="D18237" s="2" t="s">
        <v>52</v>
      </c>
      <c r="E18237" s="2">
        <v>19.0</v>
      </c>
      <c r="F18237" s="4" t="s">
        <v>30</v>
      </c>
    </row>
    <row r="18238">
      <c r="A18238" s="2">
        <v>18397.0</v>
      </c>
      <c r="B18238" s="3">
        <v>43488.0</v>
      </c>
      <c r="C18238" s="2" t="s">
        <v>13</v>
      </c>
      <c r="D18238" s="2" t="s">
        <v>8</v>
      </c>
      <c r="E18238" s="2">
        <v>14.0</v>
      </c>
      <c r="F18238" s="4" t="s">
        <v>46</v>
      </c>
    </row>
    <row r="18239">
      <c r="A18239" s="2">
        <v>18398.0</v>
      </c>
      <c r="B18239" s="3">
        <v>43488.0</v>
      </c>
      <c r="C18239" s="2" t="s">
        <v>13</v>
      </c>
      <c r="D18239" s="2" t="s">
        <v>51</v>
      </c>
      <c r="E18239" s="2">
        <v>26.0</v>
      </c>
      <c r="F18239" s="4" t="s">
        <v>38</v>
      </c>
    </row>
    <row r="18240">
      <c r="A18240" s="2">
        <v>18399.0</v>
      </c>
      <c r="B18240" s="3">
        <v>43488.0</v>
      </c>
      <c r="C18240" s="2" t="s">
        <v>13</v>
      </c>
      <c r="D18240" s="2" t="s">
        <v>6</v>
      </c>
      <c r="E18240" s="2">
        <v>31.0</v>
      </c>
      <c r="F18240" s="4" t="s">
        <v>12</v>
      </c>
    </row>
    <row r="18241">
      <c r="A18241" s="2">
        <v>18400.0</v>
      </c>
      <c r="B18241" s="3">
        <v>43488.0</v>
      </c>
      <c r="C18241" s="2" t="s">
        <v>13</v>
      </c>
      <c r="D18241" s="2" t="s">
        <v>52</v>
      </c>
      <c r="E18241" s="2">
        <v>3.0</v>
      </c>
      <c r="F18241" s="4" t="s">
        <v>28</v>
      </c>
    </row>
    <row r="18242">
      <c r="A18242" s="2">
        <v>18401.0</v>
      </c>
      <c r="B18242" s="3">
        <v>43488.0</v>
      </c>
      <c r="C18242" s="2" t="s">
        <v>13</v>
      </c>
      <c r="D18242" s="2" t="s">
        <v>8</v>
      </c>
      <c r="E18242" s="2">
        <v>16.0</v>
      </c>
      <c r="F18242" s="4" t="s">
        <v>45</v>
      </c>
    </row>
    <row r="18243">
      <c r="A18243" s="2">
        <v>18402.0</v>
      </c>
      <c r="B18243" s="3">
        <v>43489.0</v>
      </c>
      <c r="C18243" s="2" t="s">
        <v>15</v>
      </c>
      <c r="D18243" s="2" t="s">
        <v>51</v>
      </c>
      <c r="E18243" s="2">
        <v>22.0</v>
      </c>
      <c r="F18243" s="4" t="s">
        <v>44</v>
      </c>
    </row>
    <row r="18244">
      <c r="A18244" s="2">
        <v>18403.0</v>
      </c>
      <c r="B18244" s="3">
        <v>43489.0</v>
      </c>
      <c r="C18244" s="2" t="s">
        <v>15</v>
      </c>
      <c r="D18244" s="2" t="s">
        <v>6</v>
      </c>
      <c r="E18244" s="2">
        <v>27.0</v>
      </c>
      <c r="F18244" s="4" t="s">
        <v>32</v>
      </c>
    </row>
    <row r="18245">
      <c r="A18245" s="2">
        <v>18404.0</v>
      </c>
      <c r="B18245" s="3">
        <v>43489.0</v>
      </c>
      <c r="C18245" s="2" t="s">
        <v>15</v>
      </c>
      <c r="D18245" s="2" t="s">
        <v>52</v>
      </c>
      <c r="E18245" s="2">
        <v>33.0</v>
      </c>
      <c r="F18245" s="4" t="s">
        <v>26</v>
      </c>
    </row>
    <row r="18246">
      <c r="A18246" s="2">
        <v>18405.0</v>
      </c>
      <c r="B18246" s="3">
        <v>43489.0</v>
      </c>
      <c r="C18246" s="2" t="s">
        <v>15</v>
      </c>
      <c r="D18246" s="2" t="s">
        <v>8</v>
      </c>
      <c r="E18246" s="2">
        <v>16.0</v>
      </c>
      <c r="F18246" s="4" t="s">
        <v>45</v>
      </c>
    </row>
    <row r="18247">
      <c r="A18247" s="2">
        <v>18406.0</v>
      </c>
      <c r="B18247" s="3">
        <v>43490.0</v>
      </c>
      <c r="C18247" s="2" t="s">
        <v>18</v>
      </c>
      <c r="D18247" s="2" t="s">
        <v>51</v>
      </c>
      <c r="E18247" s="2">
        <v>2.0</v>
      </c>
      <c r="F18247" s="4" t="s">
        <v>39</v>
      </c>
    </row>
    <row r="18248">
      <c r="A18248" s="2">
        <v>18407.0</v>
      </c>
      <c r="B18248" s="3">
        <v>43490.0</v>
      </c>
      <c r="C18248" s="2" t="s">
        <v>18</v>
      </c>
      <c r="D18248" s="2" t="s">
        <v>6</v>
      </c>
      <c r="E18248" s="2">
        <v>2.0</v>
      </c>
      <c r="F18248" s="4" t="s">
        <v>39</v>
      </c>
    </row>
    <row r="18249">
      <c r="A18249" s="2">
        <v>18408.0</v>
      </c>
      <c r="B18249" s="3">
        <v>43490.0</v>
      </c>
      <c r="C18249" s="2" t="s">
        <v>18</v>
      </c>
      <c r="D18249" s="2" t="s">
        <v>52</v>
      </c>
      <c r="E18249" s="2">
        <v>13.0</v>
      </c>
      <c r="F18249" s="4" t="s">
        <v>33</v>
      </c>
    </row>
    <row r="18250">
      <c r="A18250" s="2">
        <v>18409.0</v>
      </c>
      <c r="B18250" s="3">
        <v>43490.0</v>
      </c>
      <c r="C18250" s="2" t="s">
        <v>18</v>
      </c>
      <c r="D18250" s="2" t="s">
        <v>8</v>
      </c>
      <c r="E18250" s="2">
        <v>6.0</v>
      </c>
      <c r="F18250" s="4" t="s">
        <v>16</v>
      </c>
    </row>
    <row r="18251">
      <c r="A18251" s="2">
        <v>18410.0</v>
      </c>
      <c r="B18251" s="3">
        <v>43491.0</v>
      </c>
      <c r="C18251" s="2" t="s">
        <v>21</v>
      </c>
      <c r="D18251" s="2" t="s">
        <v>51</v>
      </c>
      <c r="E18251" s="2">
        <v>33.0</v>
      </c>
      <c r="F18251" s="4" t="s">
        <v>26</v>
      </c>
    </row>
    <row r="18252">
      <c r="A18252" s="2">
        <v>18411.0</v>
      </c>
      <c r="B18252" s="3">
        <v>43491.0</v>
      </c>
      <c r="C18252" s="2" t="s">
        <v>21</v>
      </c>
      <c r="D18252" s="2" t="s">
        <v>6</v>
      </c>
      <c r="E18252" s="2">
        <v>2.0</v>
      </c>
      <c r="F18252" s="4" t="s">
        <v>39</v>
      </c>
    </row>
    <row r="18253">
      <c r="A18253" s="2">
        <v>18412.0</v>
      </c>
      <c r="B18253" s="3">
        <v>43490.0</v>
      </c>
      <c r="C18253" s="2" t="s">
        <v>18</v>
      </c>
      <c r="D18253" s="2" t="s">
        <v>52</v>
      </c>
      <c r="E18253" s="2">
        <v>13.0</v>
      </c>
      <c r="F18253" s="4" t="s">
        <v>33</v>
      </c>
    </row>
    <row r="18254">
      <c r="A18254" s="2">
        <v>18413.0</v>
      </c>
      <c r="B18254" s="3">
        <v>43491.0</v>
      </c>
      <c r="C18254" s="2" t="s">
        <v>21</v>
      </c>
      <c r="D18254" s="2" t="s">
        <v>8</v>
      </c>
      <c r="E18254" s="2">
        <v>1.0</v>
      </c>
      <c r="F18254" s="4" t="s">
        <v>19</v>
      </c>
    </row>
    <row r="18255">
      <c r="A18255" s="2">
        <v>18414.0</v>
      </c>
      <c r="B18255" s="3">
        <v>43493.0</v>
      </c>
      <c r="C18255" s="2" t="s">
        <v>7</v>
      </c>
      <c r="D18255" s="2" t="s">
        <v>51</v>
      </c>
      <c r="E18255" s="2">
        <v>24.0</v>
      </c>
      <c r="F18255" s="4" t="s">
        <v>22</v>
      </c>
    </row>
    <row r="18256">
      <c r="A18256" s="2">
        <v>18415.0</v>
      </c>
      <c r="B18256" s="3">
        <v>43493.0</v>
      </c>
      <c r="C18256" s="2" t="s">
        <v>7</v>
      </c>
      <c r="D18256" s="2" t="s">
        <v>6</v>
      </c>
      <c r="E18256" s="2">
        <v>3.0</v>
      </c>
      <c r="F18256" s="4" t="s">
        <v>28</v>
      </c>
    </row>
    <row r="18257">
      <c r="A18257" s="2">
        <v>18416.0</v>
      </c>
      <c r="B18257" s="3">
        <v>43493.0</v>
      </c>
      <c r="C18257" s="2" t="s">
        <v>7</v>
      </c>
      <c r="D18257" s="2" t="s">
        <v>52</v>
      </c>
      <c r="E18257" s="2">
        <v>14.0</v>
      </c>
      <c r="F18257" s="4" t="s">
        <v>46</v>
      </c>
    </row>
    <row r="18258">
      <c r="A18258" s="2">
        <v>18417.0</v>
      </c>
      <c r="B18258" s="3">
        <v>43493.0</v>
      </c>
      <c r="C18258" s="2" t="s">
        <v>7</v>
      </c>
      <c r="D18258" s="2" t="s">
        <v>8</v>
      </c>
      <c r="E18258" s="2">
        <v>14.0</v>
      </c>
      <c r="F18258" s="4" t="s">
        <v>46</v>
      </c>
    </row>
    <row r="18259">
      <c r="A18259" s="2">
        <v>18418.0</v>
      </c>
      <c r="B18259" s="3">
        <v>43494.0</v>
      </c>
      <c r="C18259" s="2" t="s">
        <v>10</v>
      </c>
      <c r="D18259" s="2" t="s">
        <v>51</v>
      </c>
      <c r="E18259" s="2">
        <v>31.0</v>
      </c>
      <c r="F18259" s="4" t="s">
        <v>12</v>
      </c>
    </row>
    <row r="18260">
      <c r="A18260" s="2">
        <v>18419.0</v>
      </c>
      <c r="B18260" s="3">
        <v>43494.0</v>
      </c>
      <c r="C18260" s="2" t="s">
        <v>10</v>
      </c>
      <c r="D18260" s="2" t="s">
        <v>6</v>
      </c>
      <c r="E18260" s="2">
        <v>22.0</v>
      </c>
      <c r="F18260" s="4" t="s">
        <v>44</v>
      </c>
    </row>
    <row r="18261">
      <c r="A18261" s="2">
        <v>18420.0</v>
      </c>
      <c r="B18261" s="3">
        <v>43494.0</v>
      </c>
      <c r="C18261" s="2" t="s">
        <v>10</v>
      </c>
      <c r="D18261" s="2" t="s">
        <v>52</v>
      </c>
      <c r="E18261" s="2">
        <v>4.0</v>
      </c>
      <c r="F18261" s="4" t="s">
        <v>34</v>
      </c>
    </row>
    <row r="18262">
      <c r="A18262" s="2">
        <v>18421.0</v>
      </c>
      <c r="B18262" s="3">
        <v>43494.0</v>
      </c>
      <c r="C18262" s="2" t="s">
        <v>10</v>
      </c>
      <c r="D18262" s="2" t="s">
        <v>8</v>
      </c>
      <c r="E18262" s="2">
        <v>7.0</v>
      </c>
      <c r="F18262" s="4" t="s">
        <v>35</v>
      </c>
    </row>
    <row r="18263">
      <c r="A18263" s="2">
        <v>18422.0</v>
      </c>
      <c r="B18263" s="3">
        <v>43495.0</v>
      </c>
      <c r="C18263" s="2" t="s">
        <v>13</v>
      </c>
      <c r="D18263" s="2" t="s">
        <v>51</v>
      </c>
      <c r="E18263" s="2">
        <v>32.0</v>
      </c>
      <c r="F18263" s="4" t="s">
        <v>36</v>
      </c>
    </row>
    <row r="18264">
      <c r="A18264" s="2">
        <v>18423.0</v>
      </c>
      <c r="B18264" s="3">
        <v>43495.0</v>
      </c>
      <c r="C18264" s="2" t="s">
        <v>13</v>
      </c>
      <c r="D18264" s="2" t="s">
        <v>6</v>
      </c>
      <c r="E18264" s="2">
        <v>8.0</v>
      </c>
      <c r="F18264" s="4" t="s">
        <v>37</v>
      </c>
    </row>
    <row r="18265">
      <c r="A18265" s="2">
        <v>18424.0</v>
      </c>
      <c r="B18265" s="3">
        <v>43495.0</v>
      </c>
      <c r="C18265" s="2" t="s">
        <v>13</v>
      </c>
      <c r="D18265" s="2" t="s">
        <v>52</v>
      </c>
      <c r="E18265" s="2">
        <v>11.0</v>
      </c>
      <c r="F18265" s="4" t="s">
        <v>9</v>
      </c>
    </row>
    <row r="18266">
      <c r="A18266" s="2">
        <v>18425.0</v>
      </c>
      <c r="B18266" s="3">
        <v>43495.0</v>
      </c>
      <c r="C18266" s="2" t="s">
        <v>13</v>
      </c>
      <c r="D18266" s="2" t="s">
        <v>8</v>
      </c>
      <c r="E18266" s="2">
        <v>4.0</v>
      </c>
      <c r="F18266" s="4" t="s">
        <v>34</v>
      </c>
    </row>
    <row r="18267">
      <c r="A18267" s="2">
        <v>18426.0</v>
      </c>
      <c r="B18267" s="3">
        <v>43496.0</v>
      </c>
      <c r="C18267" s="2" t="s">
        <v>15</v>
      </c>
      <c r="D18267" s="2" t="s">
        <v>51</v>
      </c>
      <c r="E18267" s="2">
        <v>19.0</v>
      </c>
      <c r="F18267" s="4" t="s">
        <v>30</v>
      </c>
    </row>
    <row r="18268">
      <c r="A18268" s="2">
        <v>18427.0</v>
      </c>
      <c r="B18268" s="3">
        <v>43496.0</v>
      </c>
      <c r="C18268" s="2" t="s">
        <v>15</v>
      </c>
      <c r="D18268" s="2" t="s">
        <v>6</v>
      </c>
      <c r="E18268" s="2">
        <v>26.0</v>
      </c>
      <c r="F18268" s="4" t="s">
        <v>38</v>
      </c>
    </row>
    <row r="18269">
      <c r="A18269" s="2">
        <v>18428.0</v>
      </c>
      <c r="B18269" s="3">
        <v>43496.0</v>
      </c>
      <c r="C18269" s="2" t="s">
        <v>15</v>
      </c>
      <c r="D18269" s="2" t="s">
        <v>52</v>
      </c>
      <c r="E18269" s="2">
        <v>22.0</v>
      </c>
      <c r="F18269" s="4" t="s">
        <v>44</v>
      </c>
    </row>
    <row r="18270">
      <c r="A18270" s="2">
        <v>18429.0</v>
      </c>
      <c r="B18270" s="3">
        <v>43496.0</v>
      </c>
      <c r="C18270" s="2" t="s">
        <v>15</v>
      </c>
      <c r="D18270" s="2" t="s">
        <v>8</v>
      </c>
      <c r="E18270" s="2">
        <v>28.0</v>
      </c>
      <c r="F18270" s="4" t="s">
        <v>31</v>
      </c>
    </row>
    <row r="18271">
      <c r="A18271" s="2">
        <v>18430.0</v>
      </c>
      <c r="B18271" s="3">
        <v>43497.0</v>
      </c>
      <c r="C18271" s="2" t="s">
        <v>18</v>
      </c>
      <c r="D18271" s="2" t="s">
        <v>51</v>
      </c>
      <c r="E18271" s="2">
        <v>27.0</v>
      </c>
      <c r="F18271" s="4" t="s">
        <v>32</v>
      </c>
    </row>
    <row r="18272">
      <c r="A18272" s="2">
        <v>18431.0</v>
      </c>
      <c r="B18272" s="3">
        <v>43497.0</v>
      </c>
      <c r="C18272" s="2" t="s">
        <v>18</v>
      </c>
      <c r="D18272" s="2" t="s">
        <v>6</v>
      </c>
      <c r="E18272" s="2">
        <v>3.0</v>
      </c>
      <c r="F18272" s="4" t="s">
        <v>28</v>
      </c>
    </row>
    <row r="18273">
      <c r="A18273" s="2">
        <v>18432.0</v>
      </c>
      <c r="B18273" s="3">
        <v>43497.0</v>
      </c>
      <c r="C18273" s="2" t="s">
        <v>18</v>
      </c>
      <c r="D18273" s="2" t="s">
        <v>52</v>
      </c>
      <c r="E18273" s="2">
        <v>14.0</v>
      </c>
      <c r="F18273" s="4" t="s">
        <v>46</v>
      </c>
    </row>
    <row r="18274">
      <c r="A18274" s="2">
        <v>18433.0</v>
      </c>
      <c r="B18274" s="3">
        <v>43497.0</v>
      </c>
      <c r="C18274" s="2" t="s">
        <v>18</v>
      </c>
      <c r="D18274" s="2" t="s">
        <v>8</v>
      </c>
      <c r="E18274" s="2">
        <v>20.0</v>
      </c>
      <c r="F18274" s="4" t="s">
        <v>47</v>
      </c>
    </row>
    <row r="18275">
      <c r="A18275" s="2">
        <v>18434.0</v>
      </c>
      <c r="B18275" s="3">
        <v>43498.0</v>
      </c>
      <c r="C18275" s="2" t="s">
        <v>21</v>
      </c>
      <c r="D18275" s="2" t="s">
        <v>51</v>
      </c>
      <c r="E18275" s="2">
        <v>7.0</v>
      </c>
      <c r="F18275" s="4" t="s">
        <v>35</v>
      </c>
    </row>
    <row r="18276">
      <c r="A18276" s="2">
        <v>18435.0</v>
      </c>
      <c r="B18276" s="3">
        <v>43498.0</v>
      </c>
      <c r="C18276" s="2" t="s">
        <v>21</v>
      </c>
      <c r="D18276" s="2" t="s">
        <v>6</v>
      </c>
      <c r="E18276" s="2">
        <v>20.0</v>
      </c>
      <c r="F18276" s="4" t="s">
        <v>47</v>
      </c>
    </row>
    <row r="18277">
      <c r="A18277" s="2">
        <v>18436.0</v>
      </c>
      <c r="B18277" s="3">
        <v>43498.0</v>
      </c>
      <c r="C18277" s="2" t="s">
        <v>21</v>
      </c>
      <c r="D18277" s="2" t="s">
        <v>52</v>
      </c>
      <c r="E18277" s="2">
        <v>36.0</v>
      </c>
      <c r="F18277" s="4" t="s">
        <v>11</v>
      </c>
    </row>
    <row r="18278">
      <c r="A18278" s="2">
        <v>18437.0</v>
      </c>
      <c r="B18278" s="3">
        <v>43498.0</v>
      </c>
      <c r="C18278" s="2" t="s">
        <v>21</v>
      </c>
      <c r="D18278" s="2" t="s">
        <v>8</v>
      </c>
      <c r="E18278" s="2">
        <v>23.0</v>
      </c>
      <c r="F18278" s="4" t="s">
        <v>17</v>
      </c>
    </row>
    <row r="18279">
      <c r="A18279" s="2">
        <v>18438.0</v>
      </c>
      <c r="B18279" s="3">
        <v>43500.0</v>
      </c>
      <c r="C18279" s="2" t="s">
        <v>7</v>
      </c>
      <c r="D18279" s="2" t="s">
        <v>51</v>
      </c>
      <c r="E18279" s="2">
        <v>21.0</v>
      </c>
      <c r="F18279" s="4" t="s">
        <v>20</v>
      </c>
    </row>
    <row r="18280">
      <c r="A18280" s="2">
        <v>18439.0</v>
      </c>
      <c r="B18280" s="3">
        <v>43500.0</v>
      </c>
      <c r="C18280" s="2" t="s">
        <v>7</v>
      </c>
      <c r="D18280" s="2" t="s">
        <v>6</v>
      </c>
      <c r="E18280" s="2">
        <v>26.0</v>
      </c>
      <c r="F18280" s="4" t="s">
        <v>38</v>
      </c>
    </row>
    <row r="18281">
      <c r="A18281" s="2">
        <v>18440.0</v>
      </c>
      <c r="B18281" s="3">
        <v>43500.0</v>
      </c>
      <c r="C18281" s="2" t="s">
        <v>7</v>
      </c>
      <c r="D18281" s="2" t="s">
        <v>52</v>
      </c>
      <c r="E18281" s="2">
        <v>22.0</v>
      </c>
      <c r="F18281" s="4" t="s">
        <v>44</v>
      </c>
    </row>
    <row r="18282">
      <c r="A18282" s="2">
        <v>18441.0</v>
      </c>
      <c r="B18282" s="3">
        <v>43500.0</v>
      </c>
      <c r="C18282" s="2" t="s">
        <v>7</v>
      </c>
      <c r="D18282" s="2" t="s">
        <v>8</v>
      </c>
      <c r="E18282" s="2">
        <v>8.0</v>
      </c>
      <c r="F18282" s="4" t="s">
        <v>37</v>
      </c>
    </row>
    <row r="18283">
      <c r="A18283" s="2">
        <v>18442.0</v>
      </c>
      <c r="B18283" s="3">
        <v>43501.0</v>
      </c>
      <c r="C18283" s="2" t="s">
        <v>10</v>
      </c>
      <c r="D18283" s="2" t="s">
        <v>51</v>
      </c>
      <c r="E18283" s="2">
        <v>34.0</v>
      </c>
      <c r="F18283" s="4" t="s">
        <v>48</v>
      </c>
    </row>
    <row r="18284">
      <c r="A18284" s="2">
        <v>18443.0</v>
      </c>
      <c r="B18284" s="3">
        <v>43501.0</v>
      </c>
      <c r="C18284" s="2" t="s">
        <v>10</v>
      </c>
      <c r="D18284" s="2" t="s">
        <v>6</v>
      </c>
      <c r="E18284" s="2">
        <v>36.0</v>
      </c>
      <c r="F18284" s="4" t="s">
        <v>11</v>
      </c>
    </row>
    <row r="18285">
      <c r="A18285" s="2">
        <v>18444.0</v>
      </c>
      <c r="B18285" s="3">
        <v>43501.0</v>
      </c>
      <c r="C18285" s="2" t="s">
        <v>10</v>
      </c>
      <c r="D18285" s="2" t="s">
        <v>52</v>
      </c>
      <c r="E18285" s="2">
        <v>11.0</v>
      </c>
      <c r="F18285" s="4" t="s">
        <v>9</v>
      </c>
    </row>
    <row r="18286">
      <c r="A18286" s="2">
        <v>18445.0</v>
      </c>
      <c r="B18286" s="3">
        <v>43501.0</v>
      </c>
      <c r="C18286" s="2" t="s">
        <v>10</v>
      </c>
      <c r="D18286" s="2" t="s">
        <v>8</v>
      </c>
      <c r="E18286" s="2">
        <v>29.0</v>
      </c>
      <c r="F18286" s="4" t="s">
        <v>43</v>
      </c>
    </row>
    <row r="18287">
      <c r="A18287" s="2">
        <v>18446.0</v>
      </c>
      <c r="B18287" s="3">
        <v>43502.0</v>
      </c>
      <c r="C18287" s="2" t="s">
        <v>13</v>
      </c>
      <c r="D18287" s="2" t="s">
        <v>51</v>
      </c>
      <c r="E18287" s="2">
        <v>36.0</v>
      </c>
      <c r="F18287" s="4" t="s">
        <v>11</v>
      </c>
    </row>
    <row r="18288">
      <c r="A18288" s="2">
        <v>18447.0</v>
      </c>
      <c r="B18288" s="3">
        <v>43502.0</v>
      </c>
      <c r="C18288" s="2" t="s">
        <v>13</v>
      </c>
      <c r="D18288" s="2" t="s">
        <v>6</v>
      </c>
      <c r="E18288" s="2">
        <v>30.0</v>
      </c>
      <c r="F18288" s="4" t="s">
        <v>23</v>
      </c>
    </row>
    <row r="18289">
      <c r="A18289" s="2">
        <v>18448.0</v>
      </c>
      <c r="B18289" s="3">
        <v>43502.0</v>
      </c>
      <c r="C18289" s="2" t="s">
        <v>13</v>
      </c>
      <c r="D18289" s="2" t="s">
        <v>52</v>
      </c>
      <c r="E18289" s="2">
        <v>1.0</v>
      </c>
      <c r="F18289" s="4" t="s">
        <v>19</v>
      </c>
    </row>
    <row r="18290">
      <c r="A18290" s="2">
        <v>18449.0</v>
      </c>
      <c r="B18290" s="3">
        <v>43502.0</v>
      </c>
      <c r="C18290" s="2" t="s">
        <v>13</v>
      </c>
      <c r="D18290" s="2" t="s">
        <v>8</v>
      </c>
      <c r="E18290" s="2">
        <v>21.0</v>
      </c>
      <c r="F18290" s="4" t="s">
        <v>20</v>
      </c>
    </row>
    <row r="18291">
      <c r="A18291" s="2">
        <v>18450.0</v>
      </c>
      <c r="B18291" s="3">
        <v>43503.0</v>
      </c>
      <c r="C18291" s="2" t="s">
        <v>15</v>
      </c>
      <c r="D18291" s="2" t="s">
        <v>51</v>
      </c>
      <c r="E18291" s="2">
        <v>14.0</v>
      </c>
      <c r="F18291" s="4" t="s">
        <v>46</v>
      </c>
    </row>
    <row r="18292">
      <c r="A18292" s="2">
        <v>18451.0</v>
      </c>
      <c r="B18292" s="3">
        <v>43503.0</v>
      </c>
      <c r="C18292" s="2" t="s">
        <v>15</v>
      </c>
      <c r="D18292" s="2" t="s">
        <v>6</v>
      </c>
      <c r="E18292" s="2">
        <v>4.0</v>
      </c>
      <c r="F18292" s="4" t="s">
        <v>34</v>
      </c>
    </row>
    <row r="18293">
      <c r="A18293" s="2">
        <v>18452.0</v>
      </c>
      <c r="B18293" s="3">
        <v>43503.0</v>
      </c>
      <c r="C18293" s="2" t="s">
        <v>15</v>
      </c>
      <c r="D18293" s="2" t="s">
        <v>52</v>
      </c>
      <c r="E18293" s="2">
        <v>17.0</v>
      </c>
      <c r="F18293" s="4" t="s">
        <v>42</v>
      </c>
    </row>
    <row r="18294">
      <c r="A18294" s="2">
        <v>18453.0</v>
      </c>
      <c r="B18294" s="3">
        <v>43504.0</v>
      </c>
      <c r="C18294" s="2" t="s">
        <v>18</v>
      </c>
      <c r="D18294" s="2" t="s">
        <v>8</v>
      </c>
      <c r="E18294" s="2">
        <v>35.0</v>
      </c>
      <c r="F18294" s="4" t="s">
        <v>49</v>
      </c>
    </row>
    <row r="18295">
      <c r="A18295" s="2">
        <v>18454.0</v>
      </c>
      <c r="B18295" s="3">
        <v>43504.0</v>
      </c>
      <c r="C18295" s="2" t="s">
        <v>18</v>
      </c>
      <c r="D18295" s="2" t="s">
        <v>51</v>
      </c>
      <c r="E18295" s="2">
        <v>27.0</v>
      </c>
      <c r="F18295" s="4" t="s">
        <v>32</v>
      </c>
    </row>
    <row r="18296">
      <c r="A18296" s="2">
        <v>18455.0</v>
      </c>
      <c r="B18296" s="3">
        <v>43504.0</v>
      </c>
      <c r="C18296" s="2" t="s">
        <v>18</v>
      </c>
      <c r="D18296" s="2" t="s">
        <v>6</v>
      </c>
      <c r="E18296" s="2">
        <v>27.0</v>
      </c>
      <c r="F18296" s="4" t="s">
        <v>32</v>
      </c>
    </row>
    <row r="18297">
      <c r="A18297" s="2">
        <v>18456.0</v>
      </c>
      <c r="B18297" s="3">
        <v>43503.0</v>
      </c>
      <c r="C18297" s="2" t="s">
        <v>15</v>
      </c>
      <c r="D18297" s="2" t="s">
        <v>52</v>
      </c>
      <c r="E18297" s="2">
        <v>17.0</v>
      </c>
      <c r="F18297" s="4" t="s">
        <v>42</v>
      </c>
    </row>
    <row r="18298">
      <c r="A18298" s="2">
        <v>18457.0</v>
      </c>
      <c r="B18298" s="3">
        <v>43504.0</v>
      </c>
      <c r="C18298" s="2" t="s">
        <v>18</v>
      </c>
      <c r="D18298" s="2" t="s">
        <v>8</v>
      </c>
      <c r="E18298" s="2">
        <v>23.0</v>
      </c>
      <c r="F18298" s="4" t="s">
        <v>17</v>
      </c>
    </row>
    <row r="18299">
      <c r="A18299" s="2">
        <v>18458.0</v>
      </c>
      <c r="B18299" s="3">
        <v>43505.0</v>
      </c>
      <c r="C18299" s="2" t="s">
        <v>21</v>
      </c>
      <c r="D18299" s="2" t="s">
        <v>51</v>
      </c>
      <c r="E18299" s="2">
        <v>8.0</v>
      </c>
      <c r="F18299" s="4" t="s">
        <v>37</v>
      </c>
    </row>
    <row r="18300">
      <c r="A18300" s="2">
        <v>18459.0</v>
      </c>
      <c r="B18300" s="3">
        <v>43505.0</v>
      </c>
      <c r="C18300" s="2" t="s">
        <v>21</v>
      </c>
      <c r="D18300" s="2" t="s">
        <v>6</v>
      </c>
      <c r="E18300" s="2">
        <v>33.0</v>
      </c>
      <c r="F18300" s="4" t="s">
        <v>26</v>
      </c>
    </row>
    <row r="18301">
      <c r="A18301" s="2">
        <v>18460.0</v>
      </c>
      <c r="B18301" s="3">
        <v>43505.0</v>
      </c>
      <c r="C18301" s="2" t="s">
        <v>21</v>
      </c>
      <c r="D18301" s="2" t="s">
        <v>52</v>
      </c>
      <c r="E18301" s="2">
        <v>9.0</v>
      </c>
      <c r="F18301" s="4" t="s">
        <v>24</v>
      </c>
    </row>
    <row r="18302">
      <c r="A18302" s="2">
        <v>18461.0</v>
      </c>
      <c r="B18302" s="3">
        <v>43505.0</v>
      </c>
      <c r="C18302" s="2" t="s">
        <v>21</v>
      </c>
      <c r="D18302" s="2" t="s">
        <v>8</v>
      </c>
      <c r="E18302" s="2">
        <v>9.0</v>
      </c>
      <c r="F18302" s="4" t="s">
        <v>24</v>
      </c>
    </row>
    <row r="18303">
      <c r="A18303" s="2">
        <v>18462.0</v>
      </c>
      <c r="B18303" s="3">
        <v>43507.0</v>
      </c>
      <c r="C18303" s="2" t="s">
        <v>7</v>
      </c>
      <c r="D18303" s="2" t="s">
        <v>51</v>
      </c>
      <c r="E18303" s="2">
        <v>7.0</v>
      </c>
      <c r="F18303" s="4" t="s">
        <v>35</v>
      </c>
    </row>
    <row r="18304">
      <c r="A18304" s="2">
        <v>18463.0</v>
      </c>
      <c r="B18304" s="3">
        <v>43507.0</v>
      </c>
      <c r="C18304" s="2" t="s">
        <v>7</v>
      </c>
      <c r="D18304" s="2" t="s">
        <v>6</v>
      </c>
      <c r="E18304" s="2">
        <v>1.0</v>
      </c>
      <c r="F18304" s="4" t="s">
        <v>19</v>
      </c>
    </row>
    <row r="18305">
      <c r="A18305" s="2">
        <v>18464.0</v>
      </c>
      <c r="B18305" s="3">
        <v>43507.0</v>
      </c>
      <c r="C18305" s="2" t="s">
        <v>7</v>
      </c>
      <c r="D18305" s="2" t="s">
        <v>52</v>
      </c>
      <c r="E18305" s="2">
        <v>11.0</v>
      </c>
      <c r="F18305" s="4" t="s">
        <v>9</v>
      </c>
    </row>
    <row r="18306">
      <c r="A18306" s="2">
        <v>18465.0</v>
      </c>
      <c r="B18306" s="3">
        <v>43507.0</v>
      </c>
      <c r="C18306" s="2" t="s">
        <v>7</v>
      </c>
      <c r="D18306" s="2" t="s">
        <v>8</v>
      </c>
      <c r="E18306" s="2">
        <v>5.0</v>
      </c>
      <c r="F18306" s="4" t="s">
        <v>25</v>
      </c>
    </row>
    <row r="18307">
      <c r="A18307" s="2">
        <v>18466.0</v>
      </c>
      <c r="B18307" s="3">
        <v>43508.0</v>
      </c>
      <c r="C18307" s="2" t="s">
        <v>10</v>
      </c>
      <c r="D18307" s="2" t="s">
        <v>51</v>
      </c>
      <c r="E18307" s="2">
        <v>19.0</v>
      </c>
      <c r="F18307" s="4" t="s">
        <v>30</v>
      </c>
    </row>
    <row r="18308">
      <c r="A18308" s="2">
        <v>18467.0</v>
      </c>
      <c r="B18308" s="3">
        <v>43508.0</v>
      </c>
      <c r="C18308" s="2" t="s">
        <v>10</v>
      </c>
      <c r="D18308" s="2" t="s">
        <v>6</v>
      </c>
      <c r="E18308" s="2">
        <v>35.0</v>
      </c>
      <c r="F18308" s="4" t="s">
        <v>49</v>
      </c>
    </row>
    <row r="18309">
      <c r="A18309" s="2">
        <v>18468.0</v>
      </c>
      <c r="B18309" s="3">
        <v>43508.0</v>
      </c>
      <c r="C18309" s="2" t="s">
        <v>10</v>
      </c>
      <c r="D18309" s="2" t="s">
        <v>52</v>
      </c>
      <c r="E18309" s="2">
        <v>20.0</v>
      </c>
      <c r="F18309" s="4" t="s">
        <v>47</v>
      </c>
    </row>
    <row r="18310">
      <c r="A18310" s="2">
        <v>18469.0</v>
      </c>
      <c r="B18310" s="3">
        <v>43508.0</v>
      </c>
      <c r="C18310" s="2" t="s">
        <v>10</v>
      </c>
      <c r="D18310" s="2" t="s">
        <v>8</v>
      </c>
      <c r="E18310" s="2">
        <v>35.0</v>
      </c>
      <c r="F18310" s="4" t="s">
        <v>49</v>
      </c>
    </row>
    <row r="18311">
      <c r="A18311" s="2">
        <v>18470.0</v>
      </c>
      <c r="B18311" s="3">
        <v>43509.0</v>
      </c>
      <c r="C18311" s="2" t="s">
        <v>13</v>
      </c>
      <c r="D18311" s="2" t="s">
        <v>51</v>
      </c>
      <c r="E18311" s="2">
        <v>13.0</v>
      </c>
      <c r="F18311" s="4" t="s">
        <v>33</v>
      </c>
    </row>
    <row r="18312">
      <c r="A18312" s="2">
        <v>18471.0</v>
      </c>
      <c r="B18312" s="3">
        <v>43509.0</v>
      </c>
      <c r="C18312" s="2" t="s">
        <v>13</v>
      </c>
      <c r="D18312" s="2" t="s">
        <v>6</v>
      </c>
      <c r="E18312" s="2">
        <v>6.0</v>
      </c>
      <c r="F18312" s="4" t="s">
        <v>16</v>
      </c>
    </row>
    <row r="18313">
      <c r="A18313" s="2">
        <v>18472.0</v>
      </c>
      <c r="B18313" s="3">
        <v>43509.0</v>
      </c>
      <c r="C18313" s="2" t="s">
        <v>13</v>
      </c>
      <c r="D18313" s="2" t="s">
        <v>52</v>
      </c>
      <c r="E18313" s="2">
        <v>16.0</v>
      </c>
      <c r="F18313" s="4" t="s">
        <v>45</v>
      </c>
    </row>
    <row r="18314">
      <c r="A18314" s="2">
        <v>18473.0</v>
      </c>
      <c r="B18314" s="3">
        <v>43509.0</v>
      </c>
      <c r="C18314" s="2" t="s">
        <v>13</v>
      </c>
      <c r="D18314" s="2" t="s">
        <v>8</v>
      </c>
      <c r="E18314" s="2">
        <v>3.0</v>
      </c>
      <c r="F18314" s="4" t="s">
        <v>28</v>
      </c>
    </row>
    <row r="18315">
      <c r="A18315" s="2">
        <v>18474.0</v>
      </c>
      <c r="B18315" s="3">
        <v>43510.0</v>
      </c>
      <c r="C18315" s="2" t="s">
        <v>15</v>
      </c>
      <c r="D18315" s="2" t="s">
        <v>51</v>
      </c>
      <c r="E18315" s="2">
        <v>4.0</v>
      </c>
      <c r="F18315" s="4" t="s">
        <v>34</v>
      </c>
    </row>
    <row r="18316">
      <c r="A18316" s="2">
        <v>18475.0</v>
      </c>
      <c r="B18316" s="3">
        <v>43510.0</v>
      </c>
      <c r="C18316" s="2" t="s">
        <v>15</v>
      </c>
      <c r="D18316" s="2" t="s">
        <v>6</v>
      </c>
      <c r="E18316" s="2">
        <v>34.0</v>
      </c>
      <c r="F18316" s="4" t="s">
        <v>48</v>
      </c>
    </row>
    <row r="18317">
      <c r="A18317" s="2">
        <v>18476.0</v>
      </c>
      <c r="B18317" s="3">
        <v>43510.0</v>
      </c>
      <c r="C18317" s="2" t="s">
        <v>15</v>
      </c>
      <c r="D18317" s="2" t="s">
        <v>52</v>
      </c>
      <c r="E18317" s="2">
        <v>14.0</v>
      </c>
      <c r="F18317" s="4" t="s">
        <v>46</v>
      </c>
    </row>
    <row r="18318">
      <c r="A18318" s="2">
        <v>18477.0</v>
      </c>
      <c r="B18318" s="3">
        <v>43510.0</v>
      </c>
      <c r="C18318" s="2" t="s">
        <v>15</v>
      </c>
      <c r="D18318" s="2" t="s">
        <v>8</v>
      </c>
      <c r="E18318" s="2">
        <v>11.0</v>
      </c>
      <c r="F18318" s="4" t="s">
        <v>9</v>
      </c>
    </row>
    <row r="18319">
      <c r="A18319" s="2">
        <v>18478.0</v>
      </c>
      <c r="B18319" s="3">
        <v>43511.0</v>
      </c>
      <c r="C18319" s="2" t="s">
        <v>18</v>
      </c>
      <c r="D18319" s="2" t="s">
        <v>51</v>
      </c>
      <c r="E18319" s="2">
        <v>14.0</v>
      </c>
      <c r="F18319" s="4" t="s">
        <v>46</v>
      </c>
    </row>
    <row r="18320">
      <c r="A18320" s="2">
        <v>18479.0</v>
      </c>
      <c r="B18320" s="3">
        <v>43511.0</v>
      </c>
      <c r="C18320" s="2" t="s">
        <v>18</v>
      </c>
      <c r="D18320" s="2" t="s">
        <v>6</v>
      </c>
      <c r="E18320" s="2">
        <v>13.0</v>
      </c>
      <c r="F18320" s="4" t="s">
        <v>33</v>
      </c>
    </row>
    <row r="18321">
      <c r="A18321" s="2">
        <v>18480.0</v>
      </c>
      <c r="B18321" s="3">
        <v>43511.0</v>
      </c>
      <c r="C18321" s="2" t="s">
        <v>18</v>
      </c>
      <c r="D18321" s="2" t="s">
        <v>52</v>
      </c>
      <c r="E18321" s="2">
        <v>29.0</v>
      </c>
      <c r="F18321" s="4" t="s">
        <v>43</v>
      </c>
    </row>
    <row r="18322">
      <c r="A18322" s="2">
        <v>18481.0</v>
      </c>
      <c r="B18322" s="3">
        <v>43511.0</v>
      </c>
      <c r="C18322" s="2" t="s">
        <v>18</v>
      </c>
      <c r="D18322" s="2" t="s">
        <v>8</v>
      </c>
      <c r="E18322" s="2">
        <v>12.0</v>
      </c>
      <c r="F18322" s="4" t="s">
        <v>14</v>
      </c>
    </row>
    <row r="18323">
      <c r="A18323" s="2">
        <v>18482.0</v>
      </c>
      <c r="B18323" s="3">
        <v>43512.0</v>
      </c>
      <c r="C18323" s="2" t="s">
        <v>21</v>
      </c>
      <c r="D18323" s="2" t="s">
        <v>51</v>
      </c>
      <c r="E18323" s="2">
        <v>25.0</v>
      </c>
      <c r="F18323" s="4" t="s">
        <v>40</v>
      </c>
    </row>
    <row r="18324">
      <c r="A18324" s="2">
        <v>18483.0</v>
      </c>
      <c r="B18324" s="3">
        <v>43512.0</v>
      </c>
      <c r="C18324" s="2" t="s">
        <v>21</v>
      </c>
      <c r="D18324" s="2" t="s">
        <v>6</v>
      </c>
      <c r="E18324" s="2">
        <v>24.0</v>
      </c>
      <c r="F18324" s="4" t="s">
        <v>22</v>
      </c>
    </row>
    <row r="18325">
      <c r="A18325" s="2">
        <v>18484.0</v>
      </c>
      <c r="B18325" s="3">
        <v>43512.0</v>
      </c>
      <c r="C18325" s="2" t="s">
        <v>21</v>
      </c>
      <c r="D18325" s="2" t="s">
        <v>52</v>
      </c>
      <c r="E18325" s="2">
        <v>34.0</v>
      </c>
      <c r="F18325" s="4" t="s">
        <v>48</v>
      </c>
    </row>
    <row r="18326">
      <c r="A18326" s="2">
        <v>18485.0</v>
      </c>
      <c r="B18326" s="3">
        <v>43512.0</v>
      </c>
      <c r="C18326" s="2" t="s">
        <v>21</v>
      </c>
      <c r="D18326" s="2" t="s">
        <v>8</v>
      </c>
      <c r="E18326" s="2">
        <v>22.0</v>
      </c>
      <c r="F18326" s="4" t="s">
        <v>44</v>
      </c>
    </row>
    <row r="18327">
      <c r="A18327" s="2">
        <v>18486.0</v>
      </c>
      <c r="B18327" s="3">
        <v>43514.0</v>
      </c>
      <c r="C18327" s="2" t="s">
        <v>7</v>
      </c>
      <c r="D18327" s="2" t="s">
        <v>51</v>
      </c>
      <c r="E18327" s="2">
        <v>27.0</v>
      </c>
      <c r="F18327" s="4" t="s">
        <v>32</v>
      </c>
    </row>
    <row r="18328">
      <c r="A18328" s="2">
        <v>18487.0</v>
      </c>
      <c r="B18328" s="3">
        <v>43514.0</v>
      </c>
      <c r="C18328" s="2" t="s">
        <v>7</v>
      </c>
      <c r="D18328" s="2" t="s">
        <v>6</v>
      </c>
      <c r="E18328" s="2">
        <v>33.0</v>
      </c>
      <c r="F18328" s="4" t="s">
        <v>26</v>
      </c>
    </row>
    <row r="18329">
      <c r="A18329" s="2">
        <v>18488.0</v>
      </c>
      <c r="B18329" s="3">
        <v>43514.0</v>
      </c>
      <c r="C18329" s="2" t="s">
        <v>7</v>
      </c>
      <c r="D18329" s="2" t="s">
        <v>52</v>
      </c>
      <c r="E18329" s="2">
        <v>18.0</v>
      </c>
      <c r="F18329" s="4" t="s">
        <v>29</v>
      </c>
    </row>
    <row r="18330">
      <c r="A18330" s="2">
        <v>18489.0</v>
      </c>
      <c r="B18330" s="3">
        <v>43514.0</v>
      </c>
      <c r="C18330" s="2" t="s">
        <v>7</v>
      </c>
      <c r="D18330" s="2" t="s">
        <v>8</v>
      </c>
      <c r="E18330" s="2">
        <v>16.0</v>
      </c>
      <c r="F18330" s="4" t="s">
        <v>45</v>
      </c>
    </row>
    <row r="18331">
      <c r="A18331" s="2">
        <v>18490.0</v>
      </c>
      <c r="B18331" s="3">
        <v>43515.0</v>
      </c>
      <c r="C18331" s="2" t="s">
        <v>10</v>
      </c>
      <c r="D18331" s="2" t="s">
        <v>51</v>
      </c>
      <c r="E18331" s="2">
        <v>11.0</v>
      </c>
      <c r="F18331" s="4" t="s">
        <v>9</v>
      </c>
    </row>
    <row r="18332">
      <c r="A18332" s="2">
        <v>18491.0</v>
      </c>
      <c r="B18332" s="3">
        <v>43515.0</v>
      </c>
      <c r="C18332" s="2" t="s">
        <v>10</v>
      </c>
      <c r="D18332" s="2" t="s">
        <v>6</v>
      </c>
      <c r="E18332" s="2">
        <v>23.0</v>
      </c>
      <c r="F18332" s="4" t="s">
        <v>17</v>
      </c>
    </row>
    <row r="18333">
      <c r="A18333" s="2">
        <v>18492.0</v>
      </c>
      <c r="B18333" s="3">
        <v>43515.0</v>
      </c>
      <c r="C18333" s="2" t="s">
        <v>10</v>
      </c>
      <c r="D18333" s="2" t="s">
        <v>52</v>
      </c>
      <c r="E18333" s="2">
        <v>20.0</v>
      </c>
      <c r="F18333" s="4" t="s">
        <v>47</v>
      </c>
    </row>
    <row r="18334">
      <c r="A18334" s="2">
        <v>18493.0</v>
      </c>
      <c r="B18334" s="3">
        <v>43516.0</v>
      </c>
      <c r="C18334" s="2" t="s">
        <v>13</v>
      </c>
      <c r="D18334" s="2" t="s">
        <v>8</v>
      </c>
      <c r="E18334" s="2">
        <v>18.0</v>
      </c>
      <c r="F18334" s="4" t="s">
        <v>29</v>
      </c>
    </row>
    <row r="18335">
      <c r="A18335" s="2">
        <v>18494.0</v>
      </c>
      <c r="B18335" s="3">
        <v>43516.0</v>
      </c>
      <c r="C18335" s="2" t="s">
        <v>13</v>
      </c>
      <c r="D18335" s="2" t="s">
        <v>51</v>
      </c>
      <c r="E18335" s="2">
        <v>34.0</v>
      </c>
      <c r="F18335" s="4" t="s">
        <v>48</v>
      </c>
    </row>
    <row r="18336">
      <c r="A18336" s="2">
        <v>18495.0</v>
      </c>
      <c r="B18336" s="3">
        <v>43516.0</v>
      </c>
      <c r="C18336" s="2" t="s">
        <v>13</v>
      </c>
      <c r="D18336" s="2" t="s">
        <v>6</v>
      </c>
      <c r="E18336" s="2">
        <v>14.0</v>
      </c>
      <c r="F18336" s="4" t="s">
        <v>46</v>
      </c>
    </row>
    <row r="18337">
      <c r="A18337" s="2">
        <v>18496.0</v>
      </c>
      <c r="B18337" s="3">
        <v>43516.0</v>
      </c>
      <c r="C18337" s="2" t="s">
        <v>13</v>
      </c>
      <c r="D18337" s="2" t="s">
        <v>52</v>
      </c>
      <c r="E18337" s="2">
        <v>35.0</v>
      </c>
      <c r="F18337" s="4" t="s">
        <v>49</v>
      </c>
    </row>
    <row r="18338">
      <c r="A18338" s="2">
        <v>18497.0</v>
      </c>
      <c r="B18338" s="3">
        <v>43516.0</v>
      </c>
      <c r="C18338" s="2" t="s">
        <v>13</v>
      </c>
      <c r="D18338" s="2" t="s">
        <v>8</v>
      </c>
      <c r="E18338" s="2">
        <v>27.0</v>
      </c>
      <c r="F18338" s="4" t="s">
        <v>32</v>
      </c>
    </row>
    <row r="18339">
      <c r="A18339" s="2">
        <v>18498.0</v>
      </c>
      <c r="B18339" s="3">
        <v>43517.0</v>
      </c>
      <c r="C18339" s="2" t="s">
        <v>15</v>
      </c>
      <c r="D18339" s="2" t="s">
        <v>51</v>
      </c>
      <c r="E18339" s="2">
        <v>21.0</v>
      </c>
      <c r="F18339" s="4" t="s">
        <v>20</v>
      </c>
    </row>
    <row r="18340">
      <c r="A18340" s="2">
        <v>18499.0</v>
      </c>
      <c r="B18340" s="3">
        <v>43517.0</v>
      </c>
      <c r="C18340" s="2" t="s">
        <v>15</v>
      </c>
      <c r="D18340" s="2" t="s">
        <v>6</v>
      </c>
      <c r="E18340" s="2">
        <v>13.0</v>
      </c>
      <c r="F18340" s="4" t="s">
        <v>33</v>
      </c>
    </row>
    <row r="18341">
      <c r="A18341" s="2">
        <v>18500.0</v>
      </c>
      <c r="B18341" s="3">
        <v>43517.0</v>
      </c>
      <c r="C18341" s="2" t="s">
        <v>15</v>
      </c>
      <c r="D18341" s="2" t="s">
        <v>52</v>
      </c>
      <c r="E18341" s="2">
        <v>30.0</v>
      </c>
      <c r="F18341" s="4" t="s">
        <v>23</v>
      </c>
    </row>
    <row r="18342">
      <c r="A18342" s="2">
        <v>18501.0</v>
      </c>
      <c r="B18342" s="3">
        <v>43517.0</v>
      </c>
      <c r="C18342" s="2" t="s">
        <v>15</v>
      </c>
      <c r="D18342" s="2" t="s">
        <v>8</v>
      </c>
      <c r="E18342" s="2">
        <v>22.0</v>
      </c>
      <c r="F18342" s="4" t="s">
        <v>44</v>
      </c>
    </row>
    <row r="18343">
      <c r="A18343" s="2">
        <v>18502.0</v>
      </c>
      <c r="B18343" s="3">
        <v>43518.0</v>
      </c>
      <c r="C18343" s="2" t="s">
        <v>18</v>
      </c>
      <c r="D18343" s="2" t="s">
        <v>51</v>
      </c>
      <c r="E18343" s="2">
        <v>8.0</v>
      </c>
      <c r="F18343" s="4" t="s">
        <v>37</v>
      </c>
    </row>
    <row r="18344">
      <c r="A18344" s="2">
        <v>18503.0</v>
      </c>
      <c r="B18344" s="3">
        <v>43518.0</v>
      </c>
      <c r="C18344" s="2" t="s">
        <v>18</v>
      </c>
      <c r="D18344" s="2" t="s">
        <v>6</v>
      </c>
      <c r="E18344" s="2">
        <v>18.0</v>
      </c>
      <c r="F18344" s="4" t="s">
        <v>29</v>
      </c>
    </row>
    <row r="18345">
      <c r="A18345" s="2">
        <v>18504.0</v>
      </c>
      <c r="B18345" s="3">
        <v>43518.0</v>
      </c>
      <c r="C18345" s="2" t="s">
        <v>18</v>
      </c>
      <c r="D18345" s="2" t="s">
        <v>52</v>
      </c>
      <c r="E18345" s="2">
        <v>9.0</v>
      </c>
      <c r="F18345" s="4" t="s">
        <v>24</v>
      </c>
    </row>
    <row r="18346">
      <c r="A18346" s="2">
        <v>18505.0</v>
      </c>
      <c r="B18346" s="3">
        <v>43518.0</v>
      </c>
      <c r="C18346" s="2" t="s">
        <v>18</v>
      </c>
      <c r="D18346" s="2" t="s">
        <v>8</v>
      </c>
      <c r="E18346" s="2">
        <v>31.0</v>
      </c>
      <c r="F18346" s="4" t="s">
        <v>12</v>
      </c>
    </row>
    <row r="18347">
      <c r="A18347" s="2">
        <v>18506.0</v>
      </c>
      <c r="B18347" s="3">
        <v>43519.0</v>
      </c>
      <c r="C18347" s="2" t="s">
        <v>21</v>
      </c>
      <c r="D18347" s="2" t="s">
        <v>51</v>
      </c>
      <c r="E18347" s="2">
        <v>20.0</v>
      </c>
      <c r="F18347" s="4" t="s">
        <v>47</v>
      </c>
    </row>
    <row r="18348">
      <c r="A18348" s="2">
        <v>18507.0</v>
      </c>
      <c r="B18348" s="3">
        <v>43519.0</v>
      </c>
      <c r="C18348" s="2" t="s">
        <v>21</v>
      </c>
      <c r="D18348" s="2" t="s">
        <v>6</v>
      </c>
      <c r="E18348" s="2">
        <v>1.0</v>
      </c>
      <c r="F18348" s="4" t="s">
        <v>19</v>
      </c>
    </row>
    <row r="18349">
      <c r="A18349" s="2">
        <v>18508.0</v>
      </c>
      <c r="B18349" s="3">
        <v>43519.0</v>
      </c>
      <c r="C18349" s="2" t="s">
        <v>21</v>
      </c>
      <c r="D18349" s="2" t="s">
        <v>52</v>
      </c>
      <c r="E18349" s="2">
        <v>21.0</v>
      </c>
      <c r="F18349" s="4" t="s">
        <v>20</v>
      </c>
    </row>
    <row r="18350">
      <c r="A18350" s="2">
        <v>18509.0</v>
      </c>
      <c r="B18350" s="3">
        <v>43519.0</v>
      </c>
      <c r="C18350" s="2" t="s">
        <v>21</v>
      </c>
      <c r="D18350" s="2" t="s">
        <v>8</v>
      </c>
      <c r="E18350" s="2">
        <v>23.0</v>
      </c>
      <c r="F18350" s="4" t="s">
        <v>17</v>
      </c>
    </row>
    <row r="18351">
      <c r="A18351" s="2">
        <v>18510.0</v>
      </c>
      <c r="B18351" s="3">
        <v>43521.0</v>
      </c>
      <c r="C18351" s="2" t="s">
        <v>7</v>
      </c>
      <c r="D18351" s="2" t="s">
        <v>51</v>
      </c>
      <c r="E18351" s="2">
        <v>19.0</v>
      </c>
      <c r="F18351" s="4" t="s">
        <v>30</v>
      </c>
    </row>
    <row r="18352">
      <c r="A18352" s="2">
        <v>18511.0</v>
      </c>
      <c r="B18352" s="3">
        <v>43521.0</v>
      </c>
      <c r="C18352" s="2" t="s">
        <v>7</v>
      </c>
      <c r="D18352" s="2" t="s">
        <v>6</v>
      </c>
      <c r="E18352" s="2">
        <v>25.0</v>
      </c>
      <c r="F18352" s="4" t="s">
        <v>40</v>
      </c>
    </row>
    <row r="18353">
      <c r="A18353" s="2">
        <v>18512.0</v>
      </c>
      <c r="B18353" s="3">
        <v>43521.0</v>
      </c>
      <c r="C18353" s="2" t="s">
        <v>7</v>
      </c>
      <c r="D18353" s="2" t="s">
        <v>52</v>
      </c>
      <c r="E18353" s="2">
        <v>24.0</v>
      </c>
      <c r="F18353" s="4" t="s">
        <v>22</v>
      </c>
    </row>
    <row r="18354">
      <c r="A18354" s="2">
        <v>18513.0</v>
      </c>
      <c r="B18354" s="3">
        <v>43521.0</v>
      </c>
      <c r="C18354" s="2" t="s">
        <v>7</v>
      </c>
      <c r="D18354" s="2" t="s">
        <v>8</v>
      </c>
      <c r="E18354" s="2">
        <v>9.0</v>
      </c>
      <c r="F18354" s="4" t="s">
        <v>24</v>
      </c>
    </row>
    <row r="18355">
      <c r="A18355" s="2">
        <v>18514.0</v>
      </c>
      <c r="B18355" s="3">
        <v>43522.0</v>
      </c>
      <c r="C18355" s="2" t="s">
        <v>10</v>
      </c>
      <c r="D18355" s="2" t="s">
        <v>51</v>
      </c>
      <c r="E18355" s="2">
        <v>17.0</v>
      </c>
      <c r="F18355" s="4" t="s">
        <v>42</v>
      </c>
    </row>
    <row r="18356">
      <c r="A18356" s="2">
        <v>18515.0</v>
      </c>
      <c r="B18356" s="3">
        <v>43521.0</v>
      </c>
      <c r="C18356" s="2" t="s">
        <v>7</v>
      </c>
      <c r="D18356" s="2" t="s">
        <v>6</v>
      </c>
      <c r="E18356" s="2">
        <v>25.0</v>
      </c>
      <c r="F18356" s="4" t="s">
        <v>40</v>
      </c>
    </row>
    <row r="18357">
      <c r="A18357" s="2">
        <v>18516.0</v>
      </c>
      <c r="B18357" s="3">
        <v>43522.0</v>
      </c>
      <c r="C18357" s="2" t="s">
        <v>10</v>
      </c>
      <c r="D18357" s="2" t="s">
        <v>52</v>
      </c>
      <c r="E18357" s="2">
        <v>20.0</v>
      </c>
      <c r="F18357" s="4" t="s">
        <v>47</v>
      </c>
    </row>
    <row r="18358">
      <c r="A18358" s="2">
        <v>18517.0</v>
      </c>
      <c r="B18358" s="3">
        <v>43522.0</v>
      </c>
      <c r="C18358" s="2" t="s">
        <v>10</v>
      </c>
      <c r="D18358" s="2" t="s">
        <v>8</v>
      </c>
      <c r="E18358" s="2">
        <v>8.0</v>
      </c>
      <c r="F18358" s="4" t="s">
        <v>37</v>
      </c>
    </row>
    <row r="18359">
      <c r="A18359" s="2">
        <v>18518.0</v>
      </c>
      <c r="B18359" s="3">
        <v>43523.0</v>
      </c>
      <c r="C18359" s="2" t="s">
        <v>13</v>
      </c>
      <c r="D18359" s="2" t="s">
        <v>51</v>
      </c>
      <c r="E18359" s="2">
        <v>32.0</v>
      </c>
      <c r="F18359" s="4" t="s">
        <v>36</v>
      </c>
    </row>
    <row r="18360">
      <c r="A18360" s="2">
        <v>18519.0</v>
      </c>
      <c r="B18360" s="3">
        <v>43523.0</v>
      </c>
      <c r="C18360" s="2" t="s">
        <v>13</v>
      </c>
      <c r="D18360" s="2" t="s">
        <v>6</v>
      </c>
      <c r="E18360" s="2">
        <v>3.0</v>
      </c>
      <c r="F18360" s="4" t="s">
        <v>28</v>
      </c>
    </row>
    <row r="18361">
      <c r="A18361" s="2">
        <v>18520.0</v>
      </c>
      <c r="B18361" s="3">
        <v>43523.0</v>
      </c>
      <c r="C18361" s="2" t="s">
        <v>13</v>
      </c>
      <c r="D18361" s="2" t="s">
        <v>52</v>
      </c>
      <c r="E18361" s="2">
        <v>11.0</v>
      </c>
      <c r="F18361" s="4" t="s">
        <v>9</v>
      </c>
    </row>
    <row r="18362">
      <c r="A18362" s="2">
        <v>18521.0</v>
      </c>
      <c r="B18362" s="3">
        <v>43523.0</v>
      </c>
      <c r="C18362" s="2" t="s">
        <v>13</v>
      </c>
      <c r="D18362" s="2" t="s">
        <v>8</v>
      </c>
      <c r="E18362" s="2">
        <v>9.0</v>
      </c>
      <c r="F18362" s="4" t="s">
        <v>24</v>
      </c>
    </row>
    <row r="18363">
      <c r="A18363" s="2">
        <v>18522.0</v>
      </c>
      <c r="B18363" s="3">
        <v>43524.0</v>
      </c>
      <c r="C18363" s="2" t="s">
        <v>15</v>
      </c>
      <c r="D18363" s="2" t="s">
        <v>51</v>
      </c>
      <c r="E18363" s="2">
        <v>32.0</v>
      </c>
      <c r="F18363" s="4" t="s">
        <v>36</v>
      </c>
    </row>
    <row r="18364">
      <c r="A18364" s="2">
        <v>18523.0</v>
      </c>
      <c r="B18364" s="3">
        <v>43524.0</v>
      </c>
      <c r="C18364" s="2" t="s">
        <v>15</v>
      </c>
      <c r="D18364" s="2" t="s">
        <v>6</v>
      </c>
      <c r="E18364" s="2">
        <v>7.0</v>
      </c>
      <c r="F18364" s="4" t="s">
        <v>35</v>
      </c>
    </row>
    <row r="18365">
      <c r="A18365" s="2">
        <v>18524.0</v>
      </c>
      <c r="B18365" s="3">
        <v>43524.0</v>
      </c>
      <c r="C18365" s="2" t="s">
        <v>15</v>
      </c>
      <c r="D18365" s="2" t="s">
        <v>52</v>
      </c>
      <c r="E18365" s="2">
        <v>26.0</v>
      </c>
      <c r="F18365" s="4" t="s">
        <v>38</v>
      </c>
    </row>
    <row r="18366">
      <c r="A18366" s="2">
        <v>18525.0</v>
      </c>
      <c r="B18366" s="3">
        <v>43524.0</v>
      </c>
      <c r="C18366" s="2" t="s">
        <v>15</v>
      </c>
      <c r="D18366" s="2" t="s">
        <v>8</v>
      </c>
      <c r="E18366" s="2">
        <v>30.0</v>
      </c>
      <c r="F18366" s="4" t="s">
        <v>23</v>
      </c>
    </row>
    <row r="18367">
      <c r="A18367" s="2">
        <v>18526.0</v>
      </c>
      <c r="B18367" s="3">
        <v>43525.0</v>
      </c>
      <c r="C18367" s="2" t="s">
        <v>18</v>
      </c>
      <c r="D18367" s="2" t="s">
        <v>51</v>
      </c>
      <c r="E18367" s="2">
        <v>15.0</v>
      </c>
      <c r="F18367" s="4" t="s">
        <v>27</v>
      </c>
    </row>
    <row r="18368">
      <c r="A18368" s="2">
        <v>18527.0</v>
      </c>
      <c r="B18368" s="3">
        <v>43525.0</v>
      </c>
      <c r="C18368" s="2" t="s">
        <v>18</v>
      </c>
      <c r="D18368" s="2" t="s">
        <v>6</v>
      </c>
      <c r="E18368" s="2">
        <v>5.0</v>
      </c>
      <c r="F18368" s="4" t="s">
        <v>25</v>
      </c>
    </row>
    <row r="18369">
      <c r="A18369" s="2">
        <v>18528.0</v>
      </c>
      <c r="B18369" s="3">
        <v>43525.0</v>
      </c>
      <c r="C18369" s="2" t="s">
        <v>18</v>
      </c>
      <c r="D18369" s="2" t="s">
        <v>52</v>
      </c>
      <c r="E18369" s="2">
        <v>35.0</v>
      </c>
      <c r="F18369" s="4" t="s">
        <v>49</v>
      </c>
    </row>
    <row r="18370">
      <c r="A18370" s="2">
        <v>18529.0</v>
      </c>
      <c r="B18370" s="3">
        <v>43525.0</v>
      </c>
      <c r="C18370" s="2" t="s">
        <v>18</v>
      </c>
      <c r="D18370" s="2" t="s">
        <v>8</v>
      </c>
      <c r="E18370" s="2">
        <v>30.0</v>
      </c>
      <c r="F18370" s="4" t="s">
        <v>23</v>
      </c>
    </row>
    <row r="18371">
      <c r="A18371" s="2">
        <v>18530.0</v>
      </c>
      <c r="B18371" s="3">
        <v>43526.0</v>
      </c>
      <c r="C18371" s="2" t="s">
        <v>21</v>
      </c>
      <c r="D18371" s="2" t="s">
        <v>51</v>
      </c>
      <c r="E18371" s="2">
        <v>21.0</v>
      </c>
      <c r="F18371" s="4" t="s">
        <v>20</v>
      </c>
    </row>
    <row r="18372">
      <c r="A18372" s="2">
        <v>18531.0</v>
      </c>
      <c r="B18372" s="3">
        <v>43526.0</v>
      </c>
      <c r="C18372" s="2" t="s">
        <v>21</v>
      </c>
      <c r="D18372" s="2" t="s">
        <v>6</v>
      </c>
      <c r="E18372" s="2">
        <v>14.0</v>
      </c>
      <c r="F18372" s="4" t="s">
        <v>46</v>
      </c>
    </row>
    <row r="18373">
      <c r="A18373" s="2">
        <v>18532.0</v>
      </c>
      <c r="B18373" s="3">
        <v>43526.0</v>
      </c>
      <c r="C18373" s="2" t="s">
        <v>21</v>
      </c>
      <c r="D18373" s="2" t="s">
        <v>52</v>
      </c>
      <c r="E18373" s="2">
        <v>9.0</v>
      </c>
      <c r="F18373" s="4" t="s">
        <v>24</v>
      </c>
    </row>
    <row r="18374">
      <c r="A18374" s="2">
        <v>18533.0</v>
      </c>
      <c r="B18374" s="3">
        <v>43526.0</v>
      </c>
      <c r="C18374" s="2" t="s">
        <v>21</v>
      </c>
      <c r="D18374" s="2" t="s">
        <v>8</v>
      </c>
      <c r="E18374" s="2">
        <v>29.0</v>
      </c>
      <c r="F18374" s="4" t="s">
        <v>43</v>
      </c>
    </row>
    <row r="18375">
      <c r="A18375" s="2">
        <v>18534.0</v>
      </c>
      <c r="B18375" s="3">
        <v>43528.0</v>
      </c>
      <c r="C18375" s="2" t="s">
        <v>7</v>
      </c>
      <c r="D18375" s="2" t="s">
        <v>51</v>
      </c>
      <c r="E18375" s="2">
        <v>8.0</v>
      </c>
      <c r="F18375" s="4" t="s">
        <v>37</v>
      </c>
    </row>
    <row r="18376">
      <c r="A18376" s="2">
        <v>18535.0</v>
      </c>
      <c r="B18376" s="3">
        <v>43528.0</v>
      </c>
      <c r="C18376" s="2" t="s">
        <v>7</v>
      </c>
      <c r="D18376" s="2" t="s">
        <v>6</v>
      </c>
      <c r="E18376" s="2">
        <v>27.0</v>
      </c>
      <c r="F18376" s="4" t="s">
        <v>32</v>
      </c>
    </row>
    <row r="18377">
      <c r="A18377" s="2">
        <v>18536.0</v>
      </c>
      <c r="B18377" s="3">
        <v>43528.0</v>
      </c>
      <c r="C18377" s="2" t="s">
        <v>7</v>
      </c>
      <c r="D18377" s="2" t="s">
        <v>52</v>
      </c>
      <c r="E18377" s="2">
        <v>17.0</v>
      </c>
      <c r="F18377" s="4" t="s">
        <v>42</v>
      </c>
    </row>
    <row r="18378">
      <c r="A18378" s="2">
        <v>18537.0</v>
      </c>
      <c r="B18378" s="3">
        <v>43528.0</v>
      </c>
      <c r="C18378" s="2" t="s">
        <v>7</v>
      </c>
      <c r="D18378" s="2" t="s">
        <v>8</v>
      </c>
      <c r="E18378" s="2">
        <v>15.0</v>
      </c>
      <c r="F18378" s="4" t="s">
        <v>27</v>
      </c>
    </row>
    <row r="18379">
      <c r="A18379" s="2">
        <v>18538.0</v>
      </c>
      <c r="B18379" s="3">
        <v>43529.0</v>
      </c>
      <c r="C18379" s="2" t="s">
        <v>10</v>
      </c>
      <c r="D18379" s="2" t="s">
        <v>51</v>
      </c>
      <c r="E18379" s="2">
        <v>19.0</v>
      </c>
      <c r="F18379" s="4" t="s">
        <v>30</v>
      </c>
    </row>
    <row r="18380">
      <c r="A18380" s="2">
        <v>18539.0</v>
      </c>
      <c r="B18380" s="3">
        <v>43529.0</v>
      </c>
      <c r="C18380" s="2" t="s">
        <v>10</v>
      </c>
      <c r="D18380" s="2" t="s">
        <v>6</v>
      </c>
      <c r="E18380" s="2">
        <v>11.0</v>
      </c>
      <c r="F18380" s="4" t="s">
        <v>9</v>
      </c>
    </row>
    <row r="18381">
      <c r="A18381" s="2">
        <v>18540.0</v>
      </c>
      <c r="B18381" s="3">
        <v>43529.0</v>
      </c>
      <c r="C18381" s="2" t="s">
        <v>10</v>
      </c>
      <c r="D18381" s="2" t="s">
        <v>52</v>
      </c>
      <c r="E18381" s="2">
        <v>21.0</v>
      </c>
      <c r="F18381" s="4" t="s">
        <v>20</v>
      </c>
    </row>
    <row r="18382">
      <c r="A18382" s="2">
        <v>18541.0</v>
      </c>
      <c r="B18382" s="3">
        <v>43529.0</v>
      </c>
      <c r="C18382" s="2" t="s">
        <v>10</v>
      </c>
      <c r="D18382" s="2" t="s">
        <v>8</v>
      </c>
      <c r="E18382" s="2">
        <v>2.0</v>
      </c>
      <c r="F18382" s="4" t="s">
        <v>39</v>
      </c>
    </row>
    <row r="18383">
      <c r="A18383" s="2">
        <v>18542.0</v>
      </c>
      <c r="B18383" s="3">
        <v>43530.0</v>
      </c>
      <c r="C18383" s="2" t="s">
        <v>13</v>
      </c>
      <c r="D18383" s="2" t="s">
        <v>51</v>
      </c>
      <c r="E18383" s="2">
        <v>22.0</v>
      </c>
      <c r="F18383" s="4" t="s">
        <v>44</v>
      </c>
    </row>
    <row r="18384">
      <c r="A18384" s="2">
        <v>18543.0</v>
      </c>
      <c r="B18384" s="3">
        <v>43530.0</v>
      </c>
      <c r="C18384" s="2" t="s">
        <v>13</v>
      </c>
      <c r="D18384" s="2" t="s">
        <v>6</v>
      </c>
      <c r="E18384" s="2">
        <v>35.0</v>
      </c>
      <c r="F18384" s="4" t="s">
        <v>49</v>
      </c>
    </row>
    <row r="18385">
      <c r="A18385" s="2">
        <v>18544.0</v>
      </c>
      <c r="B18385" s="3">
        <v>43530.0</v>
      </c>
      <c r="C18385" s="2" t="s">
        <v>13</v>
      </c>
      <c r="D18385" s="2" t="s">
        <v>52</v>
      </c>
      <c r="E18385" s="2">
        <v>24.0</v>
      </c>
      <c r="F18385" s="4" t="s">
        <v>22</v>
      </c>
    </row>
    <row r="18386">
      <c r="A18386" s="2">
        <v>18545.0</v>
      </c>
      <c r="B18386" s="3">
        <v>43530.0</v>
      </c>
      <c r="C18386" s="2" t="s">
        <v>13</v>
      </c>
      <c r="D18386" s="2" t="s">
        <v>8</v>
      </c>
      <c r="E18386" s="2">
        <v>27.0</v>
      </c>
      <c r="F18386" s="4" t="s">
        <v>32</v>
      </c>
    </row>
    <row r="18387">
      <c r="A18387" s="2">
        <v>18546.0</v>
      </c>
      <c r="B18387" s="3">
        <v>43531.0</v>
      </c>
      <c r="C18387" s="2" t="s">
        <v>15</v>
      </c>
      <c r="D18387" s="2" t="s">
        <v>51</v>
      </c>
      <c r="E18387" s="2">
        <v>29.0</v>
      </c>
      <c r="F18387" s="4" t="s">
        <v>43</v>
      </c>
    </row>
    <row r="18388">
      <c r="A18388" s="2">
        <v>18547.0</v>
      </c>
      <c r="B18388" s="3">
        <v>43531.0</v>
      </c>
      <c r="C18388" s="2" t="s">
        <v>15</v>
      </c>
      <c r="D18388" s="2" t="s">
        <v>6</v>
      </c>
      <c r="E18388" s="2">
        <v>26.0</v>
      </c>
      <c r="F18388" s="4" t="s">
        <v>38</v>
      </c>
    </row>
    <row r="18389">
      <c r="A18389" s="2">
        <v>18548.0</v>
      </c>
      <c r="B18389" s="3">
        <v>43531.0</v>
      </c>
      <c r="C18389" s="2" t="s">
        <v>15</v>
      </c>
      <c r="D18389" s="2" t="s">
        <v>52</v>
      </c>
      <c r="E18389" s="2">
        <v>2.0</v>
      </c>
      <c r="F18389" s="4" t="s">
        <v>39</v>
      </c>
    </row>
    <row r="18390">
      <c r="A18390" s="2">
        <v>18549.0</v>
      </c>
      <c r="B18390" s="3">
        <v>43531.0</v>
      </c>
      <c r="C18390" s="2" t="s">
        <v>15</v>
      </c>
      <c r="D18390" s="2" t="s">
        <v>8</v>
      </c>
      <c r="E18390" s="2">
        <v>22.0</v>
      </c>
      <c r="F18390" s="4" t="s">
        <v>44</v>
      </c>
    </row>
    <row r="18391">
      <c r="A18391" s="2">
        <v>18550.0</v>
      </c>
      <c r="B18391" s="3">
        <v>43532.0</v>
      </c>
      <c r="C18391" s="2" t="s">
        <v>18</v>
      </c>
      <c r="D18391" s="2" t="s">
        <v>51</v>
      </c>
      <c r="E18391" s="2">
        <v>8.0</v>
      </c>
      <c r="F18391" s="4" t="s">
        <v>37</v>
      </c>
    </row>
    <row r="18392">
      <c r="A18392" s="2">
        <v>18551.0</v>
      </c>
      <c r="B18392" s="3">
        <v>43532.0</v>
      </c>
      <c r="C18392" s="2" t="s">
        <v>18</v>
      </c>
      <c r="D18392" s="2" t="s">
        <v>6</v>
      </c>
      <c r="E18392" s="2">
        <v>18.0</v>
      </c>
      <c r="F18392" s="4" t="s">
        <v>29</v>
      </c>
    </row>
    <row r="18393">
      <c r="A18393" s="2">
        <v>18552.0</v>
      </c>
      <c r="B18393" s="3">
        <v>43532.0</v>
      </c>
      <c r="C18393" s="2" t="s">
        <v>18</v>
      </c>
      <c r="D18393" s="2" t="s">
        <v>52</v>
      </c>
      <c r="E18393" s="2">
        <v>32.0</v>
      </c>
      <c r="F18393" s="4" t="s">
        <v>36</v>
      </c>
    </row>
    <row r="18394">
      <c r="A18394" s="2">
        <v>18553.0</v>
      </c>
      <c r="B18394" s="3">
        <v>43532.0</v>
      </c>
      <c r="C18394" s="2" t="s">
        <v>18</v>
      </c>
      <c r="D18394" s="2" t="s">
        <v>8</v>
      </c>
      <c r="E18394" s="2">
        <v>1.0</v>
      </c>
      <c r="F18394" s="4" t="s">
        <v>19</v>
      </c>
    </row>
    <row r="18395">
      <c r="A18395" s="2">
        <v>18554.0</v>
      </c>
      <c r="B18395" s="3">
        <v>43533.0</v>
      </c>
      <c r="C18395" s="2" t="s">
        <v>21</v>
      </c>
      <c r="D18395" s="2" t="s">
        <v>51</v>
      </c>
      <c r="E18395" s="2">
        <v>6.0</v>
      </c>
      <c r="F18395" s="4" t="s">
        <v>16</v>
      </c>
    </row>
    <row r="18396">
      <c r="A18396" s="2">
        <v>18555.0</v>
      </c>
      <c r="B18396" s="3">
        <v>43533.0</v>
      </c>
      <c r="C18396" s="2" t="s">
        <v>21</v>
      </c>
      <c r="D18396" s="2" t="s">
        <v>6</v>
      </c>
      <c r="E18396" s="2">
        <v>17.0</v>
      </c>
      <c r="F18396" s="4" t="s">
        <v>42</v>
      </c>
    </row>
    <row r="18397">
      <c r="A18397" s="2">
        <v>18556.0</v>
      </c>
      <c r="B18397" s="3">
        <v>43533.0</v>
      </c>
      <c r="C18397" s="2" t="s">
        <v>21</v>
      </c>
      <c r="D18397" s="2" t="s">
        <v>52</v>
      </c>
      <c r="E18397" s="2">
        <v>24.0</v>
      </c>
      <c r="F18397" s="4" t="s">
        <v>22</v>
      </c>
    </row>
    <row r="18398">
      <c r="A18398" s="2">
        <v>18557.0</v>
      </c>
      <c r="B18398" s="3">
        <v>43533.0</v>
      </c>
      <c r="C18398" s="2" t="s">
        <v>21</v>
      </c>
      <c r="D18398" s="2" t="s">
        <v>8</v>
      </c>
      <c r="E18398" s="2">
        <v>3.0</v>
      </c>
      <c r="F18398" s="4" t="s">
        <v>28</v>
      </c>
    </row>
    <row r="18399">
      <c r="A18399" s="2">
        <v>18558.0</v>
      </c>
      <c r="B18399" s="3">
        <v>43535.0</v>
      </c>
      <c r="C18399" s="2" t="s">
        <v>7</v>
      </c>
      <c r="D18399" s="2" t="s">
        <v>51</v>
      </c>
      <c r="E18399" s="2">
        <v>18.0</v>
      </c>
      <c r="F18399" s="4" t="s">
        <v>29</v>
      </c>
    </row>
    <row r="18400">
      <c r="A18400" s="2">
        <v>18559.0</v>
      </c>
      <c r="B18400" s="3">
        <v>43535.0</v>
      </c>
      <c r="C18400" s="2" t="s">
        <v>7</v>
      </c>
      <c r="D18400" s="2" t="s">
        <v>6</v>
      </c>
      <c r="E18400" s="2">
        <v>12.0</v>
      </c>
      <c r="F18400" s="4" t="s">
        <v>14</v>
      </c>
    </row>
    <row r="18401">
      <c r="A18401" s="2">
        <v>18560.0</v>
      </c>
      <c r="B18401" s="3">
        <v>43535.0</v>
      </c>
      <c r="C18401" s="2" t="s">
        <v>7</v>
      </c>
      <c r="D18401" s="2" t="s">
        <v>52</v>
      </c>
      <c r="E18401" s="2">
        <v>17.0</v>
      </c>
      <c r="F18401" s="4" t="s">
        <v>42</v>
      </c>
    </row>
    <row r="18402">
      <c r="A18402" s="2">
        <v>18561.0</v>
      </c>
      <c r="B18402" s="3">
        <v>43535.0</v>
      </c>
      <c r="C18402" s="2" t="s">
        <v>7</v>
      </c>
      <c r="D18402" s="2" t="s">
        <v>8</v>
      </c>
      <c r="E18402" s="2">
        <v>4.0</v>
      </c>
      <c r="F18402" s="4" t="s">
        <v>34</v>
      </c>
    </row>
    <row r="18403">
      <c r="A18403" s="2">
        <v>18562.0</v>
      </c>
      <c r="B18403" s="3">
        <v>43536.0</v>
      </c>
      <c r="C18403" s="2" t="s">
        <v>10</v>
      </c>
      <c r="D18403" s="2" t="s">
        <v>51</v>
      </c>
      <c r="E18403" s="2">
        <v>7.0</v>
      </c>
      <c r="F18403" s="4" t="s">
        <v>35</v>
      </c>
    </row>
    <row r="18404">
      <c r="A18404" s="2">
        <v>18563.0</v>
      </c>
      <c r="B18404" s="3">
        <v>43536.0</v>
      </c>
      <c r="C18404" s="2" t="s">
        <v>10</v>
      </c>
      <c r="D18404" s="2" t="s">
        <v>6</v>
      </c>
      <c r="E18404" s="2">
        <v>26.0</v>
      </c>
      <c r="F18404" s="4" t="s">
        <v>38</v>
      </c>
    </row>
    <row r="18405">
      <c r="A18405" s="2">
        <v>18564.0</v>
      </c>
      <c r="B18405" s="3">
        <v>43536.0</v>
      </c>
      <c r="C18405" s="2" t="s">
        <v>10</v>
      </c>
      <c r="D18405" s="2" t="s">
        <v>52</v>
      </c>
      <c r="E18405" s="2">
        <v>19.0</v>
      </c>
      <c r="F18405" s="4" t="s">
        <v>30</v>
      </c>
    </row>
    <row r="18406">
      <c r="A18406" s="2">
        <v>18565.0</v>
      </c>
      <c r="B18406" s="3">
        <v>43536.0</v>
      </c>
      <c r="C18406" s="2" t="s">
        <v>10</v>
      </c>
      <c r="D18406" s="2" t="s">
        <v>8</v>
      </c>
      <c r="E18406" s="2">
        <v>19.0</v>
      </c>
      <c r="F18406" s="4" t="s">
        <v>30</v>
      </c>
    </row>
    <row r="18407">
      <c r="A18407" s="2">
        <v>18566.0</v>
      </c>
      <c r="B18407" s="3">
        <v>43537.0</v>
      </c>
      <c r="C18407" s="2" t="s">
        <v>13</v>
      </c>
      <c r="D18407" s="2" t="s">
        <v>51</v>
      </c>
      <c r="E18407" s="2">
        <v>31.0</v>
      </c>
      <c r="F18407" s="4" t="s">
        <v>12</v>
      </c>
    </row>
    <row r="18408">
      <c r="A18408" s="2">
        <v>18567.0</v>
      </c>
      <c r="B18408" s="3">
        <v>43537.0</v>
      </c>
      <c r="C18408" s="2" t="s">
        <v>13</v>
      </c>
      <c r="D18408" s="2" t="s">
        <v>6</v>
      </c>
      <c r="E18408" s="2">
        <v>27.0</v>
      </c>
      <c r="F18408" s="4" t="s">
        <v>32</v>
      </c>
    </row>
    <row r="18409">
      <c r="A18409" s="2">
        <v>18568.0</v>
      </c>
      <c r="B18409" s="3">
        <v>43537.0</v>
      </c>
      <c r="C18409" s="2" t="s">
        <v>13</v>
      </c>
      <c r="D18409" s="2" t="s">
        <v>52</v>
      </c>
      <c r="E18409" s="2">
        <v>20.0</v>
      </c>
      <c r="F18409" s="4" t="s">
        <v>47</v>
      </c>
    </row>
    <row r="18410">
      <c r="A18410" s="2">
        <v>18569.0</v>
      </c>
      <c r="B18410" s="3">
        <v>43537.0</v>
      </c>
      <c r="C18410" s="2" t="s">
        <v>13</v>
      </c>
      <c r="D18410" s="2" t="s">
        <v>8</v>
      </c>
      <c r="E18410" s="2">
        <v>12.0</v>
      </c>
      <c r="F18410" s="4" t="s">
        <v>14</v>
      </c>
    </row>
    <row r="18411">
      <c r="A18411" s="2">
        <v>18570.0</v>
      </c>
      <c r="B18411" s="3">
        <v>43538.0</v>
      </c>
      <c r="C18411" s="2" t="s">
        <v>15</v>
      </c>
      <c r="D18411" s="2" t="s">
        <v>51</v>
      </c>
      <c r="E18411" s="2">
        <v>19.0</v>
      </c>
      <c r="F18411" s="4" t="s">
        <v>30</v>
      </c>
    </row>
    <row r="18412">
      <c r="A18412" s="2">
        <v>18571.0</v>
      </c>
      <c r="B18412" s="3">
        <v>43538.0</v>
      </c>
      <c r="C18412" s="2" t="s">
        <v>15</v>
      </c>
      <c r="D18412" s="2" t="s">
        <v>6</v>
      </c>
      <c r="E18412" s="2">
        <v>14.0</v>
      </c>
      <c r="F18412" s="4" t="s">
        <v>46</v>
      </c>
    </row>
    <row r="18413">
      <c r="A18413" s="2">
        <v>18572.0</v>
      </c>
      <c r="B18413" s="3">
        <v>43538.0</v>
      </c>
      <c r="C18413" s="2" t="s">
        <v>15</v>
      </c>
      <c r="D18413" s="2" t="s">
        <v>52</v>
      </c>
      <c r="E18413" s="2">
        <v>27.0</v>
      </c>
      <c r="F18413" s="4" t="s">
        <v>32</v>
      </c>
    </row>
    <row r="18414">
      <c r="A18414" s="2">
        <v>18573.0</v>
      </c>
      <c r="B18414" s="3">
        <v>43538.0</v>
      </c>
      <c r="C18414" s="2" t="s">
        <v>15</v>
      </c>
      <c r="D18414" s="2" t="s">
        <v>8</v>
      </c>
      <c r="E18414" s="2">
        <v>11.0</v>
      </c>
      <c r="F18414" s="4" t="s">
        <v>9</v>
      </c>
    </row>
    <row r="18415">
      <c r="A18415" s="2">
        <v>18574.0</v>
      </c>
      <c r="B18415" s="3">
        <v>43539.0</v>
      </c>
      <c r="C18415" s="2" t="s">
        <v>18</v>
      </c>
      <c r="D18415" s="2" t="s">
        <v>51</v>
      </c>
      <c r="E18415" s="2">
        <v>17.0</v>
      </c>
      <c r="F18415" s="4" t="s">
        <v>42</v>
      </c>
    </row>
    <row r="18416">
      <c r="A18416" s="2">
        <v>18575.0</v>
      </c>
      <c r="B18416" s="3">
        <v>43539.0</v>
      </c>
      <c r="C18416" s="2" t="s">
        <v>18</v>
      </c>
      <c r="D18416" s="2" t="s">
        <v>6</v>
      </c>
      <c r="E18416" s="2">
        <v>9.0</v>
      </c>
      <c r="F18416" s="4" t="s">
        <v>24</v>
      </c>
    </row>
    <row r="18417">
      <c r="A18417" s="2">
        <v>18576.0</v>
      </c>
      <c r="B18417" s="3">
        <v>43539.0</v>
      </c>
      <c r="C18417" s="2" t="s">
        <v>18</v>
      </c>
      <c r="D18417" s="2" t="s">
        <v>52</v>
      </c>
      <c r="E18417" s="2">
        <v>14.0</v>
      </c>
      <c r="F18417" s="4" t="s">
        <v>46</v>
      </c>
    </row>
    <row r="18418">
      <c r="A18418" s="2">
        <v>18578.0</v>
      </c>
      <c r="B18418" s="3">
        <v>43540.0</v>
      </c>
      <c r="C18418" s="2" t="s">
        <v>21</v>
      </c>
      <c r="D18418" s="2" t="s">
        <v>51</v>
      </c>
      <c r="E18418" s="2">
        <v>30.0</v>
      </c>
      <c r="F18418" s="4" t="s">
        <v>23</v>
      </c>
    </row>
    <row r="18419">
      <c r="A18419" s="2">
        <v>18579.0</v>
      </c>
      <c r="B18419" s="3">
        <v>43540.0</v>
      </c>
      <c r="C18419" s="2" t="s">
        <v>21</v>
      </c>
      <c r="D18419" s="2" t="s">
        <v>6</v>
      </c>
      <c r="E18419" s="2">
        <v>17.0</v>
      </c>
      <c r="F18419" s="4" t="s">
        <v>42</v>
      </c>
    </row>
    <row r="18420">
      <c r="A18420" s="2">
        <v>18580.0</v>
      </c>
      <c r="B18420" s="3">
        <v>43540.0</v>
      </c>
      <c r="C18420" s="2" t="s">
        <v>21</v>
      </c>
      <c r="D18420" s="2" t="s">
        <v>52</v>
      </c>
      <c r="E18420" s="2">
        <v>24.0</v>
      </c>
      <c r="F18420" s="4" t="s">
        <v>22</v>
      </c>
    </row>
    <row r="18421">
      <c r="A18421" s="2">
        <v>18581.0</v>
      </c>
      <c r="B18421" s="3">
        <v>43540.0</v>
      </c>
      <c r="C18421" s="2" t="s">
        <v>21</v>
      </c>
      <c r="D18421" s="2" t="s">
        <v>8</v>
      </c>
      <c r="E18421" s="2">
        <v>18.0</v>
      </c>
      <c r="F18421" s="4" t="s">
        <v>29</v>
      </c>
    </row>
    <row r="18422">
      <c r="F18422" s="5" t="s">
        <v>53</v>
      </c>
    </row>
    <row r="18423">
      <c r="F18423" s="5" t="s">
        <v>53</v>
      </c>
    </row>
  </sheetData>
  <hyperlinks>
    <hyperlink r:id="rId1" location="11" ref="F3"/>
    <hyperlink r:id="rId2" location="36" ref="F4"/>
    <hyperlink r:id="rId3" location="31" ref="F5"/>
    <hyperlink r:id="rId4" location="12" ref="F6"/>
    <hyperlink r:id="rId5" location="36" ref="F7"/>
    <hyperlink r:id="rId6" location="6" ref="F8"/>
    <hyperlink r:id="rId7" location="23" ref="F9"/>
    <hyperlink r:id="rId8" location="1" ref="F10"/>
    <hyperlink r:id="rId9" location="21" ref="F11"/>
    <hyperlink r:id="rId10" location="24" ref="F12"/>
    <hyperlink r:id="rId11" location="23" ref="F13"/>
    <hyperlink r:id="rId12" location="30" ref="F14"/>
    <hyperlink r:id="rId13" location="9" ref="F15"/>
    <hyperlink r:id="rId14" location="5" ref="F16"/>
    <hyperlink r:id="rId15" location="24" ref="F17"/>
    <hyperlink r:id="rId16" location="30" ref="F18"/>
    <hyperlink r:id="rId17" location="5" ref="F19"/>
    <hyperlink r:id="rId18" location="33" ref="F20"/>
    <hyperlink r:id="rId19" location="15" ref="F21"/>
    <hyperlink r:id="rId20" location="3" ref="F22"/>
    <hyperlink r:id="rId21" location="15" ref="F23"/>
    <hyperlink r:id="rId22" location="31" ref="F24"/>
    <hyperlink r:id="rId23" location="33" ref="F25"/>
    <hyperlink r:id="rId24" location="18" ref="F26"/>
    <hyperlink r:id="rId25" location="19" ref="F27"/>
    <hyperlink r:id="rId26" location="5" ref="F28"/>
    <hyperlink r:id="rId27" location="18" ref="F29"/>
    <hyperlink r:id="rId28" location="28" ref="F30"/>
    <hyperlink r:id="rId29" location="3" ref="F31"/>
    <hyperlink r:id="rId30" location="27" ref="F32"/>
    <hyperlink r:id="rId31" location="13" ref="F33"/>
    <hyperlink r:id="rId32" location="19" ref="F34"/>
    <hyperlink r:id="rId33" location="13" ref="F35"/>
    <hyperlink r:id="rId34" location="4" ref="F36"/>
    <hyperlink r:id="rId35" location="7" ref="F37"/>
    <hyperlink r:id="rId36" location="32" ref="F38"/>
    <hyperlink r:id="rId37" location="8" ref="F39"/>
    <hyperlink r:id="rId38" location="32" ref="F40"/>
    <hyperlink r:id="rId39" location="31" ref="F41"/>
    <hyperlink r:id="rId40" location="26" ref="F42"/>
    <hyperlink r:id="rId41" location="11" ref="F43"/>
    <hyperlink r:id="rId42" location="2" ref="F44"/>
    <hyperlink r:id="rId43" location="25" ref="F45"/>
    <hyperlink r:id="rId44" location="24" ref="F46"/>
    <hyperlink r:id="rId45" location="10" ref="F47"/>
    <hyperlink r:id="rId46" location="6" ref="F48"/>
    <hyperlink r:id="rId47" location="28" ref="F49"/>
    <hyperlink r:id="rId48" location="6" ref="F50"/>
    <hyperlink r:id="rId49" location="13" ref="F51"/>
    <hyperlink r:id="rId50" location="17" ref="F52"/>
    <hyperlink r:id="rId51" location="13" ref="F53"/>
    <hyperlink r:id="rId52" location="32" ref="F54"/>
    <hyperlink r:id="rId53" location="28" ref="F55"/>
    <hyperlink r:id="rId54" location="7" ref="F56"/>
    <hyperlink r:id="rId55" location="13" ref="F57"/>
    <hyperlink r:id="rId56" location="30" ref="F58"/>
    <hyperlink r:id="rId57" location="24" ref="F59"/>
    <hyperlink r:id="rId58" location="29" ref="F60"/>
    <hyperlink r:id="rId59" location="6" ref="F61"/>
    <hyperlink r:id="rId60" location="12" ref="F62"/>
    <hyperlink r:id="rId61" location="1" ref="F63"/>
    <hyperlink r:id="rId62" location="22" ref="F64"/>
    <hyperlink r:id="rId63" location="31" ref="F65"/>
    <hyperlink r:id="rId64" location="5" ref="F66"/>
    <hyperlink r:id="rId65" location="7" ref="F67"/>
    <hyperlink r:id="rId66" location="15" ref="F68"/>
    <hyperlink r:id="rId67" location="9" ref="F69"/>
    <hyperlink r:id="rId68" location="16" ref="F70"/>
    <hyperlink r:id="rId69" location="26" ref="F71"/>
    <hyperlink r:id="rId70" location="14" ref="F72"/>
    <hyperlink r:id="rId71" location="1" ref="F73"/>
    <hyperlink r:id="rId72" location="28" ref="F74"/>
    <hyperlink r:id="rId73" location="6" ref="F75"/>
    <hyperlink r:id="rId74" location="11" ref="F76"/>
    <hyperlink r:id="rId75" location="25" ref="F77"/>
    <hyperlink r:id="rId76" location="7" ref="F78"/>
    <hyperlink r:id="rId77" location="36" ref="F79"/>
    <hyperlink r:id="rId78" location="36" ref="F80"/>
    <hyperlink r:id="rId79" location="13" ref="F81"/>
    <hyperlink r:id="rId80" location="19" ref="F82"/>
    <hyperlink r:id="rId81" location="23" ref="F83"/>
    <hyperlink r:id="rId82" location="20" ref="F84"/>
    <hyperlink r:id="rId83" location="1" ref="F85"/>
    <hyperlink r:id="rId84" location="9" ref="F86"/>
    <hyperlink r:id="rId85" location="30" ref="F87"/>
    <hyperlink r:id="rId86" location="18" ref="F88"/>
    <hyperlink r:id="rId87" location="19" ref="F89"/>
    <hyperlink r:id="rId88" location="26" ref="F90"/>
    <hyperlink r:id="rId89" location="34" ref="F91"/>
    <hyperlink r:id="rId90" location="1" ref="F92"/>
    <hyperlink r:id="rId91" location="3" ref="F93"/>
    <hyperlink r:id="rId92" location="21" ref="F94"/>
    <hyperlink r:id="rId93" location="10" ref="F95"/>
    <hyperlink r:id="rId94" location="11" ref="F96"/>
    <hyperlink r:id="rId95" location="30" ref="F97"/>
    <hyperlink r:id="rId96" location="11" ref="F98"/>
    <hyperlink r:id="rId97" location="36" ref="F99"/>
    <hyperlink r:id="rId98" location="33" ref="F100"/>
    <hyperlink r:id="rId99" location="33" ref="F101"/>
    <hyperlink r:id="rId100" location="20" ref="F102"/>
    <hyperlink r:id="rId101" location="14" ref="F103"/>
    <hyperlink r:id="rId102" location="11" ref="F104"/>
    <hyperlink r:id="rId103" location="7" ref="F105"/>
    <hyperlink r:id="rId104" location="10" ref="F106"/>
    <hyperlink r:id="rId105" location="8" ref="F107"/>
    <hyperlink r:id="rId106" location="21" ref="F108"/>
    <hyperlink r:id="rId107" location="14" ref="F109"/>
    <hyperlink r:id="rId108" location="18" ref="F110"/>
    <hyperlink r:id="rId109" location="32" ref="F111"/>
    <hyperlink r:id="rId110" location="34" ref="F112"/>
    <hyperlink r:id="rId111" location="26" ref="F113"/>
    <hyperlink r:id="rId112" location="3" ref="F114"/>
    <hyperlink r:id="rId113" location="33" ref="F115"/>
    <hyperlink r:id="rId114" location="1" ref="F116"/>
    <hyperlink r:id="rId115" location="1" ref="F117"/>
    <hyperlink r:id="rId116" location="30" ref="F118"/>
    <hyperlink r:id="rId117" location="33" ref="F119"/>
    <hyperlink r:id="rId118" location="4" ref="F120"/>
    <hyperlink r:id="rId119" location="35" ref="F121"/>
    <hyperlink r:id="rId120" location="16" ref="F122"/>
    <hyperlink r:id="rId121" location="22" ref="F123"/>
    <hyperlink r:id="rId122" location="6" ref="F124"/>
    <hyperlink r:id="rId123" location="16" ref="F125"/>
    <hyperlink r:id="rId124" location="8" ref="F126"/>
    <hyperlink r:id="rId125" location="30" ref="F127"/>
    <hyperlink r:id="rId126" location="4" ref="F128"/>
    <hyperlink r:id="rId127" location="29" ref="F129"/>
    <hyperlink r:id="rId128" location="2" ref="F130"/>
    <hyperlink r:id="rId129" location="34" ref="F131"/>
    <hyperlink r:id="rId130" location="17" ref="F132"/>
    <hyperlink r:id="rId131" location="8" ref="F133"/>
    <hyperlink r:id="rId132" location="28" ref="F134"/>
    <hyperlink r:id="rId133" location="11" ref="F135"/>
    <hyperlink r:id="rId134" location="20" ref="F136"/>
    <hyperlink r:id="rId135" location="27" ref="F137"/>
    <hyperlink r:id="rId136" location="27" ref="F138"/>
    <hyperlink r:id="rId137" location="33" ref="F139"/>
    <hyperlink r:id="rId138" location="18" ref="F140"/>
    <hyperlink r:id="rId139" location="30" ref="F141"/>
    <hyperlink r:id="rId140" location="14" ref="F142"/>
    <hyperlink r:id="rId141" location="28" ref="F143"/>
    <hyperlink r:id="rId142" location="16" ref="F144"/>
    <hyperlink r:id="rId143" location="11" ref="F145"/>
    <hyperlink r:id="rId144" location="30" ref="F146"/>
    <hyperlink r:id="rId145" location="17" ref="F147"/>
    <hyperlink r:id="rId146" location="29" ref="F148"/>
    <hyperlink r:id="rId147" location="28" ref="F149"/>
    <hyperlink r:id="rId148" location="30" ref="F150"/>
    <hyperlink r:id="rId149" location="34" ref="F151"/>
    <hyperlink r:id="rId150" location="17" ref="F152"/>
    <hyperlink r:id="rId151" location="18" ref="F153"/>
    <hyperlink r:id="rId152" location="21" ref="F154"/>
    <hyperlink r:id="rId153" location="10" ref="F155"/>
    <hyperlink r:id="rId154" location="17" ref="F156"/>
    <hyperlink r:id="rId155" location="28" ref="F157"/>
    <hyperlink r:id="rId156" location="34" ref="F158"/>
    <hyperlink r:id="rId157" location="36" ref="F159"/>
    <hyperlink r:id="rId158" location="8" ref="F160"/>
    <hyperlink r:id="rId159" location="24" ref="F161"/>
    <hyperlink r:id="rId160" location="33" ref="F162"/>
    <hyperlink r:id="rId161" location="18" ref="F163"/>
    <hyperlink r:id="rId162" location="3" ref="F164"/>
    <hyperlink r:id="rId163" location="36" ref="F165"/>
    <hyperlink r:id="rId164" location="36" ref="F166"/>
    <hyperlink r:id="rId165" location="17" ref="F167"/>
    <hyperlink r:id="rId166" location="15" ref="F168"/>
    <hyperlink r:id="rId167" location="30" ref="F169"/>
    <hyperlink r:id="rId168" location="34" ref="F170"/>
    <hyperlink r:id="rId169" location="18" ref="F171"/>
    <hyperlink r:id="rId170" location="21" ref="F172"/>
    <hyperlink r:id="rId171" location="27" ref="F173"/>
    <hyperlink r:id="rId172" location="17" ref="F174"/>
    <hyperlink r:id="rId173" location="3" ref="F175"/>
    <hyperlink r:id="rId174" location="17" ref="F176"/>
    <hyperlink r:id="rId175" location="3" ref="F177"/>
    <hyperlink r:id="rId176" location="32" ref="F178"/>
    <hyperlink r:id="rId177" location="17" ref="F179"/>
    <hyperlink r:id="rId178" location="32" ref="F180"/>
    <hyperlink r:id="rId179" location="1" ref="F181"/>
    <hyperlink r:id="rId180" location="3" ref="F182"/>
    <hyperlink r:id="rId181" location="27" ref="F183"/>
    <hyperlink r:id="rId182" location="29" ref="F184"/>
    <hyperlink r:id="rId183" location="30" ref="F185"/>
    <hyperlink r:id="rId184" location="32" ref="F186"/>
    <hyperlink r:id="rId185" location="10" ref="F187"/>
    <hyperlink r:id="rId186" location="35" ref="F188"/>
    <hyperlink r:id="rId187" location="22" ref="F189"/>
    <hyperlink r:id="rId188" location="25" ref="F190"/>
    <hyperlink r:id="rId189" location="27" ref="F191"/>
    <hyperlink r:id="rId190" location="20" ref="F192"/>
    <hyperlink r:id="rId191" location="20" ref="F193"/>
    <hyperlink r:id="rId192" location="10" ref="F194"/>
    <hyperlink r:id="rId193" location="17" ref="F195"/>
    <hyperlink r:id="rId194" location="7" ref="F196"/>
    <hyperlink r:id="rId195" location="11" ref="F197"/>
    <hyperlink r:id="rId196" location="11" ref="F198"/>
    <hyperlink r:id="rId197" location="22" ref="F199"/>
    <hyperlink r:id="rId198" location="17" ref="F200"/>
    <hyperlink r:id="rId199" location="2" ref="F201"/>
    <hyperlink r:id="rId200" location="30" ref="F202"/>
    <hyperlink r:id="rId201" location="14" ref="F203"/>
    <hyperlink r:id="rId202" location="17" ref="F204"/>
    <hyperlink r:id="rId203" location="31" ref="F205"/>
    <hyperlink r:id="rId204" location="34" ref="F206"/>
    <hyperlink r:id="rId205" location="21" ref="F207"/>
    <hyperlink r:id="rId206" location="22" ref="F208"/>
    <hyperlink r:id="rId207" location="3" ref="F209"/>
    <hyperlink r:id="rId208" location="6" ref="F210"/>
    <hyperlink r:id="rId209" location="12" ref="F211"/>
    <hyperlink r:id="rId210" location="21" ref="F212"/>
    <hyperlink r:id="rId211" location="17" ref="F213"/>
    <hyperlink r:id="rId212" location="36" ref="F214"/>
    <hyperlink r:id="rId213" location="26" ref="F215"/>
    <hyperlink r:id="rId214" location="31" ref="F216"/>
    <hyperlink r:id="rId215" location="33" ref="F217"/>
    <hyperlink r:id="rId216" location="30" ref="F218"/>
    <hyperlink r:id="rId217" location="5" ref="F219"/>
    <hyperlink r:id="rId218" location="32" ref="F220"/>
    <hyperlink r:id="rId219" location="22" ref="F221"/>
    <hyperlink r:id="rId220" location="32" ref="F222"/>
    <hyperlink r:id="rId221" location="15" ref="F223"/>
    <hyperlink r:id="rId222" location="6" ref="F224"/>
    <hyperlink r:id="rId223" location="10" ref="F225"/>
    <hyperlink r:id="rId224" location="22" ref="F226"/>
    <hyperlink r:id="rId225" location="26" ref="F227"/>
    <hyperlink r:id="rId226" location="2" ref="F228"/>
    <hyperlink r:id="rId227" location="21" ref="F229"/>
    <hyperlink r:id="rId228" location="17" ref="F230"/>
    <hyperlink r:id="rId229" location="27" ref="F231"/>
    <hyperlink r:id="rId230" location="29" ref="F232"/>
    <hyperlink r:id="rId231" location="9" ref="F233"/>
    <hyperlink r:id="rId232" location="1" ref="F234"/>
    <hyperlink r:id="rId233" location="34" ref="F235"/>
    <hyperlink r:id="rId234" location="4" ref="F236"/>
    <hyperlink r:id="rId235" location="4" ref="F237"/>
    <hyperlink r:id="rId236" location="34" ref="F238"/>
    <hyperlink r:id="rId237" location="26" ref="F239"/>
    <hyperlink r:id="rId238" location="18" ref="F240"/>
    <hyperlink r:id="rId239" location="28" ref="F241"/>
    <hyperlink r:id="rId240" location="6" ref="F242"/>
    <hyperlink r:id="rId241" location="26" ref="F243"/>
    <hyperlink r:id="rId242" location="29" ref="F244"/>
    <hyperlink r:id="rId243" location="33" ref="F245"/>
    <hyperlink r:id="rId244" location="20" ref="F246"/>
    <hyperlink r:id="rId245" location="31" ref="F247"/>
    <hyperlink r:id="rId246" location="8" ref="F248"/>
    <hyperlink r:id="rId247" location="12" ref="F249"/>
    <hyperlink r:id="rId248" location="7" ref="F250"/>
    <hyperlink r:id="rId249" location="33" ref="F251"/>
    <hyperlink r:id="rId250" location="32" ref="F252"/>
    <hyperlink r:id="rId251" location="11" ref="F253"/>
    <hyperlink r:id="rId252" location="11" ref="F254"/>
    <hyperlink r:id="rId253" location="21" ref="F255"/>
    <hyperlink r:id="rId254" location="18" ref="F256"/>
    <hyperlink r:id="rId255" location="28" ref="F257"/>
    <hyperlink r:id="rId256" location="15" ref="F258"/>
    <hyperlink r:id="rId257" location="28" ref="F259"/>
    <hyperlink r:id="rId258" location="12" ref="F260"/>
    <hyperlink r:id="rId259" location="21" ref="F261"/>
    <hyperlink r:id="rId260" location="25" ref="F262"/>
    <hyperlink r:id="rId261" location="14" ref="F263"/>
    <hyperlink r:id="rId262" location="12" ref="F264"/>
    <hyperlink r:id="rId263" location="10" ref="F265"/>
    <hyperlink r:id="rId264" location="12" ref="F266"/>
    <hyperlink r:id="rId265" location="26" ref="F267"/>
    <hyperlink r:id="rId266" location="17" ref="F268"/>
    <hyperlink r:id="rId267" location="12" ref="F269"/>
    <hyperlink r:id="rId268" location="14" ref="F270"/>
    <hyperlink r:id="rId269" location="1" ref="F271"/>
    <hyperlink r:id="rId270" location="18" ref="F272"/>
    <hyperlink r:id="rId271" location="4" ref="F273"/>
    <hyperlink r:id="rId272" location="35" ref="F274"/>
    <hyperlink r:id="rId273" location="4" ref="F275"/>
    <hyperlink r:id="rId274" location="2" ref="F276"/>
    <hyperlink r:id="rId275" location="31" ref="F277"/>
    <hyperlink r:id="rId276" location="26" ref="F278"/>
    <hyperlink r:id="rId277" location="36" ref="F279"/>
    <hyperlink r:id="rId278" location="23" ref="F280"/>
    <hyperlink r:id="rId279" location="1" ref="F281"/>
    <hyperlink r:id="rId280" location="26" ref="F282"/>
    <hyperlink r:id="rId281" location="9" ref="F283"/>
    <hyperlink r:id="rId282" location="17" ref="F284"/>
    <hyperlink r:id="rId283" location="24" ref="F285"/>
    <hyperlink r:id="rId284" location="8" ref="F286"/>
    <hyperlink r:id="rId285" location="18" ref="F287"/>
    <hyperlink r:id="rId286" location="4" ref="F288"/>
    <hyperlink r:id="rId287" location="12" ref="F289"/>
    <hyperlink r:id="rId288" location="34" ref="F290"/>
    <hyperlink r:id="rId289" location="3" ref="F291"/>
    <hyperlink r:id="rId290" location="32" ref="F292"/>
    <hyperlink r:id="rId291" location="26" ref="F293"/>
    <hyperlink r:id="rId292" location="16" ref="F294"/>
    <hyperlink r:id="rId293" location="31" ref="F295"/>
    <hyperlink r:id="rId294" location="21" ref="F296"/>
    <hyperlink r:id="rId295" location="2" ref="F297"/>
    <hyperlink r:id="rId296" location="36" ref="F298"/>
    <hyperlink r:id="rId297" location="2" ref="F299"/>
    <hyperlink r:id="rId298" location="20" ref="F300"/>
    <hyperlink r:id="rId299" location="1" ref="F301"/>
    <hyperlink r:id="rId300" location="16" ref="F302"/>
    <hyperlink r:id="rId301" location="10" ref="F303"/>
    <hyperlink r:id="rId302" location="13" ref="F304"/>
    <hyperlink r:id="rId303" location="10" ref="F305"/>
    <hyperlink r:id="rId304" location="24" ref="F306"/>
    <hyperlink r:id="rId305" location="2" ref="F307"/>
    <hyperlink r:id="rId306" location="7" ref="F308"/>
    <hyperlink r:id="rId307" location="22" ref="F309"/>
    <hyperlink r:id="rId308" location="5" ref="F310"/>
    <hyperlink r:id="rId309" location="26" ref="F311"/>
    <hyperlink r:id="rId310" location="7" ref="F312"/>
    <hyperlink r:id="rId311" location="8" ref="F313"/>
    <hyperlink r:id="rId312" location="11" ref="F314"/>
    <hyperlink r:id="rId313" location="16" ref="F315"/>
    <hyperlink r:id="rId314" location="29" ref="F316"/>
    <hyperlink r:id="rId315" location="8" ref="F317"/>
    <hyperlink r:id="rId316" location="36" ref="F318"/>
    <hyperlink r:id="rId317" location="27" ref="F319"/>
    <hyperlink r:id="rId318" location="4" ref="F320"/>
    <hyperlink r:id="rId319" location="25" ref="F321"/>
    <hyperlink r:id="rId320" location="31" ref="F322"/>
    <hyperlink r:id="rId321" location="31" ref="F323"/>
    <hyperlink r:id="rId322" location="33" ref="F324"/>
    <hyperlink r:id="rId323" location="16" ref="F325"/>
    <hyperlink r:id="rId324" location="28" ref="F326"/>
    <hyperlink r:id="rId325" location="17" ref="F327"/>
    <hyperlink r:id="rId326" location="31" ref="F328"/>
    <hyperlink r:id="rId327" location="20" ref="F329"/>
    <hyperlink r:id="rId328" location="32" ref="F330"/>
    <hyperlink r:id="rId329" location="15" ref="F331"/>
    <hyperlink r:id="rId330" location="9" ref="F332"/>
    <hyperlink r:id="rId331" location="6" ref="F333"/>
    <hyperlink r:id="rId332" location="30" ref="F334"/>
    <hyperlink r:id="rId333" location="24" ref="F335"/>
    <hyperlink r:id="rId334" location="21" ref="F336"/>
    <hyperlink r:id="rId335" location="35" ref="F337"/>
    <hyperlink r:id="rId336" location="30" ref="F338"/>
    <hyperlink r:id="rId337" location="31" ref="F339"/>
    <hyperlink r:id="rId338" location="33" ref="F340"/>
    <hyperlink r:id="rId339" location="10" ref="F341"/>
    <hyperlink r:id="rId340" location="28" ref="F342"/>
    <hyperlink r:id="rId341" location="5" ref="F343"/>
    <hyperlink r:id="rId342" location="23" ref="F344"/>
    <hyperlink r:id="rId343" location="30" ref="F345"/>
    <hyperlink r:id="rId344" location="25" ref="F346"/>
    <hyperlink r:id="rId345" location="13" ref="F347"/>
    <hyperlink r:id="rId346" location="32" ref="F348"/>
    <hyperlink r:id="rId347" location="6" ref="F349"/>
    <hyperlink r:id="rId348" location="33" ref="F350"/>
    <hyperlink r:id="rId349" location="20" ref="F351"/>
    <hyperlink r:id="rId350" location="27" ref="F352"/>
    <hyperlink r:id="rId351" location="18" ref="F353"/>
    <hyperlink r:id="rId352" location="17" ref="F354"/>
    <hyperlink r:id="rId353" location="19" ref="F355"/>
    <hyperlink r:id="rId354" location="16" ref="F356"/>
    <hyperlink r:id="rId355" location="30" ref="F357"/>
    <hyperlink r:id="rId356" location="23" ref="F358"/>
    <hyperlink r:id="rId357" location="27" ref="F359"/>
    <hyperlink r:id="rId358" location="12" ref="F360"/>
    <hyperlink r:id="rId359" location="35" ref="F361"/>
    <hyperlink r:id="rId360" location="21" ref="F362"/>
    <hyperlink r:id="rId361" location="12" ref="F363"/>
    <hyperlink r:id="rId362" location="2" ref="F364"/>
    <hyperlink r:id="rId363" location="7" ref="F365"/>
    <hyperlink r:id="rId364" location="29" ref="F366"/>
    <hyperlink r:id="rId365" location="6" ref="F367"/>
    <hyperlink r:id="rId366" location="34" ref="F368"/>
    <hyperlink r:id="rId367" location="8" ref="F369"/>
    <hyperlink r:id="rId368" location="14" ref="F370"/>
    <hyperlink r:id="rId369" location="3" ref="F371"/>
    <hyperlink r:id="rId370" location="20" ref="F372"/>
    <hyperlink r:id="rId371" location="9" ref="F373"/>
    <hyperlink r:id="rId372" location="4" ref="F374"/>
    <hyperlink r:id="rId373" location="2" ref="F375"/>
    <hyperlink r:id="rId374" location="19" ref="F376"/>
    <hyperlink r:id="rId375" location="4" ref="F377"/>
    <hyperlink r:id="rId376" location="7" ref="F378"/>
    <hyperlink r:id="rId377" location="5" ref="F379"/>
    <hyperlink r:id="rId378" location="14" ref="F380"/>
    <hyperlink r:id="rId379" location="35" ref="F381"/>
    <hyperlink r:id="rId380" location="19" ref="F382"/>
    <hyperlink r:id="rId381" location="35" ref="F383"/>
    <hyperlink r:id="rId382" location="21" ref="F384"/>
    <hyperlink r:id="rId383" location="12" ref="F385"/>
    <hyperlink r:id="rId384" location="26" ref="F386"/>
    <hyperlink r:id="rId385" location="26" ref="F387"/>
    <hyperlink r:id="rId386" location="34" ref="F388"/>
    <hyperlink r:id="rId387" location="9" ref="F389"/>
    <hyperlink r:id="rId388" location="1" ref="F390"/>
    <hyperlink r:id="rId389" location="31" ref="F391"/>
    <hyperlink r:id="rId390" location="36" ref="F392"/>
    <hyperlink r:id="rId391" location="18" ref="F393"/>
    <hyperlink r:id="rId392" location="31" ref="F394"/>
    <hyperlink r:id="rId393" location="4" ref="F395"/>
    <hyperlink r:id="rId394" location="12" ref="F396"/>
    <hyperlink r:id="rId395" location="20" ref="F397"/>
    <hyperlink r:id="rId396" location="26" ref="F398"/>
    <hyperlink r:id="rId397" location="3" ref="F399"/>
    <hyperlink r:id="rId398" location="31" ref="F400"/>
    <hyperlink r:id="rId399" location="17" ref="F401"/>
    <hyperlink r:id="rId400" location="5" ref="F402"/>
    <hyperlink r:id="rId401" location="12" ref="F403"/>
    <hyperlink r:id="rId402" location="5" ref="F404"/>
    <hyperlink r:id="rId403" location="32" ref="F405"/>
    <hyperlink r:id="rId404" location="7" ref="F406"/>
    <hyperlink r:id="rId405" location="34" ref="F407"/>
    <hyperlink r:id="rId406" location="29" ref="F408"/>
    <hyperlink r:id="rId407" location="21" ref="F409"/>
    <hyperlink r:id="rId408" location="12" ref="F410"/>
    <hyperlink r:id="rId409" location="25" ref="F411"/>
    <hyperlink r:id="rId410" location="2" ref="F412"/>
    <hyperlink r:id="rId411" location="14" ref="F413"/>
    <hyperlink r:id="rId412" location="5" ref="F414"/>
    <hyperlink r:id="rId413" location="29" ref="F415"/>
    <hyperlink r:id="rId414" location="25" ref="F416"/>
    <hyperlink r:id="rId415" location="35" ref="F417"/>
    <hyperlink r:id="rId416" location="20" ref="F418"/>
    <hyperlink r:id="rId417" location="27" ref="F419"/>
    <hyperlink r:id="rId418" location="5" ref="F420"/>
    <hyperlink r:id="rId419" location="17" ref="F421"/>
    <hyperlink r:id="rId420" location="1" ref="F422"/>
    <hyperlink r:id="rId421" location="20" ref="F423"/>
    <hyperlink r:id="rId422" location="5" ref="F424"/>
    <hyperlink r:id="rId423" location="31" ref="F425"/>
    <hyperlink r:id="rId424" location="33" ref="F426"/>
    <hyperlink r:id="rId425" location="13" ref="F427"/>
    <hyperlink r:id="rId426" location="33" ref="F428"/>
    <hyperlink r:id="rId427" location="5" ref="F429"/>
    <hyperlink r:id="rId428" location="22" ref="F430"/>
    <hyperlink r:id="rId429" location="1" ref="F431"/>
    <hyperlink r:id="rId430" location="29" ref="F432"/>
    <hyperlink r:id="rId431" location="7" ref="F433"/>
    <hyperlink r:id="rId432" location="10" ref="F434"/>
    <hyperlink r:id="rId433" location="14" ref="F435"/>
    <hyperlink r:id="rId434" location="29" ref="F436"/>
    <hyperlink r:id="rId435" location="20" ref="F437"/>
    <hyperlink r:id="rId436" location="20" ref="F438"/>
    <hyperlink r:id="rId437" location="1" ref="F439"/>
    <hyperlink r:id="rId438" location="20" ref="F440"/>
    <hyperlink r:id="rId439" location="31" ref="F441"/>
    <hyperlink r:id="rId440" location="34" ref="F442"/>
    <hyperlink r:id="rId441" location="32" ref="F443"/>
    <hyperlink r:id="rId442" location="10" ref="F444"/>
    <hyperlink r:id="rId443" location="31" ref="F445"/>
    <hyperlink r:id="rId444" location="8" ref="F446"/>
    <hyperlink r:id="rId445" location="7" ref="F447"/>
    <hyperlink r:id="rId446" location="32" ref="F448"/>
    <hyperlink r:id="rId447" location="27" ref="F449"/>
    <hyperlink r:id="rId448" location="9" ref="F450"/>
    <hyperlink r:id="rId449" location="26" ref="F451"/>
    <hyperlink r:id="rId450" location="20" ref="F452"/>
    <hyperlink r:id="rId451" location="29" ref="F453"/>
    <hyperlink r:id="rId452" location="3" ref="F454"/>
    <hyperlink r:id="rId453" location="20" ref="F455"/>
    <hyperlink r:id="rId454" location="23" ref="F456"/>
    <hyperlink r:id="rId455" location="18" ref="F457"/>
    <hyperlink r:id="rId456" location="25" ref="F458"/>
    <hyperlink r:id="rId457" location="17" ref="F459"/>
    <hyperlink r:id="rId458" location="4" ref="F460"/>
    <hyperlink r:id="rId459" location="4" ref="F461"/>
    <hyperlink r:id="rId460" location="31" ref="F462"/>
    <hyperlink r:id="rId461" location="15" ref="F463"/>
    <hyperlink r:id="rId462" location="11" ref="F464"/>
    <hyperlink r:id="rId463" location="15" ref="F465"/>
    <hyperlink r:id="rId464" location="29" ref="F466"/>
    <hyperlink r:id="rId465" location="12" ref="F467"/>
    <hyperlink r:id="rId466" location="29" ref="F468"/>
    <hyperlink r:id="rId467" location="24" ref="F469"/>
    <hyperlink r:id="rId468" location="9" ref="F470"/>
    <hyperlink r:id="rId469" location="9" ref="F471"/>
    <hyperlink r:id="rId470" location="30" ref="F472"/>
    <hyperlink r:id="rId471" location="29" ref="F473"/>
    <hyperlink r:id="rId472" location="15" ref="F474"/>
    <hyperlink r:id="rId473" location="33" ref="F475"/>
    <hyperlink r:id="rId474" location="9" ref="F476"/>
    <hyperlink r:id="rId475" location="4" ref="F477"/>
    <hyperlink r:id="rId476" location="26" ref="F478"/>
    <hyperlink r:id="rId477" location="25" ref="F479"/>
    <hyperlink r:id="rId478" location="2" ref="F480"/>
    <hyperlink r:id="rId479" location="19" ref="F481"/>
    <hyperlink r:id="rId480" location="27" ref="F482"/>
    <hyperlink r:id="rId481" location="14" ref="F483"/>
    <hyperlink r:id="rId482" location="10" ref="F484"/>
    <hyperlink r:id="rId483" location="28" ref="F485"/>
    <hyperlink r:id="rId484" location="35" ref="F486"/>
    <hyperlink r:id="rId485" location="14" ref="F487"/>
    <hyperlink r:id="rId486" location="25" ref="F488"/>
    <hyperlink r:id="rId487" location="13" ref="F489"/>
    <hyperlink r:id="rId488" location="20" ref="F490"/>
    <hyperlink r:id="rId489" location="19" ref="F491"/>
    <hyperlink r:id="rId490" location="34" ref="F492"/>
    <hyperlink r:id="rId491" location="3" ref="F493"/>
    <hyperlink r:id="rId492" location="10" ref="F494"/>
    <hyperlink r:id="rId493" location="17" ref="F495"/>
    <hyperlink r:id="rId494" location="14" ref="F496"/>
    <hyperlink r:id="rId495" location="12" ref="F497"/>
    <hyperlink r:id="rId496" location="30" ref="F498"/>
    <hyperlink r:id="rId497" location="20" ref="F499"/>
    <hyperlink r:id="rId498" location="17" ref="F500"/>
    <hyperlink r:id="rId499" location="27" ref="F501"/>
    <hyperlink r:id="rId500" location="26" ref="F502"/>
    <hyperlink r:id="rId501" location="4" ref="F503"/>
    <hyperlink r:id="rId502" location="27" ref="F504"/>
    <hyperlink r:id="rId503" location="11" ref="F505"/>
    <hyperlink r:id="rId504" location="26" ref="F506"/>
    <hyperlink r:id="rId505" location="1" ref="F507"/>
    <hyperlink r:id="rId506" location="26" ref="F508"/>
    <hyperlink r:id="rId507" location="34" ref="F509"/>
    <hyperlink r:id="rId508" location="8" ref="F510"/>
    <hyperlink r:id="rId509" location="12" ref="F511"/>
    <hyperlink r:id="rId510" location="1" ref="F512"/>
    <hyperlink r:id="rId511" location="34" ref="F513"/>
    <hyperlink r:id="rId512" location="26" ref="F514"/>
    <hyperlink r:id="rId513" location="1" ref="F515"/>
    <hyperlink r:id="rId514" location="23" ref="F516"/>
    <hyperlink r:id="rId515" location="2" ref="F517"/>
    <hyperlink r:id="rId516" location="6" ref="F518"/>
    <hyperlink r:id="rId517" location="20" ref="F519"/>
    <hyperlink r:id="rId518" location="24" ref="F520"/>
    <hyperlink r:id="rId519" location="5" ref="F521"/>
    <hyperlink r:id="rId520" location="27" ref="F522"/>
    <hyperlink r:id="rId521" location="29" ref="F523"/>
    <hyperlink r:id="rId522" location="32" ref="F524"/>
    <hyperlink r:id="rId523" location="34" ref="F525"/>
    <hyperlink r:id="rId524" location="2" ref="F526"/>
    <hyperlink r:id="rId525" location="4" ref="F527"/>
    <hyperlink r:id="rId526" location="10" ref="F528"/>
    <hyperlink r:id="rId527" location="14" ref="F529"/>
    <hyperlink r:id="rId528" location="17" ref="F530"/>
    <hyperlink r:id="rId529" location="27" ref="F531"/>
    <hyperlink r:id="rId530" location="14" ref="F532"/>
    <hyperlink r:id="rId531" location="14" ref="F533"/>
    <hyperlink r:id="rId532" location="19" ref="F534"/>
    <hyperlink r:id="rId533" location="23" ref="F535"/>
    <hyperlink r:id="rId534" location="11" ref="F536"/>
    <hyperlink r:id="rId535" location="4" ref="F537"/>
    <hyperlink r:id="rId536" location="5" ref="F538"/>
    <hyperlink r:id="rId537" location="22" ref="F539"/>
    <hyperlink r:id="rId538" location="12" ref="F540"/>
    <hyperlink r:id="rId539" location="35" ref="F541"/>
    <hyperlink r:id="rId540" location="12" ref="F542"/>
    <hyperlink r:id="rId541" location="21" ref="F543"/>
    <hyperlink r:id="rId542" location="33" ref="F544"/>
    <hyperlink r:id="rId543" location="17" ref="F545"/>
    <hyperlink r:id="rId544" location="21" ref="F546"/>
    <hyperlink r:id="rId545" location="1" ref="F547"/>
    <hyperlink r:id="rId546" location="31" ref="F548"/>
    <hyperlink r:id="rId547" location="36" ref="F549"/>
    <hyperlink r:id="rId548" location="11" ref="F550"/>
    <hyperlink r:id="rId549" location="12" ref="F551"/>
    <hyperlink r:id="rId550" location="3" ref="F552"/>
    <hyperlink r:id="rId551" location="13" ref="F553"/>
    <hyperlink r:id="rId552" location="23" ref="F554"/>
    <hyperlink r:id="rId553" location="35" ref="F555"/>
    <hyperlink r:id="rId554" location="18" ref="F556"/>
    <hyperlink r:id="rId555" location="14" ref="F557"/>
    <hyperlink r:id="rId556" location="1" ref="F558"/>
    <hyperlink r:id="rId557" location="29" ref="F559"/>
    <hyperlink r:id="rId558" location="21" ref="F560"/>
    <hyperlink r:id="rId559" location="21" ref="F561"/>
    <hyperlink r:id="rId560" location="19" ref="F562"/>
    <hyperlink r:id="rId561" location="16" ref="F563"/>
    <hyperlink r:id="rId562" location="8" ref="F564"/>
    <hyperlink r:id="rId563" location="25" ref="F565"/>
    <hyperlink r:id="rId564" location="6" ref="F566"/>
    <hyperlink r:id="rId565" location="30" ref="F567"/>
    <hyperlink r:id="rId566" location="3" ref="F568"/>
    <hyperlink r:id="rId567" location="26" ref="F569"/>
    <hyperlink r:id="rId568" location="4" ref="F570"/>
    <hyperlink r:id="rId569" location="15" ref="F571"/>
    <hyperlink r:id="rId570" location="11" ref="F572"/>
    <hyperlink r:id="rId571" location="5" ref="F573"/>
    <hyperlink r:id="rId572" location="25" ref="F574"/>
    <hyperlink r:id="rId573" location="29" ref="F575"/>
    <hyperlink r:id="rId574" location="24" ref="F576"/>
    <hyperlink r:id="rId575" location="1" ref="F577"/>
    <hyperlink r:id="rId576" location="11" ref="F578"/>
    <hyperlink r:id="rId577" location="1" ref="F579"/>
    <hyperlink r:id="rId578" location="8" ref="F580"/>
    <hyperlink r:id="rId579" location="29" ref="F581"/>
    <hyperlink r:id="rId580" location="13" ref="F582"/>
    <hyperlink r:id="rId581" location="28" ref="F583"/>
    <hyperlink r:id="rId582" location="21" ref="F584"/>
    <hyperlink r:id="rId583" location="27" ref="F585"/>
    <hyperlink r:id="rId584" location="6" ref="F586"/>
    <hyperlink r:id="rId585" location="9" ref="F587"/>
    <hyperlink r:id="rId586" location="26" ref="F588"/>
    <hyperlink r:id="rId587" location="24" ref="F589"/>
    <hyperlink r:id="rId588" location="18" ref="F590"/>
    <hyperlink r:id="rId589" location="14" ref="F591"/>
    <hyperlink r:id="rId590" location="11" ref="F592"/>
    <hyperlink r:id="rId591" location="25" ref="F593"/>
    <hyperlink r:id="rId592" location="34" ref="F594"/>
    <hyperlink r:id="rId593" location="27" ref="F595"/>
    <hyperlink r:id="rId594" location="9" ref="F596"/>
    <hyperlink r:id="rId595" location="28" ref="F597"/>
    <hyperlink r:id="rId596" location="23" ref="F598"/>
    <hyperlink r:id="rId597" location="24" ref="F599"/>
    <hyperlink r:id="rId598" location="18" ref="F600"/>
    <hyperlink r:id="rId599" location="32" ref="F601"/>
    <hyperlink r:id="rId600" location="4" ref="F602"/>
    <hyperlink r:id="rId601" location="31" ref="F603"/>
    <hyperlink r:id="rId602" location="14" ref="F604"/>
    <hyperlink r:id="rId603" location="32" ref="F605"/>
    <hyperlink r:id="rId604" location="17" ref="F606"/>
    <hyperlink r:id="rId605" location="17" ref="F607"/>
    <hyperlink r:id="rId606" location="14" ref="F608"/>
    <hyperlink r:id="rId607" location="7" ref="F609"/>
    <hyperlink r:id="rId608" location="24" ref="F610"/>
    <hyperlink r:id="rId609" location="6" ref="F611"/>
    <hyperlink r:id="rId610" location="34" ref="F612"/>
    <hyperlink r:id="rId611" location="9" ref="F613"/>
    <hyperlink r:id="rId612" location="27" ref="F614"/>
    <hyperlink r:id="rId613" location="36" ref="F615"/>
    <hyperlink r:id="rId614" location="11" ref="F616"/>
    <hyperlink r:id="rId615" location="14" ref="F617"/>
    <hyperlink r:id="rId616" location="24" ref="F618"/>
    <hyperlink r:id="rId617" location="1" ref="F619"/>
    <hyperlink r:id="rId618" location="15" ref="F620"/>
    <hyperlink r:id="rId619" location="17" ref="F621"/>
    <hyperlink r:id="rId620" location="14" ref="F622"/>
    <hyperlink r:id="rId621" location="5" ref="F623"/>
    <hyperlink r:id="rId622" location="19" ref="F624"/>
    <hyperlink r:id="rId623" location="8" ref="F625"/>
    <hyperlink r:id="rId624" location="25" ref="F626"/>
    <hyperlink r:id="rId625" location="1" ref="F627"/>
    <hyperlink r:id="rId626" location="25" ref="F628"/>
    <hyperlink r:id="rId627" location="18" ref="F629"/>
    <hyperlink r:id="rId628" location="9" ref="F630"/>
    <hyperlink r:id="rId629" location="6" ref="F631"/>
    <hyperlink r:id="rId630" location="2" ref="F632"/>
    <hyperlink r:id="rId631" location="19" ref="F633"/>
    <hyperlink r:id="rId632" location="34" ref="F634"/>
    <hyperlink r:id="rId633" location="24" ref="F635"/>
    <hyperlink r:id="rId634" location="10" ref="F636"/>
    <hyperlink r:id="rId635" location="22" ref="F637"/>
    <hyperlink r:id="rId636" location="14" ref="F638"/>
    <hyperlink r:id="rId637" location="4" ref="F639"/>
    <hyperlink r:id="rId638" location="19" ref="F640"/>
    <hyperlink r:id="rId639" location="34" ref="F641"/>
    <hyperlink r:id="rId640" location="32" ref="F642"/>
    <hyperlink r:id="rId641" location="16" ref="F643"/>
    <hyperlink r:id="rId642" location="33" ref="F644"/>
    <hyperlink r:id="rId643" location="4" ref="F645"/>
    <hyperlink r:id="rId644" location="15" ref="F646"/>
    <hyperlink r:id="rId645" location="1" ref="F647"/>
    <hyperlink r:id="rId646" location="35" ref="F648"/>
    <hyperlink r:id="rId647" location="32" ref="F649"/>
    <hyperlink r:id="rId648" location="16" ref="F650"/>
    <hyperlink r:id="rId649" location="13" ref="F651"/>
    <hyperlink r:id="rId650" location="22" ref="F652"/>
    <hyperlink r:id="rId651" location="4" ref="F653"/>
    <hyperlink r:id="rId652" location="25" ref="F654"/>
    <hyperlink r:id="rId653" location="11" ref="F655"/>
    <hyperlink r:id="rId654" location="8" ref="F656"/>
    <hyperlink r:id="rId655" location="27" ref="F657"/>
    <hyperlink r:id="rId656" location="2" ref="F658"/>
    <hyperlink r:id="rId657" location="22" ref="F659"/>
    <hyperlink r:id="rId658" location="6" ref="F660"/>
    <hyperlink r:id="rId659" location="26" ref="F661"/>
    <hyperlink r:id="rId660" location="5" ref="F662"/>
    <hyperlink r:id="rId661" location="22" ref="F663"/>
    <hyperlink r:id="rId662" location="19" ref="F664"/>
    <hyperlink r:id="rId663" location="19" ref="F665"/>
    <hyperlink r:id="rId664" location="5" ref="F666"/>
    <hyperlink r:id="rId665" location="12" ref="F667"/>
    <hyperlink r:id="rId666" location="33" ref="F668"/>
    <hyperlink r:id="rId667" location="25" ref="F669"/>
    <hyperlink r:id="rId668" location="31" ref="F670"/>
    <hyperlink r:id="rId669" location="13" ref="F671"/>
    <hyperlink r:id="rId670" location="18" ref="F672"/>
    <hyperlink r:id="rId671" location="30" ref="F673"/>
    <hyperlink r:id="rId672" location="21" ref="F674"/>
    <hyperlink r:id="rId673" location="15" ref="F675"/>
    <hyperlink r:id="rId674" location="14" ref="F676"/>
    <hyperlink r:id="rId675" location="34" ref="F677"/>
    <hyperlink r:id="rId676" location="24" ref="F678"/>
    <hyperlink r:id="rId677" location="8" ref="F679"/>
    <hyperlink r:id="rId678" location="6" ref="F680"/>
    <hyperlink r:id="rId679" location="1" ref="F681"/>
    <hyperlink r:id="rId680" location="10" ref="F682"/>
    <hyperlink r:id="rId681" location="6" ref="F683"/>
    <hyperlink r:id="rId682" location="4" ref="F684"/>
    <hyperlink r:id="rId683" location="15" ref="F685"/>
    <hyperlink r:id="rId684" location="26" ref="F686"/>
    <hyperlink r:id="rId685" location="17" ref="F687"/>
    <hyperlink r:id="rId686" location="6" ref="F688"/>
    <hyperlink r:id="rId687" location="27" ref="F689"/>
    <hyperlink r:id="rId688" location="3" ref="F690"/>
    <hyperlink r:id="rId689" location="7" ref="F691"/>
    <hyperlink r:id="rId690" location="3" ref="F692"/>
    <hyperlink r:id="rId691" location="36" ref="F693"/>
    <hyperlink r:id="rId692" location="17" ref="F694"/>
    <hyperlink r:id="rId693" location="24" ref="F695"/>
    <hyperlink r:id="rId694" location="24" ref="F696"/>
    <hyperlink r:id="rId695" location="18" ref="F697"/>
    <hyperlink r:id="rId696" location="19" ref="F698"/>
    <hyperlink r:id="rId697" location="32" ref="F699"/>
    <hyperlink r:id="rId698" location="3" ref="F700"/>
    <hyperlink r:id="rId699" location="28" ref="F701"/>
    <hyperlink r:id="rId700" location="22" ref="F702"/>
    <hyperlink r:id="rId701" location="18" ref="F703"/>
    <hyperlink r:id="rId702" location="7" ref="F704"/>
    <hyperlink r:id="rId703" location="11" ref="F705"/>
    <hyperlink r:id="rId704" location="30" ref="F706"/>
    <hyperlink r:id="rId705" location="35" ref="F707"/>
    <hyperlink r:id="rId706" location="2" ref="F708"/>
    <hyperlink r:id="rId707" location="32" ref="F709"/>
    <hyperlink r:id="rId708" location="8" ref="F710"/>
    <hyperlink r:id="rId709" location="11" ref="F711"/>
    <hyperlink r:id="rId710" location="23" ref="F712"/>
    <hyperlink r:id="rId711" location="4" ref="F713"/>
    <hyperlink r:id="rId712" location="11" ref="F714"/>
    <hyperlink r:id="rId713" location="26" ref="F715"/>
    <hyperlink r:id="rId714" location="25" ref="F716"/>
    <hyperlink r:id="rId715" location="33" ref="F717"/>
    <hyperlink r:id="rId716" location="11" ref="F718"/>
    <hyperlink r:id="rId717" location="29" ref="F719"/>
    <hyperlink r:id="rId718" location="9" ref="F720"/>
    <hyperlink r:id="rId719" location="11" ref="F721"/>
    <hyperlink r:id="rId720" location="21" ref="F722"/>
    <hyperlink r:id="rId721" location="25" ref="F723"/>
    <hyperlink r:id="rId722" location="12" ref="F724"/>
    <hyperlink r:id="rId723" location="23" ref="F725"/>
    <hyperlink r:id="rId724" location="18" ref="F726"/>
    <hyperlink r:id="rId725" location="14" ref="F727"/>
    <hyperlink r:id="rId726" location="7" ref="F728"/>
    <hyperlink r:id="rId727" location="11" ref="F729"/>
    <hyperlink r:id="rId728" location="23" ref="F730"/>
    <hyperlink r:id="rId729" location="13" ref="F731"/>
    <hyperlink r:id="rId730" location="22" ref="F732"/>
    <hyperlink r:id="rId731" location="30" ref="F733"/>
    <hyperlink r:id="rId732" location="13" ref="F734"/>
    <hyperlink r:id="rId733" location="34" ref="F735"/>
    <hyperlink r:id="rId734" location="14" ref="F736"/>
    <hyperlink r:id="rId735" location="9" ref="F737"/>
    <hyperlink r:id="rId736" location="10" ref="F738"/>
    <hyperlink r:id="rId737" location="21" ref="F739"/>
    <hyperlink r:id="rId738" location="9" ref="F740"/>
    <hyperlink r:id="rId739" location="8" ref="F741"/>
    <hyperlink r:id="rId740" location="3" ref="F742"/>
    <hyperlink r:id="rId741" location="28" ref="F743"/>
    <hyperlink r:id="rId742" location="27" ref="F744"/>
    <hyperlink r:id="rId743" location="24" ref="F745"/>
    <hyperlink r:id="rId744" location="29" ref="F746"/>
    <hyperlink r:id="rId745" location="5" ref="F747"/>
    <hyperlink r:id="rId746" location="4" ref="F748"/>
    <hyperlink r:id="rId747" location="30" ref="F749"/>
    <hyperlink r:id="rId748" location="26" ref="F750"/>
    <hyperlink r:id="rId749" location="15" ref="F751"/>
    <hyperlink r:id="rId750" location="6" ref="F752"/>
    <hyperlink r:id="rId751" location="3" ref="F753"/>
    <hyperlink r:id="rId752" location="27" ref="F754"/>
    <hyperlink r:id="rId753" location="29" ref="F755"/>
    <hyperlink r:id="rId754" location="5" ref="F756"/>
    <hyperlink r:id="rId755" location="14" ref="F757"/>
    <hyperlink r:id="rId756" location="14" ref="F758"/>
    <hyperlink r:id="rId757" location="36" ref="F759"/>
    <hyperlink r:id="rId758" location="14" ref="F760"/>
    <hyperlink r:id="rId759" location="16" ref="F761"/>
    <hyperlink r:id="rId760" location="2" ref="F762"/>
    <hyperlink r:id="rId761" location="35" ref="F763"/>
    <hyperlink r:id="rId762" location="11" ref="F764"/>
    <hyperlink r:id="rId763" location="29" ref="F765"/>
    <hyperlink r:id="rId764" location="1" ref="F766"/>
    <hyperlink r:id="rId765" location="1" ref="F767"/>
    <hyperlink r:id="rId766" location="6" ref="F768"/>
    <hyperlink r:id="rId767" location="34" ref="F769"/>
    <hyperlink r:id="rId768" location="32" ref="F770"/>
    <hyperlink r:id="rId769" location="24" ref="F771"/>
    <hyperlink r:id="rId770" location="17" ref="F772"/>
    <hyperlink r:id="rId771" location="16" ref="F773"/>
    <hyperlink r:id="rId772" location="1" ref="F774"/>
    <hyperlink r:id="rId773" location="30" ref="F775"/>
    <hyperlink r:id="rId774" location="12" ref="F776"/>
    <hyperlink r:id="rId775" location="6" ref="F777"/>
    <hyperlink r:id="rId776" location="30" ref="F778"/>
    <hyperlink r:id="rId777" location="8" ref="F779"/>
    <hyperlink r:id="rId778" location="16" ref="F780"/>
    <hyperlink r:id="rId779" location="4" ref="F781"/>
    <hyperlink r:id="rId780" location="35" ref="F782"/>
    <hyperlink r:id="rId781" location="16" ref="F783"/>
    <hyperlink r:id="rId782" location="1" ref="F784"/>
    <hyperlink r:id="rId783" location="16" ref="F785"/>
    <hyperlink r:id="rId784" location="18" ref="F786"/>
    <hyperlink r:id="rId785" location="13" ref="F787"/>
    <hyperlink r:id="rId786" location="23" ref="F788"/>
    <hyperlink r:id="rId787" location="18" ref="F789"/>
    <hyperlink r:id="rId788" location="30" ref="F790"/>
    <hyperlink r:id="rId789" location="33" ref="F791"/>
    <hyperlink r:id="rId790" location="27" ref="F792"/>
    <hyperlink r:id="rId791" location="20" ref="F793"/>
    <hyperlink r:id="rId792" location="7" ref="F794"/>
    <hyperlink r:id="rId793" location="4" ref="F795"/>
    <hyperlink r:id="rId794" location="20" ref="F796"/>
    <hyperlink r:id="rId795" location="26" ref="F797"/>
    <hyperlink r:id="rId796" location="14" ref="F798"/>
    <hyperlink r:id="rId797" location="36" ref="F799"/>
    <hyperlink r:id="rId798" location="31" ref="F800"/>
    <hyperlink r:id="rId799" location="17" ref="F801"/>
    <hyperlink r:id="rId800" location="13" ref="F802"/>
    <hyperlink r:id="rId801" location="25" ref="F803"/>
    <hyperlink r:id="rId802" location="7" ref="F804"/>
    <hyperlink r:id="rId803" location="5" ref="F805"/>
    <hyperlink r:id="rId804" location="30" ref="F806"/>
    <hyperlink r:id="rId805" location="13" ref="F807"/>
    <hyperlink r:id="rId806" location="11" ref="F808"/>
    <hyperlink r:id="rId807" location="27" ref="F809"/>
    <hyperlink r:id="rId808" location="27" ref="F810"/>
    <hyperlink r:id="rId809" location="23" ref="F811"/>
    <hyperlink r:id="rId810" location="35" ref="F812"/>
    <hyperlink r:id="rId811" location="34" ref="F813"/>
    <hyperlink r:id="rId812" location="20" ref="F814"/>
    <hyperlink r:id="rId813" location="1" ref="F815"/>
    <hyperlink r:id="rId814" location="15" ref="F816"/>
    <hyperlink r:id="rId815" location="19" ref="F817"/>
    <hyperlink r:id="rId816" location="8" ref="F818"/>
    <hyperlink r:id="rId817" location="21" ref="F819"/>
    <hyperlink r:id="rId818" location="11" ref="F820"/>
    <hyperlink r:id="rId819" location="26" ref="F821"/>
    <hyperlink r:id="rId820" location="31" ref="F822"/>
    <hyperlink r:id="rId821" location="31" ref="F823"/>
    <hyperlink r:id="rId822" location="31" ref="F824"/>
    <hyperlink r:id="rId823" location="28" ref="F825"/>
    <hyperlink r:id="rId824" location="29" ref="F826"/>
    <hyperlink r:id="rId825" location="2" ref="F827"/>
    <hyperlink r:id="rId826" location="25" ref="F828"/>
    <hyperlink r:id="rId827" location="32" ref="F829"/>
    <hyperlink r:id="rId828" location="2" ref="F830"/>
    <hyperlink r:id="rId829" location="13" ref="F831"/>
    <hyperlink r:id="rId830" location="9" ref="F832"/>
    <hyperlink r:id="rId831" location="17" ref="F833"/>
    <hyperlink r:id="rId832" location="27" ref="F834"/>
    <hyperlink r:id="rId833" location="6" ref="F835"/>
    <hyperlink r:id="rId834" location="5" ref="F836"/>
    <hyperlink r:id="rId835" location="36" ref="F837"/>
    <hyperlink r:id="rId836" location="15" ref="F838"/>
    <hyperlink r:id="rId837" location="14" ref="F839"/>
    <hyperlink r:id="rId838" location="1" ref="F840"/>
    <hyperlink r:id="rId839" location="17" ref="F841"/>
    <hyperlink r:id="rId840" location="15" ref="F842"/>
    <hyperlink r:id="rId841" location="24" ref="F843"/>
    <hyperlink r:id="rId842" location="16" ref="F844"/>
    <hyperlink r:id="rId843" location="28" ref="F845"/>
    <hyperlink r:id="rId844" location="32" ref="F846"/>
    <hyperlink r:id="rId845" location="15" ref="F847"/>
    <hyperlink r:id="rId846" location="17" ref="F848"/>
    <hyperlink r:id="rId847" location="11" ref="F849"/>
    <hyperlink r:id="rId848" location="13" ref="F850"/>
    <hyperlink r:id="rId849" location="9" ref="F851"/>
    <hyperlink r:id="rId850" location="18" ref="F852"/>
    <hyperlink r:id="rId851" location="5" ref="F853"/>
    <hyperlink r:id="rId852" location="33" ref="F854"/>
    <hyperlink r:id="rId853" location="16" ref="F855"/>
    <hyperlink r:id="rId854" location="31" ref="F856"/>
    <hyperlink r:id="rId855" location="18" ref="F857"/>
    <hyperlink r:id="rId856" location="18" ref="F858"/>
    <hyperlink r:id="rId857" location="7" ref="F859"/>
    <hyperlink r:id="rId858" location="2" ref="F860"/>
    <hyperlink r:id="rId859" location="4" ref="F861"/>
    <hyperlink r:id="rId860" location="2" ref="F862"/>
    <hyperlink r:id="rId861" location="28" ref="F863"/>
    <hyperlink r:id="rId862" location="5" ref="F864"/>
    <hyperlink r:id="rId863" location="21" ref="F865"/>
    <hyperlink r:id="rId864" location="13" ref="F866"/>
    <hyperlink r:id="rId865" location="18" ref="F867"/>
    <hyperlink r:id="rId866" location="3" ref="F868"/>
    <hyperlink r:id="rId867" location="30" ref="F869"/>
    <hyperlink r:id="rId868" location="17" ref="F870"/>
    <hyperlink r:id="rId869" location="1" ref="F871"/>
    <hyperlink r:id="rId870" location="28" ref="F872"/>
    <hyperlink r:id="rId871" location="15" ref="F873"/>
    <hyperlink r:id="rId872" location="27" ref="F874"/>
    <hyperlink r:id="rId873" location="11" ref="F875"/>
    <hyperlink r:id="rId874" location="1" ref="F876"/>
    <hyperlink r:id="rId875" location="1" ref="F877"/>
    <hyperlink r:id="rId876" location="28" ref="F878"/>
    <hyperlink r:id="rId877" location="15" ref="F879"/>
    <hyperlink r:id="rId878" location="21" ref="F880"/>
    <hyperlink r:id="rId879" location="3" ref="F881"/>
    <hyperlink r:id="rId880" location="35" ref="F882"/>
    <hyperlink r:id="rId881" location="30" ref="F883"/>
    <hyperlink r:id="rId882" location="8" ref="F884"/>
    <hyperlink r:id="rId883" location="35" ref="F885"/>
    <hyperlink r:id="rId884" location="27" ref="F886"/>
    <hyperlink r:id="rId885" location="17" ref="F887"/>
    <hyperlink r:id="rId886" location="2" ref="F888"/>
    <hyperlink r:id="rId887" location="3" ref="F889"/>
    <hyperlink r:id="rId888" location="19" ref="F890"/>
    <hyperlink r:id="rId889" location="6" ref="F891"/>
    <hyperlink r:id="rId890" location="31" ref="F892"/>
    <hyperlink r:id="rId891" location="9" ref="F893"/>
    <hyperlink r:id="rId892" location="8" ref="F894"/>
    <hyperlink r:id="rId893" location="16" ref="F895"/>
    <hyperlink r:id="rId894" location="31" ref="F896"/>
    <hyperlink r:id="rId895" location="23" ref="F897"/>
    <hyperlink r:id="rId896" location="35" ref="F898"/>
    <hyperlink r:id="rId897" location="32" ref="F899"/>
    <hyperlink r:id="rId898" location="4" ref="F900"/>
    <hyperlink r:id="rId899" location="4" ref="F901"/>
    <hyperlink r:id="rId900" location="2" ref="F902"/>
    <hyperlink r:id="rId901" location="12" ref="F903"/>
    <hyperlink r:id="rId902" location="9" ref="F904"/>
    <hyperlink r:id="rId903" location="29" ref="F905"/>
    <hyperlink r:id="rId904" location="15" ref="F906"/>
    <hyperlink r:id="rId905" location="13" ref="F907"/>
    <hyperlink r:id="rId906" location="13" ref="F908"/>
    <hyperlink r:id="rId907" location="4" ref="F909"/>
    <hyperlink r:id="rId908" location="28" ref="F910"/>
    <hyperlink r:id="rId909" location="36" ref="F911"/>
    <hyperlink r:id="rId910" location="11" ref="F912"/>
    <hyperlink r:id="rId911" location="31" ref="F913"/>
    <hyperlink r:id="rId912" location="5" ref="F914"/>
    <hyperlink r:id="rId913" location="11" ref="F915"/>
    <hyperlink r:id="rId914" location="15" ref="F916"/>
    <hyperlink r:id="rId915" location="2" ref="F917"/>
    <hyperlink r:id="rId916" location="3" ref="F918"/>
    <hyperlink r:id="rId917" location="21" ref="F919"/>
    <hyperlink r:id="rId918" location="17" ref="F920"/>
    <hyperlink r:id="rId919" location="32" ref="F921"/>
    <hyperlink r:id="rId920" location="36" ref="F922"/>
    <hyperlink r:id="rId921" location="11" ref="F923"/>
    <hyperlink r:id="rId922" location="27" ref="F924"/>
    <hyperlink r:id="rId923" location="31" ref="F925"/>
    <hyperlink r:id="rId924" location="2" ref="F926"/>
    <hyperlink r:id="rId925" location="4" ref="F927"/>
    <hyperlink r:id="rId926" location="26" ref="F928"/>
    <hyperlink r:id="rId927" location="1" ref="F929"/>
    <hyperlink r:id="rId928" location="26" ref="F930"/>
    <hyperlink r:id="rId929" location="16" ref="F931"/>
    <hyperlink r:id="rId930" location="27" ref="F932"/>
    <hyperlink r:id="rId931" location="25" ref="F933"/>
    <hyperlink r:id="rId932" location="31" ref="F934"/>
    <hyperlink r:id="rId933" location="19" ref="F935"/>
    <hyperlink r:id="rId934" location="26" ref="F936"/>
    <hyperlink r:id="rId935" location="35" ref="F937"/>
    <hyperlink r:id="rId936" location="25" ref="F938"/>
    <hyperlink r:id="rId937" location="31" ref="F939"/>
    <hyperlink r:id="rId938" location="9" ref="F940"/>
    <hyperlink r:id="rId939" location="27" ref="F941"/>
    <hyperlink r:id="rId940" location="16" ref="F942"/>
    <hyperlink r:id="rId941" location="18" ref="F943"/>
    <hyperlink r:id="rId942" location="32" ref="F944"/>
    <hyperlink r:id="rId943" location="25" ref="F945"/>
    <hyperlink r:id="rId944" location="3" ref="F946"/>
    <hyperlink r:id="rId945" location="6" ref="F947"/>
    <hyperlink r:id="rId946" location="8" ref="F948"/>
    <hyperlink r:id="rId947" location="11" ref="F949"/>
    <hyperlink r:id="rId948" location="22" ref="F950"/>
    <hyperlink r:id="rId949" location="6" ref="F951"/>
    <hyperlink r:id="rId950" location="23" ref="F952"/>
    <hyperlink r:id="rId951" location="4" ref="F953"/>
    <hyperlink r:id="rId952" location="6" ref="F954"/>
    <hyperlink r:id="rId953" location="1" ref="F955"/>
    <hyperlink r:id="rId954" location="9" ref="F956"/>
    <hyperlink r:id="rId955" location="4" ref="F957"/>
    <hyperlink r:id="rId956" location="6" ref="F958"/>
    <hyperlink r:id="rId957" location="28" ref="F959"/>
    <hyperlink r:id="rId958" location="18" ref="F960"/>
    <hyperlink r:id="rId959" location="20" ref="F961"/>
    <hyperlink r:id="rId960" location="8" ref="F962"/>
    <hyperlink r:id="rId961" location="35" ref="F963"/>
    <hyperlink r:id="rId962" location="14" ref="F964"/>
    <hyperlink r:id="rId963" location="35" ref="F965"/>
    <hyperlink r:id="rId964" location="26" ref="F966"/>
    <hyperlink r:id="rId965" location="26" ref="F967"/>
    <hyperlink r:id="rId966" location="25" ref="F968"/>
    <hyperlink r:id="rId967" location="29" ref="F969"/>
    <hyperlink r:id="rId968" location="6" ref="F970"/>
    <hyperlink r:id="rId969" location="17" ref="F971"/>
    <hyperlink r:id="rId970" location="29" ref="F972"/>
    <hyperlink r:id="rId971" location="13" ref="F973"/>
    <hyperlink r:id="rId972" location="34" ref="F974"/>
    <hyperlink r:id="rId973" location="6" ref="F975"/>
    <hyperlink r:id="rId974" location="16" ref="F976"/>
    <hyperlink r:id="rId975" location="16" ref="F977"/>
    <hyperlink r:id="rId976" location="31" ref="F978"/>
    <hyperlink r:id="rId977" location="19" ref="F979"/>
    <hyperlink r:id="rId978" location="23" ref="F980"/>
    <hyperlink r:id="rId979" location="33" ref="F981"/>
    <hyperlink r:id="rId980" location="18" ref="F982"/>
    <hyperlink r:id="rId981" location="21" ref="F983"/>
    <hyperlink r:id="rId982" location="17" ref="F984"/>
    <hyperlink r:id="rId983" location="24" ref="F985"/>
    <hyperlink r:id="rId984" location="10" ref="F986"/>
    <hyperlink r:id="rId985" location="35" ref="F987"/>
    <hyperlink r:id="rId986" location="4" ref="F988"/>
    <hyperlink r:id="rId987" location="12" ref="F989"/>
    <hyperlink r:id="rId988" location="22" ref="F990"/>
    <hyperlink r:id="rId989" location="34" ref="F991"/>
    <hyperlink r:id="rId990" location="3" ref="F992"/>
    <hyperlink r:id="rId991" location="8" ref="F993"/>
    <hyperlink r:id="rId992" location="23" ref="F994"/>
    <hyperlink r:id="rId993" location="4" ref="F995"/>
    <hyperlink r:id="rId994" location="10" ref="F996"/>
    <hyperlink r:id="rId995" location="16" ref="F997"/>
    <hyperlink r:id="rId996" location="16" ref="F998"/>
    <hyperlink r:id="rId997" location="14" ref="F999"/>
    <hyperlink r:id="rId998" location="16" ref="F1000"/>
    <hyperlink r:id="rId999" location="26" ref="F1001"/>
    <hyperlink r:id="rId1000" location="32" ref="F1002"/>
    <hyperlink r:id="rId1001" location="8" ref="F1003"/>
    <hyperlink r:id="rId1002" location="12" ref="F1004"/>
    <hyperlink r:id="rId1003" location="13" ref="F1005"/>
    <hyperlink r:id="rId1004" location="36" ref="F1006"/>
    <hyperlink r:id="rId1005" location="28" ref="F1007"/>
    <hyperlink r:id="rId1006" location="4" ref="F1008"/>
    <hyperlink r:id="rId1007" location="10" ref="F1009"/>
    <hyperlink r:id="rId1008" location="36" ref="F1010"/>
    <hyperlink r:id="rId1009" location="11" ref="F1011"/>
    <hyperlink r:id="rId1010" location="29" ref="F1012"/>
    <hyperlink r:id="rId1011" location="2" ref="F1013"/>
    <hyperlink r:id="rId1012" location="25" ref="F1014"/>
    <hyperlink r:id="rId1013" location="14" ref="F1015"/>
    <hyperlink r:id="rId1014" location="32" ref="F1016"/>
    <hyperlink r:id="rId1015" location="29" ref="F1017"/>
    <hyperlink r:id="rId1016" location="14" ref="F1018"/>
    <hyperlink r:id="rId1017" location="27" ref="F1019"/>
    <hyperlink r:id="rId1018" location="30" ref="F1020"/>
    <hyperlink r:id="rId1019" location="6" ref="F1021"/>
    <hyperlink r:id="rId1020" location="3" ref="F1022"/>
    <hyperlink r:id="rId1021" location="21" ref="F1023"/>
    <hyperlink r:id="rId1022" location="35" ref="F1024"/>
    <hyperlink r:id="rId1023" location="1" ref="F1025"/>
    <hyperlink r:id="rId1024" location="28" ref="F1026"/>
    <hyperlink r:id="rId1025" location="27" ref="F1027"/>
    <hyperlink r:id="rId1026" location="6" ref="F1028"/>
    <hyperlink r:id="rId1027" location="21" ref="F1029"/>
    <hyperlink r:id="rId1028" location="24" ref="F1030"/>
    <hyperlink r:id="rId1029" location="13" ref="F1031"/>
    <hyperlink r:id="rId1030" location="8" ref="F1032"/>
    <hyperlink r:id="rId1031" location="21" ref="F1033"/>
    <hyperlink r:id="rId1032" location="20" ref="F1034"/>
    <hyperlink r:id="rId1033" location="35" ref="F1035"/>
    <hyperlink r:id="rId1034" location="30" ref="F1036"/>
    <hyperlink r:id="rId1035" location="26" ref="F1037"/>
    <hyperlink r:id="rId1036" location="28" ref="F1038"/>
    <hyperlink r:id="rId1037" location="15" ref="F1039"/>
    <hyperlink r:id="rId1038" location="30" ref="F1040"/>
    <hyperlink r:id="rId1039" location="33" ref="F1041"/>
    <hyperlink r:id="rId1040" location="15" ref="F1042"/>
    <hyperlink r:id="rId1041" location="30" ref="F1043"/>
    <hyperlink r:id="rId1042" location="32" ref="F1044"/>
    <hyperlink r:id="rId1043" location="17" ref="F1045"/>
    <hyperlink r:id="rId1044" location="2" ref="F1046"/>
    <hyperlink r:id="rId1045" location="33" ref="F1047"/>
    <hyperlink r:id="rId1046" location="8" ref="F1048"/>
    <hyperlink r:id="rId1047" location="22" ref="F1049"/>
    <hyperlink r:id="rId1048" location="11" ref="F1050"/>
    <hyperlink r:id="rId1049" location="5" ref="F1051"/>
    <hyperlink r:id="rId1050" location="13" ref="F1052"/>
    <hyperlink r:id="rId1051" location="32" ref="F1053"/>
    <hyperlink r:id="rId1052" location="36" ref="F1054"/>
    <hyperlink r:id="rId1053" location="28" ref="F1055"/>
    <hyperlink r:id="rId1054" location="32" ref="F1056"/>
    <hyperlink r:id="rId1055" location="31" ref="F1057"/>
    <hyperlink r:id="rId1056" location="24" ref="F1058"/>
    <hyperlink r:id="rId1057" location="17" ref="F1059"/>
    <hyperlink r:id="rId1058" location="33" ref="F1060"/>
    <hyperlink r:id="rId1059" location="2" ref="F1061"/>
    <hyperlink r:id="rId1060" location="8" ref="F1062"/>
    <hyperlink r:id="rId1061" location="2" ref="F1063"/>
    <hyperlink r:id="rId1062" location="35" ref="F1064"/>
    <hyperlink r:id="rId1063" location="10" ref="F1065"/>
    <hyperlink r:id="rId1064" location="18" ref="F1066"/>
    <hyperlink r:id="rId1065" location="19" ref="F1067"/>
    <hyperlink r:id="rId1066" location="8" ref="F1068"/>
    <hyperlink r:id="rId1067" location="13" ref="F1069"/>
    <hyperlink r:id="rId1068" location="23" ref="F1070"/>
    <hyperlink r:id="rId1069" location="12" ref="F1071"/>
    <hyperlink r:id="rId1070" location="10" ref="F1072"/>
    <hyperlink r:id="rId1071" location="2" ref="F1073"/>
    <hyperlink r:id="rId1072" location="31" ref="F1074"/>
    <hyperlink r:id="rId1073" location="29" ref="F1075"/>
    <hyperlink r:id="rId1074" location="16" ref="F1076"/>
    <hyperlink r:id="rId1075" location="11" ref="F1077"/>
    <hyperlink r:id="rId1076" location="35" ref="F1078"/>
    <hyperlink r:id="rId1077" location="5" ref="F1079"/>
    <hyperlink r:id="rId1078" location="16" ref="F1080"/>
    <hyperlink r:id="rId1079" location="36" ref="F1081"/>
    <hyperlink r:id="rId1080" location="6" ref="F1082"/>
    <hyperlink r:id="rId1081" location="13" ref="F1083"/>
    <hyperlink r:id="rId1082" location="21" ref="F1084"/>
    <hyperlink r:id="rId1083" location="31" ref="F1085"/>
    <hyperlink r:id="rId1084" location="8" ref="F1086"/>
    <hyperlink r:id="rId1085" location="30" ref="F1087"/>
    <hyperlink r:id="rId1086" location="17" ref="F1088"/>
    <hyperlink r:id="rId1087" location="32" ref="F1089"/>
    <hyperlink r:id="rId1088" location="3" ref="F1090"/>
    <hyperlink r:id="rId1089" location="18" ref="F1091"/>
    <hyperlink r:id="rId1090" location="13" ref="F1092"/>
    <hyperlink r:id="rId1091" location="18" ref="F1093"/>
    <hyperlink r:id="rId1092" location="16" ref="F1094"/>
    <hyperlink r:id="rId1093" location="29" ref="F1095"/>
    <hyperlink r:id="rId1094" location="24" ref="F1096"/>
    <hyperlink r:id="rId1095" location="33" ref="F1097"/>
    <hyperlink r:id="rId1096" location="4" ref="F1098"/>
    <hyperlink r:id="rId1097" location="20" ref="F1099"/>
    <hyperlink r:id="rId1098" location="15" ref="F1100"/>
    <hyperlink r:id="rId1099" location="17" ref="F1101"/>
    <hyperlink r:id="rId1100" location="12" ref="F1102"/>
    <hyperlink r:id="rId1101" location="16" ref="F1103"/>
    <hyperlink r:id="rId1102" location="30" ref="F1104"/>
    <hyperlink r:id="rId1103" location="9" ref="F1105"/>
    <hyperlink r:id="rId1104" location="30" ref="F1106"/>
    <hyperlink r:id="rId1105" location="16" ref="F1107"/>
    <hyperlink r:id="rId1106" location="16" ref="F1108"/>
    <hyperlink r:id="rId1107" location="6" ref="F1109"/>
    <hyperlink r:id="rId1108" location="23" ref="F1110"/>
    <hyperlink r:id="rId1109" location="1" ref="F1111"/>
    <hyperlink r:id="rId1110" location="28" ref="F1112"/>
    <hyperlink r:id="rId1111" location="3" ref="F1113"/>
    <hyperlink r:id="rId1112" location="2" ref="F1114"/>
    <hyperlink r:id="rId1113" location="21" ref="F1115"/>
    <hyperlink r:id="rId1114" location="25" ref="F1116"/>
    <hyperlink r:id="rId1115" location="10" ref="F1117"/>
    <hyperlink r:id="rId1116" location="12" ref="F1118"/>
    <hyperlink r:id="rId1117" location="10" ref="F1119"/>
    <hyperlink r:id="rId1118" location="22" ref="F1120"/>
    <hyperlink r:id="rId1119" location="10" ref="F1121"/>
    <hyperlink r:id="rId1120" location="5" ref="F1122"/>
    <hyperlink r:id="rId1121" location="15" ref="F1123"/>
    <hyperlink r:id="rId1122" location="2" ref="F1124"/>
    <hyperlink r:id="rId1123" location="3" ref="F1125"/>
    <hyperlink r:id="rId1124" location="11" ref="F1126"/>
    <hyperlink r:id="rId1125" location="4" ref="F1127"/>
    <hyperlink r:id="rId1126" location="2" ref="F1128"/>
    <hyperlink r:id="rId1127" location="11" ref="F1129"/>
    <hyperlink r:id="rId1128" location="15" ref="F1130"/>
    <hyperlink r:id="rId1129" location="1" ref="F1131"/>
    <hyperlink r:id="rId1130" location="1" ref="F1132"/>
    <hyperlink r:id="rId1131" location="32" ref="F1133"/>
    <hyperlink r:id="rId1132" location="27" ref="F1134"/>
    <hyperlink r:id="rId1133" location="8" ref="F1135"/>
    <hyperlink r:id="rId1134" location="18" ref="F1136"/>
    <hyperlink r:id="rId1135" location="25" ref="F1137"/>
    <hyperlink r:id="rId1136" location="27" ref="F1138"/>
    <hyperlink r:id="rId1137" location="33" ref="F1139"/>
    <hyperlink r:id="rId1138" location="21" ref="F1140"/>
    <hyperlink r:id="rId1139" location="20" ref="F1141"/>
    <hyperlink r:id="rId1140" location="27" ref="F1142"/>
    <hyperlink r:id="rId1141" location="1" ref="F1143"/>
    <hyperlink r:id="rId1142" location="6" ref="F1144"/>
    <hyperlink r:id="rId1143" location="1" ref="F1145"/>
    <hyperlink r:id="rId1144" location="14" ref="F1146"/>
    <hyperlink r:id="rId1145" location="14" ref="F1147"/>
    <hyperlink r:id="rId1146" location="8" ref="F1148"/>
    <hyperlink r:id="rId1147" location="34" ref="F1149"/>
    <hyperlink r:id="rId1148" location="10" ref="F1150"/>
    <hyperlink r:id="rId1149" location="8" ref="F1151"/>
    <hyperlink r:id="rId1150" location="29" ref="F1152"/>
    <hyperlink r:id="rId1151" location="18" ref="F1153"/>
    <hyperlink r:id="rId1152" location="12" ref="F1154"/>
    <hyperlink r:id="rId1153" location="10" ref="F1155"/>
    <hyperlink r:id="rId1154" location="17" ref="F1156"/>
    <hyperlink r:id="rId1155" location="35" ref="F1157"/>
    <hyperlink r:id="rId1156" location="29" ref="F1158"/>
    <hyperlink r:id="rId1157" location="19" ref="F1159"/>
    <hyperlink r:id="rId1158" location="27" ref="F1160"/>
    <hyperlink r:id="rId1159" location="6" ref="F1161"/>
    <hyperlink r:id="rId1160" location="24" ref="F1162"/>
    <hyperlink r:id="rId1161" location="26" ref="F1163"/>
    <hyperlink r:id="rId1162" location="25" ref="F1164"/>
    <hyperlink r:id="rId1163" location="31" ref="F1165"/>
    <hyperlink r:id="rId1164" location="25" ref="F1166"/>
    <hyperlink r:id="rId1165" location="4" ref="F1167"/>
    <hyperlink r:id="rId1166" location="29" ref="F1168"/>
    <hyperlink r:id="rId1167" location="12" ref="F1169"/>
    <hyperlink r:id="rId1168" location="7" ref="F1170"/>
    <hyperlink r:id="rId1169" location="21" ref="F1171"/>
    <hyperlink r:id="rId1170" location="29" ref="F1172"/>
    <hyperlink r:id="rId1171" location="25" ref="F1173"/>
    <hyperlink r:id="rId1172" location="11" ref="F1174"/>
    <hyperlink r:id="rId1173" location="22" ref="F1175"/>
    <hyperlink r:id="rId1174" location="29" ref="F1176"/>
    <hyperlink r:id="rId1175" location="11" ref="F1177"/>
    <hyperlink r:id="rId1176" location="19" ref="F1178"/>
    <hyperlink r:id="rId1177" location="9" ref="F1179"/>
    <hyperlink r:id="rId1178" location="28" ref="F1180"/>
    <hyperlink r:id="rId1179" location="32" ref="F1181"/>
    <hyperlink r:id="rId1180" location="22" ref="F1182"/>
    <hyperlink r:id="rId1181" location="36" ref="F1183"/>
    <hyperlink r:id="rId1182" location="34" ref="F1184"/>
    <hyperlink r:id="rId1183" location="33" ref="F1185"/>
    <hyperlink r:id="rId1184" location="22" ref="F1186"/>
    <hyperlink r:id="rId1185" location="30" ref="F1187"/>
    <hyperlink r:id="rId1186" location="9" ref="F1188"/>
    <hyperlink r:id="rId1187" location="28" ref="F1189"/>
    <hyperlink r:id="rId1188" location="19" ref="F1190"/>
    <hyperlink r:id="rId1189" location="31" ref="F1191"/>
    <hyperlink r:id="rId1190" location="23" ref="F1192"/>
    <hyperlink r:id="rId1191" location="9" ref="F1193"/>
    <hyperlink r:id="rId1192" location="11" ref="F1194"/>
    <hyperlink r:id="rId1193" location="6" ref="F1195"/>
    <hyperlink r:id="rId1194" location="35" ref="F1196"/>
    <hyperlink r:id="rId1195" location="18" ref="F1197"/>
    <hyperlink r:id="rId1196" location="23" ref="F1198"/>
    <hyperlink r:id="rId1197" location="11" ref="F1199"/>
    <hyperlink r:id="rId1198" location="24" ref="F1200"/>
    <hyperlink r:id="rId1199" location="7" ref="F1201"/>
    <hyperlink r:id="rId1200" location="11" ref="F1202"/>
    <hyperlink r:id="rId1201" location="26" ref="F1203"/>
    <hyperlink r:id="rId1202" location="31" ref="F1204"/>
    <hyperlink r:id="rId1203" location="19" ref="F1205"/>
    <hyperlink r:id="rId1204" location="24" ref="F1206"/>
    <hyperlink r:id="rId1205" location="21" ref="F1207"/>
    <hyperlink r:id="rId1206" location="31" ref="F1208"/>
    <hyperlink r:id="rId1207" location="23" ref="F1209"/>
    <hyperlink r:id="rId1208" location="29" ref="F1210"/>
    <hyperlink r:id="rId1209" location="23" ref="F1211"/>
    <hyperlink r:id="rId1210" location="6" ref="F1212"/>
    <hyperlink r:id="rId1211" location="31" ref="F1213"/>
    <hyperlink r:id="rId1212" location="9" ref="F1214"/>
    <hyperlink r:id="rId1213" location="3" ref="F1215"/>
    <hyperlink r:id="rId1214" location="24" ref="F1216"/>
    <hyperlink r:id="rId1215" location="7" ref="F1217"/>
    <hyperlink r:id="rId1216" location="9" ref="F1218"/>
    <hyperlink r:id="rId1217" location="2" ref="F1219"/>
    <hyperlink r:id="rId1218" location="35" ref="F1220"/>
    <hyperlink r:id="rId1219" location="30" ref="F1221"/>
    <hyperlink r:id="rId1220" location="36" ref="F1222"/>
    <hyperlink r:id="rId1221" location="4" ref="F1223"/>
    <hyperlink r:id="rId1222" location="36" ref="F1224"/>
    <hyperlink r:id="rId1223" location="7" ref="F1225"/>
    <hyperlink r:id="rId1224" location="14" ref="F1226"/>
    <hyperlink r:id="rId1225" location="26" ref="F1227"/>
    <hyperlink r:id="rId1226" location="6" ref="F1228"/>
    <hyperlink r:id="rId1227" location="16" ref="F1229"/>
    <hyperlink r:id="rId1228" location="31" ref="F1230"/>
    <hyperlink r:id="rId1229" location="24" ref="F1231"/>
    <hyperlink r:id="rId1230" location="30" ref="F1232"/>
    <hyperlink r:id="rId1231" location="36" ref="F1233"/>
    <hyperlink r:id="rId1232" location="22" ref="F1234"/>
    <hyperlink r:id="rId1233" location="7" ref="F1235"/>
    <hyperlink r:id="rId1234" location="12" ref="F1236"/>
    <hyperlink r:id="rId1235" location="28" ref="F1237"/>
    <hyperlink r:id="rId1236" location="31" ref="F1238"/>
    <hyperlink r:id="rId1237" location="5" ref="F1239"/>
    <hyperlink r:id="rId1238" location="8" ref="F1240"/>
    <hyperlink r:id="rId1239" location="25" ref="F1241"/>
    <hyperlink r:id="rId1240" location="9" ref="F1242"/>
    <hyperlink r:id="rId1241" location="17" ref="F1243"/>
    <hyperlink r:id="rId1242" location="10" ref="F1244"/>
    <hyperlink r:id="rId1243" location="17" ref="F1245"/>
    <hyperlink r:id="rId1244" location="23" ref="F1246"/>
    <hyperlink r:id="rId1245" location="12" ref="F1247"/>
    <hyperlink r:id="rId1246" location="30" ref="F1248"/>
    <hyperlink r:id="rId1247" location="31" ref="F1249"/>
    <hyperlink r:id="rId1248" location="4" ref="F1250"/>
    <hyperlink r:id="rId1249" location="8" ref="F1251"/>
    <hyperlink r:id="rId1250" location="16" ref="F1252"/>
    <hyperlink r:id="rId1251" location="23" ref="F1253"/>
    <hyperlink r:id="rId1252" location="16" ref="F1254"/>
    <hyperlink r:id="rId1253" location="8" ref="F1255"/>
    <hyperlink r:id="rId1254" location="24" ref="F1256"/>
    <hyperlink r:id="rId1255" location="23" ref="F1257"/>
    <hyperlink r:id="rId1256" location="18" ref="F1258"/>
    <hyperlink r:id="rId1257" location="14" ref="F1259"/>
    <hyperlink r:id="rId1258" location="19" ref="F1260"/>
    <hyperlink r:id="rId1259" location="35" ref="F1261"/>
    <hyperlink r:id="rId1260" location="32" ref="F1262"/>
    <hyperlink r:id="rId1261" location="27" ref="F1263"/>
    <hyperlink r:id="rId1262" location="21" ref="F1264"/>
    <hyperlink r:id="rId1263" location="23" ref="F1265"/>
    <hyperlink r:id="rId1264" location="16" ref="F1266"/>
    <hyperlink r:id="rId1265" location="6" ref="F1267"/>
    <hyperlink r:id="rId1266" location="35" ref="F1268"/>
    <hyperlink r:id="rId1267" location="27" ref="F1269"/>
    <hyperlink r:id="rId1268" location="20" ref="F1270"/>
    <hyperlink r:id="rId1269" location="18" ref="F1271"/>
    <hyperlink r:id="rId1270" location="34" ref="F1272"/>
    <hyperlink r:id="rId1271" location="2" ref="F1273"/>
    <hyperlink r:id="rId1272" location="23" ref="F1274"/>
    <hyperlink r:id="rId1273" location="20" ref="F1275"/>
    <hyperlink r:id="rId1274" location="31" ref="F1276"/>
    <hyperlink r:id="rId1275" location="8" ref="F1277"/>
    <hyperlink r:id="rId1276" location="13" ref="F1278"/>
    <hyperlink r:id="rId1277" location="19" ref="F1279"/>
    <hyperlink r:id="rId1278" location="2" ref="F1280"/>
    <hyperlink r:id="rId1279" location="6" ref="F1281"/>
    <hyperlink r:id="rId1280" location="28" ref="F1282"/>
    <hyperlink r:id="rId1281" location="35" ref="F1283"/>
    <hyperlink r:id="rId1282" location="30" ref="F1284"/>
    <hyperlink r:id="rId1283" location="31" ref="F1285"/>
    <hyperlink r:id="rId1284" location="24" ref="F1286"/>
    <hyperlink r:id="rId1285" location="10" ref="F1287"/>
    <hyperlink r:id="rId1286" location="18" ref="F1288"/>
    <hyperlink r:id="rId1287" location="21" ref="F1289"/>
    <hyperlink r:id="rId1288" location="2" ref="F1290"/>
    <hyperlink r:id="rId1289" location="30" ref="F1291"/>
    <hyperlink r:id="rId1290" location="7" ref="F1292"/>
    <hyperlink r:id="rId1291" location="36" ref="F1293"/>
    <hyperlink r:id="rId1292" location="4" ref="F1294"/>
    <hyperlink r:id="rId1293" location="28" ref="F1295"/>
    <hyperlink r:id="rId1294" location="6" ref="F1296"/>
    <hyperlink r:id="rId1295" location="17" ref="F1297"/>
    <hyperlink r:id="rId1296" location="24" ref="F1298"/>
    <hyperlink r:id="rId1297" location="35" ref="F1299"/>
    <hyperlink r:id="rId1298" location="10" ref="F1300"/>
    <hyperlink r:id="rId1299" location="11" ref="F1301"/>
    <hyperlink r:id="rId1300" location="8" ref="F1302"/>
    <hyperlink r:id="rId1301" location="3" ref="F1303"/>
    <hyperlink r:id="rId1302" location="2" ref="F1304"/>
    <hyperlink r:id="rId1303" location="2" ref="F1305"/>
    <hyperlink r:id="rId1304" location="26" ref="F1306"/>
    <hyperlink r:id="rId1305" location="2" ref="F1307"/>
    <hyperlink r:id="rId1306" location="14" ref="F1308"/>
    <hyperlink r:id="rId1307" location="15" ref="F1309"/>
    <hyperlink r:id="rId1308" location="24" ref="F1310"/>
    <hyperlink r:id="rId1309" location="27" ref="F1311"/>
    <hyperlink r:id="rId1310" location="6" ref="F1312"/>
    <hyperlink r:id="rId1311" location="10" ref="F1313"/>
    <hyperlink r:id="rId1312" location="3" ref="F1314"/>
    <hyperlink r:id="rId1313" location="33" ref="F1315"/>
    <hyperlink r:id="rId1314" location="34" ref="F1316"/>
    <hyperlink r:id="rId1315" location="35" ref="F1317"/>
    <hyperlink r:id="rId1316" location="18" ref="F1318"/>
    <hyperlink r:id="rId1317" location="21" ref="F1319"/>
    <hyperlink r:id="rId1318" location="9" ref="F1320"/>
    <hyperlink r:id="rId1319" location="16" ref="F1321"/>
    <hyperlink r:id="rId1320" location="7" ref="F1322"/>
    <hyperlink r:id="rId1321" location="17" ref="F1323"/>
    <hyperlink r:id="rId1322" location="24" ref="F1324"/>
    <hyperlink r:id="rId1323" location="27" ref="F1325"/>
    <hyperlink r:id="rId1324" location="28" ref="F1326"/>
    <hyperlink r:id="rId1325" location="25" ref="F1327"/>
    <hyperlink r:id="rId1326" location="7" ref="F1328"/>
    <hyperlink r:id="rId1327" location="4" ref="F1329"/>
    <hyperlink r:id="rId1328" location="21" ref="F1330"/>
    <hyperlink r:id="rId1329" location="17" ref="F1331"/>
    <hyperlink r:id="rId1330" location="21" ref="F1332"/>
    <hyperlink r:id="rId1331" location="5" ref="F1333"/>
    <hyperlink r:id="rId1332" location="18" ref="F1334"/>
    <hyperlink r:id="rId1333" location="14" ref="F1335"/>
    <hyperlink r:id="rId1334" location="1" ref="F1336"/>
    <hyperlink r:id="rId1335" location="27" ref="F1337"/>
    <hyperlink r:id="rId1336" location="8" ref="F1338"/>
    <hyperlink r:id="rId1337" location="14" ref="F1339"/>
    <hyperlink r:id="rId1338" location="34" ref="F1340"/>
    <hyperlink r:id="rId1339" location="29" ref="F1341"/>
    <hyperlink r:id="rId1340" location="12" ref="F1342"/>
    <hyperlink r:id="rId1341" location="30" ref="F1343"/>
    <hyperlink r:id="rId1342" location="13" ref="F1344"/>
    <hyperlink r:id="rId1343" location="17" ref="F1345"/>
    <hyperlink r:id="rId1344" location="35" ref="F1346"/>
    <hyperlink r:id="rId1345" location="1" ref="F1347"/>
    <hyperlink r:id="rId1346" location="30" ref="F1348"/>
    <hyperlink r:id="rId1347" location="32" ref="F1349"/>
    <hyperlink r:id="rId1348" location="18" ref="F1350"/>
    <hyperlink r:id="rId1349" location="19" ref="F1351"/>
    <hyperlink r:id="rId1350" location="18" ref="F1352"/>
    <hyperlink r:id="rId1351" location="26" ref="F1353"/>
    <hyperlink r:id="rId1352" location="17" ref="F1354"/>
    <hyperlink r:id="rId1353" location="29" ref="F1355"/>
    <hyperlink r:id="rId1354" location="28" ref="F1356"/>
    <hyperlink r:id="rId1355" location="10" ref="F1357"/>
    <hyperlink r:id="rId1356" location="9" ref="F1358"/>
    <hyperlink r:id="rId1357" location="22" ref="F1359"/>
    <hyperlink r:id="rId1358" location="34" ref="F1360"/>
    <hyperlink r:id="rId1359" location="19" ref="F1361"/>
    <hyperlink r:id="rId1360" location="25" ref="F1362"/>
    <hyperlink r:id="rId1361" location="17" ref="F1363"/>
    <hyperlink r:id="rId1362" location="22" ref="F1364"/>
    <hyperlink r:id="rId1363" location="16" ref="F1365"/>
    <hyperlink r:id="rId1364" location="34" ref="F1366"/>
    <hyperlink r:id="rId1365" location="25" ref="F1367"/>
    <hyperlink r:id="rId1366" location="24" ref="F1368"/>
    <hyperlink r:id="rId1367" location="5" ref="F1369"/>
    <hyperlink r:id="rId1368" location="4" ref="F1370"/>
    <hyperlink r:id="rId1369" location="15" ref="F1371"/>
    <hyperlink r:id="rId1370" location="10" ref="F1372"/>
    <hyperlink r:id="rId1371" location="22" ref="F1373"/>
    <hyperlink r:id="rId1372" location="11" ref="F1374"/>
    <hyperlink r:id="rId1373" location="6" ref="F1375"/>
    <hyperlink r:id="rId1374" location="33" ref="F1376"/>
    <hyperlink r:id="rId1375" location="35" ref="F1377"/>
    <hyperlink r:id="rId1376" location="30" ref="F1378"/>
    <hyperlink r:id="rId1377" location="6" ref="F1379"/>
    <hyperlink r:id="rId1378" location="28" ref="F1380"/>
    <hyperlink r:id="rId1379" location="21" ref="F1381"/>
    <hyperlink r:id="rId1380" location="8" ref="F1382"/>
    <hyperlink r:id="rId1381" location="32" ref="F1383"/>
    <hyperlink r:id="rId1382" location="1" ref="F1384"/>
    <hyperlink r:id="rId1383" location="3" ref="F1385"/>
    <hyperlink r:id="rId1384" location="15" ref="F1386"/>
    <hyperlink r:id="rId1385" location="6" ref="F1387"/>
    <hyperlink r:id="rId1386" location="23" ref="F1388"/>
    <hyperlink r:id="rId1387" location="12" ref="F1389"/>
    <hyperlink r:id="rId1388" location="3" ref="F1390"/>
    <hyperlink r:id="rId1389" location="35" ref="F1391"/>
    <hyperlink r:id="rId1390" location="9" ref="F1392"/>
    <hyperlink r:id="rId1391" location="25" ref="F1393"/>
    <hyperlink r:id="rId1392" location="17" ref="F1394"/>
    <hyperlink r:id="rId1393" location="35" ref="F1395"/>
    <hyperlink r:id="rId1394" location="30" ref="F1396"/>
    <hyperlink r:id="rId1395" location="29" ref="F1397"/>
    <hyperlink r:id="rId1396" location="32" ref="F1398"/>
    <hyperlink r:id="rId1397" location="31" ref="F1399"/>
    <hyperlink r:id="rId1398" location="31" ref="F1400"/>
    <hyperlink r:id="rId1399" location="30" ref="F1401"/>
    <hyperlink r:id="rId1400" location="21" ref="F1402"/>
    <hyperlink r:id="rId1401" location="36" ref="F1403"/>
    <hyperlink r:id="rId1402" location="10" ref="F1404"/>
    <hyperlink r:id="rId1403" location="28" ref="F1405"/>
    <hyperlink r:id="rId1404" location="26" ref="F1406"/>
    <hyperlink r:id="rId1405" location="36" ref="F1407"/>
    <hyperlink r:id="rId1406" location="21" ref="F1408"/>
    <hyperlink r:id="rId1407" location="34" ref="F1409"/>
    <hyperlink r:id="rId1408" location="5" ref="F1410"/>
    <hyperlink r:id="rId1409" location="22" ref="F1411"/>
    <hyperlink r:id="rId1410" location="6" ref="F1412"/>
    <hyperlink r:id="rId1411" location="31" ref="F1413"/>
    <hyperlink r:id="rId1412" location="33" ref="F1414"/>
    <hyperlink r:id="rId1413" location="11" ref="F1415"/>
    <hyperlink r:id="rId1414" location="17" ref="F1416"/>
    <hyperlink r:id="rId1415" location="8" ref="F1417"/>
    <hyperlink r:id="rId1416" location="20" ref="F1418"/>
    <hyperlink r:id="rId1417" location="27" ref="F1419"/>
    <hyperlink r:id="rId1418" location="28" ref="F1420"/>
    <hyperlink r:id="rId1419" location="14" ref="F1421"/>
    <hyperlink r:id="rId1420" location="1" ref="F1422"/>
    <hyperlink r:id="rId1421" location="24" ref="F1423"/>
    <hyperlink r:id="rId1422" location="4" ref="F1424"/>
    <hyperlink r:id="rId1423" location="35" ref="F1425"/>
    <hyperlink r:id="rId1424" location="26" ref="F1426"/>
    <hyperlink r:id="rId1425" location="16" ref="F1427"/>
    <hyperlink r:id="rId1426" location="13" ref="F1428"/>
    <hyperlink r:id="rId1427" location="7" ref="F1429"/>
    <hyperlink r:id="rId1428" location="25" ref="F1430"/>
    <hyperlink r:id="rId1429" location="30" ref="F1431"/>
    <hyperlink r:id="rId1430" location="26" ref="F1432"/>
    <hyperlink r:id="rId1431" location="24" ref="F1433"/>
    <hyperlink r:id="rId1432" location="32" ref="F1434"/>
    <hyperlink r:id="rId1433" location="6" ref="F1435"/>
    <hyperlink r:id="rId1434" location="33" ref="F1436"/>
    <hyperlink r:id="rId1435" location="9" ref="F1437"/>
    <hyperlink r:id="rId1436" location="30" ref="F1438"/>
    <hyperlink r:id="rId1437" location="28" ref="F1439"/>
    <hyperlink r:id="rId1438" location="32" ref="F1440"/>
    <hyperlink r:id="rId1439" location="4" ref="F1441"/>
    <hyperlink r:id="rId1440" location="31" ref="F1442"/>
    <hyperlink r:id="rId1441" location="4" ref="F1443"/>
    <hyperlink r:id="rId1442" location="34" ref="F1444"/>
    <hyperlink r:id="rId1443" location="25" ref="F1445"/>
    <hyperlink r:id="rId1444" location="29" ref="F1446"/>
    <hyperlink r:id="rId1445" location="19" ref="F1447"/>
    <hyperlink r:id="rId1446" location="35" ref="F1448"/>
    <hyperlink r:id="rId1447" location="35" ref="F1449"/>
    <hyperlink r:id="rId1448" location="19" ref="F1450"/>
    <hyperlink r:id="rId1449" location="24" ref="F1451"/>
    <hyperlink r:id="rId1450" location="36" ref="F1452"/>
    <hyperlink r:id="rId1451" location="28" ref="F1453"/>
    <hyperlink r:id="rId1452" location="10" ref="F1454"/>
    <hyperlink r:id="rId1453" location="32" ref="F1455"/>
    <hyperlink r:id="rId1454" location="8" ref="F1456"/>
    <hyperlink r:id="rId1455" location="16" ref="F1457"/>
    <hyperlink r:id="rId1456" location="12" ref="F1458"/>
    <hyperlink r:id="rId1457" location="4" ref="F1459"/>
    <hyperlink r:id="rId1458" location="21" ref="F1460"/>
    <hyperlink r:id="rId1459" location="30" ref="F1461"/>
    <hyperlink r:id="rId1460" location="27" ref="F1462"/>
    <hyperlink r:id="rId1461" location="4" ref="F1463"/>
    <hyperlink r:id="rId1462" location="12" ref="F1464"/>
    <hyperlink r:id="rId1463" location="25" ref="F1465"/>
    <hyperlink r:id="rId1464" location="8" ref="F1466"/>
    <hyperlink r:id="rId1465" location="10" ref="F1467"/>
    <hyperlink r:id="rId1466" location="29" ref="F1468"/>
    <hyperlink r:id="rId1467" location="20" ref="F1469"/>
    <hyperlink r:id="rId1468" location="22" ref="F1470"/>
    <hyperlink r:id="rId1469" location="29" ref="F1471"/>
    <hyperlink r:id="rId1470" location="16" ref="F1472"/>
    <hyperlink r:id="rId1471" location="24" ref="F1473"/>
    <hyperlink r:id="rId1472" location="8" ref="F1474"/>
    <hyperlink r:id="rId1473" location="20" ref="F1475"/>
    <hyperlink r:id="rId1474" location="23" ref="F1476"/>
    <hyperlink r:id="rId1475" location="31" ref="F1477"/>
    <hyperlink r:id="rId1476" location="9" ref="F1478"/>
    <hyperlink r:id="rId1477" location="24" ref="F1479"/>
    <hyperlink r:id="rId1478" location="29" ref="F1480"/>
    <hyperlink r:id="rId1479" location="11" ref="F1481"/>
    <hyperlink r:id="rId1480" location="7" ref="F1482"/>
    <hyperlink r:id="rId1481" location="7" ref="F1483"/>
    <hyperlink r:id="rId1482" location="31" ref="F1484"/>
    <hyperlink r:id="rId1483" location="31" ref="F1485"/>
    <hyperlink r:id="rId1484" location="26" ref="F1486"/>
    <hyperlink r:id="rId1485" location="11" ref="F1487"/>
    <hyperlink r:id="rId1486" location="7" ref="F1488"/>
    <hyperlink r:id="rId1487" location="19" ref="F1489"/>
    <hyperlink r:id="rId1488" location="33" ref="F1490"/>
    <hyperlink r:id="rId1489" location="8" ref="F1491"/>
    <hyperlink r:id="rId1490" location="29" ref="F1492"/>
    <hyperlink r:id="rId1491" location="1" ref="F1493"/>
    <hyperlink r:id="rId1492" location="35" ref="F1494"/>
    <hyperlink r:id="rId1493" location="30" ref="F1495"/>
    <hyperlink r:id="rId1494" location="22" ref="F1496"/>
    <hyperlink r:id="rId1495" location="28" ref="F1497"/>
    <hyperlink r:id="rId1496" location="36" ref="F1498"/>
    <hyperlink r:id="rId1497" location="19" ref="F1499"/>
    <hyperlink r:id="rId1498" location="5" ref="F1500"/>
    <hyperlink r:id="rId1499" location="7" ref="F1501"/>
    <hyperlink r:id="rId1500" location="19" ref="F1502"/>
    <hyperlink r:id="rId1501" location="32" ref="F1503"/>
    <hyperlink r:id="rId1502" location="16" ref="F1504"/>
    <hyperlink r:id="rId1503" location="11" ref="F1505"/>
    <hyperlink r:id="rId1504" location="6" ref="F1506"/>
    <hyperlink r:id="rId1505" location="11" ref="F1507"/>
    <hyperlink r:id="rId1506" location="5" ref="F1508"/>
    <hyperlink r:id="rId1507" location="10" ref="F1509"/>
    <hyperlink r:id="rId1508" location="15" ref="F1510"/>
    <hyperlink r:id="rId1509" location="17" ref="F1511"/>
    <hyperlink r:id="rId1510" location="3" ref="F1512"/>
    <hyperlink r:id="rId1511" location="30" ref="F1513"/>
    <hyperlink r:id="rId1512" location="28" ref="F1514"/>
    <hyperlink r:id="rId1513" location="28" ref="F1515"/>
    <hyperlink r:id="rId1514" location="27" ref="F1516"/>
    <hyperlink r:id="rId1515" location="9" ref="F1517"/>
    <hyperlink r:id="rId1516" location="2" ref="F1518"/>
    <hyperlink r:id="rId1517" location="2" ref="F1519"/>
    <hyperlink r:id="rId1518" location="15" ref="F1520"/>
    <hyperlink r:id="rId1519" location="26" ref="F1521"/>
    <hyperlink r:id="rId1520" location="16" ref="F1522"/>
    <hyperlink r:id="rId1521" location="28" ref="F1523"/>
    <hyperlink r:id="rId1522" location="29" ref="F1524"/>
    <hyperlink r:id="rId1523" location="3" ref="F1525"/>
    <hyperlink r:id="rId1524" location="22" ref="F1526"/>
    <hyperlink r:id="rId1525" location="6" ref="F1527"/>
    <hyperlink r:id="rId1526" location="13" ref="F1528"/>
    <hyperlink r:id="rId1527" location="31" ref="F1529"/>
    <hyperlink r:id="rId1528" location="32" ref="F1530"/>
    <hyperlink r:id="rId1529" location="32" ref="F1531"/>
    <hyperlink r:id="rId1530" location="19" ref="F1532"/>
    <hyperlink r:id="rId1531" location="36" ref="F1533"/>
    <hyperlink r:id="rId1532" location="15" ref="F1534"/>
    <hyperlink r:id="rId1533" location="24" ref="F1535"/>
    <hyperlink r:id="rId1534" location="25" ref="F1536"/>
    <hyperlink r:id="rId1535" location="36" ref="F1537"/>
    <hyperlink r:id="rId1536" location="34" ref="F1538"/>
    <hyperlink r:id="rId1537" location="15" ref="F1539"/>
    <hyperlink r:id="rId1538" location="35" ref="F1540"/>
    <hyperlink r:id="rId1539" location="34" ref="F1541"/>
    <hyperlink r:id="rId1540" location="20" ref="F1542"/>
    <hyperlink r:id="rId1541" location="20" ref="F1543"/>
    <hyperlink r:id="rId1542" location="35" ref="F1544"/>
    <hyperlink r:id="rId1543" location="11" ref="F1545"/>
    <hyperlink r:id="rId1544" location="31" ref="F1546"/>
    <hyperlink r:id="rId1545" location="33" ref="F1547"/>
    <hyperlink r:id="rId1546" location="20" ref="F1548"/>
    <hyperlink r:id="rId1547" location="12" ref="F1549"/>
    <hyperlink r:id="rId1548" location="13" ref="F1550"/>
    <hyperlink r:id="rId1549" location="21" ref="F1551"/>
    <hyperlink r:id="rId1550" location="18" ref="F1552"/>
    <hyperlink r:id="rId1551" location="9" ref="F1553"/>
    <hyperlink r:id="rId1552" location="6" ref="F1554"/>
    <hyperlink r:id="rId1553" location="5" ref="F1555"/>
    <hyperlink r:id="rId1554" location="36" ref="F1556"/>
    <hyperlink r:id="rId1555" location="28" ref="F1557"/>
    <hyperlink r:id="rId1556" location="18" ref="F1558"/>
    <hyperlink r:id="rId1557" location="9" ref="F1559"/>
    <hyperlink r:id="rId1558" location="30" ref="F1560"/>
    <hyperlink r:id="rId1559" location="5" ref="F1561"/>
    <hyperlink r:id="rId1560" location="15" ref="F1562"/>
    <hyperlink r:id="rId1561" location="18" ref="F1563"/>
    <hyperlink r:id="rId1562" location="25" ref="F1564"/>
    <hyperlink r:id="rId1563" location="29" ref="F1565"/>
    <hyperlink r:id="rId1564" location="18" ref="F1566"/>
    <hyperlink r:id="rId1565" location="17" ref="F1567"/>
    <hyperlink r:id="rId1566" location="13" ref="F1568"/>
    <hyperlink r:id="rId1567" location="24" ref="F1569"/>
    <hyperlink r:id="rId1568" location="34" ref="F1570"/>
    <hyperlink r:id="rId1569" location="19" ref="F1571"/>
    <hyperlink r:id="rId1570" location="13" ref="F1572"/>
    <hyperlink r:id="rId1571" location="26" ref="F1573"/>
    <hyperlink r:id="rId1572" location="10" ref="F1574"/>
    <hyperlink r:id="rId1573" location="23" ref="F1575"/>
    <hyperlink r:id="rId1574" location="22" ref="F1576"/>
    <hyperlink r:id="rId1575" location="11" ref="F1577"/>
    <hyperlink r:id="rId1576" location="9" ref="F1578"/>
    <hyperlink r:id="rId1577" location="33" ref="F1579"/>
    <hyperlink r:id="rId1578" location="29" ref="F1580"/>
    <hyperlink r:id="rId1579" location="11" ref="F1581"/>
    <hyperlink r:id="rId1580" location="11" ref="F1582"/>
    <hyperlink r:id="rId1581" location="19" ref="F1583"/>
    <hyperlink r:id="rId1582" location="18" ref="F1584"/>
    <hyperlink r:id="rId1583" location="29" ref="F1585"/>
    <hyperlink r:id="rId1584" location="3" ref="F1586"/>
    <hyperlink r:id="rId1585" location="12" ref="F1587"/>
    <hyperlink r:id="rId1586" location="10" ref="F1588"/>
    <hyperlink r:id="rId1587" location="17" ref="F1589"/>
    <hyperlink r:id="rId1588" location="17" ref="F1590"/>
    <hyperlink r:id="rId1589" location="24" ref="F1591"/>
    <hyperlink r:id="rId1590" location="1" ref="F1592"/>
    <hyperlink r:id="rId1591" location="3" ref="F1593"/>
    <hyperlink r:id="rId1592" location="31" ref="F1594"/>
    <hyperlink r:id="rId1593" location="31" ref="F1595"/>
    <hyperlink r:id="rId1594" location="5" ref="F1596"/>
    <hyperlink r:id="rId1595" location="2" ref="F1597"/>
    <hyperlink r:id="rId1596" location="6" ref="F1598"/>
    <hyperlink r:id="rId1597" location="13" ref="F1599"/>
    <hyperlink r:id="rId1598" location="20" ref="F1600"/>
    <hyperlink r:id="rId1599" location="18" ref="F1601"/>
    <hyperlink r:id="rId1600" location="18" ref="F1602"/>
    <hyperlink r:id="rId1601" location="29" ref="F1603"/>
    <hyperlink r:id="rId1602" location="1" ref="F1604"/>
    <hyperlink r:id="rId1603" location="3" ref="F1605"/>
    <hyperlink r:id="rId1604" location="23" ref="F1606"/>
    <hyperlink r:id="rId1605" location="18" ref="F1607"/>
    <hyperlink r:id="rId1606" location="27" ref="F1608"/>
    <hyperlink r:id="rId1607" location="11" ref="F1609"/>
    <hyperlink r:id="rId1608" location="22" ref="F1610"/>
    <hyperlink r:id="rId1609" location="9" ref="F1611"/>
    <hyperlink r:id="rId1610" location="35" ref="F1612"/>
    <hyperlink r:id="rId1611" location="12" ref="F1613"/>
    <hyperlink r:id="rId1612" location="6" ref="F1614"/>
    <hyperlink r:id="rId1613" location="3" ref="F1615"/>
    <hyperlink r:id="rId1614" location="1" ref="F1616"/>
    <hyperlink r:id="rId1615" location="3" ref="F1617"/>
    <hyperlink r:id="rId1616" location="15" ref="F1618"/>
    <hyperlink r:id="rId1617" location="20" ref="F1619"/>
    <hyperlink r:id="rId1618" location="25" ref="F1620"/>
    <hyperlink r:id="rId1619" location="7" ref="F1621"/>
    <hyperlink r:id="rId1620" location="33" ref="F1622"/>
    <hyperlink r:id="rId1621" location="33" ref="F1623"/>
    <hyperlink r:id="rId1622" location="29" ref="F1624"/>
    <hyperlink r:id="rId1623" location="36" ref="F1625"/>
    <hyperlink r:id="rId1624" location="31" ref="F1626"/>
    <hyperlink r:id="rId1625" location="35" ref="F1627"/>
    <hyperlink r:id="rId1626" location="36" ref="F1628"/>
    <hyperlink r:id="rId1627" location="19" ref="F1629"/>
    <hyperlink r:id="rId1628" location="19" ref="F1630"/>
    <hyperlink r:id="rId1629" location="24" ref="F1631"/>
    <hyperlink r:id="rId1630" location="21" ref="F1632"/>
    <hyperlink r:id="rId1631" location="36" ref="F1633"/>
    <hyperlink r:id="rId1632" location="10" ref="F1634"/>
    <hyperlink r:id="rId1633" location="32" ref="F1635"/>
    <hyperlink r:id="rId1634" location="11" ref="F1636"/>
    <hyperlink r:id="rId1635" location="4" ref="F1637"/>
    <hyperlink r:id="rId1636" location="25" ref="F1638"/>
    <hyperlink r:id="rId1637" location="22" ref="F1639"/>
    <hyperlink r:id="rId1638" location="9" ref="F1640"/>
    <hyperlink r:id="rId1639" location="8" ref="F1641"/>
    <hyperlink r:id="rId1640" location="2" ref="F1642"/>
    <hyperlink r:id="rId1641" location="23" ref="F1643"/>
    <hyperlink r:id="rId1642" location="22" ref="F1644"/>
    <hyperlink r:id="rId1643" location="36" ref="F1645"/>
    <hyperlink r:id="rId1644" location="10" ref="F1646"/>
    <hyperlink r:id="rId1645" location="16" ref="F1647"/>
    <hyperlink r:id="rId1646" location="33" ref="F1648"/>
    <hyperlink r:id="rId1647" location="32" ref="F1649"/>
    <hyperlink r:id="rId1648" location="22" ref="F1650"/>
    <hyperlink r:id="rId1649" location="6" ref="F1651"/>
    <hyperlink r:id="rId1650" location="27" ref="F1652"/>
    <hyperlink r:id="rId1651" location="19" ref="F1653"/>
    <hyperlink r:id="rId1652" location="11" ref="F1654"/>
    <hyperlink r:id="rId1653" location="17" ref="F1655"/>
    <hyperlink r:id="rId1654" location="21" ref="F1656"/>
    <hyperlink r:id="rId1655" location="22" ref="F1657"/>
    <hyperlink r:id="rId1656" location="36" ref="F1658"/>
    <hyperlink r:id="rId1657" location="30" ref="F1659"/>
    <hyperlink r:id="rId1658" location="26" ref="F1660"/>
    <hyperlink r:id="rId1659" location="7" ref="F1661"/>
    <hyperlink r:id="rId1660" location="27" ref="F1662"/>
    <hyperlink r:id="rId1661" location="23" ref="F1663"/>
    <hyperlink r:id="rId1662" location="17" ref="F1664"/>
    <hyperlink r:id="rId1663" location="31" ref="F1665"/>
    <hyperlink r:id="rId1664" location="7" ref="F1666"/>
    <hyperlink r:id="rId1665" location="28" ref="F1667"/>
    <hyperlink r:id="rId1666" location="17" ref="F1668"/>
    <hyperlink r:id="rId1667" location="3" ref="F1669"/>
    <hyperlink r:id="rId1668" location="2" ref="F1670"/>
    <hyperlink r:id="rId1669" location="6" ref="F1671"/>
    <hyperlink r:id="rId1670" location="31" ref="F1672"/>
    <hyperlink r:id="rId1671" location="32" ref="F1673"/>
    <hyperlink r:id="rId1672" location="16" ref="F1674"/>
    <hyperlink r:id="rId1673" location="22" ref="F1675"/>
    <hyperlink r:id="rId1674" location="2" ref="F1676"/>
    <hyperlink r:id="rId1675" location="24" ref="F1677"/>
    <hyperlink r:id="rId1676" location="30" ref="F1678"/>
    <hyperlink r:id="rId1677" location="6" ref="F1679"/>
    <hyperlink r:id="rId1678" location="11" ref="F1680"/>
    <hyperlink r:id="rId1679" location="18" ref="F1681"/>
    <hyperlink r:id="rId1680" location="27" ref="F1682"/>
    <hyperlink r:id="rId1681" location="18" ref="F1683"/>
    <hyperlink r:id="rId1682" location="22" ref="F1684"/>
    <hyperlink r:id="rId1683" location="21" ref="F1685"/>
    <hyperlink r:id="rId1684" location="22" ref="F1686"/>
    <hyperlink r:id="rId1685" location="1" ref="F1687"/>
    <hyperlink r:id="rId1686" location="28" ref="F1688"/>
    <hyperlink r:id="rId1687" location="15" ref="F1689"/>
    <hyperlink r:id="rId1688" location="20" ref="F1690"/>
    <hyperlink r:id="rId1689" location="28" ref="F1691"/>
    <hyperlink r:id="rId1690" location="29" ref="F1692"/>
    <hyperlink r:id="rId1691" location="33" ref="F1693"/>
    <hyperlink r:id="rId1692" location="33" ref="F1694"/>
    <hyperlink r:id="rId1693" location="24" ref="F1695"/>
    <hyperlink r:id="rId1694" location="31" ref="F1696"/>
    <hyperlink r:id="rId1695" location="23" ref="F1697"/>
    <hyperlink r:id="rId1696" location="33" ref="F1698"/>
    <hyperlink r:id="rId1697" location="10" ref="F1699"/>
    <hyperlink r:id="rId1698" location="4" ref="F1700"/>
    <hyperlink r:id="rId1699" location="17" ref="F1701"/>
    <hyperlink r:id="rId1700" location="30" ref="F1702"/>
    <hyperlink r:id="rId1701" location="4" ref="F1703"/>
    <hyperlink r:id="rId1702" location="25" ref="F1704"/>
    <hyperlink r:id="rId1703" location="11" ref="F1705"/>
    <hyperlink r:id="rId1704" location="16" ref="F1706"/>
    <hyperlink r:id="rId1705" location="12" ref="F1707"/>
    <hyperlink r:id="rId1706" location="22" ref="F1708"/>
    <hyperlink r:id="rId1707" location="12" ref="F1709"/>
    <hyperlink r:id="rId1708" location="31" ref="F1710"/>
    <hyperlink r:id="rId1709" location="23" ref="F1711"/>
    <hyperlink r:id="rId1710" location="22" ref="F1712"/>
    <hyperlink r:id="rId1711" location="20" ref="F1713"/>
    <hyperlink r:id="rId1712" location="22" ref="F1714"/>
    <hyperlink r:id="rId1713" location="35" ref="F1715"/>
    <hyperlink r:id="rId1714" location="15" ref="F1716"/>
    <hyperlink r:id="rId1715" location="21" ref="F1717"/>
    <hyperlink r:id="rId1716" location="21" ref="F1718"/>
    <hyperlink r:id="rId1717" location="3" ref="F1719"/>
    <hyperlink r:id="rId1718" location="23" ref="F1720"/>
    <hyperlink r:id="rId1719" location="21" ref="F1721"/>
    <hyperlink r:id="rId1720" location="22" ref="F1722"/>
    <hyperlink r:id="rId1721" location="34" ref="F1723"/>
    <hyperlink r:id="rId1722" location="36" ref="F1724"/>
    <hyperlink r:id="rId1723" location="3" ref="F1725"/>
    <hyperlink r:id="rId1724" location="11" ref="F1726"/>
    <hyperlink r:id="rId1725" location="2" ref="F1727"/>
    <hyperlink r:id="rId1726" location="17" ref="F1728"/>
    <hyperlink r:id="rId1727" location="15" ref="F1729"/>
    <hyperlink r:id="rId1728" location="15" ref="F1730"/>
    <hyperlink r:id="rId1729" location="36" ref="F1731"/>
    <hyperlink r:id="rId1730" location="36" ref="F1732"/>
    <hyperlink r:id="rId1731" location="13" ref="F1733"/>
    <hyperlink r:id="rId1732" location="24" ref="F1734"/>
    <hyperlink r:id="rId1733" location="32" ref="F1735"/>
    <hyperlink r:id="rId1734" location="6" ref="F1736"/>
    <hyperlink r:id="rId1735" location="11" ref="F1737"/>
    <hyperlink r:id="rId1736" location="20" ref="F1738"/>
    <hyperlink r:id="rId1737" location="22" ref="F1739"/>
    <hyperlink r:id="rId1738" location="6" ref="F1740"/>
    <hyperlink r:id="rId1739" location="17" ref="F1741"/>
    <hyperlink r:id="rId1740" location="12" ref="F1742"/>
    <hyperlink r:id="rId1741" location="5" ref="F1743"/>
    <hyperlink r:id="rId1742" location="23" ref="F1744"/>
    <hyperlink r:id="rId1743" location="23" ref="F1745"/>
    <hyperlink r:id="rId1744" location="15" ref="F1746"/>
    <hyperlink r:id="rId1745" location="28" ref="F1747"/>
    <hyperlink r:id="rId1746" location="30" ref="F1748"/>
    <hyperlink r:id="rId1747" location="13" ref="F1749"/>
    <hyperlink r:id="rId1748" location="36" ref="F1750"/>
    <hyperlink r:id="rId1749" location="9" ref="F1751"/>
    <hyperlink r:id="rId1750" location="15" ref="F1752"/>
    <hyperlink r:id="rId1751" location="27" ref="F1753"/>
    <hyperlink r:id="rId1752" location="17" ref="F1754"/>
    <hyperlink r:id="rId1753" location="18" ref="F1755"/>
    <hyperlink r:id="rId1754" location="4" ref="F1756"/>
    <hyperlink r:id="rId1755" location="19" ref="F1757"/>
    <hyperlink r:id="rId1756" location="21" ref="F1758"/>
    <hyperlink r:id="rId1757" location="32" ref="F1759"/>
    <hyperlink r:id="rId1758" location="1" ref="F1760"/>
    <hyperlink r:id="rId1759" location="7" ref="F1761"/>
    <hyperlink r:id="rId1760" location="26" ref="F1762"/>
    <hyperlink r:id="rId1761" location="31" ref="F1763"/>
    <hyperlink r:id="rId1762" location="17" ref="F1764"/>
    <hyperlink r:id="rId1763" location="9" ref="F1765"/>
    <hyperlink r:id="rId1764" location="34" ref="F1766"/>
    <hyperlink r:id="rId1765" location="19" ref="F1767"/>
    <hyperlink r:id="rId1766" location="2" ref="F1768"/>
    <hyperlink r:id="rId1767" location="26" ref="F1769"/>
    <hyperlink r:id="rId1768" location="7" ref="F1770"/>
    <hyperlink r:id="rId1769" location="11" ref="F1771"/>
    <hyperlink r:id="rId1770" location="18" ref="F1772"/>
    <hyperlink r:id="rId1771" location="30" ref="F1773"/>
    <hyperlink r:id="rId1772" location="2" ref="F1774"/>
    <hyperlink r:id="rId1773" location="11" ref="F1775"/>
    <hyperlink r:id="rId1774" location="9" ref="F1776"/>
    <hyperlink r:id="rId1775" location="6" ref="F1777"/>
    <hyperlink r:id="rId1776" location="34" ref="F1778"/>
    <hyperlink r:id="rId1777" location="22" ref="F1779"/>
    <hyperlink r:id="rId1778" location="35" ref="F1780"/>
    <hyperlink r:id="rId1779" location="17" ref="F1781"/>
    <hyperlink r:id="rId1780" location="32" ref="F1782"/>
    <hyperlink r:id="rId1781" location="7" ref="F1783"/>
    <hyperlink r:id="rId1782" location="14" ref="F1784"/>
    <hyperlink r:id="rId1783" location="11" ref="F1785"/>
    <hyperlink r:id="rId1784" location="32" ref="F1786"/>
    <hyperlink r:id="rId1785" location="18" ref="F1787"/>
    <hyperlink r:id="rId1786" location="10" ref="F1788"/>
    <hyperlink r:id="rId1787" location="10" ref="F1789"/>
    <hyperlink r:id="rId1788" location="3" ref="F1790"/>
    <hyperlink r:id="rId1789" location="7" ref="F1791"/>
    <hyperlink r:id="rId1790" location="30" ref="F1792"/>
    <hyperlink r:id="rId1791" location="11" ref="F1793"/>
    <hyperlink r:id="rId1792" location="20" ref="F1794"/>
    <hyperlink r:id="rId1793" location="12" ref="F1795"/>
    <hyperlink r:id="rId1794" location="7" ref="F1796"/>
    <hyperlink r:id="rId1795" location="26" ref="F1797"/>
    <hyperlink r:id="rId1796" location="22" ref="F1798"/>
    <hyperlink r:id="rId1797" location="33" ref="F1799"/>
    <hyperlink r:id="rId1798" location="31" ref="F1800"/>
    <hyperlink r:id="rId1799" location="29" ref="F1801"/>
    <hyperlink r:id="rId1800" location="21" ref="F1802"/>
    <hyperlink r:id="rId1801" location="11" ref="F1803"/>
    <hyperlink r:id="rId1802" location="20" ref="F1804"/>
    <hyperlink r:id="rId1803" location="11" ref="F1805"/>
    <hyperlink r:id="rId1804" location="33" ref="F1806"/>
    <hyperlink r:id="rId1805" location="19" ref="F1807"/>
    <hyperlink r:id="rId1806" location="33" ref="F1808"/>
    <hyperlink r:id="rId1807" location="16" ref="F1809"/>
    <hyperlink r:id="rId1808" location="33" ref="F1810"/>
    <hyperlink r:id="rId1809" location="15" ref="F1811"/>
    <hyperlink r:id="rId1810" location="17" ref="F1812"/>
    <hyperlink r:id="rId1811" location="32" ref="F1813"/>
    <hyperlink r:id="rId1812" location="34" ref="F1814"/>
    <hyperlink r:id="rId1813" location="24" ref="F1815"/>
    <hyperlink r:id="rId1814" location="32" ref="F1816"/>
    <hyperlink r:id="rId1815" location="5" ref="F1817"/>
    <hyperlink r:id="rId1816" location="28" ref="F1818"/>
    <hyperlink r:id="rId1817" location="15" ref="F1819"/>
    <hyperlink r:id="rId1818" location="2" ref="F1820"/>
    <hyperlink r:id="rId1819" location="10" ref="F1821"/>
    <hyperlink r:id="rId1820" location="35" ref="F1822"/>
    <hyperlink r:id="rId1821" location="31" ref="F1823"/>
    <hyperlink r:id="rId1822" location="35" ref="F1824"/>
    <hyperlink r:id="rId1823" location="32" ref="F1825"/>
    <hyperlink r:id="rId1824" location="1" ref="F1826"/>
    <hyperlink r:id="rId1825" location="4" ref="F1827"/>
    <hyperlink r:id="rId1826" location="22" ref="F1828"/>
    <hyperlink r:id="rId1827" location="26" ref="F1829"/>
    <hyperlink r:id="rId1828" location="22" ref="F1830"/>
    <hyperlink r:id="rId1829" location="35" ref="F1831"/>
    <hyperlink r:id="rId1830" location="2" ref="F1832"/>
    <hyperlink r:id="rId1831" location="4" ref="F1833"/>
    <hyperlink r:id="rId1832" location="5" ref="F1834"/>
    <hyperlink r:id="rId1833" location="1" ref="F1835"/>
    <hyperlink r:id="rId1834" location="22" ref="F1836"/>
    <hyperlink r:id="rId1835" location="21" ref="F1837"/>
    <hyperlink r:id="rId1836" location="4" ref="F1838"/>
    <hyperlink r:id="rId1837" location="33" ref="F1839"/>
    <hyperlink r:id="rId1838" location="34" ref="F1840"/>
    <hyperlink r:id="rId1839" location="16" ref="F1841"/>
    <hyperlink r:id="rId1840" location="3" ref="F1842"/>
    <hyperlink r:id="rId1841" location="36" ref="F1843"/>
    <hyperlink r:id="rId1842" location="12" ref="F1844"/>
    <hyperlink r:id="rId1843" location="20" ref="F1845"/>
    <hyperlink r:id="rId1844" location="31" ref="F1846"/>
    <hyperlink r:id="rId1845" location="33" ref="F1847"/>
    <hyperlink r:id="rId1846" location="30" ref="F1848"/>
    <hyperlink r:id="rId1847" location="33" ref="F1849"/>
    <hyperlink r:id="rId1848" location="14" ref="F1850"/>
    <hyperlink r:id="rId1849" location="27" ref="F1851"/>
    <hyperlink r:id="rId1850" location="27" ref="F1852"/>
    <hyperlink r:id="rId1851" location="36" ref="F1853"/>
    <hyperlink r:id="rId1852" location="14" ref="F1854"/>
    <hyperlink r:id="rId1853" location="17" ref="F1855"/>
    <hyperlink r:id="rId1854" location="4" ref="F1856"/>
    <hyperlink r:id="rId1855" location="11" ref="F1857"/>
    <hyperlink r:id="rId1856" location="15" ref="F1858"/>
    <hyperlink r:id="rId1857" location="32" ref="F1859"/>
    <hyperlink r:id="rId1858" location="2" ref="F1860"/>
    <hyperlink r:id="rId1859" location="24" ref="F1861"/>
    <hyperlink r:id="rId1860" location="27" ref="F1862"/>
    <hyperlink r:id="rId1861" location="6" ref="F1863"/>
    <hyperlink r:id="rId1862" location="32" ref="F1864"/>
    <hyperlink r:id="rId1863" location="13" ref="F1865"/>
    <hyperlink r:id="rId1864" location="27" ref="F1866"/>
    <hyperlink r:id="rId1865" location="5" ref="F1867"/>
    <hyperlink r:id="rId1866" location="13" ref="F1868"/>
    <hyperlink r:id="rId1867" location="32" ref="F1869"/>
    <hyperlink r:id="rId1868" location="30" ref="F1870"/>
    <hyperlink r:id="rId1869" location="4" ref="F1871"/>
    <hyperlink r:id="rId1870" location="27" ref="F1872"/>
    <hyperlink r:id="rId1871" location="2" ref="F1873"/>
    <hyperlink r:id="rId1872" location="13" ref="F1874"/>
    <hyperlink r:id="rId1873" location="10" ref="F1875"/>
    <hyperlink r:id="rId1874" location="24" ref="F1876"/>
    <hyperlink r:id="rId1875" location="32" ref="F1877"/>
    <hyperlink r:id="rId1876" location="24" ref="F1878"/>
    <hyperlink r:id="rId1877" location="1" ref="F1879"/>
    <hyperlink r:id="rId1878" location="4" ref="F1880"/>
    <hyperlink r:id="rId1879" location="11" ref="F1881"/>
    <hyperlink r:id="rId1880" location="14" ref="F1882"/>
    <hyperlink r:id="rId1881" location="4" ref="F1883"/>
    <hyperlink r:id="rId1882" location="6" ref="F1884"/>
    <hyperlink r:id="rId1883" location="23" ref="F1885"/>
    <hyperlink r:id="rId1884" location="2" ref="F1886"/>
    <hyperlink r:id="rId1885" location="25" ref="F1887"/>
    <hyperlink r:id="rId1886" location="33" ref="F1888"/>
    <hyperlink r:id="rId1887" location="31" ref="F1889"/>
    <hyperlink r:id="rId1888" location="20" ref="F1890"/>
    <hyperlink r:id="rId1889" location="1" ref="F1891"/>
    <hyperlink r:id="rId1890" location="31" ref="F1892"/>
    <hyperlink r:id="rId1891" location="12" ref="F1893"/>
    <hyperlink r:id="rId1892" location="21" ref="F1894"/>
    <hyperlink r:id="rId1893" location="23" ref="F1895"/>
    <hyperlink r:id="rId1894" location="17" ref="F1896"/>
    <hyperlink r:id="rId1895" location="5" ref="F1897"/>
    <hyperlink r:id="rId1896" location="35" ref="F1898"/>
    <hyperlink r:id="rId1897" location="17" ref="F1899"/>
    <hyperlink r:id="rId1898" location="6" ref="F1900"/>
    <hyperlink r:id="rId1899" location="15" ref="F1901"/>
    <hyperlink r:id="rId1900" location="16" ref="F1902"/>
    <hyperlink r:id="rId1901" location="5" ref="F1903"/>
    <hyperlink r:id="rId1902" location="14" ref="F1904"/>
    <hyperlink r:id="rId1903" location="32" ref="F1905"/>
    <hyperlink r:id="rId1904" location="9" ref="F1906"/>
    <hyperlink r:id="rId1905" location="2" ref="F1907"/>
    <hyperlink r:id="rId1906" location="15" ref="F1908"/>
    <hyperlink r:id="rId1907" location="13" ref="F1909"/>
    <hyperlink r:id="rId1908" location="19" ref="F1910"/>
    <hyperlink r:id="rId1909" location="17" ref="F1911"/>
    <hyperlink r:id="rId1910" location="10" ref="F1912"/>
    <hyperlink r:id="rId1911" location="7" ref="F1913"/>
    <hyperlink r:id="rId1912" location="22" ref="F1914"/>
    <hyperlink r:id="rId1913" location="11" ref="F1915"/>
    <hyperlink r:id="rId1914" location="19" ref="F1916"/>
    <hyperlink r:id="rId1915" location="29" ref="F1917"/>
    <hyperlink r:id="rId1916" location="2" ref="F1918"/>
    <hyperlink r:id="rId1917" location="4" ref="F1919"/>
    <hyperlink r:id="rId1918" location="20" ref="F1920"/>
    <hyperlink r:id="rId1919" location="31" ref="F1921"/>
    <hyperlink r:id="rId1920" location="6" ref="F1922"/>
    <hyperlink r:id="rId1921" location="21" ref="F1923"/>
    <hyperlink r:id="rId1922" location="22" ref="F1924"/>
    <hyperlink r:id="rId1923" location="28" ref="F1925"/>
    <hyperlink r:id="rId1924" location="10" ref="F1926"/>
    <hyperlink r:id="rId1925" location="16" ref="F1927"/>
    <hyperlink r:id="rId1926" location="23" ref="F1928"/>
    <hyperlink r:id="rId1927" location="1" ref="F1929"/>
    <hyperlink r:id="rId1928" location="35" ref="F1930"/>
    <hyperlink r:id="rId1929" location="1" ref="F1931"/>
    <hyperlink r:id="rId1930" location="26" ref="F1932"/>
    <hyperlink r:id="rId1931" location="10" ref="F1933"/>
    <hyperlink r:id="rId1932" location="11" ref="F1934"/>
    <hyperlink r:id="rId1933" location="24" ref="F1935"/>
    <hyperlink r:id="rId1934" location="31" ref="F1936"/>
    <hyperlink r:id="rId1935" location="19" ref="F1937"/>
    <hyperlink r:id="rId1936" location="23" ref="F1938"/>
    <hyperlink r:id="rId1937" location="35" ref="F1939"/>
    <hyperlink r:id="rId1938" location="10" ref="F1940"/>
    <hyperlink r:id="rId1939" location="9" ref="F1941"/>
    <hyperlink r:id="rId1940" location="4" ref="F1942"/>
    <hyperlink r:id="rId1941" location="17" ref="F1943"/>
    <hyperlink r:id="rId1942" location="25" ref="F1944"/>
    <hyperlink r:id="rId1943" location="13" ref="F1945"/>
    <hyperlink r:id="rId1944" location="29" ref="F1946"/>
    <hyperlink r:id="rId1945" location="31" ref="F1947"/>
    <hyperlink r:id="rId1946" location="25" ref="F1948"/>
    <hyperlink r:id="rId1947" location="10" ref="F1949"/>
    <hyperlink r:id="rId1948" location="28" ref="F1950"/>
    <hyperlink r:id="rId1949" location="2" ref="F1951"/>
    <hyperlink r:id="rId1950" location="32" ref="F1952"/>
    <hyperlink r:id="rId1951" location="32" ref="F1953"/>
    <hyperlink r:id="rId1952" location="27" ref="F1954"/>
    <hyperlink r:id="rId1953" location="22" ref="F1955"/>
    <hyperlink r:id="rId1954" location="21" ref="F1956"/>
    <hyperlink r:id="rId1955" location="30" ref="F1957"/>
    <hyperlink r:id="rId1956" location="7" ref="F1958"/>
    <hyperlink r:id="rId1957" location="7" ref="F1959"/>
    <hyperlink r:id="rId1958" location="13" ref="F1960"/>
    <hyperlink r:id="rId1959" location="31" ref="F1961"/>
    <hyperlink r:id="rId1960" location="21" ref="F1962"/>
    <hyperlink r:id="rId1961" location="28" ref="F1963"/>
    <hyperlink r:id="rId1962" location="6" ref="F1964"/>
    <hyperlink r:id="rId1963" location="2" ref="F1965"/>
    <hyperlink r:id="rId1964" location="6" ref="F1966"/>
    <hyperlink r:id="rId1965" location="22" ref="F1967"/>
    <hyperlink r:id="rId1966" location="5" ref="F1968"/>
    <hyperlink r:id="rId1967" location="34" ref="F1969"/>
    <hyperlink r:id="rId1968" location="21" ref="F1970"/>
    <hyperlink r:id="rId1969" location="24" ref="F1971"/>
    <hyperlink r:id="rId1970" location="6" ref="F1972"/>
    <hyperlink r:id="rId1971" location="34" ref="F1973"/>
    <hyperlink r:id="rId1972" location="33" ref="F1974"/>
    <hyperlink r:id="rId1973" location="21" ref="F1975"/>
    <hyperlink r:id="rId1974" location="3" ref="F1976"/>
    <hyperlink r:id="rId1975" location="3" ref="F1977"/>
    <hyperlink r:id="rId1976" location="16" ref="F1978"/>
    <hyperlink r:id="rId1977" location="12" ref="F1979"/>
    <hyperlink r:id="rId1978" location="19" ref="F1980"/>
    <hyperlink r:id="rId1979" location="29" ref="F1981"/>
    <hyperlink r:id="rId1980" location="17" ref="F1982"/>
    <hyperlink r:id="rId1981" location="2" ref="F1983"/>
    <hyperlink r:id="rId1982" location="10" ref="F1984"/>
    <hyperlink r:id="rId1983" location="28" ref="F1985"/>
    <hyperlink r:id="rId1984" location="7" ref="F1986"/>
    <hyperlink r:id="rId1985" location="15" ref="F1987"/>
    <hyperlink r:id="rId1986" location="26" ref="F1988"/>
    <hyperlink r:id="rId1987" location="25" ref="F1989"/>
    <hyperlink r:id="rId1988" location="7" ref="F1990"/>
    <hyperlink r:id="rId1989" location="36" ref="F1991"/>
    <hyperlink r:id="rId1990" location="6" ref="F1992"/>
    <hyperlink r:id="rId1991" location="22" ref="F1993"/>
    <hyperlink r:id="rId1992" location="27" ref="F1994"/>
    <hyperlink r:id="rId1993" location="35" ref="F1995"/>
    <hyperlink r:id="rId1994" location="8" ref="F1996"/>
    <hyperlink r:id="rId1995" location="29" ref="F1997"/>
    <hyperlink r:id="rId1996" location="25" ref="F1998"/>
    <hyperlink r:id="rId1997" location="16" ref="F1999"/>
    <hyperlink r:id="rId1998" location="23" ref="F2000"/>
    <hyperlink r:id="rId1999" location="6" ref="F2001"/>
    <hyperlink r:id="rId2000" location="30" ref="F2002"/>
    <hyperlink r:id="rId2001" location="22" ref="F2003"/>
    <hyperlink r:id="rId2002" location="36" ref="F2004"/>
    <hyperlink r:id="rId2003" location="5" ref="F2005"/>
    <hyperlink r:id="rId2004" location="26" ref="F2006"/>
    <hyperlink r:id="rId2005" location="26" ref="F2007"/>
    <hyperlink r:id="rId2006" location="19" ref="F2008"/>
    <hyperlink r:id="rId2007" location="11" ref="F2009"/>
    <hyperlink r:id="rId2008" location="6" ref="F2010"/>
    <hyperlink r:id="rId2009" location="3" ref="F2011"/>
    <hyperlink r:id="rId2010" location="31" ref="F2012"/>
    <hyperlink r:id="rId2011" location="4" ref="F2013"/>
    <hyperlink r:id="rId2012" location="15" ref="F2014"/>
    <hyperlink r:id="rId2013" location="24" ref="F2015"/>
    <hyperlink r:id="rId2014" location="30" ref="F2016"/>
    <hyperlink r:id="rId2015" location="19" ref="F2017"/>
    <hyperlink r:id="rId2016" location="23" ref="F2018"/>
    <hyperlink r:id="rId2017" location="26" ref="F2019"/>
    <hyperlink r:id="rId2018" location="35" ref="F2020"/>
    <hyperlink r:id="rId2019" location="31" ref="F2021"/>
    <hyperlink r:id="rId2020" location="24" ref="F2022"/>
    <hyperlink r:id="rId2021" location="11" ref="F2023"/>
    <hyperlink r:id="rId2022" location="30" ref="F2024"/>
    <hyperlink r:id="rId2023" location="4" ref="F2025"/>
    <hyperlink r:id="rId2024" location="27" ref="F2026"/>
    <hyperlink r:id="rId2025" location="32" ref="F2027"/>
    <hyperlink r:id="rId2026" location="29" ref="F2028"/>
    <hyperlink r:id="rId2027" location="9" ref="F2029"/>
    <hyperlink r:id="rId2028" location="5" ref="F2030"/>
    <hyperlink r:id="rId2029" location="1" ref="F2031"/>
    <hyperlink r:id="rId2030" location="4" ref="F2032"/>
    <hyperlink r:id="rId2031" location="10" ref="F2033"/>
    <hyperlink r:id="rId2032" location="22" ref="F2034"/>
    <hyperlink r:id="rId2033" location="15" ref="F2035"/>
    <hyperlink r:id="rId2034" location="25" ref="F2036"/>
    <hyperlink r:id="rId2035" location="32" ref="F2037"/>
    <hyperlink r:id="rId2036" location="35" ref="F2038"/>
    <hyperlink r:id="rId2037" location="24" ref="F2039"/>
    <hyperlink r:id="rId2038" location="8" ref="F2040"/>
    <hyperlink r:id="rId2039" location="17" ref="F2041"/>
    <hyperlink r:id="rId2040" location="14" ref="F2042"/>
    <hyperlink r:id="rId2041" location="10" ref="F2043"/>
    <hyperlink r:id="rId2042" location="4" ref="F2044"/>
    <hyperlink r:id="rId2043" location="28" ref="F2045"/>
    <hyperlink r:id="rId2044" location="15" ref="F2046"/>
    <hyperlink r:id="rId2045" location="19" ref="F2047"/>
    <hyperlink r:id="rId2046" location="21" ref="F2048"/>
    <hyperlink r:id="rId2047" location="19" ref="F2049"/>
    <hyperlink r:id="rId2048" location="18" ref="F2050"/>
    <hyperlink r:id="rId2049" location="4" ref="F2051"/>
    <hyperlink r:id="rId2050" location="17" ref="F2052"/>
    <hyperlink r:id="rId2051" location="34" ref="F2053"/>
    <hyperlink r:id="rId2052" location="4" ref="F2054"/>
    <hyperlink r:id="rId2053" location="24" ref="F2055"/>
    <hyperlink r:id="rId2054" location="17" ref="F2056"/>
    <hyperlink r:id="rId2055" location="16" ref="F2057"/>
    <hyperlink r:id="rId2056" location="19" ref="F2058"/>
    <hyperlink r:id="rId2057" location="26" ref="F2059"/>
    <hyperlink r:id="rId2058" location="5" ref="F2060"/>
    <hyperlink r:id="rId2059" location="27" ref="F2061"/>
    <hyperlink r:id="rId2060" location="14" ref="F2062"/>
    <hyperlink r:id="rId2061" location="32" ref="F2063"/>
    <hyperlink r:id="rId2062" location="14" ref="F2064"/>
    <hyperlink r:id="rId2063" location="12" ref="F2065"/>
    <hyperlink r:id="rId2064" location="23" ref="F2066"/>
    <hyperlink r:id="rId2065" location="15" ref="F2067"/>
    <hyperlink r:id="rId2066" location="9" ref="F2068"/>
    <hyperlink r:id="rId2067" location="23" ref="F2069"/>
    <hyperlink r:id="rId2068" location="34" ref="F2070"/>
    <hyperlink r:id="rId2069" location="13" ref="F2071"/>
    <hyperlink r:id="rId2070" location="34" ref="F2072"/>
    <hyperlink r:id="rId2071" location="23" ref="F2073"/>
    <hyperlink r:id="rId2072" location="36" ref="F2074"/>
    <hyperlink r:id="rId2073" location="6" ref="F2075"/>
    <hyperlink r:id="rId2074" location="3" ref="F2076"/>
    <hyperlink r:id="rId2075" location="21" ref="F2077"/>
    <hyperlink r:id="rId2076" location="20" ref="F2078"/>
    <hyperlink r:id="rId2077" location="18" ref="F2079"/>
    <hyperlink r:id="rId2078" location="5" ref="F2080"/>
    <hyperlink r:id="rId2079" location="35" ref="F2081"/>
    <hyperlink r:id="rId2080" location="14" ref="F2082"/>
    <hyperlink r:id="rId2081" location="24" ref="F2083"/>
    <hyperlink r:id="rId2082" location="7" ref="F2084"/>
    <hyperlink r:id="rId2083" location="19" ref="F2085"/>
    <hyperlink r:id="rId2084" location="32" ref="F2086"/>
    <hyperlink r:id="rId2085" location="13" ref="F2087"/>
    <hyperlink r:id="rId2086" location="26" ref="F2088"/>
    <hyperlink r:id="rId2087" location="22" ref="F2089"/>
    <hyperlink r:id="rId2088" location="16" ref="F2090"/>
    <hyperlink r:id="rId2089" location="17" ref="F2091"/>
    <hyperlink r:id="rId2090" location="33" ref="F2092"/>
    <hyperlink r:id="rId2091" location="17" ref="F2093"/>
    <hyperlink r:id="rId2092" location="24" ref="F2094"/>
    <hyperlink r:id="rId2093" location="8" ref="F2095"/>
    <hyperlink r:id="rId2094" location="5" ref="F2096"/>
    <hyperlink r:id="rId2095" location="28" ref="F2097"/>
    <hyperlink r:id="rId2096" location="22" ref="F2098"/>
    <hyperlink r:id="rId2097" location="28" ref="F2099"/>
    <hyperlink r:id="rId2098" location="27" ref="F2100"/>
    <hyperlink r:id="rId2099" location="15" ref="F2101"/>
    <hyperlink r:id="rId2100" location="14" ref="F2102"/>
    <hyperlink r:id="rId2101" location="36" ref="F2103"/>
    <hyperlink r:id="rId2102" location="12" ref="F2104"/>
    <hyperlink r:id="rId2103" location="18" ref="F2105"/>
    <hyperlink r:id="rId2104" location="16" ref="F2106"/>
    <hyperlink r:id="rId2105" location="9" ref="F2107"/>
    <hyperlink r:id="rId2106" location="9" ref="F2108"/>
    <hyperlink r:id="rId2107" location="24" ref="F2109"/>
    <hyperlink r:id="rId2108" location="26" ref="F2110"/>
    <hyperlink r:id="rId2109" location="35" ref="F2111"/>
    <hyperlink r:id="rId2110" location="13" ref="F2112"/>
    <hyperlink r:id="rId2111" location="17" ref="F2113"/>
    <hyperlink r:id="rId2112" location="24" ref="F2114"/>
    <hyperlink r:id="rId2113" location="21" ref="F2115"/>
    <hyperlink r:id="rId2114" location="22" ref="F2116"/>
    <hyperlink r:id="rId2115" location="36" ref="F2117"/>
    <hyperlink r:id="rId2116" location="9" ref="F2118"/>
    <hyperlink r:id="rId2117" location="15" ref="F2119"/>
    <hyperlink r:id="rId2118" location="15" ref="F2120"/>
    <hyperlink r:id="rId2119" location="6" ref="F2121"/>
    <hyperlink r:id="rId2120" location="15" ref="F2122"/>
    <hyperlink r:id="rId2121" location="1" ref="F2123"/>
    <hyperlink r:id="rId2122" location="21" ref="F2124"/>
    <hyperlink r:id="rId2123" location="11" ref="F2125"/>
    <hyperlink r:id="rId2124" location="7" ref="F2126"/>
    <hyperlink r:id="rId2125" location="10" ref="F2127"/>
    <hyperlink r:id="rId2126" location="20" ref="F2128"/>
    <hyperlink r:id="rId2127" location="20" ref="F2129"/>
    <hyperlink r:id="rId2128" location="8" ref="F2130"/>
    <hyperlink r:id="rId2129" location="30" ref="F2131"/>
    <hyperlink r:id="rId2130" location="29" ref="F2132"/>
    <hyperlink r:id="rId2131" location="2" ref="F2133"/>
    <hyperlink r:id="rId2132" location="14" ref="F2134"/>
    <hyperlink r:id="rId2133" location="9" ref="F2135"/>
    <hyperlink r:id="rId2134" location="25" ref="F2136"/>
    <hyperlink r:id="rId2135" location="20" ref="F2137"/>
    <hyperlink r:id="rId2136" location="14" ref="F2138"/>
    <hyperlink r:id="rId2137" location="3" ref="F2139"/>
    <hyperlink r:id="rId2138" location="5" ref="F2140"/>
    <hyperlink r:id="rId2139" location="19" ref="F2141"/>
    <hyperlink r:id="rId2140" location="4" ref="F2142"/>
    <hyperlink r:id="rId2141" location="32" ref="F2143"/>
    <hyperlink r:id="rId2142" location="28" ref="F2144"/>
    <hyperlink r:id="rId2143" location="4" ref="F2145"/>
    <hyperlink r:id="rId2144" location="27" ref="F2146"/>
    <hyperlink r:id="rId2145" location="19" ref="F2147"/>
    <hyperlink r:id="rId2146" location="28" ref="F2148"/>
    <hyperlink r:id="rId2147" location="30" ref="F2149"/>
    <hyperlink r:id="rId2148" location="30" ref="F2150"/>
    <hyperlink r:id="rId2149" location="1" ref="F2151"/>
    <hyperlink r:id="rId2150" location="18" ref="F2152"/>
    <hyperlink r:id="rId2151" location="13" ref="F2153"/>
    <hyperlink r:id="rId2152" location="9" ref="F2154"/>
    <hyperlink r:id="rId2153" location="13" ref="F2155"/>
    <hyperlink r:id="rId2154" location="18" ref="F2156"/>
    <hyperlink r:id="rId2155" location="16" ref="F2157"/>
    <hyperlink r:id="rId2156" location="20" ref="F2158"/>
    <hyperlink r:id="rId2157" location="21" ref="F2159"/>
    <hyperlink r:id="rId2158" location="21" ref="F2160"/>
    <hyperlink r:id="rId2159" location="26" ref="F2161"/>
    <hyperlink r:id="rId2160" location="26" ref="F2162"/>
    <hyperlink r:id="rId2161" location="29" ref="F2163"/>
    <hyperlink r:id="rId2162" location="24" ref="F2164"/>
    <hyperlink r:id="rId2163" location="8" ref="F2165"/>
    <hyperlink r:id="rId2164" location="10" ref="F2166"/>
    <hyperlink r:id="rId2165" location="36" ref="F2167"/>
    <hyperlink r:id="rId2166" location="12" ref="F2168"/>
    <hyperlink r:id="rId2167" location="28" ref="F2169"/>
    <hyperlink r:id="rId2168" location="9" ref="F2170"/>
    <hyperlink r:id="rId2169" location="18" ref="F2171"/>
    <hyperlink r:id="rId2170" location="25" ref="F2172"/>
    <hyperlink r:id="rId2171" location="16" ref="F2173"/>
    <hyperlink r:id="rId2172" location="13" ref="F2174"/>
    <hyperlink r:id="rId2173" location="34" ref="F2175"/>
    <hyperlink r:id="rId2174" location="12" ref="F2176"/>
    <hyperlink r:id="rId2175" location="8" ref="F2177"/>
    <hyperlink r:id="rId2176" location="17" ref="F2178"/>
    <hyperlink r:id="rId2177" location="35" ref="F2179"/>
    <hyperlink r:id="rId2178" location="14" ref="F2180"/>
    <hyperlink r:id="rId2179" location="14" ref="F2181"/>
    <hyperlink r:id="rId2180" location="20" ref="F2182"/>
    <hyperlink r:id="rId2181" location="29" ref="F2183"/>
    <hyperlink r:id="rId2182" location="27" ref="F2184"/>
    <hyperlink r:id="rId2183" location="7" ref="F2185"/>
    <hyperlink r:id="rId2184" location="24" ref="F2186"/>
    <hyperlink r:id="rId2185" location="3" ref="F2187"/>
    <hyperlink r:id="rId2186" location="26" ref="F2188"/>
    <hyperlink r:id="rId2187" location="3" ref="F2189"/>
    <hyperlink r:id="rId2188" location="7" ref="F2190"/>
    <hyperlink r:id="rId2189" location="7" ref="F2191"/>
    <hyperlink r:id="rId2190" location="30" ref="F2192"/>
    <hyperlink r:id="rId2191" location="29" ref="F2193"/>
    <hyperlink r:id="rId2192" location="1" ref="F2194"/>
    <hyperlink r:id="rId2193" location="19" ref="F2195"/>
    <hyperlink r:id="rId2194" location="35" ref="F2196"/>
    <hyperlink r:id="rId2195" location="34" ref="F2197"/>
    <hyperlink r:id="rId2196" location="21" ref="F2198"/>
    <hyperlink r:id="rId2197" location="8" ref="F2199"/>
    <hyperlink r:id="rId2198" location="32" ref="F2200"/>
    <hyperlink r:id="rId2199" location="35" ref="F2201"/>
    <hyperlink r:id="rId2200" location="23" ref="F2202"/>
    <hyperlink r:id="rId2201" location="9" ref="F2203"/>
    <hyperlink r:id="rId2202" location="32" ref="F2204"/>
    <hyperlink r:id="rId2203" location="29" ref="F2205"/>
    <hyperlink r:id="rId2204" location="4" ref="F2206"/>
    <hyperlink r:id="rId2205" location="8" ref="F2207"/>
    <hyperlink r:id="rId2206" location="22" ref="F2208"/>
    <hyperlink r:id="rId2207" location="5" ref="F2209"/>
    <hyperlink r:id="rId2208" location="25" ref="F2210"/>
    <hyperlink r:id="rId2209" location="13" ref="F2211"/>
    <hyperlink r:id="rId2210" location="2" ref="F2212"/>
    <hyperlink r:id="rId2211" location="26" ref="F2213"/>
    <hyperlink r:id="rId2212" location="17" ref="F2214"/>
    <hyperlink r:id="rId2213" location="27" ref="F2215"/>
    <hyperlink r:id="rId2214" location="33" ref="F2216"/>
    <hyperlink r:id="rId2215" location="1" ref="F2217"/>
    <hyperlink r:id="rId2216" location="12" ref="F2218"/>
    <hyperlink r:id="rId2217" location="19" ref="F2219"/>
    <hyperlink r:id="rId2218" location="30" ref="F2220"/>
    <hyperlink r:id="rId2219" location="30" ref="F2221"/>
    <hyperlink r:id="rId2220" location="25" ref="F2222"/>
    <hyperlink r:id="rId2221" location="6" ref="F2223"/>
    <hyperlink r:id="rId2222" location="25" ref="F2224"/>
    <hyperlink r:id="rId2223" location="36" ref="F2225"/>
    <hyperlink r:id="rId2224" location="33" ref="F2226"/>
    <hyperlink r:id="rId2225" location="12" ref="F2227"/>
    <hyperlink r:id="rId2226" location="1" ref="F2228"/>
    <hyperlink r:id="rId2227" location="36" ref="F2229"/>
    <hyperlink r:id="rId2228" location="2" ref="F2230"/>
    <hyperlink r:id="rId2229" location="22" ref="F2231"/>
    <hyperlink r:id="rId2230" location="5" ref="F2232"/>
    <hyperlink r:id="rId2231" location="30" ref="F2233"/>
    <hyperlink r:id="rId2232" location="18" ref="F2234"/>
    <hyperlink r:id="rId2233" location="16" ref="F2235"/>
    <hyperlink r:id="rId2234" location="10" ref="F2236"/>
    <hyperlink r:id="rId2235" location="6" ref="F2237"/>
    <hyperlink r:id="rId2236" location="16" ref="F2238"/>
    <hyperlink r:id="rId2237" location="4" ref="F2239"/>
    <hyperlink r:id="rId2238" location="18" ref="F2240"/>
    <hyperlink r:id="rId2239" location="7" ref="F2241"/>
    <hyperlink r:id="rId2240" location="6" ref="F2242"/>
    <hyperlink r:id="rId2241" location="11" ref="F2243"/>
    <hyperlink r:id="rId2242" location="4" ref="F2244"/>
    <hyperlink r:id="rId2243" location="1" ref="F2245"/>
    <hyperlink r:id="rId2244" location="27" ref="F2246"/>
    <hyperlink r:id="rId2245" location="4" ref="F2247"/>
    <hyperlink r:id="rId2246" location="20" ref="F2248"/>
    <hyperlink r:id="rId2247" location="25" ref="F2249"/>
    <hyperlink r:id="rId2248" location="6" ref="F2250"/>
    <hyperlink r:id="rId2249" location="30" ref="F2251"/>
    <hyperlink r:id="rId2250" location="19" ref="F2252"/>
    <hyperlink r:id="rId2251" location="2" ref="F2253"/>
    <hyperlink r:id="rId2252" location="10" ref="F2254"/>
    <hyperlink r:id="rId2253" location="6" ref="F2255"/>
    <hyperlink r:id="rId2254" location="27" ref="F2256"/>
    <hyperlink r:id="rId2255" location="25" ref="F2257"/>
    <hyperlink r:id="rId2256" location="29" ref="F2258"/>
    <hyperlink r:id="rId2257" location="34" ref="F2259"/>
    <hyperlink r:id="rId2258" location="11" ref="F2260"/>
    <hyperlink r:id="rId2259" location="26" ref="F2261"/>
    <hyperlink r:id="rId2260" location="28" ref="F2262"/>
    <hyperlink r:id="rId2261" location="17" ref="F2263"/>
    <hyperlink r:id="rId2262" location="3" ref="F2264"/>
    <hyperlink r:id="rId2263" location="3" ref="F2265"/>
    <hyperlink r:id="rId2264" location="31" ref="F2266"/>
    <hyperlink r:id="rId2265" location="25" ref="F2267"/>
    <hyperlink r:id="rId2266" location="1" ref="F2268"/>
    <hyperlink r:id="rId2267" location="21" ref="F2269"/>
    <hyperlink r:id="rId2268" location="2" ref="F2270"/>
    <hyperlink r:id="rId2269" location="24" ref="F2271"/>
    <hyperlink r:id="rId2270" location="22" ref="F2272"/>
    <hyperlink r:id="rId2271" location="27" ref="F2273"/>
    <hyperlink r:id="rId2272" location="35" ref="F2274"/>
    <hyperlink r:id="rId2273" location="4" ref="F2275"/>
    <hyperlink r:id="rId2274" location="31" ref="F2276"/>
    <hyperlink r:id="rId2275" location="20" ref="F2277"/>
    <hyperlink r:id="rId2276" location="15" ref="F2278"/>
    <hyperlink r:id="rId2277" location="6" ref="F2279"/>
    <hyperlink r:id="rId2278" location="11" ref="F2280"/>
    <hyperlink r:id="rId2279" location="21" ref="F2281"/>
    <hyperlink r:id="rId2280" location="36" ref="F2282"/>
    <hyperlink r:id="rId2281" location="33" ref="F2283"/>
    <hyperlink r:id="rId2282" location="1" ref="F2284"/>
    <hyperlink r:id="rId2283" location="7" ref="F2285"/>
    <hyperlink r:id="rId2284" location="8" ref="F2286"/>
    <hyperlink r:id="rId2285" location="9" ref="F2287"/>
    <hyperlink r:id="rId2286" location="11" ref="F2288"/>
    <hyperlink r:id="rId2287" location="8" ref="F2289"/>
    <hyperlink r:id="rId2288" location="34" ref="F2290"/>
    <hyperlink r:id="rId2289" location="31" ref="F2291"/>
    <hyperlink r:id="rId2290" location="4" ref="F2292"/>
    <hyperlink r:id="rId2291" location="36" ref="F2293"/>
    <hyperlink r:id="rId2292" location="10" ref="F2294"/>
    <hyperlink r:id="rId2293" location="29" ref="F2295"/>
    <hyperlink r:id="rId2294" location="23" ref="F2296"/>
    <hyperlink r:id="rId2295" location="21" ref="F2297"/>
    <hyperlink r:id="rId2296" location="27" ref="F2298"/>
    <hyperlink r:id="rId2297" location="20" ref="F2299"/>
    <hyperlink r:id="rId2298" location="33" ref="F2300"/>
    <hyperlink r:id="rId2299" location="27" ref="F2301"/>
    <hyperlink r:id="rId2300" location="35" ref="F2302"/>
    <hyperlink r:id="rId2301" location="13" ref="F2303"/>
    <hyperlink r:id="rId2302" location="33" ref="F2304"/>
    <hyperlink r:id="rId2303" location="28" ref="F2305"/>
    <hyperlink r:id="rId2304" location="27" ref="F2306"/>
    <hyperlink r:id="rId2305" location="21" ref="F2307"/>
    <hyperlink r:id="rId2306" location="18" ref="F2308"/>
    <hyperlink r:id="rId2307" location="34" ref="F2309"/>
    <hyperlink r:id="rId2308" location="20" ref="F2310"/>
    <hyperlink r:id="rId2309" location="11" ref="F2311"/>
    <hyperlink r:id="rId2310" location="15" ref="F2312"/>
    <hyperlink r:id="rId2311" location="23" ref="F2313"/>
    <hyperlink r:id="rId2312" location="10" ref="F2314"/>
    <hyperlink r:id="rId2313" location="22" ref="F2315"/>
    <hyperlink r:id="rId2314" location="26" ref="F2316"/>
    <hyperlink r:id="rId2315" location="22" ref="F2317"/>
    <hyperlink r:id="rId2316" location="9" ref="F2318"/>
    <hyperlink r:id="rId2317" location="15" ref="F2319"/>
    <hyperlink r:id="rId2318" location="10" ref="F2320"/>
    <hyperlink r:id="rId2319" location="15" ref="F2321"/>
    <hyperlink r:id="rId2320" location="33" ref="F2322"/>
    <hyperlink r:id="rId2321" location="8" ref="F2323"/>
    <hyperlink r:id="rId2322" location="10" ref="F2324"/>
    <hyperlink r:id="rId2323" location="14" ref="F2325"/>
    <hyperlink r:id="rId2324" location="35" ref="F2326"/>
    <hyperlink r:id="rId2325" location="1" ref="F2327"/>
    <hyperlink r:id="rId2326" location="2" ref="F2328"/>
    <hyperlink r:id="rId2327" location="34" ref="F2329"/>
    <hyperlink r:id="rId2328" location="25" ref="F2330"/>
    <hyperlink r:id="rId2329" location="25" ref="F2331"/>
    <hyperlink r:id="rId2330" location="20" ref="F2332"/>
    <hyperlink r:id="rId2331" location="26" ref="F2333"/>
    <hyperlink r:id="rId2332" location="7" ref="F2334"/>
    <hyperlink r:id="rId2333" location="6" ref="F2335"/>
    <hyperlink r:id="rId2334" location="26" ref="F2336"/>
    <hyperlink r:id="rId2335" location="33" ref="F2337"/>
    <hyperlink r:id="rId2336" location="16" ref="F2338"/>
    <hyperlink r:id="rId2337" location="9" ref="F2339"/>
    <hyperlink r:id="rId2338" location="33" ref="F2340"/>
    <hyperlink r:id="rId2339" location="32" ref="F2341"/>
    <hyperlink r:id="rId2340" location="7" ref="F2342"/>
    <hyperlink r:id="rId2341" location="4" ref="F2343"/>
    <hyperlink r:id="rId2342" location="20" ref="F2344"/>
    <hyperlink r:id="rId2343" location="17" ref="F2345"/>
    <hyperlink r:id="rId2344" location="33" ref="F2346"/>
    <hyperlink r:id="rId2345" location="13" ref="F2347"/>
    <hyperlink r:id="rId2346" location="2" ref="F2348"/>
    <hyperlink r:id="rId2347" location="6" ref="F2349"/>
    <hyperlink r:id="rId2348" location="27" ref="F2350"/>
    <hyperlink r:id="rId2349" location="30" ref="F2351"/>
    <hyperlink r:id="rId2350" location="16" ref="F2352"/>
    <hyperlink r:id="rId2351" location="14" ref="F2353"/>
    <hyperlink r:id="rId2352" location="4" ref="F2354"/>
    <hyperlink r:id="rId2353" location="22" ref="F2355"/>
    <hyperlink r:id="rId2354" location="20" ref="F2356"/>
    <hyperlink r:id="rId2355" location="13" ref="F2357"/>
    <hyperlink r:id="rId2356" location="27" ref="F2358"/>
    <hyperlink r:id="rId2357" location="35" ref="F2359"/>
    <hyperlink r:id="rId2358" location="4" ref="F2360"/>
    <hyperlink r:id="rId2359" location="18" ref="F2361"/>
    <hyperlink r:id="rId2360" location="28" ref="F2362"/>
    <hyperlink r:id="rId2361" location="29" ref="F2363"/>
    <hyperlink r:id="rId2362" location="6" ref="F2364"/>
    <hyperlink r:id="rId2363" location="12" ref="F2365"/>
    <hyperlink r:id="rId2364" location="29" ref="F2366"/>
    <hyperlink r:id="rId2365" location="31" ref="F2367"/>
    <hyperlink r:id="rId2366" location="20" ref="F2368"/>
    <hyperlink r:id="rId2367" location="18" ref="F2369"/>
    <hyperlink r:id="rId2368" location="10" ref="F2370"/>
    <hyperlink r:id="rId2369" location="21" ref="F2371"/>
    <hyperlink r:id="rId2370" location="11" ref="F2372"/>
    <hyperlink r:id="rId2371" location="24" ref="F2373"/>
    <hyperlink r:id="rId2372" location="35" ref="F2374"/>
    <hyperlink r:id="rId2373" location="29" ref="F2375"/>
    <hyperlink r:id="rId2374" location="27" ref="F2376"/>
    <hyperlink r:id="rId2375" location="27" ref="F2377"/>
    <hyperlink r:id="rId2376" location="5" ref="F2378"/>
    <hyperlink r:id="rId2377" location="33" ref="F2379"/>
    <hyperlink r:id="rId2378" location="32" ref="F2380"/>
    <hyperlink r:id="rId2379" location="1" ref="F2381"/>
    <hyperlink r:id="rId2380" location="29" ref="F2382"/>
    <hyperlink r:id="rId2381" location="31" ref="F2383"/>
    <hyperlink r:id="rId2382" location="7" ref="F2384"/>
    <hyperlink r:id="rId2383" location="7" ref="F2385"/>
    <hyperlink r:id="rId2384" location="8" ref="F2386"/>
    <hyperlink r:id="rId2385" location="16" ref="F2387"/>
    <hyperlink r:id="rId2386" location="25" ref="F2388"/>
    <hyperlink r:id="rId2387" location="23" ref="F2389"/>
    <hyperlink r:id="rId2388" location="35" ref="F2390"/>
    <hyperlink r:id="rId2389" location="5" ref="F2391"/>
    <hyperlink r:id="rId2390" location="10" ref="F2392"/>
    <hyperlink r:id="rId2391" location="32" ref="F2393"/>
    <hyperlink r:id="rId2392" location="32" ref="F2394"/>
    <hyperlink r:id="rId2393" location="4" ref="F2395"/>
    <hyperlink r:id="rId2394" location="34" ref="F2396"/>
    <hyperlink r:id="rId2395" location="26" ref="F2397"/>
    <hyperlink r:id="rId2396" location="9" ref="F2398"/>
    <hyperlink r:id="rId2397" location="18" ref="F2399"/>
    <hyperlink r:id="rId2398" location="21" ref="F2400"/>
    <hyperlink r:id="rId2399" location="31" ref="F2401"/>
    <hyperlink r:id="rId2400" location="13" ref="F2402"/>
    <hyperlink r:id="rId2401" location="15" ref="F2403"/>
    <hyperlink r:id="rId2402" location="20" ref="F2404"/>
    <hyperlink r:id="rId2403" location="15" ref="F2405"/>
    <hyperlink r:id="rId2404" location="13" ref="F2406"/>
    <hyperlink r:id="rId2405" location="4" ref="F2407"/>
    <hyperlink r:id="rId2406" location="12" ref="F2408"/>
    <hyperlink r:id="rId2407" location="10" ref="F2409"/>
    <hyperlink r:id="rId2408" location="7" ref="F2410"/>
    <hyperlink r:id="rId2409" location="3" ref="F2411"/>
    <hyperlink r:id="rId2410" location="28" ref="F2412"/>
    <hyperlink r:id="rId2411" location="12" ref="F2413"/>
    <hyperlink r:id="rId2412" location="9" ref="F2414"/>
    <hyperlink r:id="rId2413" location="9" ref="F2415"/>
    <hyperlink r:id="rId2414" location="3" ref="F2416"/>
    <hyperlink r:id="rId2415" location="30" ref="F2417"/>
    <hyperlink r:id="rId2416" location="8" ref="F2418"/>
    <hyperlink r:id="rId2417" location="16" ref="F2419"/>
    <hyperlink r:id="rId2418" location="2" ref="F2420"/>
    <hyperlink r:id="rId2419" location="23" ref="F2421"/>
    <hyperlink r:id="rId2420" location="28" ref="F2422"/>
    <hyperlink r:id="rId2421" location="16" ref="F2423"/>
    <hyperlink r:id="rId2422" location="11" ref="F2424"/>
    <hyperlink r:id="rId2423" location="35" ref="F2425"/>
    <hyperlink r:id="rId2424" location="25" ref="F2426"/>
    <hyperlink r:id="rId2425" location="23" ref="F2427"/>
    <hyperlink r:id="rId2426" location="1" ref="F2428"/>
    <hyperlink r:id="rId2427" location="10" ref="F2429"/>
    <hyperlink r:id="rId2428" location="7" ref="F2430"/>
    <hyperlink r:id="rId2429" location="4" ref="F2431"/>
    <hyperlink r:id="rId2430" location="27" ref="F2432"/>
    <hyperlink r:id="rId2431" location="31" ref="F2433"/>
    <hyperlink r:id="rId2432" location="24" ref="F2434"/>
    <hyperlink r:id="rId2433" location="32" ref="F2435"/>
    <hyperlink r:id="rId2434" location="8" ref="F2436"/>
    <hyperlink r:id="rId2435" location="9" ref="F2437"/>
    <hyperlink r:id="rId2436" location="7" ref="F2438"/>
    <hyperlink r:id="rId2437" location="28" ref="F2439"/>
    <hyperlink r:id="rId2438" location="13" ref="F2440"/>
    <hyperlink r:id="rId2439" location="23" ref="F2441"/>
    <hyperlink r:id="rId2440" location="16" ref="F2442"/>
    <hyperlink r:id="rId2441" location="21" ref="F2443"/>
    <hyperlink r:id="rId2442" location="32" ref="F2444"/>
    <hyperlink r:id="rId2443" location="21" ref="F2445"/>
    <hyperlink r:id="rId2444" location="26" ref="F2446"/>
    <hyperlink r:id="rId2445" location="16" ref="F2447"/>
    <hyperlink r:id="rId2446" location="2" ref="F2448"/>
    <hyperlink r:id="rId2447" location="36" ref="F2449"/>
    <hyperlink r:id="rId2448" location="24" ref="F2450"/>
    <hyperlink r:id="rId2449" location="18" ref="F2451"/>
    <hyperlink r:id="rId2450" location="11" ref="F2452"/>
    <hyperlink r:id="rId2451" location="5" ref="F2453"/>
    <hyperlink r:id="rId2452" location="29" ref="F2454"/>
    <hyperlink r:id="rId2453" location="20" ref="F2455"/>
    <hyperlink r:id="rId2454" location="5" ref="F2456"/>
    <hyperlink r:id="rId2455" location="31" ref="F2457"/>
    <hyperlink r:id="rId2456" location="26" ref="F2458"/>
    <hyperlink r:id="rId2457" location="32" ref="F2459"/>
    <hyperlink r:id="rId2458" location="31" ref="F2460"/>
    <hyperlink r:id="rId2459" location="6" ref="F2461"/>
    <hyperlink r:id="rId2460" location="12" ref="F2462"/>
    <hyperlink r:id="rId2461" location="24" ref="F2463"/>
    <hyperlink r:id="rId2462" location="1" ref="F2464"/>
    <hyperlink r:id="rId2463" location="11" ref="F2465"/>
    <hyperlink r:id="rId2464" location="17" ref="F2466"/>
    <hyperlink r:id="rId2465" location="2" ref="F2467"/>
    <hyperlink r:id="rId2466" location="19" ref="F2468"/>
    <hyperlink r:id="rId2467" location="30" ref="F2469"/>
    <hyperlink r:id="rId2468" location="32" ref="F2470"/>
    <hyperlink r:id="rId2469" location="13" ref="F2471"/>
    <hyperlink r:id="rId2470" location="25" ref="F2472"/>
    <hyperlink r:id="rId2471" location="29" ref="F2473"/>
    <hyperlink r:id="rId2472" location="17" ref="F2474"/>
    <hyperlink r:id="rId2473" location="5" ref="F2475"/>
    <hyperlink r:id="rId2474" location="4" ref="F2476"/>
    <hyperlink r:id="rId2475" location="10" ref="F2477"/>
    <hyperlink r:id="rId2476" location="6" ref="F2478"/>
    <hyperlink r:id="rId2477" location="15" ref="F2479"/>
    <hyperlink r:id="rId2478" location="33" ref="F2480"/>
    <hyperlink r:id="rId2479" location="22" ref="F2481"/>
    <hyperlink r:id="rId2480" location="24" ref="F2482"/>
    <hyperlink r:id="rId2481" location="25" ref="F2483"/>
    <hyperlink r:id="rId2482" location="12" ref="F2484"/>
    <hyperlink r:id="rId2483" location="26" ref="F2485"/>
    <hyperlink r:id="rId2484" location="3" ref="F2486"/>
    <hyperlink r:id="rId2485" location="7" ref="F2487"/>
    <hyperlink r:id="rId2486" location="15" ref="F2488"/>
    <hyperlink r:id="rId2487" location="28" ref="F2489"/>
    <hyperlink r:id="rId2488" location="18" ref="F2490"/>
    <hyperlink r:id="rId2489" location="17" ref="F2491"/>
    <hyperlink r:id="rId2490" location="2" ref="F2492"/>
    <hyperlink r:id="rId2491" location="3" ref="F2493"/>
    <hyperlink r:id="rId2492" location="24" ref="F2494"/>
    <hyperlink r:id="rId2493" location="36" ref="F2495"/>
    <hyperlink r:id="rId2494" location="12" ref="F2496"/>
    <hyperlink r:id="rId2495" location="34" ref="F2497"/>
    <hyperlink r:id="rId2496" location="8" ref="F2498"/>
    <hyperlink r:id="rId2497" location="33" ref="F2499"/>
    <hyperlink r:id="rId2498" location="11" ref="F2500"/>
    <hyperlink r:id="rId2499" location="26" ref="F2501"/>
    <hyperlink r:id="rId2500" location="15" ref="F2502"/>
    <hyperlink r:id="rId2501" location="8" ref="F2503"/>
    <hyperlink r:id="rId2502" location="15" ref="F2504"/>
    <hyperlink r:id="rId2503" location="6" ref="F2505"/>
    <hyperlink r:id="rId2504" location="3" ref="F2506"/>
    <hyperlink r:id="rId2505" location="34" ref="F2507"/>
    <hyperlink r:id="rId2506" location="12" ref="F2508"/>
    <hyperlink r:id="rId2507" location="16" ref="F2509"/>
    <hyperlink r:id="rId2508" location="12" ref="F2510"/>
    <hyperlink r:id="rId2509" location="35" ref="F2511"/>
    <hyperlink r:id="rId2510" location="31" ref="F2512"/>
    <hyperlink r:id="rId2511" location="12" ref="F2513"/>
    <hyperlink r:id="rId2512" location="32" ref="F2514"/>
    <hyperlink r:id="rId2513" location="24" ref="F2515"/>
    <hyperlink r:id="rId2514" location="25" ref="F2516"/>
    <hyperlink r:id="rId2515" location="9" ref="F2517"/>
    <hyperlink r:id="rId2516" location="14" ref="F2518"/>
    <hyperlink r:id="rId2517" location="6" ref="F2519"/>
    <hyperlink r:id="rId2518" location="36" ref="F2520"/>
    <hyperlink r:id="rId2519" location="1" ref="F2521"/>
    <hyperlink r:id="rId2520" location="14" ref="F2522"/>
    <hyperlink r:id="rId2521" location="14" ref="F2523"/>
    <hyperlink r:id="rId2522" location="27" ref="F2524"/>
    <hyperlink r:id="rId2523" location="22" ref="F2525"/>
    <hyperlink r:id="rId2524" location="7" ref="F2526"/>
    <hyperlink r:id="rId2525" location="1" ref="F2527"/>
    <hyperlink r:id="rId2526" location="8" ref="F2528"/>
    <hyperlink r:id="rId2527" location="6" ref="F2529"/>
    <hyperlink r:id="rId2528" location="32" ref="F2530"/>
    <hyperlink r:id="rId2529" location="5" ref="F2531"/>
    <hyperlink r:id="rId2530" location="13" ref="F2532"/>
    <hyperlink r:id="rId2531" location="8" ref="F2533"/>
    <hyperlink r:id="rId2532" location="18" ref="F2534"/>
    <hyperlink r:id="rId2533" location="10" ref="F2535"/>
    <hyperlink r:id="rId2534" location="31" ref="F2536"/>
    <hyperlink r:id="rId2535" location="17" ref="F2537"/>
    <hyperlink r:id="rId2536" location="5" ref="F2538"/>
    <hyperlink r:id="rId2537" location="36" ref="F2539"/>
    <hyperlink r:id="rId2538" location="32" ref="F2540"/>
    <hyperlink r:id="rId2539" location="3" ref="F2541"/>
    <hyperlink r:id="rId2540" location="31" ref="F2542"/>
    <hyperlink r:id="rId2541" location="1" ref="F2543"/>
    <hyperlink r:id="rId2542" location="25" ref="F2544"/>
    <hyperlink r:id="rId2543" location="9" ref="F2545"/>
    <hyperlink r:id="rId2544" location="18" ref="F2546"/>
    <hyperlink r:id="rId2545" location="7" ref="F2547"/>
    <hyperlink r:id="rId2546" location="21" ref="F2548"/>
    <hyperlink r:id="rId2547" location="27" ref="F2549"/>
    <hyperlink r:id="rId2548" location="2" ref="F2550"/>
    <hyperlink r:id="rId2549" location="25" ref="F2551"/>
    <hyperlink r:id="rId2550" location="24" ref="F2552"/>
    <hyperlink r:id="rId2551" location="1" ref="F2553"/>
    <hyperlink r:id="rId2552" location="18" ref="F2554"/>
    <hyperlink r:id="rId2553" location="6" ref="F2555"/>
    <hyperlink r:id="rId2554" location="32" ref="F2556"/>
    <hyperlink r:id="rId2555" location="18" ref="F2557"/>
    <hyperlink r:id="rId2556" location="13" ref="F2558"/>
    <hyperlink r:id="rId2557" location="19" ref="F2559"/>
    <hyperlink r:id="rId2558" location="14" ref="F2560"/>
    <hyperlink r:id="rId2559" location="6" ref="F2561"/>
    <hyperlink r:id="rId2560" location="13" ref="F2562"/>
    <hyperlink r:id="rId2561" location="33" ref="F2563"/>
    <hyperlink r:id="rId2562" location="5" ref="F2564"/>
    <hyperlink r:id="rId2563" location="6" ref="F2565"/>
    <hyperlink r:id="rId2564" location="21" ref="F2566"/>
    <hyperlink r:id="rId2565" location="27" ref="F2567"/>
    <hyperlink r:id="rId2566" location="34" ref="F2568"/>
    <hyperlink r:id="rId2567" location="1" ref="F2569"/>
    <hyperlink r:id="rId2568" location="27" ref="F2570"/>
    <hyperlink r:id="rId2569" location="25" ref="F2571"/>
    <hyperlink r:id="rId2570" location="1" ref="F2572"/>
    <hyperlink r:id="rId2571" location="23" ref="F2573"/>
    <hyperlink r:id="rId2572" location="11" ref="F2574"/>
    <hyperlink r:id="rId2573" location="7" ref="F2575"/>
    <hyperlink r:id="rId2574" location="19" ref="F2576"/>
    <hyperlink r:id="rId2575" location="10" ref="F2577"/>
    <hyperlink r:id="rId2576" location="33" ref="F2578"/>
    <hyperlink r:id="rId2577" location="9" ref="F2579"/>
    <hyperlink r:id="rId2578" location="15" ref="F2580"/>
    <hyperlink r:id="rId2579" location="16" ref="F2581"/>
    <hyperlink r:id="rId2580" location="21" ref="F2582"/>
    <hyperlink r:id="rId2581" location="5" ref="F2583"/>
    <hyperlink r:id="rId2582" location="15" ref="F2584"/>
    <hyperlink r:id="rId2583" location="9" ref="F2585"/>
    <hyperlink r:id="rId2584" location="14" ref="F2586"/>
    <hyperlink r:id="rId2585" location="34" ref="F2587"/>
    <hyperlink r:id="rId2586" location="9" ref="F2588"/>
    <hyperlink r:id="rId2587" location="30" ref="F2589"/>
    <hyperlink r:id="rId2588" location="26" ref="F2590"/>
    <hyperlink r:id="rId2589" location="30" ref="F2591"/>
    <hyperlink r:id="rId2590" location="11" ref="F2592"/>
    <hyperlink r:id="rId2591" location="6" ref="F2593"/>
    <hyperlink r:id="rId2592" location="5" ref="F2594"/>
    <hyperlink r:id="rId2593" location="28" ref="F2595"/>
    <hyperlink r:id="rId2594" location="2" ref="F2596"/>
    <hyperlink r:id="rId2595" location="27" ref="F2597"/>
    <hyperlink r:id="rId2596" location="2" ref="F2598"/>
    <hyperlink r:id="rId2597" location="13" ref="F2599"/>
    <hyperlink r:id="rId2598" location="22" ref="F2600"/>
    <hyperlink r:id="rId2599" location="33" ref="F2601"/>
    <hyperlink r:id="rId2600" location="30" ref="F2602"/>
    <hyperlink r:id="rId2601" location="31" ref="F2603"/>
    <hyperlink r:id="rId2602" location="10" ref="F2604"/>
    <hyperlink r:id="rId2603" location="27" ref="F2605"/>
    <hyperlink r:id="rId2604" location="1" ref="F2606"/>
    <hyperlink r:id="rId2605" location="1" ref="F2607"/>
    <hyperlink r:id="rId2606" location="31" ref="F2608"/>
    <hyperlink r:id="rId2607" location="32" ref="F2609"/>
    <hyperlink r:id="rId2608" location="12" ref="F2610"/>
    <hyperlink r:id="rId2609" location="1" ref="F2611"/>
    <hyperlink r:id="rId2610" location="33" ref="F2612"/>
    <hyperlink r:id="rId2611" location="34" ref="F2613"/>
    <hyperlink r:id="rId2612" location="15" ref="F2614"/>
    <hyperlink r:id="rId2613" location="36" ref="F2615"/>
    <hyperlink r:id="rId2614" location="9" ref="F2616"/>
    <hyperlink r:id="rId2615" location="21" ref="F2617"/>
    <hyperlink r:id="rId2616" location="7" ref="F2618"/>
    <hyperlink r:id="rId2617" location="6" ref="F2619"/>
    <hyperlink r:id="rId2618" location="19" ref="F2620"/>
    <hyperlink r:id="rId2619" location="33" ref="F2621"/>
    <hyperlink r:id="rId2620" location="6" ref="F2622"/>
    <hyperlink r:id="rId2621" location="6" ref="F2623"/>
    <hyperlink r:id="rId2622" location="8" ref="F2624"/>
    <hyperlink r:id="rId2623" location="7" ref="F2625"/>
    <hyperlink r:id="rId2624" location="32" ref="F2626"/>
    <hyperlink r:id="rId2625" location="5" ref="F2627"/>
    <hyperlink r:id="rId2626" location="20" ref="F2628"/>
    <hyperlink r:id="rId2627" location="4" ref="F2629"/>
    <hyperlink r:id="rId2628" location="8" ref="F2630"/>
    <hyperlink r:id="rId2629" location="30" ref="F2631"/>
    <hyperlink r:id="rId2630" location="30" ref="F2632"/>
    <hyperlink r:id="rId2631" location="13" ref="F2633"/>
    <hyperlink r:id="rId2632" location="24" ref="F2634"/>
    <hyperlink r:id="rId2633" location="11" ref="F2635"/>
    <hyperlink r:id="rId2634" location="20" ref="F2636"/>
    <hyperlink r:id="rId2635" location="27" ref="F2637"/>
    <hyperlink r:id="rId2636" location="3" ref="F2638"/>
    <hyperlink r:id="rId2637" location="20" ref="F2639"/>
    <hyperlink r:id="rId2638" location="27" ref="F2640"/>
    <hyperlink r:id="rId2639" location="18" ref="F2641"/>
    <hyperlink r:id="rId2640" location="16" ref="F2642"/>
    <hyperlink r:id="rId2641" location="9" ref="F2643"/>
    <hyperlink r:id="rId2642" location="12" ref="F2644"/>
    <hyperlink r:id="rId2643" location="32" ref="F2645"/>
    <hyperlink r:id="rId2644" location="19" ref="F2646"/>
    <hyperlink r:id="rId2645" location="18" ref="F2647"/>
    <hyperlink r:id="rId2646" location="34" ref="F2648"/>
    <hyperlink r:id="rId2647" location="12" ref="F2649"/>
    <hyperlink r:id="rId2648" location="30" ref="F2650"/>
    <hyperlink r:id="rId2649" location="8" ref="F2651"/>
    <hyperlink r:id="rId2650" location="2" ref="F2652"/>
    <hyperlink r:id="rId2651" location="15" ref="F2653"/>
    <hyperlink r:id="rId2652" location="23" ref="F2654"/>
    <hyperlink r:id="rId2653" location="26" ref="F2655"/>
    <hyperlink r:id="rId2654" location="2" ref="F2656"/>
    <hyperlink r:id="rId2655" location="9" ref="F2657"/>
    <hyperlink r:id="rId2656" location="36" ref="F2658"/>
    <hyperlink r:id="rId2657" location="5" ref="F2659"/>
    <hyperlink r:id="rId2658" location="36" ref="F2660"/>
    <hyperlink r:id="rId2659" location="12" ref="F2661"/>
    <hyperlink r:id="rId2660" location="1" ref="F2662"/>
    <hyperlink r:id="rId2661" location="19" ref="F2663"/>
    <hyperlink r:id="rId2662" location="13" ref="F2664"/>
    <hyperlink r:id="rId2663" location="13" ref="F2665"/>
    <hyperlink r:id="rId2664" location="1" ref="F2666"/>
    <hyperlink r:id="rId2665" location="1" ref="F2667"/>
    <hyperlink r:id="rId2666" location="15" ref="F2668"/>
    <hyperlink r:id="rId2667" location="20" ref="F2669"/>
    <hyperlink r:id="rId2668" location="1" ref="F2670"/>
    <hyperlink r:id="rId2669" location="35" ref="F2671"/>
    <hyperlink r:id="rId2670" location="4" ref="F2672"/>
    <hyperlink r:id="rId2671" location="26" ref="F2673"/>
    <hyperlink r:id="rId2672" location="26" ref="F2674"/>
    <hyperlink r:id="rId2673" location="10" ref="F2675"/>
    <hyperlink r:id="rId2674" location="19" ref="F2676"/>
    <hyperlink r:id="rId2675" location="12" ref="F2677"/>
    <hyperlink r:id="rId2676" location="21" ref="F2678"/>
    <hyperlink r:id="rId2677" location="14" ref="F2679"/>
    <hyperlink r:id="rId2678" location="32" ref="F2680"/>
    <hyperlink r:id="rId2679" location="29" ref="F2681"/>
    <hyperlink r:id="rId2680" location="5" ref="F2682"/>
    <hyperlink r:id="rId2681" location="19" ref="F2683"/>
    <hyperlink r:id="rId2682" location="11" ref="F2684"/>
    <hyperlink r:id="rId2683" location="2" ref="F2685"/>
    <hyperlink r:id="rId2684" location="32" ref="F2686"/>
    <hyperlink r:id="rId2685" location="14" ref="F2687"/>
    <hyperlink r:id="rId2686" location="11" ref="F2688"/>
    <hyperlink r:id="rId2687" location="7" ref="F2689"/>
    <hyperlink r:id="rId2688" location="26" ref="F2690"/>
    <hyperlink r:id="rId2689" location="6" ref="F2691"/>
    <hyperlink r:id="rId2690" location="30" ref="F2692"/>
    <hyperlink r:id="rId2691" location="29" ref="F2693"/>
    <hyperlink r:id="rId2692" location="7" ref="F2694"/>
    <hyperlink r:id="rId2693" location="10" ref="F2695"/>
    <hyperlink r:id="rId2694" location="29" ref="F2696"/>
    <hyperlink r:id="rId2695" location="11" ref="F2697"/>
    <hyperlink r:id="rId2696" location="21" ref="F2698"/>
    <hyperlink r:id="rId2697" location="31" ref="F2699"/>
    <hyperlink r:id="rId2698" location="9" ref="F2700"/>
    <hyperlink r:id="rId2699" location="23" ref="F2701"/>
    <hyperlink r:id="rId2700" location="1" ref="F2702"/>
    <hyperlink r:id="rId2701" location="2" ref="F2703"/>
    <hyperlink r:id="rId2702" location="10" ref="F2704"/>
    <hyperlink r:id="rId2703" location="29" ref="F2705"/>
    <hyperlink r:id="rId2704" location="1" ref="F2706"/>
    <hyperlink r:id="rId2705" location="6" ref="F2707"/>
    <hyperlink r:id="rId2706" location="27" ref="F2708"/>
    <hyperlink r:id="rId2707" location="25" ref="F2709"/>
    <hyperlink r:id="rId2708" location="4" ref="F2710"/>
    <hyperlink r:id="rId2709" location="23" ref="F2711"/>
    <hyperlink r:id="rId2710" location="17" ref="F2712"/>
    <hyperlink r:id="rId2711" location="32" ref="F2713"/>
    <hyperlink r:id="rId2712" location="31" ref="F2714"/>
    <hyperlink r:id="rId2713" location="22" ref="F2715"/>
    <hyperlink r:id="rId2714" location="7" ref="F2716"/>
    <hyperlink r:id="rId2715" location="15" ref="F2717"/>
    <hyperlink r:id="rId2716" location="1" ref="F2718"/>
    <hyperlink r:id="rId2717" location="30" ref="F2719"/>
    <hyperlink r:id="rId2718" location="7" ref="F2720"/>
    <hyperlink r:id="rId2719" location="13" ref="F2721"/>
    <hyperlink r:id="rId2720" location="15" ref="F2722"/>
    <hyperlink r:id="rId2721" location="20" ref="F2723"/>
    <hyperlink r:id="rId2722" location="23" ref="F2724"/>
    <hyperlink r:id="rId2723" location="14" ref="F2725"/>
    <hyperlink r:id="rId2724" location="23" ref="F2726"/>
    <hyperlink r:id="rId2725" location="16" ref="F2727"/>
    <hyperlink r:id="rId2726" location="34" ref="F2728"/>
    <hyperlink r:id="rId2727" location="14" ref="F2729"/>
    <hyperlink r:id="rId2728" location="30" ref="F2730"/>
    <hyperlink r:id="rId2729" location="1" ref="F2731"/>
    <hyperlink r:id="rId2730" location="26" ref="F2732"/>
    <hyperlink r:id="rId2731" location="22" ref="F2733"/>
    <hyperlink r:id="rId2732" location="19" ref="F2734"/>
    <hyperlink r:id="rId2733" location="25" ref="F2735"/>
    <hyperlink r:id="rId2734" location="1" ref="F2736"/>
    <hyperlink r:id="rId2735" location="31" ref="F2737"/>
    <hyperlink r:id="rId2736" location="22" ref="F2738"/>
    <hyperlink r:id="rId2737" location="31" ref="F2739"/>
    <hyperlink r:id="rId2738" location="18" ref="F2740"/>
    <hyperlink r:id="rId2739" location="28" ref="F2741"/>
    <hyperlink r:id="rId2740" location="7" ref="F2742"/>
    <hyperlink r:id="rId2741" location="13" ref="F2743"/>
    <hyperlink r:id="rId2742" location="33" ref="F2744"/>
    <hyperlink r:id="rId2743" location="5" ref="F2745"/>
    <hyperlink r:id="rId2744" location="33" ref="F2746"/>
    <hyperlink r:id="rId2745" location="26" ref="F2747"/>
    <hyperlink r:id="rId2746" location="10" ref="F2748"/>
    <hyperlink r:id="rId2747" location="6" ref="F2749"/>
    <hyperlink r:id="rId2748" location="8" ref="F2750"/>
    <hyperlink r:id="rId2749" location="24" ref="F2751"/>
    <hyperlink r:id="rId2750" location="33" ref="F2752"/>
    <hyperlink r:id="rId2751" location="14" ref="F2753"/>
    <hyperlink r:id="rId2752" location="34" ref="F2754"/>
    <hyperlink r:id="rId2753" location="19" ref="F2755"/>
    <hyperlink r:id="rId2754" location="17" ref="F2756"/>
    <hyperlink r:id="rId2755" location="2" ref="F2757"/>
    <hyperlink r:id="rId2756" location="18" ref="F2758"/>
    <hyperlink r:id="rId2757" location="26" ref="F2759"/>
    <hyperlink r:id="rId2758" location="24" ref="F2760"/>
    <hyperlink r:id="rId2759" location="8" ref="F2761"/>
    <hyperlink r:id="rId2760" location="1" ref="F2762"/>
    <hyperlink r:id="rId2761" location="36" ref="F2763"/>
    <hyperlink r:id="rId2762" location="32" ref="F2764"/>
    <hyperlink r:id="rId2763" location="13" ref="F2765"/>
    <hyperlink r:id="rId2764" location="11" ref="F2766"/>
    <hyperlink r:id="rId2765" location="18" ref="F2767"/>
    <hyperlink r:id="rId2766" location="5" ref="F2768"/>
    <hyperlink r:id="rId2767" location="17" ref="F2769"/>
    <hyperlink r:id="rId2768" location="8" ref="F2770"/>
    <hyperlink r:id="rId2769" location="31" ref="F2771"/>
    <hyperlink r:id="rId2770" location="27" ref="F2772"/>
    <hyperlink r:id="rId2771" location="8" ref="F2773"/>
    <hyperlink r:id="rId2772" location="9" ref="F2774"/>
    <hyperlink r:id="rId2773" location="25" ref="F2775"/>
    <hyperlink r:id="rId2774" location="18" ref="F2776"/>
    <hyperlink r:id="rId2775" location="8" ref="F2777"/>
    <hyperlink r:id="rId2776" location="27" ref="F2778"/>
    <hyperlink r:id="rId2777" location="18" ref="F2779"/>
    <hyperlink r:id="rId2778" location="20" ref="F2780"/>
    <hyperlink r:id="rId2779" location="24" ref="F2781"/>
    <hyperlink r:id="rId2780" location="30" ref="F2782"/>
    <hyperlink r:id="rId2781" location="10" ref="F2783"/>
    <hyperlink r:id="rId2782" location="13" ref="F2784"/>
    <hyperlink r:id="rId2783" location="25" ref="F2785"/>
    <hyperlink r:id="rId2784" location="27" ref="F2786"/>
    <hyperlink r:id="rId2785" location="24" ref="F2787"/>
    <hyperlink r:id="rId2786" location="3" ref="F2788"/>
    <hyperlink r:id="rId2787" location="33" ref="F2789"/>
    <hyperlink r:id="rId2788" location="36" ref="F2790"/>
    <hyperlink r:id="rId2789" location="14" ref="F2791"/>
    <hyperlink r:id="rId2790" location="17" ref="F2792"/>
    <hyperlink r:id="rId2791" location="19" ref="F2793"/>
    <hyperlink r:id="rId2792" location="28" ref="F2794"/>
    <hyperlink r:id="rId2793" location="8" ref="F2795"/>
    <hyperlink r:id="rId2794" location="27" ref="F2796"/>
    <hyperlink r:id="rId2795" location="10" ref="F2797"/>
    <hyperlink r:id="rId2796" location="29" ref="F2798"/>
    <hyperlink r:id="rId2797" location="4" ref="F2799"/>
    <hyperlink r:id="rId2798" location="30" ref="F2800"/>
    <hyperlink r:id="rId2799" location="28" ref="F2801"/>
    <hyperlink r:id="rId2800" location="4" ref="F2802"/>
    <hyperlink r:id="rId2801" location="23" ref="F2803"/>
    <hyperlink r:id="rId2802" location="1" ref="F2804"/>
    <hyperlink r:id="rId2803" location="7" ref="F2805"/>
    <hyperlink r:id="rId2804" location="31" ref="F2806"/>
    <hyperlink r:id="rId2805" location="20" ref="F2807"/>
    <hyperlink r:id="rId2806" location="4" ref="F2808"/>
    <hyperlink r:id="rId2807" location="5" ref="F2809"/>
    <hyperlink r:id="rId2808" location="15" ref="F2810"/>
    <hyperlink r:id="rId2809" location="24" ref="F2811"/>
    <hyperlink r:id="rId2810" location="8" ref="F2812"/>
    <hyperlink r:id="rId2811" location="31" ref="F2813"/>
    <hyperlink r:id="rId2812" location="5" ref="F2814"/>
    <hyperlink r:id="rId2813" location="27" ref="F2815"/>
    <hyperlink r:id="rId2814" location="35" ref="F2816"/>
    <hyperlink r:id="rId2815" location="36" ref="F2817"/>
    <hyperlink r:id="rId2816" location="33" ref="F2818"/>
    <hyperlink r:id="rId2817" location="22" ref="F2819"/>
    <hyperlink r:id="rId2818" location="34" ref="F2820"/>
    <hyperlink r:id="rId2819" location="14" ref="F2821"/>
    <hyperlink r:id="rId2820" location="12" ref="F2822"/>
    <hyperlink r:id="rId2821" location="31" ref="F2823"/>
    <hyperlink r:id="rId2822" location="28" ref="F2824"/>
    <hyperlink r:id="rId2823" location="34" ref="F2825"/>
    <hyperlink r:id="rId2824" location="15" ref="F2826"/>
    <hyperlink r:id="rId2825" location="20" ref="F2827"/>
    <hyperlink r:id="rId2826" location="12" ref="F2828"/>
    <hyperlink r:id="rId2827" location="32" ref="F2829"/>
    <hyperlink r:id="rId2828" location="17" ref="F2830"/>
    <hyperlink r:id="rId2829" location="26" ref="F2831"/>
    <hyperlink r:id="rId2830" location="9" ref="F2832"/>
    <hyperlink r:id="rId2831" location="18" ref="F2833"/>
    <hyperlink r:id="rId2832" location="2" ref="F2834"/>
    <hyperlink r:id="rId2833" location="32" ref="F2835"/>
    <hyperlink r:id="rId2834" location="18" ref="F2836"/>
    <hyperlink r:id="rId2835" location="17" ref="F2837"/>
    <hyperlink r:id="rId2836" location="27" ref="F2838"/>
    <hyperlink r:id="rId2837" location="1" ref="F2839"/>
    <hyperlink r:id="rId2838" location="10" ref="F2840"/>
    <hyperlink r:id="rId2839" location="23" ref="F2841"/>
    <hyperlink r:id="rId2840" location="17" ref="F2842"/>
    <hyperlink r:id="rId2841" location="1" ref="F2843"/>
    <hyperlink r:id="rId2842" location="5" ref="F2844"/>
    <hyperlink r:id="rId2843" location="31" ref="F2845"/>
    <hyperlink r:id="rId2844" location="14" ref="F2846"/>
    <hyperlink r:id="rId2845" location="33" ref="F2847"/>
    <hyperlink r:id="rId2846" location="28" ref="F2848"/>
    <hyperlink r:id="rId2847" location="23" ref="F2849"/>
    <hyperlink r:id="rId2848" location="13" ref="F2850"/>
    <hyperlink r:id="rId2849" location="31" ref="F2851"/>
    <hyperlink r:id="rId2850" location="19" ref="F2852"/>
    <hyperlink r:id="rId2851" location="25" ref="F2853"/>
    <hyperlink r:id="rId2852" location="8" ref="F2854"/>
    <hyperlink r:id="rId2853" location="4" ref="F2855"/>
    <hyperlink r:id="rId2854" location="23" ref="F2856"/>
    <hyperlink r:id="rId2855" location="14" ref="F2857"/>
    <hyperlink r:id="rId2856" location="35" ref="F2858"/>
    <hyperlink r:id="rId2857" location="2" ref="F2859"/>
    <hyperlink r:id="rId2858" location="8" ref="F2860"/>
    <hyperlink r:id="rId2859" location="11" ref="F2861"/>
    <hyperlink r:id="rId2860" location="23" ref="F2862"/>
    <hyperlink r:id="rId2861" location="25" ref="F2863"/>
    <hyperlink r:id="rId2862" location="13" ref="F2864"/>
    <hyperlink r:id="rId2863" location="22" ref="F2865"/>
    <hyperlink r:id="rId2864" location="20" ref="F2866"/>
    <hyperlink r:id="rId2865" location="21" ref="F2867"/>
    <hyperlink r:id="rId2866" location="10" ref="F2868"/>
    <hyperlink r:id="rId2867" location="22" ref="F2869"/>
    <hyperlink r:id="rId2868" location="16" ref="F2870"/>
    <hyperlink r:id="rId2869" location="26" ref="F2871"/>
    <hyperlink r:id="rId2870" location="20" ref="F2872"/>
    <hyperlink r:id="rId2871" location="36" ref="F2873"/>
    <hyperlink r:id="rId2872" location="25" ref="F2874"/>
    <hyperlink r:id="rId2873" location="34" ref="F2875"/>
    <hyperlink r:id="rId2874" location="9" ref="F2876"/>
    <hyperlink r:id="rId2875" location="5" ref="F2877"/>
    <hyperlink r:id="rId2876" location="9" ref="F2878"/>
    <hyperlink r:id="rId2877" location="8" ref="F2879"/>
    <hyperlink r:id="rId2878" location="28" ref="F2880"/>
    <hyperlink r:id="rId2879" location="11" ref="F2881"/>
    <hyperlink r:id="rId2880" location="2" ref="F2882"/>
    <hyperlink r:id="rId2881" location="21" ref="F2883"/>
    <hyperlink r:id="rId2882" location="15" ref="F2884"/>
    <hyperlink r:id="rId2883" location="30" ref="F2885"/>
    <hyperlink r:id="rId2884" location="23" ref="F2886"/>
    <hyperlink r:id="rId2885" location="36" ref="F2887"/>
    <hyperlink r:id="rId2886" location="30" ref="F2888"/>
    <hyperlink r:id="rId2887" location="34" ref="F2889"/>
    <hyperlink r:id="rId2888" location="29" ref="F2890"/>
    <hyperlink r:id="rId2889" location="1" ref="F2891"/>
    <hyperlink r:id="rId2890" location="36" ref="F2892"/>
    <hyperlink r:id="rId2891" location="32" ref="F2893"/>
    <hyperlink r:id="rId2892" location="18" ref="F2894"/>
    <hyperlink r:id="rId2893" location="24" ref="F2895"/>
    <hyperlink r:id="rId2894" location="2" ref="F2896"/>
    <hyperlink r:id="rId2895" location="17" ref="F2897"/>
    <hyperlink r:id="rId2896" location="7" ref="F2898"/>
    <hyperlink r:id="rId2897" location="10" ref="F2899"/>
    <hyperlink r:id="rId2898" location="31" ref="F2900"/>
    <hyperlink r:id="rId2899" location="30" ref="F2901"/>
    <hyperlink r:id="rId2900" location="34" ref="F2902"/>
    <hyperlink r:id="rId2901" location="13" ref="F2903"/>
    <hyperlink r:id="rId2902" location="2" ref="F2904"/>
    <hyperlink r:id="rId2903" location="5" ref="F2905"/>
    <hyperlink r:id="rId2904" location="26" ref="F2906"/>
    <hyperlink r:id="rId2905" location="30" ref="F2907"/>
    <hyperlink r:id="rId2906" location="27" ref="F2908"/>
    <hyperlink r:id="rId2907" location="29" ref="F2909"/>
    <hyperlink r:id="rId2908" location="27" ref="F2910"/>
    <hyperlink r:id="rId2909" location="9" ref="F2911"/>
    <hyperlink r:id="rId2910" location="8" ref="F2912"/>
    <hyperlink r:id="rId2911" location="6" ref="F2913"/>
    <hyperlink r:id="rId2912" location="26" ref="F2914"/>
    <hyperlink r:id="rId2913" location="3" ref="F2915"/>
    <hyperlink r:id="rId2914" location="20" ref="F2916"/>
    <hyperlink r:id="rId2915" location="20" ref="F2917"/>
    <hyperlink r:id="rId2916" location="11" ref="F2918"/>
    <hyperlink r:id="rId2917" location="10" ref="F2919"/>
    <hyperlink r:id="rId2918" location="18" ref="F2920"/>
    <hyperlink r:id="rId2919" location="4" ref="F2921"/>
    <hyperlink r:id="rId2920" location="5" ref="F2922"/>
    <hyperlink r:id="rId2921" location="11" ref="F2923"/>
    <hyperlink r:id="rId2922" location="1" ref="F2924"/>
    <hyperlink r:id="rId2923" location="15" ref="F2925"/>
    <hyperlink r:id="rId2924" location="11" ref="F2926"/>
    <hyperlink r:id="rId2925" location="9" ref="F2927"/>
    <hyperlink r:id="rId2926" location="23" ref="F2928"/>
    <hyperlink r:id="rId2927" location="6" ref="F2929"/>
    <hyperlink r:id="rId2928" location="13" ref="F2930"/>
    <hyperlink r:id="rId2929" location="36" ref="F2931"/>
    <hyperlink r:id="rId2930" location="35" ref="F2932"/>
    <hyperlink r:id="rId2931" location="23" ref="F2933"/>
    <hyperlink r:id="rId2932" location="28" ref="F2934"/>
    <hyperlink r:id="rId2933" location="27" ref="F2935"/>
    <hyperlink r:id="rId2934" location="14" ref="F2936"/>
    <hyperlink r:id="rId2935" location="25" ref="F2937"/>
    <hyperlink r:id="rId2936" location="3" ref="F2938"/>
    <hyperlink r:id="rId2937" location="12" ref="F2939"/>
    <hyperlink r:id="rId2938" location="30" ref="F2940"/>
    <hyperlink r:id="rId2939" location="25" ref="F2941"/>
    <hyperlink r:id="rId2940" location="14" ref="F2942"/>
    <hyperlink r:id="rId2941" location="17" ref="F2943"/>
    <hyperlink r:id="rId2942" location="34" ref="F2944"/>
    <hyperlink r:id="rId2943" location="27" ref="F2945"/>
    <hyperlink r:id="rId2944" location="11" ref="F2946"/>
    <hyperlink r:id="rId2945" location="3" ref="F2947"/>
    <hyperlink r:id="rId2946" location="13" ref="F2948"/>
    <hyperlink r:id="rId2947" location="19" ref="F2949"/>
    <hyperlink r:id="rId2948" location="4" ref="F2950"/>
    <hyperlink r:id="rId2949" location="30" ref="F2951"/>
    <hyperlink r:id="rId2950" location="18" ref="F2952"/>
    <hyperlink r:id="rId2951" location="3" ref="F2953"/>
    <hyperlink r:id="rId2952" location="11" ref="F2954"/>
    <hyperlink r:id="rId2953" location="29" ref="F2955"/>
    <hyperlink r:id="rId2954" location="20" ref="F2956"/>
    <hyperlink r:id="rId2955" location="1" ref="F2957"/>
    <hyperlink r:id="rId2956" location="17" ref="F2958"/>
    <hyperlink r:id="rId2957" location="4" ref="F2959"/>
    <hyperlink r:id="rId2958" location="5" ref="F2960"/>
    <hyperlink r:id="rId2959" location="33" ref="F2961"/>
    <hyperlink r:id="rId2960" location="8" ref="F2962"/>
    <hyperlink r:id="rId2961" location="21" ref="F2963"/>
    <hyperlink r:id="rId2962" location="28" ref="F2964"/>
    <hyperlink r:id="rId2963" location="34" ref="F2965"/>
    <hyperlink r:id="rId2964" location="12" ref="F2966"/>
    <hyperlink r:id="rId2965" location="15" ref="F2967"/>
    <hyperlink r:id="rId2966" location="10" ref="F2968"/>
    <hyperlink r:id="rId2967" location="15" ref="F2969"/>
    <hyperlink r:id="rId2968" location="12" ref="F2970"/>
    <hyperlink r:id="rId2969" location="1" ref="F2971"/>
    <hyperlink r:id="rId2970" location="17" ref="F2972"/>
    <hyperlink r:id="rId2971" location="13" ref="F2973"/>
    <hyperlink r:id="rId2972" location="34" ref="F2974"/>
    <hyperlink r:id="rId2973" location="34" ref="F2975"/>
    <hyperlink r:id="rId2974" location="4" ref="F2976"/>
    <hyperlink r:id="rId2975" location="18" ref="F2977"/>
    <hyperlink r:id="rId2976" location="10" ref="F2978"/>
    <hyperlink r:id="rId2977" location="29" ref="F2979"/>
    <hyperlink r:id="rId2978" location="2" ref="F2980"/>
    <hyperlink r:id="rId2979" location="34" ref="F2981"/>
    <hyperlink r:id="rId2980" location="10" ref="F2982"/>
    <hyperlink r:id="rId2981" location="22" ref="F2983"/>
    <hyperlink r:id="rId2982" location="17" ref="F2984"/>
    <hyperlink r:id="rId2983" location="1" ref="F2985"/>
    <hyperlink r:id="rId2984" location="4" ref="F2986"/>
    <hyperlink r:id="rId2985" location="34" ref="F2987"/>
    <hyperlink r:id="rId2986" location="13" ref="F2988"/>
    <hyperlink r:id="rId2987" location="29" ref="F2989"/>
    <hyperlink r:id="rId2988" location="26" ref="F2990"/>
    <hyperlink r:id="rId2989" location="34" ref="F2991"/>
    <hyperlink r:id="rId2990" location="4" ref="F2992"/>
    <hyperlink r:id="rId2991" location="36" ref="F2993"/>
    <hyperlink r:id="rId2992" location="6" ref="F2994"/>
    <hyperlink r:id="rId2993" location="35" ref="F2995"/>
    <hyperlink r:id="rId2994" location="26" ref="F2996"/>
    <hyperlink r:id="rId2995" location="9" ref="F2997"/>
    <hyperlink r:id="rId2996" location="12" ref="F2998"/>
    <hyperlink r:id="rId2997" location="5" ref="F2999"/>
    <hyperlink r:id="rId2998" location="32" ref="F3000"/>
    <hyperlink r:id="rId2999" location="35" ref="F3001"/>
    <hyperlink r:id="rId3000" location="26" ref="F3002"/>
    <hyperlink r:id="rId3001" location="26" ref="F3003"/>
    <hyperlink r:id="rId3002" location="30" ref="F3004"/>
    <hyperlink r:id="rId3003" location="28" ref="F3005"/>
    <hyperlink r:id="rId3004" location="4" ref="F3006"/>
    <hyperlink r:id="rId3005" location="28" ref="F3007"/>
    <hyperlink r:id="rId3006" location="21" ref="F3008"/>
    <hyperlink r:id="rId3007" location="16" ref="F3009"/>
    <hyperlink r:id="rId3008" location="31" ref="F3010"/>
    <hyperlink r:id="rId3009" location="25" ref="F3011"/>
    <hyperlink r:id="rId3010" location="32" ref="F3012"/>
    <hyperlink r:id="rId3011" location="14" ref="F3013"/>
    <hyperlink r:id="rId3012" location="24" ref="F3014"/>
    <hyperlink r:id="rId3013" location="23" ref="F3015"/>
    <hyperlink r:id="rId3014" location="27" ref="F3016"/>
    <hyperlink r:id="rId3015" location="6" ref="F3017"/>
    <hyperlink r:id="rId3016" location="19" ref="F3018"/>
    <hyperlink r:id="rId3017" location="12" ref="F3019"/>
    <hyperlink r:id="rId3018" location="34" ref="F3020"/>
    <hyperlink r:id="rId3019" location="34" ref="F3021"/>
    <hyperlink r:id="rId3020" location="33" ref="F3022"/>
    <hyperlink r:id="rId3021" location="34" ref="F3023"/>
    <hyperlink r:id="rId3022" location="22" ref="F3024"/>
    <hyperlink r:id="rId3023" location="36" ref="F3025"/>
    <hyperlink r:id="rId3024" location="10" ref="F3026"/>
    <hyperlink r:id="rId3025" location="36" ref="F3027"/>
    <hyperlink r:id="rId3026" location="24" ref="F3028"/>
    <hyperlink r:id="rId3027" location="12" ref="F3029"/>
    <hyperlink r:id="rId3028" location="27" ref="F3030"/>
    <hyperlink r:id="rId3029" location="14" ref="F3031"/>
    <hyperlink r:id="rId3030" location="14" ref="F3032"/>
    <hyperlink r:id="rId3031" location="34" ref="F3033"/>
    <hyperlink r:id="rId3032" location="15" ref="F3034"/>
    <hyperlink r:id="rId3033" location="15" ref="F3035"/>
    <hyperlink r:id="rId3034" location="5" ref="F3036"/>
    <hyperlink r:id="rId3035" location="21" ref="F3037"/>
    <hyperlink r:id="rId3036" location="12" ref="F3038"/>
    <hyperlink r:id="rId3037" location="2" ref="F3039"/>
    <hyperlink r:id="rId3038" location="31" ref="F3040"/>
    <hyperlink r:id="rId3039" location="9" ref="F3041"/>
    <hyperlink r:id="rId3040" location="3" ref="F3042"/>
    <hyperlink r:id="rId3041" location="27" ref="F3043"/>
    <hyperlink r:id="rId3042" location="24" ref="F3044"/>
    <hyperlink r:id="rId3043" location="22" ref="F3045"/>
    <hyperlink r:id="rId3044" location="25" ref="F3046"/>
    <hyperlink r:id="rId3045" location="10" ref="F3047"/>
    <hyperlink r:id="rId3046" location="6" ref="F3048"/>
    <hyperlink r:id="rId3047" location="36" ref="F3049"/>
    <hyperlink r:id="rId3048" location="19" ref="F3050"/>
    <hyperlink r:id="rId3049" location="26" ref="F3051"/>
    <hyperlink r:id="rId3050" location="2" ref="F3052"/>
    <hyperlink r:id="rId3051" location="19" ref="F3053"/>
    <hyperlink r:id="rId3052" location="19" ref="F3054"/>
    <hyperlink r:id="rId3053" location="27" ref="F3055"/>
    <hyperlink r:id="rId3054" location="34" ref="F3056"/>
    <hyperlink r:id="rId3055" location="7" ref="F3057"/>
    <hyperlink r:id="rId3056" location="34" ref="F3058"/>
    <hyperlink r:id="rId3057" location="17" ref="F3059"/>
    <hyperlink r:id="rId3058" location="7" ref="F3060"/>
    <hyperlink r:id="rId3059" location="4" ref="F3061"/>
    <hyperlink r:id="rId3060" location="11" ref="F3062"/>
    <hyperlink r:id="rId3061" location="27" ref="F3063"/>
    <hyperlink r:id="rId3062" location="17" ref="F3064"/>
    <hyperlink r:id="rId3063" location="12" ref="F3065"/>
    <hyperlink r:id="rId3064" location="9" ref="F3066"/>
    <hyperlink r:id="rId3065" location="33" ref="F3067"/>
    <hyperlink r:id="rId3066" location="17" ref="F3068"/>
    <hyperlink r:id="rId3067" location="7" ref="F3069"/>
    <hyperlink r:id="rId3068" location="18" ref="F3070"/>
    <hyperlink r:id="rId3069" location="35" ref="F3071"/>
    <hyperlink r:id="rId3070" location="3" ref="F3072"/>
    <hyperlink r:id="rId3071" location="26" ref="F3073"/>
    <hyperlink r:id="rId3072" location="13" ref="F3074"/>
    <hyperlink r:id="rId3073" location="21" ref="F3075"/>
    <hyperlink r:id="rId3074" location="28" ref="F3076"/>
    <hyperlink r:id="rId3075" location="12" ref="F3077"/>
    <hyperlink r:id="rId3076" location="5" ref="F3078"/>
    <hyperlink r:id="rId3077" location="9" ref="F3079"/>
    <hyperlink r:id="rId3078" location="1" ref="F3080"/>
    <hyperlink r:id="rId3079" location="34" ref="F3081"/>
    <hyperlink r:id="rId3080" location="8" ref="F3082"/>
    <hyperlink r:id="rId3081" location="10" ref="F3083"/>
    <hyperlink r:id="rId3082" location="35" ref="F3084"/>
    <hyperlink r:id="rId3083" location="16" ref="F3085"/>
    <hyperlink r:id="rId3084" location="27" ref="F3086"/>
    <hyperlink r:id="rId3085" location="30" ref="F3087"/>
    <hyperlink r:id="rId3086" location="9" ref="F3088"/>
    <hyperlink r:id="rId3087" location="26" ref="F3089"/>
    <hyperlink r:id="rId3088" location="8" ref="F3090"/>
    <hyperlink r:id="rId3089" location="16" ref="F3091"/>
    <hyperlink r:id="rId3090" location="32" ref="F3092"/>
    <hyperlink r:id="rId3091" location="25" ref="F3093"/>
    <hyperlink r:id="rId3092" location="31" ref="F3094"/>
    <hyperlink r:id="rId3093" location="6" ref="F3095"/>
    <hyperlink r:id="rId3094" location="36" ref="F3096"/>
    <hyperlink r:id="rId3095" location="19" ref="F3097"/>
    <hyperlink r:id="rId3096" location="27" ref="F3098"/>
    <hyperlink r:id="rId3097" location="12" ref="F3099"/>
    <hyperlink r:id="rId3098" location="19" ref="F3100"/>
    <hyperlink r:id="rId3099" location="30" ref="F3101"/>
    <hyperlink r:id="rId3100" location="28" ref="F3102"/>
    <hyperlink r:id="rId3101" location="1" ref="F3103"/>
    <hyperlink r:id="rId3102" location="2" ref="F3104"/>
    <hyperlink r:id="rId3103" location="5" ref="F3105"/>
    <hyperlink r:id="rId3104" location="1" ref="F3106"/>
    <hyperlink r:id="rId3105" location="11" ref="F3107"/>
    <hyperlink r:id="rId3106" location="31" ref="F3108"/>
    <hyperlink r:id="rId3107" location="35" ref="F3109"/>
    <hyperlink r:id="rId3108" location="3" ref="F3110"/>
    <hyperlink r:id="rId3109" location="10" ref="F3111"/>
    <hyperlink r:id="rId3110" location="25" ref="F3112"/>
    <hyperlink r:id="rId3111" location="20" ref="F3113"/>
    <hyperlink r:id="rId3112" location="36" ref="F3114"/>
    <hyperlink r:id="rId3113" location="33" ref="F3115"/>
    <hyperlink r:id="rId3114" location="33" ref="F3116"/>
    <hyperlink r:id="rId3115" location="24" ref="F3117"/>
    <hyperlink r:id="rId3116" location="19" ref="F3118"/>
    <hyperlink r:id="rId3117" location="8" ref="F3119"/>
    <hyperlink r:id="rId3118" location="21" ref="F3120"/>
    <hyperlink r:id="rId3119" location="33" ref="F3121"/>
    <hyperlink r:id="rId3120" location="7" ref="F3122"/>
    <hyperlink r:id="rId3121" location="10" ref="F3123"/>
    <hyperlink r:id="rId3122" location="6" ref="F3124"/>
    <hyperlink r:id="rId3123" location="2" ref="F3125"/>
    <hyperlink r:id="rId3124" location="34" ref="F3126"/>
    <hyperlink r:id="rId3125" location="21" ref="F3127"/>
    <hyperlink r:id="rId3126" location="7" ref="F3128"/>
    <hyperlink r:id="rId3127" location="14" ref="F3129"/>
    <hyperlink r:id="rId3128" location="5" ref="F3130"/>
    <hyperlink r:id="rId3129" location="35" ref="F3131"/>
    <hyperlink r:id="rId3130" location="29" ref="F3132"/>
    <hyperlink r:id="rId3131" location="16" ref="F3133"/>
    <hyperlink r:id="rId3132" location="9" ref="F3134"/>
    <hyperlink r:id="rId3133" location="4" ref="F3135"/>
    <hyperlink r:id="rId3134" location="10" ref="F3136"/>
    <hyperlink r:id="rId3135" location="22" ref="F3137"/>
    <hyperlink r:id="rId3136" location="8" ref="F3138"/>
    <hyperlink r:id="rId3137" location="11" ref="F3139"/>
    <hyperlink r:id="rId3138" location="24" ref="F3140"/>
    <hyperlink r:id="rId3139" location="35" ref="F3141"/>
    <hyperlink r:id="rId3140" location="8" ref="F3142"/>
    <hyperlink r:id="rId3141" location="8" ref="F3143"/>
    <hyperlink r:id="rId3142" location="23" ref="F3144"/>
    <hyperlink r:id="rId3143" location="13" ref="F3145"/>
    <hyperlink r:id="rId3144" location="35" ref="F3146"/>
    <hyperlink r:id="rId3145" location="36" ref="F3147"/>
    <hyperlink r:id="rId3146" location="24" ref="F3148"/>
    <hyperlink r:id="rId3147" location="4" ref="F3149"/>
    <hyperlink r:id="rId3148" location="19" ref="F3150"/>
    <hyperlink r:id="rId3149" location="16" ref="F3151"/>
    <hyperlink r:id="rId3150" location="33" ref="F3152"/>
    <hyperlink r:id="rId3151" location="9" ref="F3153"/>
    <hyperlink r:id="rId3152" location="32" ref="F3154"/>
    <hyperlink r:id="rId3153" location="33" ref="F3155"/>
    <hyperlink r:id="rId3154" location="16" ref="F3156"/>
    <hyperlink r:id="rId3155" location="2" ref="F3157"/>
    <hyperlink r:id="rId3156" location="27" ref="F3158"/>
    <hyperlink r:id="rId3157" location="26" ref="F3159"/>
    <hyperlink r:id="rId3158" location="24" ref="F3160"/>
    <hyperlink r:id="rId3159" location="17" ref="F3161"/>
    <hyperlink r:id="rId3160" location="8" ref="F3162"/>
    <hyperlink r:id="rId3161" location="18" ref="F3163"/>
    <hyperlink r:id="rId3162" location="20" ref="F3164"/>
    <hyperlink r:id="rId3163" location="20" ref="F3165"/>
    <hyperlink r:id="rId3164" location="19" ref="F3166"/>
    <hyperlink r:id="rId3165" location="4" ref="F3167"/>
    <hyperlink r:id="rId3166" location="6" ref="F3168"/>
    <hyperlink r:id="rId3167" location="29" ref="F3169"/>
    <hyperlink r:id="rId3168" location="25" ref="F3170"/>
    <hyperlink r:id="rId3169" location="29" ref="F3171"/>
    <hyperlink r:id="rId3170" location="34" ref="F3172"/>
    <hyperlink r:id="rId3171" location="25" ref="F3173"/>
    <hyperlink r:id="rId3172" location="23" ref="F3174"/>
    <hyperlink r:id="rId3173" location="8" ref="F3175"/>
    <hyperlink r:id="rId3174" location="4" ref="F3176"/>
    <hyperlink r:id="rId3175" location="31" ref="F3177"/>
    <hyperlink r:id="rId3176" location="15" ref="F3178"/>
    <hyperlink r:id="rId3177" location="36" ref="F3179"/>
    <hyperlink r:id="rId3178" location="14" ref="F3180"/>
    <hyperlink r:id="rId3179" location="29" ref="F3181"/>
    <hyperlink r:id="rId3180" location="23" ref="F3182"/>
    <hyperlink r:id="rId3181" location="33" ref="F3183"/>
    <hyperlink r:id="rId3182" location="12" ref="F3184"/>
    <hyperlink r:id="rId3183" location="28" ref="F3185"/>
    <hyperlink r:id="rId3184" location="29" ref="F3186"/>
    <hyperlink r:id="rId3185" location="30" ref="F3187"/>
    <hyperlink r:id="rId3186" location="20" ref="F3188"/>
    <hyperlink r:id="rId3187" location="28" ref="F3189"/>
    <hyperlink r:id="rId3188" location="3" ref="F3190"/>
    <hyperlink r:id="rId3189" location="5" ref="F3191"/>
    <hyperlink r:id="rId3190" location="16" ref="F3192"/>
    <hyperlink r:id="rId3191" location="2" ref="F3193"/>
    <hyperlink r:id="rId3192" location="26" ref="F3194"/>
    <hyperlink r:id="rId3193" location="8" ref="F3195"/>
    <hyperlink r:id="rId3194" location="35" ref="F3196"/>
    <hyperlink r:id="rId3195" location="24" ref="F3197"/>
    <hyperlink r:id="rId3196" location="13" ref="F3198"/>
    <hyperlink r:id="rId3197" location="7" ref="F3199"/>
    <hyperlink r:id="rId3198" location="4" ref="F3200"/>
    <hyperlink r:id="rId3199" location="14" ref="F3201"/>
    <hyperlink r:id="rId3200" location="5" ref="F3202"/>
    <hyperlink r:id="rId3201" location="24" ref="F3203"/>
    <hyperlink r:id="rId3202" location="19" ref="F3204"/>
    <hyperlink r:id="rId3203" location="10" ref="F3205"/>
    <hyperlink r:id="rId3204" location="11" ref="F3206"/>
    <hyperlink r:id="rId3205" location="7" ref="F3207"/>
    <hyperlink r:id="rId3206" location="10" ref="F3208"/>
    <hyperlink r:id="rId3207" location="18" ref="F3209"/>
    <hyperlink r:id="rId3208" location="13" ref="F3210"/>
    <hyperlink r:id="rId3209" location="18" ref="F3211"/>
    <hyperlink r:id="rId3210" location="7" ref="F3212"/>
    <hyperlink r:id="rId3211" location="32" ref="F3213"/>
    <hyperlink r:id="rId3212" location="26" ref="F3214"/>
    <hyperlink r:id="rId3213" location="13" ref="F3215"/>
    <hyperlink r:id="rId3214" location="30" ref="F3216"/>
    <hyperlink r:id="rId3215" location="27" ref="F3217"/>
    <hyperlink r:id="rId3216" location="20" ref="F3218"/>
    <hyperlink r:id="rId3217" location="30" ref="F3219"/>
    <hyperlink r:id="rId3218" location="15" ref="F3220"/>
    <hyperlink r:id="rId3219" location="10" ref="F3221"/>
    <hyperlink r:id="rId3220" location="31" ref="F3222"/>
    <hyperlink r:id="rId3221" location="3" ref="F3223"/>
    <hyperlink r:id="rId3222" location="8" ref="F3224"/>
    <hyperlink r:id="rId3223" location="17" ref="F3225"/>
    <hyperlink r:id="rId3224" location="23" ref="F3226"/>
    <hyperlink r:id="rId3225" location="34" ref="F3227"/>
    <hyperlink r:id="rId3226" location="25" ref="F3228"/>
    <hyperlink r:id="rId3227" location="20" ref="F3229"/>
    <hyperlink r:id="rId3228" location="27" ref="F3230"/>
    <hyperlink r:id="rId3229" location="5" ref="F3231"/>
    <hyperlink r:id="rId3230" location="34" ref="F3232"/>
    <hyperlink r:id="rId3231" location="18" ref="F3233"/>
    <hyperlink r:id="rId3232" location="7" ref="F3234"/>
    <hyperlink r:id="rId3233" location="14" ref="F3235"/>
    <hyperlink r:id="rId3234" location="26" ref="F3236"/>
    <hyperlink r:id="rId3235" location="35" ref="F3237"/>
    <hyperlink r:id="rId3236" location="17" ref="F3238"/>
    <hyperlink r:id="rId3237" location="34" ref="F3239"/>
    <hyperlink r:id="rId3238" location="9" ref="F3240"/>
    <hyperlink r:id="rId3239" location="2" ref="F3241"/>
    <hyperlink r:id="rId3240" location="3" ref="F3242"/>
    <hyperlink r:id="rId3241" location="20" ref="F3243"/>
    <hyperlink r:id="rId3242" location="23" ref="F3244"/>
    <hyperlink r:id="rId3243" location="31" ref="F3245"/>
    <hyperlink r:id="rId3244" location="36" ref="F3246"/>
    <hyperlink r:id="rId3245" location="10" ref="F3247"/>
    <hyperlink r:id="rId3246" location="3" ref="F3248"/>
    <hyperlink r:id="rId3247" location="33" ref="F3249"/>
    <hyperlink r:id="rId3248" location="14" ref="F3250"/>
    <hyperlink r:id="rId3249" location="3" ref="F3251"/>
    <hyperlink r:id="rId3250" location="5" ref="F3252"/>
    <hyperlink r:id="rId3251" location="3" ref="F3253"/>
    <hyperlink r:id="rId3252" location="1" ref="F3254"/>
    <hyperlink r:id="rId3253" location="13" ref="F3255"/>
    <hyperlink r:id="rId3254" location="19" ref="F3256"/>
    <hyperlink r:id="rId3255" location="14" ref="F3257"/>
    <hyperlink r:id="rId3256" location="35" ref="F3258"/>
    <hyperlink r:id="rId3257" location="13" ref="F3259"/>
    <hyperlink r:id="rId3258" location="2" ref="F3260"/>
    <hyperlink r:id="rId3259" location="20" ref="F3261"/>
    <hyperlink r:id="rId3260" location="30" ref="F3262"/>
    <hyperlink r:id="rId3261" location="33" ref="F3263"/>
    <hyperlink r:id="rId3262" location="6" ref="F3264"/>
    <hyperlink r:id="rId3263" location="26" ref="F3265"/>
    <hyperlink r:id="rId3264" location="25" ref="F3266"/>
    <hyperlink r:id="rId3265" location="16" ref="F3267"/>
    <hyperlink r:id="rId3266" location="30" ref="F3268"/>
    <hyperlink r:id="rId3267" location="36" ref="F3269"/>
    <hyperlink r:id="rId3268" location="17" ref="F3270"/>
    <hyperlink r:id="rId3269" location="33" ref="F3271"/>
    <hyperlink r:id="rId3270" location="36" ref="F3272"/>
    <hyperlink r:id="rId3271" location="8" ref="F3273"/>
    <hyperlink r:id="rId3272" location="33" ref="F3274"/>
    <hyperlink r:id="rId3273" location="19" ref="F3275"/>
    <hyperlink r:id="rId3274" location="35" ref="F3276"/>
    <hyperlink r:id="rId3275" location="28" ref="F3277"/>
    <hyperlink r:id="rId3276" location="5" ref="F3278"/>
    <hyperlink r:id="rId3277" location="4" ref="F3279"/>
    <hyperlink r:id="rId3278" location="18" ref="F3280"/>
    <hyperlink r:id="rId3279" location="34" ref="F3281"/>
    <hyperlink r:id="rId3280" location="3" ref="F3282"/>
    <hyperlink r:id="rId3281" location="14" ref="F3283"/>
    <hyperlink r:id="rId3282" location="30" ref="F3284"/>
    <hyperlink r:id="rId3283" location="2" ref="F3285"/>
    <hyperlink r:id="rId3284" location="22" ref="F3286"/>
    <hyperlink r:id="rId3285" location="10" ref="F3287"/>
    <hyperlink r:id="rId3286" location="23" ref="F3288"/>
    <hyperlink r:id="rId3287" location="34" ref="F3289"/>
    <hyperlink r:id="rId3288" location="17" ref="F3290"/>
    <hyperlink r:id="rId3289" location="7" ref="F3291"/>
    <hyperlink r:id="rId3290" location="15" ref="F3292"/>
    <hyperlink r:id="rId3291" location="28" ref="F3293"/>
    <hyperlink r:id="rId3292" location="6" ref="F3294"/>
    <hyperlink r:id="rId3293" location="7" ref="F3295"/>
    <hyperlink r:id="rId3294" location="13" ref="F3296"/>
    <hyperlink r:id="rId3295" location="11" ref="F3297"/>
    <hyperlink r:id="rId3296" location="25" ref="F3298"/>
    <hyperlink r:id="rId3297" location="31" ref="F3299"/>
    <hyperlink r:id="rId3298" location="16" ref="F3300"/>
    <hyperlink r:id="rId3299" location="6" ref="F3301"/>
    <hyperlink r:id="rId3300" location="34" ref="F3302"/>
    <hyperlink r:id="rId3301" location="36" ref="F3303"/>
    <hyperlink r:id="rId3302" location="33" ref="F3304"/>
    <hyperlink r:id="rId3303" location="25" ref="F3305"/>
    <hyperlink r:id="rId3304" location="26" ref="F3306"/>
    <hyperlink r:id="rId3305" location="9" ref="F3307"/>
    <hyperlink r:id="rId3306" location="19" ref="F3308"/>
    <hyperlink r:id="rId3307" location="19" ref="F3309"/>
    <hyperlink r:id="rId3308" location="31" ref="F3310"/>
    <hyperlink r:id="rId3309" location="35" ref="F3311"/>
    <hyperlink r:id="rId3310" location="13" ref="F3312"/>
    <hyperlink r:id="rId3311" location="24" ref="F3313"/>
    <hyperlink r:id="rId3312" location="10" ref="F3314"/>
    <hyperlink r:id="rId3313" location="3" ref="F3315"/>
    <hyperlink r:id="rId3314" location="5" ref="F3316"/>
    <hyperlink r:id="rId3315" location="34" ref="F3317"/>
    <hyperlink r:id="rId3316" location="32" ref="F3318"/>
    <hyperlink r:id="rId3317" location="32" ref="F3319"/>
    <hyperlink r:id="rId3318" location="10" ref="F3320"/>
    <hyperlink r:id="rId3319" location="23" ref="F3321"/>
    <hyperlink r:id="rId3320" location="11" ref="F3322"/>
    <hyperlink r:id="rId3321" location="12" ref="F3323"/>
    <hyperlink r:id="rId3322" location="15" ref="F3324"/>
    <hyperlink r:id="rId3323" location="9" ref="F3325"/>
    <hyperlink r:id="rId3324" location="30" ref="F3326"/>
    <hyperlink r:id="rId3325" location="6" ref="F3327"/>
    <hyperlink r:id="rId3326" location="34" ref="F3328"/>
    <hyperlink r:id="rId3327" location="28" ref="F3329"/>
    <hyperlink r:id="rId3328" location="16" ref="F3330"/>
    <hyperlink r:id="rId3329" location="30" ref="F3331"/>
    <hyperlink r:id="rId3330" location="13" ref="F3332"/>
    <hyperlink r:id="rId3331" location="10" ref="F3333"/>
    <hyperlink r:id="rId3332" location="4" ref="F3334"/>
    <hyperlink r:id="rId3333" location="24" ref="F3335"/>
    <hyperlink r:id="rId3334" location="4" ref="F3336"/>
    <hyperlink r:id="rId3335" location="15" ref="F3337"/>
    <hyperlink r:id="rId3336" location="27" ref="F3338"/>
    <hyperlink r:id="rId3337" location="5" ref="F3339"/>
    <hyperlink r:id="rId3338" location="33" ref="F3340"/>
    <hyperlink r:id="rId3339" location="5" ref="F3341"/>
    <hyperlink r:id="rId3340" location="22" ref="F3342"/>
    <hyperlink r:id="rId3341" location="15" ref="F3343"/>
    <hyperlink r:id="rId3342" location="9" ref="F3344"/>
    <hyperlink r:id="rId3343" location="36" ref="F3345"/>
    <hyperlink r:id="rId3344" location="5" ref="F3346"/>
    <hyperlink r:id="rId3345" location="8" ref="F3347"/>
    <hyperlink r:id="rId3346" location="1" ref="F3348"/>
    <hyperlink r:id="rId3347" location="1" ref="F3349"/>
    <hyperlink r:id="rId3348" location="10" ref="F3350"/>
    <hyperlink r:id="rId3349" location="29" ref="F3351"/>
    <hyperlink r:id="rId3350" location="20" ref="F3352"/>
    <hyperlink r:id="rId3351" location="24" ref="F3353"/>
    <hyperlink r:id="rId3352" location="36" ref="F3354"/>
    <hyperlink r:id="rId3353" location="7" ref="F3355"/>
    <hyperlink r:id="rId3354" location="31" ref="F3356"/>
    <hyperlink r:id="rId3355" location="8" ref="F3357"/>
    <hyperlink r:id="rId3356" location="8" ref="F3358"/>
    <hyperlink r:id="rId3357" location="10" ref="F3359"/>
    <hyperlink r:id="rId3358" location="33" ref="F3360"/>
    <hyperlink r:id="rId3359" location="24" ref="F3361"/>
    <hyperlink r:id="rId3360" location="5" ref="F3362"/>
    <hyperlink r:id="rId3361" location="24" ref="F3363"/>
    <hyperlink r:id="rId3362" location="29" ref="F3364"/>
    <hyperlink r:id="rId3363" location="35" ref="F3365"/>
    <hyperlink r:id="rId3364" location="11" ref="F3366"/>
    <hyperlink r:id="rId3365" location="10" ref="F3367"/>
    <hyperlink r:id="rId3366" location="18" ref="F3368"/>
    <hyperlink r:id="rId3367" location="36" ref="F3369"/>
    <hyperlink r:id="rId3368" location="5" ref="F3370"/>
    <hyperlink r:id="rId3369" location="22" ref="F3371"/>
    <hyperlink r:id="rId3370" location="18" ref="F3372"/>
    <hyperlink r:id="rId3371" location="8" ref="F3373"/>
    <hyperlink r:id="rId3372" location="20" ref="F3374"/>
    <hyperlink r:id="rId3373" location="9" ref="F3375"/>
    <hyperlink r:id="rId3374" location="10" ref="F3376"/>
    <hyperlink r:id="rId3375" location="9" ref="F3377"/>
    <hyperlink r:id="rId3376" location="33" ref="F3378"/>
    <hyperlink r:id="rId3377" location="7" ref="F3379"/>
    <hyperlink r:id="rId3378" location="7" ref="F3380"/>
    <hyperlink r:id="rId3379" location="34" ref="F3381"/>
    <hyperlink r:id="rId3380" location="16" ref="F3382"/>
    <hyperlink r:id="rId3381" location="13" ref="F3383"/>
    <hyperlink r:id="rId3382" location="14" ref="F3384"/>
    <hyperlink r:id="rId3383" location="29" ref="F3385"/>
    <hyperlink r:id="rId3384" location="26" ref="F3386"/>
    <hyperlink r:id="rId3385" location="17" ref="F3387"/>
    <hyperlink r:id="rId3386" location="19" ref="F3388"/>
    <hyperlink r:id="rId3387" location="6" ref="F3389"/>
    <hyperlink r:id="rId3388" location="21" ref="F3390"/>
    <hyperlink r:id="rId3389" location="28" ref="F3391"/>
    <hyperlink r:id="rId3390" location="29" ref="F3392"/>
    <hyperlink r:id="rId3391" location="26" ref="F3393"/>
    <hyperlink r:id="rId3392" location="24" ref="F3394"/>
    <hyperlink r:id="rId3393" location="5" ref="F3395"/>
    <hyperlink r:id="rId3394" location="23" ref="F3396"/>
    <hyperlink r:id="rId3395" location="13" ref="F3397"/>
    <hyperlink r:id="rId3396" location="25" ref="F3398"/>
    <hyperlink r:id="rId3397" location="18" ref="F3399"/>
    <hyperlink r:id="rId3398" location="25" ref="F3400"/>
    <hyperlink r:id="rId3399" location="32" ref="F3401"/>
    <hyperlink r:id="rId3400" location="32" ref="F3402"/>
    <hyperlink r:id="rId3401" location="36" ref="F3403"/>
    <hyperlink r:id="rId3402" location="24" ref="F3404"/>
    <hyperlink r:id="rId3403" location="1" ref="F3405"/>
    <hyperlink r:id="rId3404" location="29" ref="F3406"/>
    <hyperlink r:id="rId3405" location="32" ref="F3407"/>
    <hyperlink r:id="rId3406" location="21" ref="F3408"/>
    <hyperlink r:id="rId3407" location="8" ref="F3409"/>
    <hyperlink r:id="rId3408" location="17" ref="F3410"/>
    <hyperlink r:id="rId3409" location="29" ref="F3411"/>
    <hyperlink r:id="rId3410" location="12" ref="F3412"/>
    <hyperlink r:id="rId3411" location="36" ref="F3413"/>
    <hyperlink r:id="rId3412" location="35" ref="F3414"/>
    <hyperlink r:id="rId3413" location="15" ref="F3415"/>
    <hyperlink r:id="rId3414" location="19" ref="F3416"/>
    <hyperlink r:id="rId3415" location="29" ref="F3417"/>
    <hyperlink r:id="rId3416" location="16" ref="F3418"/>
    <hyperlink r:id="rId3417" location="15" ref="F3419"/>
    <hyperlink r:id="rId3418" location="5" ref="F3420"/>
    <hyperlink r:id="rId3419" location="5" ref="F3421"/>
    <hyperlink r:id="rId3420" location="6" ref="F3422"/>
    <hyperlink r:id="rId3421" location="7" ref="F3423"/>
    <hyperlink r:id="rId3422" location="33" ref="F3424"/>
    <hyperlink r:id="rId3423" location="30" ref="F3425"/>
    <hyperlink r:id="rId3424" location="28" ref="F3426"/>
    <hyperlink r:id="rId3425" location="21" ref="F3427"/>
    <hyperlink r:id="rId3426" location="17" ref="F3428"/>
    <hyperlink r:id="rId3427" location="2" ref="F3429"/>
    <hyperlink r:id="rId3428" location="16" ref="F3430"/>
    <hyperlink r:id="rId3429" location="26" ref="F3431"/>
    <hyperlink r:id="rId3430" location="11" ref="F3432"/>
    <hyperlink r:id="rId3431" location="32" ref="F3433"/>
    <hyperlink r:id="rId3432" location="3" ref="F3434"/>
    <hyperlink r:id="rId3433" location="34" ref="F3435"/>
    <hyperlink r:id="rId3434" location="25" ref="F3436"/>
    <hyperlink r:id="rId3435" location="2" ref="F3437"/>
    <hyperlink r:id="rId3436" location="28" ref="F3438"/>
    <hyperlink r:id="rId3437" location="12" ref="F3439"/>
    <hyperlink r:id="rId3438" location="35" ref="F3440"/>
    <hyperlink r:id="rId3439" location="15" ref="F3441"/>
    <hyperlink r:id="rId3440" location="34" ref="F3442"/>
    <hyperlink r:id="rId3441" location="17" ref="F3443"/>
    <hyperlink r:id="rId3442" location="28" ref="F3444"/>
    <hyperlink r:id="rId3443" location="21" ref="F3445"/>
    <hyperlink r:id="rId3444" location="33" ref="F3446"/>
    <hyperlink r:id="rId3445" location="26" ref="F3447"/>
    <hyperlink r:id="rId3446" location="12" ref="F3448"/>
    <hyperlink r:id="rId3447" location="20" ref="F3449"/>
    <hyperlink r:id="rId3448" location="13" ref="F3450"/>
    <hyperlink r:id="rId3449" location="11" ref="F3451"/>
    <hyperlink r:id="rId3450" location="11" ref="F3452"/>
    <hyperlink r:id="rId3451" location="29" ref="F3453"/>
    <hyperlink r:id="rId3452" location="30" ref="F3454"/>
    <hyperlink r:id="rId3453" location="3" ref="F3455"/>
    <hyperlink r:id="rId3454" location="3" ref="F3456"/>
    <hyperlink r:id="rId3455" location="28" ref="F3457"/>
    <hyperlink r:id="rId3456" location="4" ref="F3458"/>
    <hyperlink r:id="rId3457" location="30" ref="F3459"/>
    <hyperlink r:id="rId3458" location="30" ref="F3460"/>
    <hyperlink r:id="rId3459" location="24" ref="F3461"/>
    <hyperlink r:id="rId3460" location="22" ref="F3462"/>
    <hyperlink r:id="rId3461" location="31" ref="F3463"/>
    <hyperlink r:id="rId3462" location="22" ref="F3464"/>
    <hyperlink r:id="rId3463" location="19" ref="F3465"/>
    <hyperlink r:id="rId3464" location="3" ref="F3466"/>
    <hyperlink r:id="rId3465" location="1" ref="F3467"/>
    <hyperlink r:id="rId3466" location="35" ref="F3468"/>
    <hyperlink r:id="rId3467" location="3" ref="F3469"/>
    <hyperlink r:id="rId3468" location="11" ref="F3470"/>
    <hyperlink r:id="rId3469" location="33" ref="F3471"/>
    <hyperlink r:id="rId3470" location="6" ref="F3472"/>
    <hyperlink r:id="rId3471" location="14" ref="F3473"/>
    <hyperlink r:id="rId3472" location="36" ref="F3474"/>
    <hyperlink r:id="rId3473" location="10" ref="F3475"/>
    <hyperlink r:id="rId3474" location="18" ref="F3476"/>
    <hyperlink r:id="rId3475" location="27" ref="F3477"/>
    <hyperlink r:id="rId3476" location="15" ref="F3478"/>
    <hyperlink r:id="rId3477" location="3" ref="F3479"/>
    <hyperlink r:id="rId3478" location="6" ref="F3480"/>
    <hyperlink r:id="rId3479" location="6" ref="F3481"/>
    <hyperlink r:id="rId3480" location="23" ref="F3482"/>
    <hyperlink r:id="rId3481" location="11" ref="F3483"/>
    <hyperlink r:id="rId3482" location="21" ref="F3484"/>
    <hyperlink r:id="rId3483" location="17" ref="F3485"/>
    <hyperlink r:id="rId3484" location="2" ref="F3486"/>
    <hyperlink r:id="rId3485" location="17" ref="F3487"/>
    <hyperlink r:id="rId3486" location="4" ref="F3488"/>
    <hyperlink r:id="rId3487" location="12" ref="F3489"/>
    <hyperlink r:id="rId3488" location="32" ref="F3490"/>
    <hyperlink r:id="rId3489" location="6" ref="F3491"/>
    <hyperlink r:id="rId3490" location="1" ref="F3492"/>
    <hyperlink r:id="rId3491" location="21" ref="F3493"/>
    <hyperlink r:id="rId3492" location="25" ref="F3494"/>
    <hyperlink r:id="rId3493" location="30" ref="F3495"/>
    <hyperlink r:id="rId3494" location="12" ref="F3496"/>
    <hyperlink r:id="rId3495" location="7" ref="F3497"/>
    <hyperlink r:id="rId3496" location="27" ref="F3498"/>
    <hyperlink r:id="rId3497" location="22" ref="F3499"/>
    <hyperlink r:id="rId3498" location="11" ref="F3500"/>
    <hyperlink r:id="rId3499" location="27" ref="F3501"/>
    <hyperlink r:id="rId3500" location="29" ref="F3502"/>
    <hyperlink r:id="rId3501" location="13" ref="F3503"/>
    <hyperlink r:id="rId3502" location="15" ref="F3504"/>
    <hyperlink r:id="rId3503" location="15" ref="F3505"/>
    <hyperlink r:id="rId3504" location="4" ref="F3506"/>
    <hyperlink r:id="rId3505" location="7" ref="F3507"/>
    <hyperlink r:id="rId3506" location="19" ref="F3508"/>
    <hyperlink r:id="rId3507" location="11" ref="F3509"/>
    <hyperlink r:id="rId3508" location="36" ref="F3510"/>
    <hyperlink r:id="rId3509" location="12" ref="F3511"/>
    <hyperlink r:id="rId3510" location="19" ref="F3512"/>
    <hyperlink r:id="rId3511" location="35" ref="F3513"/>
    <hyperlink r:id="rId3512" location="27" ref="F3514"/>
    <hyperlink r:id="rId3513" location="22" ref="F3515"/>
    <hyperlink r:id="rId3514" location="28" ref="F3516"/>
    <hyperlink r:id="rId3515" location="1" ref="F3517"/>
    <hyperlink r:id="rId3516" location="36" ref="F3518"/>
    <hyperlink r:id="rId3517" location="25" ref="F3519"/>
    <hyperlink r:id="rId3518" location="17" ref="F3520"/>
    <hyperlink r:id="rId3519" location="20" ref="F3521"/>
    <hyperlink r:id="rId3520" location="30" ref="F3522"/>
    <hyperlink r:id="rId3521" location="26" ref="F3523"/>
    <hyperlink r:id="rId3522" location="25" ref="F3524"/>
    <hyperlink r:id="rId3523" location="17" ref="F3525"/>
    <hyperlink r:id="rId3524" location="2" ref="F3526"/>
    <hyperlink r:id="rId3525" location="30" ref="F3527"/>
    <hyperlink r:id="rId3526" location="7" ref="F3528"/>
    <hyperlink r:id="rId3527" location="35" ref="F3529"/>
    <hyperlink r:id="rId3528" location="1" ref="F3530"/>
    <hyperlink r:id="rId3529" location="22" ref="F3531"/>
    <hyperlink r:id="rId3530" location="33" ref="F3532"/>
    <hyperlink r:id="rId3531" location="29" ref="F3533"/>
    <hyperlink r:id="rId3532" location="8" ref="F3534"/>
    <hyperlink r:id="rId3533" location="2" ref="F3535"/>
    <hyperlink r:id="rId3534" location="9" ref="F3536"/>
    <hyperlink r:id="rId3535" location="7" ref="F3537"/>
    <hyperlink r:id="rId3536" location="24" ref="F3538"/>
    <hyperlink r:id="rId3537" location="25" ref="F3539"/>
    <hyperlink r:id="rId3538" location="15" ref="F3540"/>
    <hyperlink r:id="rId3539" location="26" ref="F3541"/>
    <hyperlink r:id="rId3540" location="18" ref="F3542"/>
    <hyperlink r:id="rId3541" location="33" ref="F3543"/>
    <hyperlink r:id="rId3542" location="1" ref="F3544"/>
    <hyperlink r:id="rId3543" location="24" ref="F3545"/>
    <hyperlink r:id="rId3544" location="27" ref="F3546"/>
    <hyperlink r:id="rId3545" location="35" ref="F3547"/>
    <hyperlink r:id="rId3546" location="3" ref="F3548"/>
    <hyperlink r:id="rId3547" location="23" ref="F3549"/>
    <hyperlink r:id="rId3548" location="28" ref="F3550"/>
    <hyperlink r:id="rId3549" location="15" ref="F3551"/>
    <hyperlink r:id="rId3550" location="3" ref="F3552"/>
    <hyperlink r:id="rId3551" location="2" ref="F3553"/>
    <hyperlink r:id="rId3552" location="26" ref="F3554"/>
    <hyperlink r:id="rId3553" location="22" ref="F3555"/>
    <hyperlink r:id="rId3554" location="14" ref="F3556"/>
    <hyperlink r:id="rId3555" location="12" ref="F3557"/>
    <hyperlink r:id="rId3556" location="8" ref="F3558"/>
    <hyperlink r:id="rId3557" location="9" ref="F3559"/>
    <hyperlink r:id="rId3558" location="30" ref="F3560"/>
    <hyperlink r:id="rId3559" location="9" ref="F3561"/>
    <hyperlink r:id="rId3560" location="12" ref="F3562"/>
    <hyperlink r:id="rId3561" location="21" ref="F3563"/>
    <hyperlink r:id="rId3562" location="14" ref="F3564"/>
    <hyperlink r:id="rId3563" location="29" ref="F3565"/>
    <hyperlink r:id="rId3564" location="14" ref="F3566"/>
    <hyperlink r:id="rId3565" location="20" ref="F3567"/>
    <hyperlink r:id="rId3566" location="25" ref="F3568"/>
    <hyperlink r:id="rId3567" location="31" ref="F3569"/>
    <hyperlink r:id="rId3568" location="25" ref="F3570"/>
    <hyperlink r:id="rId3569" location="1" ref="F3571"/>
    <hyperlink r:id="rId3570" location="30" ref="F3572"/>
    <hyperlink r:id="rId3571" location="22" ref="F3573"/>
    <hyperlink r:id="rId3572" location="24" ref="F3574"/>
    <hyperlink r:id="rId3573" location="33" ref="F3575"/>
    <hyperlink r:id="rId3574" location="14" ref="F3576"/>
    <hyperlink r:id="rId3575" location="31" ref="F3577"/>
    <hyperlink r:id="rId3576" location="23" ref="F3578"/>
    <hyperlink r:id="rId3577" location="9" ref="F3579"/>
    <hyperlink r:id="rId3578" location="19" ref="F3580"/>
    <hyperlink r:id="rId3579" location="6" ref="F3581"/>
    <hyperlink r:id="rId3580" location="4" ref="F3582"/>
    <hyperlink r:id="rId3581" location="27" ref="F3583"/>
    <hyperlink r:id="rId3582" location="14" ref="F3584"/>
    <hyperlink r:id="rId3583" location="29" ref="F3585"/>
    <hyperlink r:id="rId3584" location="25" ref="F3586"/>
    <hyperlink r:id="rId3585" location="1" ref="F3587"/>
    <hyperlink r:id="rId3586" location="18" ref="F3588"/>
    <hyperlink r:id="rId3587" location="33" ref="F3589"/>
    <hyperlink r:id="rId3588" location="22" ref="F3590"/>
    <hyperlink r:id="rId3589" location="6" ref="F3591"/>
    <hyperlink r:id="rId3590" location="18" ref="F3592"/>
    <hyperlink r:id="rId3591" location="7" ref="F3593"/>
    <hyperlink r:id="rId3592" location="16" ref="F3594"/>
    <hyperlink r:id="rId3593" location="9" ref="F3595"/>
    <hyperlink r:id="rId3594" location="13" ref="F3596"/>
    <hyperlink r:id="rId3595" location="22" ref="F3597"/>
    <hyperlink r:id="rId3596" location="16" ref="F3598"/>
    <hyperlink r:id="rId3597" location="33" ref="F3599"/>
    <hyperlink r:id="rId3598" location="8" ref="F3600"/>
    <hyperlink r:id="rId3599" location="14" ref="F3601"/>
    <hyperlink r:id="rId3600" location="17" ref="F3602"/>
    <hyperlink r:id="rId3601" location="2" ref="F3603"/>
    <hyperlink r:id="rId3602" location="21" ref="F3604"/>
    <hyperlink r:id="rId3603" location="13" ref="F3605"/>
    <hyperlink r:id="rId3604" location="16" ref="F3606"/>
    <hyperlink r:id="rId3605" location="4" ref="F3607"/>
    <hyperlink r:id="rId3606" location="30" ref="F3608"/>
    <hyperlink r:id="rId3607" location="7" ref="F3609"/>
    <hyperlink r:id="rId3608" location="13" ref="F3610"/>
    <hyperlink r:id="rId3609" location="1" ref="F3611"/>
    <hyperlink r:id="rId3610" location="33" ref="F3612"/>
    <hyperlink r:id="rId3611" location="28" ref="F3613"/>
    <hyperlink r:id="rId3612" location="15" ref="F3614"/>
    <hyperlink r:id="rId3613" location="34" ref="F3615"/>
    <hyperlink r:id="rId3614" location="16" ref="F3616"/>
    <hyperlink r:id="rId3615" location="10" ref="F3617"/>
    <hyperlink r:id="rId3616" location="10" ref="F3618"/>
    <hyperlink r:id="rId3617" location="21" ref="F3619"/>
    <hyperlink r:id="rId3618" location="24" ref="F3620"/>
    <hyperlink r:id="rId3619" location="21" ref="F3621"/>
    <hyperlink r:id="rId3620" location="14" ref="F3622"/>
    <hyperlink r:id="rId3621" location="4" ref="F3623"/>
    <hyperlink r:id="rId3622" location="29" ref="F3624"/>
    <hyperlink r:id="rId3623" location="14" ref="F3625"/>
    <hyperlink r:id="rId3624" location="11" ref="F3626"/>
    <hyperlink r:id="rId3625" location="34" ref="F3627"/>
    <hyperlink r:id="rId3626" location="35" ref="F3628"/>
    <hyperlink r:id="rId3627" location="14" ref="F3629"/>
    <hyperlink r:id="rId3628" location="26" ref="F3630"/>
    <hyperlink r:id="rId3629" location="34" ref="F3631"/>
    <hyperlink r:id="rId3630" location="3" ref="F3632"/>
    <hyperlink r:id="rId3631" location="18" ref="F3633"/>
    <hyperlink r:id="rId3632" location="29" ref="F3634"/>
    <hyperlink r:id="rId3633" location="25" ref="F3635"/>
    <hyperlink r:id="rId3634" location="17" ref="F3636"/>
    <hyperlink r:id="rId3635" location="18" ref="F3637"/>
    <hyperlink r:id="rId3636" location="22" ref="F3638"/>
    <hyperlink r:id="rId3637" location="2" ref="F3639"/>
    <hyperlink r:id="rId3638" location="25" ref="F3640"/>
    <hyperlink r:id="rId3639" location="35" ref="F3641"/>
    <hyperlink r:id="rId3640" location="36" ref="F3642"/>
    <hyperlink r:id="rId3641" location="7" ref="F3643"/>
    <hyperlink r:id="rId3642" location="17" ref="F3644"/>
    <hyperlink r:id="rId3643" location="26" ref="F3645"/>
    <hyperlink r:id="rId3644" location="22" ref="F3646"/>
    <hyperlink r:id="rId3645" location="19" ref="F3647"/>
    <hyperlink r:id="rId3646" location="4" ref="F3648"/>
    <hyperlink r:id="rId3647" location="8" ref="F3649"/>
    <hyperlink r:id="rId3648" location="31" ref="F3650"/>
    <hyperlink r:id="rId3649" location="28" ref="F3651"/>
    <hyperlink r:id="rId3650" location="12" ref="F3652"/>
    <hyperlink r:id="rId3651" location="36" ref="F3653"/>
    <hyperlink r:id="rId3652" location="10" ref="F3654"/>
    <hyperlink r:id="rId3653" location="2" ref="F3655"/>
    <hyperlink r:id="rId3654" location="7" ref="F3656"/>
    <hyperlink r:id="rId3655" location="29" ref="F3657"/>
    <hyperlink r:id="rId3656" location="26" ref="F3658"/>
    <hyperlink r:id="rId3657" location="17" ref="F3659"/>
    <hyperlink r:id="rId3658" location="4" ref="F3660"/>
    <hyperlink r:id="rId3659" location="24" ref="F3661"/>
    <hyperlink r:id="rId3660" location="25" ref="F3662"/>
    <hyperlink r:id="rId3661" location="19" ref="F3663"/>
    <hyperlink r:id="rId3662" location="16" ref="F3664"/>
    <hyperlink r:id="rId3663" location="7" ref="F3665"/>
    <hyperlink r:id="rId3664" location="19" ref="F3666"/>
    <hyperlink r:id="rId3665" location="11" ref="F3667"/>
    <hyperlink r:id="rId3666" location="18" ref="F3668"/>
    <hyperlink r:id="rId3667" location="23" ref="F3669"/>
    <hyperlink r:id="rId3668" location="6" ref="F3670"/>
    <hyperlink r:id="rId3669" location="13" ref="F3671"/>
    <hyperlink r:id="rId3670" location="16" ref="F3672"/>
    <hyperlink r:id="rId3671" location="4" ref="F3673"/>
    <hyperlink r:id="rId3672" location="14" ref="F3674"/>
    <hyperlink r:id="rId3673" location="6" ref="F3675"/>
    <hyperlink r:id="rId3674" location="34" ref="F3676"/>
    <hyperlink r:id="rId3675" location="22" ref="F3677"/>
    <hyperlink r:id="rId3676" location="10" ref="F3678"/>
    <hyperlink r:id="rId3677" location="2" ref="F3679"/>
    <hyperlink r:id="rId3678" location="31" ref="F3680"/>
    <hyperlink r:id="rId3679" location="2" ref="F3681"/>
    <hyperlink r:id="rId3680" location="16" ref="F3682"/>
    <hyperlink r:id="rId3681" location="20" ref="F3683"/>
    <hyperlink r:id="rId3682" location="18" ref="F3684"/>
    <hyperlink r:id="rId3683" location="12" ref="F3685"/>
    <hyperlink r:id="rId3684" location="33" ref="F3686"/>
    <hyperlink r:id="rId3685" location="4" ref="F3687"/>
    <hyperlink r:id="rId3686" location="14" ref="F3688"/>
    <hyperlink r:id="rId3687" location="16" ref="F3689"/>
    <hyperlink r:id="rId3688" location="31" ref="F3690"/>
    <hyperlink r:id="rId3689" location="22" ref="F3691"/>
    <hyperlink r:id="rId3690" location="29" ref="F3692"/>
    <hyperlink r:id="rId3691" location="26" ref="F3693"/>
    <hyperlink r:id="rId3692" location="3" ref="F3694"/>
    <hyperlink r:id="rId3693" location="1" ref="F3695"/>
    <hyperlink r:id="rId3694" location="7" ref="F3696"/>
    <hyperlink r:id="rId3695" location="36" ref="F3697"/>
    <hyperlink r:id="rId3696" location="26" ref="F3698"/>
    <hyperlink r:id="rId3697" location="27" ref="F3699"/>
    <hyperlink r:id="rId3698" location="26" ref="F3700"/>
    <hyperlink r:id="rId3699" location="21" ref="F3701"/>
    <hyperlink r:id="rId3700" location="26" ref="F3702"/>
    <hyperlink r:id="rId3701" location="13" ref="F3703"/>
    <hyperlink r:id="rId3702" location="6" ref="F3704"/>
    <hyperlink r:id="rId3703" location="19" ref="F3705"/>
    <hyperlink r:id="rId3704" location="14" ref="F3706"/>
    <hyperlink r:id="rId3705" location="27" ref="F3707"/>
    <hyperlink r:id="rId3706" location="26" ref="F3708"/>
    <hyperlink r:id="rId3707" location="30" ref="F3709"/>
    <hyperlink r:id="rId3708" location="25" ref="F3710"/>
    <hyperlink r:id="rId3709" location="7" ref="F3711"/>
    <hyperlink r:id="rId3710" location="21" ref="F3712"/>
    <hyperlink r:id="rId3711" location="1" ref="F3713"/>
    <hyperlink r:id="rId3712" location="11" ref="F3714"/>
    <hyperlink r:id="rId3713" location="1" ref="F3715"/>
    <hyperlink r:id="rId3714" location="11" ref="F3716"/>
    <hyperlink r:id="rId3715" location="25" ref="F3717"/>
    <hyperlink r:id="rId3716" location="13" ref="F3718"/>
    <hyperlink r:id="rId3717" location="27" ref="F3719"/>
    <hyperlink r:id="rId3718" location="15" ref="F3720"/>
    <hyperlink r:id="rId3719" location="26" ref="F3721"/>
    <hyperlink r:id="rId3720" location="19" ref="F3722"/>
    <hyperlink r:id="rId3721" location="9" ref="F3723"/>
    <hyperlink r:id="rId3722" location="6" ref="F3724"/>
    <hyperlink r:id="rId3723" location="29" ref="F3725"/>
    <hyperlink r:id="rId3724" location="22" ref="F3726"/>
    <hyperlink r:id="rId3725" location="36" ref="F3727"/>
    <hyperlink r:id="rId3726" location="18" ref="F3728"/>
    <hyperlink r:id="rId3727" location="8" ref="F3729"/>
    <hyperlink r:id="rId3728" location="15" ref="F3730"/>
    <hyperlink r:id="rId3729" location="16" ref="F3731"/>
    <hyperlink r:id="rId3730" location="8" ref="F3732"/>
    <hyperlink r:id="rId3731" location="2" ref="F3733"/>
    <hyperlink r:id="rId3732" location="36" ref="F3734"/>
    <hyperlink r:id="rId3733" location="9" ref="F3735"/>
    <hyperlink r:id="rId3734" location="28" ref="F3736"/>
    <hyperlink r:id="rId3735" location="26" ref="F3737"/>
    <hyperlink r:id="rId3736" location="4" ref="F3738"/>
    <hyperlink r:id="rId3737" location="28" ref="F3739"/>
    <hyperlink r:id="rId3738" location="27" ref="F3740"/>
    <hyperlink r:id="rId3739" location="35" ref="F3741"/>
    <hyperlink r:id="rId3740" location="11" ref="F3742"/>
    <hyperlink r:id="rId3741" location="22" ref="F3743"/>
    <hyperlink r:id="rId3742" location="28" ref="F3744"/>
    <hyperlink r:id="rId3743" location="36" ref="F3745"/>
    <hyperlink r:id="rId3744" location="31" ref="F3746"/>
    <hyperlink r:id="rId3745" location="21" ref="F3747"/>
    <hyperlink r:id="rId3746" location="34" ref="F3748"/>
    <hyperlink r:id="rId3747" location="19" ref="F3749"/>
    <hyperlink r:id="rId3748" location="22" ref="F3750"/>
    <hyperlink r:id="rId3749" location="26" ref="F3751"/>
    <hyperlink r:id="rId3750" location="9" ref="F3752"/>
    <hyperlink r:id="rId3751" location="30" ref="F3753"/>
    <hyperlink r:id="rId3752" location="10" ref="F3754"/>
    <hyperlink r:id="rId3753" location="32" ref="F3755"/>
    <hyperlink r:id="rId3754" location="29" ref="F3756"/>
    <hyperlink r:id="rId3755" location="25" ref="F3757"/>
    <hyperlink r:id="rId3756" location="19" ref="F3758"/>
    <hyperlink r:id="rId3757" location="29" ref="F3759"/>
    <hyperlink r:id="rId3758" location="28" ref="F3760"/>
    <hyperlink r:id="rId3759" location="34" ref="F3761"/>
    <hyperlink r:id="rId3760" location="11" ref="F3762"/>
    <hyperlink r:id="rId3761" location="36" ref="F3763"/>
    <hyperlink r:id="rId3762" location="31" ref="F3764"/>
    <hyperlink r:id="rId3763" location="18" ref="F3765"/>
    <hyperlink r:id="rId3764" location="11" ref="F3766"/>
    <hyperlink r:id="rId3765" location="7" ref="F3767"/>
    <hyperlink r:id="rId3766" location="10" ref="F3768"/>
    <hyperlink r:id="rId3767" location="14" ref="F3769"/>
    <hyperlink r:id="rId3768" location="12" ref="F3770"/>
    <hyperlink r:id="rId3769" location="9" ref="F3771"/>
    <hyperlink r:id="rId3770" location="9" ref="F3772"/>
    <hyperlink r:id="rId3771" location="6" ref="F3773"/>
    <hyperlink r:id="rId3772" location="6" ref="F3774"/>
    <hyperlink r:id="rId3773" location="26" ref="F3775"/>
    <hyperlink r:id="rId3774" location="20" ref="F3776"/>
    <hyperlink r:id="rId3775" location="5" ref="F3777"/>
    <hyperlink r:id="rId3776" location="28" ref="F3778"/>
    <hyperlink r:id="rId3777" location="24" ref="F3779"/>
    <hyperlink r:id="rId3778" location="5" ref="F3780"/>
    <hyperlink r:id="rId3779" location="18" ref="F3781"/>
    <hyperlink r:id="rId3780" location="32" ref="F3782"/>
    <hyperlink r:id="rId3781" location="30" ref="F3783"/>
    <hyperlink r:id="rId3782" location="7" ref="F3784"/>
    <hyperlink r:id="rId3783" location="31" ref="F3785"/>
    <hyperlink r:id="rId3784" location="34" ref="F3786"/>
    <hyperlink r:id="rId3785" location="22" ref="F3787"/>
    <hyperlink r:id="rId3786" location="8" ref="F3788"/>
    <hyperlink r:id="rId3787" location="18" ref="F3789"/>
    <hyperlink r:id="rId3788" location="36" ref="F3790"/>
    <hyperlink r:id="rId3789" location="17" ref="F3791"/>
    <hyperlink r:id="rId3790" location="11" ref="F3792"/>
    <hyperlink r:id="rId3791" location="32" ref="F3793"/>
    <hyperlink r:id="rId3792" location="29" ref="F3794"/>
    <hyperlink r:id="rId3793" location="6" ref="F3795"/>
    <hyperlink r:id="rId3794" location="9" ref="F3796"/>
    <hyperlink r:id="rId3795" location="22" ref="F3797"/>
    <hyperlink r:id="rId3796" location="23" ref="F3798"/>
    <hyperlink r:id="rId3797" location="25" ref="F3799"/>
    <hyperlink r:id="rId3798" location="33" ref="F3800"/>
    <hyperlink r:id="rId3799" location="11" ref="F3801"/>
    <hyperlink r:id="rId3800" location="11" ref="F3802"/>
    <hyperlink r:id="rId3801" location="29" ref="F3803"/>
    <hyperlink r:id="rId3802" location="25" ref="F3804"/>
    <hyperlink r:id="rId3803" location="27" ref="F3805"/>
    <hyperlink r:id="rId3804" location="10" ref="F3806"/>
    <hyperlink r:id="rId3805" location="32" ref="F3807"/>
    <hyperlink r:id="rId3806" location="6" ref="F3808"/>
    <hyperlink r:id="rId3807" location="16" ref="F3809"/>
    <hyperlink r:id="rId3808" location="22" ref="F3810"/>
    <hyperlink r:id="rId3809" location="5" ref="F3811"/>
    <hyperlink r:id="rId3810" location="2" ref="F3812"/>
    <hyperlink r:id="rId3811" location="33" ref="F3813"/>
    <hyperlink r:id="rId3812" location="10" ref="F3814"/>
    <hyperlink r:id="rId3813" location="5" ref="F3815"/>
    <hyperlink r:id="rId3814" location="19" ref="F3816"/>
    <hyperlink r:id="rId3815" location="7" ref="F3817"/>
    <hyperlink r:id="rId3816" location="26" ref="F3818"/>
    <hyperlink r:id="rId3817" location="31" ref="F3819"/>
    <hyperlink r:id="rId3818" location="21" ref="F3820"/>
    <hyperlink r:id="rId3819" location="12" ref="F3821"/>
    <hyperlink r:id="rId3820" location="29" ref="F3822"/>
    <hyperlink r:id="rId3821" location="18" ref="F3823"/>
    <hyperlink r:id="rId3822" location="20" ref="F3824"/>
    <hyperlink r:id="rId3823" location="21" ref="F3825"/>
    <hyperlink r:id="rId3824" location="26" ref="F3826"/>
    <hyperlink r:id="rId3825" location="35" ref="F3827"/>
    <hyperlink r:id="rId3826" location="15" ref="F3828"/>
    <hyperlink r:id="rId3827" location="3" ref="F3829"/>
    <hyperlink r:id="rId3828" location="31" ref="F3830"/>
    <hyperlink r:id="rId3829" location="34" ref="F3831"/>
    <hyperlink r:id="rId3830" location="14" ref="F3832"/>
    <hyperlink r:id="rId3831" location="21" ref="F3833"/>
    <hyperlink r:id="rId3832" location="14" ref="F3834"/>
    <hyperlink r:id="rId3833" location="4" ref="F3835"/>
    <hyperlink r:id="rId3834" location="34" ref="F3836"/>
    <hyperlink r:id="rId3835" location="2" ref="F3837"/>
    <hyperlink r:id="rId3836" location="21" ref="F3838"/>
    <hyperlink r:id="rId3837" location="33" ref="F3839"/>
    <hyperlink r:id="rId3838" location="11" ref="F3840"/>
    <hyperlink r:id="rId3839" location="29" ref="F3841"/>
    <hyperlink r:id="rId3840" location="32" ref="F3842"/>
    <hyperlink r:id="rId3841" location="13" ref="F3843"/>
    <hyperlink r:id="rId3842" location="13" ref="F3844"/>
    <hyperlink r:id="rId3843" location="30" ref="F3845"/>
    <hyperlink r:id="rId3844" location="6" ref="F3846"/>
    <hyperlink r:id="rId3845" location="5" ref="F3847"/>
    <hyperlink r:id="rId3846" location="2" ref="F3848"/>
    <hyperlink r:id="rId3847" location="12" ref="F3849"/>
    <hyperlink r:id="rId3848" location="29" ref="F3850"/>
    <hyperlink r:id="rId3849" location="3" ref="F3851"/>
    <hyperlink r:id="rId3850" location="32" ref="F3852"/>
    <hyperlink r:id="rId3851" location="19" ref="F3853"/>
    <hyperlink r:id="rId3852" location="29" ref="F3854"/>
    <hyperlink r:id="rId3853" location="18" ref="F3855"/>
    <hyperlink r:id="rId3854" location="36" ref="F3856"/>
    <hyperlink r:id="rId3855" location="33" ref="F3857"/>
    <hyperlink r:id="rId3856" location="21" ref="F3858"/>
    <hyperlink r:id="rId3857" location="13" ref="F3859"/>
    <hyperlink r:id="rId3858" location="21" ref="F3860"/>
    <hyperlink r:id="rId3859" location="11" ref="F3861"/>
    <hyperlink r:id="rId3860" location="14" ref="F3862"/>
    <hyperlink r:id="rId3861" location="3" ref="F3863"/>
    <hyperlink r:id="rId3862" location="7" ref="F3864"/>
    <hyperlink r:id="rId3863" location="34" ref="F3865"/>
    <hyperlink r:id="rId3864" location="4" ref="F3866"/>
    <hyperlink r:id="rId3865" location="30" ref="F3867"/>
    <hyperlink r:id="rId3866" location="33" ref="F3868"/>
    <hyperlink r:id="rId3867" location="27" ref="F3869"/>
    <hyperlink r:id="rId3868" location="29" ref="F3870"/>
    <hyperlink r:id="rId3869" location="2" ref="F3871"/>
    <hyperlink r:id="rId3870" location="14" ref="F3872"/>
    <hyperlink r:id="rId3871" location="17" ref="F3873"/>
    <hyperlink r:id="rId3872" location="23" ref="F3874"/>
    <hyperlink r:id="rId3873" location="2" ref="F3875"/>
    <hyperlink r:id="rId3874" location="21" ref="F3876"/>
    <hyperlink r:id="rId3875" location="17" ref="F3877"/>
    <hyperlink r:id="rId3876" location="33" ref="F3878"/>
    <hyperlink r:id="rId3877" location="14" ref="F3879"/>
    <hyperlink r:id="rId3878" location="23" ref="F3880"/>
    <hyperlink r:id="rId3879" location="17" ref="F3881"/>
    <hyperlink r:id="rId3880" location="32" ref="F3882"/>
    <hyperlink r:id="rId3881" location="30" ref="F3883"/>
    <hyperlink r:id="rId3882" location="16" ref="F3884"/>
    <hyperlink r:id="rId3883" location="15" ref="F3885"/>
    <hyperlink r:id="rId3884" location="28" ref="F3886"/>
    <hyperlink r:id="rId3885" location="34" ref="F3887"/>
    <hyperlink r:id="rId3886" location="21" ref="F3888"/>
    <hyperlink r:id="rId3887" location="17" ref="F3889"/>
    <hyperlink r:id="rId3888" location="34" ref="F3890"/>
    <hyperlink r:id="rId3889" location="2" ref="F3891"/>
    <hyperlink r:id="rId3890" location="31" ref="F3892"/>
    <hyperlink r:id="rId3891" location="16" ref="F3893"/>
    <hyperlink r:id="rId3892" location="24" ref="F3894"/>
    <hyperlink r:id="rId3893" location="5" ref="F3895"/>
    <hyperlink r:id="rId3894" location="31" ref="F3896"/>
    <hyperlink r:id="rId3895" location="29" ref="F3897"/>
    <hyperlink r:id="rId3896" location="22" ref="F3898"/>
    <hyperlink r:id="rId3897" location="34" ref="F3899"/>
    <hyperlink r:id="rId3898" location="19" ref="F3900"/>
    <hyperlink r:id="rId3899" location="3" ref="F3901"/>
    <hyperlink r:id="rId3900" location="24" ref="F3902"/>
    <hyperlink r:id="rId3901" location="3" ref="F3903"/>
    <hyperlink r:id="rId3902" location="27" ref="F3904"/>
    <hyperlink r:id="rId3903" location="7" ref="F3905"/>
    <hyperlink r:id="rId3904" location="35" ref="F3906"/>
    <hyperlink r:id="rId3905" location="21" ref="F3907"/>
    <hyperlink r:id="rId3906" location="32" ref="F3908"/>
    <hyperlink r:id="rId3907" location="15" ref="F3909"/>
    <hyperlink r:id="rId3908" location="25" ref="F3910"/>
    <hyperlink r:id="rId3909" location="2" ref="F3911"/>
    <hyperlink r:id="rId3910" location="28" ref="F3912"/>
    <hyperlink r:id="rId3911" location="24" ref="F3913"/>
    <hyperlink r:id="rId3912" location="19" ref="F3914"/>
    <hyperlink r:id="rId3913" location="8" ref="F3915"/>
    <hyperlink r:id="rId3914" location="19" ref="F3916"/>
    <hyperlink r:id="rId3915" location="24" ref="F3917"/>
    <hyperlink r:id="rId3916" location="33" ref="F3918"/>
    <hyperlink r:id="rId3917" location="26" ref="F3919"/>
    <hyperlink r:id="rId3918" location="31" ref="F3920"/>
    <hyperlink r:id="rId3919" location="19" ref="F3921"/>
    <hyperlink r:id="rId3920" location="29" ref="F3922"/>
    <hyperlink r:id="rId3921" location="4" ref="F3923"/>
    <hyperlink r:id="rId3922" location="9" ref="F3924"/>
    <hyperlink r:id="rId3923" location="20" ref="F3925"/>
    <hyperlink r:id="rId3924" location="11" ref="F3926"/>
    <hyperlink r:id="rId3925" location="35" ref="F3927"/>
    <hyperlink r:id="rId3926" location="28" ref="F3928"/>
    <hyperlink r:id="rId3927" location="22" ref="F3929"/>
    <hyperlink r:id="rId3928" location="29" ref="F3930"/>
    <hyperlink r:id="rId3929" location="31" ref="F3931"/>
    <hyperlink r:id="rId3930" location="16" ref="F3932"/>
    <hyperlink r:id="rId3931" location="34" ref="F3933"/>
    <hyperlink r:id="rId3932" location="32" ref="F3934"/>
    <hyperlink r:id="rId3933" location="36" ref="F3935"/>
    <hyperlink r:id="rId3934" location="31" ref="F3936"/>
    <hyperlink r:id="rId3935" location="34" ref="F3937"/>
    <hyperlink r:id="rId3936" location="26" ref="F3938"/>
    <hyperlink r:id="rId3937" location="20" ref="F3939"/>
    <hyperlink r:id="rId3938" location="27" ref="F3940"/>
    <hyperlink r:id="rId3939" location="6" ref="F3941"/>
    <hyperlink r:id="rId3940" location="12" ref="F3942"/>
    <hyperlink r:id="rId3941" location="19" ref="F3943"/>
    <hyperlink r:id="rId3942" location="30" ref="F3944"/>
    <hyperlink r:id="rId3943" location="32" ref="F3945"/>
    <hyperlink r:id="rId3944" location="35" ref="F3946"/>
    <hyperlink r:id="rId3945" location="20" ref="F3947"/>
    <hyperlink r:id="rId3946" location="34" ref="F3948"/>
    <hyperlink r:id="rId3947" location="18" ref="F3949"/>
    <hyperlink r:id="rId3948" location="18" ref="F3950"/>
    <hyperlink r:id="rId3949" location="3" ref="F3951"/>
    <hyperlink r:id="rId3950" location="24" ref="F3952"/>
    <hyperlink r:id="rId3951" location="15" ref="F3953"/>
    <hyperlink r:id="rId3952" location="26" ref="F3954"/>
    <hyperlink r:id="rId3953" location="22" ref="F3955"/>
    <hyperlink r:id="rId3954" location="25" ref="F3956"/>
    <hyperlink r:id="rId3955" location="23" ref="F3957"/>
    <hyperlink r:id="rId3956" location="30" ref="F3958"/>
    <hyperlink r:id="rId3957" location="36" ref="F3959"/>
    <hyperlink r:id="rId3958" location="7" ref="F3960"/>
    <hyperlink r:id="rId3959" location="34" ref="F3961"/>
    <hyperlink r:id="rId3960" location="14" ref="F3962"/>
    <hyperlink r:id="rId3961" location="22" ref="F3963"/>
    <hyperlink r:id="rId3962" location="9" ref="F3964"/>
    <hyperlink r:id="rId3963" location="23" ref="F3965"/>
    <hyperlink r:id="rId3964" location="12" ref="F3966"/>
    <hyperlink r:id="rId3965" location="35" ref="F3967"/>
    <hyperlink r:id="rId3966" location="32" ref="F3968"/>
    <hyperlink r:id="rId3967" location="9" ref="F3969"/>
    <hyperlink r:id="rId3968" location="5" ref="F3970"/>
    <hyperlink r:id="rId3969" location="26" ref="F3971"/>
    <hyperlink r:id="rId3970" location="11" ref="F3972"/>
    <hyperlink r:id="rId3971" location="32" ref="F3973"/>
    <hyperlink r:id="rId3972" location="30" ref="F3974"/>
    <hyperlink r:id="rId3973" location="32" ref="F3975"/>
    <hyperlink r:id="rId3974" location="6" ref="F3976"/>
    <hyperlink r:id="rId3975" location="27" ref="F3977"/>
    <hyperlink r:id="rId3976" location="21" ref="F3978"/>
    <hyperlink r:id="rId3977" location="27" ref="F3979"/>
    <hyperlink r:id="rId3978" location="27" ref="F3980"/>
    <hyperlink r:id="rId3979" location="22" ref="F3981"/>
    <hyperlink r:id="rId3980" location="12" ref="F3982"/>
    <hyperlink r:id="rId3981" location="25" ref="F3983"/>
    <hyperlink r:id="rId3982" location="7" ref="F3984"/>
    <hyperlink r:id="rId3983" location="27" ref="F3985"/>
    <hyperlink r:id="rId3984" location="30" ref="F3986"/>
    <hyperlink r:id="rId3985" location="3" ref="F3987"/>
    <hyperlink r:id="rId3986" location="17" ref="F3988"/>
    <hyperlink r:id="rId3987" location="27" ref="F3989"/>
    <hyperlink r:id="rId3988" location="25" ref="F3990"/>
    <hyperlink r:id="rId3989" location="36" ref="F3991"/>
    <hyperlink r:id="rId3990" location="11" ref="F3992"/>
    <hyperlink r:id="rId3991" location="1" ref="F3993"/>
    <hyperlink r:id="rId3992" location="6" ref="F3994"/>
    <hyperlink r:id="rId3993" location="7" ref="F3995"/>
    <hyperlink r:id="rId3994" location="34" ref="F3996"/>
    <hyperlink r:id="rId3995" location="6" ref="F3997"/>
    <hyperlink r:id="rId3996" location="10" ref="F3998"/>
    <hyperlink r:id="rId3997" location="22" ref="F3999"/>
    <hyperlink r:id="rId3998" location="17" ref="F4000"/>
    <hyperlink r:id="rId3999" location="15" ref="F4001"/>
    <hyperlink r:id="rId4000" location="30" ref="F4002"/>
    <hyperlink r:id="rId4001" location="20" ref="F4003"/>
    <hyperlink r:id="rId4002" location="13" ref="F4004"/>
    <hyperlink r:id="rId4003" location="20" ref="F4005"/>
    <hyperlink r:id="rId4004" location="7" ref="F4006"/>
    <hyperlink r:id="rId4005" location="12" ref="F4007"/>
    <hyperlink r:id="rId4006" location="3" ref="F4008"/>
    <hyperlink r:id="rId4007" location="26" ref="F4009"/>
    <hyperlink r:id="rId4008" location="21" ref="F4010"/>
    <hyperlink r:id="rId4009" location="17" ref="F4011"/>
    <hyperlink r:id="rId4010" location="21" ref="F4012"/>
    <hyperlink r:id="rId4011" location="34" ref="F4013"/>
    <hyperlink r:id="rId4012" location="25" ref="F4014"/>
    <hyperlink r:id="rId4013" location="31" ref="F4015"/>
    <hyperlink r:id="rId4014" location="35" ref="F4016"/>
    <hyperlink r:id="rId4015" location="36" ref="F4017"/>
    <hyperlink r:id="rId4016" location="32" ref="F4018"/>
    <hyperlink r:id="rId4017" location="36" ref="F4019"/>
    <hyperlink r:id="rId4018" location="26" ref="F4020"/>
    <hyperlink r:id="rId4019" location="18" ref="F4021"/>
    <hyperlink r:id="rId4020" location="27" ref="F4022"/>
    <hyperlink r:id="rId4021" location="5" ref="F4023"/>
    <hyperlink r:id="rId4022" location="9" ref="F4024"/>
    <hyperlink r:id="rId4023" location="36" ref="F4025"/>
    <hyperlink r:id="rId4024" location="15" ref="F4026"/>
    <hyperlink r:id="rId4025" location="19" ref="F4027"/>
    <hyperlink r:id="rId4026" location="1" ref="F4028"/>
    <hyperlink r:id="rId4027" location="12" ref="F4029"/>
    <hyperlink r:id="rId4028" location="6" ref="F4030"/>
    <hyperlink r:id="rId4029" location="20" ref="F4031"/>
    <hyperlink r:id="rId4030" location="33" ref="F4032"/>
    <hyperlink r:id="rId4031" location="34" ref="F4033"/>
    <hyperlink r:id="rId4032" location="21" ref="F4034"/>
    <hyperlink r:id="rId4033" location="9" ref="F4035"/>
    <hyperlink r:id="rId4034" location="20" ref="F4036"/>
    <hyperlink r:id="rId4035" location="12" ref="F4037"/>
    <hyperlink r:id="rId4036" location="20" ref="F4038"/>
    <hyperlink r:id="rId4037" location="33" ref="F4039"/>
    <hyperlink r:id="rId4038" location="17" ref="F4040"/>
    <hyperlink r:id="rId4039" location="15" ref="F4041"/>
    <hyperlink r:id="rId4040" location="14" ref="F4042"/>
    <hyperlink r:id="rId4041" location="28" ref="F4043"/>
    <hyperlink r:id="rId4042" location="26" ref="F4044"/>
    <hyperlink r:id="rId4043" location="24" ref="F4045"/>
    <hyperlink r:id="rId4044" location="1" ref="F4046"/>
    <hyperlink r:id="rId4045" location="15" ref="F4047"/>
    <hyperlink r:id="rId4046" location="14" ref="F4048"/>
    <hyperlink r:id="rId4047" location="6" ref="F4049"/>
    <hyperlink r:id="rId4048" location="4" ref="F4050"/>
    <hyperlink r:id="rId4049" location="8" ref="F4051"/>
    <hyperlink r:id="rId4050" location="7" ref="F4052"/>
    <hyperlink r:id="rId4051" location="8" ref="F4053"/>
    <hyperlink r:id="rId4052" location="31" ref="F4054"/>
    <hyperlink r:id="rId4053" location="22" ref="F4055"/>
    <hyperlink r:id="rId4054" location="35" ref="F4056"/>
    <hyperlink r:id="rId4055" location="5" ref="F4057"/>
    <hyperlink r:id="rId4056" location="29" ref="F4058"/>
    <hyperlink r:id="rId4057" location="25" ref="F4059"/>
    <hyperlink r:id="rId4058" location="21" ref="F4060"/>
    <hyperlink r:id="rId4059" location="24" ref="F4061"/>
    <hyperlink r:id="rId4060" location="6" ref="F4062"/>
    <hyperlink r:id="rId4061" location="33" ref="F4063"/>
    <hyperlink r:id="rId4062" location="16" ref="F4064"/>
    <hyperlink r:id="rId4063" location="24" ref="F4065"/>
    <hyperlink r:id="rId4064" location="10" ref="F4066"/>
    <hyperlink r:id="rId4065" location="25" ref="F4067"/>
    <hyperlink r:id="rId4066" location="23" ref="F4068"/>
    <hyperlink r:id="rId4067" location="24" ref="F4069"/>
    <hyperlink r:id="rId4068" location="31" ref="F4070"/>
    <hyperlink r:id="rId4069" location="8" ref="F4071"/>
    <hyperlink r:id="rId4070" location="10" ref="F4072"/>
    <hyperlink r:id="rId4071" location="29" ref="F4073"/>
    <hyperlink r:id="rId4072" location="20" ref="F4074"/>
    <hyperlink r:id="rId4073" location="23" ref="F4075"/>
    <hyperlink r:id="rId4074" location="13" ref="F4076"/>
    <hyperlink r:id="rId4075" location="16" ref="F4077"/>
    <hyperlink r:id="rId4076" location="13" ref="F4078"/>
    <hyperlink r:id="rId4077" location="23" ref="F4079"/>
    <hyperlink r:id="rId4078" location="25" ref="F4080"/>
    <hyperlink r:id="rId4079" location="16" ref="F4081"/>
    <hyperlink r:id="rId4080" location="31" ref="F4082"/>
    <hyperlink r:id="rId4081" location="30" ref="F4083"/>
    <hyperlink r:id="rId4082" location="5" ref="F4084"/>
    <hyperlink r:id="rId4083" location="24" ref="F4085"/>
    <hyperlink r:id="rId4084" location="18" ref="F4086"/>
    <hyperlink r:id="rId4085" location="9" ref="F4087"/>
    <hyperlink r:id="rId4086" location="15" ref="F4088"/>
    <hyperlink r:id="rId4087" location="6" ref="F4089"/>
    <hyperlink r:id="rId4088" location="30" ref="F4090"/>
    <hyperlink r:id="rId4089" location="21" ref="F4091"/>
    <hyperlink r:id="rId4090" location="36" ref="F4092"/>
    <hyperlink r:id="rId4091" location="13" ref="F4093"/>
    <hyperlink r:id="rId4092" location="10" ref="F4094"/>
    <hyperlink r:id="rId4093" location="22" ref="F4095"/>
    <hyperlink r:id="rId4094" location="25" ref="F4096"/>
    <hyperlink r:id="rId4095" location="6" ref="F4097"/>
    <hyperlink r:id="rId4096" location="3" ref="F4098"/>
    <hyperlink r:id="rId4097" location="20" ref="F4099"/>
    <hyperlink r:id="rId4098" location="17" ref="F4100"/>
    <hyperlink r:id="rId4099" location="16" ref="F4101"/>
    <hyperlink r:id="rId4100" location="3" ref="F4102"/>
    <hyperlink r:id="rId4101" location="18" ref="F4103"/>
    <hyperlink r:id="rId4102" location="22" ref="F4104"/>
    <hyperlink r:id="rId4103" location="12" ref="F4105"/>
    <hyperlink r:id="rId4104" location="32" ref="F4106"/>
    <hyperlink r:id="rId4105" location="2" ref="F4107"/>
    <hyperlink r:id="rId4106" location="14" ref="F4108"/>
    <hyperlink r:id="rId4107" location="28" ref="F4109"/>
    <hyperlink r:id="rId4108" location="6" ref="F4110"/>
    <hyperlink r:id="rId4109" location="18" ref="F4111"/>
    <hyperlink r:id="rId4110" location="28" ref="F4112"/>
    <hyperlink r:id="rId4111" location="21" ref="F4113"/>
    <hyperlink r:id="rId4112" location="7" ref="F4114"/>
    <hyperlink r:id="rId4113" location="17" ref="F4115"/>
    <hyperlink r:id="rId4114" location="28" ref="F4116"/>
    <hyperlink r:id="rId4115" location="8" ref="F4117"/>
    <hyperlink r:id="rId4116" location="22" ref="F4118"/>
    <hyperlink r:id="rId4117" location="4" ref="F4119"/>
    <hyperlink r:id="rId4118" location="26" ref="F4120"/>
    <hyperlink r:id="rId4119" location="15" ref="F4121"/>
    <hyperlink r:id="rId4120" location="19" ref="F4122"/>
    <hyperlink r:id="rId4121" location="23" ref="F4123"/>
    <hyperlink r:id="rId4122" location="18" ref="F4124"/>
    <hyperlink r:id="rId4123" location="10" ref="F4125"/>
    <hyperlink r:id="rId4124" location="6" ref="F4126"/>
    <hyperlink r:id="rId4125" location="20" ref="F4127"/>
    <hyperlink r:id="rId4126" location="31" ref="F4128"/>
    <hyperlink r:id="rId4127" location="20" ref="F4129"/>
    <hyperlink r:id="rId4128" location="15" ref="F4130"/>
    <hyperlink r:id="rId4129" location="2" ref="F4131"/>
    <hyperlink r:id="rId4130" location="20" ref="F4132"/>
    <hyperlink r:id="rId4131" location="32" ref="F4133"/>
    <hyperlink r:id="rId4132" location="28" ref="F4134"/>
    <hyperlink r:id="rId4133" location="7" ref="F4135"/>
    <hyperlink r:id="rId4134" location="9" ref="F4136"/>
    <hyperlink r:id="rId4135" location="2" ref="F4137"/>
    <hyperlink r:id="rId4136" location="4" ref="F4138"/>
    <hyperlink r:id="rId4137" location="20" ref="F4139"/>
    <hyperlink r:id="rId4138" location="18" ref="F4140"/>
    <hyperlink r:id="rId4139" location="28" ref="F4141"/>
    <hyperlink r:id="rId4140" location="21" ref="F4142"/>
    <hyperlink r:id="rId4141" location="33" ref="F4143"/>
    <hyperlink r:id="rId4142" location="30" ref="F4144"/>
    <hyperlink r:id="rId4143" location="19" ref="F4145"/>
    <hyperlink r:id="rId4144" location="32" ref="F4146"/>
    <hyperlink r:id="rId4145" location="7" ref="F4147"/>
    <hyperlink r:id="rId4146" location="22" ref="F4148"/>
    <hyperlink r:id="rId4147" location="20" ref="F4149"/>
    <hyperlink r:id="rId4148" location="20" ref="F4150"/>
    <hyperlink r:id="rId4149" location="12" ref="F4151"/>
    <hyperlink r:id="rId4150" location="32" ref="F4152"/>
    <hyperlink r:id="rId4151" location="10" ref="F4153"/>
    <hyperlink r:id="rId4152" location="23" ref="F4154"/>
    <hyperlink r:id="rId4153" location="24" ref="F4155"/>
    <hyperlink r:id="rId4154" location="20" ref="F4156"/>
    <hyperlink r:id="rId4155" location="33" ref="F4157"/>
    <hyperlink r:id="rId4156" location="9" ref="F4158"/>
    <hyperlink r:id="rId4157" location="18" ref="F4159"/>
    <hyperlink r:id="rId4158" location="17" ref="F4160"/>
    <hyperlink r:id="rId4159" location="19" ref="F4161"/>
    <hyperlink r:id="rId4160" location="3" ref="F4162"/>
    <hyperlink r:id="rId4161" location="25" ref="F4163"/>
    <hyperlink r:id="rId4162" location="19" ref="F4164"/>
    <hyperlink r:id="rId4163" location="36" ref="F4165"/>
    <hyperlink r:id="rId4164" location="33" ref="F4166"/>
    <hyperlink r:id="rId4165" location="5" ref="F4167"/>
    <hyperlink r:id="rId4166" location="33" ref="F4168"/>
    <hyperlink r:id="rId4167" location="2" ref="F4169"/>
    <hyperlink r:id="rId4168" location="33" ref="F4170"/>
    <hyperlink r:id="rId4169" location="19" ref="F4171"/>
    <hyperlink r:id="rId4170" location="30" ref="F4172"/>
    <hyperlink r:id="rId4171" location="28" ref="F4173"/>
    <hyperlink r:id="rId4172" location="16" ref="F4174"/>
    <hyperlink r:id="rId4173" location="5" ref="F4175"/>
    <hyperlink r:id="rId4174" location="22" ref="F4176"/>
    <hyperlink r:id="rId4175" location="17" ref="F4177"/>
    <hyperlink r:id="rId4176" location="5" ref="F4178"/>
    <hyperlink r:id="rId4177" location="10" ref="F4179"/>
    <hyperlink r:id="rId4178" location="24" ref="F4180"/>
    <hyperlink r:id="rId4179" location="15" ref="F4181"/>
    <hyperlink r:id="rId4180" location="30" ref="F4182"/>
    <hyperlink r:id="rId4181" location="36" ref="F4183"/>
    <hyperlink r:id="rId4182" location="3" ref="F4184"/>
    <hyperlink r:id="rId4183" location="17" ref="F4185"/>
    <hyperlink r:id="rId4184" location="33" ref="F4186"/>
    <hyperlink r:id="rId4185" location="16" ref="F4187"/>
    <hyperlink r:id="rId4186" location="30" ref="F4188"/>
    <hyperlink r:id="rId4187" location="26" ref="F4189"/>
    <hyperlink r:id="rId4188" location="28" ref="F4190"/>
    <hyperlink r:id="rId4189" location="8" ref="F4191"/>
    <hyperlink r:id="rId4190" location="10" ref="F4192"/>
    <hyperlink r:id="rId4191" location="18" ref="F4193"/>
    <hyperlink r:id="rId4192" location="24" ref="F4194"/>
    <hyperlink r:id="rId4193" location="5" ref="F4195"/>
    <hyperlink r:id="rId4194" location="8" ref="F4196"/>
    <hyperlink r:id="rId4195" location="1" ref="F4197"/>
    <hyperlink r:id="rId4196" location="7" ref="F4198"/>
    <hyperlink r:id="rId4197" location="32" ref="F4199"/>
    <hyperlink r:id="rId4198" location="7" ref="F4200"/>
    <hyperlink r:id="rId4199" location="11" ref="F4201"/>
    <hyperlink r:id="rId4200" location="8" ref="F4202"/>
    <hyperlink r:id="rId4201" location="21" ref="F4203"/>
    <hyperlink r:id="rId4202" location="36" ref="F4204"/>
    <hyperlink r:id="rId4203" location="30" ref="F4205"/>
    <hyperlink r:id="rId4204" location="22" ref="F4206"/>
    <hyperlink r:id="rId4205" location="14" ref="F4207"/>
    <hyperlink r:id="rId4206" location="13" ref="F4208"/>
    <hyperlink r:id="rId4207" location="12" ref="F4209"/>
    <hyperlink r:id="rId4208" location="14" ref="F4210"/>
    <hyperlink r:id="rId4209" location="8" ref="F4211"/>
    <hyperlink r:id="rId4210" location="10" ref="F4212"/>
    <hyperlink r:id="rId4211" location="21" ref="F4213"/>
    <hyperlink r:id="rId4212" location="34" ref="F4214"/>
    <hyperlink r:id="rId4213" location="5" ref="F4215"/>
    <hyperlink r:id="rId4214" location="19" ref="F4216"/>
    <hyperlink r:id="rId4215" location="16" ref="F4217"/>
    <hyperlink r:id="rId4216" location="11" ref="F4218"/>
    <hyperlink r:id="rId4217" location="14" ref="F4219"/>
    <hyperlink r:id="rId4218" location="33" ref="F4220"/>
    <hyperlink r:id="rId4219" location="26" ref="F4221"/>
    <hyperlink r:id="rId4220" location="6" ref="F4222"/>
    <hyperlink r:id="rId4221" location="31" ref="F4223"/>
    <hyperlink r:id="rId4222" location="9" ref="F4224"/>
    <hyperlink r:id="rId4223" location="23" ref="F4225"/>
    <hyperlink r:id="rId4224" location="32" ref="F4226"/>
    <hyperlink r:id="rId4225" location="16" ref="F4227"/>
    <hyperlink r:id="rId4226" location="4" ref="F4228"/>
    <hyperlink r:id="rId4227" location="24" ref="F4229"/>
    <hyperlink r:id="rId4228" location="26" ref="F4230"/>
    <hyperlink r:id="rId4229" location="31" ref="F4231"/>
    <hyperlink r:id="rId4230" location="18" ref="F4232"/>
    <hyperlink r:id="rId4231" location="24" ref="F4233"/>
    <hyperlink r:id="rId4232" location="27" ref="F4234"/>
    <hyperlink r:id="rId4233" location="4" ref="F4235"/>
    <hyperlink r:id="rId4234" location="3" ref="F4236"/>
    <hyperlink r:id="rId4235" location="7" ref="F4237"/>
    <hyperlink r:id="rId4236" location="31" ref="F4238"/>
    <hyperlink r:id="rId4237" location="24" ref="F4239"/>
    <hyperlink r:id="rId4238" location="24" ref="F4240"/>
    <hyperlink r:id="rId4239" location="3" ref="F4241"/>
    <hyperlink r:id="rId4240" location="27" ref="F4242"/>
    <hyperlink r:id="rId4241" location="15" ref="F4243"/>
    <hyperlink r:id="rId4242" location="21" ref="F4244"/>
    <hyperlink r:id="rId4243" location="35" ref="F4245"/>
    <hyperlink r:id="rId4244" location="15" ref="F4246"/>
    <hyperlink r:id="rId4245" location="35" ref="F4247"/>
    <hyperlink r:id="rId4246" location="27" ref="F4248"/>
    <hyperlink r:id="rId4247" location="19" ref="F4249"/>
    <hyperlink r:id="rId4248" location="4" ref="F4250"/>
    <hyperlink r:id="rId4249" location="19" ref="F4251"/>
    <hyperlink r:id="rId4250" location="34" ref="F4252"/>
    <hyperlink r:id="rId4251" location="9" ref="F4253"/>
    <hyperlink r:id="rId4252" location="13" ref="F4254"/>
    <hyperlink r:id="rId4253" location="2" ref="F4255"/>
    <hyperlink r:id="rId4254" location="5" ref="F4256"/>
    <hyperlink r:id="rId4255" location="32" ref="F4257"/>
    <hyperlink r:id="rId4256" location="1" ref="F4258"/>
    <hyperlink r:id="rId4257" location="10" ref="F4259"/>
    <hyperlink r:id="rId4258" location="34" ref="F4260"/>
    <hyperlink r:id="rId4259" location="30" ref="F4261"/>
    <hyperlink r:id="rId4260" location="2" ref="F4262"/>
    <hyperlink r:id="rId4261" location="12" ref="F4263"/>
    <hyperlink r:id="rId4262" location="5" ref="F4264"/>
    <hyperlink r:id="rId4263" location="25" ref="F4265"/>
    <hyperlink r:id="rId4264" location="24" ref="F4266"/>
    <hyperlink r:id="rId4265" location="35" ref="F4267"/>
    <hyperlink r:id="rId4266" location="31" ref="F4268"/>
    <hyperlink r:id="rId4267" location="31" ref="F4269"/>
    <hyperlink r:id="rId4268" location="23" ref="F4270"/>
    <hyperlink r:id="rId4269" location="30" ref="F4271"/>
    <hyperlink r:id="rId4270" location="5" ref="F4272"/>
    <hyperlink r:id="rId4271" location="14" ref="F4273"/>
    <hyperlink r:id="rId4272" location="4" ref="F4274"/>
    <hyperlink r:id="rId4273" location="10" ref="F4275"/>
    <hyperlink r:id="rId4274" location="11" ref="F4276"/>
    <hyperlink r:id="rId4275" location="34" ref="F4277"/>
    <hyperlink r:id="rId4276" location="11" ref="F4278"/>
    <hyperlink r:id="rId4277" location="1" ref="F4279"/>
    <hyperlink r:id="rId4278" location="12" ref="F4280"/>
    <hyperlink r:id="rId4279" location="12" ref="F4281"/>
    <hyperlink r:id="rId4280" location="28" ref="F4282"/>
    <hyperlink r:id="rId4281" location="15" ref="F4283"/>
    <hyperlink r:id="rId4282" location="16" ref="F4284"/>
    <hyperlink r:id="rId4283" location="32" ref="F4285"/>
    <hyperlink r:id="rId4284" location="23" ref="F4286"/>
    <hyperlink r:id="rId4285" location="15" ref="F4287"/>
    <hyperlink r:id="rId4286" location="35" ref="F4288"/>
    <hyperlink r:id="rId4287" location="16" ref="F4289"/>
    <hyperlink r:id="rId4288" location="35" ref="F4290"/>
    <hyperlink r:id="rId4289" location="4" ref="F4291"/>
    <hyperlink r:id="rId4290" location="27" ref="F4292"/>
    <hyperlink r:id="rId4291" location="28" ref="F4293"/>
    <hyperlink r:id="rId4292" location="15" ref="F4294"/>
    <hyperlink r:id="rId4293" location="7" ref="F4295"/>
    <hyperlink r:id="rId4294" location="16" ref="F4296"/>
    <hyperlink r:id="rId4295" location="4" ref="F4297"/>
    <hyperlink r:id="rId4296" location="10" ref="F4298"/>
    <hyperlink r:id="rId4297" location="32" ref="F4299"/>
    <hyperlink r:id="rId4298" location="2" ref="F4300"/>
    <hyperlink r:id="rId4299" location="5" ref="F4301"/>
    <hyperlink r:id="rId4300" location="5" ref="F4302"/>
    <hyperlink r:id="rId4301" location="31" ref="F4303"/>
    <hyperlink r:id="rId4302" location="3" ref="F4304"/>
    <hyperlink r:id="rId4303" location="3" ref="F4305"/>
    <hyperlink r:id="rId4304" location="3" ref="F4306"/>
    <hyperlink r:id="rId4305" location="8" ref="F4307"/>
    <hyperlink r:id="rId4306" location="25" ref="F4308"/>
    <hyperlink r:id="rId4307" location="8" ref="F4309"/>
    <hyperlink r:id="rId4308" location="19" ref="F4310"/>
    <hyperlink r:id="rId4309" location="9" ref="F4311"/>
    <hyperlink r:id="rId4310" location="13" ref="F4312"/>
    <hyperlink r:id="rId4311" location="32" ref="F4313"/>
    <hyperlink r:id="rId4312" location="12" ref="F4314"/>
    <hyperlink r:id="rId4313" location="29" ref="F4315"/>
    <hyperlink r:id="rId4314" location="32" ref="F4316"/>
    <hyperlink r:id="rId4315" location="28" ref="F4317"/>
    <hyperlink r:id="rId4316" location="2" ref="F4318"/>
    <hyperlink r:id="rId4317" location="10" ref="F4319"/>
    <hyperlink r:id="rId4318" location="35" ref="F4320"/>
    <hyperlink r:id="rId4319" location="9" ref="F4321"/>
    <hyperlink r:id="rId4320" location="17" ref="F4322"/>
    <hyperlink r:id="rId4321" location="25" ref="F4323"/>
    <hyperlink r:id="rId4322" location="33" ref="F4324"/>
    <hyperlink r:id="rId4323" location="7" ref="F4325"/>
    <hyperlink r:id="rId4324" location="32" ref="F4326"/>
    <hyperlink r:id="rId4325" location="16" ref="F4327"/>
    <hyperlink r:id="rId4326" location="19" ref="F4328"/>
    <hyperlink r:id="rId4327" location="17" ref="F4329"/>
    <hyperlink r:id="rId4328" location="7" ref="F4330"/>
    <hyperlink r:id="rId4329" location="22" ref="F4331"/>
    <hyperlink r:id="rId4330" location="5" ref="F4332"/>
    <hyperlink r:id="rId4331" location="25" ref="F4333"/>
    <hyperlink r:id="rId4332" location="4" ref="F4334"/>
    <hyperlink r:id="rId4333" location="2" ref="F4335"/>
    <hyperlink r:id="rId4334" location="23" ref="F4336"/>
    <hyperlink r:id="rId4335" location="35" ref="F4337"/>
    <hyperlink r:id="rId4336" location="21" ref="F4338"/>
    <hyperlink r:id="rId4337" location="12" ref="F4339"/>
    <hyperlink r:id="rId4338" location="10" ref="F4340"/>
    <hyperlink r:id="rId4339" location="5" ref="F4341"/>
    <hyperlink r:id="rId4340" location="13" ref="F4342"/>
    <hyperlink r:id="rId4341" location="19" ref="F4343"/>
    <hyperlink r:id="rId4342" location="14" ref="F4344"/>
    <hyperlink r:id="rId4343" location="28" ref="F4345"/>
    <hyperlink r:id="rId4344" location="23" ref="F4346"/>
    <hyperlink r:id="rId4345" location="8" ref="F4347"/>
    <hyperlink r:id="rId4346" location="2" ref="F4348"/>
    <hyperlink r:id="rId4347" location="9" ref="F4349"/>
    <hyperlink r:id="rId4348" location="36" ref="F4350"/>
    <hyperlink r:id="rId4349" location="29" ref="F4351"/>
    <hyperlink r:id="rId4350" location="2" ref="F4352"/>
    <hyperlink r:id="rId4351" location="12" ref="F4353"/>
    <hyperlink r:id="rId4352" location="18" ref="F4354"/>
    <hyperlink r:id="rId4353" location="29" ref="F4355"/>
    <hyperlink r:id="rId4354" location="25" ref="F4356"/>
    <hyperlink r:id="rId4355" location="5" ref="F4357"/>
    <hyperlink r:id="rId4356" location="4" ref="F4358"/>
    <hyperlink r:id="rId4357" location="28" ref="F4359"/>
    <hyperlink r:id="rId4358" location="3" ref="F4360"/>
    <hyperlink r:id="rId4359" location="9" ref="F4361"/>
    <hyperlink r:id="rId4360" location="9" ref="F4362"/>
    <hyperlink r:id="rId4361" location="1" ref="F4363"/>
    <hyperlink r:id="rId4362" location="10" ref="F4364"/>
    <hyperlink r:id="rId4363" location="22" ref="F4365"/>
    <hyperlink r:id="rId4364" location="11" ref="F4366"/>
    <hyperlink r:id="rId4365" location="28" ref="F4367"/>
    <hyperlink r:id="rId4366" location="15" ref="F4368"/>
    <hyperlink r:id="rId4367" location="3" ref="F4369"/>
    <hyperlink r:id="rId4368" location="21" ref="F4370"/>
    <hyperlink r:id="rId4369" location="19" ref="F4371"/>
    <hyperlink r:id="rId4370" location="20" ref="F4372"/>
    <hyperlink r:id="rId4371" location="13" ref="F4373"/>
    <hyperlink r:id="rId4372" location="16" ref="F4374"/>
    <hyperlink r:id="rId4373" location="10" ref="F4375"/>
    <hyperlink r:id="rId4374" location="24" ref="F4376"/>
    <hyperlink r:id="rId4375" location="33" ref="F4377"/>
    <hyperlink r:id="rId4376" location="12" ref="F4378"/>
    <hyperlink r:id="rId4377" location="32" ref="F4379"/>
    <hyperlink r:id="rId4378" location="12" ref="F4380"/>
    <hyperlink r:id="rId4379" location="28" ref="F4381"/>
    <hyperlink r:id="rId4380" location="2" ref="F4382"/>
    <hyperlink r:id="rId4381" location="27" ref="F4383"/>
    <hyperlink r:id="rId4382" location="17" ref="F4384"/>
    <hyperlink r:id="rId4383" location="12" ref="F4385"/>
    <hyperlink r:id="rId4384" location="34" ref="F4386"/>
    <hyperlink r:id="rId4385" location="35" ref="F4387"/>
    <hyperlink r:id="rId4386" location="28" ref="F4388"/>
    <hyperlink r:id="rId4387" location="19" ref="F4389"/>
    <hyperlink r:id="rId4388" location="30" ref="F4390"/>
    <hyperlink r:id="rId4389" location="23" ref="F4391"/>
    <hyperlink r:id="rId4390" location="14" ref="F4392"/>
    <hyperlink r:id="rId4391" location="19" ref="F4393"/>
    <hyperlink r:id="rId4392" location="29" ref="F4394"/>
    <hyperlink r:id="rId4393" location="4" ref="F4395"/>
    <hyperlink r:id="rId4394" location="21" ref="F4396"/>
    <hyperlink r:id="rId4395" location="30" ref="F4397"/>
    <hyperlink r:id="rId4396" location="13" ref="F4398"/>
    <hyperlink r:id="rId4397" location="32" ref="F4399"/>
    <hyperlink r:id="rId4398" location="27" ref="F4400"/>
    <hyperlink r:id="rId4399" location="22" ref="F4401"/>
    <hyperlink r:id="rId4400" location="25" ref="F4402"/>
    <hyperlink r:id="rId4401" location="23" ref="F4403"/>
    <hyperlink r:id="rId4402" location="26" ref="F4404"/>
    <hyperlink r:id="rId4403" location="21" ref="F4405"/>
    <hyperlink r:id="rId4404" location="5" ref="F4406"/>
    <hyperlink r:id="rId4405" location="25" ref="F4407"/>
    <hyperlink r:id="rId4406" location="17" ref="F4408"/>
    <hyperlink r:id="rId4407" location="5" ref="F4409"/>
    <hyperlink r:id="rId4408" location="30" ref="F4410"/>
    <hyperlink r:id="rId4409" location="1" ref="F4411"/>
    <hyperlink r:id="rId4410" location="14" ref="F4412"/>
    <hyperlink r:id="rId4411" location="10" ref="F4413"/>
    <hyperlink r:id="rId4412" location="22" ref="F4414"/>
    <hyperlink r:id="rId4413" location="5" ref="F4415"/>
    <hyperlink r:id="rId4414" location="31" ref="F4416"/>
    <hyperlink r:id="rId4415" location="19" ref="F4417"/>
    <hyperlink r:id="rId4416" location="23" ref="F4418"/>
    <hyperlink r:id="rId4417" location="21" ref="F4419"/>
    <hyperlink r:id="rId4418" location="34" ref="F4420"/>
    <hyperlink r:id="rId4419" location="14" ref="F4421"/>
    <hyperlink r:id="rId4420" location="28" ref="F4422"/>
    <hyperlink r:id="rId4421" location="31" ref="F4423"/>
    <hyperlink r:id="rId4422" location="14" ref="F4424"/>
    <hyperlink r:id="rId4423" location="1" ref="F4425"/>
    <hyperlink r:id="rId4424" location="19" ref="F4426"/>
    <hyperlink r:id="rId4425" location="19" ref="F4427"/>
    <hyperlink r:id="rId4426" location="7" ref="F4428"/>
    <hyperlink r:id="rId4427" location="3" ref="F4429"/>
    <hyperlink r:id="rId4428" location="29" ref="F4430"/>
    <hyperlink r:id="rId4429" location="30" ref="F4431"/>
    <hyperlink r:id="rId4430" location="18" ref="F4432"/>
    <hyperlink r:id="rId4431" location="15" ref="F4433"/>
    <hyperlink r:id="rId4432" location="28" ref="F4434"/>
    <hyperlink r:id="rId4433" location="17" ref="F4435"/>
    <hyperlink r:id="rId4434" location="1" ref="F4436"/>
    <hyperlink r:id="rId4435" location="8" ref="F4437"/>
    <hyperlink r:id="rId4436" location="20" ref="F4438"/>
    <hyperlink r:id="rId4437" location="7" ref="F4439"/>
    <hyperlink r:id="rId4438" location="8" ref="F4440"/>
    <hyperlink r:id="rId4439" location="25" ref="F4441"/>
    <hyperlink r:id="rId4440" location="18" ref="F4442"/>
    <hyperlink r:id="rId4441" location="9" ref="F4443"/>
    <hyperlink r:id="rId4442" location="26" ref="F4444"/>
    <hyperlink r:id="rId4443" location="33" ref="F4445"/>
    <hyperlink r:id="rId4444" location="11" ref="F4446"/>
    <hyperlink r:id="rId4445" location="36" ref="F4447"/>
    <hyperlink r:id="rId4446" location="14" ref="F4448"/>
    <hyperlink r:id="rId4447" location="15" ref="F4449"/>
    <hyperlink r:id="rId4448" location="29" ref="F4450"/>
    <hyperlink r:id="rId4449" location="26" ref="F4451"/>
    <hyperlink r:id="rId4450" location="4" ref="F4452"/>
    <hyperlink r:id="rId4451" location="13" ref="F4453"/>
    <hyperlink r:id="rId4452" location="3" ref="F4454"/>
    <hyperlink r:id="rId4453" location="17" ref="F4455"/>
    <hyperlink r:id="rId4454" location="25" ref="F4456"/>
    <hyperlink r:id="rId4455" location="35" ref="F4457"/>
    <hyperlink r:id="rId4456" location="13" ref="F4458"/>
    <hyperlink r:id="rId4457" location="33" ref="F4459"/>
    <hyperlink r:id="rId4458" location="18" ref="F4460"/>
    <hyperlink r:id="rId4459" location="28" ref="F4461"/>
    <hyperlink r:id="rId4460" location="32" ref="F4462"/>
    <hyperlink r:id="rId4461" location="2" ref="F4463"/>
    <hyperlink r:id="rId4462" location="18" ref="F4464"/>
    <hyperlink r:id="rId4463" location="20" ref="F4465"/>
    <hyperlink r:id="rId4464" location="13" ref="F4466"/>
    <hyperlink r:id="rId4465" location="24" ref="F4467"/>
    <hyperlink r:id="rId4466" location="21" ref="F4468"/>
    <hyperlink r:id="rId4467" location="8" ref="F4469"/>
    <hyperlink r:id="rId4468" location="32" ref="F4470"/>
    <hyperlink r:id="rId4469" location="12" ref="F4471"/>
    <hyperlink r:id="rId4470" location="35" ref="F4472"/>
    <hyperlink r:id="rId4471" location="11" ref="F4473"/>
    <hyperlink r:id="rId4472" location="20" ref="F4474"/>
    <hyperlink r:id="rId4473" location="31" ref="F4475"/>
    <hyperlink r:id="rId4474" location="9" ref="F4476"/>
    <hyperlink r:id="rId4475" location="11" ref="F4477"/>
    <hyperlink r:id="rId4476" location="3" ref="F4478"/>
    <hyperlink r:id="rId4477" location="7" ref="F4479"/>
    <hyperlink r:id="rId4478" location="10" ref="F4480"/>
    <hyperlink r:id="rId4479" location="12" ref="F4481"/>
    <hyperlink r:id="rId4480" location="15" ref="F4482"/>
    <hyperlink r:id="rId4481" location="8" ref="F4483"/>
    <hyperlink r:id="rId4482" location="28" ref="F4484"/>
    <hyperlink r:id="rId4483" location="14" ref="F4485"/>
    <hyperlink r:id="rId4484" location="14" ref="F4486"/>
    <hyperlink r:id="rId4485" location="22" ref="F4487"/>
    <hyperlink r:id="rId4486" location="6" ref="F4488"/>
    <hyperlink r:id="rId4487" location="27" ref="F4489"/>
    <hyperlink r:id="rId4488" location="24" ref="F4490"/>
    <hyperlink r:id="rId4489" location="27" ref="F4491"/>
    <hyperlink r:id="rId4490" location="1" ref="F4492"/>
    <hyperlink r:id="rId4491" location="5" ref="F4493"/>
    <hyperlink r:id="rId4492" location="4" ref="F4494"/>
    <hyperlink r:id="rId4493" location="33" ref="F4495"/>
    <hyperlink r:id="rId4494" location="11" ref="F4496"/>
    <hyperlink r:id="rId4495" location="31" ref="F4497"/>
    <hyperlink r:id="rId4496" location="7" ref="F4498"/>
    <hyperlink r:id="rId4497" location="6" ref="F4499"/>
    <hyperlink r:id="rId4498" location="3" ref="F4500"/>
    <hyperlink r:id="rId4499" location="19" ref="F4501"/>
    <hyperlink r:id="rId4500" location="10" ref="F4502"/>
    <hyperlink r:id="rId4501" location="30" ref="F4503"/>
    <hyperlink r:id="rId4502" location="9" ref="F4504"/>
    <hyperlink r:id="rId4503" location="10" ref="F4505"/>
    <hyperlink r:id="rId4504" location="8" ref="F4506"/>
    <hyperlink r:id="rId4505" location="28" ref="F4507"/>
    <hyperlink r:id="rId4506" location="33" ref="F4508"/>
    <hyperlink r:id="rId4507" location="11" ref="F4509"/>
    <hyperlink r:id="rId4508" location="6" ref="F4510"/>
    <hyperlink r:id="rId4509" location="1" ref="F4511"/>
    <hyperlink r:id="rId4510" location="36" ref="F4512"/>
    <hyperlink r:id="rId4511" location="31" ref="F4513"/>
    <hyperlink r:id="rId4512" location="6" ref="F4514"/>
    <hyperlink r:id="rId4513" location="9" ref="F4515"/>
    <hyperlink r:id="rId4514" location="15" ref="F4516"/>
    <hyperlink r:id="rId4515" location="1" ref="F4517"/>
    <hyperlink r:id="rId4516" location="8" ref="F4518"/>
    <hyperlink r:id="rId4517" location="29" ref="F4519"/>
    <hyperlink r:id="rId4518" location="18" ref="F4520"/>
    <hyperlink r:id="rId4519" location="25" ref="F4521"/>
    <hyperlink r:id="rId4520" location="24" ref="F4522"/>
    <hyperlink r:id="rId4521" location="30" ref="F4523"/>
    <hyperlink r:id="rId4522" location="36" ref="F4524"/>
    <hyperlink r:id="rId4523" location="29" ref="F4525"/>
    <hyperlink r:id="rId4524" location="20" ref="F4526"/>
    <hyperlink r:id="rId4525" location="16" ref="F4527"/>
    <hyperlink r:id="rId4526" location="21" ref="F4528"/>
    <hyperlink r:id="rId4527" location="3" ref="F4529"/>
    <hyperlink r:id="rId4528" location="9" ref="F4530"/>
    <hyperlink r:id="rId4529" location="29" ref="F4531"/>
    <hyperlink r:id="rId4530" location="33" ref="F4532"/>
    <hyperlink r:id="rId4531" location="13" ref="F4533"/>
    <hyperlink r:id="rId4532" location="17" ref="F4534"/>
    <hyperlink r:id="rId4533" location="24" ref="F4535"/>
    <hyperlink r:id="rId4534" location="8" ref="F4536"/>
    <hyperlink r:id="rId4535" location="13" ref="F4537"/>
    <hyperlink r:id="rId4536" location="12" ref="F4538"/>
    <hyperlink r:id="rId4537" location="13" ref="F4539"/>
    <hyperlink r:id="rId4538" location="1" ref="F4540"/>
    <hyperlink r:id="rId4539" location="11" ref="F4541"/>
    <hyperlink r:id="rId4540" location="19" ref="F4542"/>
    <hyperlink r:id="rId4541" location="25" ref="F4543"/>
    <hyperlink r:id="rId4542" location="8" ref="F4544"/>
    <hyperlink r:id="rId4543" location="30" ref="F4545"/>
    <hyperlink r:id="rId4544" location="4" ref="F4546"/>
    <hyperlink r:id="rId4545" location="6" ref="F4547"/>
    <hyperlink r:id="rId4546" location="13" ref="F4548"/>
    <hyperlink r:id="rId4547" location="16" ref="F4549"/>
    <hyperlink r:id="rId4548" location="14" ref="F4550"/>
    <hyperlink r:id="rId4549" location="30" ref="F4551"/>
    <hyperlink r:id="rId4550" location="30" ref="F4552"/>
    <hyperlink r:id="rId4551" location="10" ref="F4553"/>
    <hyperlink r:id="rId4552" location="19" ref="F4554"/>
    <hyperlink r:id="rId4553" location="7" ref="F4555"/>
    <hyperlink r:id="rId4554" location="25" ref="F4556"/>
    <hyperlink r:id="rId4555" location="28" ref="F4557"/>
    <hyperlink r:id="rId4556" location="36" ref="F4558"/>
    <hyperlink r:id="rId4557" location="7" ref="F4559"/>
    <hyperlink r:id="rId4558" location="34" ref="F4560"/>
    <hyperlink r:id="rId4559" location="32" ref="F4561"/>
    <hyperlink r:id="rId4560" location="27" ref="F4562"/>
    <hyperlink r:id="rId4561" location="34" ref="F4563"/>
    <hyperlink r:id="rId4562" location="18" ref="F4564"/>
    <hyperlink r:id="rId4563" location="32" ref="F4565"/>
    <hyperlink r:id="rId4564" location="33" ref="F4566"/>
    <hyperlink r:id="rId4565" location="8" ref="F4567"/>
    <hyperlink r:id="rId4566" location="22" ref="F4568"/>
    <hyperlink r:id="rId4567" location="4" ref="F4569"/>
    <hyperlink r:id="rId4568" location="21" ref="F4570"/>
    <hyperlink r:id="rId4569" location="17" ref="F4571"/>
    <hyperlink r:id="rId4570" location="12" ref="F4572"/>
    <hyperlink r:id="rId4571" location="2" ref="F4573"/>
    <hyperlink r:id="rId4572" location="23" ref="F4574"/>
    <hyperlink r:id="rId4573" location="12" ref="F4575"/>
    <hyperlink r:id="rId4574" location="23" ref="F4576"/>
    <hyperlink r:id="rId4575" location="27" ref="F4577"/>
    <hyperlink r:id="rId4576" location="36" ref="F4578"/>
    <hyperlink r:id="rId4577" location="10" ref="F4579"/>
    <hyperlink r:id="rId4578" location="31" ref="F4580"/>
    <hyperlink r:id="rId4579" location="15" ref="F4581"/>
    <hyperlink r:id="rId4580" location="15" ref="F4582"/>
    <hyperlink r:id="rId4581" location="5" ref="F4583"/>
    <hyperlink r:id="rId4582" location="7" ref="F4584"/>
    <hyperlink r:id="rId4583" location="4" ref="F4585"/>
    <hyperlink r:id="rId4584" location="36" ref="F4586"/>
    <hyperlink r:id="rId4585" location="28" ref="F4587"/>
    <hyperlink r:id="rId4586" location="8" ref="F4588"/>
    <hyperlink r:id="rId4587" location="2" ref="F4589"/>
    <hyperlink r:id="rId4588" location="4" ref="F4590"/>
    <hyperlink r:id="rId4589" location="8" ref="F4591"/>
    <hyperlink r:id="rId4590" location="15" ref="F4592"/>
    <hyperlink r:id="rId4591" location="27" ref="F4593"/>
    <hyperlink r:id="rId4592" location="5" ref="F4594"/>
    <hyperlink r:id="rId4593" location="8" ref="F4595"/>
    <hyperlink r:id="rId4594" location="30" ref="F4596"/>
    <hyperlink r:id="rId4595" location="14" ref="F4597"/>
    <hyperlink r:id="rId4596" location="29" ref="F4598"/>
    <hyperlink r:id="rId4597" location="18" ref="F4599"/>
    <hyperlink r:id="rId4598" location="34" ref="F4600"/>
    <hyperlink r:id="rId4599" location="5" ref="F4601"/>
    <hyperlink r:id="rId4600" location="12" ref="F4602"/>
    <hyperlink r:id="rId4601" location="36" ref="F4603"/>
    <hyperlink r:id="rId4602" location="19" ref="F4604"/>
    <hyperlink r:id="rId4603" location="3" ref="F4605"/>
    <hyperlink r:id="rId4604" location="34" ref="F4606"/>
    <hyperlink r:id="rId4605" location="7" ref="F4607"/>
    <hyperlink r:id="rId4606" location="7" ref="F4608"/>
    <hyperlink r:id="rId4607" location="21" ref="F4609"/>
    <hyperlink r:id="rId4608" location="3" ref="F4610"/>
    <hyperlink r:id="rId4609" location="24" ref="F4611"/>
    <hyperlink r:id="rId4610" location="25" ref="F4612"/>
    <hyperlink r:id="rId4611" location="1" ref="F4613"/>
    <hyperlink r:id="rId4612" location="22" ref="F4614"/>
    <hyperlink r:id="rId4613" location="14" ref="F4615"/>
    <hyperlink r:id="rId4614" location="25" ref="F4616"/>
    <hyperlink r:id="rId4615" location="27" ref="F4617"/>
    <hyperlink r:id="rId4616" location="22" ref="F4618"/>
    <hyperlink r:id="rId4617" location="13" ref="F4619"/>
    <hyperlink r:id="rId4618" location="13" ref="F4620"/>
    <hyperlink r:id="rId4619" location="14" ref="F4621"/>
    <hyperlink r:id="rId4620" location="16" ref="F4622"/>
    <hyperlink r:id="rId4621" location="28" ref="F4623"/>
    <hyperlink r:id="rId4622" location="6" ref="F4624"/>
    <hyperlink r:id="rId4623" location="23" ref="F4625"/>
    <hyperlink r:id="rId4624" location="14" ref="F4626"/>
    <hyperlink r:id="rId4625" location="28" ref="F4627"/>
    <hyperlink r:id="rId4626" location="10" ref="F4628"/>
    <hyperlink r:id="rId4627" location="5" ref="F4629"/>
    <hyperlink r:id="rId4628" location="7" ref="F4630"/>
    <hyperlink r:id="rId4629" location="7" ref="F4631"/>
    <hyperlink r:id="rId4630" location="36" ref="F4632"/>
    <hyperlink r:id="rId4631" location="17" ref="F4633"/>
    <hyperlink r:id="rId4632" location="16" ref="F4634"/>
    <hyperlink r:id="rId4633" location="14" ref="F4635"/>
    <hyperlink r:id="rId4634" location="25" ref="F4636"/>
    <hyperlink r:id="rId4635" location="27" ref="F4637"/>
    <hyperlink r:id="rId4636" location="21" ref="F4638"/>
    <hyperlink r:id="rId4637" location="29" ref="F4639"/>
    <hyperlink r:id="rId4638" location="7" ref="F4640"/>
    <hyperlink r:id="rId4639" location="1" ref="F4641"/>
    <hyperlink r:id="rId4640" location="35" ref="F4642"/>
    <hyperlink r:id="rId4641" location="34" ref="F4643"/>
    <hyperlink r:id="rId4642" location="10" ref="F4644"/>
    <hyperlink r:id="rId4643" location="24" ref="F4645"/>
    <hyperlink r:id="rId4644" location="2" ref="F4646"/>
    <hyperlink r:id="rId4645" location="13" ref="F4647"/>
    <hyperlink r:id="rId4646" location="16" ref="F4648"/>
    <hyperlink r:id="rId4647" location="25" ref="F4649"/>
    <hyperlink r:id="rId4648" location="5" ref="F4650"/>
    <hyperlink r:id="rId4649" location="1" ref="F4651"/>
    <hyperlink r:id="rId4650" location="14" ref="F4652"/>
    <hyperlink r:id="rId4651" location="7" ref="F4653"/>
    <hyperlink r:id="rId4652" location="9" ref="F4654"/>
    <hyperlink r:id="rId4653" location="16" ref="F4655"/>
    <hyperlink r:id="rId4654" location="21" ref="F4656"/>
    <hyperlink r:id="rId4655" location="35" ref="F4657"/>
    <hyperlink r:id="rId4656" location="16" ref="F4658"/>
    <hyperlink r:id="rId4657" location="6" ref="F4659"/>
    <hyperlink r:id="rId4658" location="31" ref="F4660"/>
    <hyperlink r:id="rId4659" location="23" ref="F4661"/>
    <hyperlink r:id="rId4660" location="13" ref="F4662"/>
    <hyperlink r:id="rId4661" location="30" ref="F4663"/>
    <hyperlink r:id="rId4662" location="2" ref="F4664"/>
    <hyperlink r:id="rId4663" location="22" ref="F4665"/>
    <hyperlink r:id="rId4664" location="35" ref="F4666"/>
    <hyperlink r:id="rId4665" location="2" ref="F4667"/>
    <hyperlink r:id="rId4666" location="25" ref="F4668"/>
    <hyperlink r:id="rId4667" location="13" ref="F4669"/>
    <hyperlink r:id="rId4668" location="34" ref="F4670"/>
    <hyperlink r:id="rId4669" location="32" ref="F4671"/>
    <hyperlink r:id="rId4670" location="6" ref="F4672"/>
    <hyperlink r:id="rId4671" location="23" ref="F4673"/>
    <hyperlink r:id="rId4672" location="32" ref="F4674"/>
    <hyperlink r:id="rId4673" location="1" ref="F4675"/>
    <hyperlink r:id="rId4674" location="1" ref="F4676"/>
    <hyperlink r:id="rId4675" location="13" ref="F4677"/>
    <hyperlink r:id="rId4676" location="31" ref="F4678"/>
    <hyperlink r:id="rId4677" location="14" ref="F4679"/>
    <hyperlink r:id="rId4678" location="25" ref="F4680"/>
    <hyperlink r:id="rId4679" location="16" ref="F4681"/>
    <hyperlink r:id="rId4680" location="25" ref="F4682"/>
    <hyperlink r:id="rId4681" location="15" ref="F4683"/>
    <hyperlink r:id="rId4682" location="5" ref="F4684"/>
    <hyperlink r:id="rId4683" location="10" ref="F4685"/>
    <hyperlink r:id="rId4684" location="28" ref="F4686"/>
    <hyperlink r:id="rId4685" location="34" ref="F4687"/>
    <hyperlink r:id="rId4686" location="11" ref="F4688"/>
    <hyperlink r:id="rId4687" location="10" ref="F4689"/>
    <hyperlink r:id="rId4688" location="6" ref="F4690"/>
    <hyperlink r:id="rId4689" location="36" ref="F4691"/>
    <hyperlink r:id="rId4690" location="26" ref="F4692"/>
    <hyperlink r:id="rId4691" location="13" ref="F4693"/>
    <hyperlink r:id="rId4692" location="12" ref="F4694"/>
    <hyperlink r:id="rId4693" location="2" ref="F4695"/>
    <hyperlink r:id="rId4694" location="1" ref="F4696"/>
    <hyperlink r:id="rId4695" location="17" ref="F4697"/>
    <hyperlink r:id="rId4696" location="36" ref="F4698"/>
    <hyperlink r:id="rId4697" location="25" ref="F4699"/>
    <hyperlink r:id="rId4698" location="26" ref="F4700"/>
    <hyperlink r:id="rId4699" location="32" ref="F4701"/>
    <hyperlink r:id="rId4700" location="20" ref="F4702"/>
    <hyperlink r:id="rId4701" location="5" ref="F4703"/>
    <hyperlink r:id="rId4702" location="5" ref="F4704"/>
    <hyperlink r:id="rId4703" location="21" ref="F4705"/>
    <hyperlink r:id="rId4704" location="24" ref="F4706"/>
    <hyperlink r:id="rId4705" location="8" ref="F4707"/>
    <hyperlink r:id="rId4706" location="15" ref="F4708"/>
    <hyperlink r:id="rId4707" location="34" ref="F4709"/>
    <hyperlink r:id="rId4708" location="13" ref="F4710"/>
    <hyperlink r:id="rId4709" location="28" ref="F4711"/>
    <hyperlink r:id="rId4710" location="18" ref="F4712"/>
    <hyperlink r:id="rId4711" location="34" ref="F4713"/>
    <hyperlink r:id="rId4712" location="27" ref="F4714"/>
    <hyperlink r:id="rId4713" location="22" ref="F4715"/>
    <hyperlink r:id="rId4714" location="18" ref="F4716"/>
    <hyperlink r:id="rId4715" location="5" ref="F4717"/>
    <hyperlink r:id="rId4716" location="25" ref="F4718"/>
    <hyperlink r:id="rId4717" location="28" ref="F4719"/>
    <hyperlink r:id="rId4718" location="4" ref="F4720"/>
    <hyperlink r:id="rId4719" location="25" ref="F4721"/>
    <hyperlink r:id="rId4720" location="6" ref="F4722"/>
    <hyperlink r:id="rId4721" location="22" ref="F4723"/>
    <hyperlink r:id="rId4722" location="22" ref="F4724"/>
    <hyperlink r:id="rId4723" location="22" ref="F4725"/>
    <hyperlink r:id="rId4724" location="29" ref="F4726"/>
    <hyperlink r:id="rId4725" location="9" ref="F4727"/>
    <hyperlink r:id="rId4726" location="29" ref="F4728"/>
    <hyperlink r:id="rId4727" location="30" ref="F4729"/>
    <hyperlink r:id="rId4728" location="11" ref="F4730"/>
    <hyperlink r:id="rId4729" location="8" ref="F4731"/>
    <hyperlink r:id="rId4730" location="31" ref="F4732"/>
    <hyperlink r:id="rId4731" location="14" ref="F4733"/>
    <hyperlink r:id="rId4732" location="5" ref="F4734"/>
    <hyperlink r:id="rId4733" location="12" ref="F4735"/>
    <hyperlink r:id="rId4734" location="5" ref="F4736"/>
    <hyperlink r:id="rId4735" location="13" ref="F4737"/>
    <hyperlink r:id="rId4736" location="22" ref="F4738"/>
    <hyperlink r:id="rId4737" location="9" ref="F4739"/>
    <hyperlink r:id="rId4738" location="9" ref="F4740"/>
    <hyperlink r:id="rId4739" location="1" ref="F4741"/>
    <hyperlink r:id="rId4740" location="31" ref="F4742"/>
    <hyperlink r:id="rId4741" location="20" ref="F4743"/>
    <hyperlink r:id="rId4742" location="29" ref="F4744"/>
    <hyperlink r:id="rId4743" location="1" ref="F4745"/>
    <hyperlink r:id="rId4744" location="33" ref="F4746"/>
    <hyperlink r:id="rId4745" location="26" ref="F4747"/>
    <hyperlink r:id="rId4746" location="7" ref="F4748"/>
    <hyperlink r:id="rId4747" location="36" ref="F4749"/>
    <hyperlink r:id="rId4748" location="1" ref="F4750"/>
    <hyperlink r:id="rId4749" location="29" ref="F4751"/>
    <hyperlink r:id="rId4750" location="35" ref="F4752"/>
    <hyperlink r:id="rId4751" location="9" ref="F4753"/>
    <hyperlink r:id="rId4752" location="7" ref="F4754"/>
    <hyperlink r:id="rId4753" location="15" ref="F4755"/>
    <hyperlink r:id="rId4754" location="28" ref="F4756"/>
    <hyperlink r:id="rId4755" location="33" ref="F4757"/>
    <hyperlink r:id="rId4756" location="32" ref="F4758"/>
    <hyperlink r:id="rId4757" location="16" ref="F4759"/>
    <hyperlink r:id="rId4758" location="5" ref="F4760"/>
    <hyperlink r:id="rId4759" location="36" ref="F4761"/>
    <hyperlink r:id="rId4760" location="17" ref="F4762"/>
    <hyperlink r:id="rId4761" location="36" ref="F4763"/>
    <hyperlink r:id="rId4762" location="14" ref="F4764"/>
    <hyperlink r:id="rId4763" location="26" ref="F4765"/>
    <hyperlink r:id="rId4764" location="25" ref="F4766"/>
    <hyperlink r:id="rId4765" location="3" ref="F4767"/>
    <hyperlink r:id="rId4766" location="17" ref="F4768"/>
    <hyperlink r:id="rId4767" location="4" ref="F4769"/>
    <hyperlink r:id="rId4768" location="32" ref="F4770"/>
    <hyperlink r:id="rId4769" location="26" ref="F4771"/>
    <hyperlink r:id="rId4770" location="16" ref="F4772"/>
    <hyperlink r:id="rId4771" location="28" ref="F4773"/>
    <hyperlink r:id="rId4772" location="22" ref="F4774"/>
    <hyperlink r:id="rId4773" location="32" ref="F4775"/>
    <hyperlink r:id="rId4774" location="6" ref="F4776"/>
    <hyperlink r:id="rId4775" location="30" ref="F4777"/>
    <hyperlink r:id="rId4776" location="4" ref="F4778"/>
    <hyperlink r:id="rId4777" location="27" ref="F4779"/>
    <hyperlink r:id="rId4778" location="34" ref="F4780"/>
    <hyperlink r:id="rId4779" location="24" ref="F4781"/>
    <hyperlink r:id="rId4780" location="28" ref="F4782"/>
    <hyperlink r:id="rId4781" location="32" ref="F4783"/>
    <hyperlink r:id="rId4782" location="24" ref="F4784"/>
    <hyperlink r:id="rId4783" location="35" ref="F4785"/>
    <hyperlink r:id="rId4784" location="4" ref="F4786"/>
    <hyperlink r:id="rId4785" location="4" ref="F4787"/>
    <hyperlink r:id="rId4786" location="28" ref="F4788"/>
    <hyperlink r:id="rId4787" location="3" ref="F4789"/>
    <hyperlink r:id="rId4788" location="14" ref="F4790"/>
    <hyperlink r:id="rId4789" location="3" ref="F4791"/>
    <hyperlink r:id="rId4790" location="4" ref="F4792"/>
    <hyperlink r:id="rId4791" location="17" ref="F4793"/>
    <hyperlink r:id="rId4792" location="2" ref="F4794"/>
    <hyperlink r:id="rId4793" location="24" ref="F4795"/>
    <hyperlink r:id="rId4794" location="10" ref="F4796"/>
    <hyperlink r:id="rId4795" location="7" ref="F4797"/>
    <hyperlink r:id="rId4796" location="10" ref="F4798"/>
    <hyperlink r:id="rId4797" location="7" ref="F4799"/>
    <hyperlink r:id="rId4798" location="8" ref="F4800"/>
    <hyperlink r:id="rId4799" location="25" ref="F4801"/>
    <hyperlink r:id="rId4800" location="11" ref="F4802"/>
    <hyperlink r:id="rId4801" location="35" ref="F4803"/>
    <hyperlink r:id="rId4802" location="22" ref="F4804"/>
    <hyperlink r:id="rId4803" location="6" ref="F4805"/>
    <hyperlink r:id="rId4804" location="32" ref="F4806"/>
    <hyperlink r:id="rId4805" location="12" ref="F4807"/>
    <hyperlink r:id="rId4806" location="28" ref="F4808"/>
    <hyperlink r:id="rId4807" location="2" ref="F4809"/>
    <hyperlink r:id="rId4808" location="12" ref="F4810"/>
    <hyperlink r:id="rId4809" location="3" ref="F4811"/>
    <hyperlink r:id="rId4810" location="3" ref="F4812"/>
    <hyperlink r:id="rId4811" location="34" ref="F4813"/>
    <hyperlink r:id="rId4812" location="32" ref="F4814"/>
    <hyperlink r:id="rId4813" location="17" ref="F4815"/>
    <hyperlink r:id="rId4814" location="31" ref="F4816"/>
    <hyperlink r:id="rId4815" location="23" ref="F4817"/>
    <hyperlink r:id="rId4816" location="12" ref="F4818"/>
    <hyperlink r:id="rId4817" location="32" ref="F4819"/>
    <hyperlink r:id="rId4818" location="25" ref="F4820"/>
    <hyperlink r:id="rId4819" location="10" ref="F4821"/>
    <hyperlink r:id="rId4820" location="36" ref="F4822"/>
    <hyperlink r:id="rId4821" location="25" ref="F4823"/>
    <hyperlink r:id="rId4822" location="4" ref="F4824"/>
    <hyperlink r:id="rId4823" location="1" ref="F4825"/>
    <hyperlink r:id="rId4824" location="26" ref="F4826"/>
    <hyperlink r:id="rId4825" location="6" ref="F4827"/>
    <hyperlink r:id="rId4826" location="23" ref="F4828"/>
    <hyperlink r:id="rId4827" location="12" ref="F4829"/>
    <hyperlink r:id="rId4828" location="14" ref="F4830"/>
    <hyperlink r:id="rId4829" location="7" ref="F4831"/>
    <hyperlink r:id="rId4830" location="13" ref="F4832"/>
    <hyperlink r:id="rId4831" location="24" ref="F4833"/>
    <hyperlink r:id="rId4832" location="30" ref="F4834"/>
    <hyperlink r:id="rId4833" location="16" ref="F4835"/>
    <hyperlink r:id="rId4834" location="22" ref="F4836"/>
    <hyperlink r:id="rId4835" location="6" ref="F4837"/>
    <hyperlink r:id="rId4836" location="21" ref="F4838"/>
    <hyperlink r:id="rId4837" location="3" ref="F4839"/>
    <hyperlink r:id="rId4838" location="18" ref="F4840"/>
    <hyperlink r:id="rId4839" location="7" ref="F4841"/>
    <hyperlink r:id="rId4840" location="27" ref="F4842"/>
    <hyperlink r:id="rId4841" location="10" ref="F4843"/>
    <hyperlink r:id="rId4842" location="5" ref="F4844"/>
    <hyperlink r:id="rId4843" location="14" ref="F4845"/>
    <hyperlink r:id="rId4844" location="14" ref="F4846"/>
    <hyperlink r:id="rId4845" location="21" ref="F4847"/>
    <hyperlink r:id="rId4846" location="2" ref="F4848"/>
    <hyperlink r:id="rId4847" location="32" ref="F4849"/>
    <hyperlink r:id="rId4848" location="13" ref="F4850"/>
    <hyperlink r:id="rId4849" location="15" ref="F4851"/>
    <hyperlink r:id="rId4850" location="36" ref="F4852"/>
    <hyperlink r:id="rId4851" location="5" ref="F4853"/>
    <hyperlink r:id="rId4852" location="24" ref="F4854"/>
    <hyperlink r:id="rId4853" location="33" ref="F4855"/>
    <hyperlink r:id="rId4854" location="11" ref="F4856"/>
    <hyperlink r:id="rId4855" location="2" ref="F4857"/>
    <hyperlink r:id="rId4856" location="18" ref="F4858"/>
    <hyperlink r:id="rId4857" location="8" ref="F4859"/>
    <hyperlink r:id="rId4858" location="24" ref="F4860"/>
    <hyperlink r:id="rId4859" location="33" ref="F4861"/>
    <hyperlink r:id="rId4860" location="15" ref="F4862"/>
    <hyperlink r:id="rId4861" location="23" ref="F4863"/>
    <hyperlink r:id="rId4862" location="30" ref="F4864"/>
    <hyperlink r:id="rId4863" location="20" ref="F4865"/>
    <hyperlink r:id="rId4864" location="20" ref="F4866"/>
    <hyperlink r:id="rId4865" location="36" ref="F4867"/>
    <hyperlink r:id="rId4866" location="26" ref="F4868"/>
    <hyperlink r:id="rId4867" location="24" ref="F4869"/>
    <hyperlink r:id="rId4868" location="14" ref="F4870"/>
    <hyperlink r:id="rId4869" location="26" ref="F4871"/>
    <hyperlink r:id="rId4870" location="29" ref="F4872"/>
    <hyperlink r:id="rId4871" location="13" ref="F4873"/>
    <hyperlink r:id="rId4872" location="35" ref="F4874"/>
    <hyperlink r:id="rId4873" location="11" ref="F4875"/>
    <hyperlink r:id="rId4874" location="26" ref="F4876"/>
    <hyperlink r:id="rId4875" location="8" ref="F4877"/>
    <hyperlink r:id="rId4876" location="2" ref="F4878"/>
    <hyperlink r:id="rId4877" location="20" ref="F4879"/>
    <hyperlink r:id="rId4878" location="28" ref="F4880"/>
    <hyperlink r:id="rId4879" location="6" ref="F4881"/>
    <hyperlink r:id="rId4880" location="22" ref="F4882"/>
    <hyperlink r:id="rId4881" location="23" ref="F4883"/>
    <hyperlink r:id="rId4882" location="33" ref="F4884"/>
    <hyperlink r:id="rId4883" location="30" ref="F4885"/>
    <hyperlink r:id="rId4884" location="9" ref="F4886"/>
    <hyperlink r:id="rId4885" location="34" ref="F4887"/>
    <hyperlink r:id="rId4886" location="21" ref="F4888"/>
    <hyperlink r:id="rId4887" location="10" ref="F4889"/>
    <hyperlink r:id="rId4888" location="15" ref="F4890"/>
    <hyperlink r:id="rId4889" location="21" ref="F4891"/>
    <hyperlink r:id="rId4890" location="16" ref="F4892"/>
    <hyperlink r:id="rId4891" location="10" ref="F4893"/>
    <hyperlink r:id="rId4892" location="34" ref="F4894"/>
    <hyperlink r:id="rId4893" location="33" ref="F4895"/>
    <hyperlink r:id="rId4894" location="30" ref="F4896"/>
    <hyperlink r:id="rId4895" location="23" ref="F4897"/>
    <hyperlink r:id="rId4896" location="20" ref="F4898"/>
    <hyperlink r:id="rId4897" location="3" ref="F4899"/>
    <hyperlink r:id="rId4898" location="16" ref="F4900"/>
    <hyperlink r:id="rId4899" location="2" ref="F4901"/>
    <hyperlink r:id="rId4900" location="1" ref="F4902"/>
    <hyperlink r:id="rId4901" location="22" ref="F4903"/>
    <hyperlink r:id="rId4902" location="12" ref="F4904"/>
    <hyperlink r:id="rId4903" location="10" ref="F4905"/>
    <hyperlink r:id="rId4904" location="8" ref="F4906"/>
    <hyperlink r:id="rId4905" location="17" ref="F4907"/>
    <hyperlink r:id="rId4906" location="29" ref="F4908"/>
    <hyperlink r:id="rId4907" location="9" ref="F4909"/>
    <hyperlink r:id="rId4908" location="6" ref="F4910"/>
    <hyperlink r:id="rId4909" location="31" ref="F4911"/>
    <hyperlink r:id="rId4910" location="36" ref="F4912"/>
    <hyperlink r:id="rId4911" location="20" ref="F4913"/>
    <hyperlink r:id="rId4912" location="15" ref="F4914"/>
    <hyperlink r:id="rId4913" location="29" ref="F4915"/>
    <hyperlink r:id="rId4914" location="26" ref="F4916"/>
    <hyperlink r:id="rId4915" location="12" ref="F4917"/>
    <hyperlink r:id="rId4916" location="18" ref="F4918"/>
    <hyperlink r:id="rId4917" location="4" ref="F4919"/>
    <hyperlink r:id="rId4918" location="24" ref="F4920"/>
    <hyperlink r:id="rId4919" location="29" ref="F4921"/>
    <hyperlink r:id="rId4920" location="17" ref="F4922"/>
    <hyperlink r:id="rId4921" location="23" ref="F4923"/>
    <hyperlink r:id="rId4922" location="15" ref="F4924"/>
    <hyperlink r:id="rId4923" location="33" ref="F4925"/>
    <hyperlink r:id="rId4924" location="12" ref="F4926"/>
    <hyperlink r:id="rId4925" location="31" ref="F4927"/>
    <hyperlink r:id="rId4926" location="4" ref="F4928"/>
    <hyperlink r:id="rId4927" location="24" ref="F4929"/>
    <hyperlink r:id="rId4928" location="13" ref="F4930"/>
    <hyperlink r:id="rId4929" location="4" ref="F4931"/>
    <hyperlink r:id="rId4930" location="26" ref="F4932"/>
    <hyperlink r:id="rId4931" location="36" ref="F4933"/>
    <hyperlink r:id="rId4932" location="28" ref="F4934"/>
    <hyperlink r:id="rId4933" location="22" ref="F4935"/>
    <hyperlink r:id="rId4934" location="13" ref="F4936"/>
    <hyperlink r:id="rId4935" location="19" ref="F4937"/>
    <hyperlink r:id="rId4936" location="17" ref="F4938"/>
    <hyperlink r:id="rId4937" location="11" ref="F4939"/>
    <hyperlink r:id="rId4938" location="2" ref="F4940"/>
    <hyperlink r:id="rId4939" location="29" ref="F4941"/>
    <hyperlink r:id="rId4940" location="26" ref="F4942"/>
    <hyperlink r:id="rId4941" location="30" ref="F4943"/>
    <hyperlink r:id="rId4942" location="8" ref="F4944"/>
    <hyperlink r:id="rId4943" location="8" ref="F4945"/>
    <hyperlink r:id="rId4944" location="9" ref="F4946"/>
    <hyperlink r:id="rId4945" location="35" ref="F4947"/>
    <hyperlink r:id="rId4946" location="22" ref="F4948"/>
    <hyperlink r:id="rId4947" location="36" ref="F4949"/>
    <hyperlink r:id="rId4948" location="5" ref="F4950"/>
    <hyperlink r:id="rId4949" location="10" ref="F4951"/>
    <hyperlink r:id="rId4950" location="8" ref="F4952"/>
    <hyperlink r:id="rId4951" location="26" ref="F4953"/>
    <hyperlink r:id="rId4952" location="23" ref="F4954"/>
    <hyperlink r:id="rId4953" location="33" ref="F4955"/>
    <hyperlink r:id="rId4954" location="19" ref="F4956"/>
    <hyperlink r:id="rId4955" location="11" ref="F4957"/>
    <hyperlink r:id="rId4956" location="27" ref="F4958"/>
    <hyperlink r:id="rId4957" location="32" ref="F4959"/>
    <hyperlink r:id="rId4958" location="19" ref="F4960"/>
    <hyperlink r:id="rId4959" location="15" ref="F4961"/>
    <hyperlink r:id="rId4960" location="36" ref="F4962"/>
    <hyperlink r:id="rId4961" location="24" ref="F4963"/>
    <hyperlink r:id="rId4962" location="11" ref="F4964"/>
    <hyperlink r:id="rId4963" location="34" ref="F4965"/>
    <hyperlink r:id="rId4964" location="31" ref="F4966"/>
    <hyperlink r:id="rId4965" location="21" ref="F4967"/>
    <hyperlink r:id="rId4966" location="25" ref="F4968"/>
    <hyperlink r:id="rId4967" location="5" ref="F4969"/>
    <hyperlink r:id="rId4968" location="26" ref="F4970"/>
    <hyperlink r:id="rId4969" location="1" ref="F4971"/>
    <hyperlink r:id="rId4970" location="3" ref="F4972"/>
    <hyperlink r:id="rId4971" location="28" ref="F4973"/>
    <hyperlink r:id="rId4972" location="15" ref="F4974"/>
    <hyperlink r:id="rId4973" location="22" ref="F4975"/>
    <hyperlink r:id="rId4974" location="34" ref="F4976"/>
    <hyperlink r:id="rId4975" location="12" ref="F4977"/>
    <hyperlink r:id="rId4976" location="26" ref="F4978"/>
    <hyperlink r:id="rId4977" location="13" ref="F4979"/>
    <hyperlink r:id="rId4978" location="3" ref="F4980"/>
    <hyperlink r:id="rId4979" location="34" ref="F4981"/>
    <hyperlink r:id="rId4980" location="29" ref="F4982"/>
    <hyperlink r:id="rId4981" location="36" ref="F4983"/>
    <hyperlink r:id="rId4982" location="16" ref="F4984"/>
    <hyperlink r:id="rId4983" location="26" ref="F4985"/>
    <hyperlink r:id="rId4984" location="35" ref="F4986"/>
    <hyperlink r:id="rId4985" location="30" ref="F4987"/>
    <hyperlink r:id="rId4986" location="32" ref="F4988"/>
    <hyperlink r:id="rId4987" location="29" ref="F4989"/>
    <hyperlink r:id="rId4988" location="29" ref="F4990"/>
    <hyperlink r:id="rId4989" location="29" ref="F4991"/>
    <hyperlink r:id="rId4990" location="32" ref="F4992"/>
    <hyperlink r:id="rId4991" location="28" ref="F4993"/>
    <hyperlink r:id="rId4992" location="33" ref="F4994"/>
    <hyperlink r:id="rId4993" location="9" ref="F4995"/>
    <hyperlink r:id="rId4994" location="28" ref="F4996"/>
    <hyperlink r:id="rId4995" location="33" ref="F4997"/>
    <hyperlink r:id="rId4996" location="9" ref="F4998"/>
    <hyperlink r:id="rId4997" location="20" ref="F4999"/>
    <hyperlink r:id="rId4998" location="30" ref="F5000"/>
    <hyperlink r:id="rId4999" location="27" ref="F5001"/>
    <hyperlink r:id="rId5000" location="26" ref="F5002"/>
    <hyperlink r:id="rId5001" location="9" ref="F5003"/>
    <hyperlink r:id="rId5002" location="32" ref="F5004"/>
    <hyperlink r:id="rId5003" location="36" ref="F5005"/>
    <hyperlink r:id="rId5004" location="18" ref="F5006"/>
    <hyperlink r:id="rId5005" location="26" ref="F5007"/>
    <hyperlink r:id="rId5006" location="27" ref="F5008"/>
    <hyperlink r:id="rId5007" location="9" ref="F5009"/>
    <hyperlink r:id="rId5008" location="9" ref="F5010"/>
    <hyperlink r:id="rId5009" location="16" ref="F5011"/>
    <hyperlink r:id="rId5010" location="25" ref="F5012"/>
    <hyperlink r:id="rId5011" location="7" ref="F5013"/>
    <hyperlink r:id="rId5012" location="8" ref="F5014"/>
    <hyperlink r:id="rId5013" location="25" ref="F5015"/>
    <hyperlink r:id="rId5014" location="17" ref="F5016"/>
    <hyperlink r:id="rId5015" location="15" ref="F5017"/>
    <hyperlink r:id="rId5016" location="11" ref="F5018"/>
    <hyperlink r:id="rId5017" location="23" ref="F5019"/>
    <hyperlink r:id="rId5018" location="2" ref="F5020"/>
    <hyperlink r:id="rId5019" location="15" ref="F5021"/>
    <hyperlink r:id="rId5020" location="29" ref="F5022"/>
    <hyperlink r:id="rId5021" location="7" ref="F5023"/>
    <hyperlink r:id="rId5022" location="23" ref="F5024"/>
    <hyperlink r:id="rId5023" location="10" ref="F5025"/>
    <hyperlink r:id="rId5024" location="28" ref="F5026"/>
    <hyperlink r:id="rId5025" location="36" ref="F5027"/>
    <hyperlink r:id="rId5026" location="32" ref="F5028"/>
    <hyperlink r:id="rId5027" location="19" ref="F5029"/>
    <hyperlink r:id="rId5028" location="31" ref="F5030"/>
    <hyperlink r:id="rId5029" location="20" ref="F5031"/>
    <hyperlink r:id="rId5030" location="12" ref="F5032"/>
    <hyperlink r:id="rId5031" location="24" ref="F5033"/>
    <hyperlink r:id="rId5032" location="18" ref="F5034"/>
    <hyperlink r:id="rId5033" location="22" ref="F5035"/>
    <hyperlink r:id="rId5034" location="15" ref="F5036"/>
    <hyperlink r:id="rId5035" location="16" ref="F5037"/>
    <hyperlink r:id="rId5036" location="16" ref="F5038"/>
    <hyperlink r:id="rId5037" location="14" ref="F5039"/>
    <hyperlink r:id="rId5038" location="15" ref="F5040"/>
    <hyperlink r:id="rId5039" location="15" ref="F5041"/>
    <hyperlink r:id="rId5040" location="27" ref="F5042"/>
    <hyperlink r:id="rId5041" location="24" ref="F5043"/>
    <hyperlink r:id="rId5042" location="7" ref="F5044"/>
    <hyperlink r:id="rId5043" location="27" ref="F5045"/>
    <hyperlink r:id="rId5044" location="7" ref="F5046"/>
    <hyperlink r:id="rId5045" location="2" ref="F5047"/>
    <hyperlink r:id="rId5046" location="29" ref="F5048"/>
    <hyperlink r:id="rId5047" location="14" ref="F5049"/>
    <hyperlink r:id="rId5048" location="2" ref="F5050"/>
    <hyperlink r:id="rId5049" location="16" ref="F5051"/>
    <hyperlink r:id="rId5050" location="23" ref="F5052"/>
    <hyperlink r:id="rId5051" location="23" ref="F5053"/>
    <hyperlink r:id="rId5052" location="13" ref="F5054"/>
    <hyperlink r:id="rId5053" location="4" ref="F5055"/>
    <hyperlink r:id="rId5054" location="26" ref="F5056"/>
    <hyperlink r:id="rId5055" location="22" ref="F5057"/>
    <hyperlink r:id="rId5056" location="25" ref="F5058"/>
    <hyperlink r:id="rId5057" location="13" ref="F5059"/>
    <hyperlink r:id="rId5058" location="8" ref="F5060"/>
    <hyperlink r:id="rId5059" location="13" ref="F5061"/>
    <hyperlink r:id="rId5060" location="24" ref="F5062"/>
    <hyperlink r:id="rId5061" location="7" ref="F5063"/>
    <hyperlink r:id="rId5062" location="31" ref="F5064"/>
    <hyperlink r:id="rId5063" location="18" ref="F5065"/>
    <hyperlink r:id="rId5064" location="25" ref="F5066"/>
    <hyperlink r:id="rId5065" location="36" ref="F5067"/>
    <hyperlink r:id="rId5066" location="17" ref="F5068"/>
    <hyperlink r:id="rId5067" location="14" ref="F5069"/>
    <hyperlink r:id="rId5068" location="22" ref="F5070"/>
    <hyperlink r:id="rId5069" location="5" ref="F5071"/>
    <hyperlink r:id="rId5070" location="34" ref="F5072"/>
    <hyperlink r:id="rId5071" location="24" ref="F5073"/>
    <hyperlink r:id="rId5072" location="29" ref="F5074"/>
    <hyperlink r:id="rId5073" location="34" ref="F5075"/>
    <hyperlink r:id="rId5074" location="26" ref="F5076"/>
    <hyperlink r:id="rId5075" location="13" ref="F5077"/>
    <hyperlink r:id="rId5076" location="12" ref="F5078"/>
    <hyperlink r:id="rId5077" location="17" ref="F5079"/>
    <hyperlink r:id="rId5078" location="11" ref="F5080"/>
    <hyperlink r:id="rId5079" location="25" ref="F5081"/>
    <hyperlink r:id="rId5080" location="4" ref="F5082"/>
    <hyperlink r:id="rId5081" location="21" ref="F5083"/>
    <hyperlink r:id="rId5082" location="5" ref="F5084"/>
    <hyperlink r:id="rId5083" location="22" ref="F5085"/>
    <hyperlink r:id="rId5084" location="17" ref="F5086"/>
    <hyperlink r:id="rId5085" location="27" ref="F5087"/>
    <hyperlink r:id="rId5086" location="28" ref="F5088"/>
    <hyperlink r:id="rId5087" location="24" ref="F5089"/>
    <hyperlink r:id="rId5088" location="22" ref="F5090"/>
    <hyperlink r:id="rId5089" location="21" ref="F5091"/>
    <hyperlink r:id="rId5090" location="23" ref="F5092"/>
    <hyperlink r:id="rId5091" location="13" ref="F5093"/>
    <hyperlink r:id="rId5092" location="29" ref="F5094"/>
    <hyperlink r:id="rId5093" location="3" ref="F5095"/>
    <hyperlink r:id="rId5094" location="20" ref="F5096"/>
    <hyperlink r:id="rId5095" location="25" ref="F5097"/>
    <hyperlink r:id="rId5096" location="17" ref="F5098"/>
    <hyperlink r:id="rId5097" location="1" ref="F5099"/>
    <hyperlink r:id="rId5098" location="21" ref="F5100"/>
    <hyperlink r:id="rId5099" location="22" ref="F5101"/>
    <hyperlink r:id="rId5100" location="35" ref="F5102"/>
    <hyperlink r:id="rId5101" location="16" ref="F5103"/>
    <hyperlink r:id="rId5102" location="29" ref="F5104"/>
    <hyperlink r:id="rId5103" location="13" ref="F5105"/>
    <hyperlink r:id="rId5104" location="19" ref="F5106"/>
    <hyperlink r:id="rId5105" location="30" ref="F5107"/>
    <hyperlink r:id="rId5106" location="30" ref="F5108"/>
    <hyperlink r:id="rId5107" location="4" ref="F5109"/>
    <hyperlink r:id="rId5108" location="29" ref="F5110"/>
    <hyperlink r:id="rId5109" location="2" ref="F5111"/>
    <hyperlink r:id="rId5110" location="3" ref="F5112"/>
    <hyperlink r:id="rId5111" location="13" ref="F5113"/>
    <hyperlink r:id="rId5112" location="36" ref="F5114"/>
    <hyperlink r:id="rId5113" location="25" ref="F5115"/>
    <hyperlink r:id="rId5114" location="6" ref="F5116"/>
    <hyperlink r:id="rId5115" location="32" ref="F5117"/>
    <hyperlink r:id="rId5116" location="33" ref="F5118"/>
    <hyperlink r:id="rId5117" location="28" ref="F5119"/>
    <hyperlink r:id="rId5118" location="34" ref="F5120"/>
    <hyperlink r:id="rId5119" location="22" ref="F5121"/>
    <hyperlink r:id="rId5120" location="36" ref="F5122"/>
    <hyperlink r:id="rId5121" location="3" ref="F5123"/>
    <hyperlink r:id="rId5122" location="18" ref="F5124"/>
    <hyperlink r:id="rId5123" location="13" ref="F5125"/>
    <hyperlink r:id="rId5124" location="8" ref="F5126"/>
    <hyperlink r:id="rId5125" location="17" ref="F5127"/>
    <hyperlink r:id="rId5126" location="11" ref="F5128"/>
    <hyperlink r:id="rId5127" location="26" ref="F5129"/>
    <hyperlink r:id="rId5128" location="20" ref="F5130"/>
    <hyperlink r:id="rId5129" location="5" ref="F5131"/>
    <hyperlink r:id="rId5130" location="28" ref="F5132"/>
    <hyperlink r:id="rId5131" location="30" ref="F5133"/>
    <hyperlink r:id="rId5132" location="10" ref="F5134"/>
    <hyperlink r:id="rId5133" location="22" ref="F5135"/>
    <hyperlink r:id="rId5134" location="10" ref="F5136"/>
    <hyperlink r:id="rId5135" location="17" ref="F5137"/>
    <hyperlink r:id="rId5136" location="21" ref="F5138"/>
    <hyperlink r:id="rId5137" location="5" ref="F5139"/>
    <hyperlink r:id="rId5138" location="3" ref="F5140"/>
    <hyperlink r:id="rId5139" location="6" ref="F5141"/>
    <hyperlink r:id="rId5140" location="20" ref="F5142"/>
    <hyperlink r:id="rId5141" location="26" ref="F5143"/>
    <hyperlink r:id="rId5142" location="26" ref="F5144"/>
    <hyperlink r:id="rId5143" location="5" ref="F5145"/>
    <hyperlink r:id="rId5144" location="3" ref="F5146"/>
    <hyperlink r:id="rId5145" location="8" ref="F5147"/>
    <hyperlink r:id="rId5146" location="5" ref="F5148"/>
    <hyperlink r:id="rId5147" location="19" ref="F5149"/>
    <hyperlink r:id="rId5148" location="23" ref="F5150"/>
    <hyperlink r:id="rId5149" location="29" ref="F5151"/>
    <hyperlink r:id="rId5150" location="12" ref="F5152"/>
    <hyperlink r:id="rId5151" location="10" ref="F5153"/>
    <hyperlink r:id="rId5152" location="10" ref="F5154"/>
    <hyperlink r:id="rId5153" location="35" ref="F5155"/>
    <hyperlink r:id="rId5154" location="3" ref="F5156"/>
    <hyperlink r:id="rId5155" location="21" ref="F5157"/>
    <hyperlink r:id="rId5156" location="27" ref="F5158"/>
    <hyperlink r:id="rId5157" location="17" ref="F5159"/>
    <hyperlink r:id="rId5158" location="11" ref="F5160"/>
    <hyperlink r:id="rId5159" location="8" ref="F5161"/>
    <hyperlink r:id="rId5160" location="26" ref="F5162"/>
    <hyperlink r:id="rId5161" location="23" ref="F5163"/>
    <hyperlink r:id="rId5162" location="12" ref="F5164"/>
    <hyperlink r:id="rId5163" location="27" ref="F5165"/>
    <hyperlink r:id="rId5164" location="17" ref="F5166"/>
    <hyperlink r:id="rId5165" location="29" ref="F5167"/>
    <hyperlink r:id="rId5166" location="13" ref="F5168"/>
    <hyperlink r:id="rId5167" location="14" ref="F5169"/>
    <hyperlink r:id="rId5168" location="30" ref="F5170"/>
    <hyperlink r:id="rId5169" location="31" ref="F5171"/>
    <hyperlink r:id="rId5170" location="26" ref="F5172"/>
    <hyperlink r:id="rId5171" location="10" ref="F5173"/>
    <hyperlink r:id="rId5172" location="9" ref="F5174"/>
    <hyperlink r:id="rId5173" location="29" ref="F5175"/>
    <hyperlink r:id="rId5174" location="11" ref="F5176"/>
    <hyperlink r:id="rId5175" location="23" ref="F5177"/>
    <hyperlink r:id="rId5176" location="31" ref="F5178"/>
    <hyperlink r:id="rId5177" location="36" ref="F5179"/>
    <hyperlink r:id="rId5178" location="4" ref="F5180"/>
    <hyperlink r:id="rId5179" location="11" ref="F5181"/>
    <hyperlink r:id="rId5180" location="15" ref="F5182"/>
    <hyperlink r:id="rId5181" location="14" ref="F5183"/>
    <hyperlink r:id="rId5182" location="8" ref="F5184"/>
    <hyperlink r:id="rId5183" location="20" ref="F5185"/>
    <hyperlink r:id="rId5184" location="3" ref="F5186"/>
    <hyperlink r:id="rId5185" location="16" ref="F5187"/>
    <hyperlink r:id="rId5186" location="19" ref="F5188"/>
    <hyperlink r:id="rId5187" location="36" ref="F5189"/>
    <hyperlink r:id="rId5188" location="31" ref="F5190"/>
    <hyperlink r:id="rId5189" location="16" ref="F5191"/>
    <hyperlink r:id="rId5190" location="5" ref="F5192"/>
    <hyperlink r:id="rId5191" location="1" ref="F5193"/>
    <hyperlink r:id="rId5192" location="21" ref="F5194"/>
    <hyperlink r:id="rId5193" location="3" ref="F5195"/>
    <hyperlink r:id="rId5194" location="4" ref="F5196"/>
    <hyperlink r:id="rId5195" location="35" ref="F5197"/>
    <hyperlink r:id="rId5196" location="32" ref="F5198"/>
    <hyperlink r:id="rId5197" location="13" ref="F5199"/>
    <hyperlink r:id="rId5198" location="6" ref="F5200"/>
    <hyperlink r:id="rId5199" location="23" ref="F5201"/>
    <hyperlink r:id="rId5200" location="24" ref="F5202"/>
    <hyperlink r:id="rId5201" location="29" ref="F5203"/>
    <hyperlink r:id="rId5202" location="26" ref="F5204"/>
    <hyperlink r:id="rId5203" location="21" ref="F5205"/>
    <hyperlink r:id="rId5204" location="10" ref="F5206"/>
    <hyperlink r:id="rId5205" location="10" ref="F5207"/>
    <hyperlink r:id="rId5206" location="19" ref="F5208"/>
    <hyperlink r:id="rId5207" location="35" ref="F5209"/>
    <hyperlink r:id="rId5208" location="27" ref="F5210"/>
    <hyperlink r:id="rId5209" location="27" ref="F5211"/>
    <hyperlink r:id="rId5210" location="34" ref="F5212"/>
    <hyperlink r:id="rId5211" location="29" ref="F5213"/>
    <hyperlink r:id="rId5212" location="16" ref="F5214"/>
    <hyperlink r:id="rId5213" location="11" ref="F5215"/>
    <hyperlink r:id="rId5214" location="32" ref="F5216"/>
    <hyperlink r:id="rId5215" location="12" ref="F5217"/>
    <hyperlink r:id="rId5216" location="22" ref="F5218"/>
    <hyperlink r:id="rId5217" location="26" ref="F5219"/>
    <hyperlink r:id="rId5218" location="11" ref="F5220"/>
    <hyperlink r:id="rId5219" location="17" ref="F5221"/>
    <hyperlink r:id="rId5220" location="25" ref="F5222"/>
    <hyperlink r:id="rId5221" location="6" ref="F5223"/>
    <hyperlink r:id="rId5222" location="22" ref="F5224"/>
    <hyperlink r:id="rId5223" location="29" ref="F5225"/>
    <hyperlink r:id="rId5224" location="1" ref="F5226"/>
    <hyperlink r:id="rId5225" location="32" ref="F5227"/>
    <hyperlink r:id="rId5226" location="8" ref="F5228"/>
    <hyperlink r:id="rId5227" location="24" ref="F5229"/>
    <hyperlink r:id="rId5228" location="19" ref="F5230"/>
    <hyperlink r:id="rId5229" location="24" ref="F5231"/>
    <hyperlink r:id="rId5230" location="18" ref="F5232"/>
    <hyperlink r:id="rId5231" location="30" ref="F5233"/>
    <hyperlink r:id="rId5232" location="2" ref="F5234"/>
    <hyperlink r:id="rId5233" location="11" ref="F5235"/>
    <hyperlink r:id="rId5234" location="29" ref="F5236"/>
    <hyperlink r:id="rId5235" location="24" ref="F5237"/>
    <hyperlink r:id="rId5236" location="13" ref="F5238"/>
    <hyperlink r:id="rId5237" location="25" ref="F5239"/>
    <hyperlink r:id="rId5238" location="27" ref="F5240"/>
    <hyperlink r:id="rId5239" location="31" ref="F5241"/>
    <hyperlink r:id="rId5240" location="1" ref="F5242"/>
    <hyperlink r:id="rId5241" location="26" ref="F5243"/>
    <hyperlink r:id="rId5242" location="1" ref="F5244"/>
    <hyperlink r:id="rId5243" location="12" ref="F5245"/>
    <hyperlink r:id="rId5244" location="6" ref="F5246"/>
    <hyperlink r:id="rId5245" location="33" ref="F5247"/>
    <hyperlink r:id="rId5246" location="29" ref="F5248"/>
    <hyperlink r:id="rId5247" location="15" ref="F5249"/>
    <hyperlink r:id="rId5248" location="25" ref="F5250"/>
    <hyperlink r:id="rId5249" location="10" ref="F5251"/>
    <hyperlink r:id="rId5250" location="1" ref="F5252"/>
    <hyperlink r:id="rId5251" location="6" ref="F5253"/>
    <hyperlink r:id="rId5252" location="4" ref="F5254"/>
    <hyperlink r:id="rId5253" location="4" ref="F5255"/>
    <hyperlink r:id="rId5254" location="5" ref="F5256"/>
    <hyperlink r:id="rId5255" location="20" ref="F5257"/>
    <hyperlink r:id="rId5256" location="3" ref="F5258"/>
    <hyperlink r:id="rId5257" location="20" ref="F5259"/>
    <hyperlink r:id="rId5258" location="20" ref="F5260"/>
    <hyperlink r:id="rId5259" location="3" ref="F5261"/>
    <hyperlink r:id="rId5260" location="13" ref="F5262"/>
    <hyperlink r:id="rId5261" location="30" ref="F5263"/>
    <hyperlink r:id="rId5262" location="18" ref="F5264"/>
    <hyperlink r:id="rId5263" location="29" ref="F5265"/>
    <hyperlink r:id="rId5264" location="7" ref="F5266"/>
    <hyperlink r:id="rId5265" location="31" ref="F5267"/>
    <hyperlink r:id="rId5266" location="29" ref="F5268"/>
    <hyperlink r:id="rId5267" location="6" ref="F5269"/>
    <hyperlink r:id="rId5268" location="32" ref="F5270"/>
    <hyperlink r:id="rId5269" location="6" ref="F5271"/>
    <hyperlink r:id="rId5270" location="1" ref="F5272"/>
    <hyperlink r:id="rId5271" location="5" ref="F5273"/>
    <hyperlink r:id="rId5272" location="15" ref="F5274"/>
    <hyperlink r:id="rId5273" location="25" ref="F5275"/>
    <hyperlink r:id="rId5274" location="2" ref="F5276"/>
    <hyperlink r:id="rId5275" location="28" ref="F5277"/>
    <hyperlink r:id="rId5276" location="9" ref="F5278"/>
    <hyperlink r:id="rId5277" location="18" ref="F5279"/>
    <hyperlink r:id="rId5278" location="31" ref="F5280"/>
    <hyperlink r:id="rId5279" location="19" ref="F5281"/>
    <hyperlink r:id="rId5280" location="1" ref="F5282"/>
    <hyperlink r:id="rId5281" location="27" ref="F5283"/>
    <hyperlink r:id="rId5282" location="10" ref="F5284"/>
    <hyperlink r:id="rId5283" location="32" ref="F5285"/>
    <hyperlink r:id="rId5284" location="35" ref="F5286"/>
    <hyperlink r:id="rId5285" location="35" ref="F5287"/>
    <hyperlink r:id="rId5286" location="7" ref="F5288"/>
    <hyperlink r:id="rId5287" location="21" ref="F5289"/>
    <hyperlink r:id="rId5288" location="2" ref="F5290"/>
    <hyperlink r:id="rId5289" location="5" ref="F5291"/>
    <hyperlink r:id="rId5290" location="28" ref="F5292"/>
    <hyperlink r:id="rId5291" location="30" ref="F5293"/>
    <hyperlink r:id="rId5292" location="18" ref="F5294"/>
    <hyperlink r:id="rId5293" location="6" ref="F5295"/>
    <hyperlink r:id="rId5294" location="19" ref="F5296"/>
    <hyperlink r:id="rId5295" location="32" ref="F5297"/>
    <hyperlink r:id="rId5296" location="1" ref="F5298"/>
    <hyperlink r:id="rId5297" location="36" ref="F5299"/>
    <hyperlink r:id="rId5298" location="19" ref="F5300"/>
    <hyperlink r:id="rId5299" location="15" ref="F5301"/>
    <hyperlink r:id="rId5300" location="16" ref="F5302"/>
    <hyperlink r:id="rId5301" location="28" ref="F5303"/>
    <hyperlink r:id="rId5302" location="11" ref="F5304"/>
    <hyperlink r:id="rId5303" location="3" ref="F5305"/>
    <hyperlink r:id="rId5304" location="19" ref="F5306"/>
    <hyperlink r:id="rId5305" location="16" ref="F5307"/>
    <hyperlink r:id="rId5306" location="16" ref="F5308"/>
    <hyperlink r:id="rId5307" location="32" ref="F5309"/>
    <hyperlink r:id="rId5308" location="8" ref="F5310"/>
    <hyperlink r:id="rId5309" location="9" ref="F5311"/>
    <hyperlink r:id="rId5310" location="27" ref="F5312"/>
    <hyperlink r:id="rId5311" location="22" ref="F5313"/>
    <hyperlink r:id="rId5312" location="12" ref="F5314"/>
    <hyperlink r:id="rId5313" location="26" ref="F5315"/>
    <hyperlink r:id="rId5314" location="34" ref="F5316"/>
    <hyperlink r:id="rId5315" location="23" ref="F5317"/>
    <hyperlink r:id="rId5316" location="31" ref="F5318"/>
    <hyperlink r:id="rId5317" location="15" ref="F5319"/>
    <hyperlink r:id="rId5318" location="19" ref="F5320"/>
    <hyperlink r:id="rId5319" location="1" ref="F5321"/>
    <hyperlink r:id="rId5320" location="27" ref="F5322"/>
    <hyperlink r:id="rId5321" location="14" ref="F5323"/>
    <hyperlink r:id="rId5322" location="32" ref="F5324"/>
    <hyperlink r:id="rId5323" location="29" ref="F5325"/>
    <hyperlink r:id="rId5324" location="31" ref="F5326"/>
    <hyperlink r:id="rId5325" location="4" ref="F5327"/>
    <hyperlink r:id="rId5326" location="36" ref="F5328"/>
    <hyperlink r:id="rId5327" location="30" ref="F5329"/>
    <hyperlink r:id="rId5328" location="14" ref="F5330"/>
    <hyperlink r:id="rId5329" location="19" ref="F5331"/>
    <hyperlink r:id="rId5330" location="32" ref="F5332"/>
    <hyperlink r:id="rId5331" location="17" ref="F5333"/>
    <hyperlink r:id="rId5332" location="3" ref="F5334"/>
    <hyperlink r:id="rId5333" location="29" ref="F5335"/>
    <hyperlink r:id="rId5334" location="5" ref="F5336"/>
    <hyperlink r:id="rId5335" location="18" ref="F5337"/>
    <hyperlink r:id="rId5336" location="19" ref="F5338"/>
    <hyperlink r:id="rId5337" location="29" ref="F5339"/>
    <hyperlink r:id="rId5338" location="7" ref="F5340"/>
    <hyperlink r:id="rId5339" location="35" ref="F5341"/>
    <hyperlink r:id="rId5340" location="21" ref="F5342"/>
    <hyperlink r:id="rId5341" location="2" ref="F5343"/>
    <hyperlink r:id="rId5342" location="29" ref="F5344"/>
    <hyperlink r:id="rId5343" location="13" ref="F5345"/>
    <hyperlink r:id="rId5344" location="3" ref="F5346"/>
    <hyperlink r:id="rId5345" location="5" ref="F5347"/>
    <hyperlink r:id="rId5346" location="31" ref="F5348"/>
    <hyperlink r:id="rId5347" location="14" ref="F5349"/>
    <hyperlink r:id="rId5348" location="7" ref="F5350"/>
    <hyperlink r:id="rId5349" location="36" ref="F5351"/>
    <hyperlink r:id="rId5350" location="35" ref="F5352"/>
    <hyperlink r:id="rId5351" location="20" ref="F5353"/>
    <hyperlink r:id="rId5352" location="15" ref="F5354"/>
    <hyperlink r:id="rId5353" location="22" ref="F5355"/>
    <hyperlink r:id="rId5354" location="32" ref="F5356"/>
    <hyperlink r:id="rId5355" location="2" ref="F5357"/>
    <hyperlink r:id="rId5356" location="14" ref="F5358"/>
    <hyperlink r:id="rId5357" location="16" ref="F5359"/>
    <hyperlink r:id="rId5358" location="1" ref="F5360"/>
    <hyperlink r:id="rId5359" location="28" ref="F5361"/>
    <hyperlink r:id="rId5360" location="34" ref="F5362"/>
    <hyperlink r:id="rId5361" location="15" ref="F5363"/>
    <hyperlink r:id="rId5362" location="6" ref="F5364"/>
    <hyperlink r:id="rId5363" location="31" ref="F5365"/>
    <hyperlink r:id="rId5364" location="33" ref="F5366"/>
    <hyperlink r:id="rId5365" location="36" ref="F5367"/>
    <hyperlink r:id="rId5366" location="4" ref="F5368"/>
    <hyperlink r:id="rId5367" location="9" ref="F5369"/>
    <hyperlink r:id="rId5368" location="13" ref="F5370"/>
    <hyperlink r:id="rId5369" location="33" ref="F5371"/>
    <hyperlink r:id="rId5370" location="34" ref="F5372"/>
    <hyperlink r:id="rId5371" location="28" ref="F5373"/>
    <hyperlink r:id="rId5372" location="25" ref="F5374"/>
    <hyperlink r:id="rId5373" location="8" ref="F5375"/>
    <hyperlink r:id="rId5374" location="22" ref="F5376"/>
    <hyperlink r:id="rId5375" location="22" ref="F5377"/>
    <hyperlink r:id="rId5376" location="16" ref="F5378"/>
    <hyperlink r:id="rId5377" location="5" ref="F5379"/>
    <hyperlink r:id="rId5378" location="30" ref="F5380"/>
    <hyperlink r:id="rId5379" location="18" ref="F5381"/>
    <hyperlink r:id="rId5380" location="14" ref="F5382"/>
    <hyperlink r:id="rId5381" location="30" ref="F5383"/>
    <hyperlink r:id="rId5382" location="20" ref="F5384"/>
    <hyperlink r:id="rId5383" location="16" ref="F5385"/>
    <hyperlink r:id="rId5384" location="17" ref="F5386"/>
    <hyperlink r:id="rId5385" location="32" ref="F5387"/>
    <hyperlink r:id="rId5386" location="27" ref="F5388"/>
    <hyperlink r:id="rId5387" location="1" ref="F5389"/>
    <hyperlink r:id="rId5388" location="21" ref="F5390"/>
    <hyperlink r:id="rId5389" location="10" ref="F5391"/>
    <hyperlink r:id="rId5390" location="4" ref="F5392"/>
    <hyperlink r:id="rId5391" location="33" ref="F5393"/>
    <hyperlink r:id="rId5392" location="11" ref="F5394"/>
    <hyperlink r:id="rId5393" location="33" ref="F5395"/>
    <hyperlink r:id="rId5394" location="32" ref="F5396"/>
    <hyperlink r:id="rId5395" location="14" ref="F5397"/>
    <hyperlink r:id="rId5396" location="24" ref="F5398"/>
    <hyperlink r:id="rId5397" location="3" ref="F5399"/>
    <hyperlink r:id="rId5398" location="12" ref="F5400"/>
    <hyperlink r:id="rId5399" location="1" ref="F5401"/>
    <hyperlink r:id="rId5400" location="15" ref="F5402"/>
    <hyperlink r:id="rId5401" location="2" ref="F5403"/>
    <hyperlink r:id="rId5402" location="24" ref="F5404"/>
    <hyperlink r:id="rId5403" location="8" ref="F5405"/>
    <hyperlink r:id="rId5404" location="13" ref="F5406"/>
    <hyperlink r:id="rId5405" location="14" ref="F5407"/>
    <hyperlink r:id="rId5406" location="11" ref="F5408"/>
    <hyperlink r:id="rId5407" location="31" ref="F5409"/>
    <hyperlink r:id="rId5408" location="36" ref="F5410"/>
    <hyperlink r:id="rId5409" location="3" ref="F5411"/>
    <hyperlink r:id="rId5410" location="10" ref="F5412"/>
    <hyperlink r:id="rId5411" location="8" ref="F5413"/>
    <hyperlink r:id="rId5412" location="10" ref="F5414"/>
    <hyperlink r:id="rId5413" location="29" ref="F5415"/>
    <hyperlink r:id="rId5414" location="32" ref="F5416"/>
    <hyperlink r:id="rId5415" location="28" ref="F5417"/>
    <hyperlink r:id="rId5416" location="21" ref="F5418"/>
    <hyperlink r:id="rId5417" location="8" ref="F5419"/>
    <hyperlink r:id="rId5418" location="5" ref="F5420"/>
    <hyperlink r:id="rId5419" location="16" ref="F5421"/>
    <hyperlink r:id="rId5420" location="1" ref="F5422"/>
    <hyperlink r:id="rId5421" location="33" ref="F5423"/>
    <hyperlink r:id="rId5422" location="34" ref="F5424"/>
    <hyperlink r:id="rId5423" location="20" ref="F5425"/>
    <hyperlink r:id="rId5424" location="6" ref="F5426"/>
    <hyperlink r:id="rId5425" location="17" ref="F5427"/>
    <hyperlink r:id="rId5426" location="23" ref="F5428"/>
    <hyperlink r:id="rId5427" location="36" ref="F5429"/>
    <hyperlink r:id="rId5428" location="4" ref="F5430"/>
    <hyperlink r:id="rId5429" location="2" ref="F5431"/>
    <hyperlink r:id="rId5430" location="17" ref="F5432"/>
    <hyperlink r:id="rId5431" location="3" ref="F5433"/>
    <hyperlink r:id="rId5432" location="28" ref="F5434"/>
    <hyperlink r:id="rId5433" location="32" ref="F5435"/>
    <hyperlink r:id="rId5434" location="21" ref="F5436"/>
    <hyperlink r:id="rId5435" location="36" ref="F5437"/>
    <hyperlink r:id="rId5436" location="12" ref="F5438"/>
    <hyperlink r:id="rId5437" location="16" ref="F5439"/>
    <hyperlink r:id="rId5438" location="28" ref="F5440"/>
    <hyperlink r:id="rId5439" location="23" ref="F5441"/>
    <hyperlink r:id="rId5440" location="26" ref="F5442"/>
    <hyperlink r:id="rId5441" location="27" ref="F5443"/>
    <hyperlink r:id="rId5442" location="26" ref="F5444"/>
    <hyperlink r:id="rId5443" location="30" ref="F5445"/>
    <hyperlink r:id="rId5444" location="2" ref="F5446"/>
    <hyperlink r:id="rId5445" location="21" ref="F5447"/>
    <hyperlink r:id="rId5446" location="35" ref="F5448"/>
    <hyperlink r:id="rId5447" location="7" ref="F5449"/>
    <hyperlink r:id="rId5448" location="11" ref="F5450"/>
    <hyperlink r:id="rId5449" location="19" ref="F5451"/>
    <hyperlink r:id="rId5450" location="30" ref="F5452"/>
    <hyperlink r:id="rId5451" location="29" ref="F5453"/>
    <hyperlink r:id="rId5452" location="29" ref="F5454"/>
    <hyperlink r:id="rId5453" location="21" ref="F5455"/>
    <hyperlink r:id="rId5454" location="9" ref="F5456"/>
    <hyperlink r:id="rId5455" location="29" ref="F5457"/>
    <hyperlink r:id="rId5456" location="8" ref="F5458"/>
    <hyperlink r:id="rId5457" location="23" ref="F5459"/>
    <hyperlink r:id="rId5458" location="36" ref="F5460"/>
    <hyperlink r:id="rId5459" location="18" ref="F5461"/>
    <hyperlink r:id="rId5460" location="15" ref="F5462"/>
    <hyperlink r:id="rId5461" location="33" ref="F5463"/>
    <hyperlink r:id="rId5462" location="8" ref="F5464"/>
    <hyperlink r:id="rId5463" location="6" ref="F5465"/>
    <hyperlink r:id="rId5464" location="15" ref="F5466"/>
    <hyperlink r:id="rId5465" location="5" ref="F5467"/>
    <hyperlink r:id="rId5466" location="9" ref="F5468"/>
    <hyperlink r:id="rId5467" location="25" ref="F5469"/>
    <hyperlink r:id="rId5468" location="17" ref="F5470"/>
    <hyperlink r:id="rId5469" location="34" ref="F5471"/>
    <hyperlink r:id="rId5470" location="27" ref="F5472"/>
    <hyperlink r:id="rId5471" location="15" ref="F5473"/>
    <hyperlink r:id="rId5472" location="13" ref="F5474"/>
    <hyperlink r:id="rId5473" location="24" ref="F5475"/>
    <hyperlink r:id="rId5474" location="34" ref="F5476"/>
    <hyperlink r:id="rId5475" location="27" ref="F5477"/>
    <hyperlink r:id="rId5476" location="26" ref="F5478"/>
    <hyperlink r:id="rId5477" location="2" ref="F5479"/>
    <hyperlink r:id="rId5478" location="3" ref="F5480"/>
    <hyperlink r:id="rId5479" location="32" ref="F5481"/>
    <hyperlink r:id="rId5480" location="9" ref="F5482"/>
    <hyperlink r:id="rId5481" location="32" ref="F5483"/>
    <hyperlink r:id="rId5482" location="5" ref="F5484"/>
    <hyperlink r:id="rId5483" location="30" ref="F5485"/>
    <hyperlink r:id="rId5484" location="31" ref="F5486"/>
    <hyperlink r:id="rId5485" location="22" ref="F5487"/>
    <hyperlink r:id="rId5486" location="1" ref="F5488"/>
    <hyperlink r:id="rId5487" location="23" ref="F5489"/>
    <hyperlink r:id="rId5488" location="10" ref="F5490"/>
    <hyperlink r:id="rId5489" location="13" ref="F5491"/>
    <hyperlink r:id="rId5490" location="25" ref="F5492"/>
    <hyperlink r:id="rId5491" location="16" ref="F5493"/>
    <hyperlink r:id="rId5492" location="25" ref="F5494"/>
    <hyperlink r:id="rId5493" location="26" ref="F5495"/>
    <hyperlink r:id="rId5494" location="24" ref="F5496"/>
    <hyperlink r:id="rId5495" location="16" ref="F5497"/>
    <hyperlink r:id="rId5496" location="20" ref="F5498"/>
    <hyperlink r:id="rId5497" location="14" ref="F5499"/>
    <hyperlink r:id="rId5498" location="15" ref="F5500"/>
    <hyperlink r:id="rId5499" location="9" ref="F5501"/>
    <hyperlink r:id="rId5500" location="34" ref="F5502"/>
    <hyperlink r:id="rId5501" location="20" ref="F5503"/>
    <hyperlink r:id="rId5502" location="19" ref="F5504"/>
    <hyperlink r:id="rId5503" location="1" ref="F5505"/>
    <hyperlink r:id="rId5504" location="22" ref="F5506"/>
    <hyperlink r:id="rId5505" location="8" ref="F5507"/>
    <hyperlink r:id="rId5506" location="12" ref="F5508"/>
    <hyperlink r:id="rId5507" location="33" ref="F5509"/>
    <hyperlink r:id="rId5508" location="24" ref="F5510"/>
    <hyperlink r:id="rId5509" location="30" ref="F5511"/>
    <hyperlink r:id="rId5510" location="10" ref="F5512"/>
    <hyperlink r:id="rId5511" location="21" ref="F5513"/>
    <hyperlink r:id="rId5512" location="24" ref="F5514"/>
    <hyperlink r:id="rId5513" location="33" ref="F5515"/>
    <hyperlink r:id="rId5514" location="32" ref="F5516"/>
    <hyperlink r:id="rId5515" location="2" ref="F5517"/>
    <hyperlink r:id="rId5516" location="36" ref="F5518"/>
    <hyperlink r:id="rId5517" location="15" ref="F5519"/>
    <hyperlink r:id="rId5518" location="8" ref="F5520"/>
    <hyperlink r:id="rId5519" location="28" ref="F5521"/>
    <hyperlink r:id="rId5520" location="22" ref="F5522"/>
    <hyperlink r:id="rId5521" location="32" ref="F5523"/>
    <hyperlink r:id="rId5522" location="7" ref="F5524"/>
    <hyperlink r:id="rId5523" location="35" ref="F5525"/>
    <hyperlink r:id="rId5524" location="2" ref="F5526"/>
    <hyperlink r:id="rId5525" location="21" ref="F5527"/>
    <hyperlink r:id="rId5526" location="4" ref="F5528"/>
    <hyperlink r:id="rId5527" location="26" ref="F5529"/>
    <hyperlink r:id="rId5528" location="33" ref="F5530"/>
    <hyperlink r:id="rId5529" location="29" ref="F5531"/>
    <hyperlink r:id="rId5530" location="6" ref="F5532"/>
    <hyperlink r:id="rId5531" location="25" ref="F5533"/>
    <hyperlink r:id="rId5532" location="31" ref="F5534"/>
    <hyperlink r:id="rId5533" location="18" ref="F5535"/>
    <hyperlink r:id="rId5534" location="6" ref="F5536"/>
    <hyperlink r:id="rId5535" location="25" ref="F5537"/>
    <hyperlink r:id="rId5536" location="18" ref="F5538"/>
    <hyperlink r:id="rId5537" location="26" ref="F5539"/>
    <hyperlink r:id="rId5538" location="14" ref="F5540"/>
    <hyperlink r:id="rId5539" location="23" ref="F5541"/>
    <hyperlink r:id="rId5540" location="22" ref="F5542"/>
    <hyperlink r:id="rId5541" location="11" ref="F5543"/>
    <hyperlink r:id="rId5542" location="12" ref="F5544"/>
    <hyperlink r:id="rId5543" location="4" ref="F5545"/>
    <hyperlink r:id="rId5544" location="7" ref="F5546"/>
    <hyperlink r:id="rId5545" location="35" ref="F5547"/>
    <hyperlink r:id="rId5546" location="15" ref="F5548"/>
    <hyperlink r:id="rId5547" location="18" ref="F5549"/>
    <hyperlink r:id="rId5548" location="36" ref="F5550"/>
    <hyperlink r:id="rId5549" location="16" ref="F5551"/>
    <hyperlink r:id="rId5550" location="23" ref="F5552"/>
    <hyperlink r:id="rId5551" location="18" ref="F5553"/>
    <hyperlink r:id="rId5552" location="12" ref="F5554"/>
    <hyperlink r:id="rId5553" location="33" ref="F5555"/>
    <hyperlink r:id="rId5554" location="24" ref="F5556"/>
    <hyperlink r:id="rId5555" location="21" ref="F5557"/>
    <hyperlink r:id="rId5556" location="7" ref="F5558"/>
    <hyperlink r:id="rId5557" location="20" ref="F5559"/>
    <hyperlink r:id="rId5558" location="13" ref="F5560"/>
    <hyperlink r:id="rId5559" location="22" ref="F5561"/>
    <hyperlink r:id="rId5560" location="3" ref="F5562"/>
    <hyperlink r:id="rId5561" location="10" ref="F5563"/>
    <hyperlink r:id="rId5562" location="25" ref="F5564"/>
    <hyperlink r:id="rId5563" location="33" ref="F5565"/>
    <hyperlink r:id="rId5564" location="36" ref="F5566"/>
    <hyperlink r:id="rId5565" location="4" ref="F5567"/>
    <hyperlink r:id="rId5566" location="34" ref="F5568"/>
    <hyperlink r:id="rId5567" location="1" ref="F5569"/>
    <hyperlink r:id="rId5568" location="22" ref="F5570"/>
    <hyperlink r:id="rId5569" location="4" ref="F5571"/>
    <hyperlink r:id="rId5570" location="28" ref="F5572"/>
    <hyperlink r:id="rId5571" location="15" ref="F5573"/>
    <hyperlink r:id="rId5572" location="8" ref="F5574"/>
    <hyperlink r:id="rId5573" location="33" ref="F5575"/>
    <hyperlink r:id="rId5574" location="17" ref="F5576"/>
    <hyperlink r:id="rId5575" location="2" ref="F5577"/>
    <hyperlink r:id="rId5576" location="7" ref="F5578"/>
    <hyperlink r:id="rId5577" location="17" ref="F5579"/>
    <hyperlink r:id="rId5578" location="22" ref="F5580"/>
    <hyperlink r:id="rId5579" location="30" ref="F5581"/>
    <hyperlink r:id="rId5580" location="23" ref="F5582"/>
    <hyperlink r:id="rId5581" location="23" ref="F5583"/>
    <hyperlink r:id="rId5582" location="4" ref="F5584"/>
    <hyperlink r:id="rId5583" location="17" ref="F5585"/>
    <hyperlink r:id="rId5584" location="30" ref="F5586"/>
    <hyperlink r:id="rId5585" location="10" ref="F5587"/>
    <hyperlink r:id="rId5586" location="32" ref="F5588"/>
    <hyperlink r:id="rId5587" location="14" ref="F5589"/>
    <hyperlink r:id="rId5588" location="17" ref="F5590"/>
    <hyperlink r:id="rId5589" location="26" ref="F5591"/>
    <hyperlink r:id="rId5590" location="11" ref="F5592"/>
    <hyperlink r:id="rId5591" location="15" ref="F5593"/>
    <hyperlink r:id="rId5592" location="31" ref="F5594"/>
    <hyperlink r:id="rId5593" location="33" ref="F5595"/>
    <hyperlink r:id="rId5594" location="1" ref="F5596"/>
    <hyperlink r:id="rId5595" location="9" ref="F5597"/>
    <hyperlink r:id="rId5596" location="25" ref="F5598"/>
    <hyperlink r:id="rId5597" location="28" ref="F5599"/>
    <hyperlink r:id="rId5598" location="6" ref="F5600"/>
    <hyperlink r:id="rId5599" location="23" ref="F5601"/>
    <hyperlink r:id="rId5600" location="14" ref="F5602"/>
    <hyperlink r:id="rId5601" location="19" ref="F5603"/>
    <hyperlink r:id="rId5602" location="10" ref="F5604"/>
    <hyperlink r:id="rId5603" location="6" ref="F5605"/>
    <hyperlink r:id="rId5604" location="21" ref="F5606"/>
    <hyperlink r:id="rId5605" location="3" ref="F5607"/>
    <hyperlink r:id="rId5606" location="8" ref="F5608"/>
    <hyperlink r:id="rId5607" location="18" ref="F5609"/>
    <hyperlink r:id="rId5608" location="19" ref="F5610"/>
    <hyperlink r:id="rId5609" location="8" ref="F5611"/>
    <hyperlink r:id="rId5610" location="9" ref="F5612"/>
    <hyperlink r:id="rId5611" location="5" ref="F5613"/>
    <hyperlink r:id="rId5612" location="4" ref="F5614"/>
    <hyperlink r:id="rId5613" location="35" ref="F5615"/>
    <hyperlink r:id="rId5614" location="6" ref="F5616"/>
    <hyperlink r:id="rId5615" location="19" ref="F5617"/>
    <hyperlink r:id="rId5616" location="1" ref="F5618"/>
    <hyperlink r:id="rId5617" location="19" ref="F5619"/>
    <hyperlink r:id="rId5618" location="22" ref="F5620"/>
    <hyperlink r:id="rId5619" location="23" ref="F5621"/>
    <hyperlink r:id="rId5620" location="4" ref="F5622"/>
    <hyperlink r:id="rId5621" location="19" ref="F5623"/>
    <hyperlink r:id="rId5622" location="6" ref="F5624"/>
    <hyperlink r:id="rId5623" location="32" ref="F5625"/>
    <hyperlink r:id="rId5624" location="22" ref="F5626"/>
    <hyperlink r:id="rId5625" location="21" ref="F5627"/>
    <hyperlink r:id="rId5626" location="31" ref="F5628"/>
    <hyperlink r:id="rId5627" location="3" ref="F5629"/>
    <hyperlink r:id="rId5628" location="9" ref="F5630"/>
    <hyperlink r:id="rId5629" location="13" ref="F5631"/>
    <hyperlink r:id="rId5630" location="3" ref="F5632"/>
    <hyperlink r:id="rId5631" location="2" ref="F5633"/>
    <hyperlink r:id="rId5632" location="28" ref="F5634"/>
    <hyperlink r:id="rId5633" location="24" ref="F5635"/>
    <hyperlink r:id="rId5634" location="24" ref="F5636"/>
    <hyperlink r:id="rId5635" location="15" ref="F5637"/>
    <hyperlink r:id="rId5636" location="7" ref="F5638"/>
    <hyperlink r:id="rId5637" location="36" ref="F5639"/>
    <hyperlink r:id="rId5638" location="21" ref="F5640"/>
    <hyperlink r:id="rId5639" location="18" ref="F5641"/>
    <hyperlink r:id="rId5640" location="28" ref="F5642"/>
    <hyperlink r:id="rId5641" location="24" ref="F5643"/>
    <hyperlink r:id="rId5642" location="23" ref="F5644"/>
    <hyperlink r:id="rId5643" location="5" ref="F5645"/>
    <hyperlink r:id="rId5644" location="30" ref="F5646"/>
    <hyperlink r:id="rId5645" location="6" ref="F5647"/>
    <hyperlink r:id="rId5646" location="21" ref="F5648"/>
    <hyperlink r:id="rId5647" location="11" ref="F5649"/>
    <hyperlink r:id="rId5648" location="9" ref="F5650"/>
    <hyperlink r:id="rId5649" location="36" ref="F5651"/>
    <hyperlink r:id="rId5650" location="23" ref="F5652"/>
    <hyperlink r:id="rId5651" location="12" ref="F5653"/>
    <hyperlink r:id="rId5652" location="3" ref="F5654"/>
    <hyperlink r:id="rId5653" location="13" ref="F5655"/>
    <hyperlink r:id="rId5654" location="24" ref="F5656"/>
    <hyperlink r:id="rId5655" location="1" ref="F5657"/>
    <hyperlink r:id="rId5656" location="30" ref="F5658"/>
    <hyperlink r:id="rId5657" location="30" ref="F5659"/>
    <hyperlink r:id="rId5658" location="31" ref="F5660"/>
    <hyperlink r:id="rId5659" location="31" ref="F5661"/>
    <hyperlink r:id="rId5660" location="7" ref="F5662"/>
    <hyperlink r:id="rId5661" location="28" ref="F5663"/>
    <hyperlink r:id="rId5662" location="20" ref="F5664"/>
    <hyperlink r:id="rId5663" location="29" ref="F5665"/>
    <hyperlink r:id="rId5664" location="26" ref="F5666"/>
    <hyperlink r:id="rId5665" location="22" ref="F5667"/>
    <hyperlink r:id="rId5666" location="23" ref="F5668"/>
    <hyperlink r:id="rId5667" location="19" ref="F5669"/>
    <hyperlink r:id="rId5668" location="29" ref="F5670"/>
    <hyperlink r:id="rId5669" location="36" ref="F5671"/>
    <hyperlink r:id="rId5670" location="11" ref="F5672"/>
    <hyperlink r:id="rId5671" location="34" ref="F5673"/>
    <hyperlink r:id="rId5672" location="28" ref="F5674"/>
    <hyperlink r:id="rId5673" location="27" ref="F5675"/>
    <hyperlink r:id="rId5674" location="31" ref="F5676"/>
    <hyperlink r:id="rId5675" location="1" ref="F5677"/>
    <hyperlink r:id="rId5676" location="16" ref="F5678"/>
    <hyperlink r:id="rId5677" location="27" ref="F5679"/>
    <hyperlink r:id="rId5678" location="27" ref="F5680"/>
    <hyperlink r:id="rId5679" location="21" ref="F5681"/>
    <hyperlink r:id="rId5680" location="26" ref="F5682"/>
    <hyperlink r:id="rId5681" location="10" ref="F5683"/>
    <hyperlink r:id="rId5682" location="30" ref="F5684"/>
    <hyperlink r:id="rId5683" location="13" ref="F5685"/>
    <hyperlink r:id="rId5684" location="25" ref="F5686"/>
    <hyperlink r:id="rId5685" location="36" ref="F5687"/>
    <hyperlink r:id="rId5686" location="32" ref="F5688"/>
    <hyperlink r:id="rId5687" location="2" ref="F5689"/>
    <hyperlink r:id="rId5688" location="15" ref="F5690"/>
    <hyperlink r:id="rId5689" location="19" ref="F5691"/>
    <hyperlink r:id="rId5690" location="5" ref="F5692"/>
    <hyperlink r:id="rId5691" location="13" ref="F5693"/>
    <hyperlink r:id="rId5692" location="31" ref="F5694"/>
    <hyperlink r:id="rId5693" location="9" ref="F5695"/>
    <hyperlink r:id="rId5694" location="36" ref="F5696"/>
    <hyperlink r:id="rId5695" location="15" ref="F5697"/>
    <hyperlink r:id="rId5696" location="26" ref="F5698"/>
    <hyperlink r:id="rId5697" location="12" ref="F5699"/>
    <hyperlink r:id="rId5698" location="5" ref="F5700"/>
    <hyperlink r:id="rId5699" location="32" ref="F5701"/>
    <hyperlink r:id="rId5700" location="20" ref="F5702"/>
    <hyperlink r:id="rId5701" location="34" ref="F5703"/>
    <hyperlink r:id="rId5702" location="35" ref="F5704"/>
    <hyperlink r:id="rId5703" location="1" ref="F5705"/>
    <hyperlink r:id="rId5704" location="16" ref="F5706"/>
    <hyperlink r:id="rId5705" location="17" ref="F5707"/>
    <hyperlink r:id="rId5706" location="6" ref="F5708"/>
    <hyperlink r:id="rId5707" location="6" ref="F5709"/>
    <hyperlink r:id="rId5708" location="33" ref="F5710"/>
    <hyperlink r:id="rId5709" location="16" ref="F5711"/>
    <hyperlink r:id="rId5710" location="9" ref="F5712"/>
    <hyperlink r:id="rId5711" location="20" ref="F5713"/>
    <hyperlink r:id="rId5712" location="7" ref="F5714"/>
    <hyperlink r:id="rId5713" location="19" ref="F5715"/>
    <hyperlink r:id="rId5714" location="35" ref="F5716"/>
    <hyperlink r:id="rId5715" location="16" ref="F5717"/>
    <hyperlink r:id="rId5716" location="22" ref="F5718"/>
    <hyperlink r:id="rId5717" location="33" ref="F5719"/>
    <hyperlink r:id="rId5718" location="1" ref="F5720"/>
    <hyperlink r:id="rId5719" location="5" ref="F5721"/>
    <hyperlink r:id="rId5720" location="32" ref="F5722"/>
    <hyperlink r:id="rId5721" location="15" ref="F5723"/>
    <hyperlink r:id="rId5722" location="22" ref="F5724"/>
    <hyperlink r:id="rId5723" location="1" ref="F5725"/>
    <hyperlink r:id="rId5724" location="17" ref="F5726"/>
    <hyperlink r:id="rId5725" location="8" ref="F5727"/>
    <hyperlink r:id="rId5726" location="35" ref="F5728"/>
    <hyperlink r:id="rId5727" location="10" ref="F5729"/>
    <hyperlink r:id="rId5728" location="5" ref="F5730"/>
    <hyperlink r:id="rId5729" location="5" ref="F5731"/>
    <hyperlink r:id="rId5730" location="31" ref="F5732"/>
    <hyperlink r:id="rId5731" location="29" ref="F5733"/>
    <hyperlink r:id="rId5732" location="2" ref="F5734"/>
    <hyperlink r:id="rId5733" location="28" ref="F5735"/>
    <hyperlink r:id="rId5734" location="15" ref="F5736"/>
    <hyperlink r:id="rId5735" location="21" ref="F5737"/>
    <hyperlink r:id="rId5736" location="5" ref="F5738"/>
    <hyperlink r:id="rId5737" location="25" ref="F5739"/>
    <hyperlink r:id="rId5738" location="17" ref="F5740"/>
    <hyperlink r:id="rId5739" location="2" ref="F5741"/>
    <hyperlink r:id="rId5740" location="27" ref="F5742"/>
    <hyperlink r:id="rId5741" location="30" ref="F5743"/>
    <hyperlink r:id="rId5742" location="34" ref="F5744"/>
    <hyperlink r:id="rId5743" location="13" ref="F5745"/>
    <hyperlink r:id="rId5744" location="20" ref="F5746"/>
    <hyperlink r:id="rId5745" location="6" ref="F5747"/>
    <hyperlink r:id="rId5746" location="24" ref="F5748"/>
    <hyperlink r:id="rId5747" location="22" ref="F5749"/>
    <hyperlink r:id="rId5748" location="12" ref="F5750"/>
    <hyperlink r:id="rId5749" location="36" ref="F5751"/>
    <hyperlink r:id="rId5750" location="17" ref="F5752"/>
    <hyperlink r:id="rId5751" location="15" ref="F5753"/>
    <hyperlink r:id="rId5752" location="28" ref="F5754"/>
    <hyperlink r:id="rId5753" location="14" ref="F5755"/>
    <hyperlink r:id="rId5754" location="6" ref="F5756"/>
    <hyperlink r:id="rId5755" location="34" ref="F5757"/>
    <hyperlink r:id="rId5756" location="14" ref="F5758"/>
    <hyperlink r:id="rId5757" location="11" ref="F5759"/>
    <hyperlink r:id="rId5758" location="30" ref="F5760"/>
    <hyperlink r:id="rId5759" location="16" ref="F5761"/>
    <hyperlink r:id="rId5760" location="35" ref="F5762"/>
    <hyperlink r:id="rId5761" location="5" ref="F5763"/>
    <hyperlink r:id="rId5762" location="18" ref="F5764"/>
    <hyperlink r:id="rId5763" location="11" ref="F5765"/>
    <hyperlink r:id="rId5764" location="13" ref="F5766"/>
    <hyperlink r:id="rId5765" location="31" ref="F5767"/>
    <hyperlink r:id="rId5766" location="27" ref="F5768"/>
    <hyperlink r:id="rId5767" location="18" ref="F5769"/>
    <hyperlink r:id="rId5768" location="13" ref="F5770"/>
    <hyperlink r:id="rId5769" location="28" ref="F5771"/>
    <hyperlink r:id="rId5770" location="36" ref="F5772"/>
    <hyperlink r:id="rId5771" location="27" ref="F5773"/>
    <hyperlink r:id="rId5772" location="12" ref="F5774"/>
    <hyperlink r:id="rId5773" location="17" ref="F5775"/>
    <hyperlink r:id="rId5774" location="11" ref="F5776"/>
    <hyperlink r:id="rId5775" location="3" ref="F5777"/>
    <hyperlink r:id="rId5776" location="4" ref="F5778"/>
    <hyperlink r:id="rId5777" location="1" ref="F5779"/>
    <hyperlink r:id="rId5778" location="31" ref="F5780"/>
    <hyperlink r:id="rId5779" location="30" ref="F5781"/>
    <hyperlink r:id="rId5780" location="10" ref="F5782"/>
    <hyperlink r:id="rId5781" location="2" ref="F5783"/>
    <hyperlink r:id="rId5782" location="2" ref="F5784"/>
    <hyperlink r:id="rId5783" location="12" ref="F5785"/>
    <hyperlink r:id="rId5784" location="32" ref="F5786"/>
    <hyperlink r:id="rId5785" location="5" ref="F5787"/>
    <hyperlink r:id="rId5786" location="14" ref="F5788"/>
    <hyperlink r:id="rId5787" location="33" ref="F5789"/>
    <hyperlink r:id="rId5788" location="9" ref="F5790"/>
    <hyperlink r:id="rId5789" location="20" ref="F5791"/>
    <hyperlink r:id="rId5790" location="27" ref="F5792"/>
    <hyperlink r:id="rId5791" location="7" ref="F5793"/>
    <hyperlink r:id="rId5792" location="30" ref="F5794"/>
    <hyperlink r:id="rId5793" location="30" ref="F5795"/>
    <hyperlink r:id="rId5794" location="9" ref="F5796"/>
    <hyperlink r:id="rId5795" location="3" ref="F5797"/>
    <hyperlink r:id="rId5796" location="25" ref="F5798"/>
    <hyperlink r:id="rId5797" location="10" ref="F5799"/>
    <hyperlink r:id="rId5798" location="13" ref="F5800"/>
    <hyperlink r:id="rId5799" location="8" ref="F5801"/>
    <hyperlink r:id="rId5800" location="27" ref="F5802"/>
    <hyperlink r:id="rId5801" location="33" ref="F5803"/>
    <hyperlink r:id="rId5802" location="14" ref="F5804"/>
    <hyperlink r:id="rId5803" location="11" ref="F5805"/>
    <hyperlink r:id="rId5804" location="10" ref="F5806"/>
    <hyperlink r:id="rId5805" location="19" ref="F5807"/>
    <hyperlink r:id="rId5806" location="35" ref="F5808"/>
    <hyperlink r:id="rId5807" location="30" ref="F5809"/>
    <hyperlink r:id="rId5808" location="11" ref="F5810"/>
    <hyperlink r:id="rId5809" location="12" ref="F5811"/>
    <hyperlink r:id="rId5810" location="32" ref="F5812"/>
    <hyperlink r:id="rId5811" location="33" ref="F5813"/>
    <hyperlink r:id="rId5812" location="9" ref="F5814"/>
    <hyperlink r:id="rId5813" location="8" ref="F5815"/>
    <hyperlink r:id="rId5814" location="8" ref="F5816"/>
    <hyperlink r:id="rId5815" location="30" ref="F5817"/>
    <hyperlink r:id="rId5816" location="4" ref="F5818"/>
    <hyperlink r:id="rId5817" location="29" ref="F5819"/>
    <hyperlink r:id="rId5818" location="2" ref="F5820"/>
    <hyperlink r:id="rId5819" location="36" ref="F5821"/>
    <hyperlink r:id="rId5820" location="30" ref="F5822"/>
    <hyperlink r:id="rId5821" location="11" ref="F5823"/>
    <hyperlink r:id="rId5822" location="31" ref="F5824"/>
    <hyperlink r:id="rId5823" location="14" ref="F5825"/>
    <hyperlink r:id="rId5824" location="12" ref="F5826"/>
    <hyperlink r:id="rId5825" location="28" ref="F5827"/>
    <hyperlink r:id="rId5826" location="26" ref="F5828"/>
    <hyperlink r:id="rId5827" location="33" ref="F5829"/>
    <hyperlink r:id="rId5828" location="10" ref="F5830"/>
    <hyperlink r:id="rId5829" location="18" ref="F5831"/>
    <hyperlink r:id="rId5830" location="35" ref="F5832"/>
    <hyperlink r:id="rId5831" location="14" ref="F5833"/>
    <hyperlink r:id="rId5832" location="16" ref="F5834"/>
    <hyperlink r:id="rId5833" location="30" ref="F5835"/>
    <hyperlink r:id="rId5834" location="8" ref="F5836"/>
    <hyperlink r:id="rId5835" location="15" ref="F5837"/>
    <hyperlink r:id="rId5836" location="21" ref="F5838"/>
    <hyperlink r:id="rId5837" location="4" ref="F5839"/>
    <hyperlink r:id="rId5838" location="9" ref="F5840"/>
    <hyperlink r:id="rId5839" location="18" ref="F5841"/>
    <hyperlink r:id="rId5840" location="27" ref="F5842"/>
    <hyperlink r:id="rId5841" location="25" ref="F5843"/>
    <hyperlink r:id="rId5842" location="34" ref="F5844"/>
    <hyperlink r:id="rId5843" location="19" ref="F5845"/>
    <hyperlink r:id="rId5844" location="7" ref="F5846"/>
    <hyperlink r:id="rId5845" location="27" ref="F5847"/>
    <hyperlink r:id="rId5846" location="35" ref="F5848"/>
    <hyperlink r:id="rId5847" location="20" ref="F5849"/>
    <hyperlink r:id="rId5848" location="23" ref="F5850"/>
    <hyperlink r:id="rId5849" location="27" ref="F5851"/>
    <hyperlink r:id="rId5850" location="26" ref="F5852"/>
    <hyperlink r:id="rId5851" location="31" ref="F5853"/>
    <hyperlink r:id="rId5852" location="4" ref="F5854"/>
    <hyperlink r:id="rId5853" location="12" ref="F5855"/>
    <hyperlink r:id="rId5854" location="3" ref="F5856"/>
    <hyperlink r:id="rId5855" location="32" ref="F5857"/>
    <hyperlink r:id="rId5856" location="8" ref="F5858"/>
    <hyperlink r:id="rId5857" location="20" ref="F5859"/>
    <hyperlink r:id="rId5858" location="22" ref="F5860"/>
    <hyperlink r:id="rId5859" location="25" ref="F5861"/>
    <hyperlink r:id="rId5860" location="12" ref="F5862"/>
    <hyperlink r:id="rId5861" location="18" ref="F5863"/>
    <hyperlink r:id="rId5862" location="7" ref="F5864"/>
    <hyperlink r:id="rId5863" location="25" ref="F5865"/>
    <hyperlink r:id="rId5864" location="8" ref="F5866"/>
    <hyperlink r:id="rId5865" location="19" ref="F5867"/>
    <hyperlink r:id="rId5866" location="5" ref="F5868"/>
    <hyperlink r:id="rId5867" location="33" ref="F5869"/>
    <hyperlink r:id="rId5868" location="7" ref="F5870"/>
    <hyperlink r:id="rId5869" location="16" ref="F5871"/>
    <hyperlink r:id="rId5870" location="23" ref="F5872"/>
    <hyperlink r:id="rId5871" location="31" ref="F5873"/>
    <hyperlink r:id="rId5872" location="36" ref="F5874"/>
    <hyperlink r:id="rId5873" location="32" ref="F5875"/>
    <hyperlink r:id="rId5874" location="34" ref="F5876"/>
    <hyperlink r:id="rId5875" location="31" ref="F5877"/>
    <hyperlink r:id="rId5876" location="27" ref="F5878"/>
    <hyperlink r:id="rId5877" location="34" ref="F5879"/>
    <hyperlink r:id="rId5878" location="34" ref="F5880"/>
    <hyperlink r:id="rId5879" location="1" ref="F5881"/>
    <hyperlink r:id="rId5880" location="27" ref="F5882"/>
    <hyperlink r:id="rId5881" location="15" ref="F5883"/>
    <hyperlink r:id="rId5882" location="26" ref="F5884"/>
    <hyperlink r:id="rId5883" location="17" ref="F5885"/>
    <hyperlink r:id="rId5884" location="20" ref="F5886"/>
    <hyperlink r:id="rId5885" location="20" ref="F5887"/>
    <hyperlink r:id="rId5886" location="24" ref="F5888"/>
    <hyperlink r:id="rId5887" location="32" ref="F5889"/>
    <hyperlink r:id="rId5888" location="27" ref="F5890"/>
    <hyperlink r:id="rId5889" location="30" ref="F5891"/>
    <hyperlink r:id="rId5890" location="29" ref="F5892"/>
    <hyperlink r:id="rId5891" location="36" ref="F5893"/>
    <hyperlink r:id="rId5892" location="35" ref="F5894"/>
    <hyperlink r:id="rId5893" location="8" ref="F5895"/>
    <hyperlink r:id="rId5894" location="8" ref="F5896"/>
    <hyperlink r:id="rId5895" location="17" ref="F5897"/>
    <hyperlink r:id="rId5896" location="27" ref="F5898"/>
    <hyperlink r:id="rId5897" location="22" ref="F5899"/>
    <hyperlink r:id="rId5898" location="6" ref="F5900"/>
    <hyperlink r:id="rId5899" location="26" ref="F5901"/>
    <hyperlink r:id="rId5900" location="32" ref="F5902"/>
    <hyperlink r:id="rId5901" location="19" ref="F5903"/>
    <hyperlink r:id="rId5902" location="4" ref="F5904"/>
    <hyperlink r:id="rId5903" location="10" ref="F5905"/>
    <hyperlink r:id="rId5904" location="22" ref="F5906"/>
    <hyperlink r:id="rId5905" location="19" ref="F5907"/>
    <hyperlink r:id="rId5906" location="14" ref="F5908"/>
    <hyperlink r:id="rId5907" location="21" ref="F5909"/>
    <hyperlink r:id="rId5908" location="4" ref="F5910"/>
    <hyperlink r:id="rId5909" location="14" ref="F5911"/>
    <hyperlink r:id="rId5910" location="15" ref="F5912"/>
    <hyperlink r:id="rId5911" location="31" ref="F5913"/>
    <hyperlink r:id="rId5912" location="6" ref="F5914"/>
    <hyperlink r:id="rId5913" location="35" ref="F5915"/>
    <hyperlink r:id="rId5914" location="24" ref="F5916"/>
    <hyperlink r:id="rId5915" location="7" ref="F5917"/>
    <hyperlink r:id="rId5916" location="18" ref="F5918"/>
    <hyperlink r:id="rId5917" location="21" ref="F5919"/>
    <hyperlink r:id="rId5918" location="2" ref="F5920"/>
    <hyperlink r:id="rId5919" location="32" ref="F5921"/>
    <hyperlink r:id="rId5920" location="26" ref="F5922"/>
    <hyperlink r:id="rId5921" location="20" ref="F5923"/>
    <hyperlink r:id="rId5922" location="10" ref="F5924"/>
    <hyperlink r:id="rId5923" location="32" ref="F5925"/>
    <hyperlink r:id="rId5924" location="2" ref="F5926"/>
    <hyperlink r:id="rId5925" location="6" ref="F5927"/>
    <hyperlink r:id="rId5926" location="23" ref="F5928"/>
    <hyperlink r:id="rId5927" location="34" ref="F5929"/>
    <hyperlink r:id="rId5928" location="6" ref="F5930"/>
    <hyperlink r:id="rId5929" location="32" ref="F5931"/>
    <hyperlink r:id="rId5930" location="34" ref="F5932"/>
    <hyperlink r:id="rId5931" location="13" ref="F5933"/>
    <hyperlink r:id="rId5932" location="7" ref="F5934"/>
    <hyperlink r:id="rId5933" location="25" ref="F5935"/>
    <hyperlink r:id="rId5934" location="14" ref="F5936"/>
    <hyperlink r:id="rId5935" location="25" ref="F5937"/>
    <hyperlink r:id="rId5936" location="2" ref="F5938"/>
    <hyperlink r:id="rId5937" location="36" ref="F5939"/>
    <hyperlink r:id="rId5938" location="31" ref="F5940"/>
    <hyperlink r:id="rId5939" location="36" ref="F5941"/>
    <hyperlink r:id="rId5940" location="18" ref="F5942"/>
    <hyperlink r:id="rId5941" location="23" ref="F5943"/>
    <hyperlink r:id="rId5942" location="2" ref="F5944"/>
    <hyperlink r:id="rId5943" location="19" ref="F5945"/>
    <hyperlink r:id="rId5944" location="11" ref="F5946"/>
    <hyperlink r:id="rId5945" location="30" ref="F5947"/>
    <hyperlink r:id="rId5946" location="35" ref="F5948"/>
    <hyperlink r:id="rId5947" location="8" ref="F5949"/>
    <hyperlink r:id="rId5948" location="23" ref="F5950"/>
    <hyperlink r:id="rId5949" location="21" ref="F5951"/>
    <hyperlink r:id="rId5950" location="32" ref="F5952"/>
    <hyperlink r:id="rId5951" location="3" ref="F5953"/>
    <hyperlink r:id="rId5952" location="5" ref="F5954"/>
    <hyperlink r:id="rId5953" location="9" ref="F5955"/>
    <hyperlink r:id="rId5954" location="13" ref="F5956"/>
    <hyperlink r:id="rId5955" location="6" ref="F5957"/>
    <hyperlink r:id="rId5956" location="25" ref="F5958"/>
    <hyperlink r:id="rId5957" location="23" ref="F5959"/>
    <hyperlink r:id="rId5958" location="24" ref="F5960"/>
    <hyperlink r:id="rId5959" location="27" ref="F5961"/>
    <hyperlink r:id="rId5960" location="27" ref="F5962"/>
    <hyperlink r:id="rId5961" location="34" ref="F5963"/>
    <hyperlink r:id="rId5962" location="1" ref="F5964"/>
    <hyperlink r:id="rId5963" location="9" ref="F5965"/>
    <hyperlink r:id="rId5964" location="20" ref="F5966"/>
    <hyperlink r:id="rId5965" location="4" ref="F5967"/>
    <hyperlink r:id="rId5966" location="12" ref="F5968"/>
    <hyperlink r:id="rId5967" location="2" ref="F5969"/>
    <hyperlink r:id="rId5968" location="6" ref="F5970"/>
    <hyperlink r:id="rId5969" location="5" ref="F5971"/>
    <hyperlink r:id="rId5970" location="29" ref="F5972"/>
    <hyperlink r:id="rId5971" location="21" ref="F5973"/>
    <hyperlink r:id="rId5972" location="8" ref="F5974"/>
    <hyperlink r:id="rId5973" location="28" ref="F5975"/>
    <hyperlink r:id="rId5974" location="6" ref="F5976"/>
    <hyperlink r:id="rId5975" location="5" ref="F5977"/>
    <hyperlink r:id="rId5976" location="21" ref="F5978"/>
    <hyperlink r:id="rId5977" location="34" ref="F5979"/>
    <hyperlink r:id="rId5978" location="25" ref="F5980"/>
    <hyperlink r:id="rId5979" location="16" ref="F5981"/>
    <hyperlink r:id="rId5980" location="25" ref="F5982"/>
    <hyperlink r:id="rId5981" location="19" ref="F5983"/>
    <hyperlink r:id="rId5982" location="4" ref="F5984"/>
    <hyperlink r:id="rId5983" location="18" ref="F5985"/>
    <hyperlink r:id="rId5984" location="6" ref="F5986"/>
    <hyperlink r:id="rId5985" location="29" ref="F5987"/>
    <hyperlink r:id="rId5986" location="30" ref="F5988"/>
    <hyperlink r:id="rId5987" location="36" ref="F5989"/>
    <hyperlink r:id="rId5988" location="10" ref="F5990"/>
    <hyperlink r:id="rId5989" location="2" ref="F5991"/>
    <hyperlink r:id="rId5990" location="15" ref="F5992"/>
    <hyperlink r:id="rId5991" location="24" ref="F5993"/>
    <hyperlink r:id="rId5992" location="26" ref="F5994"/>
    <hyperlink r:id="rId5993" location="14" ref="F5995"/>
    <hyperlink r:id="rId5994" location="16" ref="F5996"/>
    <hyperlink r:id="rId5995" location="34" ref="F5997"/>
    <hyperlink r:id="rId5996" location="36" ref="F5998"/>
    <hyperlink r:id="rId5997" location="16" ref="F5999"/>
    <hyperlink r:id="rId5998" location="23" ref="F6000"/>
    <hyperlink r:id="rId5999" location="18" ref="F6001"/>
    <hyperlink r:id="rId6000" location="24" ref="F6002"/>
    <hyperlink r:id="rId6001" location="34" ref="F6003"/>
    <hyperlink r:id="rId6002" location="28" ref="F6004"/>
    <hyperlink r:id="rId6003" location="20" ref="F6005"/>
    <hyperlink r:id="rId6004" location="8" ref="F6006"/>
    <hyperlink r:id="rId6005" location="19" ref="F6007"/>
    <hyperlink r:id="rId6006" location="31" ref="F6008"/>
    <hyperlink r:id="rId6007" location="4" ref="F6009"/>
    <hyperlink r:id="rId6008" location="27" ref="F6010"/>
    <hyperlink r:id="rId6009" location="35" ref="F6011"/>
    <hyperlink r:id="rId6010" location="28" ref="F6012"/>
    <hyperlink r:id="rId6011" location="26" ref="F6013"/>
    <hyperlink r:id="rId6012" location="32" ref="F6014"/>
    <hyperlink r:id="rId6013" location="35" ref="F6015"/>
    <hyperlink r:id="rId6014" location="7" ref="F6016"/>
    <hyperlink r:id="rId6015" location="27" ref="F6017"/>
    <hyperlink r:id="rId6016" location="25" ref="F6018"/>
    <hyperlink r:id="rId6017" location="31" ref="F6019"/>
    <hyperlink r:id="rId6018" location="9" ref="F6020"/>
    <hyperlink r:id="rId6019" location="9" ref="F6021"/>
    <hyperlink r:id="rId6020" location="1" ref="F6022"/>
    <hyperlink r:id="rId6021" location="21" ref="F6023"/>
    <hyperlink r:id="rId6022" location="14" ref="F6024"/>
    <hyperlink r:id="rId6023" location="26" ref="F6025"/>
    <hyperlink r:id="rId6024" location="24" ref="F6026"/>
    <hyperlink r:id="rId6025" location="34" ref="F6027"/>
    <hyperlink r:id="rId6026" location="14" ref="F6028"/>
    <hyperlink r:id="rId6027" location="22" ref="F6029"/>
    <hyperlink r:id="rId6028" location="24" ref="F6030"/>
    <hyperlink r:id="rId6029" location="25" ref="F6031"/>
    <hyperlink r:id="rId6030" location="36" ref="F6032"/>
    <hyperlink r:id="rId6031" location="36" ref="F6033"/>
    <hyperlink r:id="rId6032" location="16" ref="F6034"/>
    <hyperlink r:id="rId6033" location="7" ref="F6035"/>
    <hyperlink r:id="rId6034" location="30" ref="F6036"/>
    <hyperlink r:id="rId6035" location="21" ref="F6037"/>
    <hyperlink r:id="rId6036" location="35" ref="F6038"/>
    <hyperlink r:id="rId6037" location="5" ref="F6039"/>
    <hyperlink r:id="rId6038" location="35" ref="F6040"/>
    <hyperlink r:id="rId6039" location="5" ref="F6041"/>
    <hyperlink r:id="rId6040" location="9" ref="F6042"/>
    <hyperlink r:id="rId6041" location="5" ref="F6043"/>
    <hyperlink r:id="rId6042" location="24" ref="F6044"/>
    <hyperlink r:id="rId6043" location="31" ref="F6045"/>
    <hyperlink r:id="rId6044" location="26" ref="F6046"/>
    <hyperlink r:id="rId6045" location="21" ref="F6047"/>
    <hyperlink r:id="rId6046" location="5" ref="F6048"/>
    <hyperlink r:id="rId6047" location="33" ref="F6049"/>
    <hyperlink r:id="rId6048" location="25" ref="F6050"/>
    <hyperlink r:id="rId6049" location="33" ref="F6051"/>
    <hyperlink r:id="rId6050" location="17" ref="F6052"/>
    <hyperlink r:id="rId6051" location="28" ref="F6053"/>
    <hyperlink r:id="rId6052" location="25" ref="F6054"/>
    <hyperlink r:id="rId6053" location="30" ref="F6055"/>
    <hyperlink r:id="rId6054" location="27" ref="F6056"/>
    <hyperlink r:id="rId6055" location="35" ref="F6057"/>
    <hyperlink r:id="rId6056" location="3" ref="F6058"/>
    <hyperlink r:id="rId6057" location="7" ref="F6059"/>
    <hyperlink r:id="rId6058" location="6" ref="F6060"/>
    <hyperlink r:id="rId6059" location="6" ref="F6061"/>
    <hyperlink r:id="rId6060" location="3" ref="F6062"/>
    <hyperlink r:id="rId6061" location="22" ref="F6063"/>
    <hyperlink r:id="rId6062" location="36" ref="F6064"/>
    <hyperlink r:id="rId6063" location="14" ref="F6065"/>
    <hyperlink r:id="rId6064" location="13" ref="F6066"/>
    <hyperlink r:id="rId6065" location="27" ref="F6067"/>
    <hyperlink r:id="rId6066" location="27" ref="F6068"/>
    <hyperlink r:id="rId6067" location="21" ref="F6069"/>
    <hyperlink r:id="rId6068" location="15" ref="F6070"/>
    <hyperlink r:id="rId6069" location="26" ref="F6071"/>
    <hyperlink r:id="rId6070" location="6" ref="F6072"/>
    <hyperlink r:id="rId6071" location="13" ref="F6073"/>
    <hyperlink r:id="rId6072" location="2" ref="F6074"/>
    <hyperlink r:id="rId6073" location="29" ref="F6075"/>
    <hyperlink r:id="rId6074" location="6" ref="F6076"/>
    <hyperlink r:id="rId6075" location="26" ref="F6077"/>
    <hyperlink r:id="rId6076" location="23" ref="F6078"/>
    <hyperlink r:id="rId6077" location="7" ref="F6079"/>
    <hyperlink r:id="rId6078" location="34" ref="F6080"/>
    <hyperlink r:id="rId6079" location="35" ref="F6081"/>
    <hyperlink r:id="rId6080" location="34" ref="F6082"/>
    <hyperlink r:id="rId6081" location="1" ref="F6083"/>
    <hyperlink r:id="rId6082" location="30" ref="F6084"/>
    <hyperlink r:id="rId6083" location="6" ref="F6085"/>
    <hyperlink r:id="rId6084" location="19" ref="F6086"/>
    <hyperlink r:id="rId6085" location="11" ref="F6087"/>
    <hyperlink r:id="rId6086" location="3" ref="F6088"/>
    <hyperlink r:id="rId6087" location="6" ref="F6089"/>
    <hyperlink r:id="rId6088" location="18" ref="F6090"/>
    <hyperlink r:id="rId6089" location="19" ref="F6091"/>
    <hyperlink r:id="rId6090" location="25" ref="F6092"/>
    <hyperlink r:id="rId6091" location="16" ref="F6093"/>
    <hyperlink r:id="rId6092" location="15" ref="F6094"/>
    <hyperlink r:id="rId6093" location="28" ref="F6095"/>
    <hyperlink r:id="rId6094" location="6" ref="F6096"/>
    <hyperlink r:id="rId6095" location="35" ref="F6097"/>
    <hyperlink r:id="rId6096" location="19" ref="F6098"/>
    <hyperlink r:id="rId6097" location="11" ref="F6099"/>
    <hyperlink r:id="rId6098" location="35" ref="F6100"/>
    <hyperlink r:id="rId6099" location="30" ref="F6101"/>
    <hyperlink r:id="rId6100" location="6" ref="F6102"/>
    <hyperlink r:id="rId6101" location="12" ref="F6103"/>
    <hyperlink r:id="rId6102" location="16" ref="F6104"/>
    <hyperlink r:id="rId6103" location="4" ref="F6105"/>
    <hyperlink r:id="rId6104" location="23" ref="F6106"/>
    <hyperlink r:id="rId6105" location="1" ref="F6107"/>
    <hyperlink r:id="rId6106" location="36" ref="F6108"/>
    <hyperlink r:id="rId6107" location="32" ref="F6109"/>
    <hyperlink r:id="rId6108" location="17" ref="F6110"/>
    <hyperlink r:id="rId6109" location="32" ref="F6111"/>
    <hyperlink r:id="rId6110" location="26" ref="F6112"/>
    <hyperlink r:id="rId6111" location="3" ref="F6113"/>
    <hyperlink r:id="rId6112" location="2" ref="F6114"/>
    <hyperlink r:id="rId6113" location="9" ref="F6115"/>
    <hyperlink r:id="rId6114" location="35" ref="F6116"/>
    <hyperlink r:id="rId6115" location="13" ref="F6117"/>
    <hyperlink r:id="rId6116" location="27" ref="F6118"/>
    <hyperlink r:id="rId6117" location="17" ref="F6119"/>
    <hyperlink r:id="rId6118" location="24" ref="F6120"/>
    <hyperlink r:id="rId6119" location="18" ref="F6121"/>
    <hyperlink r:id="rId6120" location="2" ref="F6122"/>
    <hyperlink r:id="rId6121" location="18" ref="F6123"/>
    <hyperlink r:id="rId6122" location="20" ref="F6124"/>
    <hyperlink r:id="rId6123" location="11" ref="F6125"/>
    <hyperlink r:id="rId6124" location="13" ref="F6126"/>
    <hyperlink r:id="rId6125" location="28" ref="F6127"/>
    <hyperlink r:id="rId6126" location="22" ref="F6128"/>
    <hyperlink r:id="rId6127" location="18" ref="F6129"/>
    <hyperlink r:id="rId6128" location="17" ref="F6130"/>
    <hyperlink r:id="rId6129" location="9" ref="F6131"/>
    <hyperlink r:id="rId6130" location="34" ref="F6132"/>
    <hyperlink r:id="rId6131" location="33" ref="F6133"/>
    <hyperlink r:id="rId6132" location="6" ref="F6134"/>
    <hyperlink r:id="rId6133" location="7" ref="F6135"/>
    <hyperlink r:id="rId6134" location="6" ref="F6136"/>
    <hyperlink r:id="rId6135" location="9" ref="F6137"/>
    <hyperlink r:id="rId6136" location="35" ref="F6138"/>
    <hyperlink r:id="rId6137" location="25" ref="F6139"/>
    <hyperlink r:id="rId6138" location="22" ref="F6140"/>
    <hyperlink r:id="rId6139" location="4" ref="F6141"/>
    <hyperlink r:id="rId6140" location="12" ref="F6142"/>
    <hyperlink r:id="rId6141" location="14" ref="F6143"/>
    <hyperlink r:id="rId6142" location="14" ref="F6144"/>
    <hyperlink r:id="rId6143" location="4" ref="F6145"/>
    <hyperlink r:id="rId6144" location="30" ref="F6146"/>
    <hyperlink r:id="rId6145" location="34" ref="F6147"/>
    <hyperlink r:id="rId6146" location="5" ref="F6148"/>
    <hyperlink r:id="rId6147" location="2" ref="F6149"/>
    <hyperlink r:id="rId6148" location="12" ref="F6150"/>
    <hyperlink r:id="rId6149" location="2" ref="F6151"/>
    <hyperlink r:id="rId6150" location="32" ref="F6152"/>
    <hyperlink r:id="rId6151" location="35" ref="F6153"/>
    <hyperlink r:id="rId6152" location="11" ref="F6154"/>
    <hyperlink r:id="rId6153" location="24" ref="F6155"/>
    <hyperlink r:id="rId6154" location="11" ref="F6156"/>
    <hyperlink r:id="rId6155" location="32" ref="F6157"/>
    <hyperlink r:id="rId6156" location="17" ref="F6158"/>
    <hyperlink r:id="rId6157" location="36" ref="F6159"/>
    <hyperlink r:id="rId6158" location="24" ref="F6160"/>
    <hyperlink r:id="rId6159" location="6" ref="F6161"/>
    <hyperlink r:id="rId6160" location="8" ref="F6162"/>
    <hyperlink r:id="rId6161" location="14" ref="F6163"/>
    <hyperlink r:id="rId6162" location="34" ref="F6164"/>
    <hyperlink r:id="rId6163" location="14" ref="F6165"/>
    <hyperlink r:id="rId6164" location="26" ref="F6166"/>
    <hyperlink r:id="rId6165" location="4" ref="F6167"/>
    <hyperlink r:id="rId6166" location="30" ref="F6168"/>
    <hyperlink r:id="rId6167" location="1" ref="F6169"/>
    <hyperlink r:id="rId6168" location="28" ref="F6170"/>
    <hyperlink r:id="rId6169" location="6" ref="F6171"/>
    <hyperlink r:id="rId6170" location="29" ref="F6172"/>
    <hyperlink r:id="rId6171" location="17" ref="F6173"/>
    <hyperlink r:id="rId6172" location="23" ref="F6174"/>
    <hyperlink r:id="rId6173" location="35" ref="F6175"/>
    <hyperlink r:id="rId6174" location="27" ref="F6176"/>
    <hyperlink r:id="rId6175" location="12" ref="F6177"/>
    <hyperlink r:id="rId6176" location="29" ref="F6178"/>
    <hyperlink r:id="rId6177" location="5" ref="F6179"/>
    <hyperlink r:id="rId6178" location="7" ref="F6180"/>
    <hyperlink r:id="rId6179" location="30" ref="F6181"/>
    <hyperlink r:id="rId6180" location="32" ref="F6182"/>
    <hyperlink r:id="rId6181" location="16" ref="F6183"/>
    <hyperlink r:id="rId6182" location="1" ref="F6184"/>
    <hyperlink r:id="rId6183" location="15" ref="F6185"/>
    <hyperlink r:id="rId6184" location="1" ref="F6186"/>
    <hyperlink r:id="rId6185" location="3" ref="F6187"/>
    <hyperlink r:id="rId6186" location="22" ref="F6188"/>
    <hyperlink r:id="rId6187" location="2" ref="F6189"/>
    <hyperlink r:id="rId6188" location="1" ref="F6190"/>
    <hyperlink r:id="rId6189" location="4" ref="F6191"/>
    <hyperlink r:id="rId6190" location="10" ref="F6192"/>
    <hyperlink r:id="rId6191" location="3" ref="F6193"/>
    <hyperlink r:id="rId6192" location="33" ref="F6194"/>
    <hyperlink r:id="rId6193" location="20" ref="F6195"/>
    <hyperlink r:id="rId6194" location="36" ref="F6196"/>
    <hyperlink r:id="rId6195" location="27" ref="F6197"/>
    <hyperlink r:id="rId6196" location="12" ref="F6198"/>
    <hyperlink r:id="rId6197" location="28" ref="F6199"/>
    <hyperlink r:id="rId6198" location="35" ref="F6200"/>
    <hyperlink r:id="rId6199" location="8" ref="F6201"/>
    <hyperlink r:id="rId6200" location="30" ref="F6202"/>
    <hyperlink r:id="rId6201" location="7" ref="F6203"/>
    <hyperlink r:id="rId6202" location="4" ref="F6204"/>
    <hyperlink r:id="rId6203" location="22" ref="F6205"/>
    <hyperlink r:id="rId6204" location="30" ref="F6206"/>
    <hyperlink r:id="rId6205" location="14" ref="F6207"/>
    <hyperlink r:id="rId6206" location="8" ref="F6208"/>
    <hyperlink r:id="rId6207" location="25" ref="F6209"/>
    <hyperlink r:id="rId6208" location="1" ref="F6210"/>
    <hyperlink r:id="rId6209" location="25" ref="F6211"/>
    <hyperlink r:id="rId6210" location="12" ref="F6212"/>
    <hyperlink r:id="rId6211" location="6" ref="F6213"/>
    <hyperlink r:id="rId6212" location="13" ref="F6214"/>
    <hyperlink r:id="rId6213" location="21" ref="F6215"/>
    <hyperlink r:id="rId6214" location="35" ref="F6216"/>
    <hyperlink r:id="rId6215" location="24" ref="F6217"/>
    <hyperlink r:id="rId6216" location="7" ref="F6218"/>
    <hyperlink r:id="rId6217" location="26" ref="F6219"/>
    <hyperlink r:id="rId6218" location="29" ref="F6220"/>
    <hyperlink r:id="rId6219" location="22" ref="F6221"/>
    <hyperlink r:id="rId6220" location="17" ref="F6222"/>
    <hyperlink r:id="rId6221" location="27" ref="F6223"/>
    <hyperlink r:id="rId6222" location="9" ref="F6224"/>
    <hyperlink r:id="rId6223" location="33" ref="F6225"/>
    <hyperlink r:id="rId6224" location="12" ref="F6226"/>
    <hyperlink r:id="rId6225" location="4" ref="F6227"/>
    <hyperlink r:id="rId6226" location="10" ref="F6228"/>
    <hyperlink r:id="rId6227" location="10" ref="F6229"/>
    <hyperlink r:id="rId6228" location="1" ref="F6230"/>
    <hyperlink r:id="rId6229" location="12" ref="F6231"/>
    <hyperlink r:id="rId6230" location="9" ref="F6232"/>
    <hyperlink r:id="rId6231" location="29" ref="F6233"/>
    <hyperlink r:id="rId6232" location="11" ref="F6234"/>
    <hyperlink r:id="rId6233" location="22" ref="F6235"/>
    <hyperlink r:id="rId6234" location="19" ref="F6236"/>
    <hyperlink r:id="rId6235" location="28" ref="F6237"/>
    <hyperlink r:id="rId6236" location="28" ref="F6238"/>
    <hyperlink r:id="rId6237" location="36" ref="F6239"/>
    <hyperlink r:id="rId6238" location="14" ref="F6240"/>
    <hyperlink r:id="rId6239" location="35" ref="F6241"/>
    <hyperlink r:id="rId6240" location="29" ref="F6242"/>
    <hyperlink r:id="rId6241" location="4" ref="F6243"/>
    <hyperlink r:id="rId6242" location="12" ref="F6244"/>
    <hyperlink r:id="rId6243" location="2" ref="F6245"/>
    <hyperlink r:id="rId6244" location="17" ref="F6246"/>
    <hyperlink r:id="rId6245" location="8" ref="F6247"/>
    <hyperlink r:id="rId6246" location="2" ref="F6248"/>
    <hyperlink r:id="rId6247" location="18" ref="F6249"/>
    <hyperlink r:id="rId6248" location="8" ref="F6250"/>
    <hyperlink r:id="rId6249" location="4" ref="F6251"/>
    <hyperlink r:id="rId6250" location="8" ref="F6252"/>
    <hyperlink r:id="rId6251" location="24" ref="F6253"/>
    <hyperlink r:id="rId6252" location="20" ref="F6254"/>
    <hyperlink r:id="rId6253" location="14" ref="F6255"/>
    <hyperlink r:id="rId6254" location="27" ref="F6256"/>
    <hyperlink r:id="rId6255" location="34" ref="F6257"/>
    <hyperlink r:id="rId6256" location="32" ref="F6258"/>
    <hyperlink r:id="rId6257" location="20" ref="F6259"/>
    <hyperlink r:id="rId6258" location="12" ref="F6260"/>
    <hyperlink r:id="rId6259" location="14" ref="F6261"/>
    <hyperlink r:id="rId6260" location="12" ref="F6262"/>
    <hyperlink r:id="rId6261" location="21" ref="F6263"/>
    <hyperlink r:id="rId6262" location="23" ref="F6264"/>
    <hyperlink r:id="rId6263" location="12" ref="F6265"/>
    <hyperlink r:id="rId6264" location="19" ref="F6266"/>
    <hyperlink r:id="rId6265" location="14" ref="F6267"/>
    <hyperlink r:id="rId6266" location="28" ref="F6268"/>
    <hyperlink r:id="rId6267" location="10" ref="F6269"/>
    <hyperlink r:id="rId6268" location="9" ref="F6270"/>
    <hyperlink r:id="rId6269" location="13" ref="F6271"/>
    <hyperlink r:id="rId6270" location="35" ref="F6272"/>
    <hyperlink r:id="rId6271" location="27" ref="F6273"/>
    <hyperlink r:id="rId6272" location="34" ref="F6274"/>
    <hyperlink r:id="rId6273" location="18" ref="F6275"/>
    <hyperlink r:id="rId6274" location="9" ref="F6276"/>
    <hyperlink r:id="rId6275" location="16" ref="F6277"/>
    <hyperlink r:id="rId6276" location="27" ref="F6278"/>
    <hyperlink r:id="rId6277" location="33" ref="F6279"/>
    <hyperlink r:id="rId6278" location="2" ref="F6280"/>
    <hyperlink r:id="rId6279" location="9" ref="F6281"/>
    <hyperlink r:id="rId6280" location="12" ref="F6282"/>
    <hyperlink r:id="rId6281" location="30" ref="F6283"/>
    <hyperlink r:id="rId6282" location="7" ref="F6284"/>
    <hyperlink r:id="rId6283" location="24" ref="F6285"/>
    <hyperlink r:id="rId6284" location="21" ref="F6286"/>
    <hyperlink r:id="rId6285" location="26" ref="F6287"/>
    <hyperlink r:id="rId6286" location="23" ref="F6288"/>
    <hyperlink r:id="rId6287" location="29" ref="F6289"/>
    <hyperlink r:id="rId6288" location="3" ref="F6290"/>
    <hyperlink r:id="rId6289" location="22" ref="F6291"/>
    <hyperlink r:id="rId6290" location="31" ref="F6292"/>
    <hyperlink r:id="rId6291" location="1" ref="F6293"/>
    <hyperlink r:id="rId6292" location="15" ref="F6294"/>
    <hyperlink r:id="rId6293" location="15" ref="F6295"/>
    <hyperlink r:id="rId6294" location="14" ref="F6296"/>
    <hyperlink r:id="rId6295" location="23" ref="F6297"/>
    <hyperlink r:id="rId6296" location="11" ref="F6298"/>
    <hyperlink r:id="rId6297" location="22" ref="F6299"/>
    <hyperlink r:id="rId6298" location="34" ref="F6300"/>
    <hyperlink r:id="rId6299" location="32" ref="F6301"/>
    <hyperlink r:id="rId6300" location="3" ref="F6302"/>
    <hyperlink r:id="rId6301" location="7" ref="F6303"/>
    <hyperlink r:id="rId6302" location="13" ref="F6304"/>
    <hyperlink r:id="rId6303" location="7" ref="F6305"/>
    <hyperlink r:id="rId6304" location="24" ref="F6306"/>
    <hyperlink r:id="rId6305" location="17" ref="F6307"/>
    <hyperlink r:id="rId6306" location="4" ref="F6308"/>
    <hyperlink r:id="rId6307" location="21" ref="F6309"/>
    <hyperlink r:id="rId6308" location="26" ref="F6310"/>
    <hyperlink r:id="rId6309" location="35" ref="F6311"/>
    <hyperlink r:id="rId6310" location="21" ref="F6312"/>
    <hyperlink r:id="rId6311" location="4" ref="F6313"/>
    <hyperlink r:id="rId6312" location="2" ref="F6314"/>
    <hyperlink r:id="rId6313" location="17" ref="F6315"/>
    <hyperlink r:id="rId6314" location="27" ref="F6316"/>
    <hyperlink r:id="rId6315" location="21" ref="F6317"/>
    <hyperlink r:id="rId6316" location="7" ref="F6318"/>
    <hyperlink r:id="rId6317" location="24" ref="F6319"/>
    <hyperlink r:id="rId6318" location="28" ref="F6320"/>
    <hyperlink r:id="rId6319" location="19" ref="F6321"/>
    <hyperlink r:id="rId6320" location="7" ref="F6322"/>
    <hyperlink r:id="rId6321" location="10" ref="F6323"/>
    <hyperlink r:id="rId6322" location="35" ref="F6324"/>
    <hyperlink r:id="rId6323" location="26" ref="F6325"/>
    <hyperlink r:id="rId6324" location="11" ref="F6326"/>
    <hyperlink r:id="rId6325" location="6" ref="F6327"/>
    <hyperlink r:id="rId6326" location="2" ref="F6328"/>
    <hyperlink r:id="rId6327" location="16" ref="F6329"/>
    <hyperlink r:id="rId6328" location="25" ref="F6330"/>
    <hyperlink r:id="rId6329" location="26" ref="F6331"/>
    <hyperlink r:id="rId6330" location="36" ref="F6332"/>
    <hyperlink r:id="rId6331" location="34" ref="F6333"/>
    <hyperlink r:id="rId6332" location="27" ref="F6334"/>
    <hyperlink r:id="rId6333" location="15" ref="F6335"/>
    <hyperlink r:id="rId6334" location="13" ref="F6336"/>
    <hyperlink r:id="rId6335" location="3" ref="F6337"/>
    <hyperlink r:id="rId6336" location="7" ref="F6338"/>
    <hyperlink r:id="rId6337" location="31" ref="F6339"/>
    <hyperlink r:id="rId6338" location="7" ref="F6340"/>
    <hyperlink r:id="rId6339" location="21" ref="F6341"/>
    <hyperlink r:id="rId6340" location="30" ref="F6342"/>
    <hyperlink r:id="rId6341" location="1" ref="F6343"/>
    <hyperlink r:id="rId6342" location="12" ref="F6344"/>
    <hyperlink r:id="rId6343" location="27" ref="F6345"/>
    <hyperlink r:id="rId6344" location="25" ref="F6346"/>
    <hyperlink r:id="rId6345" location="20" ref="F6347"/>
    <hyperlink r:id="rId6346" location="28" ref="F6348"/>
    <hyperlink r:id="rId6347" location="16" ref="F6349"/>
    <hyperlink r:id="rId6348" location="4" ref="F6350"/>
    <hyperlink r:id="rId6349" location="2" ref="F6351"/>
    <hyperlink r:id="rId6350" location="23" ref="F6352"/>
    <hyperlink r:id="rId6351" location="24" ref="F6353"/>
    <hyperlink r:id="rId6352" location="15" ref="F6354"/>
    <hyperlink r:id="rId6353" location="32" ref="F6355"/>
    <hyperlink r:id="rId6354" location="24" ref="F6356"/>
    <hyperlink r:id="rId6355" location="22" ref="F6357"/>
    <hyperlink r:id="rId6356" location="6" ref="F6358"/>
    <hyperlink r:id="rId6357" location="4" ref="F6359"/>
    <hyperlink r:id="rId6358" location="31" ref="F6360"/>
    <hyperlink r:id="rId6359" location="8" ref="F6361"/>
    <hyperlink r:id="rId6360" location="1" ref="F6362"/>
    <hyperlink r:id="rId6361" location="33" ref="F6363"/>
    <hyperlink r:id="rId6362" location="17" ref="F6364"/>
    <hyperlink r:id="rId6363" location="21" ref="F6365"/>
    <hyperlink r:id="rId6364" location="6" ref="F6366"/>
    <hyperlink r:id="rId6365" location="16" ref="F6367"/>
    <hyperlink r:id="rId6366" location="31" ref="F6368"/>
    <hyperlink r:id="rId6367" location="31" ref="F6369"/>
    <hyperlink r:id="rId6368" location="22" ref="F6370"/>
    <hyperlink r:id="rId6369" location="19" ref="F6371"/>
    <hyperlink r:id="rId6370" location="32" ref="F6372"/>
    <hyperlink r:id="rId6371" location="20" ref="F6373"/>
    <hyperlink r:id="rId6372" location="28" ref="F6374"/>
    <hyperlink r:id="rId6373" location="2" ref="F6375"/>
    <hyperlink r:id="rId6374" location="30" ref="F6376"/>
    <hyperlink r:id="rId6375" location="24" ref="F6377"/>
    <hyperlink r:id="rId6376" location="4" ref="F6378"/>
    <hyperlink r:id="rId6377" location="26" ref="F6379"/>
    <hyperlink r:id="rId6378" location="30" ref="F6380"/>
    <hyperlink r:id="rId6379" location="33" ref="F6381"/>
    <hyperlink r:id="rId6380" location="9" ref="F6382"/>
    <hyperlink r:id="rId6381" location="6" ref="F6383"/>
    <hyperlink r:id="rId6382" location="27" ref="F6384"/>
    <hyperlink r:id="rId6383" location="25" ref="F6385"/>
    <hyperlink r:id="rId6384" location="36" ref="F6386"/>
    <hyperlink r:id="rId6385" location="2" ref="F6387"/>
    <hyperlink r:id="rId6386" location="15" ref="F6388"/>
    <hyperlink r:id="rId6387" location="31" ref="F6389"/>
    <hyperlink r:id="rId6388" location="25" ref="F6390"/>
    <hyperlink r:id="rId6389" location="22" ref="F6391"/>
    <hyperlink r:id="rId6390" location="12" ref="F6392"/>
    <hyperlink r:id="rId6391" location="8" ref="F6393"/>
    <hyperlink r:id="rId6392" location="9" ref="F6394"/>
    <hyperlink r:id="rId6393" location="28" ref="F6395"/>
    <hyperlink r:id="rId6394" location="27" ref="F6396"/>
    <hyperlink r:id="rId6395" location="19" ref="F6397"/>
    <hyperlink r:id="rId6396" location="31" ref="F6398"/>
    <hyperlink r:id="rId6397" location="24" ref="F6399"/>
    <hyperlink r:id="rId6398" location="6" ref="F6400"/>
    <hyperlink r:id="rId6399" location="8" ref="F6401"/>
    <hyperlink r:id="rId6400" location="3" ref="F6402"/>
    <hyperlink r:id="rId6401" location="3" ref="F6403"/>
    <hyperlink r:id="rId6402" location="28" ref="F6404"/>
    <hyperlink r:id="rId6403" location="16" ref="F6405"/>
    <hyperlink r:id="rId6404" location="26" ref="F6406"/>
    <hyperlink r:id="rId6405" location="33" ref="F6407"/>
    <hyperlink r:id="rId6406" location="21" ref="F6408"/>
    <hyperlink r:id="rId6407" location="26" ref="F6409"/>
    <hyperlink r:id="rId6408" location="4" ref="F6410"/>
    <hyperlink r:id="rId6409" location="31" ref="F6411"/>
    <hyperlink r:id="rId6410" location="21" ref="F6412"/>
    <hyperlink r:id="rId6411" location="35" ref="F6413"/>
    <hyperlink r:id="rId6412" location="32" ref="F6414"/>
    <hyperlink r:id="rId6413" location="16" ref="F6415"/>
    <hyperlink r:id="rId6414" location="10" ref="F6416"/>
    <hyperlink r:id="rId6415" location="5" ref="F6417"/>
    <hyperlink r:id="rId6416" location="20" ref="F6418"/>
    <hyperlink r:id="rId6417" location="11" ref="F6419"/>
    <hyperlink r:id="rId6418" location="19" ref="F6420"/>
    <hyperlink r:id="rId6419" location="36" ref="F6421"/>
    <hyperlink r:id="rId6420" location="20" ref="F6422"/>
    <hyperlink r:id="rId6421" location="2" ref="F6423"/>
    <hyperlink r:id="rId6422" location="15" ref="F6424"/>
    <hyperlink r:id="rId6423" location="36" ref="F6425"/>
    <hyperlink r:id="rId6424" location="13" ref="F6426"/>
    <hyperlink r:id="rId6425" location="5" ref="F6427"/>
    <hyperlink r:id="rId6426" location="32" ref="F6428"/>
    <hyperlink r:id="rId6427" location="14" ref="F6429"/>
    <hyperlink r:id="rId6428" location="35" ref="F6430"/>
    <hyperlink r:id="rId6429" location="26" ref="F6431"/>
    <hyperlink r:id="rId6430" location="26" ref="F6432"/>
    <hyperlink r:id="rId6431" location="14" ref="F6433"/>
    <hyperlink r:id="rId6432" location="10" ref="F6434"/>
    <hyperlink r:id="rId6433" location="24" ref="F6435"/>
    <hyperlink r:id="rId6434" location="18" ref="F6436"/>
    <hyperlink r:id="rId6435" location="21" ref="F6437"/>
    <hyperlink r:id="rId6436" location="3" ref="F6438"/>
    <hyperlink r:id="rId6437" location="25" ref="F6439"/>
    <hyperlink r:id="rId6438" location="17" ref="F6440"/>
    <hyperlink r:id="rId6439" location="15" ref="F6441"/>
    <hyperlink r:id="rId6440" location="36" ref="F6442"/>
    <hyperlink r:id="rId6441" location="12" ref="F6443"/>
    <hyperlink r:id="rId6442" location="11" ref="F6444"/>
    <hyperlink r:id="rId6443" location="30" ref="F6445"/>
    <hyperlink r:id="rId6444" location="32" ref="F6446"/>
    <hyperlink r:id="rId6445" location="15" ref="F6447"/>
    <hyperlink r:id="rId6446" location="25" ref="F6448"/>
    <hyperlink r:id="rId6447" location="24" ref="F6449"/>
    <hyperlink r:id="rId6448" location="25" ref="F6450"/>
    <hyperlink r:id="rId6449" location="15" ref="F6451"/>
    <hyperlink r:id="rId6450" location="34" ref="F6452"/>
    <hyperlink r:id="rId6451" location="10" ref="F6453"/>
    <hyperlink r:id="rId6452" location="32" ref="F6454"/>
    <hyperlink r:id="rId6453" location="35" ref="F6455"/>
    <hyperlink r:id="rId6454" location="36" ref="F6456"/>
    <hyperlink r:id="rId6455" location="11" ref="F6457"/>
    <hyperlink r:id="rId6456" location="18" ref="F6458"/>
    <hyperlink r:id="rId6457" location="23" ref="F6459"/>
    <hyperlink r:id="rId6458" location="20" ref="F6460"/>
    <hyperlink r:id="rId6459" location="16" ref="F6461"/>
    <hyperlink r:id="rId6460" location="29" ref="F6462"/>
    <hyperlink r:id="rId6461" location="17" ref="F6463"/>
    <hyperlink r:id="rId6462" location="31" ref="F6464"/>
    <hyperlink r:id="rId6463" location="32" ref="F6465"/>
    <hyperlink r:id="rId6464" location="8" ref="F6466"/>
    <hyperlink r:id="rId6465" location="1" ref="F6467"/>
    <hyperlink r:id="rId6466" location="1" ref="F6468"/>
    <hyperlink r:id="rId6467" location="34" ref="F6469"/>
    <hyperlink r:id="rId6468" location="13" ref="F6470"/>
    <hyperlink r:id="rId6469" location="26" ref="F6471"/>
    <hyperlink r:id="rId6470" location="33" ref="F6472"/>
    <hyperlink r:id="rId6471" location="6" ref="F6473"/>
    <hyperlink r:id="rId6472" location="2" ref="F6474"/>
    <hyperlink r:id="rId6473" location="20" ref="F6475"/>
    <hyperlink r:id="rId6474" location="6" ref="F6476"/>
    <hyperlink r:id="rId6475" location="12" ref="F6477"/>
    <hyperlink r:id="rId6476" location="17" ref="F6478"/>
    <hyperlink r:id="rId6477" location="26" ref="F6479"/>
    <hyperlink r:id="rId6478" location="28" ref="F6480"/>
    <hyperlink r:id="rId6479" location="12" ref="F6481"/>
    <hyperlink r:id="rId6480" location="4" ref="F6482"/>
    <hyperlink r:id="rId6481" location="27" ref="F6483"/>
    <hyperlink r:id="rId6482" location="36" ref="F6484"/>
    <hyperlink r:id="rId6483" location="31" ref="F6485"/>
    <hyperlink r:id="rId6484" location="6" ref="F6486"/>
    <hyperlink r:id="rId6485" location="17" ref="F6487"/>
    <hyperlink r:id="rId6486" location="28" ref="F6488"/>
    <hyperlink r:id="rId6487" location="15" ref="F6489"/>
    <hyperlink r:id="rId6488" location="11" ref="F6490"/>
    <hyperlink r:id="rId6489" location="22" ref="F6491"/>
    <hyperlink r:id="rId6490" location="21" ref="F6492"/>
    <hyperlink r:id="rId6491" location="6" ref="F6493"/>
    <hyperlink r:id="rId6492" location="11" ref="F6494"/>
    <hyperlink r:id="rId6493" location="32" ref="F6495"/>
    <hyperlink r:id="rId6494" location="7" ref="F6496"/>
    <hyperlink r:id="rId6495" location="29" ref="F6497"/>
    <hyperlink r:id="rId6496" location="28" ref="F6498"/>
    <hyperlink r:id="rId6497" location="11" ref="F6499"/>
    <hyperlink r:id="rId6498" location="18" ref="F6500"/>
    <hyperlink r:id="rId6499" location="4" ref="F6501"/>
    <hyperlink r:id="rId6500" location="3" ref="F6502"/>
    <hyperlink r:id="rId6501" location="33" ref="F6503"/>
    <hyperlink r:id="rId6502" location="9" ref="F6504"/>
    <hyperlink r:id="rId6503" location="22" ref="F6505"/>
    <hyperlink r:id="rId6504" location="6" ref="F6506"/>
    <hyperlink r:id="rId6505" location="27" ref="F6507"/>
    <hyperlink r:id="rId6506" location="17" ref="F6508"/>
    <hyperlink r:id="rId6507" location="36" ref="F6509"/>
    <hyperlink r:id="rId6508" location="34" ref="F6510"/>
    <hyperlink r:id="rId6509" location="34" ref="F6511"/>
    <hyperlink r:id="rId6510" location="7" ref="F6512"/>
    <hyperlink r:id="rId6511" location="21" ref="F6513"/>
    <hyperlink r:id="rId6512" location="27" ref="F6514"/>
    <hyperlink r:id="rId6513" location="30" ref="F6515"/>
    <hyperlink r:id="rId6514" location="1" ref="F6516"/>
    <hyperlink r:id="rId6515" location="13" ref="F6517"/>
    <hyperlink r:id="rId6516" location="17" ref="F6518"/>
    <hyperlink r:id="rId6517" location="17" ref="F6519"/>
    <hyperlink r:id="rId6518" location="20" ref="F6520"/>
    <hyperlink r:id="rId6519" location="10" ref="F6521"/>
    <hyperlink r:id="rId6520" location="33" ref="F6522"/>
    <hyperlink r:id="rId6521" location="13" ref="F6523"/>
    <hyperlink r:id="rId6522" location="22" ref="F6524"/>
    <hyperlink r:id="rId6523" location="12" ref="F6525"/>
    <hyperlink r:id="rId6524" location="16" ref="F6526"/>
    <hyperlink r:id="rId6525" location="16" ref="F6527"/>
    <hyperlink r:id="rId6526" location="5" ref="F6528"/>
    <hyperlink r:id="rId6527" location="31" ref="F6529"/>
    <hyperlink r:id="rId6528" location="7" ref="F6530"/>
    <hyperlink r:id="rId6529" location="20" ref="F6531"/>
    <hyperlink r:id="rId6530" location="30" ref="F6532"/>
    <hyperlink r:id="rId6531" location="23" ref="F6533"/>
    <hyperlink r:id="rId6532" location="14" ref="F6534"/>
    <hyperlink r:id="rId6533" location="33" ref="F6535"/>
    <hyperlink r:id="rId6534" location="5" ref="F6536"/>
    <hyperlink r:id="rId6535" location="28" ref="F6537"/>
    <hyperlink r:id="rId6536" location="10" ref="F6538"/>
    <hyperlink r:id="rId6537" location="3" ref="F6539"/>
    <hyperlink r:id="rId6538" location="4" ref="F6540"/>
    <hyperlink r:id="rId6539" location="11" ref="F6541"/>
    <hyperlink r:id="rId6540" location="5" ref="F6542"/>
    <hyperlink r:id="rId6541" location="3" ref="F6543"/>
    <hyperlink r:id="rId6542" location="3" ref="F6544"/>
    <hyperlink r:id="rId6543" location="23" ref="F6545"/>
    <hyperlink r:id="rId6544" location="23" ref="F6546"/>
    <hyperlink r:id="rId6545" location="24" ref="F6547"/>
    <hyperlink r:id="rId6546" location="8" ref="F6548"/>
    <hyperlink r:id="rId6547" location="8" ref="F6549"/>
    <hyperlink r:id="rId6548" location="24" ref="F6550"/>
    <hyperlink r:id="rId6549" location="18" ref="F6551"/>
    <hyperlink r:id="rId6550" location="4" ref="F6552"/>
    <hyperlink r:id="rId6551" location="10" ref="F6553"/>
    <hyperlink r:id="rId6552" location="27" ref="F6554"/>
    <hyperlink r:id="rId6553" location="33" ref="F6555"/>
    <hyperlink r:id="rId6554" location="30" ref="F6556"/>
    <hyperlink r:id="rId6555" location="35" ref="F6557"/>
    <hyperlink r:id="rId6556" location="10" ref="F6558"/>
    <hyperlink r:id="rId6557" location="22" ref="F6559"/>
    <hyperlink r:id="rId6558" location="7" ref="F6560"/>
    <hyperlink r:id="rId6559" location="10" ref="F6561"/>
    <hyperlink r:id="rId6560" location="2" ref="F6562"/>
    <hyperlink r:id="rId6561" location="28" ref="F6563"/>
    <hyperlink r:id="rId6562" location="28" ref="F6564"/>
    <hyperlink r:id="rId6563" location="2" ref="F6565"/>
    <hyperlink r:id="rId6564" location="10" ref="F6566"/>
    <hyperlink r:id="rId6565" location="21" ref="F6567"/>
    <hyperlink r:id="rId6566" location="24" ref="F6568"/>
    <hyperlink r:id="rId6567" location="34" ref="F6569"/>
    <hyperlink r:id="rId6568" location="22" ref="F6570"/>
    <hyperlink r:id="rId6569" location="32" ref="F6571"/>
    <hyperlink r:id="rId6570" location="8" ref="F6572"/>
    <hyperlink r:id="rId6571" location="5" ref="F6573"/>
    <hyperlink r:id="rId6572" location="11" ref="F6574"/>
    <hyperlink r:id="rId6573" location="1" ref="F6575"/>
    <hyperlink r:id="rId6574" location="26" ref="F6576"/>
    <hyperlink r:id="rId6575" location="11" ref="F6577"/>
    <hyperlink r:id="rId6576" location="15" ref="F6578"/>
    <hyperlink r:id="rId6577" location="33" ref="F6579"/>
    <hyperlink r:id="rId6578" location="4" ref="F6580"/>
    <hyperlink r:id="rId6579" location="32" ref="F6581"/>
    <hyperlink r:id="rId6580" location="27" ref="F6582"/>
    <hyperlink r:id="rId6581" location="17" ref="F6583"/>
    <hyperlink r:id="rId6582" location="29" ref="F6584"/>
    <hyperlink r:id="rId6583" location="15" ref="F6585"/>
    <hyperlink r:id="rId6584" location="20" ref="F6586"/>
    <hyperlink r:id="rId6585" location="34" ref="F6587"/>
    <hyperlink r:id="rId6586" location="4" ref="F6588"/>
    <hyperlink r:id="rId6587" location="36" ref="F6589"/>
    <hyperlink r:id="rId6588" location="27" ref="F6590"/>
    <hyperlink r:id="rId6589" location="2" ref="F6591"/>
    <hyperlink r:id="rId6590" location="28" ref="F6592"/>
    <hyperlink r:id="rId6591" location="25" ref="F6593"/>
    <hyperlink r:id="rId6592" location="3" ref="F6594"/>
    <hyperlink r:id="rId6593" location="19" ref="F6595"/>
    <hyperlink r:id="rId6594" location="25" ref="F6596"/>
    <hyperlink r:id="rId6595" location="3" ref="F6597"/>
    <hyperlink r:id="rId6596" location="31" ref="F6598"/>
    <hyperlink r:id="rId6597" location="14" ref="F6599"/>
    <hyperlink r:id="rId6598" location="25" ref="F6600"/>
    <hyperlink r:id="rId6599" location="22" ref="F6601"/>
    <hyperlink r:id="rId6600" location="22" ref="F6602"/>
    <hyperlink r:id="rId6601" location="28" ref="F6603"/>
    <hyperlink r:id="rId6602" location="22" ref="F6604"/>
    <hyperlink r:id="rId6603" location="22" ref="F6605"/>
    <hyperlink r:id="rId6604" location="12" ref="F6606"/>
    <hyperlink r:id="rId6605" location="16" ref="F6607"/>
    <hyperlink r:id="rId6606" location="19" ref="F6608"/>
    <hyperlink r:id="rId6607" location="23" ref="F6609"/>
    <hyperlink r:id="rId6608" location="12" ref="F6610"/>
    <hyperlink r:id="rId6609" location="23" ref="F6611"/>
    <hyperlink r:id="rId6610" location="24" ref="F6612"/>
    <hyperlink r:id="rId6611" location="12" ref="F6613"/>
    <hyperlink r:id="rId6612" location="7" ref="F6614"/>
    <hyperlink r:id="rId6613" location="15" ref="F6615"/>
    <hyperlink r:id="rId6614" location="25" ref="F6616"/>
    <hyperlink r:id="rId6615" location="33" ref="F6617"/>
    <hyperlink r:id="rId6616" location="8" ref="F6618"/>
    <hyperlink r:id="rId6617" location="11" ref="F6619"/>
    <hyperlink r:id="rId6618" location="4" ref="F6620"/>
    <hyperlink r:id="rId6619" location="7" ref="F6621"/>
    <hyperlink r:id="rId6620" location="28" ref="F6622"/>
    <hyperlink r:id="rId6621" location="24" ref="F6623"/>
    <hyperlink r:id="rId6622" location="34" ref="F6624"/>
    <hyperlink r:id="rId6623" location="3" ref="F6625"/>
    <hyperlink r:id="rId6624" location="14" ref="F6626"/>
    <hyperlink r:id="rId6625" location="9" ref="F6627"/>
    <hyperlink r:id="rId6626" location="21" ref="F6628"/>
    <hyperlink r:id="rId6627" location="11" ref="F6629"/>
    <hyperlink r:id="rId6628" location="12" ref="F6630"/>
    <hyperlink r:id="rId6629" location="32" ref="F6631"/>
    <hyperlink r:id="rId6630" location="29" ref="F6632"/>
    <hyperlink r:id="rId6631" location="7" ref="F6633"/>
    <hyperlink r:id="rId6632" location="17" ref="F6634"/>
    <hyperlink r:id="rId6633" location="22" ref="F6635"/>
    <hyperlink r:id="rId6634" location="28" ref="F6636"/>
    <hyperlink r:id="rId6635" location="5" ref="F6637"/>
    <hyperlink r:id="rId6636" location="28" ref="F6638"/>
    <hyperlink r:id="rId6637" location="12" ref="F6639"/>
    <hyperlink r:id="rId6638" location="28" ref="F6640"/>
    <hyperlink r:id="rId6639" location="3" ref="F6641"/>
    <hyperlink r:id="rId6640" location="35" ref="F6642"/>
    <hyperlink r:id="rId6641" location="5" ref="F6643"/>
    <hyperlink r:id="rId6642" location="33" ref="F6644"/>
    <hyperlink r:id="rId6643" location="10" ref="F6645"/>
    <hyperlink r:id="rId6644" location="21" ref="F6646"/>
    <hyperlink r:id="rId6645" location="17" ref="F6647"/>
    <hyperlink r:id="rId6646" location="22" ref="F6648"/>
    <hyperlink r:id="rId6647" location="15" ref="F6649"/>
    <hyperlink r:id="rId6648" location="12" ref="F6650"/>
    <hyperlink r:id="rId6649" location="28" ref="F6651"/>
    <hyperlink r:id="rId6650" location="33" ref="F6652"/>
    <hyperlink r:id="rId6651" location="18" ref="F6653"/>
    <hyperlink r:id="rId6652" location="24" ref="F6654"/>
    <hyperlink r:id="rId6653" location="28" ref="F6655"/>
    <hyperlink r:id="rId6654" location="12" ref="F6656"/>
    <hyperlink r:id="rId6655" location="23" ref="F6657"/>
    <hyperlink r:id="rId6656" location="20" ref="F6658"/>
    <hyperlink r:id="rId6657" location="5" ref="F6659"/>
    <hyperlink r:id="rId6658" location="14" ref="F6660"/>
    <hyperlink r:id="rId6659" location="5" ref="F6661"/>
    <hyperlink r:id="rId6660" location="33" ref="F6662"/>
    <hyperlink r:id="rId6661" location="35" ref="F6663"/>
    <hyperlink r:id="rId6662" location="17" ref="F6664"/>
    <hyperlink r:id="rId6663" location="8" ref="F6665"/>
    <hyperlink r:id="rId6664" location="17" ref="F6666"/>
    <hyperlink r:id="rId6665" location="20" ref="F6667"/>
    <hyperlink r:id="rId6666" location="4" ref="F6668"/>
    <hyperlink r:id="rId6667" location="21" ref="F6669"/>
    <hyperlink r:id="rId6668" location="9" ref="F6670"/>
    <hyperlink r:id="rId6669" location="2" ref="F6671"/>
    <hyperlink r:id="rId6670" location="34" ref="F6672"/>
    <hyperlink r:id="rId6671" location="32" ref="F6673"/>
    <hyperlink r:id="rId6672" location="32" ref="F6674"/>
    <hyperlink r:id="rId6673" location="9" ref="F6675"/>
    <hyperlink r:id="rId6674" location="14" ref="F6676"/>
    <hyperlink r:id="rId6675" location="26" ref="F6677"/>
    <hyperlink r:id="rId6676" location="27" ref="F6678"/>
    <hyperlink r:id="rId6677" location="12" ref="F6679"/>
    <hyperlink r:id="rId6678" location="7" ref="F6680"/>
    <hyperlink r:id="rId6679" location="34" ref="F6681"/>
    <hyperlink r:id="rId6680" location="4" ref="F6682"/>
    <hyperlink r:id="rId6681" location="27" ref="F6683"/>
    <hyperlink r:id="rId6682" location="10" ref="F6684"/>
    <hyperlink r:id="rId6683" location="15" ref="F6685"/>
    <hyperlink r:id="rId6684" location="35" ref="F6686"/>
    <hyperlink r:id="rId6685" location="27" ref="F6687"/>
    <hyperlink r:id="rId6686" location="18" ref="F6688"/>
    <hyperlink r:id="rId6687" location="13" ref="F6689"/>
    <hyperlink r:id="rId6688" location="28" ref="F6690"/>
    <hyperlink r:id="rId6689" location="15" ref="F6691"/>
    <hyperlink r:id="rId6690" location="10" ref="F6692"/>
    <hyperlink r:id="rId6691" location="8" ref="F6693"/>
    <hyperlink r:id="rId6692" location="6" ref="F6694"/>
    <hyperlink r:id="rId6693" location="23" ref="F6695"/>
    <hyperlink r:id="rId6694" location="18" ref="F6696"/>
    <hyperlink r:id="rId6695" location="34" ref="F6697"/>
    <hyperlink r:id="rId6696" location="11" ref="F6698"/>
    <hyperlink r:id="rId6697" location="23" ref="F6699"/>
    <hyperlink r:id="rId6698" location="22" ref="F6700"/>
    <hyperlink r:id="rId6699" location="11" ref="F6701"/>
    <hyperlink r:id="rId6700" location="34" ref="F6702"/>
    <hyperlink r:id="rId6701" location="11" ref="F6703"/>
    <hyperlink r:id="rId6702" location="27" ref="F6704"/>
    <hyperlink r:id="rId6703" location="13" ref="F6705"/>
    <hyperlink r:id="rId6704" location="28" ref="F6706"/>
    <hyperlink r:id="rId6705" location="8" ref="F6707"/>
    <hyperlink r:id="rId6706" location="19" ref="F6708"/>
    <hyperlink r:id="rId6707" location="13" ref="F6709"/>
    <hyperlink r:id="rId6708" location="13" ref="F6710"/>
    <hyperlink r:id="rId6709" location="27" ref="F6711"/>
    <hyperlink r:id="rId6710" location="33" ref="F6712"/>
    <hyperlink r:id="rId6711" location="35" ref="F6713"/>
    <hyperlink r:id="rId6712" location="2" ref="F6714"/>
    <hyperlink r:id="rId6713" location="17" ref="F6715"/>
    <hyperlink r:id="rId6714" location="23" ref="F6716"/>
    <hyperlink r:id="rId6715" location="25" ref="F6717"/>
    <hyperlink r:id="rId6716" location="6" ref="F6718"/>
    <hyperlink r:id="rId6717" location="27" ref="F6719"/>
    <hyperlink r:id="rId6718" location="13" ref="F6720"/>
    <hyperlink r:id="rId6719" location="33" ref="F6721"/>
    <hyperlink r:id="rId6720" location="2" ref="F6722"/>
    <hyperlink r:id="rId6721" location="5" ref="F6723"/>
    <hyperlink r:id="rId6722" location="7" ref="F6724"/>
    <hyperlink r:id="rId6723" location="18" ref="F6725"/>
    <hyperlink r:id="rId6724" location="29" ref="F6726"/>
    <hyperlink r:id="rId6725" location="33" ref="F6727"/>
    <hyperlink r:id="rId6726" location="17" ref="F6728"/>
    <hyperlink r:id="rId6727" location="29" ref="F6729"/>
    <hyperlink r:id="rId6728" location="1" ref="F6730"/>
    <hyperlink r:id="rId6729" location="5" ref="F6731"/>
    <hyperlink r:id="rId6730" location="14" ref="F6732"/>
    <hyperlink r:id="rId6731" location="9" ref="F6733"/>
    <hyperlink r:id="rId6732" location="30" ref="F6734"/>
    <hyperlink r:id="rId6733" location="21" ref="F6735"/>
    <hyperlink r:id="rId6734" location="7" ref="F6736"/>
    <hyperlink r:id="rId6735" location="36" ref="F6737"/>
    <hyperlink r:id="rId6736" location="18" ref="F6738"/>
    <hyperlink r:id="rId6737" location="10" ref="F6739"/>
    <hyperlink r:id="rId6738" location="10" ref="F6740"/>
    <hyperlink r:id="rId6739" location="23" ref="F6741"/>
    <hyperlink r:id="rId6740" location="36" ref="F6742"/>
    <hyperlink r:id="rId6741" location="4" ref="F6743"/>
    <hyperlink r:id="rId6742" location="26" ref="F6744"/>
    <hyperlink r:id="rId6743" location="28" ref="F6745"/>
    <hyperlink r:id="rId6744" location="14" ref="F6746"/>
    <hyperlink r:id="rId6745" location="27" ref="F6747"/>
    <hyperlink r:id="rId6746" location="36" ref="F6748"/>
    <hyperlink r:id="rId6747" location="6" ref="F6749"/>
    <hyperlink r:id="rId6748" location="15" ref="F6750"/>
    <hyperlink r:id="rId6749" location="25" ref="F6751"/>
    <hyperlink r:id="rId6750" location="27" ref="F6752"/>
    <hyperlink r:id="rId6751" location="33" ref="F6753"/>
    <hyperlink r:id="rId6752" location="36" ref="F6754"/>
    <hyperlink r:id="rId6753" location="12" ref="F6755"/>
    <hyperlink r:id="rId6754" location="2" ref="F6756"/>
    <hyperlink r:id="rId6755" location="10" ref="F6757"/>
    <hyperlink r:id="rId6756" location="36" ref="F6758"/>
    <hyperlink r:id="rId6757" location="21" ref="F6759"/>
    <hyperlink r:id="rId6758" location="36" ref="F6760"/>
    <hyperlink r:id="rId6759" location="19" ref="F6761"/>
    <hyperlink r:id="rId6760" location="14" ref="F6762"/>
    <hyperlink r:id="rId6761" location="13" ref="F6763"/>
    <hyperlink r:id="rId6762" location="13" ref="F6764"/>
    <hyperlink r:id="rId6763" location="30" ref="F6765"/>
    <hyperlink r:id="rId6764" location="8" ref="F6766"/>
    <hyperlink r:id="rId6765" location="1" ref="F6767"/>
    <hyperlink r:id="rId6766" location="24" ref="F6768"/>
    <hyperlink r:id="rId6767" location="2" ref="F6769"/>
    <hyperlink r:id="rId6768" location="36" ref="F6770"/>
    <hyperlink r:id="rId6769" location="23" ref="F6771"/>
    <hyperlink r:id="rId6770" location="36" ref="F6772"/>
    <hyperlink r:id="rId6771" location="18" ref="F6773"/>
    <hyperlink r:id="rId6772" location="4" ref="F6774"/>
    <hyperlink r:id="rId6773" location="15" ref="F6775"/>
    <hyperlink r:id="rId6774" location="26" ref="F6776"/>
    <hyperlink r:id="rId6775" location="15" ref="F6777"/>
    <hyperlink r:id="rId6776" location="24" ref="F6778"/>
    <hyperlink r:id="rId6777" location="8" ref="F6779"/>
    <hyperlink r:id="rId6778" location="34" ref="F6780"/>
    <hyperlink r:id="rId6779" location="36" ref="F6781"/>
    <hyperlink r:id="rId6780" location="28" ref="F6782"/>
    <hyperlink r:id="rId6781" location="21" ref="F6783"/>
    <hyperlink r:id="rId6782" location="32" ref="F6784"/>
    <hyperlink r:id="rId6783" location="2" ref="F6785"/>
    <hyperlink r:id="rId6784" location="28" ref="F6786"/>
    <hyperlink r:id="rId6785" location="27" ref="F6787"/>
    <hyperlink r:id="rId6786" location="30" ref="F6788"/>
    <hyperlink r:id="rId6787" location="31" ref="F6789"/>
    <hyperlink r:id="rId6788" location="12" ref="F6790"/>
    <hyperlink r:id="rId6789" location="22" ref="F6791"/>
    <hyperlink r:id="rId6790" location="6" ref="F6792"/>
    <hyperlink r:id="rId6791" location="6" ref="F6793"/>
    <hyperlink r:id="rId6792" location="33" ref="F6794"/>
    <hyperlink r:id="rId6793" location="16" ref="F6795"/>
    <hyperlink r:id="rId6794" location="31" ref="F6796"/>
    <hyperlink r:id="rId6795" location="23" ref="F6797"/>
    <hyperlink r:id="rId6796" location="32" ref="F6798"/>
    <hyperlink r:id="rId6797" location="1" ref="F6799"/>
    <hyperlink r:id="rId6798" location="16" ref="F6800"/>
    <hyperlink r:id="rId6799" location="18" ref="F6801"/>
    <hyperlink r:id="rId6800" location="16" ref="F6802"/>
    <hyperlink r:id="rId6801" location="34" ref="F6803"/>
    <hyperlink r:id="rId6802" location="4" ref="F6804"/>
    <hyperlink r:id="rId6803" location="19" ref="F6805"/>
    <hyperlink r:id="rId6804" location="18" ref="F6806"/>
    <hyperlink r:id="rId6805" location="18" ref="F6807"/>
    <hyperlink r:id="rId6806" location="8" ref="F6808"/>
    <hyperlink r:id="rId6807" location="28" ref="F6809"/>
    <hyperlink r:id="rId6808" location="29" ref="F6810"/>
    <hyperlink r:id="rId6809" location="18" ref="F6811"/>
    <hyperlink r:id="rId6810" location="1" ref="F6812"/>
    <hyperlink r:id="rId6811" location="34" ref="F6813"/>
    <hyperlink r:id="rId6812" location="16" ref="F6814"/>
    <hyperlink r:id="rId6813" location="10" ref="F6815"/>
    <hyperlink r:id="rId6814" location="25" ref="F6816"/>
    <hyperlink r:id="rId6815" location="36" ref="F6817"/>
    <hyperlink r:id="rId6816" location="22" ref="F6818"/>
    <hyperlink r:id="rId6817" location="34" ref="F6819"/>
    <hyperlink r:id="rId6818" location="12" ref="F6820"/>
    <hyperlink r:id="rId6819" location="15" ref="F6821"/>
    <hyperlink r:id="rId6820" location="12" ref="F6822"/>
    <hyperlink r:id="rId6821" location="7" ref="F6823"/>
    <hyperlink r:id="rId6822" location="13" ref="F6824"/>
    <hyperlink r:id="rId6823" location="24" ref="F6825"/>
    <hyperlink r:id="rId6824" location="3" ref="F6826"/>
    <hyperlink r:id="rId6825" location="36" ref="F6827"/>
    <hyperlink r:id="rId6826" location="19" ref="F6828"/>
    <hyperlink r:id="rId6827" location="13" ref="F6829"/>
    <hyperlink r:id="rId6828" location="23" ref="F6830"/>
    <hyperlink r:id="rId6829" location="36" ref="F6831"/>
    <hyperlink r:id="rId6830" location="19" ref="F6832"/>
    <hyperlink r:id="rId6831" location="21" ref="F6833"/>
    <hyperlink r:id="rId6832" location="13" ref="F6834"/>
    <hyperlink r:id="rId6833" location="10" ref="F6835"/>
    <hyperlink r:id="rId6834" location="26" ref="F6836"/>
    <hyperlink r:id="rId6835" location="34" ref="F6837"/>
    <hyperlink r:id="rId6836" location="13" ref="F6838"/>
    <hyperlink r:id="rId6837" location="14" ref="F6839"/>
    <hyperlink r:id="rId6838" location="32" ref="F6840"/>
    <hyperlink r:id="rId6839" location="26" ref="F6841"/>
    <hyperlink r:id="rId6840" location="17" ref="F6842"/>
    <hyperlink r:id="rId6841" location="9" ref="F6843"/>
    <hyperlink r:id="rId6842" location="12" ref="F6844"/>
    <hyperlink r:id="rId6843" location="4" ref="F6845"/>
    <hyperlink r:id="rId6844" location="8" ref="F6846"/>
    <hyperlink r:id="rId6845" location="15" ref="F6847"/>
    <hyperlink r:id="rId6846" location="22" ref="F6848"/>
    <hyperlink r:id="rId6847" location="18" ref="F6849"/>
    <hyperlink r:id="rId6848" location="13" ref="F6850"/>
    <hyperlink r:id="rId6849" location="23" ref="F6851"/>
    <hyperlink r:id="rId6850" location="31" ref="F6852"/>
    <hyperlink r:id="rId6851" location="32" ref="F6853"/>
    <hyperlink r:id="rId6852" location="25" ref="F6854"/>
    <hyperlink r:id="rId6853" location="6" ref="F6855"/>
    <hyperlink r:id="rId6854" location="28" ref="F6856"/>
    <hyperlink r:id="rId6855" location="24" ref="F6857"/>
    <hyperlink r:id="rId6856" location="15" ref="F6858"/>
    <hyperlink r:id="rId6857" location="6" ref="F6859"/>
    <hyperlink r:id="rId6858" location="36" ref="F6860"/>
    <hyperlink r:id="rId6859" location="5" ref="F6861"/>
    <hyperlink r:id="rId6860" location="16" ref="F6862"/>
    <hyperlink r:id="rId6861" location="24" ref="F6863"/>
    <hyperlink r:id="rId6862" location="29" ref="F6864"/>
    <hyperlink r:id="rId6863" location="20" ref="F6865"/>
    <hyperlink r:id="rId6864" location="35" ref="F6866"/>
    <hyperlink r:id="rId6865" location="27" ref="F6867"/>
    <hyperlink r:id="rId6866" location="10" ref="F6868"/>
    <hyperlink r:id="rId6867" location="3" ref="F6869"/>
    <hyperlink r:id="rId6868" location="11" ref="F6870"/>
    <hyperlink r:id="rId6869" location="5" ref="F6871"/>
    <hyperlink r:id="rId6870" location="17" ref="F6872"/>
    <hyperlink r:id="rId6871" location="33" ref="F6873"/>
    <hyperlink r:id="rId6872" location="19" ref="F6874"/>
    <hyperlink r:id="rId6873" location="11" ref="F6875"/>
    <hyperlink r:id="rId6874" location="18" ref="F6876"/>
    <hyperlink r:id="rId6875" location="33" ref="F6877"/>
    <hyperlink r:id="rId6876" location="10" ref="F6878"/>
    <hyperlink r:id="rId6877" location="28" ref="F6879"/>
    <hyperlink r:id="rId6878" location="35" ref="F6880"/>
    <hyperlink r:id="rId6879" location="28" ref="F6881"/>
    <hyperlink r:id="rId6880" location="22" ref="F6882"/>
    <hyperlink r:id="rId6881" location="23" ref="F6883"/>
    <hyperlink r:id="rId6882" location="1" ref="F6884"/>
    <hyperlink r:id="rId6883" location="34" ref="F6885"/>
    <hyperlink r:id="rId6884" location="15" ref="F6886"/>
    <hyperlink r:id="rId6885" location="33" ref="F6887"/>
    <hyperlink r:id="rId6886" location="11" ref="F6888"/>
    <hyperlink r:id="rId6887" location="27" ref="F6889"/>
    <hyperlink r:id="rId6888" location="36" ref="F6890"/>
    <hyperlink r:id="rId6889" location="17" ref="F6891"/>
    <hyperlink r:id="rId6890" location="2" ref="F6892"/>
    <hyperlink r:id="rId6891" location="19" ref="F6893"/>
    <hyperlink r:id="rId6892" location="3" ref="F6894"/>
    <hyperlink r:id="rId6893" location="32" ref="F6895"/>
    <hyperlink r:id="rId6894" location="27" ref="F6896"/>
    <hyperlink r:id="rId6895" location="3" ref="F6897"/>
    <hyperlink r:id="rId6896" location="1" ref="F6898"/>
    <hyperlink r:id="rId6897" location="11" ref="F6899"/>
    <hyperlink r:id="rId6898" location="29" ref="F6900"/>
    <hyperlink r:id="rId6899" location="10" ref="F6901"/>
    <hyperlink r:id="rId6900" location="28" ref="F6902"/>
    <hyperlink r:id="rId6901" location="23" ref="F6903"/>
    <hyperlink r:id="rId6902" location="27" ref="F6904"/>
    <hyperlink r:id="rId6903" location="21" ref="F6905"/>
    <hyperlink r:id="rId6904" location="20" ref="F6906"/>
    <hyperlink r:id="rId6905" location="34" ref="F6907"/>
    <hyperlink r:id="rId6906" location="1" ref="F6908"/>
    <hyperlink r:id="rId6907" location="18" ref="F6909"/>
    <hyperlink r:id="rId6908" location="24" ref="F6910"/>
    <hyperlink r:id="rId6909" location="23" ref="F6911"/>
    <hyperlink r:id="rId6910" location="35" ref="F6912"/>
    <hyperlink r:id="rId6911" location="27" ref="F6913"/>
    <hyperlink r:id="rId6912" location="30" ref="F6914"/>
    <hyperlink r:id="rId6913" location="10" ref="F6915"/>
    <hyperlink r:id="rId6914" location="9" ref="F6916"/>
    <hyperlink r:id="rId6915" location="26" ref="F6917"/>
    <hyperlink r:id="rId6916" location="6" ref="F6918"/>
    <hyperlink r:id="rId6917" location="1" ref="F6919"/>
    <hyperlink r:id="rId6918" location="28" ref="F6920"/>
    <hyperlink r:id="rId6919" location="19" ref="F6921"/>
    <hyperlink r:id="rId6920" location="25" ref="F6922"/>
    <hyperlink r:id="rId6921" location="11" ref="F6923"/>
    <hyperlink r:id="rId6922" location="36" ref="F6924"/>
    <hyperlink r:id="rId6923" location="5" ref="F6925"/>
    <hyperlink r:id="rId6924" location="32" ref="F6926"/>
    <hyperlink r:id="rId6925" location="35" ref="F6927"/>
    <hyperlink r:id="rId6926" location="32" ref="F6928"/>
    <hyperlink r:id="rId6927" location="8" ref="F6929"/>
    <hyperlink r:id="rId6928" location="4" ref="F6930"/>
    <hyperlink r:id="rId6929" location="23" ref="F6931"/>
    <hyperlink r:id="rId6930" location="7" ref="F6932"/>
    <hyperlink r:id="rId6931" location="24" ref="F6933"/>
    <hyperlink r:id="rId6932" location="14" ref="F6934"/>
    <hyperlink r:id="rId6933" location="19" ref="F6935"/>
    <hyperlink r:id="rId6934" location="28" ref="F6936"/>
    <hyperlink r:id="rId6935" location="4" ref="F6937"/>
    <hyperlink r:id="rId6936" location="2" ref="F6938"/>
    <hyperlink r:id="rId6937" location="19" ref="F6939"/>
    <hyperlink r:id="rId6938" location="32" ref="F6940"/>
    <hyperlink r:id="rId6939" location="23" ref="F6941"/>
    <hyperlink r:id="rId6940" location="16" ref="F6942"/>
    <hyperlink r:id="rId6941" location="15" ref="F6943"/>
    <hyperlink r:id="rId6942" location="28" ref="F6944"/>
    <hyperlink r:id="rId6943" location="35" ref="F6945"/>
    <hyperlink r:id="rId6944" location="24" ref="F6946"/>
    <hyperlink r:id="rId6945" location="20" ref="F6947"/>
    <hyperlink r:id="rId6946" location="1" ref="F6948"/>
    <hyperlink r:id="rId6947" location="32" ref="F6949"/>
    <hyperlink r:id="rId6948" location="24" ref="F6950"/>
    <hyperlink r:id="rId6949" location="10" ref="F6951"/>
    <hyperlink r:id="rId6950" location="10" ref="F6952"/>
    <hyperlink r:id="rId6951" location="15" ref="F6953"/>
    <hyperlink r:id="rId6952" location="23" ref="F6954"/>
    <hyperlink r:id="rId6953" location="36" ref="F6955"/>
    <hyperlink r:id="rId6954" location="20" ref="F6956"/>
    <hyperlink r:id="rId6955" location="11" ref="F6957"/>
    <hyperlink r:id="rId6956" location="22" ref="F6958"/>
    <hyperlink r:id="rId6957" location="25" ref="F6959"/>
    <hyperlink r:id="rId6958" location="4" ref="F6960"/>
    <hyperlink r:id="rId6959" location="31" ref="F6961"/>
    <hyperlink r:id="rId6960" location="11" ref="F6962"/>
    <hyperlink r:id="rId6961" location="36" ref="F6963"/>
    <hyperlink r:id="rId6962" location="24" ref="F6964"/>
    <hyperlink r:id="rId6963" location="14" ref="F6965"/>
    <hyperlink r:id="rId6964" location="13" ref="F6966"/>
    <hyperlink r:id="rId6965" location="33" ref="F6967"/>
    <hyperlink r:id="rId6966" location="21" ref="F6968"/>
    <hyperlink r:id="rId6967" location="22" ref="F6969"/>
    <hyperlink r:id="rId6968" location="23" ref="F6970"/>
    <hyperlink r:id="rId6969" location="34" ref="F6971"/>
    <hyperlink r:id="rId6970" location="29" ref="F6972"/>
    <hyperlink r:id="rId6971" location="12" ref="F6973"/>
    <hyperlink r:id="rId6972" location="15" ref="F6974"/>
    <hyperlink r:id="rId6973" location="34" ref="F6975"/>
    <hyperlink r:id="rId6974" location="22" ref="F6976"/>
    <hyperlink r:id="rId6975" location="15" ref="F6977"/>
    <hyperlink r:id="rId6976" location="24" ref="F6978"/>
    <hyperlink r:id="rId6977" location="16" ref="F6979"/>
    <hyperlink r:id="rId6978" location="7" ref="F6980"/>
    <hyperlink r:id="rId6979" location="20" ref="F6981"/>
    <hyperlink r:id="rId6980" location="18" ref="F6982"/>
    <hyperlink r:id="rId6981" location="20" ref="F6983"/>
    <hyperlink r:id="rId6982" location="7" ref="F6984"/>
    <hyperlink r:id="rId6983" location="7" ref="F6985"/>
    <hyperlink r:id="rId6984" location="18" ref="F6986"/>
    <hyperlink r:id="rId6985" location="7" ref="F6987"/>
    <hyperlink r:id="rId6986" location="35" ref="F6988"/>
    <hyperlink r:id="rId6987" location="23" ref="F6989"/>
    <hyperlink r:id="rId6988" location="20" ref="F6990"/>
    <hyperlink r:id="rId6989" location="27" ref="F6991"/>
    <hyperlink r:id="rId6990" location="27" ref="F6992"/>
    <hyperlink r:id="rId6991" location="3" ref="F6993"/>
    <hyperlink r:id="rId6992" location="25" ref="F6994"/>
    <hyperlink r:id="rId6993" location="25" ref="F6995"/>
    <hyperlink r:id="rId6994" location="23" ref="F6996"/>
    <hyperlink r:id="rId6995" location="11" ref="F6997"/>
    <hyperlink r:id="rId6996" location="17" ref="F6998"/>
    <hyperlink r:id="rId6997" location="12" ref="F6999"/>
    <hyperlink r:id="rId6998" location="20" ref="F7000"/>
    <hyperlink r:id="rId6999" location="36" ref="F7001"/>
    <hyperlink r:id="rId7000" location="12" ref="F7002"/>
    <hyperlink r:id="rId7001" location="3" ref="F7003"/>
    <hyperlink r:id="rId7002" location="29" ref="F7004"/>
    <hyperlink r:id="rId7003" location="35" ref="F7005"/>
    <hyperlink r:id="rId7004" location="31" ref="F7006"/>
    <hyperlink r:id="rId7005" location="25" ref="F7007"/>
    <hyperlink r:id="rId7006" location="17" ref="F7008"/>
    <hyperlink r:id="rId7007" location="34" ref="F7009"/>
    <hyperlink r:id="rId7008" location="36" ref="F7010"/>
    <hyperlink r:id="rId7009" location="3" ref="F7011"/>
    <hyperlink r:id="rId7010" location="8" ref="F7012"/>
    <hyperlink r:id="rId7011" location="21" ref="F7013"/>
    <hyperlink r:id="rId7012" location="19" ref="F7014"/>
    <hyperlink r:id="rId7013" location="6" ref="F7015"/>
    <hyperlink r:id="rId7014" location="25" ref="F7016"/>
    <hyperlink r:id="rId7015" location="18" ref="F7017"/>
    <hyperlink r:id="rId7016" location="35" ref="F7018"/>
    <hyperlink r:id="rId7017" location="13" ref="F7019"/>
    <hyperlink r:id="rId7018" location="36" ref="F7020"/>
    <hyperlink r:id="rId7019" location="28" ref="F7021"/>
    <hyperlink r:id="rId7020" location="13" ref="F7022"/>
    <hyperlink r:id="rId7021" location="14" ref="F7023"/>
    <hyperlink r:id="rId7022" location="19" ref="F7024"/>
    <hyperlink r:id="rId7023" location="3" ref="F7025"/>
    <hyperlink r:id="rId7024" location="18" ref="F7026"/>
    <hyperlink r:id="rId7025" location="33" ref="F7027"/>
    <hyperlink r:id="rId7026" location="32" ref="F7028"/>
    <hyperlink r:id="rId7027" location="11" ref="F7029"/>
    <hyperlink r:id="rId7028" location="18" ref="F7030"/>
    <hyperlink r:id="rId7029" location="32" ref="F7031"/>
    <hyperlink r:id="rId7030" location="32" ref="F7032"/>
    <hyperlink r:id="rId7031" location="26" ref="F7033"/>
    <hyperlink r:id="rId7032" location="10" ref="F7034"/>
    <hyperlink r:id="rId7033" location="24" ref="F7035"/>
    <hyperlink r:id="rId7034" location="1" ref="F7036"/>
    <hyperlink r:id="rId7035" location="15" ref="F7037"/>
    <hyperlink r:id="rId7036" location="32" ref="F7038"/>
    <hyperlink r:id="rId7037" location="10" ref="F7039"/>
    <hyperlink r:id="rId7038" location="36" ref="F7040"/>
    <hyperlink r:id="rId7039" location="12" ref="F7041"/>
    <hyperlink r:id="rId7040" location="13" ref="F7042"/>
    <hyperlink r:id="rId7041" location="21" ref="F7043"/>
    <hyperlink r:id="rId7042" location="13" ref="F7044"/>
    <hyperlink r:id="rId7043" location="34" ref="F7045"/>
    <hyperlink r:id="rId7044" location="32" ref="F7046"/>
    <hyperlink r:id="rId7045" location="2" ref="F7047"/>
    <hyperlink r:id="rId7046" location="17" ref="F7048"/>
    <hyperlink r:id="rId7047" location="34" ref="F7049"/>
    <hyperlink r:id="rId7048" location="23" ref="F7050"/>
    <hyperlink r:id="rId7049" location="28" ref="F7051"/>
    <hyperlink r:id="rId7050" location="18" ref="F7052"/>
    <hyperlink r:id="rId7051" location="31" ref="F7053"/>
    <hyperlink r:id="rId7052" location="4" ref="F7054"/>
    <hyperlink r:id="rId7053" location="14" ref="F7055"/>
    <hyperlink r:id="rId7054" location="19" ref="F7056"/>
    <hyperlink r:id="rId7055" location="5" ref="F7057"/>
    <hyperlink r:id="rId7056" location="32" ref="F7058"/>
    <hyperlink r:id="rId7057" location="17" ref="F7059"/>
    <hyperlink r:id="rId7058" location="33" ref="F7060"/>
    <hyperlink r:id="rId7059" location="28" ref="F7061"/>
    <hyperlink r:id="rId7060" location="30" ref="F7062"/>
    <hyperlink r:id="rId7061" location="33" ref="F7063"/>
    <hyperlink r:id="rId7062" location="8" ref="F7064"/>
    <hyperlink r:id="rId7063" location="21" ref="F7065"/>
    <hyperlink r:id="rId7064" location="35" ref="F7066"/>
    <hyperlink r:id="rId7065" location="5" ref="F7067"/>
    <hyperlink r:id="rId7066" location="20" ref="F7068"/>
    <hyperlink r:id="rId7067" location="14" ref="F7069"/>
    <hyperlink r:id="rId7068" location="29" ref="F7070"/>
    <hyperlink r:id="rId7069" location="14" ref="F7071"/>
    <hyperlink r:id="rId7070" location="12" ref="F7072"/>
    <hyperlink r:id="rId7071" location="6" ref="F7073"/>
    <hyperlink r:id="rId7072" location="28" ref="F7074"/>
    <hyperlink r:id="rId7073" location="26" ref="F7075"/>
    <hyperlink r:id="rId7074" location="36" ref="F7076"/>
    <hyperlink r:id="rId7075" location="6" ref="F7077"/>
    <hyperlink r:id="rId7076" location="24" ref="F7078"/>
    <hyperlink r:id="rId7077" location="32" ref="F7079"/>
    <hyperlink r:id="rId7078" location="29" ref="F7080"/>
    <hyperlink r:id="rId7079" location="36" ref="F7081"/>
    <hyperlink r:id="rId7080" location="25" ref="F7082"/>
    <hyperlink r:id="rId7081" location="34" ref="F7083"/>
    <hyperlink r:id="rId7082" location="1" ref="F7084"/>
    <hyperlink r:id="rId7083" location="22" ref="F7085"/>
    <hyperlink r:id="rId7084" location="6" ref="F7086"/>
    <hyperlink r:id="rId7085" location="32" ref="F7087"/>
    <hyperlink r:id="rId7086" location="15" ref="F7088"/>
    <hyperlink r:id="rId7087" location="31" ref="F7089"/>
    <hyperlink r:id="rId7088" location="6" ref="F7090"/>
    <hyperlink r:id="rId7089" location="32" ref="F7091"/>
    <hyperlink r:id="rId7090" location="23" ref="F7092"/>
    <hyperlink r:id="rId7091" location="1" ref="F7093"/>
    <hyperlink r:id="rId7092" location="33" ref="F7094"/>
    <hyperlink r:id="rId7093" location="10" ref="F7095"/>
    <hyperlink r:id="rId7094" location="5" ref="F7096"/>
    <hyperlink r:id="rId7095" location="24" ref="F7097"/>
    <hyperlink r:id="rId7096" location="7" ref="F7098"/>
    <hyperlink r:id="rId7097" location="9" ref="F7099"/>
    <hyperlink r:id="rId7098" location="2" ref="F7100"/>
    <hyperlink r:id="rId7099" location="2" ref="F7101"/>
    <hyperlink r:id="rId7100" location="23" ref="F7102"/>
    <hyperlink r:id="rId7101" location="6" ref="F7103"/>
    <hyperlink r:id="rId7102" location="1" ref="F7104"/>
    <hyperlink r:id="rId7103" location="29" ref="F7105"/>
    <hyperlink r:id="rId7104" location="15" ref="F7106"/>
    <hyperlink r:id="rId7105" location="34" ref="F7107"/>
    <hyperlink r:id="rId7106" location="6" ref="F7108"/>
    <hyperlink r:id="rId7107" location="9" ref="F7109"/>
    <hyperlink r:id="rId7108" location="24" ref="F7110"/>
    <hyperlink r:id="rId7109" location="6" ref="F7111"/>
    <hyperlink r:id="rId7110" location="27" ref="F7112"/>
    <hyperlink r:id="rId7111" location="29" ref="F7113"/>
    <hyperlink r:id="rId7112" location="31" ref="F7114"/>
    <hyperlink r:id="rId7113" location="25" ref="F7115"/>
    <hyperlink r:id="rId7114" location="29" ref="F7116"/>
    <hyperlink r:id="rId7115" location="16" ref="F7117"/>
    <hyperlink r:id="rId7116" location="27" ref="F7118"/>
    <hyperlink r:id="rId7117" location="7" ref="F7119"/>
    <hyperlink r:id="rId7118" location="17" ref="F7120"/>
    <hyperlink r:id="rId7119" location="15" ref="F7121"/>
    <hyperlink r:id="rId7120" location="14" ref="F7122"/>
    <hyperlink r:id="rId7121" location="12" ref="F7123"/>
    <hyperlink r:id="rId7122" location="34" ref="F7124"/>
    <hyperlink r:id="rId7123" location="35" ref="F7125"/>
    <hyperlink r:id="rId7124" location="11" ref="F7126"/>
    <hyperlink r:id="rId7125" location="23" ref="F7127"/>
    <hyperlink r:id="rId7126" location="23" ref="F7128"/>
    <hyperlink r:id="rId7127" location="25" ref="F7129"/>
    <hyperlink r:id="rId7128" location="19" ref="F7130"/>
    <hyperlink r:id="rId7129" location="19" ref="F7131"/>
    <hyperlink r:id="rId7130" location="26" ref="F7132"/>
    <hyperlink r:id="rId7131" location="3" ref="F7133"/>
    <hyperlink r:id="rId7132" location="21" ref="F7134"/>
    <hyperlink r:id="rId7133" location="13" ref="F7135"/>
    <hyperlink r:id="rId7134" location="25" ref="F7136"/>
    <hyperlink r:id="rId7135" location="3" ref="F7137"/>
    <hyperlink r:id="rId7136" location="3" ref="F7138"/>
    <hyperlink r:id="rId7137" location="16" ref="F7139"/>
    <hyperlink r:id="rId7138" location="33" ref="F7140"/>
    <hyperlink r:id="rId7139" location="33" ref="F7141"/>
    <hyperlink r:id="rId7140" location="25" ref="F7142"/>
    <hyperlink r:id="rId7141" location="6" ref="F7143"/>
    <hyperlink r:id="rId7142" location="2" ref="F7144"/>
    <hyperlink r:id="rId7143" location="19" ref="F7145"/>
    <hyperlink r:id="rId7144" location="7" ref="F7146"/>
    <hyperlink r:id="rId7145" location="35" ref="F7147"/>
    <hyperlink r:id="rId7146" location="36" ref="F7148"/>
    <hyperlink r:id="rId7147" location="31" ref="F7149"/>
    <hyperlink r:id="rId7148" location="31" ref="F7150"/>
    <hyperlink r:id="rId7149" location="29" ref="F7151"/>
    <hyperlink r:id="rId7150" location="34" ref="F7152"/>
    <hyperlink r:id="rId7151" location="14" ref="F7153"/>
    <hyperlink r:id="rId7152" location="30" ref="F7154"/>
    <hyperlink r:id="rId7153" location="17" ref="F7155"/>
    <hyperlink r:id="rId7154" location="15" ref="F7156"/>
    <hyperlink r:id="rId7155" location="28" ref="F7157"/>
    <hyperlink r:id="rId7156" location="4" ref="F7158"/>
    <hyperlink r:id="rId7157" location="13" ref="F7159"/>
    <hyperlink r:id="rId7158" location="16" ref="F7160"/>
    <hyperlink r:id="rId7159" location="6" ref="F7161"/>
    <hyperlink r:id="rId7160" location="21" ref="F7162"/>
    <hyperlink r:id="rId7161" location="17" ref="F7163"/>
    <hyperlink r:id="rId7162" location="6" ref="F7164"/>
    <hyperlink r:id="rId7163" location="24" ref="F7165"/>
    <hyperlink r:id="rId7164" location="33" ref="F7166"/>
    <hyperlink r:id="rId7165" location="29" ref="F7167"/>
    <hyperlink r:id="rId7166" location="1" ref="F7168"/>
    <hyperlink r:id="rId7167" location="30" ref="F7169"/>
    <hyperlink r:id="rId7168" location="8" ref="F7170"/>
    <hyperlink r:id="rId7169" location="35" ref="F7171"/>
    <hyperlink r:id="rId7170" location="11" ref="F7172"/>
    <hyperlink r:id="rId7171" location="12" ref="F7173"/>
    <hyperlink r:id="rId7172" location="20" ref="F7174"/>
    <hyperlink r:id="rId7173" location="23" ref="F7175"/>
    <hyperlink r:id="rId7174" location="11" ref="F7176"/>
    <hyperlink r:id="rId7175" location="8" ref="F7177"/>
    <hyperlink r:id="rId7176" location="3" ref="F7178"/>
    <hyperlink r:id="rId7177" location="21" ref="F7179"/>
    <hyperlink r:id="rId7178" location="28" ref="F7180"/>
    <hyperlink r:id="rId7179" location="17" ref="F7181"/>
    <hyperlink r:id="rId7180" location="20" ref="F7182"/>
    <hyperlink r:id="rId7181" location="3" ref="F7183"/>
    <hyperlink r:id="rId7182" location="15" ref="F7184"/>
    <hyperlink r:id="rId7183" location="23" ref="F7185"/>
    <hyperlink r:id="rId7184" location="2" ref="F7186"/>
    <hyperlink r:id="rId7185" location="35" ref="F7187"/>
    <hyperlink r:id="rId7186" location="32" ref="F7188"/>
    <hyperlink r:id="rId7187" location="29" ref="F7189"/>
    <hyperlink r:id="rId7188" location="25" ref="F7190"/>
    <hyperlink r:id="rId7189" location="33" ref="F7191"/>
    <hyperlink r:id="rId7190" location="27" ref="F7192"/>
    <hyperlink r:id="rId7191" location="25" ref="F7193"/>
    <hyperlink r:id="rId7192" location="21" ref="F7194"/>
    <hyperlink r:id="rId7193" location="17" ref="F7195"/>
    <hyperlink r:id="rId7194" location="15" ref="F7196"/>
    <hyperlink r:id="rId7195" location="25" ref="F7197"/>
    <hyperlink r:id="rId7196" location="27" ref="F7198"/>
    <hyperlink r:id="rId7197" location="24" ref="F7199"/>
    <hyperlink r:id="rId7198" location="14" ref="F7200"/>
    <hyperlink r:id="rId7199" location="35" ref="F7201"/>
    <hyperlink r:id="rId7200" location="27" ref="F7202"/>
    <hyperlink r:id="rId7201" location="26" ref="F7203"/>
    <hyperlink r:id="rId7202" location="2" ref="F7204"/>
    <hyperlink r:id="rId7203" location="12" ref="F7205"/>
    <hyperlink r:id="rId7204" location="33" ref="F7206"/>
    <hyperlink r:id="rId7205" location="16" ref="F7207"/>
    <hyperlink r:id="rId7206" location="29" ref="F7208"/>
    <hyperlink r:id="rId7207" location="28" ref="F7209"/>
    <hyperlink r:id="rId7208" location="10" ref="F7210"/>
    <hyperlink r:id="rId7209" location="2" ref="F7211"/>
    <hyperlink r:id="rId7210" location="9" ref="F7212"/>
    <hyperlink r:id="rId7211" location="17" ref="F7213"/>
    <hyperlink r:id="rId7212" location="8" ref="F7214"/>
    <hyperlink r:id="rId7213" location="5" ref="F7215"/>
    <hyperlink r:id="rId7214" location="14" ref="F7216"/>
    <hyperlink r:id="rId7215" location="18" ref="F7217"/>
    <hyperlink r:id="rId7216" location="2" ref="F7218"/>
    <hyperlink r:id="rId7217" location="21" ref="F7219"/>
    <hyperlink r:id="rId7218" location="28" ref="F7220"/>
    <hyperlink r:id="rId7219" location="5" ref="F7221"/>
    <hyperlink r:id="rId7220" location="14" ref="F7222"/>
    <hyperlink r:id="rId7221" location="10" ref="F7223"/>
    <hyperlink r:id="rId7222" location="14" ref="F7224"/>
    <hyperlink r:id="rId7223" location="33" ref="F7225"/>
    <hyperlink r:id="rId7224" location="22" ref="F7226"/>
    <hyperlink r:id="rId7225" location="2" ref="F7227"/>
    <hyperlink r:id="rId7226" location="35" ref="F7228"/>
    <hyperlink r:id="rId7227" location="27" ref="F7229"/>
    <hyperlink r:id="rId7228" location="12" ref="F7230"/>
    <hyperlink r:id="rId7229" location="2" ref="F7231"/>
    <hyperlink r:id="rId7230" location="13" ref="F7232"/>
    <hyperlink r:id="rId7231" location="32" ref="F7233"/>
    <hyperlink r:id="rId7232" location="12" ref="F7234"/>
    <hyperlink r:id="rId7233" location="34" ref="F7235"/>
    <hyperlink r:id="rId7234" location="27" ref="F7236"/>
    <hyperlink r:id="rId7235" location="8" ref="F7237"/>
    <hyperlink r:id="rId7236" location="22" ref="F7238"/>
    <hyperlink r:id="rId7237" location="13" ref="F7239"/>
    <hyperlink r:id="rId7238" location="10" ref="F7240"/>
    <hyperlink r:id="rId7239" location="12" ref="F7241"/>
    <hyperlink r:id="rId7240" location="28" ref="F7242"/>
    <hyperlink r:id="rId7241" location="36" ref="F7243"/>
    <hyperlink r:id="rId7242" location="21" ref="F7244"/>
    <hyperlink r:id="rId7243" location="36" ref="F7245"/>
    <hyperlink r:id="rId7244" location="31" ref="F7246"/>
    <hyperlink r:id="rId7245" location="1" ref="F7247"/>
    <hyperlink r:id="rId7246" location="23" ref="F7248"/>
    <hyperlink r:id="rId7247" location="12" ref="F7249"/>
    <hyperlink r:id="rId7248" location="27" ref="F7250"/>
    <hyperlink r:id="rId7249" location="12" ref="F7251"/>
    <hyperlink r:id="rId7250" location="7" ref="F7252"/>
    <hyperlink r:id="rId7251" location="7" ref="F7253"/>
    <hyperlink r:id="rId7252" location="18" ref="F7254"/>
    <hyperlink r:id="rId7253" location="3" ref="F7255"/>
    <hyperlink r:id="rId7254" location="35" ref="F7256"/>
    <hyperlink r:id="rId7255" location="18" ref="F7257"/>
    <hyperlink r:id="rId7256" location="3" ref="F7258"/>
    <hyperlink r:id="rId7257" location="18" ref="F7259"/>
    <hyperlink r:id="rId7258" location="15" ref="F7260"/>
    <hyperlink r:id="rId7259" location="34" ref="F7261"/>
    <hyperlink r:id="rId7260" location="12" ref="F7262"/>
    <hyperlink r:id="rId7261" location="23" ref="F7263"/>
    <hyperlink r:id="rId7262" location="35" ref="F7264"/>
    <hyperlink r:id="rId7263" location="27" ref="F7265"/>
    <hyperlink r:id="rId7264" location="5" ref="F7266"/>
    <hyperlink r:id="rId7265" location="17" ref="F7267"/>
    <hyperlink r:id="rId7266" location="36" ref="F7268"/>
    <hyperlink r:id="rId7267" location="29" ref="F7269"/>
    <hyperlink r:id="rId7268" location="31" ref="F7270"/>
    <hyperlink r:id="rId7269" location="31" ref="F7271"/>
    <hyperlink r:id="rId7270" location="11" ref="F7272"/>
    <hyperlink r:id="rId7271" location="31" ref="F7273"/>
    <hyperlink r:id="rId7272" location="20" ref="F7274"/>
    <hyperlink r:id="rId7273" location="13" ref="F7275"/>
    <hyperlink r:id="rId7274" location="20" ref="F7276"/>
    <hyperlink r:id="rId7275" location="30" ref="F7277"/>
    <hyperlink r:id="rId7276" location="32" ref="F7278"/>
    <hyperlink r:id="rId7277" location="24" ref="F7279"/>
    <hyperlink r:id="rId7278" location="9" ref="F7280"/>
    <hyperlink r:id="rId7279" location="14" ref="F7281"/>
    <hyperlink r:id="rId7280" location="16" ref="F7282"/>
    <hyperlink r:id="rId7281" location="6" ref="F7283"/>
    <hyperlink r:id="rId7282" location="16" ref="F7284"/>
    <hyperlink r:id="rId7283" location="29" ref="F7285"/>
    <hyperlink r:id="rId7284" location="13" ref="F7286"/>
    <hyperlink r:id="rId7285" location="27" ref="F7287"/>
    <hyperlink r:id="rId7286" location="6" ref="F7288"/>
    <hyperlink r:id="rId7287" location="9" ref="F7289"/>
    <hyperlink r:id="rId7288" location="25" ref="F7290"/>
    <hyperlink r:id="rId7289" location="31" ref="F7291"/>
    <hyperlink r:id="rId7290" location="32" ref="F7292"/>
    <hyperlink r:id="rId7291" location="11" ref="F7293"/>
    <hyperlink r:id="rId7292" location="3" ref="F7294"/>
    <hyperlink r:id="rId7293" location="13" ref="F7295"/>
    <hyperlink r:id="rId7294" location="25" ref="F7296"/>
    <hyperlink r:id="rId7295" location="21" ref="F7297"/>
    <hyperlink r:id="rId7296" location="19" ref="F7298"/>
    <hyperlink r:id="rId7297" location="6" ref="F7299"/>
    <hyperlink r:id="rId7298" location="18" ref="F7300"/>
    <hyperlink r:id="rId7299" location="27" ref="F7301"/>
    <hyperlink r:id="rId7300" location="13" ref="F7302"/>
    <hyperlink r:id="rId7301" location="11" ref="F7303"/>
    <hyperlink r:id="rId7302" location="26" ref="F7304"/>
    <hyperlink r:id="rId7303" location="7" ref="F7305"/>
    <hyperlink r:id="rId7304" location="26" ref="F7306"/>
    <hyperlink r:id="rId7305" location="21" ref="F7307"/>
    <hyperlink r:id="rId7306" location="22" ref="F7308"/>
    <hyperlink r:id="rId7307" location="19" ref="F7309"/>
    <hyperlink r:id="rId7308" location="8" ref="F7310"/>
    <hyperlink r:id="rId7309" location="6" ref="F7311"/>
    <hyperlink r:id="rId7310" location="10" ref="F7312"/>
    <hyperlink r:id="rId7311" location="27" ref="F7313"/>
    <hyperlink r:id="rId7312" location="16" ref="F7314"/>
    <hyperlink r:id="rId7313" location="21" ref="F7315"/>
    <hyperlink r:id="rId7314" location="3" ref="F7316"/>
    <hyperlink r:id="rId7315" location="8" ref="F7317"/>
    <hyperlink r:id="rId7316" location="36" ref="F7318"/>
    <hyperlink r:id="rId7317" location="20" ref="F7319"/>
    <hyperlink r:id="rId7318" location="28" ref="F7320"/>
    <hyperlink r:id="rId7319" location="6" ref="F7321"/>
    <hyperlink r:id="rId7320" location="1" ref="F7322"/>
    <hyperlink r:id="rId7321" location="21" ref="F7323"/>
    <hyperlink r:id="rId7322" location="10" ref="F7324"/>
    <hyperlink r:id="rId7323" location="34" ref="F7325"/>
    <hyperlink r:id="rId7324" location="12" ref="F7326"/>
    <hyperlink r:id="rId7325" location="18" ref="F7327"/>
    <hyperlink r:id="rId7326" location="33" ref="F7328"/>
    <hyperlink r:id="rId7327" location="5" ref="F7329"/>
    <hyperlink r:id="rId7328" location="14" ref="F7330"/>
    <hyperlink r:id="rId7329" location="11" ref="F7331"/>
    <hyperlink r:id="rId7330" location="13" ref="F7332"/>
    <hyperlink r:id="rId7331" location="8" ref="F7333"/>
    <hyperlink r:id="rId7332" location="26" ref="F7334"/>
    <hyperlink r:id="rId7333" location="5" ref="F7335"/>
    <hyperlink r:id="rId7334" location="27" ref="F7336"/>
    <hyperlink r:id="rId7335" location="14" ref="F7337"/>
    <hyperlink r:id="rId7336" location="26" ref="F7338"/>
    <hyperlink r:id="rId7337" location="1" ref="F7339"/>
    <hyperlink r:id="rId7338" location="23" ref="F7340"/>
    <hyperlink r:id="rId7339" location="1" ref="F7341"/>
    <hyperlink r:id="rId7340" location="26" ref="F7342"/>
    <hyperlink r:id="rId7341" location="21" ref="F7343"/>
    <hyperlink r:id="rId7342" location="16" ref="F7344"/>
    <hyperlink r:id="rId7343" location="21" ref="F7345"/>
    <hyperlink r:id="rId7344" location="10" ref="F7346"/>
    <hyperlink r:id="rId7345" location="10" ref="F7347"/>
    <hyperlink r:id="rId7346" location="8" ref="F7348"/>
    <hyperlink r:id="rId7347" location="4" ref="F7349"/>
    <hyperlink r:id="rId7348" location="16" ref="F7350"/>
    <hyperlink r:id="rId7349" location="8" ref="F7351"/>
    <hyperlink r:id="rId7350" location="18" ref="F7352"/>
    <hyperlink r:id="rId7351" location="32" ref="F7353"/>
    <hyperlink r:id="rId7352" location="25" ref="F7354"/>
    <hyperlink r:id="rId7353" location="33" ref="F7355"/>
    <hyperlink r:id="rId7354" location="34" ref="F7356"/>
    <hyperlink r:id="rId7355" location="14" ref="F7357"/>
    <hyperlink r:id="rId7356" location="34" ref="F7358"/>
    <hyperlink r:id="rId7357" location="31" ref="F7359"/>
    <hyperlink r:id="rId7358" location="25" ref="F7360"/>
    <hyperlink r:id="rId7359" location="5" ref="F7361"/>
    <hyperlink r:id="rId7360" location="18" ref="F7362"/>
    <hyperlink r:id="rId7361" location="21" ref="F7363"/>
    <hyperlink r:id="rId7362" location="20" ref="F7364"/>
    <hyperlink r:id="rId7363" location="25" ref="F7365"/>
    <hyperlink r:id="rId7364" location="6" ref="F7366"/>
    <hyperlink r:id="rId7365" location="1" ref="F7367"/>
    <hyperlink r:id="rId7366" location="8" ref="F7368"/>
    <hyperlink r:id="rId7367" location="9" ref="F7369"/>
    <hyperlink r:id="rId7368" location="7" ref="F7370"/>
    <hyperlink r:id="rId7369" location="32" ref="F7371"/>
    <hyperlink r:id="rId7370" location="20" ref="F7372"/>
    <hyperlink r:id="rId7371" location="15" ref="F7373"/>
    <hyperlink r:id="rId7372" location="9" ref="F7374"/>
    <hyperlink r:id="rId7373" location="4" ref="F7375"/>
    <hyperlink r:id="rId7374" location="17" ref="F7376"/>
    <hyperlink r:id="rId7375" location="2" ref="F7377"/>
    <hyperlink r:id="rId7376" location="20" ref="F7378"/>
    <hyperlink r:id="rId7377" location="6" ref="F7379"/>
    <hyperlink r:id="rId7378" location="14" ref="F7380"/>
    <hyperlink r:id="rId7379" location="25" ref="F7381"/>
    <hyperlink r:id="rId7380" location="4" ref="F7382"/>
    <hyperlink r:id="rId7381" location="10" ref="F7383"/>
    <hyperlink r:id="rId7382" location="9" ref="F7384"/>
    <hyperlink r:id="rId7383" location="17" ref="F7385"/>
    <hyperlink r:id="rId7384" location="10" ref="F7386"/>
    <hyperlink r:id="rId7385" location="30" ref="F7387"/>
    <hyperlink r:id="rId7386" location="36" ref="F7388"/>
    <hyperlink r:id="rId7387" location="15" ref="F7389"/>
    <hyperlink r:id="rId7388" location="28" ref="F7390"/>
    <hyperlink r:id="rId7389" location="3" ref="F7391"/>
    <hyperlink r:id="rId7390" location="17" ref="F7392"/>
    <hyperlink r:id="rId7391" location="18" ref="F7393"/>
    <hyperlink r:id="rId7392" location="23" ref="F7394"/>
    <hyperlink r:id="rId7393" location="4" ref="F7395"/>
    <hyperlink r:id="rId7394" location="16" ref="F7396"/>
    <hyperlink r:id="rId7395" location="24" ref="F7397"/>
    <hyperlink r:id="rId7396" location="27" ref="F7398"/>
    <hyperlink r:id="rId7397" location="18" ref="F7399"/>
    <hyperlink r:id="rId7398" location="21" ref="F7400"/>
    <hyperlink r:id="rId7399" location="11" ref="F7401"/>
    <hyperlink r:id="rId7400" location="4" ref="F7402"/>
    <hyperlink r:id="rId7401" location="19" ref="F7403"/>
    <hyperlink r:id="rId7402" location="17" ref="F7404"/>
    <hyperlink r:id="rId7403" location="20" ref="F7405"/>
    <hyperlink r:id="rId7404" location="32" ref="F7406"/>
    <hyperlink r:id="rId7405" location="32" ref="F7407"/>
    <hyperlink r:id="rId7406" location="28" ref="F7408"/>
    <hyperlink r:id="rId7407" location="28" ref="F7409"/>
    <hyperlink r:id="rId7408" location="3" ref="F7410"/>
    <hyperlink r:id="rId7409" location="36" ref="F7411"/>
    <hyperlink r:id="rId7410" location="14" ref="F7412"/>
    <hyperlink r:id="rId7411" location="13" ref="F7413"/>
    <hyperlink r:id="rId7412" location="20" ref="F7414"/>
    <hyperlink r:id="rId7413" location="17" ref="F7415"/>
    <hyperlink r:id="rId7414" location="7" ref="F7416"/>
    <hyperlink r:id="rId7415" location="3" ref="F7417"/>
    <hyperlink r:id="rId7416" location="35" ref="F7418"/>
    <hyperlink r:id="rId7417" location="18" ref="F7419"/>
    <hyperlink r:id="rId7418" location="14" ref="F7420"/>
    <hyperlink r:id="rId7419" location="25" ref="F7421"/>
    <hyperlink r:id="rId7420" location="31" ref="F7422"/>
    <hyperlink r:id="rId7421" location="32" ref="F7423"/>
    <hyperlink r:id="rId7422" location="14" ref="F7424"/>
    <hyperlink r:id="rId7423" location="36" ref="F7425"/>
    <hyperlink r:id="rId7424" location="4" ref="F7426"/>
    <hyperlink r:id="rId7425" location="29" ref="F7427"/>
    <hyperlink r:id="rId7426" location="23" ref="F7428"/>
    <hyperlink r:id="rId7427" location="9" ref="F7429"/>
    <hyperlink r:id="rId7428" location="10" ref="F7430"/>
    <hyperlink r:id="rId7429" location="28" ref="F7431"/>
    <hyperlink r:id="rId7430" location="30" ref="F7432"/>
    <hyperlink r:id="rId7431" location="14" ref="F7433"/>
    <hyperlink r:id="rId7432" location="33" ref="F7434"/>
    <hyperlink r:id="rId7433" location="19" ref="F7435"/>
    <hyperlink r:id="rId7434" location="5" ref="F7436"/>
    <hyperlink r:id="rId7435" location="34" ref="F7437"/>
    <hyperlink r:id="rId7436" location="13" ref="F7438"/>
    <hyperlink r:id="rId7437" location="14" ref="F7439"/>
    <hyperlink r:id="rId7438" location="28" ref="F7440"/>
    <hyperlink r:id="rId7439" location="30" ref="F7441"/>
    <hyperlink r:id="rId7440" location="28" ref="F7442"/>
    <hyperlink r:id="rId7441" location="13" ref="F7443"/>
    <hyperlink r:id="rId7442" location="9" ref="F7444"/>
    <hyperlink r:id="rId7443" location="17" ref="F7445"/>
    <hyperlink r:id="rId7444" location="35" ref="F7446"/>
    <hyperlink r:id="rId7445" location="29" ref="F7447"/>
    <hyperlink r:id="rId7446" location="35" ref="F7448"/>
    <hyperlink r:id="rId7447" location="5" ref="F7449"/>
    <hyperlink r:id="rId7448" location="31" ref="F7450"/>
    <hyperlink r:id="rId7449" location="13" ref="F7451"/>
    <hyperlink r:id="rId7450" location="17" ref="F7452"/>
    <hyperlink r:id="rId7451" location="21" ref="F7453"/>
    <hyperlink r:id="rId7452" location="33" ref="F7454"/>
    <hyperlink r:id="rId7453" location="4" ref="F7455"/>
    <hyperlink r:id="rId7454" location="28" ref="F7456"/>
    <hyperlink r:id="rId7455" location="10" ref="F7457"/>
    <hyperlink r:id="rId7456" location="9" ref="F7458"/>
    <hyperlink r:id="rId7457" location="20" ref="F7459"/>
    <hyperlink r:id="rId7458" location="11" ref="F7460"/>
    <hyperlink r:id="rId7459" location="7" ref="F7461"/>
    <hyperlink r:id="rId7460" location="31" ref="F7462"/>
    <hyperlink r:id="rId7461" location="30" ref="F7463"/>
    <hyperlink r:id="rId7462" location="19" ref="F7464"/>
    <hyperlink r:id="rId7463" location="7" ref="F7465"/>
    <hyperlink r:id="rId7464" location="5" ref="F7466"/>
    <hyperlink r:id="rId7465" location="36" ref="F7467"/>
    <hyperlink r:id="rId7466" location="24" ref="F7468"/>
    <hyperlink r:id="rId7467" location="13" ref="F7469"/>
    <hyperlink r:id="rId7468" location="10" ref="F7470"/>
    <hyperlink r:id="rId7469" location="9" ref="F7471"/>
    <hyperlink r:id="rId7470" location="3" ref="F7472"/>
    <hyperlink r:id="rId7471" location="3" ref="F7473"/>
    <hyperlink r:id="rId7472" location="1" ref="F7474"/>
    <hyperlink r:id="rId7473" location="30" ref="F7475"/>
    <hyperlink r:id="rId7474" location="36" ref="F7476"/>
    <hyperlink r:id="rId7475" location="34" ref="F7477"/>
    <hyperlink r:id="rId7476" location="12" ref="F7478"/>
    <hyperlink r:id="rId7477" location="36" ref="F7479"/>
    <hyperlink r:id="rId7478" location="11" ref="F7480"/>
    <hyperlink r:id="rId7479" location="1" ref="F7481"/>
    <hyperlink r:id="rId7480" location="9" ref="F7482"/>
    <hyperlink r:id="rId7481" location="24" ref="F7483"/>
    <hyperlink r:id="rId7482" location="33" ref="F7484"/>
    <hyperlink r:id="rId7483" location="5" ref="F7485"/>
    <hyperlink r:id="rId7484" location="15" ref="F7486"/>
    <hyperlink r:id="rId7485" location="12" ref="F7487"/>
    <hyperlink r:id="rId7486" location="32" ref="F7488"/>
    <hyperlink r:id="rId7487" location="2" ref="F7489"/>
    <hyperlink r:id="rId7488" location="25" ref="F7490"/>
    <hyperlink r:id="rId7489" location="6" ref="F7491"/>
    <hyperlink r:id="rId7490" location="6" ref="F7492"/>
    <hyperlink r:id="rId7491" location="19" ref="F7493"/>
    <hyperlink r:id="rId7492" location="17" ref="F7494"/>
    <hyperlink r:id="rId7493" location="2" ref="F7495"/>
    <hyperlink r:id="rId7494" location="31" ref="F7496"/>
    <hyperlink r:id="rId7495" location="17" ref="F7497"/>
    <hyperlink r:id="rId7496" location="13" ref="F7498"/>
    <hyperlink r:id="rId7497" location="19" ref="F7499"/>
    <hyperlink r:id="rId7498" location="15" ref="F7500"/>
    <hyperlink r:id="rId7499" location="12" ref="F7501"/>
    <hyperlink r:id="rId7500" location="27" ref="F7502"/>
    <hyperlink r:id="rId7501" location="19" ref="F7503"/>
    <hyperlink r:id="rId7502" location="34" ref="F7504"/>
    <hyperlink r:id="rId7503" location="4" ref="F7505"/>
    <hyperlink r:id="rId7504" location="17" ref="F7506"/>
    <hyperlink r:id="rId7505" location="23" ref="F7507"/>
    <hyperlink r:id="rId7506" location="36" ref="F7508"/>
    <hyperlink r:id="rId7507" location="19" ref="F7509"/>
    <hyperlink r:id="rId7508" location="30" ref="F7510"/>
    <hyperlink r:id="rId7509" location="28" ref="F7511"/>
    <hyperlink r:id="rId7510" location="18" ref="F7512"/>
    <hyperlink r:id="rId7511" location="8" ref="F7513"/>
    <hyperlink r:id="rId7512" location="4" ref="F7514"/>
    <hyperlink r:id="rId7513" location="20" ref="F7515"/>
    <hyperlink r:id="rId7514" location="4" ref="F7516"/>
    <hyperlink r:id="rId7515" location="3" ref="F7517"/>
    <hyperlink r:id="rId7516" location="7" ref="F7518"/>
    <hyperlink r:id="rId7517" location="20" ref="F7519"/>
    <hyperlink r:id="rId7518" location="12" ref="F7520"/>
    <hyperlink r:id="rId7519" location="23" ref="F7521"/>
    <hyperlink r:id="rId7520" location="8" ref="F7522"/>
    <hyperlink r:id="rId7521" location="18" ref="F7523"/>
    <hyperlink r:id="rId7522" location="36" ref="F7524"/>
    <hyperlink r:id="rId7523" location="12" ref="F7525"/>
    <hyperlink r:id="rId7524" location="13" ref="F7526"/>
    <hyperlink r:id="rId7525" location="23" ref="F7527"/>
    <hyperlink r:id="rId7526" location="24" ref="F7528"/>
    <hyperlink r:id="rId7527" location="36" ref="F7529"/>
    <hyperlink r:id="rId7528" location="22" ref="F7530"/>
    <hyperlink r:id="rId7529" location="24" ref="F7531"/>
    <hyperlink r:id="rId7530" location="22" ref="F7532"/>
    <hyperlink r:id="rId7531" location="34" ref="F7533"/>
    <hyperlink r:id="rId7532" location="26" ref="F7534"/>
    <hyperlink r:id="rId7533" location="30" ref="F7535"/>
    <hyperlink r:id="rId7534" location="10" ref="F7536"/>
    <hyperlink r:id="rId7535" location="30" ref="F7537"/>
    <hyperlink r:id="rId7536" location="24" ref="F7538"/>
    <hyperlink r:id="rId7537" location="28" ref="F7539"/>
    <hyperlink r:id="rId7538" location="28" ref="F7540"/>
    <hyperlink r:id="rId7539" location="18" ref="F7541"/>
    <hyperlink r:id="rId7540" location="30" ref="F7542"/>
    <hyperlink r:id="rId7541" location="4" ref="F7543"/>
    <hyperlink r:id="rId7542" location="21" ref="F7544"/>
    <hyperlink r:id="rId7543" location="25" ref="F7545"/>
    <hyperlink r:id="rId7544" location="13" ref="F7546"/>
    <hyperlink r:id="rId7545" location="1" ref="F7547"/>
    <hyperlink r:id="rId7546" location="28" ref="F7548"/>
    <hyperlink r:id="rId7547" location="8" ref="F7549"/>
    <hyperlink r:id="rId7548" location="1" ref="F7550"/>
    <hyperlink r:id="rId7549" location="27" ref="F7551"/>
    <hyperlink r:id="rId7550" location="27" ref="F7552"/>
    <hyperlink r:id="rId7551" location="18" ref="F7553"/>
    <hyperlink r:id="rId7552" location="3" ref="F7554"/>
    <hyperlink r:id="rId7553" location="5" ref="F7555"/>
    <hyperlink r:id="rId7554" location="32" ref="F7556"/>
    <hyperlink r:id="rId7555" location="29" ref="F7557"/>
    <hyperlink r:id="rId7556" location="10" ref="F7558"/>
    <hyperlink r:id="rId7557" location="28" ref="F7559"/>
    <hyperlink r:id="rId7558" location="26" ref="F7560"/>
    <hyperlink r:id="rId7559" location="1" ref="F7561"/>
    <hyperlink r:id="rId7560" location="1" ref="F7562"/>
    <hyperlink r:id="rId7561" location="16" ref="F7563"/>
    <hyperlink r:id="rId7562" location="33" ref="F7564"/>
    <hyperlink r:id="rId7563" location="2" ref="F7565"/>
    <hyperlink r:id="rId7564" location="5" ref="F7566"/>
    <hyperlink r:id="rId7565" location="28" ref="F7567"/>
    <hyperlink r:id="rId7566" location="4" ref="F7568"/>
    <hyperlink r:id="rId7567" location="28" ref="F7569"/>
    <hyperlink r:id="rId7568" location="16" ref="F7570"/>
    <hyperlink r:id="rId7569" location="8" ref="F7571"/>
    <hyperlink r:id="rId7570" location="8" ref="F7572"/>
    <hyperlink r:id="rId7571" location="14" ref="F7573"/>
    <hyperlink r:id="rId7572" location="22" ref="F7574"/>
    <hyperlink r:id="rId7573" location="4" ref="F7575"/>
    <hyperlink r:id="rId7574" location="8" ref="F7576"/>
    <hyperlink r:id="rId7575" location="5" ref="F7577"/>
    <hyperlink r:id="rId7576" location="1" ref="F7578"/>
    <hyperlink r:id="rId7577" location="14" ref="F7579"/>
    <hyperlink r:id="rId7578" location="27" ref="F7580"/>
    <hyperlink r:id="rId7579" location="20" ref="F7581"/>
    <hyperlink r:id="rId7580" location="8" ref="F7582"/>
    <hyperlink r:id="rId7581" location="21" ref="F7583"/>
    <hyperlink r:id="rId7582" location="35" ref="F7584"/>
    <hyperlink r:id="rId7583" location="9" ref="F7585"/>
    <hyperlink r:id="rId7584" location="22" ref="F7586"/>
    <hyperlink r:id="rId7585" location="16" ref="F7587"/>
    <hyperlink r:id="rId7586" location="36" ref="F7588"/>
    <hyperlink r:id="rId7587" location="8" ref="F7589"/>
    <hyperlink r:id="rId7588" location="17" ref="F7590"/>
    <hyperlink r:id="rId7589" location="28" ref="F7591"/>
    <hyperlink r:id="rId7590" location="17" ref="F7592"/>
    <hyperlink r:id="rId7591" location="29" ref="F7593"/>
    <hyperlink r:id="rId7592" location="26" ref="F7594"/>
    <hyperlink r:id="rId7593" location="12" ref="F7595"/>
    <hyperlink r:id="rId7594" location="15" ref="F7596"/>
    <hyperlink r:id="rId7595" location="22" ref="F7597"/>
    <hyperlink r:id="rId7596" location="8" ref="F7598"/>
    <hyperlink r:id="rId7597" location="26" ref="F7599"/>
    <hyperlink r:id="rId7598" location="7" ref="F7600"/>
    <hyperlink r:id="rId7599" location="4" ref="F7601"/>
    <hyperlink r:id="rId7600" location="6" ref="F7602"/>
    <hyperlink r:id="rId7601" location="8" ref="F7603"/>
    <hyperlink r:id="rId7602" location="26" ref="F7604"/>
    <hyperlink r:id="rId7603" location="7" ref="F7605"/>
    <hyperlink r:id="rId7604" location="11" ref="F7606"/>
    <hyperlink r:id="rId7605" location="11" ref="F7607"/>
    <hyperlink r:id="rId7606" location="31" ref="F7608"/>
    <hyperlink r:id="rId7607" location="34" ref="F7609"/>
    <hyperlink r:id="rId7608" location="31" ref="F7610"/>
    <hyperlink r:id="rId7609" location="28" ref="F7611"/>
    <hyperlink r:id="rId7610" location="13" ref="F7612"/>
    <hyperlink r:id="rId7611" location="26" ref="F7613"/>
    <hyperlink r:id="rId7612" location="18" ref="F7614"/>
    <hyperlink r:id="rId7613" location="32" ref="F7615"/>
    <hyperlink r:id="rId7614" location="24" ref="F7616"/>
    <hyperlink r:id="rId7615" location="5" ref="F7617"/>
    <hyperlink r:id="rId7616" location="2" ref="F7618"/>
    <hyperlink r:id="rId7617" location="30" ref="F7619"/>
    <hyperlink r:id="rId7618" location="20" ref="F7620"/>
    <hyperlink r:id="rId7619" location="30" ref="F7621"/>
    <hyperlink r:id="rId7620" location="26" ref="F7622"/>
    <hyperlink r:id="rId7621" location="22" ref="F7623"/>
    <hyperlink r:id="rId7622" location="34" ref="F7624"/>
    <hyperlink r:id="rId7623" location="22" ref="F7625"/>
    <hyperlink r:id="rId7624" location="28" ref="F7626"/>
    <hyperlink r:id="rId7625" location="34" ref="F7627"/>
    <hyperlink r:id="rId7626" location="33" ref="F7628"/>
    <hyperlink r:id="rId7627" location="8" ref="F7629"/>
    <hyperlink r:id="rId7628" location="3" ref="F7630"/>
    <hyperlink r:id="rId7629" location="33" ref="F7631"/>
    <hyperlink r:id="rId7630" location="9" ref="F7632"/>
    <hyperlink r:id="rId7631" location="3" ref="F7633"/>
    <hyperlink r:id="rId7632" location="13" ref="F7634"/>
    <hyperlink r:id="rId7633" location="13" ref="F7635"/>
    <hyperlink r:id="rId7634" location="2" ref="F7636"/>
    <hyperlink r:id="rId7635" location="36" ref="F7637"/>
    <hyperlink r:id="rId7636" location="32" ref="F7638"/>
    <hyperlink r:id="rId7637" location="11" ref="F7639"/>
    <hyperlink r:id="rId7638" location="30" ref="F7640"/>
    <hyperlink r:id="rId7639" location="34" ref="F7641"/>
    <hyperlink r:id="rId7640" location="16" ref="F7642"/>
    <hyperlink r:id="rId7641" location="5" ref="F7643"/>
    <hyperlink r:id="rId7642" location="11" ref="F7644"/>
    <hyperlink r:id="rId7643" location="21" ref="F7645"/>
    <hyperlink r:id="rId7644" location="11" ref="F7646"/>
    <hyperlink r:id="rId7645" location="36" ref="F7647"/>
    <hyperlink r:id="rId7646" location="3" ref="F7648"/>
    <hyperlink r:id="rId7647" location="11" ref="F7649"/>
    <hyperlink r:id="rId7648" location="34" ref="F7650"/>
    <hyperlink r:id="rId7649" location="7" ref="F7651"/>
    <hyperlink r:id="rId7650" location="32" ref="F7652"/>
    <hyperlink r:id="rId7651" location="7" ref="F7653"/>
    <hyperlink r:id="rId7652" location="16" ref="F7654"/>
    <hyperlink r:id="rId7653" location="14" ref="F7655"/>
    <hyperlink r:id="rId7654" location="35" ref="F7656"/>
    <hyperlink r:id="rId7655" location="22" ref="F7657"/>
    <hyperlink r:id="rId7656" location="5" ref="F7658"/>
    <hyperlink r:id="rId7657" location="4" ref="F7659"/>
    <hyperlink r:id="rId7658" location="23" ref="F7660"/>
    <hyperlink r:id="rId7659" location="24" ref="F7661"/>
    <hyperlink r:id="rId7660" location="24" ref="F7662"/>
    <hyperlink r:id="rId7661" location="2" ref="F7663"/>
    <hyperlink r:id="rId7662" location="10" ref="F7664"/>
    <hyperlink r:id="rId7663" location="2" ref="F7665"/>
    <hyperlink r:id="rId7664" location="29" ref="F7666"/>
    <hyperlink r:id="rId7665" location="25" ref="F7667"/>
    <hyperlink r:id="rId7666" location="12" ref="F7668"/>
    <hyperlink r:id="rId7667" location="23" ref="F7669"/>
    <hyperlink r:id="rId7668" location="17" ref="F7670"/>
    <hyperlink r:id="rId7669" location="8" ref="F7671"/>
    <hyperlink r:id="rId7670" location="23" ref="F7672"/>
    <hyperlink r:id="rId7671" location="35" ref="F7673"/>
    <hyperlink r:id="rId7672" location="24" ref="F7674"/>
    <hyperlink r:id="rId7673" location="10" ref="F7675"/>
    <hyperlink r:id="rId7674" location="32" ref="F7676"/>
    <hyperlink r:id="rId7675" location="22" ref="F7677"/>
    <hyperlink r:id="rId7676" location="36" ref="F7678"/>
    <hyperlink r:id="rId7677" location="24" ref="F7679"/>
    <hyperlink r:id="rId7678" location="12" ref="F7680"/>
    <hyperlink r:id="rId7679" location="35" ref="F7681"/>
    <hyperlink r:id="rId7680" location="12" ref="F7682"/>
    <hyperlink r:id="rId7681" location="21" ref="F7683"/>
    <hyperlink r:id="rId7682" location="22" ref="F7684"/>
    <hyperlink r:id="rId7683" location="13" ref="F7685"/>
    <hyperlink r:id="rId7684" location="25" ref="F7686"/>
    <hyperlink r:id="rId7685" location="2" ref="F7687"/>
    <hyperlink r:id="rId7686" location="24" ref="F7688"/>
    <hyperlink r:id="rId7687" location="24" ref="F7689"/>
    <hyperlink r:id="rId7688" location="21" ref="F7690"/>
    <hyperlink r:id="rId7689" location="10" ref="F7691"/>
    <hyperlink r:id="rId7690" location="15" ref="F7692"/>
    <hyperlink r:id="rId7691" location="20" ref="F7693"/>
    <hyperlink r:id="rId7692" location="5" ref="F7694"/>
    <hyperlink r:id="rId7693" location="26" ref="F7695"/>
    <hyperlink r:id="rId7694" location="8" ref="F7696"/>
    <hyperlink r:id="rId7695" location="8" ref="F7697"/>
    <hyperlink r:id="rId7696" location="19" ref="F7698"/>
    <hyperlink r:id="rId7697" location="10" ref="F7699"/>
    <hyperlink r:id="rId7698" location="35" ref="F7700"/>
    <hyperlink r:id="rId7699" location="27" ref="F7701"/>
    <hyperlink r:id="rId7700" location="12" ref="F7702"/>
    <hyperlink r:id="rId7701" location="18" ref="F7703"/>
    <hyperlink r:id="rId7702" location="27" ref="F7704"/>
    <hyperlink r:id="rId7703" location="35" ref="F7705"/>
    <hyperlink r:id="rId7704" location="36" ref="F7706"/>
    <hyperlink r:id="rId7705" location="3" ref="F7707"/>
    <hyperlink r:id="rId7706" location="27" ref="F7708"/>
    <hyperlink r:id="rId7707" location="35" ref="F7709"/>
    <hyperlink r:id="rId7708" location="15" ref="F7710"/>
    <hyperlink r:id="rId7709" location="13" ref="F7711"/>
    <hyperlink r:id="rId7710" location="33" ref="F7712"/>
    <hyperlink r:id="rId7711" location="35" ref="F7713"/>
    <hyperlink r:id="rId7712" location="25" ref="F7714"/>
    <hyperlink r:id="rId7713" location="5" ref="F7715"/>
    <hyperlink r:id="rId7714" location="12" ref="F7716"/>
    <hyperlink r:id="rId7715" location="22" ref="F7717"/>
    <hyperlink r:id="rId7716" location="12" ref="F7718"/>
    <hyperlink r:id="rId7717" location="6" ref="F7719"/>
    <hyperlink r:id="rId7718" location="34" ref="F7720"/>
    <hyperlink r:id="rId7719" location="17" ref="F7721"/>
    <hyperlink r:id="rId7720" location="31" ref="F7722"/>
    <hyperlink r:id="rId7721" location="17" ref="F7723"/>
    <hyperlink r:id="rId7722" location="24" ref="F7724"/>
    <hyperlink r:id="rId7723" location="36" ref="F7725"/>
    <hyperlink r:id="rId7724" location="4" ref="F7726"/>
    <hyperlink r:id="rId7725" location="6" ref="F7727"/>
    <hyperlink r:id="rId7726" location="1" ref="F7728"/>
    <hyperlink r:id="rId7727" location="34" ref="F7729"/>
    <hyperlink r:id="rId7728" location="2" ref="F7730"/>
    <hyperlink r:id="rId7729" location="36" ref="F7731"/>
    <hyperlink r:id="rId7730" location="20" ref="F7732"/>
    <hyperlink r:id="rId7731" location="21" ref="F7733"/>
    <hyperlink r:id="rId7732" location="35" ref="F7734"/>
    <hyperlink r:id="rId7733" location="10" ref="F7735"/>
    <hyperlink r:id="rId7734" location="14" ref="F7736"/>
    <hyperlink r:id="rId7735" location="2" ref="F7737"/>
    <hyperlink r:id="rId7736" location="27" ref="F7738"/>
    <hyperlink r:id="rId7737" location="33" ref="F7739"/>
    <hyperlink r:id="rId7738" location="11" ref="F7740"/>
    <hyperlink r:id="rId7739" location="25" ref="F7741"/>
    <hyperlink r:id="rId7740" location="32" ref="F7742"/>
    <hyperlink r:id="rId7741" location="14" ref="F7743"/>
    <hyperlink r:id="rId7742" location="26" ref="F7744"/>
    <hyperlink r:id="rId7743" location="18" ref="F7745"/>
    <hyperlink r:id="rId7744" location="1" ref="F7746"/>
    <hyperlink r:id="rId7745" location="25" ref="F7747"/>
    <hyperlink r:id="rId7746" location="10" ref="F7748"/>
    <hyperlink r:id="rId7747" location="36" ref="F7749"/>
    <hyperlink r:id="rId7748" location="30" ref="F7750"/>
    <hyperlink r:id="rId7749" location="28" ref="F7751"/>
    <hyperlink r:id="rId7750" location="2" ref="F7752"/>
    <hyperlink r:id="rId7751" location="5" ref="F7753"/>
    <hyperlink r:id="rId7752" location="16" ref="F7754"/>
    <hyperlink r:id="rId7753" location="19" ref="F7755"/>
    <hyperlink r:id="rId7754" location="14" ref="F7756"/>
    <hyperlink r:id="rId7755" location="26" ref="F7757"/>
    <hyperlink r:id="rId7756" location="11" ref="F7758"/>
    <hyperlink r:id="rId7757" location="8" ref="F7759"/>
    <hyperlink r:id="rId7758" location="24" ref="F7760"/>
    <hyperlink r:id="rId7759" location="31" ref="F7761"/>
    <hyperlink r:id="rId7760" location="35" ref="F7762"/>
    <hyperlink r:id="rId7761" location="17" ref="F7763"/>
    <hyperlink r:id="rId7762" location="21" ref="F7764"/>
    <hyperlink r:id="rId7763" location="33" ref="F7765"/>
    <hyperlink r:id="rId7764" location="7" ref="F7766"/>
    <hyperlink r:id="rId7765" location="2" ref="F7767"/>
    <hyperlink r:id="rId7766" location="35" ref="F7768"/>
    <hyperlink r:id="rId7767" location="29" ref="F7769"/>
    <hyperlink r:id="rId7768" location="11" ref="F7770"/>
    <hyperlink r:id="rId7769" location="13" ref="F7771"/>
    <hyperlink r:id="rId7770" location="22" ref="F7772"/>
    <hyperlink r:id="rId7771" location="22" ref="F7773"/>
    <hyperlink r:id="rId7772" location="7" ref="F7774"/>
    <hyperlink r:id="rId7773" location="36" ref="F7775"/>
    <hyperlink r:id="rId7774" location="1" ref="F7776"/>
    <hyperlink r:id="rId7775" location="5" ref="F7777"/>
    <hyperlink r:id="rId7776" location="14" ref="F7778"/>
    <hyperlink r:id="rId7777" location="24" ref="F7779"/>
    <hyperlink r:id="rId7778" location="30" ref="F7780"/>
    <hyperlink r:id="rId7779" location="30" ref="F7781"/>
    <hyperlink r:id="rId7780" location="19" ref="F7782"/>
    <hyperlink r:id="rId7781" location="9" ref="F7783"/>
    <hyperlink r:id="rId7782" location="16" ref="F7784"/>
    <hyperlink r:id="rId7783" location="11" ref="F7785"/>
    <hyperlink r:id="rId7784" location="7" ref="F7786"/>
    <hyperlink r:id="rId7785" location="6" ref="F7787"/>
    <hyperlink r:id="rId7786" location="11" ref="F7788"/>
    <hyperlink r:id="rId7787" location="36" ref="F7789"/>
    <hyperlink r:id="rId7788" location="7" ref="F7790"/>
    <hyperlink r:id="rId7789" location="2" ref="F7791"/>
    <hyperlink r:id="rId7790" location="13" ref="F7792"/>
    <hyperlink r:id="rId7791" location="18" ref="F7793"/>
    <hyperlink r:id="rId7792" location="21" ref="F7794"/>
    <hyperlink r:id="rId7793" location="23" ref="F7795"/>
    <hyperlink r:id="rId7794" location="6" ref="F7796"/>
    <hyperlink r:id="rId7795" location="17" ref="F7797"/>
    <hyperlink r:id="rId7796" location="12" ref="F7798"/>
    <hyperlink r:id="rId7797" location="17" ref="F7799"/>
    <hyperlink r:id="rId7798" location="22" ref="F7800"/>
    <hyperlink r:id="rId7799" location="5" ref="F7801"/>
    <hyperlink r:id="rId7800" location="17" ref="F7802"/>
    <hyperlink r:id="rId7801" location="1" ref="F7803"/>
    <hyperlink r:id="rId7802" location="1" ref="F7804"/>
    <hyperlink r:id="rId7803" location="27" ref="F7805"/>
    <hyperlink r:id="rId7804" location="11" ref="F7806"/>
    <hyperlink r:id="rId7805" location="27" ref="F7807"/>
    <hyperlink r:id="rId7806" location="8" ref="F7808"/>
    <hyperlink r:id="rId7807" location="3" ref="F7809"/>
    <hyperlink r:id="rId7808" location="35" ref="F7810"/>
    <hyperlink r:id="rId7809" location="29" ref="F7811"/>
    <hyperlink r:id="rId7810" location="10" ref="F7812"/>
    <hyperlink r:id="rId7811" location="25" ref="F7813"/>
    <hyperlink r:id="rId7812" location="3" ref="F7814"/>
    <hyperlink r:id="rId7813" location="7" ref="F7815"/>
    <hyperlink r:id="rId7814" location="4" ref="F7816"/>
    <hyperlink r:id="rId7815" location="35" ref="F7817"/>
    <hyperlink r:id="rId7816" location="29" ref="F7818"/>
    <hyperlink r:id="rId7817" location="20" ref="F7819"/>
    <hyperlink r:id="rId7818" location="7" ref="F7820"/>
    <hyperlink r:id="rId7819" location="34" ref="F7821"/>
    <hyperlink r:id="rId7820" location="10" ref="F7822"/>
    <hyperlink r:id="rId7821" location="3" ref="F7823"/>
    <hyperlink r:id="rId7822" location="15" ref="F7824"/>
    <hyperlink r:id="rId7823" location="17" ref="F7825"/>
    <hyperlink r:id="rId7824" location="12" ref="F7826"/>
    <hyperlink r:id="rId7825" location="22" ref="F7827"/>
    <hyperlink r:id="rId7826" location="14" ref="F7828"/>
    <hyperlink r:id="rId7827" location="9" ref="F7829"/>
    <hyperlink r:id="rId7828" location="22" ref="F7830"/>
    <hyperlink r:id="rId7829" location="5" ref="F7831"/>
    <hyperlink r:id="rId7830" location="2" ref="F7832"/>
    <hyperlink r:id="rId7831" location="23" ref="F7833"/>
    <hyperlink r:id="rId7832" location="16" ref="F7834"/>
    <hyperlink r:id="rId7833" location="2" ref="F7835"/>
    <hyperlink r:id="rId7834" location="18" ref="F7836"/>
    <hyperlink r:id="rId7835" location="18" ref="F7837"/>
    <hyperlink r:id="rId7836" location="29" ref="F7838"/>
    <hyperlink r:id="rId7837" location="12" ref="F7839"/>
    <hyperlink r:id="rId7838" location="9" ref="F7840"/>
    <hyperlink r:id="rId7839" location="25" ref="F7841"/>
    <hyperlink r:id="rId7840" location="23" ref="F7842"/>
    <hyperlink r:id="rId7841" location="18" ref="F7843"/>
    <hyperlink r:id="rId7842" location="27" ref="F7844"/>
    <hyperlink r:id="rId7843" location="5" ref="F7845"/>
    <hyperlink r:id="rId7844" location="21" ref="F7846"/>
    <hyperlink r:id="rId7845" location="16" ref="F7847"/>
    <hyperlink r:id="rId7846" location="17" ref="F7848"/>
    <hyperlink r:id="rId7847" location="6" ref="F7849"/>
    <hyperlink r:id="rId7848" location="19" ref="F7850"/>
    <hyperlink r:id="rId7849" location="16" ref="F7851"/>
    <hyperlink r:id="rId7850" location="25" ref="F7852"/>
    <hyperlink r:id="rId7851" location="23" ref="F7853"/>
    <hyperlink r:id="rId7852" location="22" ref="F7854"/>
    <hyperlink r:id="rId7853" location="35" ref="F7855"/>
    <hyperlink r:id="rId7854" location="26" ref="F7856"/>
    <hyperlink r:id="rId7855" location="29" ref="F7857"/>
    <hyperlink r:id="rId7856" location="29" ref="F7858"/>
    <hyperlink r:id="rId7857" location="7" ref="F7859"/>
    <hyperlink r:id="rId7858" location="29" ref="F7860"/>
    <hyperlink r:id="rId7859" location="4" ref="F7861"/>
    <hyperlink r:id="rId7860" location="16" ref="F7862"/>
    <hyperlink r:id="rId7861" location="1" ref="F7863"/>
    <hyperlink r:id="rId7862" location="25" ref="F7864"/>
    <hyperlink r:id="rId7863" location="5" ref="F7865"/>
    <hyperlink r:id="rId7864" location="32" ref="F7866"/>
    <hyperlink r:id="rId7865" location="8" ref="F7867"/>
    <hyperlink r:id="rId7866" location="12" ref="F7868"/>
    <hyperlink r:id="rId7867" location="13" ref="F7869"/>
    <hyperlink r:id="rId7868" location="19" ref="F7870"/>
    <hyperlink r:id="rId7869" location="16" ref="F7871"/>
    <hyperlink r:id="rId7870" location="29" ref="F7872"/>
    <hyperlink r:id="rId7871" location="27" ref="F7873"/>
    <hyperlink r:id="rId7872" location="26" ref="F7874"/>
    <hyperlink r:id="rId7873" location="1" ref="F7875"/>
    <hyperlink r:id="rId7874" location="33" ref="F7876"/>
    <hyperlink r:id="rId7875" location="7" ref="F7877"/>
    <hyperlink r:id="rId7876" location="26" ref="F7878"/>
    <hyperlink r:id="rId7877" location="8" ref="F7879"/>
    <hyperlink r:id="rId7878" location="3" ref="F7880"/>
    <hyperlink r:id="rId7879" location="34" ref="F7881"/>
    <hyperlink r:id="rId7880" location="16" ref="F7882"/>
    <hyperlink r:id="rId7881" location="2" ref="F7883"/>
    <hyperlink r:id="rId7882" location="7" ref="F7884"/>
    <hyperlink r:id="rId7883" location="5" ref="F7885"/>
    <hyperlink r:id="rId7884" location="36" ref="F7886"/>
    <hyperlink r:id="rId7885" location="17" ref="F7887"/>
    <hyperlink r:id="rId7886" location="8" ref="F7888"/>
    <hyperlink r:id="rId7887" location="22" ref="F7889"/>
    <hyperlink r:id="rId7888" location="12" ref="F7890"/>
    <hyperlink r:id="rId7889" location="34" ref="F7891"/>
    <hyperlink r:id="rId7890" location="22" ref="F7892"/>
    <hyperlink r:id="rId7891" location="31" ref="F7893"/>
    <hyperlink r:id="rId7892" location="2" ref="F7894"/>
    <hyperlink r:id="rId7893" location="25" ref="F7895"/>
    <hyperlink r:id="rId7894" location="1" ref="F7896"/>
    <hyperlink r:id="rId7895" location="23" ref="F7897"/>
    <hyperlink r:id="rId7896" location="28" ref="F7898"/>
    <hyperlink r:id="rId7897" location="9" ref="F7899"/>
    <hyperlink r:id="rId7898" location="31" ref="F7900"/>
    <hyperlink r:id="rId7899" location="26" ref="F7901"/>
    <hyperlink r:id="rId7900" location="28" ref="F7902"/>
    <hyperlink r:id="rId7901" location="3" ref="F7903"/>
    <hyperlink r:id="rId7902" location="13" ref="F7904"/>
    <hyperlink r:id="rId7903" location="19" ref="F7905"/>
    <hyperlink r:id="rId7904" location="14" ref="F7906"/>
    <hyperlink r:id="rId7905" location="21" ref="F7907"/>
    <hyperlink r:id="rId7906" location="6" ref="F7908"/>
    <hyperlink r:id="rId7907" location="27" ref="F7909"/>
    <hyperlink r:id="rId7908" location="34" ref="F7910"/>
    <hyperlink r:id="rId7909" location="5" ref="F7911"/>
    <hyperlink r:id="rId7910" location="24" ref="F7912"/>
    <hyperlink r:id="rId7911" location="26" ref="F7913"/>
    <hyperlink r:id="rId7912" location="13" ref="F7914"/>
    <hyperlink r:id="rId7913" location="30" ref="F7915"/>
    <hyperlink r:id="rId7914" location="31" ref="F7916"/>
    <hyperlink r:id="rId7915" location="17" ref="F7917"/>
    <hyperlink r:id="rId7916" location="28" ref="F7918"/>
    <hyperlink r:id="rId7917" location="13" ref="F7919"/>
    <hyperlink r:id="rId7918" location="31" ref="F7920"/>
    <hyperlink r:id="rId7919" location="35" ref="F7921"/>
    <hyperlink r:id="rId7920" location="18" ref="F7922"/>
    <hyperlink r:id="rId7921" location="36" ref="F7923"/>
    <hyperlink r:id="rId7922" location="17" ref="F7924"/>
    <hyperlink r:id="rId7923" location="4" ref="F7925"/>
    <hyperlink r:id="rId7924" location="2" ref="F7926"/>
    <hyperlink r:id="rId7925" location="3" ref="F7927"/>
    <hyperlink r:id="rId7926" location="7" ref="F7928"/>
    <hyperlink r:id="rId7927" location="10" ref="F7929"/>
    <hyperlink r:id="rId7928" location="9" ref="F7930"/>
    <hyperlink r:id="rId7929" location="14" ref="F7931"/>
    <hyperlink r:id="rId7930" location="3" ref="F7932"/>
    <hyperlink r:id="rId7931" location="12" ref="F7933"/>
    <hyperlink r:id="rId7932" location="31" ref="F7934"/>
    <hyperlink r:id="rId7933" location="2" ref="F7935"/>
    <hyperlink r:id="rId7934" location="17" ref="F7936"/>
    <hyperlink r:id="rId7935" location="17" ref="F7937"/>
    <hyperlink r:id="rId7936" location="14" ref="F7938"/>
    <hyperlink r:id="rId7937" location="13" ref="F7939"/>
    <hyperlink r:id="rId7938" location="34" ref="F7940"/>
    <hyperlink r:id="rId7939" location="36" ref="F7941"/>
    <hyperlink r:id="rId7940" location="11" ref="F7942"/>
    <hyperlink r:id="rId7941" location="18" ref="F7943"/>
    <hyperlink r:id="rId7942" location="12" ref="F7944"/>
    <hyperlink r:id="rId7943" location="6" ref="F7945"/>
    <hyperlink r:id="rId7944" location="11" ref="F7946"/>
    <hyperlink r:id="rId7945" location="35" ref="F7947"/>
    <hyperlink r:id="rId7946" location="1" ref="F7948"/>
    <hyperlink r:id="rId7947" location="34" ref="F7949"/>
    <hyperlink r:id="rId7948" location="18" ref="F7950"/>
    <hyperlink r:id="rId7949" location="34" ref="F7951"/>
    <hyperlink r:id="rId7950" location="4" ref="F7952"/>
    <hyperlink r:id="rId7951" location="18" ref="F7953"/>
    <hyperlink r:id="rId7952" location="7" ref="F7954"/>
    <hyperlink r:id="rId7953" location="1" ref="F7955"/>
    <hyperlink r:id="rId7954" location="19" ref="F7956"/>
    <hyperlink r:id="rId7955" location="24" ref="F7957"/>
    <hyperlink r:id="rId7956" location="2" ref="F7958"/>
    <hyperlink r:id="rId7957" location="9" ref="F7959"/>
    <hyperlink r:id="rId7958" location="33" ref="F7960"/>
    <hyperlink r:id="rId7959" location="17" ref="F7961"/>
    <hyperlink r:id="rId7960" location="5" ref="F7962"/>
    <hyperlink r:id="rId7961" location="31" ref="F7963"/>
    <hyperlink r:id="rId7962" location="12" ref="F7964"/>
    <hyperlink r:id="rId7963" location="22" ref="F7965"/>
    <hyperlink r:id="rId7964" location="2" ref="F7966"/>
    <hyperlink r:id="rId7965" location="16" ref="F7967"/>
    <hyperlink r:id="rId7966" location="18" ref="F7968"/>
    <hyperlink r:id="rId7967" location="19" ref="F7969"/>
    <hyperlink r:id="rId7968" location="14" ref="F7970"/>
    <hyperlink r:id="rId7969" location="34" ref="F7971"/>
    <hyperlink r:id="rId7970" location="15" ref="F7972"/>
    <hyperlink r:id="rId7971" location="12" ref="F7973"/>
    <hyperlink r:id="rId7972" location="1" ref="F7974"/>
    <hyperlink r:id="rId7973" location="15" ref="F7975"/>
    <hyperlink r:id="rId7974" location="36" ref="F7976"/>
    <hyperlink r:id="rId7975" location="6" ref="F7977"/>
    <hyperlink r:id="rId7976" location="24" ref="F7978"/>
    <hyperlink r:id="rId7977" location="20" ref="F7979"/>
    <hyperlink r:id="rId7978" location="22" ref="F7980"/>
    <hyperlink r:id="rId7979" location="14" ref="F7981"/>
    <hyperlink r:id="rId7980" location="22" ref="F7982"/>
    <hyperlink r:id="rId7981" location="1" ref="F7983"/>
    <hyperlink r:id="rId7982" location="2" ref="F7984"/>
    <hyperlink r:id="rId7983" location="24" ref="F7985"/>
    <hyperlink r:id="rId7984" location="28" ref="F7986"/>
    <hyperlink r:id="rId7985" location="1" ref="F7987"/>
    <hyperlink r:id="rId7986" location="29" ref="F7988"/>
    <hyperlink r:id="rId7987" location="27" ref="F7989"/>
    <hyperlink r:id="rId7988" location="9" ref="F7990"/>
    <hyperlink r:id="rId7989" location="30" ref="F7991"/>
    <hyperlink r:id="rId7990" location="35" ref="F7992"/>
    <hyperlink r:id="rId7991" location="31" ref="F7993"/>
    <hyperlink r:id="rId7992" location="6" ref="F7994"/>
    <hyperlink r:id="rId7993" location="19" ref="F7995"/>
    <hyperlink r:id="rId7994" location="1" ref="F7996"/>
    <hyperlink r:id="rId7995" location="36" ref="F7997"/>
    <hyperlink r:id="rId7996" location="24" ref="F7998"/>
    <hyperlink r:id="rId7997" location="25" ref="F7999"/>
    <hyperlink r:id="rId7998" location="23" ref="F8000"/>
    <hyperlink r:id="rId7999" location="12" ref="F8001"/>
    <hyperlink r:id="rId8000" location="24" ref="F8002"/>
    <hyperlink r:id="rId8001" location="13" ref="F8003"/>
    <hyperlink r:id="rId8002" location="31" ref="F8004"/>
    <hyperlink r:id="rId8003" location="35" ref="F8005"/>
    <hyperlink r:id="rId8004" location="5" ref="F8006"/>
    <hyperlink r:id="rId8005" location="5" ref="F8007"/>
    <hyperlink r:id="rId8006" location="28" ref="F8008"/>
    <hyperlink r:id="rId8007" location="12" ref="F8009"/>
    <hyperlink r:id="rId8008" location="16" ref="F8010"/>
    <hyperlink r:id="rId8009" location="27" ref="F8011"/>
    <hyperlink r:id="rId8010" location="14" ref="F8012"/>
    <hyperlink r:id="rId8011" location="7" ref="F8013"/>
    <hyperlink r:id="rId8012" location="16" ref="F8014"/>
    <hyperlink r:id="rId8013" location="22" ref="F8015"/>
    <hyperlink r:id="rId8014" location="10" ref="F8016"/>
    <hyperlink r:id="rId8015" location="11" ref="F8017"/>
    <hyperlink r:id="rId8016" location="11" ref="F8018"/>
    <hyperlink r:id="rId8017" location="34" ref="F8019"/>
    <hyperlink r:id="rId8018" location="33" ref="F8020"/>
    <hyperlink r:id="rId8019" location="30" ref="F8021"/>
    <hyperlink r:id="rId8020" location="22" ref="F8022"/>
    <hyperlink r:id="rId8021" location="27" ref="F8023"/>
    <hyperlink r:id="rId8022" location="2" ref="F8024"/>
    <hyperlink r:id="rId8023" location="30" ref="F8025"/>
    <hyperlink r:id="rId8024" location="32" ref="F8026"/>
    <hyperlink r:id="rId8025" location="33" ref="F8027"/>
    <hyperlink r:id="rId8026" location="15" ref="F8028"/>
    <hyperlink r:id="rId8027" location="19" ref="F8029"/>
    <hyperlink r:id="rId8028" location="28" ref="F8030"/>
    <hyperlink r:id="rId8029" location="21" ref="F8031"/>
    <hyperlink r:id="rId8030" location="36" ref="F8032"/>
    <hyperlink r:id="rId8031" location="5" ref="F8033"/>
    <hyperlink r:id="rId8032" location="19" ref="F8034"/>
    <hyperlink r:id="rId8033" location="12" ref="F8035"/>
    <hyperlink r:id="rId8034" location="22" ref="F8036"/>
    <hyperlink r:id="rId8035" location="20" ref="F8037"/>
    <hyperlink r:id="rId8036" location="31" ref="F8038"/>
    <hyperlink r:id="rId8037" location="33" ref="F8039"/>
    <hyperlink r:id="rId8038" location="28" ref="F8040"/>
    <hyperlink r:id="rId8039" location="23" ref="F8041"/>
    <hyperlink r:id="rId8040" location="35" ref="F8042"/>
    <hyperlink r:id="rId8041" location="14" ref="F8043"/>
    <hyperlink r:id="rId8042" location="28" ref="F8044"/>
    <hyperlink r:id="rId8043" location="29" ref="F8045"/>
    <hyperlink r:id="rId8044" location="23" ref="F8046"/>
    <hyperlink r:id="rId8045" location="19" ref="F8047"/>
    <hyperlink r:id="rId8046" location="27" ref="F8048"/>
    <hyperlink r:id="rId8047" location="29" ref="F8049"/>
    <hyperlink r:id="rId8048" location="30" ref="F8050"/>
    <hyperlink r:id="rId8049" location="1" ref="F8051"/>
    <hyperlink r:id="rId8050" location="23" ref="F8052"/>
    <hyperlink r:id="rId8051" location="34" ref="F8053"/>
    <hyperlink r:id="rId8052" location="15" ref="F8054"/>
    <hyperlink r:id="rId8053" location="32" ref="F8055"/>
    <hyperlink r:id="rId8054" location="30" ref="F8056"/>
    <hyperlink r:id="rId8055" location="8" ref="F8057"/>
    <hyperlink r:id="rId8056" location="30" ref="F8058"/>
    <hyperlink r:id="rId8057" location="4" ref="F8059"/>
    <hyperlink r:id="rId8058" location="32" ref="F8060"/>
    <hyperlink r:id="rId8059" location="18" ref="F8061"/>
    <hyperlink r:id="rId8060" location="35" ref="F8062"/>
    <hyperlink r:id="rId8061" location="25" ref="F8063"/>
    <hyperlink r:id="rId8062" location="21" ref="F8064"/>
    <hyperlink r:id="rId8063" location="17" ref="F8065"/>
    <hyperlink r:id="rId8064" location="19" ref="F8066"/>
    <hyperlink r:id="rId8065" location="20" ref="F8067"/>
    <hyperlink r:id="rId8066" location="17" ref="F8068"/>
    <hyperlink r:id="rId8067" location="29" ref="F8069"/>
    <hyperlink r:id="rId8068" location="8" ref="F8070"/>
    <hyperlink r:id="rId8069" location="25" ref="F8071"/>
    <hyperlink r:id="rId8070" location="29" ref="F8072"/>
    <hyperlink r:id="rId8071" location="17" ref="F8073"/>
    <hyperlink r:id="rId8072" location="29" ref="F8074"/>
    <hyperlink r:id="rId8073" location="31" ref="F8075"/>
    <hyperlink r:id="rId8074" location="32" ref="F8076"/>
    <hyperlink r:id="rId8075" location="35" ref="F8077"/>
    <hyperlink r:id="rId8076" location="2" ref="F8078"/>
    <hyperlink r:id="rId8077" location="14" ref="F8079"/>
    <hyperlink r:id="rId8078" location="25" ref="F8080"/>
    <hyperlink r:id="rId8079" location="14" ref="F8081"/>
    <hyperlink r:id="rId8080" location="28" ref="F8082"/>
    <hyperlink r:id="rId8081" location="6" ref="F8083"/>
    <hyperlink r:id="rId8082" location="26" ref="F8084"/>
    <hyperlink r:id="rId8083" location="12" ref="F8085"/>
    <hyperlink r:id="rId8084" location="28" ref="F8086"/>
    <hyperlink r:id="rId8085" location="22" ref="F8087"/>
    <hyperlink r:id="rId8086" location="22" ref="F8088"/>
    <hyperlink r:id="rId8087" location="35" ref="F8089"/>
    <hyperlink r:id="rId8088" location="31" ref="F8090"/>
    <hyperlink r:id="rId8089" location="19" ref="F8091"/>
    <hyperlink r:id="rId8090" location="15" ref="F8092"/>
    <hyperlink r:id="rId8091" location="16" ref="F8093"/>
    <hyperlink r:id="rId8092" location="20" ref="F8094"/>
    <hyperlink r:id="rId8093" location="9" ref="F8095"/>
    <hyperlink r:id="rId8094" location="17" ref="F8096"/>
    <hyperlink r:id="rId8095" location="30" ref="F8097"/>
    <hyperlink r:id="rId8096" location="5" ref="F8098"/>
    <hyperlink r:id="rId8097" location="16" ref="F8099"/>
    <hyperlink r:id="rId8098" location="3" ref="F8100"/>
    <hyperlink r:id="rId8099" location="13" ref="F8101"/>
    <hyperlink r:id="rId8100" location="10" ref="F8102"/>
    <hyperlink r:id="rId8101" location="22" ref="F8103"/>
    <hyperlink r:id="rId8102" location="22" ref="F8104"/>
    <hyperlink r:id="rId8103" location="18" ref="F8105"/>
    <hyperlink r:id="rId8104" location="1" ref="F8106"/>
    <hyperlink r:id="rId8105" location="32" ref="F8107"/>
    <hyperlink r:id="rId8106" location="25" ref="F8108"/>
    <hyperlink r:id="rId8107" location="6" ref="F8109"/>
    <hyperlink r:id="rId8108" location="23" ref="F8110"/>
    <hyperlink r:id="rId8109" location="13" ref="F8111"/>
    <hyperlink r:id="rId8110" location="6" ref="F8112"/>
    <hyperlink r:id="rId8111" location="12" ref="F8113"/>
    <hyperlink r:id="rId8112" location="31" ref="F8114"/>
    <hyperlink r:id="rId8113" location="26" ref="F8115"/>
    <hyperlink r:id="rId8114" location="17" ref="F8116"/>
    <hyperlink r:id="rId8115" location="22" ref="F8117"/>
    <hyperlink r:id="rId8116" location="5" ref="F8118"/>
    <hyperlink r:id="rId8117" location="31" ref="F8119"/>
    <hyperlink r:id="rId8118" location="28" ref="F8120"/>
    <hyperlink r:id="rId8119" location="25" ref="F8121"/>
    <hyperlink r:id="rId8120" location="1" ref="F8122"/>
    <hyperlink r:id="rId8121" location="5" ref="F8123"/>
    <hyperlink r:id="rId8122" location="5" ref="F8124"/>
    <hyperlink r:id="rId8123" location="18" ref="F8125"/>
    <hyperlink r:id="rId8124" location="3" ref="F8126"/>
    <hyperlink r:id="rId8125" location="14" ref="F8127"/>
    <hyperlink r:id="rId8126" location="11" ref="F8128"/>
    <hyperlink r:id="rId8127" location="23" ref="F8129"/>
    <hyperlink r:id="rId8128" location="35" ref="F8130"/>
    <hyperlink r:id="rId8129" location="20" ref="F8131"/>
    <hyperlink r:id="rId8130" location="25" ref="F8132"/>
    <hyperlink r:id="rId8131" location="15" ref="F8133"/>
    <hyperlink r:id="rId8132" location="27" ref="F8134"/>
    <hyperlink r:id="rId8133" location="36" ref="F8135"/>
    <hyperlink r:id="rId8134" location="14" ref="F8136"/>
    <hyperlink r:id="rId8135" location="5" ref="F8137"/>
    <hyperlink r:id="rId8136" location="28" ref="F8138"/>
    <hyperlink r:id="rId8137" location="4" ref="F8139"/>
    <hyperlink r:id="rId8138" location="5" ref="F8140"/>
    <hyperlink r:id="rId8139" location="33" ref="F8141"/>
    <hyperlink r:id="rId8140" location="29" ref="F8142"/>
    <hyperlink r:id="rId8141" location="36" ref="F8143"/>
    <hyperlink r:id="rId8142" location="11" ref="F8144"/>
    <hyperlink r:id="rId8143" location="35" ref="F8145"/>
    <hyperlink r:id="rId8144" location="29" ref="F8146"/>
    <hyperlink r:id="rId8145" location="6" ref="F8147"/>
    <hyperlink r:id="rId8146" location="7" ref="F8148"/>
    <hyperlink r:id="rId8147" location="20" ref="F8149"/>
    <hyperlink r:id="rId8148" location="14" ref="F8150"/>
    <hyperlink r:id="rId8149" location="12" ref="F8151"/>
    <hyperlink r:id="rId8150" location="12" ref="F8152"/>
    <hyperlink r:id="rId8151" location="32" ref="F8153"/>
    <hyperlink r:id="rId8152" location="31" ref="F8154"/>
    <hyperlink r:id="rId8153" location="21" ref="F8155"/>
    <hyperlink r:id="rId8154" location="15" ref="F8156"/>
    <hyperlink r:id="rId8155" location="16" ref="F8157"/>
    <hyperlink r:id="rId8156" location="6" ref="F8158"/>
    <hyperlink r:id="rId8157" location="24" ref="F8159"/>
    <hyperlink r:id="rId8158" location="18" ref="F8160"/>
    <hyperlink r:id="rId8159" location="13" ref="F8161"/>
    <hyperlink r:id="rId8160" location="11" ref="F8162"/>
    <hyperlink r:id="rId8161" location="34" ref="F8163"/>
    <hyperlink r:id="rId8162" location="18" ref="F8164"/>
    <hyperlink r:id="rId8163" location="3" ref="F8165"/>
    <hyperlink r:id="rId8164" location="22" ref="F8166"/>
    <hyperlink r:id="rId8165" location="19" ref="F8167"/>
    <hyperlink r:id="rId8166" location="15" ref="F8168"/>
    <hyperlink r:id="rId8167" location="24" ref="F8169"/>
    <hyperlink r:id="rId8168" location="2" ref="F8170"/>
    <hyperlink r:id="rId8169" location="28" ref="F8171"/>
    <hyperlink r:id="rId8170" location="1" ref="F8172"/>
    <hyperlink r:id="rId8171" location="26" ref="F8173"/>
    <hyperlink r:id="rId8172" location="20" ref="F8174"/>
    <hyperlink r:id="rId8173" location="14" ref="F8175"/>
    <hyperlink r:id="rId8174" location="19" ref="F8176"/>
    <hyperlink r:id="rId8175" location="2" ref="F8177"/>
    <hyperlink r:id="rId8176" location="5" ref="F8178"/>
    <hyperlink r:id="rId8177" location="13" ref="F8179"/>
    <hyperlink r:id="rId8178" location="13" ref="F8180"/>
    <hyperlink r:id="rId8179" location="14" ref="F8181"/>
    <hyperlink r:id="rId8180" location="13" ref="F8182"/>
    <hyperlink r:id="rId8181" location="1" ref="F8183"/>
    <hyperlink r:id="rId8182" location="36" ref="F8184"/>
    <hyperlink r:id="rId8183" location="10" ref="F8185"/>
    <hyperlink r:id="rId8184" location="10" ref="F8186"/>
    <hyperlink r:id="rId8185" location="11" ref="F8187"/>
    <hyperlink r:id="rId8186" location="1" ref="F8188"/>
    <hyperlink r:id="rId8187" location="33" ref="F8189"/>
    <hyperlink r:id="rId8188" location="4" ref="F8190"/>
    <hyperlink r:id="rId8189" location="17" ref="F8191"/>
    <hyperlink r:id="rId8190" location="13" ref="F8192"/>
    <hyperlink r:id="rId8191" location="15" ref="F8193"/>
    <hyperlink r:id="rId8192" location="9" ref="F8194"/>
    <hyperlink r:id="rId8193" location="17" ref="F8195"/>
    <hyperlink r:id="rId8194" location="36" ref="F8196"/>
    <hyperlink r:id="rId8195" location="24" ref="F8197"/>
    <hyperlink r:id="rId8196" location="24" ref="F8198"/>
    <hyperlink r:id="rId8197" location="36" ref="F8199"/>
    <hyperlink r:id="rId8198" location="13" ref="F8200"/>
    <hyperlink r:id="rId8199" location="14" ref="F8201"/>
    <hyperlink r:id="rId8200" location="1" ref="F8202"/>
    <hyperlink r:id="rId8201" location="25" ref="F8203"/>
    <hyperlink r:id="rId8202" location="12" ref="F8204"/>
    <hyperlink r:id="rId8203" location="32" ref="F8205"/>
    <hyperlink r:id="rId8204" location="19" ref="F8206"/>
    <hyperlink r:id="rId8205" location="31" ref="F8207"/>
    <hyperlink r:id="rId8206" location="22" ref="F8208"/>
    <hyperlink r:id="rId8207" location="27" ref="F8209"/>
    <hyperlink r:id="rId8208" location="28" ref="F8210"/>
    <hyperlink r:id="rId8209" location="2" ref="F8211"/>
    <hyperlink r:id="rId8210" location="6" ref="F8212"/>
    <hyperlink r:id="rId8211" location="7" ref="F8213"/>
    <hyperlink r:id="rId8212" location="11" ref="F8214"/>
    <hyperlink r:id="rId8213" location="6" ref="F8215"/>
    <hyperlink r:id="rId8214" location="35" ref="F8216"/>
    <hyperlink r:id="rId8215" location="29" ref="F8217"/>
    <hyperlink r:id="rId8216" location="13" ref="F8218"/>
    <hyperlink r:id="rId8217" location="17" ref="F8219"/>
    <hyperlink r:id="rId8218" location="35" ref="F8220"/>
    <hyperlink r:id="rId8219" location="1" ref="F8221"/>
    <hyperlink r:id="rId8220" location="34" ref="F8222"/>
    <hyperlink r:id="rId8221" location="20" ref="F8223"/>
    <hyperlink r:id="rId8222" location="2" ref="F8224"/>
    <hyperlink r:id="rId8223" location="24" ref="F8225"/>
    <hyperlink r:id="rId8224" location="15" ref="F8226"/>
    <hyperlink r:id="rId8225" location="4" ref="F8227"/>
    <hyperlink r:id="rId8226" location="33" ref="F8228"/>
    <hyperlink r:id="rId8227" location="31" ref="F8229"/>
    <hyperlink r:id="rId8228" location="34" ref="F8230"/>
    <hyperlink r:id="rId8229" location="26" ref="F8231"/>
    <hyperlink r:id="rId8230" location="18" ref="F8232"/>
    <hyperlink r:id="rId8231" location="7" ref="F8233"/>
    <hyperlink r:id="rId8232" location="36" ref="F8234"/>
    <hyperlink r:id="rId8233" location="28" ref="F8235"/>
    <hyperlink r:id="rId8234" location="26" ref="F8236"/>
    <hyperlink r:id="rId8235" location="17" ref="F8237"/>
    <hyperlink r:id="rId8236" location="27" ref="F8238"/>
    <hyperlink r:id="rId8237" location="17" ref="F8239"/>
    <hyperlink r:id="rId8238" location="30" ref="F8240"/>
    <hyperlink r:id="rId8239" location="33" ref="F8241"/>
    <hyperlink r:id="rId8240" location="36" ref="F8242"/>
    <hyperlink r:id="rId8241" location="20" ref="F8243"/>
    <hyperlink r:id="rId8242" location="30" ref="F8244"/>
    <hyperlink r:id="rId8243" location="12" ref="F8245"/>
    <hyperlink r:id="rId8244" location="13" ref="F8246"/>
    <hyperlink r:id="rId8245" location="21" ref="F8247"/>
    <hyperlink r:id="rId8246" location="10" ref="F8248"/>
    <hyperlink r:id="rId8247" location="31" ref="F8249"/>
    <hyperlink r:id="rId8248" location="6" ref="F8250"/>
    <hyperlink r:id="rId8249" location="2" ref="F8251"/>
    <hyperlink r:id="rId8250" location="11" ref="F8252"/>
    <hyperlink r:id="rId8251" location="12" ref="F8253"/>
    <hyperlink r:id="rId8252" location="16" ref="F8254"/>
    <hyperlink r:id="rId8253" location="7" ref="F8255"/>
    <hyperlink r:id="rId8254" location="30" ref="F8256"/>
    <hyperlink r:id="rId8255" location="31" ref="F8257"/>
    <hyperlink r:id="rId8256" location="16" ref="F8258"/>
    <hyperlink r:id="rId8257" location="12" ref="F8259"/>
    <hyperlink r:id="rId8258" location="16" ref="F8260"/>
    <hyperlink r:id="rId8259" location="4" ref="F8261"/>
    <hyperlink r:id="rId8260" location="29" ref="F8262"/>
    <hyperlink r:id="rId8261" location="24" ref="F8263"/>
    <hyperlink r:id="rId8262" location="17" ref="F8264"/>
    <hyperlink r:id="rId8263" location="9" ref="F8265"/>
    <hyperlink r:id="rId8264" location="17" ref="F8266"/>
    <hyperlink r:id="rId8265" location="35" ref="F8267"/>
    <hyperlink r:id="rId8266" location="19" ref="F8268"/>
    <hyperlink r:id="rId8267" location="5" ref="F8269"/>
    <hyperlink r:id="rId8268" location="26" ref="F8270"/>
    <hyperlink r:id="rId8269" location="11" ref="F8271"/>
    <hyperlink r:id="rId8270" location="15" ref="F8272"/>
    <hyperlink r:id="rId8271" location="36" ref="F8273"/>
    <hyperlink r:id="rId8272" location="1" ref="F8274"/>
    <hyperlink r:id="rId8273" location="12" ref="F8275"/>
    <hyperlink r:id="rId8274" location="14" ref="F8276"/>
    <hyperlink r:id="rId8275" location="30" ref="F8277"/>
    <hyperlink r:id="rId8276" location="26" ref="F8278"/>
    <hyperlink r:id="rId8277" location="23" ref="F8279"/>
    <hyperlink r:id="rId8278" location="31" ref="F8280"/>
    <hyperlink r:id="rId8279" location="30" ref="F8281"/>
    <hyperlink r:id="rId8280" location="28" ref="F8282"/>
    <hyperlink r:id="rId8281" location="21" ref="F8283"/>
    <hyperlink r:id="rId8282" location="7" ref="F8284"/>
    <hyperlink r:id="rId8283" location="29" ref="F8285"/>
    <hyperlink r:id="rId8284" location="32" ref="F8286"/>
    <hyperlink r:id="rId8285" location="32" ref="F8287"/>
    <hyperlink r:id="rId8286" location="36" ref="F8288"/>
    <hyperlink r:id="rId8287" location="35" ref="F8289"/>
    <hyperlink r:id="rId8288" location="5" ref="F8290"/>
    <hyperlink r:id="rId8289" location="25" ref="F8291"/>
    <hyperlink r:id="rId8290" location="35" ref="F8292"/>
    <hyperlink r:id="rId8291" location="18" ref="F8293"/>
    <hyperlink r:id="rId8292" location="11" ref="F8294"/>
    <hyperlink r:id="rId8293" location="17" ref="F8295"/>
    <hyperlink r:id="rId8294" location="25" ref="F8296"/>
    <hyperlink r:id="rId8295" location="10" ref="F8297"/>
    <hyperlink r:id="rId8296" location="34" ref="F8298"/>
    <hyperlink r:id="rId8297" location="20" ref="F8299"/>
    <hyperlink r:id="rId8298" location="24" ref="F8300"/>
    <hyperlink r:id="rId8299" location="8" ref="F8301"/>
    <hyperlink r:id="rId8300" location="22" ref="F8302"/>
    <hyperlink r:id="rId8301" location="21" ref="F8303"/>
    <hyperlink r:id="rId8302" location="27" ref="F8304"/>
    <hyperlink r:id="rId8303" location="22" ref="F8305"/>
    <hyperlink r:id="rId8304" location="15" ref="F8306"/>
    <hyperlink r:id="rId8305" location="28" ref="F8307"/>
    <hyperlink r:id="rId8306" location="18" ref="F8308"/>
    <hyperlink r:id="rId8307" location="3" ref="F8309"/>
    <hyperlink r:id="rId8308" location="31" ref="F8310"/>
    <hyperlink r:id="rId8309" location="25" ref="F8311"/>
    <hyperlink r:id="rId8310" location="17" ref="F8312"/>
    <hyperlink r:id="rId8311" location="18" ref="F8313"/>
    <hyperlink r:id="rId8312" location="9" ref="F8314"/>
    <hyperlink r:id="rId8313" location="26" ref="F8315"/>
    <hyperlink r:id="rId8314" location="5" ref="F8316"/>
    <hyperlink r:id="rId8315" location="31" ref="F8317"/>
    <hyperlink r:id="rId8316" location="13" ref="F8318"/>
    <hyperlink r:id="rId8317" location="34" ref="F8319"/>
    <hyperlink r:id="rId8318" location="6" ref="F8320"/>
    <hyperlink r:id="rId8319" location="9" ref="F8321"/>
    <hyperlink r:id="rId8320" location="8" ref="F8322"/>
    <hyperlink r:id="rId8321" location="5" ref="F8323"/>
    <hyperlink r:id="rId8322" location="24" ref="F8324"/>
    <hyperlink r:id="rId8323" location="14" ref="F8325"/>
    <hyperlink r:id="rId8324" location="34" ref="F8326"/>
    <hyperlink r:id="rId8325" location="16" ref="F8327"/>
    <hyperlink r:id="rId8326" location="35" ref="F8328"/>
    <hyperlink r:id="rId8327" location="26" ref="F8329"/>
    <hyperlink r:id="rId8328" location="21" ref="F8330"/>
    <hyperlink r:id="rId8329" location="1" ref="F8331"/>
    <hyperlink r:id="rId8330" location="13" ref="F8332"/>
    <hyperlink r:id="rId8331" location="17" ref="F8333"/>
    <hyperlink r:id="rId8332" location="32" ref="F8334"/>
    <hyperlink r:id="rId8333" location="2" ref="F8335"/>
    <hyperlink r:id="rId8334" location="20" ref="F8336"/>
    <hyperlink r:id="rId8335" location="12" ref="F8337"/>
    <hyperlink r:id="rId8336" location="32" ref="F8338"/>
    <hyperlink r:id="rId8337" location="26" ref="F8339"/>
    <hyperlink r:id="rId8338" location="35" ref="F8340"/>
    <hyperlink r:id="rId8339" location="17" ref="F8341"/>
    <hyperlink r:id="rId8340" location="25" ref="F8342"/>
    <hyperlink r:id="rId8341" location="29" ref="F8343"/>
    <hyperlink r:id="rId8342" location="11" ref="F8344"/>
    <hyperlink r:id="rId8343" location="3" ref="F8345"/>
    <hyperlink r:id="rId8344" location="4" ref="F8346"/>
    <hyperlink r:id="rId8345" location="4" ref="F8347"/>
    <hyperlink r:id="rId8346" location="14" ref="F8348"/>
    <hyperlink r:id="rId8347" location="4" ref="F8349"/>
    <hyperlink r:id="rId8348" location="34" ref="F8350"/>
    <hyperlink r:id="rId8349" location="28" ref="F8351"/>
    <hyperlink r:id="rId8350" location="5" ref="F8352"/>
    <hyperlink r:id="rId8351" location="20" ref="F8353"/>
    <hyperlink r:id="rId8352" location="27" ref="F8354"/>
    <hyperlink r:id="rId8353" location="2" ref="F8355"/>
    <hyperlink r:id="rId8354" location="25" ref="F8356"/>
    <hyperlink r:id="rId8355" location="2" ref="F8357"/>
    <hyperlink r:id="rId8356" location="27" ref="F8358"/>
    <hyperlink r:id="rId8357" location="22" ref="F8359"/>
    <hyperlink r:id="rId8358" location="32" ref="F8360"/>
    <hyperlink r:id="rId8359" location="33" ref="F8361"/>
    <hyperlink r:id="rId8360" location="5" ref="F8362"/>
    <hyperlink r:id="rId8361" location="33" ref="F8363"/>
    <hyperlink r:id="rId8362" location="32" ref="F8364"/>
    <hyperlink r:id="rId8363" location="21" ref="F8365"/>
    <hyperlink r:id="rId8364" location="30" ref="F8366"/>
    <hyperlink r:id="rId8365" location="36" ref="F8367"/>
    <hyperlink r:id="rId8366" location="36" ref="F8368"/>
    <hyperlink r:id="rId8367" location="23" ref="F8369"/>
    <hyperlink r:id="rId8368" location="35" ref="F8370"/>
    <hyperlink r:id="rId8369" location="31" ref="F8371"/>
    <hyperlink r:id="rId8370" location="2" ref="F8372"/>
    <hyperlink r:id="rId8371" location="12" ref="F8373"/>
    <hyperlink r:id="rId8372" location="4" ref="F8374"/>
    <hyperlink r:id="rId8373" location="25" ref="F8375"/>
    <hyperlink r:id="rId8374" location="12" ref="F8376"/>
    <hyperlink r:id="rId8375" location="14" ref="F8377"/>
    <hyperlink r:id="rId8376" location="7" ref="F8378"/>
    <hyperlink r:id="rId8377" location="13" ref="F8379"/>
    <hyperlink r:id="rId8378" location="19" ref="F8380"/>
    <hyperlink r:id="rId8379" location="27" ref="F8381"/>
    <hyperlink r:id="rId8380" location="13" ref="F8382"/>
    <hyperlink r:id="rId8381" location="34" ref="F8383"/>
    <hyperlink r:id="rId8382" location="25" ref="F8384"/>
    <hyperlink r:id="rId8383" location="31" ref="F8385"/>
    <hyperlink r:id="rId8384" location="34" ref="F8386"/>
    <hyperlink r:id="rId8385" location="16" ref="F8387"/>
    <hyperlink r:id="rId8386" location="2" ref="F8388"/>
    <hyperlink r:id="rId8387" location="15" ref="F8389"/>
    <hyperlink r:id="rId8388" location="36" ref="F8390"/>
    <hyperlink r:id="rId8389" location="3" ref="F8391"/>
    <hyperlink r:id="rId8390" location="34" ref="F8392"/>
    <hyperlink r:id="rId8391" location="11" ref="F8393"/>
    <hyperlink r:id="rId8392" location="15" ref="F8394"/>
    <hyperlink r:id="rId8393" location="2" ref="F8395"/>
    <hyperlink r:id="rId8394" location="28" ref="F8396"/>
    <hyperlink r:id="rId8395" location="11" ref="F8397"/>
    <hyperlink r:id="rId8396" location="3" ref="F8398"/>
    <hyperlink r:id="rId8397" location="19" ref="F8399"/>
    <hyperlink r:id="rId8398" location="12" ref="F8400"/>
    <hyperlink r:id="rId8399" location="21" ref="F8401"/>
    <hyperlink r:id="rId8400" location="8" ref="F8402"/>
    <hyperlink r:id="rId8401" location="19" ref="F8403"/>
    <hyperlink r:id="rId8402" location="12" ref="F8404"/>
    <hyperlink r:id="rId8403" location="33" ref="F8405"/>
    <hyperlink r:id="rId8404" location="9" ref="F8406"/>
    <hyperlink r:id="rId8405" location="30" ref="F8407"/>
    <hyperlink r:id="rId8406" location="6" ref="F8408"/>
    <hyperlink r:id="rId8407" location="17" ref="F8409"/>
    <hyperlink r:id="rId8408" location="17" ref="F8410"/>
    <hyperlink r:id="rId8409" location="3" ref="F8411"/>
    <hyperlink r:id="rId8410" location="22" ref="F8412"/>
    <hyperlink r:id="rId8411" location="32" ref="F8413"/>
    <hyperlink r:id="rId8412" location="6" ref="F8414"/>
    <hyperlink r:id="rId8413" location="18" ref="F8415"/>
    <hyperlink r:id="rId8414" location="24" ref="F8416"/>
    <hyperlink r:id="rId8415" location="12" ref="F8417"/>
    <hyperlink r:id="rId8416" location="3" ref="F8418"/>
    <hyperlink r:id="rId8417" location="23" ref="F8419"/>
    <hyperlink r:id="rId8418" location="29" ref="F8420"/>
    <hyperlink r:id="rId8419" location="1" ref="F8421"/>
    <hyperlink r:id="rId8420" location="19" ref="F8422"/>
    <hyperlink r:id="rId8421" location="13" ref="F8423"/>
    <hyperlink r:id="rId8422" location="2" ref="F8424"/>
    <hyperlink r:id="rId8423" location="1" ref="F8425"/>
    <hyperlink r:id="rId8424" location="25" ref="F8426"/>
    <hyperlink r:id="rId8425" location="36" ref="F8427"/>
    <hyperlink r:id="rId8426" location="34" ref="F8428"/>
    <hyperlink r:id="rId8427" location="30" ref="F8429"/>
    <hyperlink r:id="rId8428" location="15" ref="F8430"/>
    <hyperlink r:id="rId8429" location="31" ref="F8431"/>
    <hyperlink r:id="rId8430" location="12" ref="F8432"/>
    <hyperlink r:id="rId8431" location="7" ref="F8433"/>
    <hyperlink r:id="rId8432" location="16" ref="F8434"/>
    <hyperlink r:id="rId8433" location="3" ref="F8435"/>
    <hyperlink r:id="rId8434" location="22" ref="F8436"/>
    <hyperlink r:id="rId8435" location="28" ref="F8437"/>
    <hyperlink r:id="rId8436" location="10" ref="F8438"/>
    <hyperlink r:id="rId8437" location="29" ref="F8439"/>
    <hyperlink r:id="rId8438" location="10" ref="F8440"/>
    <hyperlink r:id="rId8439" location="9" ref="F8441"/>
    <hyperlink r:id="rId8440" location="18" ref="F8442"/>
    <hyperlink r:id="rId8441" location="29" ref="F8443"/>
    <hyperlink r:id="rId8442" location="27" ref="F8444"/>
    <hyperlink r:id="rId8443" location="25" ref="F8445"/>
    <hyperlink r:id="rId8444" location="18" ref="F8446"/>
    <hyperlink r:id="rId8445" location="32" ref="F8447"/>
    <hyperlink r:id="rId8446" location="28" ref="F8448"/>
    <hyperlink r:id="rId8447" location="8" ref="F8449"/>
    <hyperlink r:id="rId8448" location="36" ref="F8450"/>
    <hyperlink r:id="rId8449" location="6" ref="F8451"/>
    <hyperlink r:id="rId8450" location="13" ref="F8452"/>
    <hyperlink r:id="rId8451" location="14" ref="F8453"/>
    <hyperlink r:id="rId8452" location="31" ref="F8454"/>
    <hyperlink r:id="rId8453" location="13" ref="F8455"/>
    <hyperlink r:id="rId8454" location="9" ref="F8456"/>
    <hyperlink r:id="rId8455" location="7" ref="F8457"/>
    <hyperlink r:id="rId8456" location="19" ref="F8458"/>
    <hyperlink r:id="rId8457" location="8" ref="F8459"/>
    <hyperlink r:id="rId8458" location="5" ref="F8460"/>
    <hyperlink r:id="rId8459" location="14" ref="F8461"/>
    <hyperlink r:id="rId8460" location="4" ref="F8462"/>
    <hyperlink r:id="rId8461" location="15" ref="F8463"/>
    <hyperlink r:id="rId8462" location="29" ref="F8464"/>
    <hyperlink r:id="rId8463" location="36" ref="F8465"/>
    <hyperlink r:id="rId8464" location="27" ref="F8466"/>
    <hyperlink r:id="rId8465" location="18" ref="F8467"/>
    <hyperlink r:id="rId8466" location="25" ref="F8468"/>
    <hyperlink r:id="rId8467" location="23" ref="F8469"/>
    <hyperlink r:id="rId8468" location="32" ref="F8470"/>
    <hyperlink r:id="rId8469" location="4" ref="F8471"/>
    <hyperlink r:id="rId8470" location="17" ref="F8472"/>
    <hyperlink r:id="rId8471" location="29" ref="F8473"/>
    <hyperlink r:id="rId8472" location="19" ref="F8474"/>
    <hyperlink r:id="rId8473" location="27" ref="F8475"/>
    <hyperlink r:id="rId8474" location="13" ref="F8476"/>
    <hyperlink r:id="rId8475" location="23" ref="F8477"/>
    <hyperlink r:id="rId8476" location="4" ref="F8478"/>
    <hyperlink r:id="rId8477" location="3" ref="F8479"/>
    <hyperlink r:id="rId8478" location="7" ref="F8480"/>
    <hyperlink r:id="rId8479" location="23" ref="F8481"/>
    <hyperlink r:id="rId8480" location="18" ref="F8482"/>
    <hyperlink r:id="rId8481" location="30" ref="F8483"/>
    <hyperlink r:id="rId8482" location="12" ref="F8484"/>
    <hyperlink r:id="rId8483" location="5" ref="F8485"/>
    <hyperlink r:id="rId8484" location="5" ref="F8486"/>
    <hyperlink r:id="rId8485" location="5" ref="F8487"/>
    <hyperlink r:id="rId8486" location="20" ref="F8488"/>
    <hyperlink r:id="rId8487" location="15" ref="F8489"/>
    <hyperlink r:id="rId8488" location="24" ref="F8490"/>
    <hyperlink r:id="rId8489" location="3" ref="F8491"/>
    <hyperlink r:id="rId8490" location="30" ref="F8492"/>
    <hyperlink r:id="rId8491" location="11" ref="F8493"/>
    <hyperlink r:id="rId8492" location="23" ref="F8494"/>
    <hyperlink r:id="rId8493" location="27" ref="F8495"/>
    <hyperlink r:id="rId8494" location="26" ref="F8496"/>
    <hyperlink r:id="rId8495" location="5" ref="F8497"/>
    <hyperlink r:id="rId8496" location="19" ref="F8498"/>
    <hyperlink r:id="rId8497" location="27" ref="F8499"/>
    <hyperlink r:id="rId8498" location="25" ref="F8500"/>
    <hyperlink r:id="rId8499" location="1" ref="F8501"/>
    <hyperlink r:id="rId8500" location="1" ref="F8502"/>
    <hyperlink r:id="rId8501" location="18" ref="F8503"/>
    <hyperlink r:id="rId8502" location="2" ref="F8504"/>
    <hyperlink r:id="rId8503" location="11" ref="F8505"/>
    <hyperlink r:id="rId8504" location="36" ref="F8506"/>
    <hyperlink r:id="rId8505" location="32" ref="F8507"/>
    <hyperlink r:id="rId8506" location="19" ref="F8508"/>
    <hyperlink r:id="rId8507" location="10" ref="F8509"/>
    <hyperlink r:id="rId8508" location="28" ref="F8510"/>
    <hyperlink r:id="rId8509" location="12" ref="F8511"/>
    <hyperlink r:id="rId8510" location="5" ref="F8512"/>
    <hyperlink r:id="rId8511" location="4" ref="F8513"/>
    <hyperlink r:id="rId8512" location="22" ref="F8514"/>
    <hyperlink r:id="rId8513" location="16" ref="F8515"/>
    <hyperlink r:id="rId8514" location="20" ref="F8516"/>
    <hyperlink r:id="rId8515" location="19" ref="F8517"/>
    <hyperlink r:id="rId8516" location="24" ref="F8518"/>
    <hyperlink r:id="rId8517" location="30" ref="F8519"/>
    <hyperlink r:id="rId8518" location="24" ref="F8520"/>
    <hyperlink r:id="rId8519" location="35" ref="F8521"/>
    <hyperlink r:id="rId8520" location="25" ref="F8522"/>
    <hyperlink r:id="rId8521" location="33" ref="F8523"/>
    <hyperlink r:id="rId8522" location="2" ref="F8524"/>
    <hyperlink r:id="rId8523" location="4" ref="F8525"/>
    <hyperlink r:id="rId8524" location="30" ref="F8526"/>
    <hyperlink r:id="rId8525" location="34" ref="F8527"/>
    <hyperlink r:id="rId8526" location="33" ref="F8528"/>
    <hyperlink r:id="rId8527" location="15" ref="F8529"/>
    <hyperlink r:id="rId8528" location="3" ref="F8530"/>
    <hyperlink r:id="rId8529" location="13" ref="F8531"/>
    <hyperlink r:id="rId8530" location="34" ref="F8532"/>
    <hyperlink r:id="rId8531" location="18" ref="F8533"/>
    <hyperlink r:id="rId8532" location="21" ref="F8534"/>
    <hyperlink r:id="rId8533" location="15" ref="F8535"/>
    <hyperlink r:id="rId8534" location="24" ref="F8536"/>
    <hyperlink r:id="rId8535" location="9" ref="F8537"/>
    <hyperlink r:id="rId8536" location="31" ref="F8538"/>
    <hyperlink r:id="rId8537" location="11" ref="F8539"/>
    <hyperlink r:id="rId8538" location="9" ref="F8540"/>
    <hyperlink r:id="rId8539" location="29" ref="F8541"/>
    <hyperlink r:id="rId8540" location="26" ref="F8542"/>
    <hyperlink r:id="rId8541" location="21" ref="F8543"/>
    <hyperlink r:id="rId8542" location="12" ref="F8544"/>
    <hyperlink r:id="rId8543" location="34" ref="F8545"/>
    <hyperlink r:id="rId8544" location="9" ref="F8546"/>
    <hyperlink r:id="rId8545" location="11" ref="F8547"/>
    <hyperlink r:id="rId8546" location="34" ref="F8548"/>
    <hyperlink r:id="rId8547" location="19" ref="F8549"/>
    <hyperlink r:id="rId8548" location="7" ref="F8550"/>
    <hyperlink r:id="rId8549" location="10" ref="F8551"/>
    <hyperlink r:id="rId8550" location="18" ref="F8552"/>
    <hyperlink r:id="rId8551" location="4" ref="F8553"/>
    <hyperlink r:id="rId8552" location="1" ref="F8554"/>
    <hyperlink r:id="rId8553" location="18" ref="F8555"/>
    <hyperlink r:id="rId8554" location="23" ref="F8556"/>
    <hyperlink r:id="rId8555" location="14" ref="F8557"/>
    <hyperlink r:id="rId8556" location="17" ref="F8558"/>
    <hyperlink r:id="rId8557" location="36" ref="F8559"/>
    <hyperlink r:id="rId8558" location="22" ref="F8560"/>
    <hyperlink r:id="rId8559" location="26" ref="F8561"/>
    <hyperlink r:id="rId8560" location="31" ref="F8562"/>
    <hyperlink r:id="rId8561" location="23" ref="F8563"/>
    <hyperlink r:id="rId8562" location="28" ref="F8564"/>
    <hyperlink r:id="rId8563" location="30" ref="F8565"/>
    <hyperlink r:id="rId8564" location="31" ref="F8566"/>
    <hyperlink r:id="rId8565" location="11" ref="F8567"/>
    <hyperlink r:id="rId8566" location="9" ref="F8568"/>
    <hyperlink r:id="rId8567" location="35" ref="F8569"/>
    <hyperlink r:id="rId8568" location="27" ref="F8570"/>
    <hyperlink r:id="rId8569" location="27" ref="F8571"/>
    <hyperlink r:id="rId8570" location="21" ref="F8572"/>
    <hyperlink r:id="rId8571" location="31" ref="F8573"/>
    <hyperlink r:id="rId8572" location="8" ref="F8574"/>
    <hyperlink r:id="rId8573" location="17" ref="F8575"/>
    <hyperlink r:id="rId8574" location="32" ref="F8576"/>
    <hyperlink r:id="rId8575" location="6" ref="F8577"/>
    <hyperlink r:id="rId8576" location="32" ref="F8578"/>
    <hyperlink r:id="rId8577" location="22" ref="F8579"/>
    <hyperlink r:id="rId8578" location="3" ref="F8580"/>
    <hyperlink r:id="rId8579" location="36" ref="F8581"/>
    <hyperlink r:id="rId8580" location="14" ref="F8582"/>
    <hyperlink r:id="rId8581" location="32" ref="F8583"/>
    <hyperlink r:id="rId8582" location="18" ref="F8584"/>
    <hyperlink r:id="rId8583" location="7" ref="F8585"/>
    <hyperlink r:id="rId8584" location="1" ref="F8586"/>
    <hyperlink r:id="rId8585" location="3" ref="F8587"/>
    <hyperlink r:id="rId8586" location="16" ref="F8588"/>
    <hyperlink r:id="rId8587" location="12" ref="F8589"/>
    <hyperlink r:id="rId8588" location="36" ref="F8590"/>
    <hyperlink r:id="rId8589" location="30" ref="F8591"/>
    <hyperlink r:id="rId8590" location="28" ref="F8592"/>
    <hyperlink r:id="rId8591" location="16" ref="F8593"/>
    <hyperlink r:id="rId8592" location="19" ref="F8594"/>
    <hyperlink r:id="rId8593" location="23" ref="F8595"/>
    <hyperlink r:id="rId8594" location="20" ref="F8596"/>
    <hyperlink r:id="rId8595" location="26" ref="F8597"/>
    <hyperlink r:id="rId8596" location="26" ref="F8598"/>
    <hyperlink r:id="rId8597" location="13" ref="F8599"/>
    <hyperlink r:id="rId8598" location="7" ref="F8600"/>
    <hyperlink r:id="rId8599" location="21" ref="F8601"/>
    <hyperlink r:id="rId8600" location="4" ref="F8602"/>
    <hyperlink r:id="rId8601" location="30" ref="F8603"/>
    <hyperlink r:id="rId8602" location="30" ref="F8604"/>
    <hyperlink r:id="rId8603" location="16" ref="F8605"/>
    <hyperlink r:id="rId8604" location="24" ref="F8606"/>
    <hyperlink r:id="rId8605" location="29" ref="F8607"/>
    <hyperlink r:id="rId8606" location="25" ref="F8608"/>
    <hyperlink r:id="rId8607" location="15" ref="F8609"/>
    <hyperlink r:id="rId8608" location="18" ref="F8610"/>
    <hyperlink r:id="rId8609" location="23" ref="F8611"/>
    <hyperlink r:id="rId8610" location="11" ref="F8612"/>
    <hyperlink r:id="rId8611" location="25" ref="F8613"/>
    <hyperlink r:id="rId8612" location="23" ref="F8614"/>
    <hyperlink r:id="rId8613" location="19" ref="F8615"/>
    <hyperlink r:id="rId8614" location="21" ref="F8616"/>
    <hyperlink r:id="rId8615" location="27" ref="F8617"/>
    <hyperlink r:id="rId8616" location="35" ref="F8618"/>
    <hyperlink r:id="rId8617" location="3" ref="F8619"/>
    <hyperlink r:id="rId8618" location="8" ref="F8620"/>
    <hyperlink r:id="rId8619" location="22" ref="F8621"/>
    <hyperlink r:id="rId8620" location="26" ref="F8622"/>
    <hyperlink r:id="rId8621" location="29" ref="F8623"/>
    <hyperlink r:id="rId8622" location="20" ref="F8624"/>
    <hyperlink r:id="rId8623" location="14" ref="F8625"/>
    <hyperlink r:id="rId8624" location="7" ref="F8626"/>
    <hyperlink r:id="rId8625" location="2" ref="F8627"/>
    <hyperlink r:id="rId8626" location="15" ref="F8628"/>
    <hyperlink r:id="rId8627" location="19" ref="F8629"/>
    <hyperlink r:id="rId8628" location="34" ref="F8630"/>
    <hyperlink r:id="rId8629" location="1" ref="F8631"/>
    <hyperlink r:id="rId8630" location="23" ref="F8632"/>
    <hyperlink r:id="rId8631" location="15" ref="F8633"/>
    <hyperlink r:id="rId8632" location="35" ref="F8634"/>
    <hyperlink r:id="rId8633" location="21" ref="F8635"/>
    <hyperlink r:id="rId8634" location="33" ref="F8636"/>
    <hyperlink r:id="rId8635" location="8" ref="F8637"/>
    <hyperlink r:id="rId8636" location="7" ref="F8638"/>
    <hyperlink r:id="rId8637" location="17" ref="F8639"/>
    <hyperlink r:id="rId8638" location="5" ref="F8640"/>
    <hyperlink r:id="rId8639" location="36" ref="F8641"/>
    <hyperlink r:id="rId8640" location="6" ref="F8642"/>
    <hyperlink r:id="rId8641" location="7" ref="F8643"/>
    <hyperlink r:id="rId8642" location="15" ref="F8644"/>
    <hyperlink r:id="rId8643" location="12" ref="F8645"/>
    <hyperlink r:id="rId8644" location="27" ref="F8646"/>
    <hyperlink r:id="rId8645" location="23" ref="F8647"/>
    <hyperlink r:id="rId8646" location="31" ref="F8648"/>
    <hyperlink r:id="rId8647" location="5" ref="F8649"/>
    <hyperlink r:id="rId8648" location="20" ref="F8650"/>
    <hyperlink r:id="rId8649" location="23" ref="F8651"/>
    <hyperlink r:id="rId8650" location="25" ref="F8652"/>
    <hyperlink r:id="rId8651" location="9" ref="F8653"/>
    <hyperlink r:id="rId8652" location="24" ref="F8654"/>
    <hyperlink r:id="rId8653" location="1" ref="F8655"/>
    <hyperlink r:id="rId8654" location="23" ref="F8656"/>
    <hyperlink r:id="rId8655" location="34" ref="F8657"/>
    <hyperlink r:id="rId8656" location="32" ref="F8658"/>
    <hyperlink r:id="rId8657" location="36" ref="F8659"/>
    <hyperlink r:id="rId8658" location="27" ref="F8660"/>
    <hyperlink r:id="rId8659" location="4" ref="F8661"/>
    <hyperlink r:id="rId8660" location="7" ref="F8662"/>
    <hyperlink r:id="rId8661" location="26" ref="F8663"/>
    <hyperlink r:id="rId8662" location="23" ref="F8664"/>
    <hyperlink r:id="rId8663" location="9" ref="F8665"/>
    <hyperlink r:id="rId8664" location="19" ref="F8666"/>
    <hyperlink r:id="rId8665" location="26" ref="F8667"/>
    <hyperlink r:id="rId8666" location="32" ref="F8668"/>
    <hyperlink r:id="rId8667" location="7" ref="F8669"/>
    <hyperlink r:id="rId8668" location="33" ref="F8670"/>
    <hyperlink r:id="rId8669" location="11" ref="F8671"/>
    <hyperlink r:id="rId8670" location="19" ref="F8672"/>
    <hyperlink r:id="rId8671" location="15" ref="F8673"/>
    <hyperlink r:id="rId8672" location="1" ref="F8674"/>
    <hyperlink r:id="rId8673" location="8" ref="F8675"/>
    <hyperlink r:id="rId8674" location="5" ref="F8676"/>
    <hyperlink r:id="rId8675" location="32" ref="F8677"/>
    <hyperlink r:id="rId8676" location="14" ref="F8678"/>
    <hyperlink r:id="rId8677" location="18" ref="F8679"/>
    <hyperlink r:id="rId8678" location="28" ref="F8680"/>
    <hyperlink r:id="rId8679" location="2" ref="F8681"/>
    <hyperlink r:id="rId8680" location="31" ref="F8682"/>
    <hyperlink r:id="rId8681" location="1" ref="F8683"/>
    <hyperlink r:id="rId8682" location="12" ref="F8684"/>
    <hyperlink r:id="rId8683" location="22" ref="F8685"/>
    <hyperlink r:id="rId8684" location="19" ref="F8686"/>
    <hyperlink r:id="rId8685" location="12" ref="F8687"/>
    <hyperlink r:id="rId8686" location="6" ref="F8688"/>
    <hyperlink r:id="rId8687" location="29" ref="F8689"/>
    <hyperlink r:id="rId8688" location="5" ref="F8690"/>
    <hyperlink r:id="rId8689" location="13" ref="F8691"/>
    <hyperlink r:id="rId8690" location="22" ref="F8692"/>
    <hyperlink r:id="rId8691" location="14" ref="F8693"/>
    <hyperlink r:id="rId8692" location="32" ref="F8694"/>
    <hyperlink r:id="rId8693" location="25" ref="F8695"/>
    <hyperlink r:id="rId8694" location="28" ref="F8696"/>
    <hyperlink r:id="rId8695" location="30" ref="F8697"/>
    <hyperlink r:id="rId8696" location="25" ref="F8698"/>
    <hyperlink r:id="rId8697" location="4" ref="F8699"/>
    <hyperlink r:id="rId8698" location="6" ref="F8700"/>
    <hyperlink r:id="rId8699" location="16" ref="F8701"/>
    <hyperlink r:id="rId8700" location="5" ref="F8702"/>
    <hyperlink r:id="rId8701" location="29" ref="F8703"/>
    <hyperlink r:id="rId8702" location="31" ref="F8704"/>
    <hyperlink r:id="rId8703" location="31" ref="F8705"/>
    <hyperlink r:id="rId8704" location="7" ref="F8706"/>
    <hyperlink r:id="rId8705" location="21" ref="F8707"/>
    <hyperlink r:id="rId8706" location="20" ref="F8708"/>
    <hyperlink r:id="rId8707" location="2" ref="F8709"/>
    <hyperlink r:id="rId8708" location="25" ref="F8710"/>
    <hyperlink r:id="rId8709" location="6" ref="F8711"/>
    <hyperlink r:id="rId8710" location="17" ref="F8712"/>
    <hyperlink r:id="rId8711" location="13" ref="F8713"/>
    <hyperlink r:id="rId8712" location="24" ref="F8714"/>
    <hyperlink r:id="rId8713" location="34" ref="F8715"/>
    <hyperlink r:id="rId8714" location="5" ref="F8716"/>
    <hyperlink r:id="rId8715" location="28" ref="F8717"/>
    <hyperlink r:id="rId8716" location="21" ref="F8718"/>
    <hyperlink r:id="rId8717" location="14" ref="F8719"/>
    <hyperlink r:id="rId8718" location="7" ref="F8720"/>
    <hyperlink r:id="rId8719" location="34" ref="F8721"/>
    <hyperlink r:id="rId8720" location="7" ref="F8722"/>
    <hyperlink r:id="rId8721" location="27" ref="F8723"/>
    <hyperlink r:id="rId8722" location="5" ref="F8724"/>
    <hyperlink r:id="rId8723" location="7" ref="F8725"/>
    <hyperlink r:id="rId8724" location="12" ref="F8726"/>
    <hyperlink r:id="rId8725" location="31" ref="F8727"/>
    <hyperlink r:id="rId8726" location="29" ref="F8728"/>
    <hyperlink r:id="rId8727" location="13" ref="F8729"/>
    <hyperlink r:id="rId8728" location="29" ref="F8730"/>
    <hyperlink r:id="rId8729" location="15" ref="F8731"/>
    <hyperlink r:id="rId8730" location="9" ref="F8732"/>
    <hyperlink r:id="rId8731" location="24" ref="F8733"/>
    <hyperlink r:id="rId8732" location="4" ref="F8734"/>
    <hyperlink r:id="rId8733" location="23" ref="F8735"/>
    <hyperlink r:id="rId8734" location="31" ref="F8736"/>
    <hyperlink r:id="rId8735" location="12" ref="F8737"/>
    <hyperlink r:id="rId8736" location="13" ref="F8738"/>
    <hyperlink r:id="rId8737" location="11" ref="F8739"/>
    <hyperlink r:id="rId8738" location="22" ref="F8740"/>
    <hyperlink r:id="rId8739" location="25" ref="F8741"/>
    <hyperlink r:id="rId8740" location="13" ref="F8742"/>
    <hyperlink r:id="rId8741" location="30" ref="F8743"/>
    <hyperlink r:id="rId8742" location="34" ref="F8744"/>
    <hyperlink r:id="rId8743" location="4" ref="F8745"/>
    <hyperlink r:id="rId8744" location="2" ref="F8746"/>
    <hyperlink r:id="rId8745" location="28" ref="F8747"/>
    <hyperlink r:id="rId8746" location="8" ref="F8748"/>
    <hyperlink r:id="rId8747" location="17" ref="F8749"/>
    <hyperlink r:id="rId8748" location="6" ref="F8750"/>
    <hyperlink r:id="rId8749" location="35" ref="F8751"/>
    <hyperlink r:id="rId8750" location="19" ref="F8752"/>
    <hyperlink r:id="rId8751" location="13" ref="F8753"/>
    <hyperlink r:id="rId8752" location="22" ref="F8754"/>
    <hyperlink r:id="rId8753" location="22" ref="F8755"/>
    <hyperlink r:id="rId8754" location="8" ref="F8756"/>
    <hyperlink r:id="rId8755" location="2" ref="F8757"/>
    <hyperlink r:id="rId8756" location="26" ref="F8758"/>
    <hyperlink r:id="rId8757" location="27" ref="F8759"/>
    <hyperlink r:id="rId8758" location="32" ref="F8760"/>
    <hyperlink r:id="rId8759" location="8" ref="F8761"/>
    <hyperlink r:id="rId8760" location="9" ref="F8762"/>
    <hyperlink r:id="rId8761" location="3" ref="F8763"/>
    <hyperlink r:id="rId8762" location="21" ref="F8764"/>
    <hyperlink r:id="rId8763" location="30" ref="F8765"/>
    <hyperlink r:id="rId8764" location="30" ref="F8766"/>
    <hyperlink r:id="rId8765" location="14" ref="F8767"/>
    <hyperlink r:id="rId8766" location="32" ref="F8768"/>
    <hyperlink r:id="rId8767" location="21" ref="F8769"/>
    <hyperlink r:id="rId8768" location="11" ref="F8770"/>
    <hyperlink r:id="rId8769" location="36" ref="F8771"/>
    <hyperlink r:id="rId8770" location="28" ref="F8772"/>
    <hyperlink r:id="rId8771" location="19" ref="F8773"/>
    <hyperlink r:id="rId8772" location="13" ref="F8774"/>
    <hyperlink r:id="rId8773" location="30" ref="F8775"/>
    <hyperlink r:id="rId8774" location="23" ref="F8776"/>
    <hyperlink r:id="rId8775" location="35" ref="F8777"/>
    <hyperlink r:id="rId8776" location="6" ref="F8778"/>
    <hyperlink r:id="rId8777" location="3" ref="F8779"/>
    <hyperlink r:id="rId8778" location="14" ref="F8780"/>
    <hyperlink r:id="rId8779" location="11" ref="F8781"/>
    <hyperlink r:id="rId8780" location="3" ref="F8782"/>
    <hyperlink r:id="rId8781" location="18" ref="F8783"/>
    <hyperlink r:id="rId8782" location="29" ref="F8784"/>
    <hyperlink r:id="rId8783" location="30" ref="F8785"/>
    <hyperlink r:id="rId8784" location="30" ref="F8786"/>
    <hyperlink r:id="rId8785" location="12" ref="F8787"/>
    <hyperlink r:id="rId8786" location="33" ref="F8788"/>
    <hyperlink r:id="rId8787" location="33" ref="F8789"/>
    <hyperlink r:id="rId8788" location="24" ref="F8790"/>
    <hyperlink r:id="rId8789" location="17" ref="F8791"/>
    <hyperlink r:id="rId8790" location="22" ref="F8792"/>
    <hyperlink r:id="rId8791" location="27" ref="F8793"/>
    <hyperlink r:id="rId8792" location="28" ref="F8794"/>
    <hyperlink r:id="rId8793" location="7" ref="F8795"/>
    <hyperlink r:id="rId8794" location="13" ref="F8796"/>
    <hyperlink r:id="rId8795" location="11" ref="F8797"/>
    <hyperlink r:id="rId8796" location="16" ref="F8798"/>
    <hyperlink r:id="rId8797" location="31" ref="F8799"/>
    <hyperlink r:id="rId8798" location="3" ref="F8800"/>
    <hyperlink r:id="rId8799" location="25" ref="F8801"/>
    <hyperlink r:id="rId8800" location="22" ref="F8802"/>
    <hyperlink r:id="rId8801" location="36" ref="F8803"/>
    <hyperlink r:id="rId8802" location="11" ref="F8804"/>
    <hyperlink r:id="rId8803" location="12" ref="F8805"/>
    <hyperlink r:id="rId8804" location="28" ref="F8806"/>
    <hyperlink r:id="rId8805" location="8" ref="F8807"/>
    <hyperlink r:id="rId8806" location="9" ref="F8808"/>
    <hyperlink r:id="rId8807" location="31" ref="F8809"/>
    <hyperlink r:id="rId8808" location="8" ref="F8810"/>
    <hyperlink r:id="rId8809" location="4" ref="F8811"/>
    <hyperlink r:id="rId8810" location="20" ref="F8812"/>
    <hyperlink r:id="rId8811" location="8" ref="F8813"/>
    <hyperlink r:id="rId8812" location="29" ref="F8814"/>
    <hyperlink r:id="rId8813" location="32" ref="F8815"/>
    <hyperlink r:id="rId8814" location="18" ref="F8816"/>
    <hyperlink r:id="rId8815" location="17" ref="F8817"/>
    <hyperlink r:id="rId8816" location="21" ref="F8818"/>
    <hyperlink r:id="rId8817" location="35" ref="F8819"/>
    <hyperlink r:id="rId8818" location="16" ref="F8820"/>
    <hyperlink r:id="rId8819" location="27" ref="F8821"/>
    <hyperlink r:id="rId8820" location="26" ref="F8822"/>
    <hyperlink r:id="rId8821" location="36" ref="F8823"/>
    <hyperlink r:id="rId8822" location="21" ref="F8824"/>
    <hyperlink r:id="rId8823" location="3" ref="F8825"/>
    <hyperlink r:id="rId8824" location="22" ref="F8826"/>
    <hyperlink r:id="rId8825" location="17" ref="F8827"/>
    <hyperlink r:id="rId8826" location="33" ref="F8828"/>
    <hyperlink r:id="rId8827" location="10" ref="F8829"/>
    <hyperlink r:id="rId8828" location="16" ref="F8830"/>
    <hyperlink r:id="rId8829" location="9" ref="F8831"/>
    <hyperlink r:id="rId8830" location="28" ref="F8832"/>
    <hyperlink r:id="rId8831" location="35" ref="F8833"/>
    <hyperlink r:id="rId8832" location="20" ref="F8834"/>
    <hyperlink r:id="rId8833" location="20" ref="F8835"/>
    <hyperlink r:id="rId8834" location="20" ref="F8836"/>
    <hyperlink r:id="rId8835" location="21" ref="F8837"/>
    <hyperlink r:id="rId8836" location="28" ref="F8838"/>
    <hyperlink r:id="rId8837" location="13" ref="F8839"/>
    <hyperlink r:id="rId8838" location="24" ref="F8840"/>
    <hyperlink r:id="rId8839" location="35" ref="F8841"/>
    <hyperlink r:id="rId8840" location="1" ref="F8842"/>
    <hyperlink r:id="rId8841" location="32" ref="F8843"/>
    <hyperlink r:id="rId8842" location="18" ref="F8844"/>
    <hyperlink r:id="rId8843" location="9" ref="F8845"/>
    <hyperlink r:id="rId8844" location="19" ref="F8846"/>
    <hyperlink r:id="rId8845" location="10" ref="F8847"/>
    <hyperlink r:id="rId8846" location="5" ref="F8848"/>
    <hyperlink r:id="rId8847" location="29" ref="F8849"/>
    <hyperlink r:id="rId8848" location="34" ref="F8850"/>
    <hyperlink r:id="rId8849" location="18" ref="F8851"/>
    <hyperlink r:id="rId8850" location="3" ref="F8852"/>
    <hyperlink r:id="rId8851" location="30" ref="F8853"/>
    <hyperlink r:id="rId8852" location="14" ref="F8854"/>
    <hyperlink r:id="rId8853" location="34" ref="F8855"/>
    <hyperlink r:id="rId8854" location="15" ref="F8856"/>
    <hyperlink r:id="rId8855" location="3" ref="F8857"/>
    <hyperlink r:id="rId8856" location="7" ref="F8858"/>
    <hyperlink r:id="rId8857" location="22" ref="F8859"/>
    <hyperlink r:id="rId8858" location="1" ref="F8860"/>
    <hyperlink r:id="rId8859" location="17" ref="F8861"/>
    <hyperlink r:id="rId8860" location="26" ref="F8862"/>
    <hyperlink r:id="rId8861" location="15" ref="F8863"/>
    <hyperlink r:id="rId8862" location="27" ref="F8864"/>
    <hyperlink r:id="rId8863" location="33" ref="F8865"/>
    <hyperlink r:id="rId8864" location="3" ref="F8866"/>
    <hyperlink r:id="rId8865" location="33" ref="F8867"/>
    <hyperlink r:id="rId8866" location="16" ref="F8868"/>
    <hyperlink r:id="rId8867" location="15" ref="F8869"/>
    <hyperlink r:id="rId8868" location="20" ref="F8870"/>
    <hyperlink r:id="rId8869" location="10" ref="F8871"/>
    <hyperlink r:id="rId8870" location="33" ref="F8872"/>
    <hyperlink r:id="rId8871" location="30" ref="F8873"/>
    <hyperlink r:id="rId8872" location="17" ref="F8874"/>
    <hyperlink r:id="rId8873" location="6" ref="F8875"/>
    <hyperlink r:id="rId8874" location="34" ref="F8876"/>
    <hyperlink r:id="rId8875" location="3" ref="F8877"/>
    <hyperlink r:id="rId8876" location="14" ref="F8878"/>
    <hyperlink r:id="rId8877" location="3" ref="F8879"/>
    <hyperlink r:id="rId8878" location="14" ref="F8880"/>
    <hyperlink r:id="rId8879" location="8" ref="F8881"/>
    <hyperlink r:id="rId8880" location="9" ref="F8882"/>
    <hyperlink r:id="rId8881" location="12" ref="F8883"/>
    <hyperlink r:id="rId8882" location="7" ref="F8884"/>
    <hyperlink r:id="rId8883" location="16" ref="F8885"/>
    <hyperlink r:id="rId8884" location="24" ref="F8886"/>
    <hyperlink r:id="rId8885" location="2" ref="F8887"/>
    <hyperlink r:id="rId8886" location="23" ref="F8888"/>
    <hyperlink r:id="rId8887" location="16" ref="F8889"/>
    <hyperlink r:id="rId8888" location="9" ref="F8890"/>
    <hyperlink r:id="rId8889" location="22" ref="F8891"/>
    <hyperlink r:id="rId8890" location="13" ref="F8892"/>
    <hyperlink r:id="rId8891" location="35" ref="F8893"/>
    <hyperlink r:id="rId8892" location="35" ref="F8894"/>
    <hyperlink r:id="rId8893" location="11" ref="F8895"/>
    <hyperlink r:id="rId8894" location="19" ref="F8896"/>
    <hyperlink r:id="rId8895" location="14" ref="F8897"/>
    <hyperlink r:id="rId8896" location="34" ref="F8898"/>
    <hyperlink r:id="rId8897" location="28" ref="F8899"/>
    <hyperlink r:id="rId8898" location="14" ref="F8900"/>
    <hyperlink r:id="rId8899" location="24" ref="F8901"/>
    <hyperlink r:id="rId8900" location="35" ref="F8902"/>
    <hyperlink r:id="rId8901" location="27" ref="F8903"/>
    <hyperlink r:id="rId8902" location="27" ref="F8904"/>
    <hyperlink r:id="rId8903" location="8" ref="F8905"/>
    <hyperlink r:id="rId8904" location="16" ref="F8906"/>
    <hyperlink r:id="rId8905" location="10" ref="F8907"/>
    <hyperlink r:id="rId8906" location="33" ref="F8908"/>
    <hyperlink r:id="rId8907" location="36" ref="F8909"/>
    <hyperlink r:id="rId8908" location="31" ref="F8910"/>
    <hyperlink r:id="rId8909" location="28" ref="F8911"/>
    <hyperlink r:id="rId8910" location="23" ref="F8912"/>
    <hyperlink r:id="rId8911" location="3" ref="F8913"/>
    <hyperlink r:id="rId8912" location="30" ref="F8914"/>
    <hyperlink r:id="rId8913" location="22" ref="F8915"/>
    <hyperlink r:id="rId8914" location="21" ref="F8916"/>
    <hyperlink r:id="rId8915" location="20" ref="F8917"/>
    <hyperlink r:id="rId8916" location="29" ref="F8918"/>
    <hyperlink r:id="rId8917" location="8" ref="F8919"/>
    <hyperlink r:id="rId8918" location="15" ref="F8920"/>
    <hyperlink r:id="rId8919" location="24" ref="F8921"/>
    <hyperlink r:id="rId8920" location="22" ref="F8922"/>
    <hyperlink r:id="rId8921" location="27" ref="F8923"/>
    <hyperlink r:id="rId8922" location="22" ref="F8924"/>
    <hyperlink r:id="rId8923" location="33" ref="F8925"/>
    <hyperlink r:id="rId8924" location="22" ref="F8926"/>
    <hyperlink r:id="rId8925" location="30" ref="F8927"/>
    <hyperlink r:id="rId8926" location="16" ref="F8928"/>
    <hyperlink r:id="rId8927" location="27" ref="F8929"/>
    <hyperlink r:id="rId8928" location="13" ref="F8930"/>
    <hyperlink r:id="rId8929" location="36" ref="F8931"/>
    <hyperlink r:id="rId8930" location="1" ref="F8932"/>
    <hyperlink r:id="rId8931" location="6" ref="F8933"/>
    <hyperlink r:id="rId8932" location="2" ref="F8934"/>
    <hyperlink r:id="rId8933" location="19" ref="F8935"/>
    <hyperlink r:id="rId8934" location="5" ref="F8936"/>
    <hyperlink r:id="rId8935" location="15" ref="F8937"/>
    <hyperlink r:id="rId8936" location="11" ref="F8938"/>
    <hyperlink r:id="rId8937" location="1" ref="F8939"/>
    <hyperlink r:id="rId8938" location="19" ref="F8940"/>
    <hyperlink r:id="rId8939" location="25" ref="F8941"/>
    <hyperlink r:id="rId8940" location="13" ref="F8942"/>
    <hyperlink r:id="rId8941" location="2" ref="F8943"/>
    <hyperlink r:id="rId8942" location="6" ref="F8944"/>
    <hyperlink r:id="rId8943" location="27" ref="F8945"/>
    <hyperlink r:id="rId8944" location="26" ref="F8946"/>
    <hyperlink r:id="rId8945" location="6" ref="F8947"/>
    <hyperlink r:id="rId8946" location="4" ref="F8948"/>
    <hyperlink r:id="rId8947" location="7" ref="F8949"/>
    <hyperlink r:id="rId8948" location="20" ref="F8950"/>
    <hyperlink r:id="rId8949" location="7" ref="F8951"/>
    <hyperlink r:id="rId8950" location="36" ref="F8952"/>
    <hyperlink r:id="rId8951" location="19" ref="F8953"/>
    <hyperlink r:id="rId8952" location="21" ref="F8954"/>
    <hyperlink r:id="rId8953" location="15" ref="F8955"/>
    <hyperlink r:id="rId8954" location="34" ref="F8956"/>
    <hyperlink r:id="rId8955" location="6" ref="F8957"/>
    <hyperlink r:id="rId8956" location="25" ref="F8958"/>
    <hyperlink r:id="rId8957" location="1" ref="F8959"/>
    <hyperlink r:id="rId8958" location="6" ref="F8960"/>
    <hyperlink r:id="rId8959" location="3" ref="F8961"/>
    <hyperlink r:id="rId8960" location="26" ref="F8962"/>
    <hyperlink r:id="rId8961" location="28" ref="F8963"/>
    <hyperlink r:id="rId8962" location="36" ref="F8964"/>
    <hyperlink r:id="rId8963" location="34" ref="F8965"/>
    <hyperlink r:id="rId8964" location="6" ref="F8966"/>
    <hyperlink r:id="rId8965" location="15" ref="F8967"/>
    <hyperlink r:id="rId8966" location="26" ref="F8968"/>
    <hyperlink r:id="rId8967" location="23" ref="F8969"/>
    <hyperlink r:id="rId8968" location="31" ref="F8970"/>
    <hyperlink r:id="rId8969" location="9" ref="F8971"/>
    <hyperlink r:id="rId8970" location="8" ref="F8972"/>
    <hyperlink r:id="rId8971" location="8" ref="F8973"/>
    <hyperlink r:id="rId8972" location="24" ref="F8974"/>
    <hyperlink r:id="rId8973" location="27" ref="F8975"/>
    <hyperlink r:id="rId8974" location="4" ref="F8976"/>
    <hyperlink r:id="rId8975" location="6" ref="F8977"/>
    <hyperlink r:id="rId8976" location="36" ref="F8978"/>
    <hyperlink r:id="rId8977" location="17" ref="F8979"/>
    <hyperlink r:id="rId8978" location="29" ref="F8980"/>
    <hyperlink r:id="rId8979" location="30" ref="F8981"/>
    <hyperlink r:id="rId8980" location="21" ref="F8982"/>
    <hyperlink r:id="rId8981" location="5" ref="F8983"/>
    <hyperlink r:id="rId8982" location="29" ref="F8984"/>
    <hyperlink r:id="rId8983" location="2" ref="F8985"/>
    <hyperlink r:id="rId8984" location="26" ref="F8986"/>
    <hyperlink r:id="rId8985" location="29" ref="F8987"/>
    <hyperlink r:id="rId8986" location="27" ref="F8988"/>
    <hyperlink r:id="rId8987" location="10" ref="F8989"/>
    <hyperlink r:id="rId8988" location="7" ref="F8990"/>
    <hyperlink r:id="rId8989" location="15" ref="F8991"/>
    <hyperlink r:id="rId8990" location="23" ref="F8992"/>
    <hyperlink r:id="rId8991" location="28" ref="F8993"/>
    <hyperlink r:id="rId8992" location="12" ref="F8994"/>
    <hyperlink r:id="rId8993" location="19" ref="F8995"/>
    <hyperlink r:id="rId8994" location="14" ref="F8996"/>
    <hyperlink r:id="rId8995" location="1" ref="F8997"/>
    <hyperlink r:id="rId8996" location="18" ref="F8998"/>
    <hyperlink r:id="rId8997" location="33" ref="F8999"/>
    <hyperlink r:id="rId8998" location="1" ref="F9000"/>
    <hyperlink r:id="rId8999" location="35" ref="F9001"/>
    <hyperlink r:id="rId9000" location="3" ref="F9002"/>
    <hyperlink r:id="rId9001" location="2" ref="F9003"/>
    <hyperlink r:id="rId9002" location="34" ref="F9004"/>
    <hyperlink r:id="rId9003" location="3" ref="F9005"/>
    <hyperlink r:id="rId9004" location="7" ref="F9006"/>
    <hyperlink r:id="rId9005" location="36" ref="F9007"/>
    <hyperlink r:id="rId9006" location="17" ref="F9008"/>
    <hyperlink r:id="rId9007" location="20" ref="F9009"/>
    <hyperlink r:id="rId9008" location="19" ref="F9010"/>
    <hyperlink r:id="rId9009" location="6" ref="F9011"/>
    <hyperlink r:id="rId9010" location="5" ref="F9012"/>
    <hyperlink r:id="rId9011" location="17" ref="F9013"/>
    <hyperlink r:id="rId9012" location="29" ref="F9014"/>
    <hyperlink r:id="rId9013" location="20" ref="F9015"/>
    <hyperlink r:id="rId9014" location="22" ref="F9016"/>
    <hyperlink r:id="rId9015" location="19" ref="F9017"/>
    <hyperlink r:id="rId9016" location="22" ref="F9018"/>
    <hyperlink r:id="rId9017" location="6" ref="F9019"/>
    <hyperlink r:id="rId9018" location="12" ref="F9020"/>
    <hyperlink r:id="rId9019" location="24" ref="F9021"/>
    <hyperlink r:id="rId9020" location="32" ref="F9022"/>
    <hyperlink r:id="rId9021" location="29" ref="F9023"/>
    <hyperlink r:id="rId9022" location="28" ref="F9024"/>
    <hyperlink r:id="rId9023" location="28" ref="F9025"/>
    <hyperlink r:id="rId9024" location="1" ref="F9026"/>
    <hyperlink r:id="rId9025" location="4" ref="F9027"/>
    <hyperlink r:id="rId9026" location="1" ref="F9028"/>
    <hyperlink r:id="rId9027" location="11" ref="F9029"/>
    <hyperlink r:id="rId9028" location="27" ref="F9030"/>
    <hyperlink r:id="rId9029" location="10" ref="F9031"/>
    <hyperlink r:id="rId9030" location="8" ref="F9032"/>
    <hyperlink r:id="rId9031" location="28" ref="F9033"/>
    <hyperlink r:id="rId9032" location="16" ref="F9034"/>
    <hyperlink r:id="rId9033" location="36" ref="F9035"/>
    <hyperlink r:id="rId9034" location="4" ref="F9036"/>
    <hyperlink r:id="rId9035" location="35" ref="F9037"/>
    <hyperlink r:id="rId9036" location="26" ref="F9038"/>
    <hyperlink r:id="rId9037" location="3" ref="F9039"/>
    <hyperlink r:id="rId9038" location="9" ref="F9040"/>
    <hyperlink r:id="rId9039" location="1" ref="F9041"/>
    <hyperlink r:id="rId9040" location="15" ref="F9042"/>
    <hyperlink r:id="rId9041" location="12" ref="F9043"/>
    <hyperlink r:id="rId9042" location="4" ref="F9044"/>
    <hyperlink r:id="rId9043" location="35" ref="F9045"/>
    <hyperlink r:id="rId9044" location="31" ref="F9046"/>
    <hyperlink r:id="rId9045" location="30" ref="F9047"/>
    <hyperlink r:id="rId9046" location="7" ref="F9048"/>
    <hyperlink r:id="rId9047" location="1" ref="F9049"/>
    <hyperlink r:id="rId9048" location="29" ref="F9050"/>
    <hyperlink r:id="rId9049" location="36" ref="F9051"/>
    <hyperlink r:id="rId9050" location="5" ref="F9052"/>
    <hyperlink r:id="rId9051" location="34" ref="F9053"/>
    <hyperlink r:id="rId9052" location="6" ref="F9054"/>
    <hyperlink r:id="rId9053" location="20" ref="F9055"/>
    <hyperlink r:id="rId9054" location="10" ref="F9056"/>
    <hyperlink r:id="rId9055" location="5" ref="F9057"/>
    <hyperlink r:id="rId9056" location="7" ref="F9058"/>
    <hyperlink r:id="rId9057" location="31" ref="F9059"/>
    <hyperlink r:id="rId9058" location="15" ref="F9060"/>
    <hyperlink r:id="rId9059" location="32" ref="F9061"/>
    <hyperlink r:id="rId9060" location="17" ref="F9062"/>
    <hyperlink r:id="rId9061" location="17" ref="F9063"/>
    <hyperlink r:id="rId9062" location="4" ref="F9064"/>
    <hyperlink r:id="rId9063" location="26" ref="F9065"/>
    <hyperlink r:id="rId9064" location="21" ref="F9066"/>
    <hyperlink r:id="rId9065" location="12" ref="F9067"/>
    <hyperlink r:id="rId9066" location="24" ref="F9068"/>
    <hyperlink r:id="rId9067" location="29" ref="F9069"/>
    <hyperlink r:id="rId9068" location="31" ref="F9070"/>
    <hyperlink r:id="rId9069" location="20" ref="F9071"/>
    <hyperlink r:id="rId9070" location="11" ref="F9072"/>
    <hyperlink r:id="rId9071" location="21" ref="F9073"/>
    <hyperlink r:id="rId9072" location="19" ref="F9074"/>
    <hyperlink r:id="rId9073" location="29" ref="F9075"/>
    <hyperlink r:id="rId9074" location="20" ref="F9076"/>
    <hyperlink r:id="rId9075" location="28" ref="F9077"/>
    <hyperlink r:id="rId9076" location="14" ref="F9078"/>
    <hyperlink r:id="rId9077" location="27" ref="F9079"/>
    <hyperlink r:id="rId9078" location="2" ref="F9080"/>
    <hyperlink r:id="rId9079" location="28" ref="F9081"/>
    <hyperlink r:id="rId9080" location="2" ref="F9082"/>
    <hyperlink r:id="rId9081" location="29" ref="F9083"/>
    <hyperlink r:id="rId9082" location="36" ref="F9084"/>
    <hyperlink r:id="rId9083" location="13" ref="F9085"/>
    <hyperlink r:id="rId9084" location="3" ref="F9086"/>
    <hyperlink r:id="rId9085" location="32" ref="F9087"/>
    <hyperlink r:id="rId9086" location="1" ref="F9088"/>
    <hyperlink r:id="rId9087" location="23" ref="F9089"/>
    <hyperlink r:id="rId9088" location="31" ref="F9090"/>
    <hyperlink r:id="rId9089" location="23" ref="F9091"/>
    <hyperlink r:id="rId9090" location="29" ref="F9092"/>
    <hyperlink r:id="rId9091" location="5" ref="F9093"/>
    <hyperlink r:id="rId9092" location="29" ref="F9094"/>
    <hyperlink r:id="rId9093" location="15" ref="F9095"/>
    <hyperlink r:id="rId9094" location="8" ref="F9096"/>
    <hyperlink r:id="rId9095" location="21" ref="F9097"/>
    <hyperlink r:id="rId9096" location="30" ref="F9098"/>
    <hyperlink r:id="rId9097" location="9" ref="F9099"/>
    <hyperlink r:id="rId9098" location="31" ref="F9100"/>
    <hyperlink r:id="rId9099" location="31" ref="F9101"/>
    <hyperlink r:id="rId9100" location="23" ref="F9102"/>
    <hyperlink r:id="rId9101" location="32" ref="F9103"/>
    <hyperlink r:id="rId9102" location="2" ref="F9104"/>
    <hyperlink r:id="rId9103" location="2" ref="F9105"/>
    <hyperlink r:id="rId9104" location="4" ref="F9106"/>
    <hyperlink r:id="rId9105" location="32" ref="F9107"/>
    <hyperlink r:id="rId9106" location="26" ref="F9108"/>
    <hyperlink r:id="rId9107" location="9" ref="F9109"/>
    <hyperlink r:id="rId9108" location="5" ref="F9110"/>
    <hyperlink r:id="rId9109" location="31" ref="F9111"/>
    <hyperlink r:id="rId9110" location="31" ref="F9112"/>
    <hyperlink r:id="rId9111" location="2" ref="F9113"/>
    <hyperlink r:id="rId9112" location="31" ref="F9114"/>
    <hyperlink r:id="rId9113" location="18" ref="F9115"/>
    <hyperlink r:id="rId9114" location="36" ref="F9116"/>
    <hyperlink r:id="rId9115" location="30" ref="F9117"/>
    <hyperlink r:id="rId9116" location="7" ref="F9118"/>
    <hyperlink r:id="rId9117" location="6" ref="F9119"/>
    <hyperlink r:id="rId9118" location="4" ref="F9120"/>
    <hyperlink r:id="rId9119" location="5" ref="F9121"/>
    <hyperlink r:id="rId9120" location="31" ref="F9122"/>
    <hyperlink r:id="rId9121" location="34" ref="F9123"/>
    <hyperlink r:id="rId9122" location="16" ref="F9124"/>
    <hyperlink r:id="rId9123" location="2" ref="F9125"/>
    <hyperlink r:id="rId9124" location="33" ref="F9126"/>
    <hyperlink r:id="rId9125" location="32" ref="F9127"/>
    <hyperlink r:id="rId9126" location="21" ref="F9128"/>
    <hyperlink r:id="rId9127" location="9" ref="F9129"/>
    <hyperlink r:id="rId9128" location="1" ref="F9130"/>
    <hyperlink r:id="rId9129" location="13" ref="F9131"/>
    <hyperlink r:id="rId9130" location="26" ref="F9132"/>
    <hyperlink r:id="rId9131" location="29" ref="F9133"/>
    <hyperlink r:id="rId9132" location="16" ref="F9134"/>
    <hyperlink r:id="rId9133" location="7" ref="F9135"/>
    <hyperlink r:id="rId9134" location="15" ref="F9136"/>
    <hyperlink r:id="rId9135" location="16" ref="F9137"/>
    <hyperlink r:id="rId9136" location="8" ref="F9138"/>
    <hyperlink r:id="rId9137" location="33" ref="F9139"/>
    <hyperlink r:id="rId9138" location="23" ref="F9140"/>
    <hyperlink r:id="rId9139" location="1" ref="F9141"/>
    <hyperlink r:id="rId9140" location="4" ref="F9142"/>
    <hyperlink r:id="rId9141" location="2" ref="F9143"/>
    <hyperlink r:id="rId9142" location="20" ref="F9144"/>
    <hyperlink r:id="rId9143" location="25" ref="F9145"/>
    <hyperlink r:id="rId9144" location="31" ref="F9146"/>
    <hyperlink r:id="rId9145" location="13" ref="F9147"/>
    <hyperlink r:id="rId9146" location="28" ref="F9148"/>
    <hyperlink r:id="rId9147" location="16" ref="F9149"/>
    <hyperlink r:id="rId9148" location="2" ref="F9150"/>
    <hyperlink r:id="rId9149" location="7" ref="F9151"/>
    <hyperlink r:id="rId9150" location="33" ref="F9152"/>
    <hyperlink r:id="rId9151" location="4" ref="F9153"/>
    <hyperlink r:id="rId9152" location="15" ref="F9154"/>
    <hyperlink r:id="rId9153" location="22" ref="F9155"/>
    <hyperlink r:id="rId9154" location="18" ref="F9156"/>
    <hyperlink r:id="rId9155" location="24" ref="F9157"/>
    <hyperlink r:id="rId9156" location="4" ref="F9158"/>
    <hyperlink r:id="rId9157" location="17" ref="F9159"/>
    <hyperlink r:id="rId9158" location="8" ref="F9160"/>
    <hyperlink r:id="rId9159" location="21" ref="F9161"/>
    <hyperlink r:id="rId9160" location="12" ref="F9162"/>
    <hyperlink r:id="rId9161" location="19" ref="F9163"/>
    <hyperlink r:id="rId9162" location="14" ref="F9164"/>
    <hyperlink r:id="rId9163" location="24" ref="F9165"/>
    <hyperlink r:id="rId9164" location="18" ref="F9166"/>
    <hyperlink r:id="rId9165" location="20" ref="F9167"/>
    <hyperlink r:id="rId9166" location="31" ref="F9168"/>
    <hyperlink r:id="rId9167" location="8" ref="F9169"/>
    <hyperlink r:id="rId9168" location="2" ref="F9170"/>
    <hyperlink r:id="rId9169" location="32" ref="F9171"/>
    <hyperlink r:id="rId9170" location="7" ref="F9172"/>
    <hyperlink r:id="rId9171" location="16" ref="F9173"/>
    <hyperlink r:id="rId9172" location="18" ref="F9174"/>
    <hyperlink r:id="rId9173" location="17" ref="F9175"/>
    <hyperlink r:id="rId9174" location="30" ref="F9176"/>
    <hyperlink r:id="rId9175" location="30" ref="F9177"/>
    <hyperlink r:id="rId9176" location="23" ref="F9178"/>
    <hyperlink r:id="rId9177" location="28" ref="F9179"/>
    <hyperlink r:id="rId9178" location="27" ref="F9180"/>
    <hyperlink r:id="rId9179" location="18" ref="F9181"/>
    <hyperlink r:id="rId9180" location="27" ref="F9182"/>
    <hyperlink r:id="rId9181" location="26" ref="F9183"/>
    <hyperlink r:id="rId9182" location="29" ref="F9184"/>
    <hyperlink r:id="rId9183" location="30" ref="F9185"/>
    <hyperlink r:id="rId9184" location="15" ref="F9186"/>
    <hyperlink r:id="rId9185" location="29" ref="F9187"/>
    <hyperlink r:id="rId9186" location="21" ref="F9188"/>
    <hyperlink r:id="rId9187" location="32" ref="F9189"/>
    <hyperlink r:id="rId9188" location="7" ref="F9190"/>
    <hyperlink r:id="rId9189" location="1" ref="F9191"/>
    <hyperlink r:id="rId9190" location="23" ref="F9192"/>
    <hyperlink r:id="rId9191" location="3" ref="F9193"/>
    <hyperlink r:id="rId9192" location="26" ref="F9194"/>
    <hyperlink r:id="rId9193" location="26" ref="F9195"/>
    <hyperlink r:id="rId9194" location="5" ref="F9196"/>
    <hyperlink r:id="rId9195" location="6" ref="F9197"/>
    <hyperlink r:id="rId9196" location="32" ref="F9198"/>
    <hyperlink r:id="rId9197" location="34" ref="F9199"/>
    <hyperlink r:id="rId9198" location="7" ref="F9200"/>
    <hyperlink r:id="rId9199" location="32" ref="F9201"/>
    <hyperlink r:id="rId9200" location="20" ref="F9202"/>
    <hyperlink r:id="rId9201" location="32" ref="F9203"/>
    <hyperlink r:id="rId9202" location="23" ref="F9204"/>
    <hyperlink r:id="rId9203" location="17" ref="F9205"/>
    <hyperlink r:id="rId9204" location="16" ref="F9206"/>
    <hyperlink r:id="rId9205" location="14" ref="F9207"/>
    <hyperlink r:id="rId9206" location="22" ref="F9208"/>
    <hyperlink r:id="rId9207" location="22" ref="F9209"/>
    <hyperlink r:id="rId9208" location="32" ref="F9210"/>
    <hyperlink r:id="rId9209" location="13" ref="F9211"/>
    <hyperlink r:id="rId9210" location="16" ref="F9212"/>
    <hyperlink r:id="rId9211" location="12" ref="F9213"/>
    <hyperlink r:id="rId9212" location="14" ref="F9214"/>
    <hyperlink r:id="rId9213" location="27" ref="F9215"/>
    <hyperlink r:id="rId9214" location="14" ref="F9216"/>
    <hyperlink r:id="rId9215" location="12" ref="F9217"/>
    <hyperlink r:id="rId9216" location="18" ref="F9218"/>
    <hyperlink r:id="rId9217" location="2" ref="F9219"/>
    <hyperlink r:id="rId9218" location="18" ref="F9220"/>
    <hyperlink r:id="rId9219" location="34" ref="F9221"/>
    <hyperlink r:id="rId9220" location="23" ref="F9222"/>
    <hyperlink r:id="rId9221" location="9" ref="F9223"/>
    <hyperlink r:id="rId9222" location="31" ref="F9224"/>
    <hyperlink r:id="rId9223" location="29" ref="F9225"/>
    <hyperlink r:id="rId9224" location="34" ref="F9226"/>
    <hyperlink r:id="rId9225" location="22" ref="F9227"/>
    <hyperlink r:id="rId9226" location="31" ref="F9228"/>
    <hyperlink r:id="rId9227" location="18" ref="F9229"/>
    <hyperlink r:id="rId9228" location="13" ref="F9230"/>
    <hyperlink r:id="rId9229" location="15" ref="F9231"/>
    <hyperlink r:id="rId9230" location="26" ref="F9232"/>
    <hyperlink r:id="rId9231" location="6" ref="F9233"/>
    <hyperlink r:id="rId9232" location="29" ref="F9234"/>
    <hyperlink r:id="rId9233" location="31" ref="F9235"/>
    <hyperlink r:id="rId9234" location="16" ref="F9236"/>
    <hyperlink r:id="rId9235" location="7" ref="F9237"/>
    <hyperlink r:id="rId9236" location="1" ref="F9238"/>
    <hyperlink r:id="rId9237" location="33" ref="F9239"/>
    <hyperlink r:id="rId9238" location="13" ref="F9240"/>
    <hyperlink r:id="rId9239" location="27" ref="F9241"/>
    <hyperlink r:id="rId9240" location="32" ref="F9242"/>
    <hyperlink r:id="rId9241" location="24" ref="F9243"/>
    <hyperlink r:id="rId9242" location="14" ref="F9244"/>
    <hyperlink r:id="rId9243" location="3" ref="F9245"/>
    <hyperlink r:id="rId9244" location="23" ref="F9246"/>
    <hyperlink r:id="rId9245" location="30" ref="F9247"/>
    <hyperlink r:id="rId9246" location="3" ref="F9248"/>
    <hyperlink r:id="rId9247" location="34" ref="F9249"/>
    <hyperlink r:id="rId9248" location="12" ref="F9250"/>
    <hyperlink r:id="rId9249" location="4" ref="F9251"/>
    <hyperlink r:id="rId9250" location="21" ref="F9252"/>
    <hyperlink r:id="rId9251" location="5" ref="F9253"/>
    <hyperlink r:id="rId9252" location="21" ref="F9254"/>
    <hyperlink r:id="rId9253" location="31" ref="F9255"/>
    <hyperlink r:id="rId9254" location="23" ref="F9256"/>
    <hyperlink r:id="rId9255" location="36" ref="F9257"/>
    <hyperlink r:id="rId9256" location="26" ref="F9258"/>
    <hyperlink r:id="rId9257" location="4" ref="F9259"/>
    <hyperlink r:id="rId9258" location="21" ref="F9260"/>
    <hyperlink r:id="rId9259" location="16" ref="F9261"/>
    <hyperlink r:id="rId9260" location="23" ref="F9262"/>
    <hyperlink r:id="rId9261" location="24" ref="F9263"/>
    <hyperlink r:id="rId9262" location="5" ref="F9264"/>
    <hyperlink r:id="rId9263" location="33" ref="F9265"/>
    <hyperlink r:id="rId9264" location="33" ref="F9266"/>
    <hyperlink r:id="rId9265" location="24" ref="F9267"/>
    <hyperlink r:id="rId9266" location="29" ref="F9268"/>
    <hyperlink r:id="rId9267" location="6" ref="F9269"/>
    <hyperlink r:id="rId9268" location="10" ref="F9270"/>
    <hyperlink r:id="rId9269" location="28" ref="F9271"/>
    <hyperlink r:id="rId9270" location="1" ref="F9272"/>
    <hyperlink r:id="rId9271" location="5" ref="F9273"/>
    <hyperlink r:id="rId9272" location="19" ref="F9274"/>
    <hyperlink r:id="rId9273" location="20" ref="F9275"/>
    <hyperlink r:id="rId9274" location="19" ref="F9276"/>
    <hyperlink r:id="rId9275" location="13" ref="F9277"/>
    <hyperlink r:id="rId9276" location="13" ref="F9278"/>
    <hyperlink r:id="rId9277" location="35" ref="F9279"/>
    <hyperlink r:id="rId9278" location="20" ref="F9280"/>
    <hyperlink r:id="rId9279" location="6" ref="F9281"/>
    <hyperlink r:id="rId9280" location="15" ref="F9282"/>
    <hyperlink r:id="rId9281" location="12" ref="F9283"/>
    <hyperlink r:id="rId9282" location="2" ref="F9284"/>
    <hyperlink r:id="rId9283" location="34" ref="F9285"/>
    <hyperlink r:id="rId9284" location="34" ref="F9286"/>
    <hyperlink r:id="rId9285" location="30" ref="F9287"/>
    <hyperlink r:id="rId9286" location="35" ref="F9288"/>
    <hyperlink r:id="rId9287" location="30" ref="F9289"/>
    <hyperlink r:id="rId9288" location="13" ref="F9290"/>
    <hyperlink r:id="rId9289" location="25" ref="F9291"/>
    <hyperlink r:id="rId9290" location="24" ref="F9292"/>
    <hyperlink r:id="rId9291" location="24" ref="F9293"/>
    <hyperlink r:id="rId9292" location="9" ref="F9294"/>
    <hyperlink r:id="rId9293" location="19" ref="F9295"/>
    <hyperlink r:id="rId9294" location="3" ref="F9296"/>
    <hyperlink r:id="rId9295" location="36" ref="F9297"/>
    <hyperlink r:id="rId9296" location="15" ref="F9298"/>
    <hyperlink r:id="rId9297" location="36" ref="F9299"/>
    <hyperlink r:id="rId9298" location="12" ref="F9300"/>
    <hyperlink r:id="rId9299" location="29" ref="F9301"/>
    <hyperlink r:id="rId9300" location="14" ref="F9302"/>
    <hyperlink r:id="rId9301" location="15" ref="F9303"/>
    <hyperlink r:id="rId9302" location="24" ref="F9304"/>
    <hyperlink r:id="rId9303" location="12" ref="F9305"/>
    <hyperlink r:id="rId9304" location="34" ref="F9306"/>
    <hyperlink r:id="rId9305" location="29" ref="F9307"/>
    <hyperlink r:id="rId9306" location="1" ref="F9308"/>
    <hyperlink r:id="rId9307" location="34" ref="F9309"/>
    <hyperlink r:id="rId9308" location="36" ref="F9310"/>
    <hyperlink r:id="rId9309" location="24" ref="F9311"/>
    <hyperlink r:id="rId9310" location="12" ref="F9312"/>
    <hyperlink r:id="rId9311" location="26" ref="F9313"/>
    <hyperlink r:id="rId9312" location="34" ref="F9314"/>
    <hyperlink r:id="rId9313" location="8" ref="F9315"/>
    <hyperlink r:id="rId9314" location="31" ref="F9316"/>
    <hyperlink r:id="rId9315" location="4" ref="F9317"/>
    <hyperlink r:id="rId9316" location="9" ref="F9318"/>
    <hyperlink r:id="rId9317" location="14" ref="F9319"/>
    <hyperlink r:id="rId9318" location="19" ref="F9320"/>
    <hyperlink r:id="rId9319" location="21" ref="F9321"/>
    <hyperlink r:id="rId9320" location="29" ref="F9322"/>
    <hyperlink r:id="rId9321" location="14" ref="F9323"/>
    <hyperlink r:id="rId9322" location="32" ref="F9324"/>
    <hyperlink r:id="rId9323" location="2" ref="F9325"/>
    <hyperlink r:id="rId9324" location="18" ref="F9326"/>
    <hyperlink r:id="rId9325" location="4" ref="F9327"/>
    <hyperlink r:id="rId9326" location="13" ref="F9328"/>
    <hyperlink r:id="rId9327" location="29" ref="F9329"/>
    <hyperlink r:id="rId9328" location="31" ref="F9330"/>
    <hyperlink r:id="rId9329" location="12" ref="F9331"/>
    <hyperlink r:id="rId9330" location="10" ref="F9332"/>
    <hyperlink r:id="rId9331" location="34" ref="F9333"/>
    <hyperlink r:id="rId9332" location="17" ref="F9334"/>
    <hyperlink r:id="rId9333" location="8" ref="F9335"/>
    <hyperlink r:id="rId9334" location="24" ref="F9336"/>
    <hyperlink r:id="rId9335" location="36" ref="F9337"/>
    <hyperlink r:id="rId9336" location="33" ref="F9338"/>
    <hyperlink r:id="rId9337" location="9" ref="F9339"/>
    <hyperlink r:id="rId9338" location="9" ref="F9340"/>
    <hyperlink r:id="rId9339" location="35" ref="F9341"/>
    <hyperlink r:id="rId9340" location="22" ref="F9342"/>
    <hyperlink r:id="rId9341" location="28" ref="F9343"/>
    <hyperlink r:id="rId9342" location="21" ref="F9344"/>
    <hyperlink r:id="rId9343" location="21" ref="F9345"/>
    <hyperlink r:id="rId9344" location="11" ref="F9346"/>
    <hyperlink r:id="rId9345" location="34" ref="F9347"/>
    <hyperlink r:id="rId9346" location="19" ref="F9348"/>
    <hyperlink r:id="rId9347" location="31" ref="F9349"/>
    <hyperlink r:id="rId9348" location="6" ref="F9350"/>
    <hyperlink r:id="rId9349" location="25" ref="F9351"/>
    <hyperlink r:id="rId9350" location="2" ref="F9352"/>
    <hyperlink r:id="rId9351" location="15" ref="F9353"/>
    <hyperlink r:id="rId9352" location="2" ref="F9354"/>
    <hyperlink r:id="rId9353" location="24" ref="F9355"/>
    <hyperlink r:id="rId9354" location="20" ref="F9356"/>
    <hyperlink r:id="rId9355" location="4" ref="F9357"/>
    <hyperlink r:id="rId9356" location="12" ref="F9358"/>
    <hyperlink r:id="rId9357" location="26" ref="F9359"/>
    <hyperlink r:id="rId9358" location="6" ref="F9360"/>
    <hyperlink r:id="rId9359" location="6" ref="F9361"/>
    <hyperlink r:id="rId9360" location="6" ref="F9362"/>
    <hyperlink r:id="rId9361" location="14" ref="F9363"/>
    <hyperlink r:id="rId9362" location="25" ref="F9364"/>
    <hyperlink r:id="rId9363" location="33" ref="F9365"/>
    <hyperlink r:id="rId9364" location="28" ref="F9366"/>
    <hyperlink r:id="rId9365" location="16" ref="F9367"/>
    <hyperlink r:id="rId9366" location="21" ref="F9368"/>
    <hyperlink r:id="rId9367" location="11" ref="F9369"/>
    <hyperlink r:id="rId9368" location="15" ref="F9370"/>
    <hyperlink r:id="rId9369" location="1" ref="F9371"/>
    <hyperlink r:id="rId9370" location="29" ref="F9372"/>
    <hyperlink r:id="rId9371" location="6" ref="F9373"/>
    <hyperlink r:id="rId9372" location="25" ref="F9374"/>
    <hyperlink r:id="rId9373" location="14" ref="F9375"/>
    <hyperlink r:id="rId9374" location="28" ref="F9376"/>
    <hyperlink r:id="rId9375" location="4" ref="F9377"/>
    <hyperlink r:id="rId9376" location="9" ref="F9378"/>
    <hyperlink r:id="rId9377" location="29" ref="F9379"/>
    <hyperlink r:id="rId9378" location="28" ref="F9380"/>
    <hyperlink r:id="rId9379" location="1" ref="F9381"/>
    <hyperlink r:id="rId9380" location="28" ref="F9382"/>
    <hyperlink r:id="rId9381" location="23" ref="F9383"/>
    <hyperlink r:id="rId9382" location="15" ref="F9384"/>
    <hyperlink r:id="rId9383" location="21" ref="F9385"/>
    <hyperlink r:id="rId9384" location="20" ref="F9386"/>
    <hyperlink r:id="rId9385" location="8" ref="F9387"/>
    <hyperlink r:id="rId9386" location="29" ref="F9388"/>
    <hyperlink r:id="rId9387" location="3" ref="F9389"/>
    <hyperlink r:id="rId9388" location="7" ref="F9390"/>
    <hyperlink r:id="rId9389" location="34" ref="F9391"/>
    <hyperlink r:id="rId9390" location="20" ref="F9392"/>
    <hyperlink r:id="rId9391" location="16" ref="F9393"/>
    <hyperlink r:id="rId9392" location="4" ref="F9394"/>
    <hyperlink r:id="rId9393" location="9" ref="F9395"/>
    <hyperlink r:id="rId9394" location="36" ref="F9396"/>
    <hyperlink r:id="rId9395" location="28" ref="F9397"/>
    <hyperlink r:id="rId9396" location="22" ref="F9398"/>
    <hyperlink r:id="rId9397" location="3" ref="F9399"/>
    <hyperlink r:id="rId9398" location="11" ref="F9400"/>
    <hyperlink r:id="rId9399" location="30" ref="F9401"/>
    <hyperlink r:id="rId9400" location="28" ref="F9402"/>
    <hyperlink r:id="rId9401" location="34" ref="F9403"/>
    <hyperlink r:id="rId9402" location="18" ref="F9404"/>
    <hyperlink r:id="rId9403" location="8" ref="F9405"/>
    <hyperlink r:id="rId9404" location="33" ref="F9406"/>
    <hyperlink r:id="rId9405" location="27" ref="F9407"/>
    <hyperlink r:id="rId9406" location="9" ref="F9408"/>
    <hyperlink r:id="rId9407" location="10" ref="F9409"/>
    <hyperlink r:id="rId9408" location="9" ref="F9410"/>
    <hyperlink r:id="rId9409" location="10" ref="F9411"/>
    <hyperlink r:id="rId9410" location="1" ref="F9412"/>
    <hyperlink r:id="rId9411" location="26" ref="F9413"/>
    <hyperlink r:id="rId9412" location="28" ref="F9414"/>
    <hyperlink r:id="rId9413" location="15" ref="F9415"/>
    <hyperlink r:id="rId9414" location="14" ref="F9416"/>
    <hyperlink r:id="rId9415" location="4" ref="F9417"/>
    <hyperlink r:id="rId9416" location="2" ref="F9418"/>
    <hyperlink r:id="rId9417" location="21" ref="F9419"/>
    <hyperlink r:id="rId9418" location="19" ref="F9420"/>
    <hyperlink r:id="rId9419" location="6" ref="F9421"/>
    <hyperlink r:id="rId9420" location="29" ref="F9422"/>
    <hyperlink r:id="rId9421" location="27" ref="F9423"/>
    <hyperlink r:id="rId9422" location="6" ref="F9424"/>
    <hyperlink r:id="rId9423" location="16" ref="F9425"/>
    <hyperlink r:id="rId9424" location="4" ref="F9426"/>
    <hyperlink r:id="rId9425" location="1" ref="F9427"/>
    <hyperlink r:id="rId9426" location="11" ref="F9428"/>
    <hyperlink r:id="rId9427" location="18" ref="F9429"/>
    <hyperlink r:id="rId9428" location="5" ref="F9430"/>
    <hyperlink r:id="rId9429" location="4" ref="F9431"/>
    <hyperlink r:id="rId9430" location="9" ref="F9432"/>
    <hyperlink r:id="rId9431" location="14" ref="F9433"/>
    <hyperlink r:id="rId9432" location="34" ref="F9434"/>
    <hyperlink r:id="rId9433" location="7" ref="F9435"/>
    <hyperlink r:id="rId9434" location="24" ref="F9436"/>
    <hyperlink r:id="rId9435" location="3" ref="F9437"/>
    <hyperlink r:id="rId9436" location="22" ref="F9438"/>
    <hyperlink r:id="rId9437" location="22" ref="F9439"/>
    <hyperlink r:id="rId9438" location="13" ref="F9440"/>
    <hyperlink r:id="rId9439" location="28" ref="F9441"/>
    <hyperlink r:id="rId9440" location="31" ref="F9442"/>
    <hyperlink r:id="rId9441" location="8" ref="F9443"/>
    <hyperlink r:id="rId9442" location="16" ref="F9444"/>
    <hyperlink r:id="rId9443" location="8" ref="F9445"/>
    <hyperlink r:id="rId9444" location="17" ref="F9446"/>
    <hyperlink r:id="rId9445" location="29" ref="F9447"/>
    <hyperlink r:id="rId9446" location="3" ref="F9448"/>
    <hyperlink r:id="rId9447" location="35" ref="F9449"/>
    <hyperlink r:id="rId9448" location="17" ref="F9450"/>
    <hyperlink r:id="rId9449" location="25" ref="F9451"/>
    <hyperlink r:id="rId9450" location="30" ref="F9452"/>
    <hyperlink r:id="rId9451" location="4" ref="F9453"/>
    <hyperlink r:id="rId9452" location="14" ref="F9454"/>
    <hyperlink r:id="rId9453" location="15" ref="F9455"/>
    <hyperlink r:id="rId9454" location="12" ref="F9456"/>
    <hyperlink r:id="rId9455" location="13" ref="F9457"/>
    <hyperlink r:id="rId9456" location="32" ref="F9458"/>
    <hyperlink r:id="rId9457" location="8" ref="F9459"/>
    <hyperlink r:id="rId9458" location="25" ref="F9460"/>
    <hyperlink r:id="rId9459" location="14" ref="F9461"/>
    <hyperlink r:id="rId9460" location="15" ref="F9462"/>
    <hyperlink r:id="rId9461" location="6" ref="F9463"/>
    <hyperlink r:id="rId9462" location="14" ref="F9464"/>
    <hyperlink r:id="rId9463" location="11" ref="F9465"/>
    <hyperlink r:id="rId9464" location="22" ref="F9466"/>
    <hyperlink r:id="rId9465" location="8" ref="F9467"/>
    <hyperlink r:id="rId9466" location="29" ref="F9468"/>
    <hyperlink r:id="rId9467" location="31" ref="F9469"/>
    <hyperlink r:id="rId9468" location="7" ref="F9470"/>
    <hyperlink r:id="rId9469" location="36" ref="F9471"/>
    <hyperlink r:id="rId9470" location="16" ref="F9472"/>
    <hyperlink r:id="rId9471" location="26" ref="F9473"/>
    <hyperlink r:id="rId9472" location="24" ref="F9474"/>
    <hyperlink r:id="rId9473" location="30" ref="F9475"/>
    <hyperlink r:id="rId9474" location="18" ref="F9476"/>
    <hyperlink r:id="rId9475" location="32" ref="F9477"/>
    <hyperlink r:id="rId9476" location="6" ref="F9478"/>
    <hyperlink r:id="rId9477" location="6" ref="F9479"/>
    <hyperlink r:id="rId9478" location="36" ref="F9480"/>
    <hyperlink r:id="rId9479" location="3" ref="F9481"/>
    <hyperlink r:id="rId9480" location="29" ref="F9482"/>
    <hyperlink r:id="rId9481" location="21" ref="F9483"/>
    <hyperlink r:id="rId9482" location="28" ref="F9484"/>
    <hyperlink r:id="rId9483" location="34" ref="F9485"/>
    <hyperlink r:id="rId9484" location="1" ref="F9486"/>
    <hyperlink r:id="rId9485" location="34" ref="F9487"/>
    <hyperlink r:id="rId9486" location="15" ref="F9488"/>
    <hyperlink r:id="rId9487" location="20" ref="F9489"/>
    <hyperlink r:id="rId9488" location="20" ref="F9490"/>
    <hyperlink r:id="rId9489" location="28" ref="F9491"/>
    <hyperlink r:id="rId9490" location="1" ref="F9492"/>
    <hyperlink r:id="rId9491" location="35" ref="F9493"/>
    <hyperlink r:id="rId9492" location="12" ref="F9494"/>
    <hyperlink r:id="rId9493" location="32" ref="F9495"/>
    <hyperlink r:id="rId9494" location="1" ref="F9496"/>
    <hyperlink r:id="rId9495" location="21" ref="F9497"/>
    <hyperlink r:id="rId9496" location="35" ref="F9498"/>
    <hyperlink r:id="rId9497" location="15" ref="F9499"/>
    <hyperlink r:id="rId9498" location="20" ref="F9500"/>
    <hyperlink r:id="rId9499" location="4" ref="F9501"/>
    <hyperlink r:id="rId9500" location="3" ref="F9502"/>
    <hyperlink r:id="rId9501" location="25" ref="F9503"/>
    <hyperlink r:id="rId9502" location="24" ref="F9504"/>
    <hyperlink r:id="rId9503" location="27" ref="F9505"/>
    <hyperlink r:id="rId9504" location="4" ref="F9506"/>
    <hyperlink r:id="rId9505" location="32" ref="F9507"/>
    <hyperlink r:id="rId9506" location="36" ref="F9508"/>
    <hyperlink r:id="rId9507" location="36" ref="F9509"/>
    <hyperlink r:id="rId9508" location="11" ref="F9510"/>
    <hyperlink r:id="rId9509" location="12" ref="F9511"/>
    <hyperlink r:id="rId9510" location="34" ref="F9512"/>
    <hyperlink r:id="rId9511" location="8" ref="F9513"/>
    <hyperlink r:id="rId9512" location="21" ref="F9514"/>
    <hyperlink r:id="rId9513" location="26" ref="F9515"/>
    <hyperlink r:id="rId9514" location="6" ref="F9516"/>
    <hyperlink r:id="rId9515" location="9" ref="F9517"/>
    <hyperlink r:id="rId9516" location="32" ref="F9518"/>
    <hyperlink r:id="rId9517" location="27" ref="F9519"/>
    <hyperlink r:id="rId9518" location="16" ref="F9520"/>
    <hyperlink r:id="rId9519" location="33" ref="F9521"/>
    <hyperlink r:id="rId9520" location="7" ref="F9522"/>
    <hyperlink r:id="rId9521" location="19" ref="F9523"/>
    <hyperlink r:id="rId9522" location="13" ref="F9524"/>
    <hyperlink r:id="rId9523" location="11" ref="F9525"/>
    <hyperlink r:id="rId9524" location="1" ref="F9526"/>
    <hyperlink r:id="rId9525" location="23" ref="F9527"/>
    <hyperlink r:id="rId9526" location="12" ref="F9528"/>
    <hyperlink r:id="rId9527" location="8" ref="F9529"/>
    <hyperlink r:id="rId9528" location="22" ref="F9530"/>
    <hyperlink r:id="rId9529" location="12" ref="F9531"/>
    <hyperlink r:id="rId9530" location="35" ref="F9532"/>
    <hyperlink r:id="rId9531" location="17" ref="F9533"/>
    <hyperlink r:id="rId9532" location="34" ref="F9534"/>
    <hyperlink r:id="rId9533" location="13" ref="F9535"/>
    <hyperlink r:id="rId9534" location="9" ref="F9536"/>
    <hyperlink r:id="rId9535" location="18" ref="F9537"/>
    <hyperlink r:id="rId9536" location="34" ref="F9538"/>
    <hyperlink r:id="rId9537" location="6" ref="F9539"/>
    <hyperlink r:id="rId9538" location="34" ref="F9540"/>
    <hyperlink r:id="rId9539" location="27" ref="F9541"/>
    <hyperlink r:id="rId9540" location="24" ref="F9542"/>
    <hyperlink r:id="rId9541" location="19" ref="F9543"/>
    <hyperlink r:id="rId9542" location="35" ref="F9544"/>
    <hyperlink r:id="rId9543" location="34" ref="F9545"/>
    <hyperlink r:id="rId9544" location="6" ref="F9546"/>
    <hyperlink r:id="rId9545" location="17" ref="F9547"/>
    <hyperlink r:id="rId9546" location="26" ref="F9548"/>
    <hyperlink r:id="rId9547" location="5" ref="F9549"/>
    <hyperlink r:id="rId9548" location="36" ref="F9550"/>
    <hyperlink r:id="rId9549" location="13" ref="F9551"/>
    <hyperlink r:id="rId9550" location="17" ref="F9552"/>
    <hyperlink r:id="rId9551" location="14" ref="F9553"/>
    <hyperlink r:id="rId9552" location="14" ref="F9554"/>
    <hyperlink r:id="rId9553" location="31" ref="F9555"/>
    <hyperlink r:id="rId9554" location="17" ref="F9556"/>
    <hyperlink r:id="rId9555" location="26" ref="F9557"/>
    <hyperlink r:id="rId9556" location="18" ref="F9558"/>
    <hyperlink r:id="rId9557" location="18" ref="F9559"/>
    <hyperlink r:id="rId9558" location="27" ref="F9560"/>
    <hyperlink r:id="rId9559" location="22" ref="F9561"/>
    <hyperlink r:id="rId9560" location="15" ref="F9562"/>
    <hyperlink r:id="rId9561" location="24" ref="F9563"/>
    <hyperlink r:id="rId9562" location="15" ref="F9564"/>
    <hyperlink r:id="rId9563" location="3" ref="F9565"/>
    <hyperlink r:id="rId9564" location="4" ref="F9566"/>
    <hyperlink r:id="rId9565" location="18" ref="F9567"/>
    <hyperlink r:id="rId9566" location="16" ref="F9568"/>
    <hyperlink r:id="rId9567" location="25" ref="F9569"/>
    <hyperlink r:id="rId9568" location="23" ref="F9570"/>
    <hyperlink r:id="rId9569" location="5" ref="F9571"/>
    <hyperlink r:id="rId9570" location="28" ref="F9572"/>
    <hyperlink r:id="rId9571" location="8" ref="F9573"/>
    <hyperlink r:id="rId9572" location="22" ref="F9574"/>
    <hyperlink r:id="rId9573" location="7" ref="F9575"/>
    <hyperlink r:id="rId9574" location="24" ref="F9576"/>
    <hyperlink r:id="rId9575" location="28" ref="F9577"/>
    <hyperlink r:id="rId9576" location="34" ref="F9578"/>
    <hyperlink r:id="rId9577" location="27" ref="F9579"/>
    <hyperlink r:id="rId9578" location="3" ref="F9580"/>
    <hyperlink r:id="rId9579" location="15" ref="F9581"/>
    <hyperlink r:id="rId9580" location="35" ref="F9582"/>
    <hyperlink r:id="rId9581" location="26" ref="F9583"/>
    <hyperlink r:id="rId9582" location="7" ref="F9584"/>
    <hyperlink r:id="rId9583" location="35" ref="F9585"/>
    <hyperlink r:id="rId9584" location="25" ref="F9586"/>
    <hyperlink r:id="rId9585" location="15" ref="F9587"/>
    <hyperlink r:id="rId9586" location="17" ref="F9588"/>
    <hyperlink r:id="rId9587" location="15" ref="F9589"/>
    <hyperlink r:id="rId9588" location="34" ref="F9590"/>
    <hyperlink r:id="rId9589" location="36" ref="F9591"/>
    <hyperlink r:id="rId9590" location="7" ref="F9592"/>
    <hyperlink r:id="rId9591" location="4" ref="F9593"/>
    <hyperlink r:id="rId9592" location="19" ref="F9594"/>
    <hyperlink r:id="rId9593" location="3" ref="F9595"/>
    <hyperlink r:id="rId9594" location="27" ref="F9596"/>
    <hyperlink r:id="rId9595" location="9" ref="F9597"/>
    <hyperlink r:id="rId9596" location="18" ref="F9598"/>
    <hyperlink r:id="rId9597" location="6" ref="F9599"/>
    <hyperlink r:id="rId9598" location="26" ref="F9600"/>
    <hyperlink r:id="rId9599" location="33" ref="F9601"/>
    <hyperlink r:id="rId9600" location="26" ref="F9602"/>
    <hyperlink r:id="rId9601" location="36" ref="F9603"/>
    <hyperlink r:id="rId9602" location="2" ref="F9604"/>
    <hyperlink r:id="rId9603" location="26" ref="F9605"/>
    <hyperlink r:id="rId9604" location="25" ref="F9606"/>
    <hyperlink r:id="rId9605" location="30" ref="F9607"/>
    <hyperlink r:id="rId9606" location="18" ref="F9608"/>
    <hyperlink r:id="rId9607" location="6" ref="F9609"/>
    <hyperlink r:id="rId9608" location="1" ref="F9610"/>
    <hyperlink r:id="rId9609" location="26" ref="F9611"/>
    <hyperlink r:id="rId9610" location="14" ref="F9612"/>
    <hyperlink r:id="rId9611" location="27" ref="F9613"/>
    <hyperlink r:id="rId9612" location="13" ref="F9614"/>
    <hyperlink r:id="rId9613" location="23" ref="F9615"/>
    <hyperlink r:id="rId9614" location="3" ref="F9616"/>
    <hyperlink r:id="rId9615" location="25" ref="F9617"/>
    <hyperlink r:id="rId9616" location="36" ref="F9618"/>
    <hyperlink r:id="rId9617" location="29" ref="F9619"/>
    <hyperlink r:id="rId9618" location="28" ref="F9620"/>
    <hyperlink r:id="rId9619" location="19" ref="F9621"/>
    <hyperlink r:id="rId9620" location="10" ref="F9622"/>
    <hyperlink r:id="rId9621" location="26" ref="F9623"/>
    <hyperlink r:id="rId9622" location="25" ref="F9624"/>
    <hyperlink r:id="rId9623" location="26" ref="F9625"/>
    <hyperlink r:id="rId9624" location="4" ref="F9626"/>
    <hyperlink r:id="rId9625" location="13" ref="F9627"/>
    <hyperlink r:id="rId9626" location="30" ref="F9628"/>
    <hyperlink r:id="rId9627" location="8" ref="F9629"/>
    <hyperlink r:id="rId9628" location="32" ref="F9630"/>
    <hyperlink r:id="rId9629" location="8" ref="F9631"/>
    <hyperlink r:id="rId9630" location="11" ref="F9632"/>
    <hyperlink r:id="rId9631" location="36" ref="F9633"/>
    <hyperlink r:id="rId9632" location="14" ref="F9634"/>
    <hyperlink r:id="rId9633" location="7" ref="F9635"/>
    <hyperlink r:id="rId9634" location="31" ref="F9636"/>
    <hyperlink r:id="rId9635" location="1" ref="F9637"/>
    <hyperlink r:id="rId9636" location="3" ref="F9638"/>
    <hyperlink r:id="rId9637" location="31" ref="F9639"/>
    <hyperlink r:id="rId9638" location="22" ref="F9640"/>
    <hyperlink r:id="rId9639" location="2" ref="F9641"/>
    <hyperlink r:id="rId9640" location="9" ref="F9642"/>
    <hyperlink r:id="rId9641" location="18" ref="F9643"/>
    <hyperlink r:id="rId9642" location="7" ref="F9644"/>
    <hyperlink r:id="rId9643" location="19" ref="F9645"/>
    <hyperlink r:id="rId9644" location="26" ref="F9646"/>
    <hyperlink r:id="rId9645" location="22" ref="F9647"/>
    <hyperlink r:id="rId9646" location="11" ref="F9648"/>
    <hyperlink r:id="rId9647" location="10" ref="F9649"/>
    <hyperlink r:id="rId9648" location="9" ref="F9650"/>
    <hyperlink r:id="rId9649" location="25" ref="F9651"/>
    <hyperlink r:id="rId9650" location="24" ref="F9652"/>
    <hyperlink r:id="rId9651" location="11" ref="F9653"/>
    <hyperlink r:id="rId9652" location="19" ref="F9654"/>
    <hyperlink r:id="rId9653" location="29" ref="F9655"/>
    <hyperlink r:id="rId9654" location="13" ref="F9656"/>
    <hyperlink r:id="rId9655" location="24" ref="F9657"/>
    <hyperlink r:id="rId9656" location="35" ref="F9658"/>
    <hyperlink r:id="rId9657" location="4" ref="F9659"/>
    <hyperlink r:id="rId9658" location="28" ref="F9660"/>
    <hyperlink r:id="rId9659" location="26" ref="F9661"/>
    <hyperlink r:id="rId9660" location="10" ref="F9662"/>
    <hyperlink r:id="rId9661" location="24" ref="F9663"/>
    <hyperlink r:id="rId9662" location="28" ref="F9664"/>
    <hyperlink r:id="rId9663" location="32" ref="F9665"/>
    <hyperlink r:id="rId9664" location="2" ref="F9666"/>
    <hyperlink r:id="rId9665" location="29" ref="F9667"/>
    <hyperlink r:id="rId9666" location="19" ref="F9668"/>
    <hyperlink r:id="rId9667" location="32" ref="F9669"/>
    <hyperlink r:id="rId9668" location="8" ref="F9670"/>
    <hyperlink r:id="rId9669" location="31" ref="F9671"/>
    <hyperlink r:id="rId9670" location="5" ref="F9672"/>
    <hyperlink r:id="rId9671" location="34" ref="F9673"/>
    <hyperlink r:id="rId9672" location="26" ref="F9674"/>
    <hyperlink r:id="rId9673" location="6" ref="F9675"/>
    <hyperlink r:id="rId9674" location="34" ref="F9676"/>
    <hyperlink r:id="rId9675" location="29" ref="F9677"/>
    <hyperlink r:id="rId9676" location="16" ref="F9678"/>
    <hyperlink r:id="rId9677" location="16" ref="F9679"/>
    <hyperlink r:id="rId9678" location="19" ref="F9680"/>
    <hyperlink r:id="rId9679" location="10" ref="F9681"/>
    <hyperlink r:id="rId9680" location="36" ref="F9682"/>
    <hyperlink r:id="rId9681" location="6" ref="F9683"/>
    <hyperlink r:id="rId9682" location="5" ref="F9684"/>
    <hyperlink r:id="rId9683" location="29" ref="F9685"/>
    <hyperlink r:id="rId9684" location="36" ref="F9686"/>
    <hyperlink r:id="rId9685" location="9" ref="F9687"/>
    <hyperlink r:id="rId9686" location="22" ref="F9688"/>
    <hyperlink r:id="rId9687" location="20" ref="F9689"/>
    <hyperlink r:id="rId9688" location="34" ref="F9690"/>
    <hyperlink r:id="rId9689" location="18" ref="F9691"/>
    <hyperlink r:id="rId9690" location="28" ref="F9692"/>
    <hyperlink r:id="rId9691" location="36" ref="F9693"/>
    <hyperlink r:id="rId9692" location="32" ref="F9694"/>
    <hyperlink r:id="rId9693" location="2" ref="F9695"/>
    <hyperlink r:id="rId9694" location="32" ref="F9696"/>
    <hyperlink r:id="rId9695" location="4" ref="F9697"/>
    <hyperlink r:id="rId9696" location="2" ref="F9698"/>
    <hyperlink r:id="rId9697" location="20" ref="F9699"/>
    <hyperlink r:id="rId9698" location="1" ref="F9700"/>
    <hyperlink r:id="rId9699" location="27" ref="F9701"/>
    <hyperlink r:id="rId9700" location="31" ref="F9702"/>
    <hyperlink r:id="rId9701" location="15" ref="F9703"/>
    <hyperlink r:id="rId9702" location="1" ref="F9704"/>
    <hyperlink r:id="rId9703" location="29" ref="F9705"/>
    <hyperlink r:id="rId9704" location="5" ref="F9706"/>
    <hyperlink r:id="rId9705" location="24" ref="F9707"/>
    <hyperlink r:id="rId9706" location="26" ref="F9708"/>
    <hyperlink r:id="rId9707" location="23" ref="F9709"/>
    <hyperlink r:id="rId9708" location="29" ref="F9710"/>
    <hyperlink r:id="rId9709" location="28" ref="F9711"/>
    <hyperlink r:id="rId9710" location="10" ref="F9712"/>
    <hyperlink r:id="rId9711" location="35" ref="F9713"/>
    <hyperlink r:id="rId9712" location="28" ref="F9714"/>
    <hyperlink r:id="rId9713" location="4" ref="F9715"/>
    <hyperlink r:id="rId9714" location="1" ref="F9716"/>
    <hyperlink r:id="rId9715" location="13" ref="F9717"/>
    <hyperlink r:id="rId9716" location="9" ref="F9718"/>
    <hyperlink r:id="rId9717" location="20" ref="F9719"/>
    <hyperlink r:id="rId9718" location="29" ref="F9720"/>
    <hyperlink r:id="rId9719" location="25" ref="F9721"/>
    <hyperlink r:id="rId9720" location="11" ref="F9722"/>
    <hyperlink r:id="rId9721" location="33" ref="F9723"/>
    <hyperlink r:id="rId9722" location="28" ref="F9724"/>
    <hyperlink r:id="rId9723" location="30" ref="F9725"/>
    <hyperlink r:id="rId9724" location="11" ref="F9726"/>
    <hyperlink r:id="rId9725" location="36" ref="F9727"/>
    <hyperlink r:id="rId9726" location="4" ref="F9728"/>
    <hyperlink r:id="rId9727" location="30" ref="F9729"/>
    <hyperlink r:id="rId9728" location="31" ref="F9730"/>
    <hyperlink r:id="rId9729" location="1" ref="F9731"/>
    <hyperlink r:id="rId9730" location="36" ref="F9732"/>
    <hyperlink r:id="rId9731" location="25" ref="F9733"/>
    <hyperlink r:id="rId9732" location="6" ref="F9734"/>
    <hyperlink r:id="rId9733" location="17" ref="F9735"/>
    <hyperlink r:id="rId9734" location="8" ref="F9736"/>
    <hyperlink r:id="rId9735" location="22" ref="F9737"/>
    <hyperlink r:id="rId9736" location="7" ref="F9738"/>
    <hyperlink r:id="rId9737" location="21" ref="F9739"/>
    <hyperlink r:id="rId9738" location="6" ref="F9740"/>
    <hyperlink r:id="rId9739" location="24" ref="F9741"/>
    <hyperlink r:id="rId9740" location="23" ref="F9742"/>
    <hyperlink r:id="rId9741" location="16" ref="F9743"/>
    <hyperlink r:id="rId9742" location="7" ref="F9744"/>
    <hyperlink r:id="rId9743" location="16" ref="F9745"/>
    <hyperlink r:id="rId9744" location="16" ref="F9746"/>
    <hyperlink r:id="rId9745" location="19" ref="F9747"/>
    <hyperlink r:id="rId9746" location="26" ref="F9748"/>
    <hyperlink r:id="rId9747" location="36" ref="F9749"/>
    <hyperlink r:id="rId9748" location="29" ref="F9750"/>
    <hyperlink r:id="rId9749" location="17" ref="F9751"/>
    <hyperlink r:id="rId9750" location="36" ref="F9752"/>
    <hyperlink r:id="rId9751" location="10" ref="F9753"/>
    <hyperlink r:id="rId9752" location="25" ref="F9754"/>
    <hyperlink r:id="rId9753" location="7" ref="F9755"/>
    <hyperlink r:id="rId9754" location="31" ref="F9756"/>
    <hyperlink r:id="rId9755" location="13" ref="F9757"/>
    <hyperlink r:id="rId9756" location="1" ref="F9758"/>
    <hyperlink r:id="rId9757" location="32" ref="F9759"/>
    <hyperlink r:id="rId9758" location="13" ref="F9760"/>
    <hyperlink r:id="rId9759" location="14" ref="F9761"/>
    <hyperlink r:id="rId9760" location="6" ref="F9762"/>
    <hyperlink r:id="rId9761" location="34" ref="F9763"/>
    <hyperlink r:id="rId9762" location="29" ref="F9764"/>
    <hyperlink r:id="rId9763" location="15" ref="F9765"/>
    <hyperlink r:id="rId9764" location="27" ref="F9766"/>
    <hyperlink r:id="rId9765" location="26" ref="F9767"/>
    <hyperlink r:id="rId9766" location="30" ref="F9768"/>
    <hyperlink r:id="rId9767" location="19" ref="F9769"/>
    <hyperlink r:id="rId9768" location="31" ref="F9770"/>
    <hyperlink r:id="rId9769" location="16" ref="F9771"/>
    <hyperlink r:id="rId9770" location="12" ref="F9772"/>
    <hyperlink r:id="rId9771" location="12" ref="F9773"/>
    <hyperlink r:id="rId9772" location="20" ref="F9774"/>
    <hyperlink r:id="rId9773" location="19" ref="F9775"/>
    <hyperlink r:id="rId9774" location="16" ref="F9776"/>
    <hyperlink r:id="rId9775" location="25" ref="F9777"/>
    <hyperlink r:id="rId9776" location="33" ref="F9778"/>
    <hyperlink r:id="rId9777" location="5" ref="F9779"/>
    <hyperlink r:id="rId9778" location="22" ref="F9780"/>
    <hyperlink r:id="rId9779" location="5" ref="F9781"/>
    <hyperlink r:id="rId9780" location="2" ref="F9782"/>
    <hyperlink r:id="rId9781" location="29" ref="F9783"/>
    <hyperlink r:id="rId9782" location="34" ref="F9784"/>
    <hyperlink r:id="rId9783" location="33" ref="F9785"/>
    <hyperlink r:id="rId9784" location="11" ref="F9786"/>
    <hyperlink r:id="rId9785" location="11" ref="F9787"/>
    <hyperlink r:id="rId9786" location="17" ref="F9788"/>
    <hyperlink r:id="rId9787" location="32" ref="F9789"/>
    <hyperlink r:id="rId9788" location="24" ref="F9790"/>
    <hyperlink r:id="rId9789" location="6" ref="F9791"/>
    <hyperlink r:id="rId9790" location="36" ref="F9792"/>
    <hyperlink r:id="rId9791" location="25" ref="F9793"/>
    <hyperlink r:id="rId9792" location="25" ref="F9794"/>
    <hyperlink r:id="rId9793" location="11" ref="F9795"/>
    <hyperlink r:id="rId9794" location="34" ref="F9796"/>
    <hyperlink r:id="rId9795" location="27" ref="F9797"/>
    <hyperlink r:id="rId9796" location="30" ref="F9798"/>
    <hyperlink r:id="rId9797" location="13" ref="F9799"/>
    <hyperlink r:id="rId9798" location="13" ref="F9800"/>
    <hyperlink r:id="rId9799" location="26" ref="F9801"/>
    <hyperlink r:id="rId9800" location="13" ref="F9802"/>
    <hyperlink r:id="rId9801" location="26" ref="F9803"/>
    <hyperlink r:id="rId9802" location="3" ref="F9804"/>
    <hyperlink r:id="rId9803" location="5" ref="F9805"/>
    <hyperlink r:id="rId9804" location="14" ref="F9806"/>
    <hyperlink r:id="rId9805" location="11" ref="F9807"/>
    <hyperlink r:id="rId9806" location="31" ref="F9808"/>
    <hyperlink r:id="rId9807" location="24" ref="F9809"/>
    <hyperlink r:id="rId9808" location="19" ref="F9810"/>
    <hyperlink r:id="rId9809" location="30" ref="F9811"/>
    <hyperlink r:id="rId9810" location="35" ref="F9812"/>
    <hyperlink r:id="rId9811" location="10" ref="F9813"/>
    <hyperlink r:id="rId9812" location="26" ref="F9814"/>
    <hyperlink r:id="rId9813" location="25" ref="F9815"/>
    <hyperlink r:id="rId9814" location="7" ref="F9816"/>
    <hyperlink r:id="rId9815" location="32" ref="F9817"/>
    <hyperlink r:id="rId9816" location="6" ref="F9818"/>
    <hyperlink r:id="rId9817" location="34" ref="F9819"/>
    <hyperlink r:id="rId9818" location="21" ref="F9820"/>
    <hyperlink r:id="rId9819" location="3" ref="F9821"/>
    <hyperlink r:id="rId9820" location="30" ref="F9822"/>
    <hyperlink r:id="rId9821" location="36" ref="F9823"/>
    <hyperlink r:id="rId9822" location="4" ref="F9824"/>
    <hyperlink r:id="rId9823" location="11" ref="F9825"/>
    <hyperlink r:id="rId9824" location="32" ref="F9826"/>
    <hyperlink r:id="rId9825" location="34" ref="F9827"/>
    <hyperlink r:id="rId9826" location="30" ref="F9828"/>
    <hyperlink r:id="rId9827" location="28" ref="F9829"/>
    <hyperlink r:id="rId9828" location="18" ref="F9830"/>
    <hyperlink r:id="rId9829" location="29" ref="F9831"/>
    <hyperlink r:id="rId9830" location="15" ref="F9832"/>
    <hyperlink r:id="rId9831" location="1" ref="F9833"/>
    <hyperlink r:id="rId9832" location="32" ref="F9834"/>
    <hyperlink r:id="rId9833" location="11" ref="F9835"/>
    <hyperlink r:id="rId9834" location="11" ref="F9836"/>
    <hyperlink r:id="rId9835" location="6" ref="F9837"/>
    <hyperlink r:id="rId9836" location="20" ref="F9838"/>
    <hyperlink r:id="rId9837" location="28" ref="F9839"/>
    <hyperlink r:id="rId9838" location="26" ref="F9840"/>
    <hyperlink r:id="rId9839" location="8" ref="F9841"/>
    <hyperlink r:id="rId9840" location="32" ref="F9842"/>
    <hyperlink r:id="rId9841" location="15" ref="F9843"/>
    <hyperlink r:id="rId9842" location="1" ref="F9844"/>
    <hyperlink r:id="rId9843" location="28" ref="F9845"/>
    <hyperlink r:id="rId9844" location="27" ref="F9846"/>
    <hyperlink r:id="rId9845" location="9" ref="F9847"/>
    <hyperlink r:id="rId9846" location="10" ref="F9848"/>
    <hyperlink r:id="rId9847" location="8" ref="F9849"/>
    <hyperlink r:id="rId9848" location="30" ref="F9850"/>
    <hyperlink r:id="rId9849" location="20" ref="F9851"/>
    <hyperlink r:id="rId9850" location="11" ref="F9852"/>
    <hyperlink r:id="rId9851" location="26" ref="F9853"/>
    <hyperlink r:id="rId9852" location="31" ref="F9854"/>
    <hyperlink r:id="rId9853" location="18" ref="F9855"/>
    <hyperlink r:id="rId9854" location="6" ref="F9856"/>
    <hyperlink r:id="rId9855" location="2" ref="F9857"/>
    <hyperlink r:id="rId9856" location="3" ref="F9858"/>
    <hyperlink r:id="rId9857" location="1" ref="F9859"/>
    <hyperlink r:id="rId9858" location="20" ref="F9860"/>
    <hyperlink r:id="rId9859" location="34" ref="F9861"/>
    <hyperlink r:id="rId9860" location="6" ref="F9862"/>
    <hyperlink r:id="rId9861" location="6" ref="F9863"/>
    <hyperlink r:id="rId9862" location="24" ref="F9864"/>
    <hyperlink r:id="rId9863" location="30" ref="F9865"/>
    <hyperlink r:id="rId9864" location="21" ref="F9866"/>
    <hyperlink r:id="rId9865" location="2" ref="F9867"/>
    <hyperlink r:id="rId9866" location="19" ref="F9868"/>
    <hyperlink r:id="rId9867" location="6" ref="F9869"/>
    <hyperlink r:id="rId9868" location="34" ref="F9870"/>
    <hyperlink r:id="rId9869" location="25" ref="F9871"/>
    <hyperlink r:id="rId9870" location="10" ref="F9872"/>
    <hyperlink r:id="rId9871" location="30" ref="F9873"/>
    <hyperlink r:id="rId9872" location="17" ref="F9874"/>
    <hyperlink r:id="rId9873" location="26" ref="F9875"/>
    <hyperlink r:id="rId9874" location="2" ref="F9876"/>
    <hyperlink r:id="rId9875" location="13" ref="F9877"/>
    <hyperlink r:id="rId9876" location="25" ref="F9878"/>
    <hyperlink r:id="rId9877" location="13" ref="F9879"/>
    <hyperlink r:id="rId9878" location="5" ref="F9880"/>
    <hyperlink r:id="rId9879" location="30" ref="F9881"/>
    <hyperlink r:id="rId9880" location="14" ref="F9882"/>
    <hyperlink r:id="rId9881" location="16" ref="F9883"/>
    <hyperlink r:id="rId9882" location="13" ref="F9884"/>
    <hyperlink r:id="rId9883" location="19" ref="F9885"/>
    <hyperlink r:id="rId9884" location="21" ref="F9886"/>
    <hyperlink r:id="rId9885" location="34" ref="F9887"/>
    <hyperlink r:id="rId9886" location="29" ref="F9888"/>
    <hyperlink r:id="rId9887" location="31" ref="F9889"/>
    <hyperlink r:id="rId9888" location="23" ref="F9890"/>
    <hyperlink r:id="rId9889" location="33" ref="F9891"/>
    <hyperlink r:id="rId9890" location="9" ref="F9892"/>
    <hyperlink r:id="rId9891" location="16" ref="F9893"/>
    <hyperlink r:id="rId9892" location="9" ref="F9894"/>
    <hyperlink r:id="rId9893" location="18" ref="F9895"/>
    <hyperlink r:id="rId9894" location="31" ref="F9896"/>
    <hyperlink r:id="rId9895" location="3" ref="F9897"/>
    <hyperlink r:id="rId9896" location="6" ref="F9898"/>
    <hyperlink r:id="rId9897" location="10" ref="F9899"/>
    <hyperlink r:id="rId9898" location="26" ref="F9900"/>
    <hyperlink r:id="rId9899" location="35" ref="F9901"/>
    <hyperlink r:id="rId9900" location="13" ref="F9902"/>
    <hyperlink r:id="rId9901" location="12" ref="F9903"/>
    <hyperlink r:id="rId9902" location="15" ref="F9904"/>
    <hyperlink r:id="rId9903" location="12" ref="F9905"/>
    <hyperlink r:id="rId9904" location="1" ref="F9906"/>
    <hyperlink r:id="rId9905" location="26" ref="F9907"/>
    <hyperlink r:id="rId9906" location="20" ref="F9908"/>
    <hyperlink r:id="rId9907" location="30" ref="F9909"/>
    <hyperlink r:id="rId9908" location="9" ref="F9910"/>
    <hyperlink r:id="rId9909" location="4" ref="F9911"/>
    <hyperlink r:id="rId9910" location="11" ref="F9912"/>
    <hyperlink r:id="rId9911" location="33" ref="F9913"/>
    <hyperlink r:id="rId9912" location="23" ref="F9914"/>
    <hyperlink r:id="rId9913" location="28" ref="F9915"/>
    <hyperlink r:id="rId9914" location="5" ref="F9916"/>
    <hyperlink r:id="rId9915" location="27" ref="F9917"/>
    <hyperlink r:id="rId9916" location="20" ref="F9918"/>
    <hyperlink r:id="rId9917" location="5" ref="F9919"/>
    <hyperlink r:id="rId9918" location="33" ref="F9920"/>
    <hyperlink r:id="rId9919" location="21" ref="F9921"/>
    <hyperlink r:id="rId9920" location="6" ref="F9922"/>
    <hyperlink r:id="rId9921" location="30" ref="F9923"/>
    <hyperlink r:id="rId9922" location="21" ref="F9924"/>
    <hyperlink r:id="rId9923" location="35" ref="F9925"/>
    <hyperlink r:id="rId9924" location="12" ref="F9926"/>
    <hyperlink r:id="rId9925" location="29" ref="F9927"/>
    <hyperlink r:id="rId9926" location="6" ref="F9928"/>
    <hyperlink r:id="rId9927" location="18" ref="F9929"/>
    <hyperlink r:id="rId9928" location="18" ref="F9930"/>
    <hyperlink r:id="rId9929" location="19" ref="F9931"/>
    <hyperlink r:id="rId9930" location="26" ref="F9932"/>
    <hyperlink r:id="rId9931" location="7" ref="F9933"/>
    <hyperlink r:id="rId9932" location="27" ref="F9934"/>
    <hyperlink r:id="rId9933" location="11" ref="F9935"/>
    <hyperlink r:id="rId9934" location="3" ref="F9936"/>
    <hyperlink r:id="rId9935" location="3" ref="F9937"/>
    <hyperlink r:id="rId9936" location="22" ref="F9938"/>
    <hyperlink r:id="rId9937" location="27" ref="F9939"/>
    <hyperlink r:id="rId9938" location="6" ref="F9940"/>
    <hyperlink r:id="rId9939" location="33" ref="F9941"/>
    <hyperlink r:id="rId9940" location="34" ref="F9942"/>
    <hyperlink r:id="rId9941" location="24" ref="F9943"/>
    <hyperlink r:id="rId9942" location="36" ref="F9944"/>
    <hyperlink r:id="rId9943" location="22" ref="F9945"/>
    <hyperlink r:id="rId9944" location="17" ref="F9946"/>
    <hyperlink r:id="rId9945" location="7" ref="F9947"/>
    <hyperlink r:id="rId9946" location="10" ref="F9948"/>
    <hyperlink r:id="rId9947" location="13" ref="F9949"/>
    <hyperlink r:id="rId9948" location="18" ref="F9950"/>
    <hyperlink r:id="rId9949" location="27" ref="F9951"/>
    <hyperlink r:id="rId9950" location="22" ref="F9952"/>
    <hyperlink r:id="rId9951" location="2" ref="F9953"/>
    <hyperlink r:id="rId9952" location="6" ref="F9954"/>
    <hyperlink r:id="rId9953" location="2" ref="F9955"/>
    <hyperlink r:id="rId9954" location="32" ref="F9956"/>
    <hyperlink r:id="rId9955" location="1" ref="F9957"/>
    <hyperlink r:id="rId9956" location="4" ref="F9958"/>
    <hyperlink r:id="rId9957" location="5" ref="F9959"/>
    <hyperlink r:id="rId9958" location="1" ref="F9960"/>
    <hyperlink r:id="rId9959" location="2" ref="F9961"/>
    <hyperlink r:id="rId9960" location="34" ref="F9962"/>
    <hyperlink r:id="rId9961" location="36" ref="F9963"/>
    <hyperlink r:id="rId9962" location="4" ref="F9964"/>
    <hyperlink r:id="rId9963" location="8" ref="F9965"/>
    <hyperlink r:id="rId9964" location="3" ref="F9966"/>
    <hyperlink r:id="rId9965" location="23" ref="F9967"/>
    <hyperlink r:id="rId9966" location="22" ref="F9968"/>
    <hyperlink r:id="rId9967" location="14" ref="F9969"/>
    <hyperlink r:id="rId9968" location="31" ref="F9970"/>
    <hyperlink r:id="rId9969" location="34" ref="F9971"/>
    <hyperlink r:id="rId9970" location="7" ref="F9972"/>
    <hyperlink r:id="rId9971" location="2" ref="F9973"/>
    <hyperlink r:id="rId9972" location="31" ref="F9974"/>
    <hyperlink r:id="rId9973" location="27" ref="F9975"/>
    <hyperlink r:id="rId9974" location="22" ref="F9976"/>
    <hyperlink r:id="rId9975" location="32" ref="F9977"/>
    <hyperlink r:id="rId9976" location="8" ref="F9978"/>
    <hyperlink r:id="rId9977" location="28" ref="F9979"/>
    <hyperlink r:id="rId9978" location="2" ref="F9980"/>
    <hyperlink r:id="rId9979" location="15" ref="F9981"/>
    <hyperlink r:id="rId9980" location="14" ref="F9982"/>
    <hyperlink r:id="rId9981" location="7" ref="F9983"/>
    <hyperlink r:id="rId9982" location="19" ref="F9984"/>
    <hyperlink r:id="rId9983" location="27" ref="F9985"/>
    <hyperlink r:id="rId9984" location="14" ref="F9986"/>
    <hyperlink r:id="rId9985" location="1" ref="F9987"/>
    <hyperlink r:id="rId9986" location="15" ref="F9988"/>
    <hyperlink r:id="rId9987" location="12" ref="F9989"/>
    <hyperlink r:id="rId9988" location="10" ref="F9990"/>
    <hyperlink r:id="rId9989" location="11" ref="F9991"/>
    <hyperlink r:id="rId9990" location="35" ref="F9992"/>
    <hyperlink r:id="rId9991" location="12" ref="F9993"/>
    <hyperlink r:id="rId9992" location="23" ref="F9994"/>
    <hyperlink r:id="rId9993" location="33" ref="F9995"/>
    <hyperlink r:id="rId9994" location="3" ref="F9996"/>
    <hyperlink r:id="rId9995" location="25" ref="F9997"/>
    <hyperlink r:id="rId9996" location="26" ref="F9998"/>
    <hyperlink r:id="rId9997" location="19" ref="F9999"/>
    <hyperlink r:id="rId9998" location="29" ref="F10000"/>
    <hyperlink r:id="rId9999" location="15" ref="F10001"/>
    <hyperlink r:id="rId10000" location="31" ref="F10002"/>
    <hyperlink r:id="rId10001" location="14" ref="F10003"/>
    <hyperlink r:id="rId10002" location="31" ref="F10004"/>
    <hyperlink r:id="rId10003" location="8" ref="F10005"/>
    <hyperlink r:id="rId10004" location="34" ref="F10006"/>
    <hyperlink r:id="rId10005" location="17" ref="F10007"/>
    <hyperlink r:id="rId10006" location="21" ref="F10008"/>
    <hyperlink r:id="rId10007" location="17" ref="F10009"/>
    <hyperlink r:id="rId10008" location="25" ref="F10010"/>
    <hyperlink r:id="rId10009" location="20" ref="F10011"/>
    <hyperlink r:id="rId10010" location="20" ref="F10012"/>
    <hyperlink r:id="rId10011" location="3" ref="F10013"/>
    <hyperlink r:id="rId10012" location="23" ref="F10014"/>
    <hyperlink r:id="rId10013" location="6" ref="F10015"/>
    <hyperlink r:id="rId10014" location="12" ref="F10016"/>
    <hyperlink r:id="rId10015" location="22" ref="F10017"/>
    <hyperlink r:id="rId10016" location="20" ref="F10018"/>
    <hyperlink r:id="rId10017" location="14" ref="F10019"/>
    <hyperlink r:id="rId10018" location="21" ref="F10020"/>
    <hyperlink r:id="rId10019" location="4" ref="F10021"/>
    <hyperlink r:id="rId10020" location="15" ref="F10022"/>
    <hyperlink r:id="rId10021" location="4" ref="F10023"/>
    <hyperlink r:id="rId10022" location="20" ref="F10024"/>
    <hyperlink r:id="rId10023" location="30" ref="F10025"/>
    <hyperlink r:id="rId10024" location="11" ref="F10026"/>
    <hyperlink r:id="rId10025" location="19" ref="F10027"/>
    <hyperlink r:id="rId10026" location="9" ref="F10028"/>
    <hyperlink r:id="rId10027" location="29" ref="F10029"/>
    <hyperlink r:id="rId10028" location="6" ref="F10030"/>
    <hyperlink r:id="rId10029" location="29" ref="F10031"/>
    <hyperlink r:id="rId10030" location="23" ref="F10032"/>
    <hyperlink r:id="rId10031" location="26" ref="F10033"/>
    <hyperlink r:id="rId10032" location="4" ref="F10034"/>
    <hyperlink r:id="rId10033" location="25" ref="F10035"/>
    <hyperlink r:id="rId10034" location="26" ref="F10036"/>
    <hyperlink r:id="rId10035" location="2" ref="F10037"/>
    <hyperlink r:id="rId10036" location="27" ref="F10038"/>
    <hyperlink r:id="rId10037" location="21" ref="F10039"/>
    <hyperlink r:id="rId10038" location="34" ref="F10040"/>
    <hyperlink r:id="rId10039" location="11" ref="F10041"/>
    <hyperlink r:id="rId10040" location="35" ref="F10042"/>
    <hyperlink r:id="rId10041" location="11" ref="F10043"/>
    <hyperlink r:id="rId10042" location="14" ref="F10044"/>
    <hyperlink r:id="rId10043" location="8" ref="F10045"/>
    <hyperlink r:id="rId10044" location="27" ref="F10046"/>
    <hyperlink r:id="rId10045" location="4" ref="F10047"/>
    <hyperlink r:id="rId10046" location="8" ref="F10048"/>
    <hyperlink r:id="rId10047" location="15" ref="F10049"/>
    <hyperlink r:id="rId10048" location="33" ref="F10050"/>
    <hyperlink r:id="rId10049" location="31" ref="F10051"/>
    <hyperlink r:id="rId10050" location="26" ref="F10052"/>
    <hyperlink r:id="rId10051" location="19" ref="F10053"/>
    <hyperlink r:id="rId10052" location="4" ref="F10054"/>
    <hyperlink r:id="rId10053" location="10" ref="F10055"/>
    <hyperlink r:id="rId10054" location="25" ref="F10056"/>
    <hyperlink r:id="rId10055" location="27" ref="F10057"/>
    <hyperlink r:id="rId10056" location="26" ref="F10058"/>
    <hyperlink r:id="rId10057" location="31" ref="F10059"/>
    <hyperlink r:id="rId10058" location="19" ref="F10060"/>
    <hyperlink r:id="rId10059" location="1" ref="F10061"/>
    <hyperlink r:id="rId10060" location="28" ref="F10062"/>
    <hyperlink r:id="rId10061" location="7" ref="F10063"/>
    <hyperlink r:id="rId10062" location="36" ref="F10064"/>
    <hyperlink r:id="rId10063" location="9" ref="F10065"/>
    <hyperlink r:id="rId10064" location="5" ref="F10066"/>
    <hyperlink r:id="rId10065" location="9" ref="F10067"/>
    <hyperlink r:id="rId10066" location="4" ref="F10068"/>
    <hyperlink r:id="rId10067" location="9" ref="F10069"/>
    <hyperlink r:id="rId10068" location="6" ref="F10070"/>
    <hyperlink r:id="rId10069" location="19" ref="F10071"/>
    <hyperlink r:id="rId10070" location="34" ref="F10072"/>
    <hyperlink r:id="rId10071" location="20" ref="F10073"/>
    <hyperlink r:id="rId10072" location="23" ref="F10074"/>
    <hyperlink r:id="rId10073" location="7" ref="F10075"/>
    <hyperlink r:id="rId10074" location="7" ref="F10076"/>
    <hyperlink r:id="rId10075" location="17" ref="F10077"/>
    <hyperlink r:id="rId10076" location="8" ref="F10078"/>
    <hyperlink r:id="rId10077" location="1" ref="F10079"/>
    <hyperlink r:id="rId10078" location="22" ref="F10080"/>
    <hyperlink r:id="rId10079" location="14" ref="F10081"/>
    <hyperlink r:id="rId10080" location="10" ref="F10082"/>
    <hyperlink r:id="rId10081" location="2" ref="F10083"/>
    <hyperlink r:id="rId10082" location="36" ref="F10084"/>
    <hyperlink r:id="rId10083" location="19" ref="F10085"/>
    <hyperlink r:id="rId10084" location="28" ref="F10086"/>
    <hyperlink r:id="rId10085" location="21" ref="F10087"/>
    <hyperlink r:id="rId10086" location="28" ref="F10088"/>
    <hyperlink r:id="rId10087" location="6" ref="F10089"/>
    <hyperlink r:id="rId10088" location="5" ref="F10090"/>
    <hyperlink r:id="rId10089" location="27" ref="F10091"/>
    <hyperlink r:id="rId10090" location="16" ref="F10092"/>
    <hyperlink r:id="rId10091" location="5" ref="F10093"/>
    <hyperlink r:id="rId10092" location="9" ref="F10094"/>
    <hyperlink r:id="rId10093" location="12" ref="F10095"/>
    <hyperlink r:id="rId10094" location="16" ref="F10096"/>
    <hyperlink r:id="rId10095" location="8" ref="F10097"/>
    <hyperlink r:id="rId10096" location="7" ref="F10098"/>
    <hyperlink r:id="rId10097" location="29" ref="F10099"/>
    <hyperlink r:id="rId10098" location="23" ref="F10100"/>
    <hyperlink r:id="rId10099" location="3" ref="F10101"/>
    <hyperlink r:id="rId10100" location="8" ref="F10102"/>
    <hyperlink r:id="rId10101" location="5" ref="F10103"/>
    <hyperlink r:id="rId10102" location="34" ref="F10104"/>
    <hyperlink r:id="rId10103" location="1" ref="F10105"/>
    <hyperlink r:id="rId10104" location="15" ref="F10106"/>
    <hyperlink r:id="rId10105" location="4" ref="F10107"/>
    <hyperlink r:id="rId10106" location="1" ref="F10108"/>
    <hyperlink r:id="rId10107" location="27" ref="F10109"/>
    <hyperlink r:id="rId10108" location="1" ref="F10110"/>
    <hyperlink r:id="rId10109" location="9" ref="F10111"/>
    <hyperlink r:id="rId10110" location="15" ref="F10112"/>
    <hyperlink r:id="rId10111" location="28" ref="F10113"/>
    <hyperlink r:id="rId10112" location="16" ref="F10114"/>
    <hyperlink r:id="rId10113" location="12" ref="F10115"/>
    <hyperlink r:id="rId10114" location="29" ref="F10116"/>
    <hyperlink r:id="rId10115" location="36" ref="F10117"/>
    <hyperlink r:id="rId10116" location="8" ref="F10118"/>
    <hyperlink r:id="rId10117" location="32" ref="F10119"/>
    <hyperlink r:id="rId10118" location="34" ref="F10120"/>
    <hyperlink r:id="rId10119" location="36" ref="F10121"/>
    <hyperlink r:id="rId10120" location="15" ref="F10122"/>
    <hyperlink r:id="rId10121" location="6" ref="F10123"/>
    <hyperlink r:id="rId10122" location="13" ref="F10124"/>
    <hyperlink r:id="rId10123" location="14" ref="F10125"/>
    <hyperlink r:id="rId10124" location="13" ref="F10126"/>
    <hyperlink r:id="rId10125" location="20" ref="F10127"/>
    <hyperlink r:id="rId10126" location="16" ref="F10128"/>
    <hyperlink r:id="rId10127" location="34" ref="F10129"/>
    <hyperlink r:id="rId10128" location="24" ref="F10130"/>
    <hyperlink r:id="rId10129" location="3" ref="F10131"/>
    <hyperlink r:id="rId10130" location="11" ref="F10132"/>
    <hyperlink r:id="rId10131" location="22" ref="F10133"/>
    <hyperlink r:id="rId10132" location="25" ref="F10134"/>
    <hyperlink r:id="rId10133" location="6" ref="F10135"/>
    <hyperlink r:id="rId10134" location="15" ref="F10136"/>
    <hyperlink r:id="rId10135" location="14" ref="F10137"/>
    <hyperlink r:id="rId10136" location="3" ref="F10138"/>
    <hyperlink r:id="rId10137" location="14" ref="F10139"/>
    <hyperlink r:id="rId10138" location="2" ref="F10140"/>
    <hyperlink r:id="rId10139" location="18" ref="F10141"/>
    <hyperlink r:id="rId10140" location="9" ref="F10142"/>
    <hyperlink r:id="rId10141" location="9" ref="F10143"/>
    <hyperlink r:id="rId10142" location="21" ref="F10144"/>
    <hyperlink r:id="rId10143" location="23" ref="F10145"/>
    <hyperlink r:id="rId10144" location="23" ref="F10146"/>
    <hyperlink r:id="rId10145" location="27" ref="F10147"/>
    <hyperlink r:id="rId10146" location="31" ref="F10148"/>
    <hyperlink r:id="rId10147" location="2" ref="F10149"/>
    <hyperlink r:id="rId10148" location="5" ref="F10150"/>
    <hyperlink r:id="rId10149" location="29" ref="F10151"/>
    <hyperlink r:id="rId10150" location="30" ref="F10152"/>
    <hyperlink r:id="rId10151" location="25" ref="F10153"/>
    <hyperlink r:id="rId10152" location="34" ref="F10154"/>
    <hyperlink r:id="rId10153" location="33" ref="F10155"/>
    <hyperlink r:id="rId10154" location="1" ref="F10156"/>
    <hyperlink r:id="rId10155" location="15" ref="F10157"/>
    <hyperlink r:id="rId10156" location="23" ref="F10158"/>
    <hyperlink r:id="rId10157" location="33" ref="F10159"/>
    <hyperlink r:id="rId10158" location="6" ref="F10160"/>
    <hyperlink r:id="rId10159" location="2" ref="F10161"/>
    <hyperlink r:id="rId10160" location="20" ref="F10162"/>
    <hyperlink r:id="rId10161" location="18" ref="F10163"/>
    <hyperlink r:id="rId10162" location="21" ref="F10164"/>
    <hyperlink r:id="rId10163" location="3" ref="F10165"/>
    <hyperlink r:id="rId10164" location="17" ref="F10166"/>
    <hyperlink r:id="rId10165" location="17" ref="F10167"/>
    <hyperlink r:id="rId10166" location="25" ref="F10168"/>
    <hyperlink r:id="rId10167" location="34" ref="F10169"/>
    <hyperlink r:id="rId10168" location="20" ref="F10170"/>
    <hyperlink r:id="rId10169" location="32" ref="F10171"/>
    <hyperlink r:id="rId10170" location="5" ref="F10172"/>
    <hyperlink r:id="rId10171" location="12" ref="F10173"/>
    <hyperlink r:id="rId10172" location="31" ref="F10174"/>
    <hyperlink r:id="rId10173" location="1" ref="F10175"/>
    <hyperlink r:id="rId10174" location="14" ref="F10176"/>
    <hyperlink r:id="rId10175" location="18" ref="F10177"/>
    <hyperlink r:id="rId10176" location="23" ref="F10178"/>
    <hyperlink r:id="rId10177" location="1" ref="F10179"/>
    <hyperlink r:id="rId10178" location="24" ref="F10180"/>
    <hyperlink r:id="rId10179" location="19" ref="F10181"/>
    <hyperlink r:id="rId10180" location="13" ref="F10182"/>
    <hyperlink r:id="rId10181" location="8" ref="F10183"/>
    <hyperlink r:id="rId10182" location="29" ref="F10184"/>
    <hyperlink r:id="rId10183" location="4" ref="F10185"/>
    <hyperlink r:id="rId10184" location="13" ref="F10186"/>
    <hyperlink r:id="rId10185" location="20" ref="F10187"/>
    <hyperlink r:id="rId10186" location="22" ref="F10188"/>
    <hyperlink r:id="rId10187" location="9" ref="F10189"/>
    <hyperlink r:id="rId10188" location="6" ref="F10190"/>
    <hyperlink r:id="rId10189" location="35" ref="F10191"/>
    <hyperlink r:id="rId10190" location="6" ref="F10192"/>
    <hyperlink r:id="rId10191" location="12" ref="F10193"/>
    <hyperlink r:id="rId10192" location="2" ref="F10194"/>
    <hyperlink r:id="rId10193" location="19" ref="F10195"/>
    <hyperlink r:id="rId10194" location="21" ref="F10196"/>
    <hyperlink r:id="rId10195" location="14" ref="F10197"/>
    <hyperlink r:id="rId10196" location="5" ref="F10198"/>
    <hyperlink r:id="rId10197" location="1" ref="F10199"/>
    <hyperlink r:id="rId10198" location="32" ref="F10200"/>
    <hyperlink r:id="rId10199" location="3" ref="F10201"/>
    <hyperlink r:id="rId10200" location="24" ref="F10202"/>
    <hyperlink r:id="rId10201" location="27" ref="F10203"/>
    <hyperlink r:id="rId10202" location="31" ref="F10204"/>
    <hyperlink r:id="rId10203" location="6" ref="F10205"/>
    <hyperlink r:id="rId10204" location="31" ref="F10206"/>
    <hyperlink r:id="rId10205" location="9" ref="F10207"/>
    <hyperlink r:id="rId10206" location="17" ref="F10208"/>
    <hyperlink r:id="rId10207" location="30" ref="F10209"/>
    <hyperlink r:id="rId10208" location="29" ref="F10210"/>
    <hyperlink r:id="rId10209" location="26" ref="F10211"/>
    <hyperlink r:id="rId10210" location="10" ref="F10212"/>
    <hyperlink r:id="rId10211" location="2" ref="F10213"/>
    <hyperlink r:id="rId10212" location="3" ref="F10214"/>
    <hyperlink r:id="rId10213" location="11" ref="F10215"/>
    <hyperlink r:id="rId10214" location="1" ref="F10216"/>
    <hyperlink r:id="rId10215" location="16" ref="F10217"/>
    <hyperlink r:id="rId10216" location="32" ref="F10218"/>
    <hyperlink r:id="rId10217" location="14" ref="F10219"/>
    <hyperlink r:id="rId10218" location="10" ref="F10220"/>
    <hyperlink r:id="rId10219" location="10" ref="F10221"/>
    <hyperlink r:id="rId10220" location="18" ref="F10222"/>
    <hyperlink r:id="rId10221" location="35" ref="F10223"/>
    <hyperlink r:id="rId10222" location="4" ref="F10224"/>
    <hyperlink r:id="rId10223" location="25" ref="F10225"/>
    <hyperlink r:id="rId10224" location="20" ref="F10226"/>
    <hyperlink r:id="rId10225" location="19" ref="F10227"/>
    <hyperlink r:id="rId10226" location="23" ref="F10228"/>
    <hyperlink r:id="rId10227" location="3" ref="F10229"/>
    <hyperlink r:id="rId10228" location="35" ref="F10230"/>
    <hyperlink r:id="rId10229" location="1" ref="F10231"/>
    <hyperlink r:id="rId10230" location="33" ref="F10232"/>
    <hyperlink r:id="rId10231" location="4" ref="F10233"/>
    <hyperlink r:id="rId10232" location="32" ref="F10234"/>
    <hyperlink r:id="rId10233" location="28" ref="F10235"/>
    <hyperlink r:id="rId10234" location="20" ref="F10236"/>
    <hyperlink r:id="rId10235" location="29" ref="F10237"/>
    <hyperlink r:id="rId10236" location="17" ref="F10238"/>
    <hyperlink r:id="rId10237" location="15" ref="F10239"/>
    <hyperlink r:id="rId10238" location="13" ref="F10240"/>
    <hyperlink r:id="rId10239" location="5" ref="F10241"/>
    <hyperlink r:id="rId10240" location="32" ref="F10242"/>
    <hyperlink r:id="rId10241" location="5" ref="F10243"/>
    <hyperlink r:id="rId10242" location="9" ref="F10244"/>
    <hyperlink r:id="rId10243" location="2" ref="F10245"/>
    <hyperlink r:id="rId10244" location="18" ref="F10246"/>
    <hyperlink r:id="rId10245" location="21" ref="F10247"/>
    <hyperlink r:id="rId10246" location="12" ref="F10248"/>
    <hyperlink r:id="rId10247" location="4" ref="F10249"/>
    <hyperlink r:id="rId10248" location="24" ref="F10250"/>
    <hyperlink r:id="rId10249" location="23" ref="F10251"/>
    <hyperlink r:id="rId10250" location="9" ref="F10252"/>
    <hyperlink r:id="rId10251" location="26" ref="F10253"/>
    <hyperlink r:id="rId10252" location="26" ref="F10254"/>
    <hyperlink r:id="rId10253" location="33" ref="F10255"/>
    <hyperlink r:id="rId10254" location="33" ref="F10256"/>
    <hyperlink r:id="rId10255" location="23" ref="F10257"/>
    <hyperlink r:id="rId10256" location="28" ref="F10258"/>
    <hyperlink r:id="rId10257" location="5" ref="F10259"/>
    <hyperlink r:id="rId10258" location="29" ref="F10260"/>
    <hyperlink r:id="rId10259" location="23" ref="F10261"/>
    <hyperlink r:id="rId10260" location="13" ref="F10262"/>
    <hyperlink r:id="rId10261" location="32" ref="F10263"/>
    <hyperlink r:id="rId10262" location="10" ref="F10264"/>
    <hyperlink r:id="rId10263" location="3" ref="F10265"/>
    <hyperlink r:id="rId10264" location="4" ref="F10266"/>
    <hyperlink r:id="rId10265" location="29" ref="F10267"/>
    <hyperlink r:id="rId10266" location="34" ref="F10268"/>
    <hyperlink r:id="rId10267" location="15" ref="F10269"/>
    <hyperlink r:id="rId10268" location="13" ref="F10270"/>
    <hyperlink r:id="rId10269" location="2" ref="F10271"/>
    <hyperlink r:id="rId10270" location="22" ref="F10272"/>
    <hyperlink r:id="rId10271" location="25" ref="F10273"/>
    <hyperlink r:id="rId10272" location="22" ref="F10274"/>
    <hyperlink r:id="rId10273" location="26" ref="F10275"/>
    <hyperlink r:id="rId10274" location="16" ref="F10276"/>
    <hyperlink r:id="rId10275" location="17" ref="F10277"/>
    <hyperlink r:id="rId10276" location="13" ref="F10278"/>
    <hyperlink r:id="rId10277" location="25" ref="F10279"/>
    <hyperlink r:id="rId10278" location="5" ref="F10280"/>
    <hyperlink r:id="rId10279" location="33" ref="F10281"/>
    <hyperlink r:id="rId10280" location="9" ref="F10282"/>
    <hyperlink r:id="rId10281" location="35" ref="F10283"/>
    <hyperlink r:id="rId10282" location="12" ref="F10284"/>
    <hyperlink r:id="rId10283" location="22" ref="F10285"/>
    <hyperlink r:id="rId10284" location="34" ref="F10286"/>
    <hyperlink r:id="rId10285" location="31" ref="F10287"/>
    <hyperlink r:id="rId10286" location="17" ref="F10288"/>
    <hyperlink r:id="rId10287" location="24" ref="F10289"/>
    <hyperlink r:id="rId10288" location="18" ref="F10290"/>
    <hyperlink r:id="rId10289" location="11" ref="F10291"/>
    <hyperlink r:id="rId10290" location="9" ref="F10292"/>
    <hyperlink r:id="rId10291" location="22" ref="F10293"/>
    <hyperlink r:id="rId10292" location="30" ref="F10294"/>
    <hyperlink r:id="rId10293" location="13" ref="F10295"/>
    <hyperlink r:id="rId10294" location="14" ref="F10296"/>
    <hyperlink r:id="rId10295" location="20" ref="F10297"/>
    <hyperlink r:id="rId10296" location="6" ref="F10298"/>
    <hyperlink r:id="rId10297" location="1" ref="F10299"/>
    <hyperlink r:id="rId10298" location="11" ref="F10300"/>
    <hyperlink r:id="rId10299" location="36" ref="F10301"/>
    <hyperlink r:id="rId10300" location="16" ref="F10302"/>
    <hyperlink r:id="rId10301" location="34" ref="F10303"/>
    <hyperlink r:id="rId10302" location="11" ref="F10304"/>
    <hyperlink r:id="rId10303" location="29" ref="F10305"/>
    <hyperlink r:id="rId10304" location="29" ref="F10306"/>
    <hyperlink r:id="rId10305" location="23" ref="F10307"/>
    <hyperlink r:id="rId10306" location="13" ref="F10308"/>
    <hyperlink r:id="rId10307" location="36" ref="F10309"/>
    <hyperlink r:id="rId10308" location="8" ref="F10310"/>
    <hyperlink r:id="rId10309" location="26" ref="F10311"/>
    <hyperlink r:id="rId10310" location="3" ref="F10312"/>
    <hyperlink r:id="rId10311" location="7" ref="F10313"/>
    <hyperlink r:id="rId10312" location="24" ref="F10314"/>
    <hyperlink r:id="rId10313" location="7" ref="F10315"/>
    <hyperlink r:id="rId10314" location="19" ref="F10316"/>
    <hyperlink r:id="rId10315" location="18" ref="F10317"/>
    <hyperlink r:id="rId10316" location="21" ref="F10318"/>
    <hyperlink r:id="rId10317" location="36" ref="F10319"/>
    <hyperlink r:id="rId10318" location="31" ref="F10320"/>
    <hyperlink r:id="rId10319" location="18" ref="F10321"/>
    <hyperlink r:id="rId10320" location="16" ref="F10322"/>
    <hyperlink r:id="rId10321" location="12" ref="F10323"/>
    <hyperlink r:id="rId10322" location="17" ref="F10324"/>
    <hyperlink r:id="rId10323" location="34" ref="F10325"/>
    <hyperlink r:id="rId10324" location="1" ref="F10326"/>
    <hyperlink r:id="rId10325" location="8" ref="F10327"/>
    <hyperlink r:id="rId10326" location="19" ref="F10328"/>
    <hyperlink r:id="rId10327" location="36" ref="F10329"/>
    <hyperlink r:id="rId10328" location="11" ref="F10330"/>
    <hyperlink r:id="rId10329" location="34" ref="F10331"/>
    <hyperlink r:id="rId10330" location="6" ref="F10332"/>
    <hyperlink r:id="rId10331" location="25" ref="F10333"/>
    <hyperlink r:id="rId10332" location="29" ref="F10334"/>
    <hyperlink r:id="rId10333" location="24" ref="F10335"/>
    <hyperlink r:id="rId10334" location="10" ref="F10336"/>
    <hyperlink r:id="rId10335" location="32" ref="F10337"/>
    <hyperlink r:id="rId10336" location="36" ref="F10338"/>
    <hyperlink r:id="rId10337" location="28" ref="F10339"/>
    <hyperlink r:id="rId10338" location="19" ref="F10340"/>
    <hyperlink r:id="rId10339" location="9" ref="F10341"/>
    <hyperlink r:id="rId10340" location="35" ref="F10342"/>
    <hyperlink r:id="rId10341" location="34" ref="F10343"/>
    <hyperlink r:id="rId10342" location="22" ref="F10344"/>
    <hyperlink r:id="rId10343" location="2" ref="F10345"/>
    <hyperlink r:id="rId10344" location="18" ref="F10346"/>
    <hyperlink r:id="rId10345" location="3" ref="F10347"/>
    <hyperlink r:id="rId10346" location="26" ref="F10348"/>
    <hyperlink r:id="rId10347" location="33" ref="F10349"/>
    <hyperlink r:id="rId10348" location="17" ref="F10350"/>
    <hyperlink r:id="rId10349" location="34" ref="F10351"/>
    <hyperlink r:id="rId10350" location="16" ref="F10352"/>
    <hyperlink r:id="rId10351" location="10" ref="F10353"/>
    <hyperlink r:id="rId10352" location="30" ref="F10354"/>
    <hyperlink r:id="rId10353" location="36" ref="F10355"/>
    <hyperlink r:id="rId10354" location="10" ref="F10356"/>
    <hyperlink r:id="rId10355" location="12" ref="F10357"/>
    <hyperlink r:id="rId10356" location="29" ref="F10358"/>
    <hyperlink r:id="rId10357" location="23" ref="F10359"/>
    <hyperlink r:id="rId10358" location="9" ref="F10360"/>
    <hyperlink r:id="rId10359" location="7" ref="F10361"/>
    <hyperlink r:id="rId10360" location="2" ref="F10362"/>
    <hyperlink r:id="rId10361" location="29" ref="F10363"/>
    <hyperlink r:id="rId10362" location="24" ref="F10364"/>
    <hyperlink r:id="rId10363" location="14" ref="F10365"/>
    <hyperlink r:id="rId10364" location="13" ref="F10366"/>
    <hyperlink r:id="rId10365" location="19" ref="F10367"/>
    <hyperlink r:id="rId10366" location="8" ref="F10368"/>
    <hyperlink r:id="rId10367" location="17" ref="F10369"/>
    <hyperlink r:id="rId10368" location="36" ref="F10370"/>
    <hyperlink r:id="rId10369" location="12" ref="F10371"/>
    <hyperlink r:id="rId10370" location="35" ref="F10372"/>
    <hyperlink r:id="rId10371" location="18" ref="F10373"/>
    <hyperlink r:id="rId10372" location="21" ref="F10374"/>
    <hyperlink r:id="rId10373" location="35" ref="F10375"/>
    <hyperlink r:id="rId10374" location="2" ref="F10376"/>
    <hyperlink r:id="rId10375" location="1" ref="F10377"/>
    <hyperlink r:id="rId10376" location="17" ref="F10378"/>
    <hyperlink r:id="rId10377" location="36" ref="F10379"/>
    <hyperlink r:id="rId10378" location="9" ref="F10380"/>
    <hyperlink r:id="rId10379" location="2" ref="F10381"/>
    <hyperlink r:id="rId10380" location="8" ref="F10382"/>
    <hyperlink r:id="rId10381" location="31" ref="F10383"/>
    <hyperlink r:id="rId10382" location="33" ref="F10384"/>
    <hyperlink r:id="rId10383" location="18" ref="F10385"/>
    <hyperlink r:id="rId10384" location="26" ref="F10386"/>
    <hyperlink r:id="rId10385" location="33" ref="F10387"/>
    <hyperlink r:id="rId10386" location="5" ref="F10388"/>
    <hyperlink r:id="rId10387" location="25" ref="F10389"/>
    <hyperlink r:id="rId10388" location="10" ref="F10390"/>
    <hyperlink r:id="rId10389" location="21" ref="F10391"/>
    <hyperlink r:id="rId10390" location="21" ref="F10392"/>
    <hyperlink r:id="rId10391" location="13" ref="F10393"/>
    <hyperlink r:id="rId10392" location="1" ref="F10394"/>
    <hyperlink r:id="rId10393" location="27" ref="F10395"/>
    <hyperlink r:id="rId10394" location="31" ref="F10396"/>
    <hyperlink r:id="rId10395" location="11" ref="F10397"/>
    <hyperlink r:id="rId10396" location="14" ref="F10398"/>
    <hyperlink r:id="rId10397" location="36" ref="F10399"/>
    <hyperlink r:id="rId10398" location="27" ref="F10400"/>
    <hyperlink r:id="rId10399" location="28" ref="F10401"/>
    <hyperlink r:id="rId10400" location="9" ref="F10402"/>
    <hyperlink r:id="rId10401" location="33" ref="F10403"/>
    <hyperlink r:id="rId10402" location="15" ref="F10404"/>
    <hyperlink r:id="rId10403" location="32" ref="F10405"/>
    <hyperlink r:id="rId10404" location="2" ref="F10406"/>
    <hyperlink r:id="rId10405" location="19" ref="F10407"/>
    <hyperlink r:id="rId10406" location="3" ref="F10408"/>
    <hyperlink r:id="rId10407" location="30" ref="F10409"/>
    <hyperlink r:id="rId10408" location="22" ref="F10410"/>
    <hyperlink r:id="rId10409" location="5" ref="F10411"/>
    <hyperlink r:id="rId10410" location="28" ref="F10412"/>
    <hyperlink r:id="rId10411" location="31" ref="F10413"/>
    <hyperlink r:id="rId10412" location="9" ref="F10414"/>
    <hyperlink r:id="rId10413" location="36" ref="F10415"/>
    <hyperlink r:id="rId10414" location="7" ref="F10416"/>
    <hyperlink r:id="rId10415" location="34" ref="F10417"/>
    <hyperlink r:id="rId10416" location="33" ref="F10418"/>
    <hyperlink r:id="rId10417" location="6" ref="F10419"/>
    <hyperlink r:id="rId10418" location="2" ref="F10420"/>
    <hyperlink r:id="rId10419" location="31" ref="F10421"/>
    <hyperlink r:id="rId10420" location="36" ref="F10422"/>
    <hyperlink r:id="rId10421" location="6" ref="F10423"/>
    <hyperlink r:id="rId10422" location="1" ref="F10424"/>
    <hyperlink r:id="rId10423" location="16" ref="F10425"/>
    <hyperlink r:id="rId10424" location="17" ref="F10426"/>
    <hyperlink r:id="rId10425" location="7" ref="F10427"/>
    <hyperlink r:id="rId10426" location="18" ref="F10428"/>
    <hyperlink r:id="rId10427" location="31" ref="F10429"/>
    <hyperlink r:id="rId10428" location="2" ref="F10430"/>
    <hyperlink r:id="rId10429" location="32" ref="F10431"/>
    <hyperlink r:id="rId10430" location="2" ref="F10432"/>
    <hyperlink r:id="rId10431" location="6" ref="F10433"/>
    <hyperlink r:id="rId10432" location="26" ref="F10434"/>
    <hyperlink r:id="rId10433" location="27" ref="F10435"/>
    <hyperlink r:id="rId10434" location="11" ref="F10436"/>
    <hyperlink r:id="rId10435" location="30" ref="F10437"/>
    <hyperlink r:id="rId10436" location="8" ref="F10438"/>
    <hyperlink r:id="rId10437" location="6" ref="F10439"/>
    <hyperlink r:id="rId10438" location="2" ref="F10440"/>
    <hyperlink r:id="rId10439" location="2" ref="F10441"/>
    <hyperlink r:id="rId10440" location="17" ref="F10442"/>
    <hyperlink r:id="rId10441" location="13" ref="F10443"/>
    <hyperlink r:id="rId10442" location="6" ref="F10444"/>
    <hyperlink r:id="rId10443" location="32" ref="F10445"/>
    <hyperlink r:id="rId10444" location="26" ref="F10446"/>
    <hyperlink r:id="rId10445" location="34" ref="F10447"/>
    <hyperlink r:id="rId10446" location="31" ref="F10448"/>
    <hyperlink r:id="rId10447" location="14" ref="F10449"/>
    <hyperlink r:id="rId10448" location="13" ref="F10450"/>
    <hyperlink r:id="rId10449" location="15" ref="F10451"/>
    <hyperlink r:id="rId10450" location="24" ref="F10452"/>
    <hyperlink r:id="rId10451" location="20" ref="F10453"/>
    <hyperlink r:id="rId10452" location="18" ref="F10454"/>
    <hyperlink r:id="rId10453" location="25" ref="F10455"/>
    <hyperlink r:id="rId10454" location="22" ref="F10456"/>
    <hyperlink r:id="rId10455" location="30" ref="F10457"/>
    <hyperlink r:id="rId10456" location="1" ref="F10458"/>
    <hyperlink r:id="rId10457" location="30" ref="F10459"/>
    <hyperlink r:id="rId10458" location="4" ref="F10460"/>
    <hyperlink r:id="rId10459" location="27" ref="F10461"/>
    <hyperlink r:id="rId10460" location="11" ref="F10462"/>
    <hyperlink r:id="rId10461" location="27" ref="F10463"/>
    <hyperlink r:id="rId10462" location="8" ref="F10464"/>
    <hyperlink r:id="rId10463" location="21" ref="F10465"/>
    <hyperlink r:id="rId10464" location="21" ref="F10466"/>
    <hyperlink r:id="rId10465" location="32" ref="F10467"/>
    <hyperlink r:id="rId10466" location="13" ref="F10468"/>
    <hyperlink r:id="rId10467" location="23" ref="F10469"/>
    <hyperlink r:id="rId10468" location="27" ref="F10470"/>
    <hyperlink r:id="rId10469" location="10" ref="F10471"/>
    <hyperlink r:id="rId10470" location="33" ref="F10472"/>
    <hyperlink r:id="rId10471" location="22" ref="F10473"/>
    <hyperlink r:id="rId10472" location="2" ref="F10474"/>
    <hyperlink r:id="rId10473" location="7" ref="F10475"/>
    <hyperlink r:id="rId10474" location="23" ref="F10476"/>
    <hyperlink r:id="rId10475" location="13" ref="F10477"/>
    <hyperlink r:id="rId10476" location="23" ref="F10478"/>
    <hyperlink r:id="rId10477" location="6" ref="F10479"/>
    <hyperlink r:id="rId10478" location="24" ref="F10480"/>
    <hyperlink r:id="rId10479" location="29" ref="F10481"/>
    <hyperlink r:id="rId10480" location="35" ref="F10482"/>
    <hyperlink r:id="rId10481" location="19" ref="F10483"/>
    <hyperlink r:id="rId10482" location="33" ref="F10484"/>
    <hyperlink r:id="rId10483" location="30" ref="F10485"/>
    <hyperlink r:id="rId10484" location="10" ref="F10486"/>
    <hyperlink r:id="rId10485" location="14" ref="F10487"/>
    <hyperlink r:id="rId10486" location="29" ref="F10488"/>
    <hyperlink r:id="rId10487" location="15" ref="F10489"/>
    <hyperlink r:id="rId10488" location="9" ref="F10490"/>
    <hyperlink r:id="rId10489" location="20" ref="F10491"/>
    <hyperlink r:id="rId10490" location="30" ref="F10492"/>
    <hyperlink r:id="rId10491" location="10" ref="F10493"/>
    <hyperlink r:id="rId10492" location="28" ref="F10494"/>
    <hyperlink r:id="rId10493" location="8" ref="F10495"/>
    <hyperlink r:id="rId10494" location="31" ref="F10496"/>
    <hyperlink r:id="rId10495" location="8" ref="F10497"/>
    <hyperlink r:id="rId10496" location="14" ref="F10498"/>
    <hyperlink r:id="rId10497" location="30" ref="F10499"/>
    <hyperlink r:id="rId10498" location="7" ref="F10500"/>
    <hyperlink r:id="rId10499" location="25" ref="F10501"/>
    <hyperlink r:id="rId10500" location="8" ref="F10502"/>
    <hyperlink r:id="rId10501" location="28" ref="F10503"/>
    <hyperlink r:id="rId10502" location="34" ref="F10504"/>
    <hyperlink r:id="rId10503" location="8" ref="F10505"/>
    <hyperlink r:id="rId10504" location="25" ref="F10506"/>
    <hyperlink r:id="rId10505" location="26" ref="F10507"/>
    <hyperlink r:id="rId10506" location="18" ref="F10508"/>
    <hyperlink r:id="rId10507" location="31" ref="F10509"/>
    <hyperlink r:id="rId10508" location="10" ref="F10510"/>
    <hyperlink r:id="rId10509" location="35" ref="F10511"/>
    <hyperlink r:id="rId10510" location="27" ref="F10512"/>
    <hyperlink r:id="rId10511" location="14" ref="F10513"/>
    <hyperlink r:id="rId10512" location="1" ref="F10514"/>
    <hyperlink r:id="rId10513" location="26" ref="F10515"/>
    <hyperlink r:id="rId10514" location="36" ref="F10516"/>
    <hyperlink r:id="rId10515" location="25" ref="F10517"/>
    <hyperlink r:id="rId10516" location="4" ref="F10518"/>
    <hyperlink r:id="rId10517" location="30" ref="F10519"/>
    <hyperlink r:id="rId10518" location="34" ref="F10520"/>
    <hyperlink r:id="rId10519" location="9" ref="F10521"/>
    <hyperlink r:id="rId10520" location="29" ref="F10522"/>
    <hyperlink r:id="rId10521" location="23" ref="F10523"/>
    <hyperlink r:id="rId10522" location="1" ref="F10524"/>
    <hyperlink r:id="rId10523" location="13" ref="F10525"/>
    <hyperlink r:id="rId10524" location="6" ref="F10526"/>
    <hyperlink r:id="rId10525" location="32" ref="F10527"/>
    <hyperlink r:id="rId10526" location="20" ref="F10528"/>
    <hyperlink r:id="rId10527" location="31" ref="F10529"/>
    <hyperlink r:id="rId10528" location="8" ref="F10530"/>
    <hyperlink r:id="rId10529" location="20" ref="F10531"/>
    <hyperlink r:id="rId10530" location="12" ref="F10532"/>
    <hyperlink r:id="rId10531" location="12" ref="F10533"/>
    <hyperlink r:id="rId10532" location="35" ref="F10534"/>
    <hyperlink r:id="rId10533" location="2" ref="F10535"/>
    <hyperlink r:id="rId10534" location="21" ref="F10536"/>
    <hyperlink r:id="rId10535" location="33" ref="F10537"/>
    <hyperlink r:id="rId10536" location="29" ref="F10538"/>
    <hyperlink r:id="rId10537" location="2" ref="F10539"/>
    <hyperlink r:id="rId10538" location="10" ref="F10540"/>
    <hyperlink r:id="rId10539" location="25" ref="F10541"/>
    <hyperlink r:id="rId10540" location="4" ref="F10542"/>
    <hyperlink r:id="rId10541" location="21" ref="F10543"/>
    <hyperlink r:id="rId10542" location="10" ref="F10544"/>
    <hyperlink r:id="rId10543" location="2" ref="F10545"/>
    <hyperlink r:id="rId10544" location="14" ref="F10546"/>
    <hyperlink r:id="rId10545" location="1" ref="F10547"/>
    <hyperlink r:id="rId10546" location="27" ref="F10548"/>
    <hyperlink r:id="rId10547" location="9" ref="F10549"/>
    <hyperlink r:id="rId10548" location="3" ref="F10550"/>
    <hyperlink r:id="rId10549" location="20" ref="F10551"/>
    <hyperlink r:id="rId10550" location="10" ref="F10552"/>
    <hyperlink r:id="rId10551" location="23" ref="F10553"/>
    <hyperlink r:id="rId10552" location="3" ref="F10554"/>
    <hyperlink r:id="rId10553" location="36" ref="F10555"/>
    <hyperlink r:id="rId10554" location="5" ref="F10556"/>
    <hyperlink r:id="rId10555" location="19" ref="F10557"/>
    <hyperlink r:id="rId10556" location="33" ref="F10558"/>
    <hyperlink r:id="rId10557" location="17" ref="F10559"/>
    <hyperlink r:id="rId10558" location="34" ref="F10560"/>
    <hyperlink r:id="rId10559" location="25" ref="F10561"/>
    <hyperlink r:id="rId10560" location="2" ref="F10562"/>
    <hyperlink r:id="rId10561" location="27" ref="F10563"/>
    <hyperlink r:id="rId10562" location="15" ref="F10564"/>
    <hyperlink r:id="rId10563" location="12" ref="F10565"/>
    <hyperlink r:id="rId10564" location="4" ref="F10566"/>
    <hyperlink r:id="rId10565" location="36" ref="F10567"/>
    <hyperlink r:id="rId10566" location="5" ref="F10568"/>
    <hyperlink r:id="rId10567" location="13" ref="F10569"/>
    <hyperlink r:id="rId10568" location="35" ref="F10570"/>
    <hyperlink r:id="rId10569" location="29" ref="F10571"/>
    <hyperlink r:id="rId10570" location="1" ref="F10572"/>
    <hyperlink r:id="rId10571" location="13" ref="F10573"/>
    <hyperlink r:id="rId10572" location="2" ref="F10574"/>
    <hyperlink r:id="rId10573" location="1" ref="F10575"/>
    <hyperlink r:id="rId10574" location="28" ref="F10576"/>
    <hyperlink r:id="rId10575" location="34" ref="F10577"/>
    <hyperlink r:id="rId10576" location="28" ref="F10578"/>
    <hyperlink r:id="rId10577" location="4" ref="F10579"/>
    <hyperlink r:id="rId10578" location="26" ref="F10580"/>
    <hyperlink r:id="rId10579" location="36" ref="F10581"/>
    <hyperlink r:id="rId10580" location="26" ref="F10582"/>
    <hyperlink r:id="rId10581" location="18" ref="F10583"/>
    <hyperlink r:id="rId10582" location="14" ref="F10584"/>
    <hyperlink r:id="rId10583" location="4" ref="F10585"/>
    <hyperlink r:id="rId10584" location="29" ref="F10586"/>
    <hyperlink r:id="rId10585" location="1" ref="F10587"/>
    <hyperlink r:id="rId10586" location="36" ref="F10588"/>
    <hyperlink r:id="rId10587" location="26" ref="F10589"/>
    <hyperlink r:id="rId10588" location="7" ref="F10590"/>
    <hyperlink r:id="rId10589" location="12" ref="F10591"/>
    <hyperlink r:id="rId10590" location="35" ref="F10592"/>
    <hyperlink r:id="rId10591" location="21" ref="F10593"/>
    <hyperlink r:id="rId10592" location="31" ref="F10594"/>
    <hyperlink r:id="rId10593" location="22" ref="F10595"/>
    <hyperlink r:id="rId10594" location="18" ref="F10596"/>
    <hyperlink r:id="rId10595" location="14" ref="F10597"/>
    <hyperlink r:id="rId10596" location="27" ref="F10598"/>
    <hyperlink r:id="rId10597" location="36" ref="F10599"/>
    <hyperlink r:id="rId10598" location="13" ref="F10600"/>
    <hyperlink r:id="rId10599" location="6" ref="F10601"/>
    <hyperlink r:id="rId10600" location="6" ref="F10602"/>
    <hyperlink r:id="rId10601" location="13" ref="F10603"/>
    <hyperlink r:id="rId10602" location="32" ref="F10604"/>
    <hyperlink r:id="rId10603" location="30" ref="F10605"/>
    <hyperlink r:id="rId10604" location="26" ref="F10606"/>
    <hyperlink r:id="rId10605" location="31" ref="F10607"/>
    <hyperlink r:id="rId10606" location="27" ref="F10608"/>
    <hyperlink r:id="rId10607" location="16" ref="F10609"/>
    <hyperlink r:id="rId10608" location="16" ref="F10610"/>
    <hyperlink r:id="rId10609" location="28" ref="F10611"/>
    <hyperlink r:id="rId10610" location="29" ref="F10612"/>
    <hyperlink r:id="rId10611" location="30" ref="F10613"/>
    <hyperlink r:id="rId10612" location="1" ref="F10614"/>
    <hyperlink r:id="rId10613" location="11" ref="F10615"/>
    <hyperlink r:id="rId10614" location="28" ref="F10616"/>
    <hyperlink r:id="rId10615" location="4" ref="F10617"/>
    <hyperlink r:id="rId10616" location="35" ref="F10618"/>
    <hyperlink r:id="rId10617" location="23" ref="F10619"/>
    <hyperlink r:id="rId10618" location="31" ref="F10620"/>
    <hyperlink r:id="rId10619" location="6" ref="F10621"/>
    <hyperlink r:id="rId10620" location="35" ref="F10622"/>
    <hyperlink r:id="rId10621" location="11" ref="F10623"/>
    <hyperlink r:id="rId10622" location="8" ref="F10624"/>
    <hyperlink r:id="rId10623" location="8" ref="F10625"/>
    <hyperlink r:id="rId10624" location="15" ref="F10626"/>
    <hyperlink r:id="rId10625" location="9" ref="F10627"/>
    <hyperlink r:id="rId10626" location="5" ref="F10628"/>
    <hyperlink r:id="rId10627" location="26" ref="F10629"/>
    <hyperlink r:id="rId10628" location="16" ref="F10630"/>
    <hyperlink r:id="rId10629" location="33" ref="F10631"/>
    <hyperlink r:id="rId10630" location="32" ref="F10632"/>
    <hyperlink r:id="rId10631" location="26" ref="F10633"/>
    <hyperlink r:id="rId10632" location="31" ref="F10634"/>
    <hyperlink r:id="rId10633" location="22" ref="F10635"/>
    <hyperlink r:id="rId10634" location="23" ref="F10636"/>
    <hyperlink r:id="rId10635" location="10" ref="F10637"/>
    <hyperlink r:id="rId10636" location="34" ref="F10638"/>
    <hyperlink r:id="rId10637" location="14" ref="F10639"/>
    <hyperlink r:id="rId10638" location="11" ref="F10640"/>
    <hyperlink r:id="rId10639" location="35" ref="F10641"/>
    <hyperlink r:id="rId10640" location="14" ref="F10642"/>
    <hyperlink r:id="rId10641" location="27" ref="F10643"/>
    <hyperlink r:id="rId10642" location="18" ref="F10644"/>
    <hyperlink r:id="rId10643" location="24" ref="F10645"/>
    <hyperlink r:id="rId10644" location="35" ref="F10646"/>
    <hyperlink r:id="rId10645" location="1" ref="F10647"/>
    <hyperlink r:id="rId10646" location="20" ref="F10648"/>
    <hyperlink r:id="rId10647" location="26" ref="F10649"/>
    <hyperlink r:id="rId10648" location="34" ref="F10650"/>
    <hyperlink r:id="rId10649" location="17" ref="F10651"/>
    <hyperlink r:id="rId10650" location="6" ref="F10652"/>
    <hyperlink r:id="rId10651" location="26" ref="F10653"/>
    <hyperlink r:id="rId10652" location="22" ref="F10654"/>
    <hyperlink r:id="rId10653" location="22" ref="F10655"/>
    <hyperlink r:id="rId10654" location="19" ref="F10656"/>
    <hyperlink r:id="rId10655" location="34" ref="F10657"/>
    <hyperlink r:id="rId10656" location="34" ref="F10658"/>
    <hyperlink r:id="rId10657" location="1" ref="F10659"/>
    <hyperlink r:id="rId10658" location="20" ref="F10660"/>
    <hyperlink r:id="rId10659" location="28" ref="F10661"/>
    <hyperlink r:id="rId10660" location="12" ref="F10662"/>
    <hyperlink r:id="rId10661" location="14" ref="F10663"/>
    <hyperlink r:id="rId10662" location="5" ref="F10664"/>
    <hyperlink r:id="rId10663" location="3" ref="F10665"/>
    <hyperlink r:id="rId10664" location="27" ref="F10666"/>
    <hyperlink r:id="rId10665" location="25" ref="F10667"/>
    <hyperlink r:id="rId10666" location="3" ref="F10668"/>
    <hyperlink r:id="rId10667" location="35" ref="F10669"/>
    <hyperlink r:id="rId10668" location="7" ref="F10670"/>
    <hyperlink r:id="rId10669" location="17" ref="F10671"/>
    <hyperlink r:id="rId10670" location="15" ref="F10672"/>
    <hyperlink r:id="rId10671" location="12" ref="F10673"/>
    <hyperlink r:id="rId10672" location="21" ref="F10674"/>
    <hyperlink r:id="rId10673" location="15" ref="F10675"/>
    <hyperlink r:id="rId10674" location="27" ref="F10676"/>
    <hyperlink r:id="rId10675" location="5" ref="F10677"/>
    <hyperlink r:id="rId10676" location="7" ref="F10678"/>
    <hyperlink r:id="rId10677" location="1" ref="F10679"/>
    <hyperlink r:id="rId10678" location="8" ref="F10680"/>
    <hyperlink r:id="rId10679" location="8" ref="F10681"/>
    <hyperlink r:id="rId10680" location="16" ref="F10682"/>
    <hyperlink r:id="rId10681" location="34" ref="F10683"/>
    <hyperlink r:id="rId10682" location="28" ref="F10684"/>
    <hyperlink r:id="rId10683" location="20" ref="F10685"/>
    <hyperlink r:id="rId10684" location="24" ref="F10686"/>
    <hyperlink r:id="rId10685" location="30" ref="F10687"/>
    <hyperlink r:id="rId10686" location="27" ref="F10688"/>
    <hyperlink r:id="rId10687" location="30" ref="F10689"/>
    <hyperlink r:id="rId10688" location="8" ref="F10690"/>
    <hyperlink r:id="rId10689" location="34" ref="F10691"/>
    <hyperlink r:id="rId10690" location="21" ref="F10692"/>
    <hyperlink r:id="rId10691" location="16" ref="F10693"/>
    <hyperlink r:id="rId10692" location="33" ref="F10694"/>
    <hyperlink r:id="rId10693" location="36" ref="F10695"/>
    <hyperlink r:id="rId10694" location="21" ref="F10696"/>
    <hyperlink r:id="rId10695" location="23" ref="F10697"/>
    <hyperlink r:id="rId10696" location="12" ref="F10698"/>
    <hyperlink r:id="rId10697" location="5" ref="F10699"/>
    <hyperlink r:id="rId10698" location="18" ref="F10700"/>
    <hyperlink r:id="rId10699" location="12" ref="F10701"/>
    <hyperlink r:id="rId10700" location="9" ref="F10702"/>
    <hyperlink r:id="rId10701" location="28" ref="F10703"/>
    <hyperlink r:id="rId10702" location="28" ref="F10704"/>
    <hyperlink r:id="rId10703" location="30" ref="F10705"/>
    <hyperlink r:id="rId10704" location="20" ref="F10706"/>
    <hyperlink r:id="rId10705" location="29" ref="F10707"/>
    <hyperlink r:id="rId10706" location="3" ref="F10708"/>
    <hyperlink r:id="rId10707" location="7" ref="F10709"/>
    <hyperlink r:id="rId10708" location="11" ref="F10710"/>
    <hyperlink r:id="rId10709" location="15" ref="F10711"/>
    <hyperlink r:id="rId10710" location="5" ref="F10712"/>
    <hyperlink r:id="rId10711" location="5" ref="F10713"/>
    <hyperlink r:id="rId10712" location="29" ref="F10714"/>
    <hyperlink r:id="rId10713" location="6" ref="F10715"/>
    <hyperlink r:id="rId10714" location="17" ref="F10716"/>
    <hyperlink r:id="rId10715" location="22" ref="F10717"/>
    <hyperlink r:id="rId10716" location="26" ref="F10718"/>
    <hyperlink r:id="rId10717" location="13" ref="F10719"/>
    <hyperlink r:id="rId10718" location="18" ref="F10720"/>
    <hyperlink r:id="rId10719" location="36" ref="F10721"/>
    <hyperlink r:id="rId10720" location="1" ref="F10722"/>
    <hyperlink r:id="rId10721" location="15" ref="F10723"/>
    <hyperlink r:id="rId10722" location="14" ref="F10724"/>
    <hyperlink r:id="rId10723" location="9" ref="F10725"/>
    <hyperlink r:id="rId10724" location="1" ref="F10726"/>
    <hyperlink r:id="rId10725" location="16" ref="F10727"/>
    <hyperlink r:id="rId10726" location="5" ref="F10728"/>
    <hyperlink r:id="rId10727" location="9" ref="F10729"/>
    <hyperlink r:id="rId10728" location="24" ref="F10730"/>
    <hyperlink r:id="rId10729" location="11" ref="F10731"/>
    <hyperlink r:id="rId10730" location="10" ref="F10732"/>
    <hyperlink r:id="rId10731" location="16" ref="F10733"/>
    <hyperlink r:id="rId10732" location="33" ref="F10734"/>
    <hyperlink r:id="rId10733" location="10" ref="F10735"/>
    <hyperlink r:id="rId10734" location="36" ref="F10736"/>
    <hyperlink r:id="rId10735" location="13" ref="F10737"/>
    <hyperlink r:id="rId10736" location="19" ref="F10738"/>
    <hyperlink r:id="rId10737" location="22" ref="F10739"/>
    <hyperlink r:id="rId10738" location="5" ref="F10740"/>
    <hyperlink r:id="rId10739" location="7" ref="F10741"/>
    <hyperlink r:id="rId10740" location="35" ref="F10742"/>
    <hyperlink r:id="rId10741" location="30" ref="F10743"/>
    <hyperlink r:id="rId10742" location="3" ref="F10744"/>
    <hyperlink r:id="rId10743" location="24" ref="F10745"/>
    <hyperlink r:id="rId10744" location="1" ref="F10746"/>
    <hyperlink r:id="rId10745" location="28" ref="F10747"/>
    <hyperlink r:id="rId10746" location="4" ref="F10748"/>
    <hyperlink r:id="rId10747" location="30" ref="F10749"/>
    <hyperlink r:id="rId10748" location="5" ref="F10750"/>
    <hyperlink r:id="rId10749" location="28" ref="F10751"/>
    <hyperlink r:id="rId10750" location="1" ref="F10752"/>
    <hyperlink r:id="rId10751" location="9" ref="F10753"/>
    <hyperlink r:id="rId10752" location="18" ref="F10754"/>
    <hyperlink r:id="rId10753" location="25" ref="F10755"/>
    <hyperlink r:id="rId10754" location="16" ref="F10756"/>
    <hyperlink r:id="rId10755" location="5" ref="F10757"/>
    <hyperlink r:id="rId10756" location="2" ref="F10758"/>
    <hyperlink r:id="rId10757" location="14" ref="F10759"/>
    <hyperlink r:id="rId10758" location="29" ref="F10760"/>
    <hyperlink r:id="rId10759" location="23" ref="F10761"/>
    <hyperlink r:id="rId10760" location="19" ref="F10762"/>
    <hyperlink r:id="rId10761" location="28" ref="F10763"/>
    <hyperlink r:id="rId10762" location="22" ref="F10764"/>
    <hyperlink r:id="rId10763" location="24" ref="F10765"/>
    <hyperlink r:id="rId10764" location="17" ref="F10766"/>
    <hyperlink r:id="rId10765" location="34" ref="F10767"/>
    <hyperlink r:id="rId10766" location="23" ref="F10768"/>
    <hyperlink r:id="rId10767" location="5" ref="F10769"/>
    <hyperlink r:id="rId10768" location="10" ref="F10770"/>
    <hyperlink r:id="rId10769" location="28" ref="F10771"/>
    <hyperlink r:id="rId10770" location="21" ref="F10772"/>
    <hyperlink r:id="rId10771" location="15" ref="F10773"/>
    <hyperlink r:id="rId10772" location="32" ref="F10774"/>
    <hyperlink r:id="rId10773" location="19" ref="F10775"/>
    <hyperlink r:id="rId10774" location="20" ref="F10776"/>
    <hyperlink r:id="rId10775" location="1" ref="F10777"/>
    <hyperlink r:id="rId10776" location="33" ref="F10778"/>
    <hyperlink r:id="rId10777" location="24" ref="F10779"/>
    <hyperlink r:id="rId10778" location="33" ref="F10780"/>
    <hyperlink r:id="rId10779" location="25" ref="F10781"/>
    <hyperlink r:id="rId10780" location="21" ref="F10782"/>
    <hyperlink r:id="rId10781" location="1" ref="F10783"/>
    <hyperlink r:id="rId10782" location="22" ref="F10784"/>
    <hyperlink r:id="rId10783" location="17" ref="F10785"/>
    <hyperlink r:id="rId10784" location="11" ref="F10786"/>
    <hyperlink r:id="rId10785" location="11" ref="F10787"/>
    <hyperlink r:id="rId10786" location="18" ref="F10788"/>
    <hyperlink r:id="rId10787" location="36" ref="F10789"/>
    <hyperlink r:id="rId10788" location="8" ref="F10790"/>
    <hyperlink r:id="rId10789" location="30" ref="F10791"/>
    <hyperlink r:id="rId10790" location="8" ref="F10792"/>
    <hyperlink r:id="rId10791" location="15" ref="F10793"/>
    <hyperlink r:id="rId10792" location="13" ref="F10794"/>
    <hyperlink r:id="rId10793" location="21" ref="F10795"/>
    <hyperlink r:id="rId10794" location="11" ref="F10796"/>
    <hyperlink r:id="rId10795" location="5" ref="F10797"/>
    <hyperlink r:id="rId10796" location="4" ref="F10798"/>
    <hyperlink r:id="rId10797" location="14" ref="F10799"/>
    <hyperlink r:id="rId10798" location="12" ref="F10800"/>
    <hyperlink r:id="rId10799" location="17" ref="F10801"/>
    <hyperlink r:id="rId10800" location="22" ref="F10802"/>
    <hyperlink r:id="rId10801" location="27" ref="F10803"/>
    <hyperlink r:id="rId10802" location="17" ref="F10804"/>
    <hyperlink r:id="rId10803" location="28" ref="F10805"/>
    <hyperlink r:id="rId10804" location="5" ref="F10806"/>
    <hyperlink r:id="rId10805" location="9" ref="F10807"/>
    <hyperlink r:id="rId10806" location="33" ref="F10808"/>
    <hyperlink r:id="rId10807" location="23" ref="F10809"/>
    <hyperlink r:id="rId10808" location="30" ref="F10810"/>
    <hyperlink r:id="rId10809" location="18" ref="F10811"/>
    <hyperlink r:id="rId10810" location="25" ref="F10812"/>
    <hyperlink r:id="rId10811" location="34" ref="F10813"/>
    <hyperlink r:id="rId10812" location="15" ref="F10814"/>
    <hyperlink r:id="rId10813" location="29" ref="F10815"/>
    <hyperlink r:id="rId10814" location="9" ref="F10816"/>
    <hyperlink r:id="rId10815" location="30" ref="F10817"/>
    <hyperlink r:id="rId10816" location="6" ref="F10818"/>
    <hyperlink r:id="rId10817" location="3" ref="F10819"/>
    <hyperlink r:id="rId10818" location="30" ref="F10820"/>
    <hyperlink r:id="rId10819" location="7" ref="F10821"/>
    <hyperlink r:id="rId10820" location="15" ref="F10822"/>
    <hyperlink r:id="rId10821" location="23" ref="F10823"/>
    <hyperlink r:id="rId10822" location="33" ref="F10824"/>
    <hyperlink r:id="rId10823" location="16" ref="F10825"/>
    <hyperlink r:id="rId10824" location="31" ref="F10826"/>
    <hyperlink r:id="rId10825" location="14" ref="F10827"/>
    <hyperlink r:id="rId10826" location="33" ref="F10828"/>
    <hyperlink r:id="rId10827" location="22" ref="F10829"/>
    <hyperlink r:id="rId10828" location="25" ref="F10830"/>
    <hyperlink r:id="rId10829" location="4" ref="F10831"/>
    <hyperlink r:id="rId10830" location="3" ref="F10832"/>
    <hyperlink r:id="rId10831" location="35" ref="F10833"/>
    <hyperlink r:id="rId10832" location="16" ref="F10834"/>
    <hyperlink r:id="rId10833" location="31" ref="F10835"/>
    <hyperlink r:id="rId10834" location="25" ref="F10836"/>
    <hyperlink r:id="rId10835" location="35" ref="F10837"/>
    <hyperlink r:id="rId10836" location="7" ref="F10838"/>
    <hyperlink r:id="rId10837" location="17" ref="F10839"/>
    <hyperlink r:id="rId10838" location="3" ref="F10840"/>
    <hyperlink r:id="rId10839" location="30" ref="F10841"/>
    <hyperlink r:id="rId10840" location="9" ref="F10842"/>
    <hyperlink r:id="rId10841" location="33" ref="F10843"/>
    <hyperlink r:id="rId10842" location="30" ref="F10844"/>
    <hyperlink r:id="rId10843" location="33" ref="F10845"/>
    <hyperlink r:id="rId10844" location="27" ref="F10846"/>
    <hyperlink r:id="rId10845" location="31" ref="F10847"/>
    <hyperlink r:id="rId10846" location="28" ref="F10848"/>
    <hyperlink r:id="rId10847" location="31" ref="F10849"/>
    <hyperlink r:id="rId10848" location="18" ref="F10850"/>
    <hyperlink r:id="rId10849" location="24" ref="F10851"/>
    <hyperlink r:id="rId10850" location="8" ref="F10852"/>
    <hyperlink r:id="rId10851" location="1" ref="F10853"/>
    <hyperlink r:id="rId10852" location="18" ref="F10854"/>
    <hyperlink r:id="rId10853" location="3" ref="F10855"/>
    <hyperlink r:id="rId10854" location="34" ref="F10856"/>
    <hyperlink r:id="rId10855" location="26" ref="F10857"/>
    <hyperlink r:id="rId10856" location="14" ref="F10858"/>
    <hyperlink r:id="rId10857" location="13" ref="F10859"/>
    <hyperlink r:id="rId10858" location="1" ref="F10860"/>
    <hyperlink r:id="rId10859" location="15" ref="F10861"/>
    <hyperlink r:id="rId10860" location="32" ref="F10862"/>
    <hyperlink r:id="rId10861" location="10" ref="F10863"/>
    <hyperlink r:id="rId10862" location="24" ref="F10864"/>
    <hyperlink r:id="rId10863" location="21" ref="F10865"/>
    <hyperlink r:id="rId10864" location="8" ref="F10866"/>
    <hyperlink r:id="rId10865" location="14" ref="F10867"/>
    <hyperlink r:id="rId10866" location="21" ref="F10868"/>
    <hyperlink r:id="rId10867" location="2" ref="F10869"/>
    <hyperlink r:id="rId10868" location="16" ref="F10870"/>
    <hyperlink r:id="rId10869" location="28" ref="F10871"/>
    <hyperlink r:id="rId10870" location="3" ref="F10872"/>
    <hyperlink r:id="rId10871" location="7" ref="F10873"/>
    <hyperlink r:id="rId10872" location="27" ref="F10874"/>
    <hyperlink r:id="rId10873" location="28" ref="F10875"/>
    <hyperlink r:id="rId10874" location="13" ref="F10876"/>
    <hyperlink r:id="rId10875" location="2" ref="F10877"/>
    <hyperlink r:id="rId10876" location="23" ref="F10878"/>
    <hyperlink r:id="rId10877" location="2" ref="F10879"/>
    <hyperlink r:id="rId10878" location="20" ref="F10880"/>
    <hyperlink r:id="rId10879" location="21" ref="F10881"/>
    <hyperlink r:id="rId10880" location="17" ref="F10882"/>
    <hyperlink r:id="rId10881" location="29" ref="F10883"/>
    <hyperlink r:id="rId10882" location="2" ref="F10884"/>
    <hyperlink r:id="rId10883" location="32" ref="F10885"/>
    <hyperlink r:id="rId10884" location="9" ref="F10886"/>
    <hyperlink r:id="rId10885" location="6" ref="F10887"/>
    <hyperlink r:id="rId10886" location="22" ref="F10888"/>
    <hyperlink r:id="rId10887" location="34" ref="F10889"/>
    <hyperlink r:id="rId10888" location="9" ref="F10890"/>
    <hyperlink r:id="rId10889" location="3" ref="F10891"/>
    <hyperlink r:id="rId10890" location="14" ref="F10892"/>
    <hyperlink r:id="rId10891" location="25" ref="F10893"/>
    <hyperlink r:id="rId10892" location="7" ref="F10894"/>
    <hyperlink r:id="rId10893" location="3" ref="F10895"/>
    <hyperlink r:id="rId10894" location="19" ref="F10896"/>
    <hyperlink r:id="rId10895" location="20" ref="F10897"/>
    <hyperlink r:id="rId10896" location="6" ref="F10898"/>
    <hyperlink r:id="rId10897" location="15" ref="F10899"/>
    <hyperlink r:id="rId10898" location="1" ref="F10900"/>
    <hyperlink r:id="rId10899" location="20" ref="F10901"/>
    <hyperlink r:id="rId10900" location="28" ref="F10902"/>
    <hyperlink r:id="rId10901" location="14" ref="F10903"/>
    <hyperlink r:id="rId10902" location="30" ref="F10904"/>
    <hyperlink r:id="rId10903" location="12" ref="F10905"/>
    <hyperlink r:id="rId10904" location="23" ref="F10906"/>
    <hyperlink r:id="rId10905" location="2" ref="F10907"/>
    <hyperlink r:id="rId10906" location="27" ref="F10908"/>
    <hyperlink r:id="rId10907" location="4" ref="F10909"/>
    <hyperlink r:id="rId10908" location="23" ref="F10910"/>
    <hyperlink r:id="rId10909" location="9" ref="F10911"/>
    <hyperlink r:id="rId10910" location="23" ref="F10912"/>
    <hyperlink r:id="rId10911" location="7" ref="F10913"/>
    <hyperlink r:id="rId10912" location="6" ref="F10914"/>
    <hyperlink r:id="rId10913" location="16" ref="F10915"/>
    <hyperlink r:id="rId10914" location="36" ref="F10916"/>
    <hyperlink r:id="rId10915" location="27" ref="F10917"/>
    <hyperlink r:id="rId10916" location="34" ref="F10918"/>
    <hyperlink r:id="rId10917" location="34" ref="F10919"/>
    <hyperlink r:id="rId10918" location="8" ref="F10920"/>
    <hyperlink r:id="rId10919" location="13" ref="F10921"/>
    <hyperlink r:id="rId10920" location="2" ref="F10922"/>
    <hyperlink r:id="rId10921" location="29" ref="F10923"/>
    <hyperlink r:id="rId10922" location="34" ref="F10924"/>
    <hyperlink r:id="rId10923" location="19" ref="F10925"/>
    <hyperlink r:id="rId10924" location="24" ref="F10926"/>
    <hyperlink r:id="rId10925" location="12" ref="F10927"/>
    <hyperlink r:id="rId10926" location="15" ref="F10928"/>
    <hyperlink r:id="rId10927" location="22" ref="F10929"/>
    <hyperlink r:id="rId10928" location="32" ref="F10930"/>
    <hyperlink r:id="rId10929" location="34" ref="F10931"/>
    <hyperlink r:id="rId10930" location="35" ref="F10932"/>
    <hyperlink r:id="rId10931" location="11" ref="F10933"/>
    <hyperlink r:id="rId10932" location="24" ref="F10934"/>
    <hyperlink r:id="rId10933" location="6" ref="F10935"/>
    <hyperlink r:id="rId10934" location="35" ref="F10936"/>
    <hyperlink r:id="rId10935" location="18" ref="F10937"/>
    <hyperlink r:id="rId10936" location="17" ref="F10938"/>
    <hyperlink r:id="rId10937" location="11" ref="F10939"/>
    <hyperlink r:id="rId10938" location="19" ref="F10940"/>
    <hyperlink r:id="rId10939" location="4" ref="F10941"/>
    <hyperlink r:id="rId10940" location="36" ref="F10942"/>
    <hyperlink r:id="rId10941" location="2" ref="F10943"/>
    <hyperlink r:id="rId10942" location="25" ref="F10944"/>
    <hyperlink r:id="rId10943" location="31" ref="F10945"/>
    <hyperlink r:id="rId10944" location="34" ref="F10946"/>
    <hyperlink r:id="rId10945" location="28" ref="F10947"/>
    <hyperlink r:id="rId10946" location="27" ref="F10948"/>
    <hyperlink r:id="rId10947" location="20" ref="F10949"/>
    <hyperlink r:id="rId10948" location="13" ref="F10950"/>
    <hyperlink r:id="rId10949" location="15" ref="F10951"/>
    <hyperlink r:id="rId10950" location="8" ref="F10952"/>
    <hyperlink r:id="rId10951" location="31" ref="F10953"/>
    <hyperlink r:id="rId10952" location="2" ref="F10954"/>
    <hyperlink r:id="rId10953" location="20" ref="F10955"/>
    <hyperlink r:id="rId10954" location="26" ref="F10956"/>
    <hyperlink r:id="rId10955" location="12" ref="F10957"/>
    <hyperlink r:id="rId10956" location="1" ref="F10958"/>
    <hyperlink r:id="rId10957" location="2" ref="F10959"/>
    <hyperlink r:id="rId10958" location="7" ref="F10960"/>
    <hyperlink r:id="rId10959" location="7" ref="F10961"/>
    <hyperlink r:id="rId10960" location="32" ref="F10962"/>
    <hyperlink r:id="rId10961" location="2" ref="F10963"/>
    <hyperlink r:id="rId10962" location="35" ref="F10964"/>
    <hyperlink r:id="rId10963" location="26" ref="F10965"/>
    <hyperlink r:id="rId10964" location="14" ref="F10966"/>
    <hyperlink r:id="rId10965" location="13" ref="F10967"/>
    <hyperlink r:id="rId10966" location="30" ref="F10968"/>
    <hyperlink r:id="rId10967" location="29" ref="F10969"/>
    <hyperlink r:id="rId10968" location="22" ref="F10970"/>
    <hyperlink r:id="rId10969" location="31" ref="F10971"/>
    <hyperlink r:id="rId10970" location="23" ref="F10972"/>
    <hyperlink r:id="rId10971" location="12" ref="F10973"/>
    <hyperlink r:id="rId10972" location="22" ref="F10974"/>
    <hyperlink r:id="rId10973" location="22" ref="F10975"/>
    <hyperlink r:id="rId10974" location="10" ref="F10976"/>
    <hyperlink r:id="rId10975" location="2" ref="F10977"/>
    <hyperlink r:id="rId10976" location="29" ref="F10978"/>
    <hyperlink r:id="rId10977" location="16" ref="F10979"/>
    <hyperlink r:id="rId10978" location="7" ref="F10980"/>
    <hyperlink r:id="rId10979" location="17" ref="F10981"/>
    <hyperlink r:id="rId10980" location="22" ref="F10982"/>
    <hyperlink r:id="rId10981" location="29" ref="F10983"/>
    <hyperlink r:id="rId10982" location="1" ref="F10984"/>
    <hyperlink r:id="rId10983" location="26" ref="F10985"/>
    <hyperlink r:id="rId10984" location="7" ref="F10986"/>
    <hyperlink r:id="rId10985" location="10" ref="F10987"/>
    <hyperlink r:id="rId10986" location="12" ref="F10988"/>
    <hyperlink r:id="rId10987" location="22" ref="F10989"/>
    <hyperlink r:id="rId10988" location="36" ref="F10990"/>
    <hyperlink r:id="rId10989" location="17" ref="F10991"/>
    <hyperlink r:id="rId10990" location="11" ref="F10992"/>
    <hyperlink r:id="rId10991" location="32" ref="F10993"/>
    <hyperlink r:id="rId10992" location="16" ref="F10994"/>
    <hyperlink r:id="rId10993" location="6" ref="F10995"/>
    <hyperlink r:id="rId10994" location="18" ref="F10996"/>
    <hyperlink r:id="rId10995" location="18" ref="F10997"/>
    <hyperlink r:id="rId10996" location="3" ref="F10998"/>
    <hyperlink r:id="rId10997" location="10" ref="F10999"/>
    <hyperlink r:id="rId10998" location="33" ref="F11000"/>
    <hyperlink r:id="rId10999" location="16" ref="F11001"/>
    <hyperlink r:id="rId11000" location="34" ref="F11002"/>
    <hyperlink r:id="rId11001" location="28" ref="F11003"/>
    <hyperlink r:id="rId11002" location="10" ref="F11004"/>
    <hyperlink r:id="rId11003" location="11" ref="F11005"/>
    <hyperlink r:id="rId11004" location="8" ref="F11006"/>
    <hyperlink r:id="rId11005" location="12" ref="F11007"/>
    <hyperlink r:id="rId11006" location="1" ref="F11008"/>
    <hyperlink r:id="rId11007" location="23" ref="F11009"/>
    <hyperlink r:id="rId11008" location="25" ref="F11010"/>
    <hyperlink r:id="rId11009" location="20" ref="F11011"/>
    <hyperlink r:id="rId11010" location="15" ref="F11012"/>
    <hyperlink r:id="rId11011" location="27" ref="F11013"/>
    <hyperlink r:id="rId11012" location="20" ref="F11014"/>
    <hyperlink r:id="rId11013" location="6" ref="F11015"/>
    <hyperlink r:id="rId11014" location="8" ref="F11016"/>
    <hyperlink r:id="rId11015" location="35" ref="F11017"/>
    <hyperlink r:id="rId11016" location="30" ref="F11018"/>
    <hyperlink r:id="rId11017" location="2" ref="F11019"/>
    <hyperlink r:id="rId11018" location="9" ref="F11020"/>
    <hyperlink r:id="rId11019" location="17" ref="F11021"/>
    <hyperlink r:id="rId11020" location="25" ref="F11022"/>
    <hyperlink r:id="rId11021" location="6" ref="F11023"/>
    <hyperlink r:id="rId11022" location="7" ref="F11024"/>
    <hyperlink r:id="rId11023" location="17" ref="F11025"/>
    <hyperlink r:id="rId11024" location="1" ref="F11026"/>
    <hyperlink r:id="rId11025" location="7" ref="F11027"/>
    <hyperlink r:id="rId11026" location="14" ref="F11028"/>
    <hyperlink r:id="rId11027" location="30" ref="F11029"/>
    <hyperlink r:id="rId11028" location="2" ref="F11030"/>
    <hyperlink r:id="rId11029" location="14" ref="F11031"/>
    <hyperlink r:id="rId11030" location="21" ref="F11032"/>
    <hyperlink r:id="rId11031" location="20" ref="F11033"/>
    <hyperlink r:id="rId11032" location="33" ref="F11034"/>
    <hyperlink r:id="rId11033" location="28" ref="F11035"/>
    <hyperlink r:id="rId11034" location="21" ref="F11036"/>
    <hyperlink r:id="rId11035" location="28" ref="F11037"/>
    <hyperlink r:id="rId11036" location="26" ref="F11038"/>
    <hyperlink r:id="rId11037" location="14" ref="F11039"/>
    <hyperlink r:id="rId11038" location="10" ref="F11040"/>
    <hyperlink r:id="rId11039" location="13" ref="F11041"/>
    <hyperlink r:id="rId11040" location="25" ref="F11042"/>
    <hyperlink r:id="rId11041" location="31" ref="F11043"/>
    <hyperlink r:id="rId11042" location="24" ref="F11044"/>
    <hyperlink r:id="rId11043" location="32" ref="F11045"/>
    <hyperlink r:id="rId11044" location="5" ref="F11046"/>
    <hyperlink r:id="rId11045" location="30" ref="F11047"/>
    <hyperlink r:id="rId11046" location="25" ref="F11048"/>
    <hyperlink r:id="rId11047" location="33" ref="F11049"/>
    <hyperlink r:id="rId11048" location="6" ref="F11050"/>
    <hyperlink r:id="rId11049" location="12" ref="F11051"/>
    <hyperlink r:id="rId11050" location="35" ref="F11052"/>
    <hyperlink r:id="rId11051" location="31" ref="F11053"/>
    <hyperlink r:id="rId11052" location="36" ref="F11054"/>
    <hyperlink r:id="rId11053" location="7" ref="F11055"/>
    <hyperlink r:id="rId11054" location="4" ref="F11056"/>
    <hyperlink r:id="rId11055" location="36" ref="F11057"/>
    <hyperlink r:id="rId11056" location="6" ref="F11058"/>
    <hyperlink r:id="rId11057" location="2" ref="F11059"/>
    <hyperlink r:id="rId11058" location="14" ref="F11060"/>
    <hyperlink r:id="rId11059" location="9" ref="F11061"/>
    <hyperlink r:id="rId11060" location="20" ref="F11062"/>
    <hyperlink r:id="rId11061" location="26" ref="F11063"/>
    <hyperlink r:id="rId11062" location="15" ref="F11064"/>
    <hyperlink r:id="rId11063" location="23" ref="F11065"/>
    <hyperlink r:id="rId11064" location="16" ref="F11066"/>
    <hyperlink r:id="rId11065" location="5" ref="F11067"/>
    <hyperlink r:id="rId11066" location="20" ref="F11068"/>
    <hyperlink r:id="rId11067" location="20" ref="F11069"/>
    <hyperlink r:id="rId11068" location="14" ref="F11070"/>
    <hyperlink r:id="rId11069" location="7" ref="F11071"/>
    <hyperlink r:id="rId11070" location="26" ref="F11072"/>
    <hyperlink r:id="rId11071" location="2" ref="F11073"/>
    <hyperlink r:id="rId11072" location="17" ref="F11074"/>
    <hyperlink r:id="rId11073" location="9" ref="F11075"/>
    <hyperlink r:id="rId11074" location="10" ref="F11076"/>
    <hyperlink r:id="rId11075" location="30" ref="F11077"/>
    <hyperlink r:id="rId11076" location="13" ref="F11078"/>
    <hyperlink r:id="rId11077" location="34" ref="F11079"/>
    <hyperlink r:id="rId11078" location="18" ref="F11080"/>
    <hyperlink r:id="rId11079" location="14" ref="F11081"/>
    <hyperlink r:id="rId11080" location="18" ref="F11082"/>
    <hyperlink r:id="rId11081" location="12" ref="F11083"/>
    <hyperlink r:id="rId11082" location="2" ref="F11084"/>
    <hyperlink r:id="rId11083" location="27" ref="F11085"/>
    <hyperlink r:id="rId11084" location="8" ref="F11086"/>
    <hyperlink r:id="rId11085" location="4" ref="F11087"/>
    <hyperlink r:id="rId11086" location="11" ref="F11088"/>
    <hyperlink r:id="rId11087" location="18" ref="F11089"/>
    <hyperlink r:id="rId11088" location="11" ref="F11090"/>
    <hyperlink r:id="rId11089" location="3" ref="F11091"/>
    <hyperlink r:id="rId11090" location="8" ref="F11092"/>
    <hyperlink r:id="rId11091" location="13" ref="F11093"/>
    <hyperlink r:id="rId11092" location="3" ref="F11094"/>
    <hyperlink r:id="rId11093" location="34" ref="F11095"/>
    <hyperlink r:id="rId11094" location="14" ref="F11096"/>
    <hyperlink r:id="rId11095" location="6" ref="F11097"/>
    <hyperlink r:id="rId11096" location="16" ref="F11098"/>
    <hyperlink r:id="rId11097" location="33" ref="F11099"/>
    <hyperlink r:id="rId11098" location="29" ref="F11100"/>
    <hyperlink r:id="rId11099" location="26" ref="F11101"/>
    <hyperlink r:id="rId11100" location="3" ref="F11102"/>
    <hyperlink r:id="rId11101" location="32" ref="F11103"/>
    <hyperlink r:id="rId11102" location="2" ref="F11104"/>
    <hyperlink r:id="rId11103" location="19" ref="F11105"/>
    <hyperlink r:id="rId11104" location="17" ref="F11106"/>
    <hyperlink r:id="rId11105" location="28" ref="F11107"/>
    <hyperlink r:id="rId11106" location="26" ref="F11108"/>
    <hyperlink r:id="rId11107" location="26" ref="F11109"/>
    <hyperlink r:id="rId11108" location="31" ref="F11110"/>
    <hyperlink r:id="rId11109" location="21" ref="F11111"/>
    <hyperlink r:id="rId11110" location="26" ref="F11112"/>
    <hyperlink r:id="rId11111" location="19" ref="F11113"/>
    <hyperlink r:id="rId11112" location="8" ref="F11114"/>
    <hyperlink r:id="rId11113" location="3" ref="F11115"/>
    <hyperlink r:id="rId11114" location="4" ref="F11116"/>
    <hyperlink r:id="rId11115" location="31" ref="F11117"/>
    <hyperlink r:id="rId11116" location="1" ref="F11118"/>
    <hyperlink r:id="rId11117" location="18" ref="F11119"/>
    <hyperlink r:id="rId11118" location="18" ref="F11120"/>
    <hyperlink r:id="rId11119" location="18" ref="F11121"/>
    <hyperlink r:id="rId11120" location="7" ref="F11122"/>
    <hyperlink r:id="rId11121" location="10" ref="F11123"/>
    <hyperlink r:id="rId11122" location="14" ref="F11124"/>
    <hyperlink r:id="rId11123" location="6" ref="F11125"/>
    <hyperlink r:id="rId11124" location="35" ref="F11126"/>
    <hyperlink r:id="rId11125" location="26" ref="F11127"/>
    <hyperlink r:id="rId11126" location="20" ref="F11128"/>
    <hyperlink r:id="rId11127" location="16" ref="F11129"/>
    <hyperlink r:id="rId11128" location="19" ref="F11130"/>
    <hyperlink r:id="rId11129" location="19" ref="F11131"/>
    <hyperlink r:id="rId11130" location="12" ref="F11132"/>
    <hyperlink r:id="rId11131" location="32" ref="F11133"/>
    <hyperlink r:id="rId11132" location="1" ref="F11134"/>
    <hyperlink r:id="rId11133" location="4" ref="F11135"/>
    <hyperlink r:id="rId11134" location="5" ref="F11136"/>
    <hyperlink r:id="rId11135" location="27" ref="F11137"/>
    <hyperlink r:id="rId11136" location="7" ref="F11138"/>
    <hyperlink r:id="rId11137" location="32" ref="F11139"/>
    <hyperlink r:id="rId11138" location="5" ref="F11140"/>
    <hyperlink r:id="rId11139" location="3" ref="F11141"/>
    <hyperlink r:id="rId11140" location="32" ref="F11142"/>
    <hyperlink r:id="rId11141" location="11" ref="F11143"/>
    <hyperlink r:id="rId11142" location="4" ref="F11144"/>
    <hyperlink r:id="rId11143" location="28" ref="F11145"/>
    <hyperlink r:id="rId11144" location="5" ref="F11146"/>
    <hyperlink r:id="rId11145" location="30" ref="F11147"/>
    <hyperlink r:id="rId11146" location="31" ref="F11148"/>
    <hyperlink r:id="rId11147" location="33" ref="F11149"/>
    <hyperlink r:id="rId11148" location="2" ref="F11150"/>
    <hyperlink r:id="rId11149" location="14" ref="F11151"/>
    <hyperlink r:id="rId11150" location="4" ref="F11152"/>
    <hyperlink r:id="rId11151" location="3" ref="F11153"/>
    <hyperlink r:id="rId11152" location="13" ref="F11154"/>
    <hyperlink r:id="rId11153" location="16" ref="F11155"/>
    <hyperlink r:id="rId11154" location="29" ref="F11156"/>
    <hyperlink r:id="rId11155" location="3" ref="F11157"/>
    <hyperlink r:id="rId11156" location="13" ref="F11158"/>
    <hyperlink r:id="rId11157" location="12" ref="F11159"/>
    <hyperlink r:id="rId11158" location="33" ref="F11160"/>
    <hyperlink r:id="rId11159" location="18" ref="F11161"/>
    <hyperlink r:id="rId11160" location="17" ref="F11162"/>
    <hyperlink r:id="rId11161" location="30" ref="F11163"/>
    <hyperlink r:id="rId11162" location="27" ref="F11164"/>
    <hyperlink r:id="rId11163" location="14" ref="F11165"/>
    <hyperlink r:id="rId11164" location="20" ref="F11166"/>
    <hyperlink r:id="rId11165" location="20" ref="F11167"/>
    <hyperlink r:id="rId11166" location="17" ref="F11168"/>
    <hyperlink r:id="rId11167" location="25" ref="F11169"/>
    <hyperlink r:id="rId11168" location="25" ref="F11170"/>
    <hyperlink r:id="rId11169" location="25" ref="F11171"/>
    <hyperlink r:id="rId11170" location="34" ref="F11172"/>
    <hyperlink r:id="rId11171" location="24" ref="F11173"/>
    <hyperlink r:id="rId11172" location="11" ref="F11174"/>
    <hyperlink r:id="rId11173" location="19" ref="F11175"/>
    <hyperlink r:id="rId11174" location="16" ref="F11176"/>
    <hyperlink r:id="rId11175" location="3" ref="F11177"/>
    <hyperlink r:id="rId11176" location="34" ref="F11178"/>
    <hyperlink r:id="rId11177" location="32" ref="F11179"/>
    <hyperlink r:id="rId11178" location="24" ref="F11180"/>
    <hyperlink r:id="rId11179" location="33" ref="F11181"/>
    <hyperlink r:id="rId11180" location="25" ref="F11182"/>
    <hyperlink r:id="rId11181" location="19" ref="F11183"/>
    <hyperlink r:id="rId11182" location="19" ref="F11184"/>
    <hyperlink r:id="rId11183" location="16" ref="F11185"/>
    <hyperlink r:id="rId11184" location="12" ref="F11186"/>
    <hyperlink r:id="rId11185" location="27" ref="F11187"/>
    <hyperlink r:id="rId11186" location="17" ref="F11188"/>
    <hyperlink r:id="rId11187" location="17" ref="F11189"/>
    <hyperlink r:id="rId11188" location="19" ref="F11190"/>
    <hyperlink r:id="rId11189" location="3" ref="F11191"/>
    <hyperlink r:id="rId11190" location="1" ref="F11192"/>
    <hyperlink r:id="rId11191" location="30" ref="F11193"/>
    <hyperlink r:id="rId11192" location="20" ref="F11194"/>
    <hyperlink r:id="rId11193" location="2" ref="F11195"/>
    <hyperlink r:id="rId11194" location="1" ref="F11196"/>
    <hyperlink r:id="rId11195" location="3" ref="F11197"/>
    <hyperlink r:id="rId11196" location="27" ref="F11198"/>
    <hyperlink r:id="rId11197" location="3" ref="F11199"/>
    <hyperlink r:id="rId11198" location="27" ref="F11200"/>
    <hyperlink r:id="rId11199" location="23" ref="F11201"/>
    <hyperlink r:id="rId11200" location="21" ref="F11202"/>
    <hyperlink r:id="rId11201" location="5" ref="F11203"/>
    <hyperlink r:id="rId11202" location="25" ref="F11204"/>
    <hyperlink r:id="rId11203" location="3" ref="F11205"/>
    <hyperlink r:id="rId11204" location="26" ref="F11206"/>
    <hyperlink r:id="rId11205" location="21" ref="F11207"/>
    <hyperlink r:id="rId11206" location="31" ref="F11208"/>
    <hyperlink r:id="rId11207" location="15" ref="F11209"/>
    <hyperlink r:id="rId11208" location="12" ref="F11210"/>
    <hyperlink r:id="rId11209" location="16" ref="F11211"/>
    <hyperlink r:id="rId11210" location="8" ref="F11212"/>
    <hyperlink r:id="rId11211" location="12" ref="F11213"/>
    <hyperlink r:id="rId11212" location="14" ref="F11214"/>
    <hyperlink r:id="rId11213" location="6" ref="F11215"/>
    <hyperlink r:id="rId11214" location="22" ref="F11216"/>
    <hyperlink r:id="rId11215" location="19" ref="F11217"/>
    <hyperlink r:id="rId11216" location="17" ref="F11218"/>
    <hyperlink r:id="rId11217" location="21" ref="F11219"/>
    <hyperlink r:id="rId11218" location="26" ref="F11220"/>
    <hyperlink r:id="rId11219" location="27" ref="F11221"/>
    <hyperlink r:id="rId11220" location="8" ref="F11222"/>
    <hyperlink r:id="rId11221" location="4" ref="F11223"/>
    <hyperlink r:id="rId11222" location="2" ref="F11224"/>
    <hyperlink r:id="rId11223" location="17" ref="F11225"/>
    <hyperlink r:id="rId11224" location="34" ref="F11226"/>
    <hyperlink r:id="rId11225" location="25" ref="F11227"/>
    <hyperlink r:id="rId11226" location="5" ref="F11228"/>
    <hyperlink r:id="rId11227" location="26" ref="F11229"/>
    <hyperlink r:id="rId11228" location="8" ref="F11230"/>
    <hyperlink r:id="rId11229" location="32" ref="F11231"/>
    <hyperlink r:id="rId11230" location="36" ref="F11232"/>
    <hyperlink r:id="rId11231" location="32" ref="F11233"/>
    <hyperlink r:id="rId11232" location="12" ref="F11234"/>
    <hyperlink r:id="rId11233" location="28" ref="F11235"/>
    <hyperlink r:id="rId11234" location="6" ref="F11236"/>
    <hyperlink r:id="rId11235" location="34" ref="F11237"/>
    <hyperlink r:id="rId11236" location="17" ref="F11238"/>
    <hyperlink r:id="rId11237" location="2" ref="F11239"/>
    <hyperlink r:id="rId11238" location="19" ref="F11240"/>
    <hyperlink r:id="rId11239" location="19" ref="F11241"/>
    <hyperlink r:id="rId11240" location="18" ref="F11242"/>
    <hyperlink r:id="rId11241" location="22" ref="F11243"/>
    <hyperlink r:id="rId11242" location="16" ref="F11244"/>
    <hyperlink r:id="rId11243" location="21" ref="F11245"/>
    <hyperlink r:id="rId11244" location="10" ref="F11246"/>
    <hyperlink r:id="rId11245" location="2" ref="F11247"/>
    <hyperlink r:id="rId11246" location="5" ref="F11248"/>
    <hyperlink r:id="rId11247" location="12" ref="F11249"/>
    <hyperlink r:id="rId11248" location="14" ref="F11250"/>
    <hyperlink r:id="rId11249" location="18" ref="F11251"/>
    <hyperlink r:id="rId11250" location="32" ref="F11252"/>
    <hyperlink r:id="rId11251" location="14" ref="F11253"/>
    <hyperlink r:id="rId11252" location="31" ref="F11254"/>
    <hyperlink r:id="rId11253" location="20" ref="F11255"/>
    <hyperlink r:id="rId11254" location="2" ref="F11256"/>
    <hyperlink r:id="rId11255" location="14" ref="F11257"/>
    <hyperlink r:id="rId11256" location="33" ref="F11258"/>
    <hyperlink r:id="rId11257" location="35" ref="F11259"/>
    <hyperlink r:id="rId11258" location="9" ref="F11260"/>
    <hyperlink r:id="rId11259" location="35" ref="F11261"/>
    <hyperlink r:id="rId11260" location="6" ref="F11262"/>
    <hyperlink r:id="rId11261" location="24" ref="F11263"/>
    <hyperlink r:id="rId11262" location="30" ref="F11264"/>
    <hyperlink r:id="rId11263" location="19" ref="F11265"/>
    <hyperlink r:id="rId11264" location="6" ref="F11266"/>
    <hyperlink r:id="rId11265" location="16" ref="F11267"/>
    <hyperlink r:id="rId11266" location="15" ref="F11268"/>
    <hyperlink r:id="rId11267" location="21" ref="F11269"/>
    <hyperlink r:id="rId11268" location="28" ref="F11270"/>
    <hyperlink r:id="rId11269" location="5" ref="F11271"/>
    <hyperlink r:id="rId11270" location="22" ref="F11272"/>
    <hyperlink r:id="rId11271" location="25" ref="F11273"/>
    <hyperlink r:id="rId11272" location="18" ref="F11274"/>
    <hyperlink r:id="rId11273" location="20" ref="F11275"/>
    <hyperlink r:id="rId11274" location="21" ref="F11276"/>
    <hyperlink r:id="rId11275" location="27" ref="F11277"/>
    <hyperlink r:id="rId11276" location="6" ref="F11278"/>
    <hyperlink r:id="rId11277" location="22" ref="F11279"/>
    <hyperlink r:id="rId11278" location="25" ref="F11280"/>
    <hyperlink r:id="rId11279" location="12" ref="F11281"/>
    <hyperlink r:id="rId11280" location="20" ref="F11282"/>
    <hyperlink r:id="rId11281" location="11" ref="F11283"/>
    <hyperlink r:id="rId11282" location="15" ref="F11284"/>
    <hyperlink r:id="rId11283" location="16" ref="F11285"/>
    <hyperlink r:id="rId11284" location="4" ref="F11286"/>
    <hyperlink r:id="rId11285" location="3" ref="F11287"/>
    <hyperlink r:id="rId11286" location="26" ref="F11288"/>
    <hyperlink r:id="rId11287" location="1" ref="F11289"/>
    <hyperlink r:id="rId11288" location="2" ref="F11290"/>
    <hyperlink r:id="rId11289" location="9" ref="F11291"/>
    <hyperlink r:id="rId11290" location="31" ref="F11292"/>
    <hyperlink r:id="rId11291" location="18" ref="F11293"/>
    <hyperlink r:id="rId11292" location="31" ref="F11294"/>
    <hyperlink r:id="rId11293" location="29" ref="F11295"/>
    <hyperlink r:id="rId11294" location="21" ref="F11296"/>
    <hyperlink r:id="rId11295" location="29" ref="F11297"/>
    <hyperlink r:id="rId11296" location="8" ref="F11298"/>
    <hyperlink r:id="rId11297" location="14" ref="F11299"/>
    <hyperlink r:id="rId11298" location="25" ref="F11300"/>
    <hyperlink r:id="rId11299" location="12" ref="F11301"/>
    <hyperlink r:id="rId11300" location="22" ref="F11302"/>
    <hyperlink r:id="rId11301" location="22" ref="F11303"/>
    <hyperlink r:id="rId11302" location="3" ref="F11304"/>
    <hyperlink r:id="rId11303" location="8" ref="F11305"/>
    <hyperlink r:id="rId11304" location="7" ref="F11306"/>
    <hyperlink r:id="rId11305" location="16" ref="F11307"/>
    <hyperlink r:id="rId11306" location="36" ref="F11308"/>
    <hyperlink r:id="rId11307" location="4" ref="F11309"/>
    <hyperlink r:id="rId11308" location="20" ref="F11310"/>
    <hyperlink r:id="rId11309" location="22" ref="F11311"/>
    <hyperlink r:id="rId11310" location="12" ref="F11312"/>
    <hyperlink r:id="rId11311" location="19" ref="F11313"/>
    <hyperlink r:id="rId11312" location="17" ref="F11314"/>
    <hyperlink r:id="rId11313" location="26" ref="F11315"/>
    <hyperlink r:id="rId11314" location="27" ref="F11316"/>
    <hyperlink r:id="rId11315" location="21" ref="F11317"/>
    <hyperlink r:id="rId11316" location="19" ref="F11318"/>
    <hyperlink r:id="rId11317" location="22" ref="F11319"/>
    <hyperlink r:id="rId11318" location="28" ref="F11320"/>
    <hyperlink r:id="rId11319" location="17" ref="F11321"/>
    <hyperlink r:id="rId11320" location="12" ref="F11322"/>
    <hyperlink r:id="rId11321" location="34" ref="F11323"/>
    <hyperlink r:id="rId11322" location="14" ref="F11324"/>
    <hyperlink r:id="rId11323" location="5" ref="F11325"/>
    <hyperlink r:id="rId11324" location="30" ref="F11326"/>
    <hyperlink r:id="rId11325" location="5" ref="F11327"/>
    <hyperlink r:id="rId11326" location="5" ref="F11328"/>
    <hyperlink r:id="rId11327" location="36" ref="F11329"/>
    <hyperlink r:id="rId11328" location="5" ref="F11330"/>
    <hyperlink r:id="rId11329" location="4" ref="F11331"/>
    <hyperlink r:id="rId11330" location="6" ref="F11332"/>
    <hyperlink r:id="rId11331" location="18" ref="F11333"/>
    <hyperlink r:id="rId11332" location="5" ref="F11334"/>
    <hyperlink r:id="rId11333" location="13" ref="F11335"/>
    <hyperlink r:id="rId11334" location="32" ref="F11336"/>
    <hyperlink r:id="rId11335" location="14" ref="F11337"/>
    <hyperlink r:id="rId11336" location="8" ref="F11338"/>
    <hyperlink r:id="rId11337" location="7" ref="F11339"/>
    <hyperlink r:id="rId11338" location="29" ref="F11340"/>
    <hyperlink r:id="rId11339" location="11" ref="F11341"/>
    <hyperlink r:id="rId11340" location="26" ref="F11342"/>
    <hyperlink r:id="rId11341" location="12" ref="F11343"/>
    <hyperlink r:id="rId11342" location="8" ref="F11344"/>
    <hyperlink r:id="rId11343" location="2" ref="F11345"/>
    <hyperlink r:id="rId11344" location="32" ref="F11346"/>
    <hyperlink r:id="rId11345" location="24" ref="F11347"/>
    <hyperlink r:id="rId11346" location="25" ref="F11348"/>
    <hyperlink r:id="rId11347" location="34" ref="F11349"/>
    <hyperlink r:id="rId11348" location="34" ref="F11350"/>
    <hyperlink r:id="rId11349" location="26" ref="F11351"/>
    <hyperlink r:id="rId11350" location="25" ref="F11352"/>
    <hyperlink r:id="rId11351" location="35" ref="F11353"/>
    <hyperlink r:id="rId11352" location="36" ref="F11354"/>
    <hyperlink r:id="rId11353" location="17" ref="F11355"/>
    <hyperlink r:id="rId11354" location="7" ref="F11356"/>
    <hyperlink r:id="rId11355" location="15" ref="F11357"/>
    <hyperlink r:id="rId11356" location="19" ref="F11358"/>
    <hyperlink r:id="rId11357" location="26" ref="F11359"/>
    <hyperlink r:id="rId11358" location="17" ref="F11360"/>
    <hyperlink r:id="rId11359" location="29" ref="F11361"/>
    <hyperlink r:id="rId11360" location="11" ref="F11362"/>
    <hyperlink r:id="rId11361" location="33" ref="F11363"/>
    <hyperlink r:id="rId11362" location="16" ref="F11364"/>
    <hyperlink r:id="rId11363" location="35" ref="F11365"/>
    <hyperlink r:id="rId11364" location="13" ref="F11366"/>
    <hyperlink r:id="rId11365" location="17" ref="F11367"/>
    <hyperlink r:id="rId11366" location="8" ref="F11368"/>
    <hyperlink r:id="rId11367" location="14" ref="F11369"/>
    <hyperlink r:id="rId11368" location="33" ref="F11370"/>
    <hyperlink r:id="rId11369" location="20" ref="F11371"/>
    <hyperlink r:id="rId11370" location="2" ref="F11372"/>
    <hyperlink r:id="rId11371" location="13" ref="F11373"/>
    <hyperlink r:id="rId11372" location="21" ref="F11374"/>
    <hyperlink r:id="rId11373" location="1" ref="F11375"/>
    <hyperlink r:id="rId11374" location="25" ref="F11376"/>
    <hyperlink r:id="rId11375" location="1" ref="F11377"/>
    <hyperlink r:id="rId11376" location="17" ref="F11378"/>
    <hyperlink r:id="rId11377" location="20" ref="F11379"/>
    <hyperlink r:id="rId11378" location="6" ref="F11380"/>
    <hyperlink r:id="rId11379" location="5" ref="F11381"/>
    <hyperlink r:id="rId11380" location="27" ref="F11382"/>
    <hyperlink r:id="rId11381" location="3" ref="F11383"/>
    <hyperlink r:id="rId11382" location="31" ref="F11384"/>
    <hyperlink r:id="rId11383" location="29" ref="F11385"/>
    <hyperlink r:id="rId11384" location="31" ref="F11386"/>
    <hyperlink r:id="rId11385" location="19" ref="F11387"/>
    <hyperlink r:id="rId11386" location="3" ref="F11388"/>
    <hyperlink r:id="rId11387" location="35" ref="F11389"/>
    <hyperlink r:id="rId11388" location="11" ref="F11390"/>
    <hyperlink r:id="rId11389" location="27" ref="F11391"/>
    <hyperlink r:id="rId11390" location="2" ref="F11392"/>
    <hyperlink r:id="rId11391" location="32" ref="F11393"/>
    <hyperlink r:id="rId11392" location="19" ref="F11394"/>
    <hyperlink r:id="rId11393" location="28" ref="F11395"/>
    <hyperlink r:id="rId11394" location="6" ref="F11396"/>
    <hyperlink r:id="rId11395" location="26" ref="F11397"/>
    <hyperlink r:id="rId11396" location="14" ref="F11398"/>
    <hyperlink r:id="rId11397" location="3" ref="F11399"/>
    <hyperlink r:id="rId11398" location="23" ref="F11400"/>
    <hyperlink r:id="rId11399" location="24" ref="F11401"/>
    <hyperlink r:id="rId11400" location="29" ref="F11402"/>
    <hyperlink r:id="rId11401" location="18" ref="F11403"/>
    <hyperlink r:id="rId11402" location="25" ref="F11404"/>
    <hyperlink r:id="rId11403" location="10" ref="F11405"/>
    <hyperlink r:id="rId11404" location="1" ref="F11406"/>
    <hyperlink r:id="rId11405" location="8" ref="F11407"/>
    <hyperlink r:id="rId11406" location="1" ref="F11408"/>
    <hyperlink r:id="rId11407" location="33" ref="F11409"/>
    <hyperlink r:id="rId11408" location="1" ref="F11410"/>
    <hyperlink r:id="rId11409" location="33" ref="F11411"/>
    <hyperlink r:id="rId11410" location="16" ref="F11412"/>
    <hyperlink r:id="rId11411" location="7" ref="F11413"/>
    <hyperlink r:id="rId11412" location="6" ref="F11414"/>
    <hyperlink r:id="rId11413" location="2" ref="F11415"/>
    <hyperlink r:id="rId11414" location="21" ref="F11416"/>
    <hyperlink r:id="rId11415" location="25" ref="F11417"/>
    <hyperlink r:id="rId11416" location="21" ref="F11418"/>
    <hyperlink r:id="rId11417" location="22" ref="F11419"/>
    <hyperlink r:id="rId11418" location="25" ref="F11420"/>
    <hyperlink r:id="rId11419" location="15" ref="F11421"/>
    <hyperlink r:id="rId11420" location="29" ref="F11422"/>
    <hyperlink r:id="rId11421" location="11" ref="F11423"/>
    <hyperlink r:id="rId11422" location="15" ref="F11424"/>
    <hyperlink r:id="rId11423" location="3" ref="F11425"/>
    <hyperlink r:id="rId11424" location="10" ref="F11426"/>
    <hyperlink r:id="rId11425" location="5" ref="F11427"/>
    <hyperlink r:id="rId11426" location="5" ref="F11428"/>
    <hyperlink r:id="rId11427" location="30" ref="F11429"/>
    <hyperlink r:id="rId11428" location="13" ref="F11430"/>
    <hyperlink r:id="rId11429" location="12" ref="F11431"/>
    <hyperlink r:id="rId11430" location="6" ref="F11432"/>
    <hyperlink r:id="rId11431" location="36" ref="F11433"/>
    <hyperlink r:id="rId11432" location="4" ref="F11434"/>
    <hyperlink r:id="rId11433" location="34" ref="F11435"/>
    <hyperlink r:id="rId11434" location="10" ref="F11436"/>
    <hyperlink r:id="rId11435" location="6" ref="F11437"/>
    <hyperlink r:id="rId11436" location="36" ref="F11438"/>
    <hyperlink r:id="rId11437" location="16" ref="F11439"/>
    <hyperlink r:id="rId11438" location="16" ref="F11440"/>
    <hyperlink r:id="rId11439" location="29" ref="F11441"/>
    <hyperlink r:id="rId11440" location="21" ref="F11442"/>
    <hyperlink r:id="rId11441" location="14" ref="F11443"/>
    <hyperlink r:id="rId11442" location="20" ref="F11444"/>
    <hyperlink r:id="rId11443" location="29" ref="F11445"/>
    <hyperlink r:id="rId11444" location="36" ref="F11446"/>
    <hyperlink r:id="rId11445" location="9" ref="F11447"/>
    <hyperlink r:id="rId11446" location="28" ref="F11448"/>
    <hyperlink r:id="rId11447" location="3" ref="F11449"/>
    <hyperlink r:id="rId11448" location="23" ref="F11450"/>
    <hyperlink r:id="rId11449" location="34" ref="F11451"/>
    <hyperlink r:id="rId11450" location="22" ref="F11452"/>
    <hyperlink r:id="rId11451" location="10" ref="F11453"/>
    <hyperlink r:id="rId11452" location="6" ref="F11454"/>
    <hyperlink r:id="rId11453" location="21" ref="F11455"/>
    <hyperlink r:id="rId11454" location="16" ref="F11456"/>
    <hyperlink r:id="rId11455" location="14" ref="F11457"/>
    <hyperlink r:id="rId11456" location="16" ref="F11458"/>
    <hyperlink r:id="rId11457" location="11" ref="F11459"/>
    <hyperlink r:id="rId11458" location="32" ref="F11460"/>
    <hyperlink r:id="rId11459" location="1" ref="F11461"/>
    <hyperlink r:id="rId11460" location="8" ref="F11462"/>
    <hyperlink r:id="rId11461" location="21" ref="F11463"/>
    <hyperlink r:id="rId11462" location="29" ref="F11464"/>
    <hyperlink r:id="rId11463" location="18" ref="F11465"/>
    <hyperlink r:id="rId11464" location="31" ref="F11466"/>
    <hyperlink r:id="rId11465" location="25" ref="F11467"/>
    <hyperlink r:id="rId11466" location="7" ref="F11468"/>
    <hyperlink r:id="rId11467" location="9" ref="F11469"/>
    <hyperlink r:id="rId11468" location="7" ref="F11470"/>
    <hyperlink r:id="rId11469" location="18" ref="F11471"/>
    <hyperlink r:id="rId11470" location="28" ref="F11472"/>
    <hyperlink r:id="rId11471" location="12" ref="F11473"/>
    <hyperlink r:id="rId11472" location="33" ref="F11474"/>
    <hyperlink r:id="rId11473" location="20" ref="F11475"/>
    <hyperlink r:id="rId11474" location="34" ref="F11476"/>
    <hyperlink r:id="rId11475" location="19" ref="F11477"/>
    <hyperlink r:id="rId11476" location="21" ref="F11478"/>
    <hyperlink r:id="rId11477" location="13" ref="F11479"/>
    <hyperlink r:id="rId11478" location="15" ref="F11480"/>
    <hyperlink r:id="rId11479" location="5" ref="F11481"/>
    <hyperlink r:id="rId11480" location="10" ref="F11482"/>
    <hyperlink r:id="rId11481" location="13" ref="F11483"/>
    <hyperlink r:id="rId11482" location="1" ref="F11484"/>
    <hyperlink r:id="rId11483" location="3" ref="F11485"/>
    <hyperlink r:id="rId11484" location="21" ref="F11486"/>
    <hyperlink r:id="rId11485" location="28" ref="F11487"/>
    <hyperlink r:id="rId11486" location="4" ref="F11488"/>
    <hyperlink r:id="rId11487" location="9" ref="F11489"/>
    <hyperlink r:id="rId11488" location="10" ref="F11490"/>
    <hyperlink r:id="rId11489" location="9" ref="F11491"/>
    <hyperlink r:id="rId11490" location="18" ref="F11492"/>
    <hyperlink r:id="rId11491" location="23" ref="F11493"/>
    <hyperlink r:id="rId11492" location="9" ref="F11494"/>
    <hyperlink r:id="rId11493" location="28" ref="F11495"/>
    <hyperlink r:id="rId11494" location="27" ref="F11496"/>
    <hyperlink r:id="rId11495" location="19" ref="F11497"/>
    <hyperlink r:id="rId11496" location="5" ref="F11498"/>
    <hyperlink r:id="rId11497" location="3" ref="F11499"/>
    <hyperlink r:id="rId11498" location="18" ref="F11500"/>
    <hyperlink r:id="rId11499" location="31" ref="F11501"/>
    <hyperlink r:id="rId11500" location="6" ref="F11502"/>
    <hyperlink r:id="rId11501" location="12" ref="F11503"/>
    <hyperlink r:id="rId11502" location="17" ref="F11504"/>
    <hyperlink r:id="rId11503" location="30" ref="F11505"/>
    <hyperlink r:id="rId11504" location="34" ref="F11506"/>
    <hyperlink r:id="rId11505" location="28" ref="F11507"/>
    <hyperlink r:id="rId11506" location="25" ref="F11508"/>
    <hyperlink r:id="rId11507" location="19" ref="F11509"/>
    <hyperlink r:id="rId11508" location="5" ref="F11510"/>
    <hyperlink r:id="rId11509" location="6" ref="F11511"/>
    <hyperlink r:id="rId11510" location="2" ref="F11512"/>
    <hyperlink r:id="rId11511" location="5" ref="F11513"/>
    <hyperlink r:id="rId11512" location="33" ref="F11514"/>
    <hyperlink r:id="rId11513" location="32" ref="F11515"/>
    <hyperlink r:id="rId11514" location="35" ref="F11516"/>
    <hyperlink r:id="rId11515" location="32" ref="F11517"/>
    <hyperlink r:id="rId11516" location="31" ref="F11518"/>
    <hyperlink r:id="rId11517" location="9" ref="F11519"/>
    <hyperlink r:id="rId11518" location="29" ref="F11520"/>
    <hyperlink r:id="rId11519" location="30" ref="F11521"/>
    <hyperlink r:id="rId11520" location="21" ref="F11522"/>
    <hyperlink r:id="rId11521" location="12" ref="F11523"/>
    <hyperlink r:id="rId11522" location="29" ref="F11524"/>
    <hyperlink r:id="rId11523" location="24" ref="F11525"/>
    <hyperlink r:id="rId11524" location="12" ref="F11526"/>
    <hyperlink r:id="rId11525" location="12" ref="F11527"/>
    <hyperlink r:id="rId11526" location="1" ref="F11528"/>
    <hyperlink r:id="rId11527" location="31" ref="F11529"/>
    <hyperlink r:id="rId11528" location="33" ref="F11530"/>
    <hyperlink r:id="rId11529" location="9" ref="F11531"/>
    <hyperlink r:id="rId11530" location="26" ref="F11532"/>
    <hyperlink r:id="rId11531" location="32" ref="F11533"/>
    <hyperlink r:id="rId11532" location="24" ref="F11534"/>
    <hyperlink r:id="rId11533" location="3" ref="F11535"/>
    <hyperlink r:id="rId11534" location="16" ref="F11536"/>
    <hyperlink r:id="rId11535" location="32" ref="F11537"/>
    <hyperlink r:id="rId11536" location="35" ref="F11538"/>
    <hyperlink r:id="rId11537" location="27" ref="F11539"/>
    <hyperlink r:id="rId11538" location="20" ref="F11540"/>
    <hyperlink r:id="rId11539" location="30" ref="F11541"/>
    <hyperlink r:id="rId11540" location="7" ref="F11542"/>
    <hyperlink r:id="rId11541" location="33" ref="F11543"/>
    <hyperlink r:id="rId11542" location="24" ref="F11544"/>
    <hyperlink r:id="rId11543" location="29" ref="F11545"/>
    <hyperlink r:id="rId11544" location="28" ref="F11546"/>
    <hyperlink r:id="rId11545" location="30" ref="F11547"/>
    <hyperlink r:id="rId11546" location="12" ref="F11548"/>
    <hyperlink r:id="rId11547" location="34" ref="F11549"/>
    <hyperlink r:id="rId11548" location="20" ref="F11550"/>
    <hyperlink r:id="rId11549" location="23" ref="F11551"/>
    <hyperlink r:id="rId11550" location="28" ref="F11552"/>
    <hyperlink r:id="rId11551" location="24" ref="F11553"/>
    <hyperlink r:id="rId11552" location="16" ref="F11554"/>
    <hyperlink r:id="rId11553" location="33" ref="F11555"/>
    <hyperlink r:id="rId11554" location="14" ref="F11556"/>
    <hyperlink r:id="rId11555" location="27" ref="F11557"/>
    <hyperlink r:id="rId11556" location="27" ref="F11558"/>
    <hyperlink r:id="rId11557" location="12" ref="F11559"/>
    <hyperlink r:id="rId11558" location="28" ref="F11560"/>
    <hyperlink r:id="rId11559" location="33" ref="F11561"/>
    <hyperlink r:id="rId11560" location="17" ref="F11562"/>
    <hyperlink r:id="rId11561" location="5" ref="F11563"/>
    <hyperlink r:id="rId11562" location="34" ref="F11564"/>
    <hyperlink r:id="rId11563" location="13" ref="F11565"/>
    <hyperlink r:id="rId11564" location="35" ref="F11566"/>
    <hyperlink r:id="rId11565" location="2" ref="F11567"/>
    <hyperlink r:id="rId11566" location="24" ref="F11568"/>
    <hyperlink r:id="rId11567" location="16" ref="F11569"/>
    <hyperlink r:id="rId11568" location="6" ref="F11570"/>
    <hyperlink r:id="rId11569" location="10" ref="F11571"/>
    <hyperlink r:id="rId11570" location="15" ref="F11572"/>
    <hyperlink r:id="rId11571" location="3" ref="F11573"/>
    <hyperlink r:id="rId11572" location="31" ref="F11574"/>
    <hyperlink r:id="rId11573" location="13" ref="F11575"/>
    <hyperlink r:id="rId11574" location="36" ref="F11576"/>
    <hyperlink r:id="rId11575" location="13" ref="F11577"/>
    <hyperlink r:id="rId11576" location="31" ref="F11578"/>
    <hyperlink r:id="rId11577" location="26" ref="F11579"/>
    <hyperlink r:id="rId11578" location="6" ref="F11580"/>
    <hyperlink r:id="rId11579" location="5" ref="F11581"/>
    <hyperlink r:id="rId11580" location="11" ref="F11582"/>
    <hyperlink r:id="rId11581" location="17" ref="F11583"/>
    <hyperlink r:id="rId11582" location="11" ref="F11584"/>
    <hyperlink r:id="rId11583" location="7" ref="F11585"/>
    <hyperlink r:id="rId11584" location="16" ref="F11586"/>
    <hyperlink r:id="rId11585" location="13" ref="F11587"/>
    <hyperlink r:id="rId11586" location="12" ref="F11588"/>
    <hyperlink r:id="rId11587" location="34" ref="F11589"/>
    <hyperlink r:id="rId11588" location="35" ref="F11590"/>
    <hyperlink r:id="rId11589" location="23" ref="F11591"/>
    <hyperlink r:id="rId11590" location="22" ref="F11592"/>
    <hyperlink r:id="rId11591" location="6" ref="F11593"/>
    <hyperlink r:id="rId11592" location="25" ref="F11594"/>
    <hyperlink r:id="rId11593" location="2" ref="F11595"/>
    <hyperlink r:id="rId11594" location="1" ref="F11596"/>
    <hyperlink r:id="rId11595" location="13" ref="F11597"/>
    <hyperlink r:id="rId11596" location="5" ref="F11598"/>
    <hyperlink r:id="rId11597" location="29" ref="F11599"/>
    <hyperlink r:id="rId11598" location="10" ref="F11600"/>
    <hyperlink r:id="rId11599" location="15" ref="F11601"/>
    <hyperlink r:id="rId11600" location="34" ref="F11602"/>
    <hyperlink r:id="rId11601" location="31" ref="F11603"/>
    <hyperlink r:id="rId11602" location="13" ref="F11604"/>
    <hyperlink r:id="rId11603" location="24" ref="F11605"/>
    <hyperlink r:id="rId11604" location="7" ref="F11606"/>
    <hyperlink r:id="rId11605" location="23" ref="F11607"/>
    <hyperlink r:id="rId11606" location="26" ref="F11608"/>
    <hyperlink r:id="rId11607" location="22" ref="F11609"/>
    <hyperlink r:id="rId11608" location="9" ref="F11610"/>
    <hyperlink r:id="rId11609" location="2" ref="F11611"/>
    <hyperlink r:id="rId11610" location="26" ref="F11612"/>
    <hyperlink r:id="rId11611" location="15" ref="F11613"/>
    <hyperlink r:id="rId11612" location="35" ref="F11614"/>
    <hyperlink r:id="rId11613" location="1" ref="F11615"/>
    <hyperlink r:id="rId11614" location="25" ref="F11616"/>
    <hyperlink r:id="rId11615" location="36" ref="F11617"/>
    <hyperlink r:id="rId11616" location="16" ref="F11618"/>
    <hyperlink r:id="rId11617" location="13" ref="F11619"/>
    <hyperlink r:id="rId11618" location="11" ref="F11620"/>
    <hyperlink r:id="rId11619" location="29" ref="F11621"/>
    <hyperlink r:id="rId11620" location="27" ref="F11622"/>
    <hyperlink r:id="rId11621" location="22" ref="F11623"/>
    <hyperlink r:id="rId11622" location="25" ref="F11624"/>
    <hyperlink r:id="rId11623" location="7" ref="F11625"/>
    <hyperlink r:id="rId11624" location="7" ref="F11626"/>
    <hyperlink r:id="rId11625" location="9" ref="F11627"/>
    <hyperlink r:id="rId11626" location="24" ref="F11628"/>
    <hyperlink r:id="rId11627" location="21" ref="F11629"/>
    <hyperlink r:id="rId11628" location="20" ref="F11630"/>
    <hyperlink r:id="rId11629" location="11" ref="F11631"/>
    <hyperlink r:id="rId11630" location="22" ref="F11632"/>
    <hyperlink r:id="rId11631" location="26" ref="F11633"/>
    <hyperlink r:id="rId11632" location="20" ref="F11634"/>
    <hyperlink r:id="rId11633" location="20" ref="F11635"/>
    <hyperlink r:id="rId11634" location="7" ref="F11636"/>
    <hyperlink r:id="rId11635" location="6" ref="F11637"/>
    <hyperlink r:id="rId11636" location="8" ref="F11638"/>
    <hyperlink r:id="rId11637" location="1" ref="F11639"/>
    <hyperlink r:id="rId11638" location="10" ref="F11640"/>
    <hyperlink r:id="rId11639" location="29" ref="F11641"/>
    <hyperlink r:id="rId11640" location="34" ref="F11642"/>
    <hyperlink r:id="rId11641" location="24" ref="F11643"/>
    <hyperlink r:id="rId11642" location="36" ref="F11644"/>
    <hyperlink r:id="rId11643" location="31" ref="F11645"/>
    <hyperlink r:id="rId11644" location="9" ref="F11646"/>
    <hyperlink r:id="rId11645" location="21" ref="F11647"/>
    <hyperlink r:id="rId11646" location="15" ref="F11648"/>
    <hyperlink r:id="rId11647" location="21" ref="F11649"/>
    <hyperlink r:id="rId11648" location="2" ref="F11650"/>
    <hyperlink r:id="rId11649" location="19" ref="F11651"/>
    <hyperlink r:id="rId11650" location="31" ref="F11652"/>
    <hyperlink r:id="rId11651" location="2" ref="F11653"/>
    <hyperlink r:id="rId11652" location="29" ref="F11654"/>
    <hyperlink r:id="rId11653" location="11" ref="F11655"/>
    <hyperlink r:id="rId11654" location="23" ref="F11656"/>
    <hyperlink r:id="rId11655" location="9" ref="F11657"/>
    <hyperlink r:id="rId11656" location="28" ref="F11658"/>
    <hyperlink r:id="rId11657" location="34" ref="F11659"/>
    <hyperlink r:id="rId11658" location="32" ref="F11660"/>
    <hyperlink r:id="rId11659" location="12" ref="F11661"/>
    <hyperlink r:id="rId11660" location="1" ref="F11662"/>
    <hyperlink r:id="rId11661" location="26" ref="F11663"/>
    <hyperlink r:id="rId11662" location="17" ref="F11664"/>
    <hyperlink r:id="rId11663" location="30" ref="F11665"/>
    <hyperlink r:id="rId11664" location="31" ref="F11666"/>
    <hyperlink r:id="rId11665" location="1" ref="F11667"/>
    <hyperlink r:id="rId11666" location="31" ref="F11668"/>
    <hyperlink r:id="rId11667" location="15" ref="F11669"/>
    <hyperlink r:id="rId11668" location="4" ref="F11670"/>
    <hyperlink r:id="rId11669" location="28" ref="F11671"/>
    <hyperlink r:id="rId11670" location="29" ref="F11672"/>
    <hyperlink r:id="rId11671" location="21" ref="F11673"/>
    <hyperlink r:id="rId11672" location="9" ref="F11674"/>
    <hyperlink r:id="rId11673" location="22" ref="F11675"/>
    <hyperlink r:id="rId11674" location="34" ref="F11676"/>
    <hyperlink r:id="rId11675" location="19" ref="F11677"/>
    <hyperlink r:id="rId11676" location="25" ref="F11678"/>
    <hyperlink r:id="rId11677" location="1" ref="F11679"/>
    <hyperlink r:id="rId11678" location="13" ref="F11680"/>
    <hyperlink r:id="rId11679" location="4" ref="F11681"/>
    <hyperlink r:id="rId11680" location="7" ref="F11682"/>
    <hyperlink r:id="rId11681" location="26" ref="F11683"/>
    <hyperlink r:id="rId11682" location="18" ref="F11684"/>
    <hyperlink r:id="rId11683" location="27" ref="F11685"/>
    <hyperlink r:id="rId11684" location="29" ref="F11686"/>
    <hyperlink r:id="rId11685" location="25" ref="F11687"/>
    <hyperlink r:id="rId11686" location="14" ref="F11688"/>
    <hyperlink r:id="rId11687" location="17" ref="F11689"/>
    <hyperlink r:id="rId11688" location="28" ref="F11690"/>
    <hyperlink r:id="rId11689" location="28" ref="F11691"/>
    <hyperlink r:id="rId11690" location="32" ref="F11692"/>
    <hyperlink r:id="rId11691" location="13" ref="F11693"/>
    <hyperlink r:id="rId11692" location="17" ref="F11694"/>
    <hyperlink r:id="rId11693" location="13" ref="F11695"/>
    <hyperlink r:id="rId11694" location="4" ref="F11696"/>
    <hyperlink r:id="rId11695" location="2" ref="F11697"/>
    <hyperlink r:id="rId11696" location="24" ref="F11698"/>
    <hyperlink r:id="rId11697" location="26" ref="F11699"/>
    <hyperlink r:id="rId11698" location="27" ref="F11700"/>
    <hyperlink r:id="rId11699" location="26" ref="F11701"/>
    <hyperlink r:id="rId11700" location="21" ref="F11702"/>
    <hyperlink r:id="rId11701" location="22" ref="F11703"/>
    <hyperlink r:id="rId11702" location="17" ref="F11704"/>
    <hyperlink r:id="rId11703" location="36" ref="F11705"/>
    <hyperlink r:id="rId11704" location="14" ref="F11706"/>
    <hyperlink r:id="rId11705" location="22" ref="F11707"/>
    <hyperlink r:id="rId11706" location="21" ref="F11708"/>
    <hyperlink r:id="rId11707" location="22" ref="F11709"/>
    <hyperlink r:id="rId11708" location="26" ref="F11710"/>
    <hyperlink r:id="rId11709" location="31" ref="F11711"/>
    <hyperlink r:id="rId11710" location="4" ref="F11712"/>
    <hyperlink r:id="rId11711" location="33" ref="F11713"/>
    <hyperlink r:id="rId11712" location="11" ref="F11714"/>
    <hyperlink r:id="rId11713" location="26" ref="F11715"/>
    <hyperlink r:id="rId11714" location="16" ref="F11716"/>
    <hyperlink r:id="rId11715" location="16" ref="F11717"/>
    <hyperlink r:id="rId11716" location="12" ref="F11718"/>
    <hyperlink r:id="rId11717" location="30" ref="F11719"/>
    <hyperlink r:id="rId11718" location="33" ref="F11720"/>
    <hyperlink r:id="rId11719" location="22" ref="F11721"/>
    <hyperlink r:id="rId11720" location="13" ref="F11722"/>
    <hyperlink r:id="rId11721" location="9" ref="F11723"/>
    <hyperlink r:id="rId11722" location="3" ref="F11724"/>
    <hyperlink r:id="rId11723" location="20" ref="F11725"/>
    <hyperlink r:id="rId11724" location="21" ref="F11726"/>
    <hyperlink r:id="rId11725" location="19" ref="F11727"/>
    <hyperlink r:id="rId11726" location="22" ref="F11728"/>
    <hyperlink r:id="rId11727" location="2" ref="F11729"/>
    <hyperlink r:id="rId11728" location="26" ref="F11730"/>
    <hyperlink r:id="rId11729" location="23" ref="F11731"/>
    <hyperlink r:id="rId11730" location="27" ref="F11732"/>
    <hyperlink r:id="rId11731" location="24" ref="F11733"/>
    <hyperlink r:id="rId11732" location="20" ref="F11734"/>
    <hyperlink r:id="rId11733" location="8" ref="F11735"/>
    <hyperlink r:id="rId11734" location="22" ref="F11736"/>
    <hyperlink r:id="rId11735" location="18" ref="F11737"/>
    <hyperlink r:id="rId11736" location="30" ref="F11738"/>
    <hyperlink r:id="rId11737" location="29" ref="F11739"/>
    <hyperlink r:id="rId11738" location="9" ref="F11740"/>
    <hyperlink r:id="rId11739" location="30" ref="F11741"/>
    <hyperlink r:id="rId11740" location="20" ref="F11742"/>
    <hyperlink r:id="rId11741" location="10" ref="F11743"/>
    <hyperlink r:id="rId11742" location="36" ref="F11744"/>
    <hyperlink r:id="rId11743" location="35" ref="F11745"/>
    <hyperlink r:id="rId11744" location="14" ref="F11746"/>
    <hyperlink r:id="rId11745" location="30" ref="F11747"/>
    <hyperlink r:id="rId11746" location="8" ref="F11748"/>
    <hyperlink r:id="rId11747" location="28" ref="F11749"/>
    <hyperlink r:id="rId11748" location="8" ref="F11750"/>
    <hyperlink r:id="rId11749" location="34" ref="F11751"/>
    <hyperlink r:id="rId11750" location="8" ref="F11752"/>
    <hyperlink r:id="rId11751" location="34" ref="F11753"/>
    <hyperlink r:id="rId11752" location="4" ref="F11754"/>
    <hyperlink r:id="rId11753" location="19" ref="F11755"/>
    <hyperlink r:id="rId11754" location="15" ref="F11756"/>
    <hyperlink r:id="rId11755" location="10" ref="F11757"/>
    <hyperlink r:id="rId11756" location="26" ref="F11758"/>
    <hyperlink r:id="rId11757" location="27" ref="F11759"/>
    <hyperlink r:id="rId11758" location="33" ref="F11760"/>
    <hyperlink r:id="rId11759" location="16" ref="F11761"/>
    <hyperlink r:id="rId11760" location="28" ref="F11762"/>
    <hyperlink r:id="rId11761" location="14" ref="F11763"/>
    <hyperlink r:id="rId11762" location="34" ref="F11764"/>
    <hyperlink r:id="rId11763" location="17" ref="F11765"/>
    <hyperlink r:id="rId11764" location="14" ref="F11766"/>
    <hyperlink r:id="rId11765" location="29" ref="F11767"/>
    <hyperlink r:id="rId11766" location="25" ref="F11768"/>
    <hyperlink r:id="rId11767" location="9" ref="F11769"/>
    <hyperlink r:id="rId11768" location="5" ref="F11770"/>
    <hyperlink r:id="rId11769" location="9" ref="F11771"/>
    <hyperlink r:id="rId11770" location="3" ref="F11772"/>
    <hyperlink r:id="rId11771" location="24" ref="F11773"/>
    <hyperlink r:id="rId11772" location="8" ref="F11774"/>
    <hyperlink r:id="rId11773" location="30" ref="F11775"/>
    <hyperlink r:id="rId11774" location="12" ref="F11776"/>
    <hyperlink r:id="rId11775" location="31" ref="F11777"/>
    <hyperlink r:id="rId11776" location="9" ref="F11778"/>
    <hyperlink r:id="rId11777" location="24" ref="F11779"/>
    <hyperlink r:id="rId11778" location="18" ref="F11780"/>
    <hyperlink r:id="rId11779" location="8" ref="F11781"/>
    <hyperlink r:id="rId11780" location="35" ref="F11782"/>
    <hyperlink r:id="rId11781" location="30" ref="F11783"/>
    <hyperlink r:id="rId11782" location="14" ref="F11784"/>
    <hyperlink r:id="rId11783" location="26" ref="F11785"/>
    <hyperlink r:id="rId11784" location="18" ref="F11786"/>
    <hyperlink r:id="rId11785" location="28" ref="F11787"/>
    <hyperlink r:id="rId11786" location="12" ref="F11788"/>
    <hyperlink r:id="rId11787" location="24" ref="F11789"/>
    <hyperlink r:id="rId11788" location="36" ref="F11790"/>
    <hyperlink r:id="rId11789" location="9" ref="F11791"/>
    <hyperlink r:id="rId11790" location="17" ref="F11792"/>
    <hyperlink r:id="rId11791" location="21" ref="F11793"/>
    <hyperlink r:id="rId11792" location="11" ref="F11794"/>
    <hyperlink r:id="rId11793" location="16" ref="F11795"/>
    <hyperlink r:id="rId11794" location="10" ref="F11796"/>
    <hyperlink r:id="rId11795" location="1" ref="F11797"/>
    <hyperlink r:id="rId11796" location="29" ref="F11798"/>
    <hyperlink r:id="rId11797" location="31" ref="F11799"/>
    <hyperlink r:id="rId11798" location="10" ref="F11800"/>
    <hyperlink r:id="rId11799" location="28" ref="F11801"/>
    <hyperlink r:id="rId11800" location="11" ref="F11802"/>
    <hyperlink r:id="rId11801" location="29" ref="F11803"/>
    <hyperlink r:id="rId11802" location="29" ref="F11804"/>
    <hyperlink r:id="rId11803" location="11" ref="F11805"/>
    <hyperlink r:id="rId11804" location="26" ref="F11806"/>
    <hyperlink r:id="rId11805" location="1" ref="F11807"/>
    <hyperlink r:id="rId11806" location="7" ref="F11808"/>
    <hyperlink r:id="rId11807" location="27" ref="F11809"/>
    <hyperlink r:id="rId11808" location="18" ref="F11810"/>
    <hyperlink r:id="rId11809" location="16" ref="F11811"/>
    <hyperlink r:id="rId11810" location="23" ref="F11812"/>
    <hyperlink r:id="rId11811" location="31" ref="F11813"/>
    <hyperlink r:id="rId11812" location="27" ref="F11814"/>
    <hyperlink r:id="rId11813" location="32" ref="F11815"/>
    <hyperlink r:id="rId11814" location="26" ref="F11816"/>
    <hyperlink r:id="rId11815" location="16" ref="F11817"/>
    <hyperlink r:id="rId11816" location="11" ref="F11818"/>
    <hyperlink r:id="rId11817" location="8" ref="F11819"/>
    <hyperlink r:id="rId11818" location="34" ref="F11820"/>
    <hyperlink r:id="rId11819" location="2" ref="F11821"/>
    <hyperlink r:id="rId11820" location="34" ref="F11822"/>
    <hyperlink r:id="rId11821" location="23" ref="F11823"/>
    <hyperlink r:id="rId11822" location="27" ref="F11824"/>
    <hyperlink r:id="rId11823" location="15" ref="F11825"/>
    <hyperlink r:id="rId11824" location="16" ref="F11826"/>
    <hyperlink r:id="rId11825" location="25" ref="F11827"/>
    <hyperlink r:id="rId11826" location="9" ref="F11828"/>
    <hyperlink r:id="rId11827" location="16" ref="F11829"/>
    <hyperlink r:id="rId11828" location="3" ref="F11830"/>
    <hyperlink r:id="rId11829" location="16" ref="F11831"/>
    <hyperlink r:id="rId11830" location="6" ref="F11832"/>
    <hyperlink r:id="rId11831" location="22" ref="F11833"/>
    <hyperlink r:id="rId11832" location="1" ref="F11834"/>
    <hyperlink r:id="rId11833" location="15" ref="F11835"/>
    <hyperlink r:id="rId11834" location="10" ref="F11836"/>
    <hyperlink r:id="rId11835" location="28" ref="F11837"/>
    <hyperlink r:id="rId11836" location="31" ref="F11838"/>
    <hyperlink r:id="rId11837" location="26" ref="F11839"/>
    <hyperlink r:id="rId11838" location="12" ref="F11840"/>
    <hyperlink r:id="rId11839" location="36" ref="F11841"/>
    <hyperlink r:id="rId11840" location="25" ref="F11842"/>
    <hyperlink r:id="rId11841" location="30" ref="F11843"/>
    <hyperlink r:id="rId11842" location="22" ref="F11844"/>
    <hyperlink r:id="rId11843" location="27" ref="F11845"/>
    <hyperlink r:id="rId11844" location="17" ref="F11846"/>
    <hyperlink r:id="rId11845" location="30" ref="F11847"/>
    <hyperlink r:id="rId11846" location="17" ref="F11848"/>
    <hyperlink r:id="rId11847" location="19" ref="F11849"/>
    <hyperlink r:id="rId11848" location="17" ref="F11850"/>
    <hyperlink r:id="rId11849" location="3" ref="F11851"/>
    <hyperlink r:id="rId11850" location="11" ref="F11852"/>
    <hyperlink r:id="rId11851" location="24" ref="F11853"/>
    <hyperlink r:id="rId11852" location="19" ref="F11854"/>
    <hyperlink r:id="rId11853" location="21" ref="F11855"/>
    <hyperlink r:id="rId11854" location="11" ref="F11856"/>
    <hyperlink r:id="rId11855" location="35" ref="F11857"/>
    <hyperlink r:id="rId11856" location="15" ref="F11858"/>
    <hyperlink r:id="rId11857" location="15" ref="F11859"/>
    <hyperlink r:id="rId11858" location="3" ref="F11860"/>
    <hyperlink r:id="rId11859" location="28" ref="F11861"/>
    <hyperlink r:id="rId11860" location="18" ref="F11862"/>
    <hyperlink r:id="rId11861" location="13" ref="F11863"/>
    <hyperlink r:id="rId11862" location="12" ref="F11864"/>
    <hyperlink r:id="rId11863" location="28" ref="F11865"/>
    <hyperlink r:id="rId11864" location="32" ref="F11866"/>
    <hyperlink r:id="rId11865" location="3" ref="F11867"/>
    <hyperlink r:id="rId11866" location="10" ref="F11868"/>
    <hyperlink r:id="rId11867" location="25" ref="F11869"/>
    <hyperlink r:id="rId11868" location="19" ref="F11870"/>
    <hyperlink r:id="rId11869" location="24" ref="F11871"/>
    <hyperlink r:id="rId11870" location="2" ref="F11872"/>
    <hyperlink r:id="rId11871" location="6" ref="F11873"/>
    <hyperlink r:id="rId11872" location="6" ref="F11874"/>
    <hyperlink r:id="rId11873" location="19" ref="F11875"/>
    <hyperlink r:id="rId11874" location="8" ref="F11876"/>
    <hyperlink r:id="rId11875" location="1" ref="F11877"/>
    <hyperlink r:id="rId11876" location="19" ref="F11878"/>
    <hyperlink r:id="rId11877" location="32" ref="F11879"/>
    <hyperlink r:id="rId11878" location="1" ref="F11880"/>
    <hyperlink r:id="rId11879" location="15" ref="F11881"/>
    <hyperlink r:id="rId11880" location="17" ref="F11882"/>
    <hyperlink r:id="rId11881" location="29" ref="F11883"/>
    <hyperlink r:id="rId11882" location="7" ref="F11884"/>
    <hyperlink r:id="rId11883" location="4" ref="F11885"/>
    <hyperlink r:id="rId11884" location="11" ref="F11886"/>
    <hyperlink r:id="rId11885" location="28" ref="F11887"/>
    <hyperlink r:id="rId11886" location="34" ref="F11888"/>
    <hyperlink r:id="rId11887" location="35" ref="F11889"/>
    <hyperlink r:id="rId11888" location="18" ref="F11890"/>
    <hyperlink r:id="rId11889" location="18" ref="F11891"/>
    <hyperlink r:id="rId11890" location="20" ref="F11892"/>
    <hyperlink r:id="rId11891" location="24" ref="F11893"/>
    <hyperlink r:id="rId11892" location="5" ref="F11894"/>
    <hyperlink r:id="rId11893" location="14" ref="F11895"/>
    <hyperlink r:id="rId11894" location="20" ref="F11896"/>
    <hyperlink r:id="rId11895" location="14" ref="F11897"/>
    <hyperlink r:id="rId11896" location="5" ref="F11898"/>
    <hyperlink r:id="rId11897" location="24" ref="F11899"/>
    <hyperlink r:id="rId11898" location="23" ref="F11900"/>
    <hyperlink r:id="rId11899" location="15" ref="F11901"/>
    <hyperlink r:id="rId11900" location="6" ref="F11902"/>
    <hyperlink r:id="rId11901" location="27" ref="F11903"/>
    <hyperlink r:id="rId11902" location="31" ref="F11904"/>
    <hyperlink r:id="rId11903" location="28" ref="F11905"/>
    <hyperlink r:id="rId11904" location="9" ref="F11906"/>
    <hyperlink r:id="rId11905" location="26" ref="F11907"/>
    <hyperlink r:id="rId11906" location="6" ref="F11908"/>
    <hyperlink r:id="rId11907" location="12" ref="F11909"/>
    <hyperlink r:id="rId11908" location="14" ref="F11910"/>
    <hyperlink r:id="rId11909" location="20" ref="F11911"/>
    <hyperlink r:id="rId11910" location="15" ref="F11912"/>
    <hyperlink r:id="rId11911" location="17" ref="F11913"/>
    <hyperlink r:id="rId11912" location="14" ref="F11914"/>
    <hyperlink r:id="rId11913" location="28" ref="F11915"/>
    <hyperlink r:id="rId11914" location="18" ref="F11916"/>
    <hyperlink r:id="rId11915" location="29" ref="F11917"/>
    <hyperlink r:id="rId11916" location="11" ref="F11918"/>
    <hyperlink r:id="rId11917" location="33" ref="F11919"/>
    <hyperlink r:id="rId11918" location="4" ref="F11920"/>
    <hyperlink r:id="rId11919" location="3" ref="F11921"/>
    <hyperlink r:id="rId11920" location="31" ref="F11922"/>
    <hyperlink r:id="rId11921" location="15" ref="F11923"/>
    <hyperlink r:id="rId11922" location="8" ref="F11924"/>
    <hyperlink r:id="rId11923" location="36" ref="F11925"/>
    <hyperlink r:id="rId11924" location="6" ref="F11926"/>
    <hyperlink r:id="rId11925" location="13" ref="F11927"/>
    <hyperlink r:id="rId11926" location="2" ref="F11928"/>
    <hyperlink r:id="rId11927" location="7" ref="F11929"/>
    <hyperlink r:id="rId11928" location="29" ref="F11930"/>
    <hyperlink r:id="rId11929" location="1" ref="F11931"/>
    <hyperlink r:id="rId11930" location="36" ref="F11932"/>
    <hyperlink r:id="rId11931" location="3" ref="F11933"/>
    <hyperlink r:id="rId11932" location="23" ref="F11934"/>
    <hyperlink r:id="rId11933" location="36" ref="F11935"/>
    <hyperlink r:id="rId11934" location="15" ref="F11936"/>
    <hyperlink r:id="rId11935" location="4" ref="F11937"/>
    <hyperlink r:id="rId11936" location="8" ref="F11938"/>
    <hyperlink r:id="rId11937" location="6" ref="F11939"/>
    <hyperlink r:id="rId11938" location="28" ref="F11940"/>
    <hyperlink r:id="rId11939" location="13" ref="F11941"/>
    <hyperlink r:id="rId11940" location="27" ref="F11942"/>
    <hyperlink r:id="rId11941" location="19" ref="F11943"/>
    <hyperlink r:id="rId11942" location="1" ref="F11944"/>
    <hyperlink r:id="rId11943" location="36" ref="F11945"/>
    <hyperlink r:id="rId11944" location="29" ref="F11946"/>
    <hyperlink r:id="rId11945" location="27" ref="F11947"/>
    <hyperlink r:id="rId11946" location="29" ref="F11948"/>
    <hyperlink r:id="rId11947" location="36" ref="F11949"/>
    <hyperlink r:id="rId11948" location="8" ref="F11950"/>
    <hyperlink r:id="rId11949" location="25" ref="F11951"/>
    <hyperlink r:id="rId11950" location="21" ref="F11952"/>
    <hyperlink r:id="rId11951" location="14" ref="F11953"/>
    <hyperlink r:id="rId11952" location="16" ref="F11954"/>
    <hyperlink r:id="rId11953" location="2" ref="F11955"/>
    <hyperlink r:id="rId11954" location="6" ref="F11956"/>
    <hyperlink r:id="rId11955" location="33" ref="F11957"/>
    <hyperlink r:id="rId11956" location="16" ref="F11958"/>
    <hyperlink r:id="rId11957" location="34" ref="F11959"/>
    <hyperlink r:id="rId11958" location="4" ref="F11960"/>
    <hyperlink r:id="rId11959" location="10" ref="F11961"/>
    <hyperlink r:id="rId11960" location="36" ref="F11962"/>
    <hyperlink r:id="rId11961" location="32" ref="F11963"/>
    <hyperlink r:id="rId11962" location="10" ref="F11964"/>
    <hyperlink r:id="rId11963" location="19" ref="F11965"/>
    <hyperlink r:id="rId11964" location="14" ref="F11966"/>
    <hyperlink r:id="rId11965" location="35" ref="F11967"/>
    <hyperlink r:id="rId11966" location="26" ref="F11968"/>
    <hyperlink r:id="rId11967" location="32" ref="F11969"/>
    <hyperlink r:id="rId11968" location="8" ref="F11970"/>
    <hyperlink r:id="rId11969" location="35" ref="F11971"/>
    <hyperlink r:id="rId11970" location="20" ref="F11972"/>
    <hyperlink r:id="rId11971" location="10" ref="F11973"/>
    <hyperlink r:id="rId11972" location="16" ref="F11974"/>
    <hyperlink r:id="rId11973" location="25" ref="F11975"/>
    <hyperlink r:id="rId11974" location="24" ref="F11976"/>
    <hyperlink r:id="rId11975" location="16" ref="F11977"/>
    <hyperlink r:id="rId11976" location="14" ref="F11978"/>
    <hyperlink r:id="rId11977" location="10" ref="F11979"/>
    <hyperlink r:id="rId11978" location="22" ref="F11980"/>
    <hyperlink r:id="rId11979" location="36" ref="F11981"/>
    <hyperlink r:id="rId11980" location="25" ref="F11982"/>
    <hyperlink r:id="rId11981" location="34" ref="F11983"/>
    <hyperlink r:id="rId11982" location="8" ref="F11984"/>
    <hyperlink r:id="rId11983" location="14" ref="F11985"/>
    <hyperlink r:id="rId11984" location="34" ref="F11986"/>
    <hyperlink r:id="rId11985" location="29" ref="F11987"/>
    <hyperlink r:id="rId11986" location="29" ref="F11988"/>
    <hyperlink r:id="rId11987" location="31" ref="F11989"/>
    <hyperlink r:id="rId11988" location="29" ref="F11990"/>
    <hyperlink r:id="rId11989" location="31" ref="F11991"/>
    <hyperlink r:id="rId11990" location="35" ref="F11992"/>
    <hyperlink r:id="rId11991" location="29" ref="F11993"/>
    <hyperlink r:id="rId11992" location="22" ref="F11994"/>
    <hyperlink r:id="rId11993" location="24" ref="F11995"/>
    <hyperlink r:id="rId11994" location="36" ref="F11996"/>
    <hyperlink r:id="rId11995" location="5" ref="F11997"/>
    <hyperlink r:id="rId11996" location="2" ref="F11998"/>
    <hyperlink r:id="rId11997" location="36" ref="F11999"/>
    <hyperlink r:id="rId11998" location="5" ref="F12000"/>
    <hyperlink r:id="rId11999" location="14" ref="F12001"/>
    <hyperlink r:id="rId12000" location="5" ref="F12002"/>
    <hyperlink r:id="rId12001" location="35" ref="F12003"/>
    <hyperlink r:id="rId12002" location="1" ref="F12004"/>
    <hyperlink r:id="rId12003" location="7" ref="F12005"/>
    <hyperlink r:id="rId12004" location="15" ref="F12006"/>
    <hyperlink r:id="rId12005" location="30" ref="F12007"/>
    <hyperlink r:id="rId12006" location="25" ref="F12008"/>
    <hyperlink r:id="rId12007" location="7" ref="F12009"/>
    <hyperlink r:id="rId12008" location="6" ref="F12010"/>
    <hyperlink r:id="rId12009" location="18" ref="F12011"/>
    <hyperlink r:id="rId12010" location="16" ref="F12012"/>
    <hyperlink r:id="rId12011" location="23" ref="F12013"/>
    <hyperlink r:id="rId12012" location="11" ref="F12014"/>
    <hyperlink r:id="rId12013" location="35" ref="F12015"/>
    <hyperlink r:id="rId12014" location="13" ref="F12016"/>
    <hyperlink r:id="rId12015" location="18" ref="F12017"/>
    <hyperlink r:id="rId12016" location="14" ref="F12018"/>
    <hyperlink r:id="rId12017" location="25" ref="F12019"/>
    <hyperlink r:id="rId12018" location="24" ref="F12020"/>
    <hyperlink r:id="rId12019" location="5" ref="F12021"/>
    <hyperlink r:id="rId12020" location="20" ref="F12022"/>
    <hyperlink r:id="rId12021" location="16" ref="F12023"/>
    <hyperlink r:id="rId12022" location="31" ref="F12024"/>
    <hyperlink r:id="rId12023" location="20" ref="F12025"/>
    <hyperlink r:id="rId12024" location="1" ref="F12026"/>
    <hyperlink r:id="rId12025" location="25" ref="F12027"/>
    <hyperlink r:id="rId12026" location="4" ref="F12028"/>
    <hyperlink r:id="rId12027" location="30" ref="F12029"/>
    <hyperlink r:id="rId12028" location="13" ref="F12030"/>
    <hyperlink r:id="rId12029" location="26" ref="F12031"/>
    <hyperlink r:id="rId12030" location="29" ref="F12032"/>
    <hyperlink r:id="rId12031" location="22" ref="F12033"/>
    <hyperlink r:id="rId12032" location="32" ref="F12034"/>
    <hyperlink r:id="rId12033" location="4" ref="F12035"/>
    <hyperlink r:id="rId12034" location="31" ref="F12036"/>
    <hyperlink r:id="rId12035" location="17" ref="F12037"/>
    <hyperlink r:id="rId12036" location="34" ref="F12038"/>
    <hyperlink r:id="rId12037" location="30" ref="F12039"/>
    <hyperlink r:id="rId12038" location="30" ref="F12040"/>
    <hyperlink r:id="rId12039" location="27" ref="F12041"/>
    <hyperlink r:id="rId12040" location="21" ref="F12042"/>
    <hyperlink r:id="rId12041" location="36" ref="F12043"/>
    <hyperlink r:id="rId12042" location="16" ref="F12044"/>
    <hyperlink r:id="rId12043" location="12" ref="F12045"/>
    <hyperlink r:id="rId12044" location="13" ref="F12046"/>
    <hyperlink r:id="rId12045" location="31" ref="F12047"/>
    <hyperlink r:id="rId12046" location="30" ref="F12048"/>
    <hyperlink r:id="rId12047" location="5" ref="F12049"/>
    <hyperlink r:id="rId12048" location="18" ref="F12050"/>
    <hyperlink r:id="rId12049" location="9" ref="F12051"/>
    <hyperlink r:id="rId12050" location="28" ref="F12052"/>
    <hyperlink r:id="rId12051" location="3" ref="F12053"/>
    <hyperlink r:id="rId12052" location="32" ref="F12054"/>
    <hyperlink r:id="rId12053" location="36" ref="F12055"/>
    <hyperlink r:id="rId12054" location="1" ref="F12056"/>
    <hyperlink r:id="rId12055" location="18" ref="F12057"/>
    <hyperlink r:id="rId12056" location="11" ref="F12058"/>
    <hyperlink r:id="rId12057" location="31" ref="F12059"/>
    <hyperlink r:id="rId12058" location="8" ref="F12060"/>
    <hyperlink r:id="rId12059" location="33" ref="F12061"/>
    <hyperlink r:id="rId12060" location="28" ref="F12062"/>
    <hyperlink r:id="rId12061" location="11" ref="F12063"/>
    <hyperlink r:id="rId12062" location="24" ref="F12064"/>
    <hyperlink r:id="rId12063" location="2" ref="F12065"/>
    <hyperlink r:id="rId12064" location="35" ref="F12066"/>
    <hyperlink r:id="rId12065" location="4" ref="F12067"/>
    <hyperlink r:id="rId12066" location="23" ref="F12068"/>
    <hyperlink r:id="rId12067" location="27" ref="F12069"/>
    <hyperlink r:id="rId12068" location="26" ref="F12070"/>
    <hyperlink r:id="rId12069" location="7" ref="F12071"/>
    <hyperlink r:id="rId12070" location="31" ref="F12072"/>
    <hyperlink r:id="rId12071" location="12" ref="F12073"/>
    <hyperlink r:id="rId12072" location="29" ref="F12074"/>
    <hyperlink r:id="rId12073" location="1" ref="F12075"/>
    <hyperlink r:id="rId12074" location="12" ref="F12076"/>
    <hyperlink r:id="rId12075" location="23" ref="F12077"/>
    <hyperlink r:id="rId12076" location="2" ref="F12078"/>
    <hyperlink r:id="rId12077" location="25" ref="F12079"/>
    <hyperlink r:id="rId12078" location="8" ref="F12080"/>
    <hyperlink r:id="rId12079" location="8" ref="F12081"/>
    <hyperlink r:id="rId12080" location="19" ref="F12082"/>
    <hyperlink r:id="rId12081" location="32" ref="F12083"/>
    <hyperlink r:id="rId12082" location="28" ref="F12084"/>
    <hyperlink r:id="rId12083" location="26" ref="F12085"/>
    <hyperlink r:id="rId12084" location="13" ref="F12086"/>
    <hyperlink r:id="rId12085" location="12" ref="F12087"/>
    <hyperlink r:id="rId12086" location="23" ref="F12088"/>
    <hyperlink r:id="rId12087" location="14" ref="F12089"/>
    <hyperlink r:id="rId12088" location="28" ref="F12090"/>
    <hyperlink r:id="rId12089" location="29" ref="F12091"/>
    <hyperlink r:id="rId12090" location="33" ref="F12092"/>
    <hyperlink r:id="rId12091" location="4" ref="F12093"/>
    <hyperlink r:id="rId12092" location="13" ref="F12094"/>
    <hyperlink r:id="rId12093" location="36" ref="F12095"/>
    <hyperlink r:id="rId12094" location="3" ref="F12096"/>
    <hyperlink r:id="rId12095" location="25" ref="F12097"/>
    <hyperlink r:id="rId12096" location="8" ref="F12098"/>
    <hyperlink r:id="rId12097" location="9" ref="F12099"/>
    <hyperlink r:id="rId12098" location="12" ref="F12100"/>
    <hyperlink r:id="rId12099" location="6" ref="F12101"/>
    <hyperlink r:id="rId12100" location="11" ref="F12102"/>
    <hyperlink r:id="rId12101" location="19" ref="F12103"/>
    <hyperlink r:id="rId12102" location="2" ref="F12104"/>
    <hyperlink r:id="rId12103" location="27" ref="F12105"/>
    <hyperlink r:id="rId12104" location="26" ref="F12106"/>
    <hyperlink r:id="rId12105" location="1" ref="F12107"/>
    <hyperlink r:id="rId12106" location="11" ref="F12108"/>
    <hyperlink r:id="rId12107" location="16" ref="F12109"/>
    <hyperlink r:id="rId12108" location="20" ref="F12110"/>
    <hyperlink r:id="rId12109" location="11" ref="F12111"/>
    <hyperlink r:id="rId12110" location="26" ref="F12112"/>
    <hyperlink r:id="rId12111" location="16" ref="F12113"/>
    <hyperlink r:id="rId12112" location="10" ref="F12114"/>
    <hyperlink r:id="rId12113" location="9" ref="F12115"/>
    <hyperlink r:id="rId12114" location="2" ref="F12116"/>
    <hyperlink r:id="rId12115" location="8" ref="F12117"/>
    <hyperlink r:id="rId12116" location="23" ref="F12118"/>
    <hyperlink r:id="rId12117" location="8" ref="F12119"/>
    <hyperlink r:id="rId12118" location="19" ref="F12120"/>
    <hyperlink r:id="rId12119" location="28" ref="F12121"/>
    <hyperlink r:id="rId12120" location="3" ref="F12122"/>
    <hyperlink r:id="rId12121" location="22" ref="F12123"/>
    <hyperlink r:id="rId12122" location="19" ref="F12124"/>
    <hyperlink r:id="rId12123" location="20" ref="F12125"/>
    <hyperlink r:id="rId12124" location="18" ref="F12126"/>
    <hyperlink r:id="rId12125" location="26" ref="F12127"/>
    <hyperlink r:id="rId12126" location="24" ref="F12128"/>
    <hyperlink r:id="rId12127" location="30" ref="F12129"/>
    <hyperlink r:id="rId12128" location="10" ref="F12130"/>
    <hyperlink r:id="rId12129" location="25" ref="F12131"/>
    <hyperlink r:id="rId12130" location="12" ref="F12132"/>
    <hyperlink r:id="rId12131" location="11" ref="F12133"/>
    <hyperlink r:id="rId12132" location="31" ref="F12134"/>
    <hyperlink r:id="rId12133" location="5" ref="F12135"/>
    <hyperlink r:id="rId12134" location="10" ref="F12136"/>
    <hyperlink r:id="rId12135" location="35" ref="F12137"/>
    <hyperlink r:id="rId12136" location="14" ref="F12138"/>
    <hyperlink r:id="rId12137" location="34" ref="F12139"/>
    <hyperlink r:id="rId12138" location="33" ref="F12140"/>
    <hyperlink r:id="rId12139" location="35" ref="F12141"/>
    <hyperlink r:id="rId12140" location="3" ref="F12142"/>
    <hyperlink r:id="rId12141" location="30" ref="F12143"/>
    <hyperlink r:id="rId12142" location="20" ref="F12144"/>
    <hyperlink r:id="rId12143" location="20" ref="F12145"/>
    <hyperlink r:id="rId12144" location="11" ref="F12146"/>
    <hyperlink r:id="rId12145" location="22" ref="F12147"/>
    <hyperlink r:id="rId12146" location="36" ref="F12148"/>
    <hyperlink r:id="rId12147" location="4" ref="F12149"/>
    <hyperlink r:id="rId12148" location="17" ref="F12150"/>
    <hyperlink r:id="rId12149" location="12" ref="F12151"/>
    <hyperlink r:id="rId12150" location="26" ref="F12152"/>
    <hyperlink r:id="rId12151" location="31" ref="F12153"/>
    <hyperlink r:id="rId12152" location="31" ref="F12154"/>
    <hyperlink r:id="rId12153" location="23" ref="F12155"/>
    <hyperlink r:id="rId12154" location="30" ref="F12156"/>
    <hyperlink r:id="rId12155" location="27" ref="F12157"/>
    <hyperlink r:id="rId12156" location="10" ref="F12158"/>
    <hyperlink r:id="rId12157" location="19" ref="F12159"/>
    <hyperlink r:id="rId12158" location="18" ref="F12160"/>
    <hyperlink r:id="rId12159" location="29" ref="F12161"/>
    <hyperlink r:id="rId12160" location="24" ref="F12162"/>
    <hyperlink r:id="rId12161" location="34" ref="F12163"/>
    <hyperlink r:id="rId12162" location="3" ref="F12164"/>
    <hyperlink r:id="rId12163" location="1" ref="F12165"/>
    <hyperlink r:id="rId12164" location="12" ref="F12166"/>
    <hyperlink r:id="rId12165" location="10" ref="F12167"/>
    <hyperlink r:id="rId12166" location="22" ref="F12168"/>
    <hyperlink r:id="rId12167" location="2" ref="F12169"/>
    <hyperlink r:id="rId12168" location="29" ref="F12170"/>
    <hyperlink r:id="rId12169" location="6" ref="F12171"/>
    <hyperlink r:id="rId12170" location="2" ref="F12172"/>
    <hyperlink r:id="rId12171" location="20" ref="F12173"/>
    <hyperlink r:id="rId12172" location="14" ref="F12174"/>
    <hyperlink r:id="rId12173" location="10" ref="F12175"/>
    <hyperlink r:id="rId12174" location="9" ref="F12176"/>
    <hyperlink r:id="rId12175" location="14" ref="F12177"/>
    <hyperlink r:id="rId12176" location="10" ref="F12178"/>
    <hyperlink r:id="rId12177" location="17" ref="F12179"/>
    <hyperlink r:id="rId12178" location="7" ref="F12180"/>
    <hyperlink r:id="rId12179" location="1" ref="F12181"/>
    <hyperlink r:id="rId12180" location="6" ref="F12182"/>
    <hyperlink r:id="rId12181" location="16" ref="F12183"/>
    <hyperlink r:id="rId12182" location="23" ref="F12184"/>
    <hyperlink r:id="rId12183" location="24" ref="F12185"/>
    <hyperlink r:id="rId12184" location="24" ref="F12186"/>
    <hyperlink r:id="rId12185" location="27" ref="F12187"/>
    <hyperlink r:id="rId12186" location="1" ref="F12188"/>
    <hyperlink r:id="rId12187" location="18" ref="F12189"/>
    <hyperlink r:id="rId12188" location="35" ref="F12190"/>
    <hyperlink r:id="rId12189" location="28" ref="F12191"/>
    <hyperlink r:id="rId12190" location="32" ref="F12192"/>
    <hyperlink r:id="rId12191" location="12" ref="F12193"/>
    <hyperlink r:id="rId12192" location="19" ref="F12194"/>
    <hyperlink r:id="rId12193" location="20" ref="F12195"/>
    <hyperlink r:id="rId12194" location="7" ref="F12196"/>
    <hyperlink r:id="rId12195" location="5" ref="F12197"/>
    <hyperlink r:id="rId12196" location="15" ref="F12198"/>
    <hyperlink r:id="rId12197" location="15" ref="F12199"/>
    <hyperlink r:id="rId12198" location="1" ref="F12200"/>
    <hyperlink r:id="rId12199" location="26" ref="F12201"/>
    <hyperlink r:id="rId12200" location="15" ref="F12202"/>
    <hyperlink r:id="rId12201" location="7" ref="F12203"/>
    <hyperlink r:id="rId12202" location="30" ref="F12204"/>
    <hyperlink r:id="rId12203" location="19" ref="F12205"/>
    <hyperlink r:id="rId12204" location="27" ref="F12206"/>
    <hyperlink r:id="rId12205" location="10" ref="F12207"/>
    <hyperlink r:id="rId12206" location="26" ref="F12208"/>
    <hyperlink r:id="rId12207" location="7" ref="F12209"/>
    <hyperlink r:id="rId12208" location="29" ref="F12210"/>
    <hyperlink r:id="rId12209" location="34" ref="F12211"/>
    <hyperlink r:id="rId12210" location="22" ref="F12212"/>
    <hyperlink r:id="rId12211" location="30" ref="F12213"/>
    <hyperlink r:id="rId12212" location="14" ref="F12214"/>
    <hyperlink r:id="rId12213" location="2" ref="F12215"/>
    <hyperlink r:id="rId12214" location="16" ref="F12216"/>
    <hyperlink r:id="rId12215" location="14" ref="F12217"/>
    <hyperlink r:id="rId12216" location="18" ref="F12218"/>
    <hyperlink r:id="rId12217" location="7" ref="F12219"/>
    <hyperlink r:id="rId12218" location="9" ref="F12220"/>
    <hyperlink r:id="rId12219" location="32" ref="F12221"/>
    <hyperlink r:id="rId12220" location="32" ref="F12222"/>
    <hyperlink r:id="rId12221" location="9" ref="F12223"/>
    <hyperlink r:id="rId12222" location="30" ref="F12224"/>
    <hyperlink r:id="rId12223" location="8" ref="F12225"/>
    <hyperlink r:id="rId12224" location="36" ref="F12226"/>
    <hyperlink r:id="rId12225" location="31" ref="F12227"/>
    <hyperlink r:id="rId12226" location="9" ref="F12228"/>
    <hyperlink r:id="rId12227" location="15" ref="F12229"/>
    <hyperlink r:id="rId12228" location="5" ref="F12230"/>
    <hyperlink r:id="rId12229" location="30" ref="F12231"/>
    <hyperlink r:id="rId12230" location="33" ref="F12232"/>
    <hyperlink r:id="rId12231" location="35" ref="F12233"/>
    <hyperlink r:id="rId12232" location="5" ref="F12234"/>
    <hyperlink r:id="rId12233" location="8" ref="F12235"/>
    <hyperlink r:id="rId12234" location="10" ref="F12236"/>
    <hyperlink r:id="rId12235" location="21" ref="F12237"/>
    <hyperlink r:id="rId12236" location="36" ref="F12238"/>
    <hyperlink r:id="rId12237" location="21" ref="F12239"/>
    <hyperlink r:id="rId12238" location="12" ref="F12240"/>
    <hyperlink r:id="rId12239" location="27" ref="F12241"/>
    <hyperlink r:id="rId12240" location="25" ref="F12242"/>
    <hyperlink r:id="rId12241" location="5" ref="F12243"/>
    <hyperlink r:id="rId12242" location="17" ref="F12244"/>
    <hyperlink r:id="rId12243" location="35" ref="F12245"/>
    <hyperlink r:id="rId12244" location="27" ref="F12246"/>
    <hyperlink r:id="rId12245" location="32" ref="F12247"/>
    <hyperlink r:id="rId12246" location="21" ref="F12248"/>
    <hyperlink r:id="rId12247" location="23" ref="F12249"/>
    <hyperlink r:id="rId12248" location="29" ref="F12250"/>
    <hyperlink r:id="rId12249" location="27" ref="F12251"/>
    <hyperlink r:id="rId12250" location="4" ref="F12252"/>
    <hyperlink r:id="rId12251" location="9" ref="F12253"/>
    <hyperlink r:id="rId12252" location="19" ref="F12254"/>
    <hyperlink r:id="rId12253" location="30" ref="F12255"/>
    <hyperlink r:id="rId12254" location="5" ref="F12256"/>
    <hyperlink r:id="rId12255" location="24" ref="F12257"/>
    <hyperlink r:id="rId12256" location="3" ref="F12258"/>
    <hyperlink r:id="rId12257" location="9" ref="F12259"/>
    <hyperlink r:id="rId12258" location="16" ref="F12260"/>
    <hyperlink r:id="rId12259" location="18" ref="F12261"/>
    <hyperlink r:id="rId12260" location="18" ref="F12262"/>
    <hyperlink r:id="rId12261" location="12" ref="F12263"/>
    <hyperlink r:id="rId12262" location="26" ref="F12264"/>
    <hyperlink r:id="rId12263" location="35" ref="F12265"/>
    <hyperlink r:id="rId12264" location="8" ref="F12266"/>
    <hyperlink r:id="rId12265" location="17" ref="F12267"/>
    <hyperlink r:id="rId12266" location="32" ref="F12268"/>
    <hyperlink r:id="rId12267" location="29" ref="F12269"/>
    <hyperlink r:id="rId12268" location="33" ref="F12270"/>
    <hyperlink r:id="rId12269" location="34" ref="F12271"/>
    <hyperlink r:id="rId12270" location="28" ref="F12272"/>
    <hyperlink r:id="rId12271" location="3" ref="F12273"/>
    <hyperlink r:id="rId12272" location="9" ref="F12274"/>
    <hyperlink r:id="rId12273" location="4" ref="F12275"/>
    <hyperlink r:id="rId12274" location="9" ref="F12276"/>
    <hyperlink r:id="rId12275" location="24" ref="F12277"/>
    <hyperlink r:id="rId12276" location="2" ref="F12278"/>
    <hyperlink r:id="rId12277" location="33" ref="F12279"/>
    <hyperlink r:id="rId12278" location="25" ref="F12280"/>
    <hyperlink r:id="rId12279" location="29" ref="F12281"/>
    <hyperlink r:id="rId12280" location="27" ref="F12282"/>
    <hyperlink r:id="rId12281" location="13" ref="F12283"/>
    <hyperlink r:id="rId12282" location="11" ref="F12284"/>
    <hyperlink r:id="rId12283" location="15" ref="F12285"/>
    <hyperlink r:id="rId12284" location="25" ref="F12286"/>
    <hyperlink r:id="rId12285" location="22" ref="F12287"/>
    <hyperlink r:id="rId12286" location="13" ref="F12288"/>
    <hyperlink r:id="rId12287" location="34" ref="F12289"/>
    <hyperlink r:id="rId12288" location="34" ref="F12290"/>
    <hyperlink r:id="rId12289" location="12" ref="F12291"/>
    <hyperlink r:id="rId12290" location="35" ref="F12292"/>
    <hyperlink r:id="rId12291" location="36" ref="F12293"/>
    <hyperlink r:id="rId12292" location="32" ref="F12294"/>
    <hyperlink r:id="rId12293" location="36" ref="F12295"/>
    <hyperlink r:id="rId12294" location="22" ref="F12296"/>
    <hyperlink r:id="rId12295" location="24" ref="F12297"/>
    <hyperlink r:id="rId12296" location="5" ref="F12298"/>
    <hyperlink r:id="rId12297" location="27" ref="F12299"/>
    <hyperlink r:id="rId12298" location="5" ref="F12300"/>
    <hyperlink r:id="rId12299" location="11" ref="F12301"/>
    <hyperlink r:id="rId12300" location="3" ref="F12302"/>
    <hyperlink r:id="rId12301" location="11" ref="F12303"/>
    <hyperlink r:id="rId12302" location="27" ref="F12304"/>
    <hyperlink r:id="rId12303" location="36" ref="F12305"/>
    <hyperlink r:id="rId12304" location="5" ref="F12306"/>
    <hyperlink r:id="rId12305" location="21" ref="F12307"/>
    <hyperlink r:id="rId12306" location="2" ref="F12308"/>
    <hyperlink r:id="rId12307" location="7" ref="F12309"/>
    <hyperlink r:id="rId12308" location="4" ref="F12310"/>
    <hyperlink r:id="rId12309" location="29" ref="F12311"/>
    <hyperlink r:id="rId12310" location="17" ref="F12312"/>
    <hyperlink r:id="rId12311" location="19" ref="F12313"/>
    <hyperlink r:id="rId12312" location="15" ref="F12314"/>
    <hyperlink r:id="rId12313" location="9" ref="F12315"/>
    <hyperlink r:id="rId12314" location="36" ref="F12316"/>
    <hyperlink r:id="rId12315" location="10" ref="F12317"/>
    <hyperlink r:id="rId12316" location="7" ref="F12318"/>
    <hyperlink r:id="rId12317" location="15" ref="F12319"/>
    <hyperlink r:id="rId12318" location="25" ref="F12320"/>
    <hyperlink r:id="rId12319" location="2" ref="F12321"/>
    <hyperlink r:id="rId12320" location="16" ref="F12322"/>
    <hyperlink r:id="rId12321" location="18" ref="F12323"/>
    <hyperlink r:id="rId12322" location="14" ref="F12324"/>
    <hyperlink r:id="rId12323" location="14" ref="F12325"/>
    <hyperlink r:id="rId12324" location="5" ref="F12326"/>
    <hyperlink r:id="rId12325" location="25" ref="F12327"/>
    <hyperlink r:id="rId12326" location="32" ref="F12328"/>
    <hyperlink r:id="rId12327" location="26" ref="F12329"/>
    <hyperlink r:id="rId12328" location="2" ref="F12330"/>
    <hyperlink r:id="rId12329" location="23" ref="F12331"/>
    <hyperlink r:id="rId12330" location="9" ref="F12332"/>
    <hyperlink r:id="rId12331" location="7" ref="F12333"/>
    <hyperlink r:id="rId12332" location="33" ref="F12334"/>
    <hyperlink r:id="rId12333" location="36" ref="F12335"/>
    <hyperlink r:id="rId12334" location="14" ref="F12336"/>
    <hyperlink r:id="rId12335" location="10" ref="F12337"/>
    <hyperlink r:id="rId12336" location="32" ref="F12338"/>
    <hyperlink r:id="rId12337" location="24" ref="F12339"/>
    <hyperlink r:id="rId12338" location="30" ref="F12340"/>
    <hyperlink r:id="rId12339" location="19" ref="F12341"/>
    <hyperlink r:id="rId12340" location="26" ref="F12342"/>
    <hyperlink r:id="rId12341" location="27" ref="F12343"/>
    <hyperlink r:id="rId12342" location="27" ref="F12344"/>
    <hyperlink r:id="rId12343" location="36" ref="F12345"/>
    <hyperlink r:id="rId12344" location="2" ref="F12346"/>
    <hyperlink r:id="rId12345" location="16" ref="F12347"/>
    <hyperlink r:id="rId12346" location="31" ref="F12348"/>
    <hyperlink r:id="rId12347" location="29" ref="F12349"/>
    <hyperlink r:id="rId12348" location="24" ref="F12350"/>
    <hyperlink r:id="rId12349" location="9" ref="F12351"/>
    <hyperlink r:id="rId12350" location="36" ref="F12352"/>
    <hyperlink r:id="rId12351" location="24" ref="F12353"/>
    <hyperlink r:id="rId12352" location="25" ref="F12354"/>
    <hyperlink r:id="rId12353" location="33" ref="F12355"/>
    <hyperlink r:id="rId12354" location="28" ref="F12356"/>
    <hyperlink r:id="rId12355" location="30" ref="F12357"/>
    <hyperlink r:id="rId12356" location="27" ref="F12358"/>
    <hyperlink r:id="rId12357" location="4" ref="F12359"/>
    <hyperlink r:id="rId12358" location="24" ref="F12360"/>
    <hyperlink r:id="rId12359" location="27" ref="F12361"/>
    <hyperlink r:id="rId12360" location="25" ref="F12362"/>
    <hyperlink r:id="rId12361" location="29" ref="F12363"/>
    <hyperlink r:id="rId12362" location="4" ref="F12364"/>
    <hyperlink r:id="rId12363" location="35" ref="F12365"/>
    <hyperlink r:id="rId12364" location="24" ref="F12366"/>
    <hyperlink r:id="rId12365" location="1" ref="F12367"/>
    <hyperlink r:id="rId12366" location="11" ref="F12368"/>
    <hyperlink r:id="rId12367" location="6" ref="F12369"/>
    <hyperlink r:id="rId12368" location="26" ref="F12370"/>
    <hyperlink r:id="rId12369" location="34" ref="F12371"/>
    <hyperlink r:id="rId12370" location="17" ref="F12372"/>
    <hyperlink r:id="rId12371" location="17" ref="F12373"/>
    <hyperlink r:id="rId12372" location="17" ref="F12374"/>
    <hyperlink r:id="rId12373" location="3" ref="F12375"/>
    <hyperlink r:id="rId12374" location="14" ref="F12376"/>
    <hyperlink r:id="rId12375" location="20" ref="F12377"/>
    <hyperlink r:id="rId12376" location="6" ref="F12378"/>
    <hyperlink r:id="rId12377" location="26" ref="F12379"/>
    <hyperlink r:id="rId12378" location="15" ref="F12380"/>
    <hyperlink r:id="rId12379" location="24" ref="F12381"/>
    <hyperlink r:id="rId12380" location="18" ref="F12382"/>
    <hyperlink r:id="rId12381" location="15" ref="F12383"/>
    <hyperlink r:id="rId12382" location="10" ref="F12384"/>
    <hyperlink r:id="rId12383" location="10" ref="F12385"/>
    <hyperlink r:id="rId12384" location="17" ref="F12386"/>
    <hyperlink r:id="rId12385" location="21" ref="F12387"/>
    <hyperlink r:id="rId12386" location="3" ref="F12388"/>
    <hyperlink r:id="rId12387" location="9" ref="F12389"/>
    <hyperlink r:id="rId12388" location="21" ref="F12390"/>
    <hyperlink r:id="rId12389" location="23" ref="F12391"/>
    <hyperlink r:id="rId12390" location="15" ref="F12392"/>
    <hyperlink r:id="rId12391" location="6" ref="F12393"/>
    <hyperlink r:id="rId12392" location="9" ref="F12394"/>
    <hyperlink r:id="rId12393" location="5" ref="F12395"/>
    <hyperlink r:id="rId12394" location="2" ref="F12396"/>
    <hyperlink r:id="rId12395" location="25" ref="F12397"/>
    <hyperlink r:id="rId12396" location="11" ref="F12398"/>
    <hyperlink r:id="rId12397" location="27" ref="F12399"/>
    <hyperlink r:id="rId12398" location="2" ref="F12400"/>
    <hyperlink r:id="rId12399" location="24" ref="F12401"/>
    <hyperlink r:id="rId12400" location="22" ref="F12402"/>
    <hyperlink r:id="rId12401" location="19" ref="F12403"/>
    <hyperlink r:id="rId12402" location="14" ref="F12404"/>
    <hyperlink r:id="rId12403" location="20" ref="F12405"/>
    <hyperlink r:id="rId12404" location="21" ref="F12406"/>
    <hyperlink r:id="rId12405" location="19" ref="F12407"/>
    <hyperlink r:id="rId12406" location="30" ref="F12408"/>
    <hyperlink r:id="rId12407" location="13" ref="F12409"/>
    <hyperlink r:id="rId12408" location="14" ref="F12410"/>
    <hyperlink r:id="rId12409" location="25" ref="F12411"/>
    <hyperlink r:id="rId12410" location="18" ref="F12412"/>
    <hyperlink r:id="rId12411" location="33" ref="F12413"/>
    <hyperlink r:id="rId12412" location="22" ref="F12414"/>
    <hyperlink r:id="rId12413" location="16" ref="F12415"/>
    <hyperlink r:id="rId12414" location="1" ref="F12416"/>
    <hyperlink r:id="rId12415" location="5" ref="F12417"/>
    <hyperlink r:id="rId12416" location="16" ref="F12418"/>
    <hyperlink r:id="rId12417" location="17" ref="F12419"/>
    <hyperlink r:id="rId12418" location="10" ref="F12420"/>
    <hyperlink r:id="rId12419" location="16" ref="F12421"/>
    <hyperlink r:id="rId12420" location="32" ref="F12422"/>
    <hyperlink r:id="rId12421" location="9" ref="F12423"/>
    <hyperlink r:id="rId12422" location="33" ref="F12424"/>
    <hyperlink r:id="rId12423" location="2" ref="F12425"/>
    <hyperlink r:id="rId12424" location="18" ref="F12426"/>
    <hyperlink r:id="rId12425" location="31" ref="F12427"/>
    <hyperlink r:id="rId12426" location="30" ref="F12428"/>
    <hyperlink r:id="rId12427" location="10" ref="F12429"/>
    <hyperlink r:id="rId12428" location="5" ref="F12430"/>
    <hyperlink r:id="rId12429" location="8" ref="F12431"/>
    <hyperlink r:id="rId12430" location="7" ref="F12432"/>
    <hyperlink r:id="rId12431" location="5" ref="F12433"/>
    <hyperlink r:id="rId12432" location="18" ref="F12434"/>
    <hyperlink r:id="rId12433" location="7" ref="F12435"/>
    <hyperlink r:id="rId12434" location="8" ref="F12436"/>
    <hyperlink r:id="rId12435" location="33" ref="F12437"/>
    <hyperlink r:id="rId12436" location="13" ref="F12438"/>
    <hyperlink r:id="rId12437" location="14" ref="F12439"/>
    <hyperlink r:id="rId12438" location="22" ref="F12440"/>
    <hyperlink r:id="rId12439" location="22" ref="F12441"/>
    <hyperlink r:id="rId12440" location="31" ref="F12442"/>
    <hyperlink r:id="rId12441" location="2" ref="F12443"/>
    <hyperlink r:id="rId12442" location="24" ref="F12444"/>
    <hyperlink r:id="rId12443" location="24" ref="F12445"/>
    <hyperlink r:id="rId12444" location="4" ref="F12446"/>
    <hyperlink r:id="rId12445" location="23" ref="F12447"/>
    <hyperlink r:id="rId12446" location="6" ref="F12448"/>
    <hyperlink r:id="rId12447" location="34" ref="F12449"/>
    <hyperlink r:id="rId12448" location="31" ref="F12450"/>
    <hyperlink r:id="rId12449" location="27" ref="F12451"/>
    <hyperlink r:id="rId12450" location="23" ref="F12452"/>
    <hyperlink r:id="rId12451" location="5" ref="F12453"/>
    <hyperlink r:id="rId12452" location="4" ref="F12454"/>
    <hyperlink r:id="rId12453" location="26" ref="F12455"/>
    <hyperlink r:id="rId12454" location="6" ref="F12456"/>
    <hyperlink r:id="rId12455" location="1" ref="F12457"/>
    <hyperlink r:id="rId12456" location="5" ref="F12458"/>
    <hyperlink r:id="rId12457" location="16" ref="F12459"/>
    <hyperlink r:id="rId12458" location="8" ref="F12460"/>
    <hyperlink r:id="rId12459" location="1" ref="F12461"/>
    <hyperlink r:id="rId12460" location="10" ref="F12462"/>
    <hyperlink r:id="rId12461" location="19" ref="F12463"/>
    <hyperlink r:id="rId12462" location="32" ref="F12464"/>
    <hyperlink r:id="rId12463" location="33" ref="F12465"/>
    <hyperlink r:id="rId12464" location="3" ref="F12466"/>
    <hyperlink r:id="rId12465" location="25" ref="F12467"/>
    <hyperlink r:id="rId12466" location="36" ref="F12468"/>
    <hyperlink r:id="rId12467" location="32" ref="F12469"/>
    <hyperlink r:id="rId12468" location="27" ref="F12470"/>
    <hyperlink r:id="rId12469" location="34" ref="F12471"/>
    <hyperlink r:id="rId12470" location="12" ref="F12472"/>
    <hyperlink r:id="rId12471" location="3" ref="F12473"/>
    <hyperlink r:id="rId12472" location="23" ref="F12474"/>
    <hyperlink r:id="rId12473" location="26" ref="F12475"/>
    <hyperlink r:id="rId12474" location="14" ref="F12476"/>
    <hyperlink r:id="rId12475" location="3" ref="F12477"/>
    <hyperlink r:id="rId12476" location="20" ref="F12478"/>
    <hyperlink r:id="rId12477" location="35" ref="F12479"/>
    <hyperlink r:id="rId12478" location="19" ref="F12480"/>
    <hyperlink r:id="rId12479" location="28" ref="F12481"/>
    <hyperlink r:id="rId12480" location="28" ref="F12482"/>
    <hyperlink r:id="rId12481" location="20" ref="F12483"/>
    <hyperlink r:id="rId12482" location="5" ref="F12484"/>
    <hyperlink r:id="rId12483" location="34" ref="F12485"/>
    <hyperlink r:id="rId12484" location="26" ref="F12486"/>
    <hyperlink r:id="rId12485" location="30" ref="F12487"/>
    <hyperlink r:id="rId12486" location="36" ref="F12488"/>
    <hyperlink r:id="rId12487" location="8" ref="F12489"/>
    <hyperlink r:id="rId12488" location="36" ref="F12490"/>
    <hyperlink r:id="rId12489" location="31" ref="F12491"/>
    <hyperlink r:id="rId12490" location="5" ref="F12492"/>
    <hyperlink r:id="rId12491" location="36" ref="F12493"/>
    <hyperlink r:id="rId12492" location="36" ref="F12494"/>
    <hyperlink r:id="rId12493" location="7" ref="F12495"/>
    <hyperlink r:id="rId12494" location="14" ref="F12496"/>
    <hyperlink r:id="rId12495" location="29" ref="F12497"/>
    <hyperlink r:id="rId12496" location="23" ref="F12498"/>
    <hyperlink r:id="rId12497" location="25" ref="F12499"/>
    <hyperlink r:id="rId12498" location="35" ref="F12500"/>
    <hyperlink r:id="rId12499" location="21" ref="F12501"/>
    <hyperlink r:id="rId12500" location="27" ref="F12502"/>
    <hyperlink r:id="rId12501" location="4" ref="F12503"/>
    <hyperlink r:id="rId12502" location="16" ref="F12504"/>
    <hyperlink r:id="rId12503" location="18" ref="F12505"/>
    <hyperlink r:id="rId12504" location="6" ref="F12506"/>
    <hyperlink r:id="rId12505" location="29" ref="F12507"/>
    <hyperlink r:id="rId12506" location="3" ref="F12508"/>
    <hyperlink r:id="rId12507" location="30" ref="F12509"/>
    <hyperlink r:id="rId12508" location="21" ref="F12510"/>
    <hyperlink r:id="rId12509" location="10" ref="F12511"/>
    <hyperlink r:id="rId12510" location="8" ref="F12512"/>
    <hyperlink r:id="rId12511" location="18" ref="F12513"/>
    <hyperlink r:id="rId12512" location="15" ref="F12514"/>
    <hyperlink r:id="rId12513" location="20" ref="F12515"/>
    <hyperlink r:id="rId12514" location="19" ref="F12516"/>
    <hyperlink r:id="rId12515" location="6" ref="F12517"/>
    <hyperlink r:id="rId12516" location="23" ref="F12518"/>
    <hyperlink r:id="rId12517" location="3" ref="F12519"/>
    <hyperlink r:id="rId12518" location="26" ref="F12520"/>
    <hyperlink r:id="rId12519" location="12" ref="F12521"/>
    <hyperlink r:id="rId12520" location="19" ref="F12522"/>
    <hyperlink r:id="rId12521" location="5" ref="F12523"/>
    <hyperlink r:id="rId12522" location="23" ref="F12524"/>
    <hyperlink r:id="rId12523" location="15" ref="F12525"/>
    <hyperlink r:id="rId12524" location="30" ref="F12526"/>
    <hyperlink r:id="rId12525" location="8" ref="F12527"/>
    <hyperlink r:id="rId12526" location="16" ref="F12528"/>
    <hyperlink r:id="rId12527" location="4" ref="F12529"/>
    <hyperlink r:id="rId12528" location="27" ref="F12530"/>
    <hyperlink r:id="rId12529" location="28" ref="F12531"/>
    <hyperlink r:id="rId12530" location="21" ref="F12532"/>
    <hyperlink r:id="rId12531" location="17" ref="F12533"/>
    <hyperlink r:id="rId12532" location="18" ref="F12534"/>
    <hyperlink r:id="rId12533" location="14" ref="F12535"/>
    <hyperlink r:id="rId12534" location="26" ref="F12536"/>
    <hyperlink r:id="rId12535" location="1" ref="F12537"/>
    <hyperlink r:id="rId12536" location="3" ref="F12538"/>
    <hyperlink r:id="rId12537" location="33" ref="F12539"/>
    <hyperlink r:id="rId12538" location="7" ref="F12540"/>
    <hyperlink r:id="rId12539" location="34" ref="F12541"/>
    <hyperlink r:id="rId12540" location="8" ref="F12542"/>
    <hyperlink r:id="rId12541" location="18" ref="F12543"/>
    <hyperlink r:id="rId12542" location="31" ref="F12544"/>
    <hyperlink r:id="rId12543" location="18" ref="F12545"/>
    <hyperlink r:id="rId12544" location="16" ref="F12546"/>
    <hyperlink r:id="rId12545" location="1" ref="F12547"/>
    <hyperlink r:id="rId12546" location="28" ref="F12548"/>
    <hyperlink r:id="rId12547" location="36" ref="F12549"/>
    <hyperlink r:id="rId12548" location="7" ref="F12550"/>
    <hyperlink r:id="rId12549" location="5" ref="F12551"/>
    <hyperlink r:id="rId12550" location="17" ref="F12552"/>
    <hyperlink r:id="rId12551" location="7" ref="F12553"/>
    <hyperlink r:id="rId12552" location="14" ref="F12554"/>
    <hyperlink r:id="rId12553" location="11" ref="F12555"/>
    <hyperlink r:id="rId12554" location="14" ref="F12556"/>
    <hyperlink r:id="rId12555" location="20" ref="F12557"/>
    <hyperlink r:id="rId12556" location="15" ref="F12558"/>
    <hyperlink r:id="rId12557" location="28" ref="F12559"/>
    <hyperlink r:id="rId12558" location="15" ref="F12560"/>
    <hyperlink r:id="rId12559" location="5" ref="F12561"/>
    <hyperlink r:id="rId12560" location="22" ref="F12562"/>
    <hyperlink r:id="rId12561" location="27" ref="F12563"/>
    <hyperlink r:id="rId12562" location="2" ref="F12564"/>
    <hyperlink r:id="rId12563" location="12" ref="F12565"/>
    <hyperlink r:id="rId12564" location="8" ref="F12566"/>
    <hyperlink r:id="rId12565" location="27" ref="F12567"/>
    <hyperlink r:id="rId12566" location="36" ref="F12568"/>
    <hyperlink r:id="rId12567" location="13" ref="F12569"/>
    <hyperlink r:id="rId12568" location="30" ref="F12570"/>
    <hyperlink r:id="rId12569" location="9" ref="F12571"/>
    <hyperlink r:id="rId12570" location="26" ref="F12572"/>
    <hyperlink r:id="rId12571" location="1" ref="F12573"/>
    <hyperlink r:id="rId12572" location="34" ref="F12574"/>
    <hyperlink r:id="rId12573" location="29" ref="F12575"/>
    <hyperlink r:id="rId12574" location="1" ref="F12576"/>
    <hyperlink r:id="rId12575" location="20" ref="F12577"/>
    <hyperlink r:id="rId12576" location="36" ref="F12578"/>
    <hyperlink r:id="rId12577" location="6" ref="F12579"/>
    <hyperlink r:id="rId12578" location="15" ref="F12580"/>
    <hyperlink r:id="rId12579" location="28" ref="F12581"/>
    <hyperlink r:id="rId12580" location="35" ref="F12582"/>
    <hyperlink r:id="rId12581" location="19" ref="F12583"/>
    <hyperlink r:id="rId12582" location="36" ref="F12584"/>
    <hyperlink r:id="rId12583" location="34" ref="F12585"/>
    <hyperlink r:id="rId12584" location="22" ref="F12586"/>
    <hyperlink r:id="rId12585" location="10" ref="F12587"/>
    <hyperlink r:id="rId12586" location="11" ref="F12588"/>
    <hyperlink r:id="rId12587" location="16" ref="F12589"/>
    <hyperlink r:id="rId12588" location="30" ref="F12590"/>
    <hyperlink r:id="rId12589" location="26" ref="F12591"/>
    <hyperlink r:id="rId12590" location="10" ref="F12592"/>
    <hyperlink r:id="rId12591" location="4" ref="F12593"/>
    <hyperlink r:id="rId12592" location="9" ref="F12594"/>
    <hyperlink r:id="rId12593" location="21" ref="F12595"/>
    <hyperlink r:id="rId12594" location="13" ref="F12596"/>
    <hyperlink r:id="rId12595" location="30" ref="F12597"/>
    <hyperlink r:id="rId12596" location="10" ref="F12598"/>
    <hyperlink r:id="rId12597" location="26" ref="F12599"/>
    <hyperlink r:id="rId12598" location="21" ref="F12600"/>
    <hyperlink r:id="rId12599" location="31" ref="F12601"/>
    <hyperlink r:id="rId12600" location="13" ref="F12602"/>
    <hyperlink r:id="rId12601" location="5" ref="F12603"/>
    <hyperlink r:id="rId12602" location="26" ref="F12604"/>
    <hyperlink r:id="rId12603" location="23" ref="F12605"/>
    <hyperlink r:id="rId12604" location="11" ref="F12606"/>
    <hyperlink r:id="rId12605" location="3" ref="F12607"/>
    <hyperlink r:id="rId12606" location="15" ref="F12608"/>
    <hyperlink r:id="rId12607" location="8" ref="F12609"/>
    <hyperlink r:id="rId12608" location="25" ref="F12610"/>
    <hyperlink r:id="rId12609" location="33" ref="F12611"/>
    <hyperlink r:id="rId12610" location="9" ref="F12612"/>
    <hyperlink r:id="rId12611" location="5" ref="F12613"/>
    <hyperlink r:id="rId12612" location="32" ref="F12614"/>
    <hyperlink r:id="rId12613" location="3" ref="F12615"/>
    <hyperlink r:id="rId12614" location="20" ref="F12616"/>
    <hyperlink r:id="rId12615" location="32" ref="F12617"/>
    <hyperlink r:id="rId12616" location="30" ref="F12618"/>
    <hyperlink r:id="rId12617" location="21" ref="F12619"/>
    <hyperlink r:id="rId12618" location="4" ref="F12620"/>
    <hyperlink r:id="rId12619" location="16" ref="F12621"/>
    <hyperlink r:id="rId12620" location="2" ref="F12622"/>
    <hyperlink r:id="rId12621" location="24" ref="F12623"/>
    <hyperlink r:id="rId12622" location="23" ref="F12624"/>
    <hyperlink r:id="rId12623" location="23" ref="F12625"/>
    <hyperlink r:id="rId12624" location="3" ref="F12626"/>
    <hyperlink r:id="rId12625" location="12" ref="F12627"/>
    <hyperlink r:id="rId12626" location="31" ref="F12628"/>
    <hyperlink r:id="rId12627" location="31" ref="F12629"/>
    <hyperlink r:id="rId12628" location="20" ref="F12630"/>
    <hyperlink r:id="rId12629" location="30" ref="F12631"/>
    <hyperlink r:id="rId12630" location="18" ref="F12632"/>
    <hyperlink r:id="rId12631" location="27" ref="F12633"/>
    <hyperlink r:id="rId12632" location="8" ref="F12634"/>
    <hyperlink r:id="rId12633" location="4" ref="F12635"/>
    <hyperlink r:id="rId12634" location="4" ref="F12636"/>
    <hyperlink r:id="rId12635" location="23" ref="F12637"/>
    <hyperlink r:id="rId12636" location="28" ref="F12638"/>
    <hyperlink r:id="rId12637" location="10" ref="F12639"/>
    <hyperlink r:id="rId12638" location="28" ref="F12640"/>
    <hyperlink r:id="rId12639" location="14" ref="F12641"/>
    <hyperlink r:id="rId12640" location="24" ref="F12642"/>
    <hyperlink r:id="rId12641" location="20" ref="F12643"/>
    <hyperlink r:id="rId12642" location="18" ref="F12644"/>
    <hyperlink r:id="rId12643" location="12" ref="F12645"/>
    <hyperlink r:id="rId12644" location="25" ref="F12646"/>
    <hyperlink r:id="rId12645" location="17" ref="F12647"/>
    <hyperlink r:id="rId12646" location="9" ref="F12648"/>
    <hyperlink r:id="rId12647" location="15" ref="F12649"/>
    <hyperlink r:id="rId12648" location="17" ref="F12650"/>
    <hyperlink r:id="rId12649" location="5" ref="F12651"/>
    <hyperlink r:id="rId12650" location="9" ref="F12652"/>
    <hyperlink r:id="rId12651" location="17" ref="F12653"/>
    <hyperlink r:id="rId12652" location="7" ref="F12654"/>
    <hyperlink r:id="rId12653" location="35" ref="F12655"/>
    <hyperlink r:id="rId12654" location="15" ref="F12656"/>
    <hyperlink r:id="rId12655" location="29" ref="F12657"/>
    <hyperlink r:id="rId12656" location="33" ref="F12658"/>
    <hyperlink r:id="rId12657" location="2" ref="F12659"/>
    <hyperlink r:id="rId12658" location="20" ref="F12660"/>
    <hyperlink r:id="rId12659" location="33" ref="F12661"/>
    <hyperlink r:id="rId12660" location="9" ref="F12662"/>
    <hyperlink r:id="rId12661" location="16" ref="F12663"/>
    <hyperlink r:id="rId12662" location="5" ref="F12664"/>
    <hyperlink r:id="rId12663" location="23" ref="F12665"/>
    <hyperlink r:id="rId12664" location="8" ref="F12666"/>
    <hyperlink r:id="rId12665" location="3" ref="F12667"/>
    <hyperlink r:id="rId12666" location="33" ref="F12668"/>
    <hyperlink r:id="rId12667" location="3" ref="F12669"/>
    <hyperlink r:id="rId12668" location="15" ref="F12670"/>
    <hyperlink r:id="rId12669" location="5" ref="F12671"/>
    <hyperlink r:id="rId12670" location="11" ref="F12672"/>
    <hyperlink r:id="rId12671" location="26" ref="F12673"/>
    <hyperlink r:id="rId12672" location="19" ref="F12674"/>
    <hyperlink r:id="rId12673" location="23" ref="F12675"/>
    <hyperlink r:id="rId12674" location="11" ref="F12676"/>
    <hyperlink r:id="rId12675" location="29" ref="F12677"/>
    <hyperlink r:id="rId12676" location="2" ref="F12678"/>
    <hyperlink r:id="rId12677" location="7" ref="F12679"/>
    <hyperlink r:id="rId12678" location="22" ref="F12680"/>
    <hyperlink r:id="rId12679" location="27" ref="F12681"/>
    <hyperlink r:id="rId12680" location="35" ref="F12682"/>
    <hyperlink r:id="rId12681" location="26" ref="F12683"/>
    <hyperlink r:id="rId12682" location="5" ref="F12684"/>
    <hyperlink r:id="rId12683" location="24" ref="F12685"/>
    <hyperlink r:id="rId12684" location="24" ref="F12686"/>
    <hyperlink r:id="rId12685" location="2" ref="F12687"/>
    <hyperlink r:id="rId12686" location="18" ref="F12688"/>
    <hyperlink r:id="rId12687" location="7" ref="F12689"/>
    <hyperlink r:id="rId12688" location="12" ref="F12690"/>
    <hyperlink r:id="rId12689" location="26" ref="F12691"/>
    <hyperlink r:id="rId12690" location="2" ref="F12692"/>
    <hyperlink r:id="rId12691" location="10" ref="F12693"/>
    <hyperlink r:id="rId12692" location="12" ref="F12694"/>
    <hyperlink r:id="rId12693" location="9" ref="F12695"/>
    <hyperlink r:id="rId12694" location="29" ref="F12696"/>
    <hyperlink r:id="rId12695" location="27" ref="F12697"/>
    <hyperlink r:id="rId12696" location="22" ref="F12698"/>
    <hyperlink r:id="rId12697" location="24" ref="F12699"/>
    <hyperlink r:id="rId12698" location="3" ref="F12700"/>
    <hyperlink r:id="rId12699" location="29" ref="F12701"/>
    <hyperlink r:id="rId12700" location="20" ref="F12702"/>
    <hyperlink r:id="rId12701" location="32" ref="F12703"/>
    <hyperlink r:id="rId12702" location="36" ref="F12704"/>
    <hyperlink r:id="rId12703" location="26" ref="F12705"/>
    <hyperlink r:id="rId12704" location="29" ref="F12706"/>
    <hyperlink r:id="rId12705" location="6" ref="F12707"/>
    <hyperlink r:id="rId12706" location="32" ref="F12708"/>
    <hyperlink r:id="rId12707" location="17" ref="F12709"/>
    <hyperlink r:id="rId12708" location="36" ref="F12710"/>
    <hyperlink r:id="rId12709" location="11" ref="F12711"/>
    <hyperlink r:id="rId12710" location="33" ref="F12712"/>
    <hyperlink r:id="rId12711" location="26" ref="F12713"/>
    <hyperlink r:id="rId12712" location="15" ref="F12714"/>
    <hyperlink r:id="rId12713" location="24" ref="F12715"/>
    <hyperlink r:id="rId12714" location="24" ref="F12716"/>
    <hyperlink r:id="rId12715" location="35" ref="F12717"/>
    <hyperlink r:id="rId12716" location="8" ref="F12718"/>
    <hyperlink r:id="rId12717" location="5" ref="F12719"/>
    <hyperlink r:id="rId12718" location="5" ref="F12720"/>
    <hyperlink r:id="rId12719" location="25" ref="F12721"/>
    <hyperlink r:id="rId12720" location="6" ref="F12722"/>
    <hyperlink r:id="rId12721" location="32" ref="F12723"/>
    <hyperlink r:id="rId12722" location="22" ref="F12724"/>
    <hyperlink r:id="rId12723" location="16" ref="F12725"/>
    <hyperlink r:id="rId12724" location="27" ref="F12726"/>
    <hyperlink r:id="rId12725" location="12" ref="F12727"/>
    <hyperlink r:id="rId12726" location="5" ref="F12728"/>
    <hyperlink r:id="rId12727" location="4" ref="F12729"/>
    <hyperlink r:id="rId12728" location="7" ref="F12730"/>
    <hyperlink r:id="rId12729" location="31" ref="F12731"/>
    <hyperlink r:id="rId12730" location="11" ref="F12732"/>
    <hyperlink r:id="rId12731" location="4" ref="F12733"/>
    <hyperlink r:id="rId12732" location="34" ref="F12734"/>
    <hyperlink r:id="rId12733" location="17" ref="F12735"/>
    <hyperlink r:id="rId12734" location="22" ref="F12736"/>
    <hyperlink r:id="rId12735" location="31" ref="F12737"/>
    <hyperlink r:id="rId12736" location="31" ref="F12738"/>
    <hyperlink r:id="rId12737" location="20" ref="F12739"/>
    <hyperlink r:id="rId12738" location="14" ref="F12740"/>
    <hyperlink r:id="rId12739" location="18" ref="F12741"/>
    <hyperlink r:id="rId12740" location="20" ref="F12742"/>
    <hyperlink r:id="rId12741" location="36" ref="F12743"/>
    <hyperlink r:id="rId12742" location="9" ref="F12744"/>
    <hyperlink r:id="rId12743" location="24" ref="F12745"/>
    <hyperlink r:id="rId12744" location="14" ref="F12746"/>
    <hyperlink r:id="rId12745" location="18" ref="F12747"/>
    <hyperlink r:id="rId12746" location="25" ref="F12748"/>
    <hyperlink r:id="rId12747" location="15" ref="F12749"/>
    <hyperlink r:id="rId12748" location="4" ref="F12750"/>
    <hyperlink r:id="rId12749" location="25" ref="F12751"/>
    <hyperlink r:id="rId12750" location="36" ref="F12752"/>
    <hyperlink r:id="rId12751" location="36" ref="F12753"/>
    <hyperlink r:id="rId12752" location="31" ref="F12754"/>
    <hyperlink r:id="rId12753" location="11" ref="F12755"/>
    <hyperlink r:id="rId12754" location="34" ref="F12756"/>
    <hyperlink r:id="rId12755" location="33" ref="F12757"/>
    <hyperlink r:id="rId12756" location="27" ref="F12758"/>
    <hyperlink r:id="rId12757" location="8" ref="F12759"/>
    <hyperlink r:id="rId12758" location="28" ref="F12760"/>
    <hyperlink r:id="rId12759" location="26" ref="F12761"/>
    <hyperlink r:id="rId12760" location="5" ref="F12762"/>
    <hyperlink r:id="rId12761" location="8" ref="F12763"/>
    <hyperlink r:id="rId12762" location="28" ref="F12764"/>
    <hyperlink r:id="rId12763" location="8" ref="F12765"/>
    <hyperlink r:id="rId12764" location="9" ref="F12766"/>
    <hyperlink r:id="rId12765" location="26" ref="F12767"/>
    <hyperlink r:id="rId12766" location="28" ref="F12768"/>
    <hyperlink r:id="rId12767" location="27" ref="F12769"/>
    <hyperlink r:id="rId12768" location="11" ref="F12770"/>
    <hyperlink r:id="rId12769" location="27" ref="F12771"/>
    <hyperlink r:id="rId12770" location="22" ref="F12772"/>
    <hyperlink r:id="rId12771" location="29" ref="F12773"/>
    <hyperlink r:id="rId12772" location="21" ref="F12774"/>
    <hyperlink r:id="rId12773" location="11" ref="F12775"/>
    <hyperlink r:id="rId12774" location="20" ref="F12776"/>
    <hyperlink r:id="rId12775" location="20" ref="F12777"/>
    <hyperlink r:id="rId12776" location="23" ref="F12778"/>
    <hyperlink r:id="rId12777" location="26" ref="F12779"/>
    <hyperlink r:id="rId12778" location="30" ref="F12780"/>
    <hyperlink r:id="rId12779" location="12" ref="F12781"/>
    <hyperlink r:id="rId12780" location="8" ref="F12782"/>
    <hyperlink r:id="rId12781" location="4" ref="F12783"/>
    <hyperlink r:id="rId12782" location="18" ref="F12784"/>
    <hyperlink r:id="rId12783" location="11" ref="F12785"/>
    <hyperlink r:id="rId12784" location="28" ref="F12786"/>
    <hyperlink r:id="rId12785" location="34" ref="F12787"/>
    <hyperlink r:id="rId12786" location="5" ref="F12788"/>
    <hyperlink r:id="rId12787" location="28" ref="F12789"/>
    <hyperlink r:id="rId12788" location="29" ref="F12790"/>
    <hyperlink r:id="rId12789" location="28" ref="F12791"/>
    <hyperlink r:id="rId12790" location="19" ref="F12792"/>
    <hyperlink r:id="rId12791" location="23" ref="F12793"/>
    <hyperlink r:id="rId12792" location="10" ref="F12794"/>
    <hyperlink r:id="rId12793" location="26" ref="F12795"/>
    <hyperlink r:id="rId12794" location="31" ref="F12796"/>
    <hyperlink r:id="rId12795" location="24" ref="F12797"/>
    <hyperlink r:id="rId12796" location="28" ref="F12798"/>
    <hyperlink r:id="rId12797" location="13" ref="F12799"/>
    <hyperlink r:id="rId12798" location="24" ref="F12800"/>
    <hyperlink r:id="rId12799" location="4" ref="F12801"/>
    <hyperlink r:id="rId12800" location="6" ref="F12802"/>
    <hyperlink r:id="rId12801" location="8" ref="F12803"/>
    <hyperlink r:id="rId12802" location="24" ref="F12804"/>
    <hyperlink r:id="rId12803" location="29" ref="F12805"/>
    <hyperlink r:id="rId12804" location="12" ref="F12806"/>
    <hyperlink r:id="rId12805" location="17" ref="F12807"/>
    <hyperlink r:id="rId12806" location="31" ref="F12808"/>
    <hyperlink r:id="rId12807" location="17" ref="F12809"/>
    <hyperlink r:id="rId12808" location="26" ref="F12810"/>
    <hyperlink r:id="rId12809" location="5" ref="F12811"/>
    <hyperlink r:id="rId12810" location="26" ref="F12812"/>
    <hyperlink r:id="rId12811" location="23" ref="F12813"/>
    <hyperlink r:id="rId12812" location="16" ref="F12814"/>
    <hyperlink r:id="rId12813" location="20" ref="F12815"/>
    <hyperlink r:id="rId12814" location="22" ref="F12816"/>
    <hyperlink r:id="rId12815" location="36" ref="F12817"/>
    <hyperlink r:id="rId12816" location="3" ref="F12818"/>
    <hyperlink r:id="rId12817" location="1" ref="F12819"/>
    <hyperlink r:id="rId12818" location="36" ref="F12820"/>
    <hyperlink r:id="rId12819" location="26" ref="F12821"/>
    <hyperlink r:id="rId12820" location="18" ref="F12822"/>
    <hyperlink r:id="rId12821" location="3" ref="F12823"/>
    <hyperlink r:id="rId12822" location="33" ref="F12824"/>
    <hyperlink r:id="rId12823" location="7" ref="F12825"/>
    <hyperlink r:id="rId12824" location="28" ref="F12826"/>
    <hyperlink r:id="rId12825" location="4" ref="F12827"/>
    <hyperlink r:id="rId12826" location="29" ref="F12828"/>
    <hyperlink r:id="rId12827" location="21" ref="F12829"/>
    <hyperlink r:id="rId12828" location="29" ref="F12830"/>
    <hyperlink r:id="rId12829" location="6" ref="F12831"/>
    <hyperlink r:id="rId12830" location="31" ref="F12832"/>
    <hyperlink r:id="rId12831" location="2" ref="F12833"/>
    <hyperlink r:id="rId12832" location="35" ref="F12834"/>
    <hyperlink r:id="rId12833" location="19" ref="F12835"/>
    <hyperlink r:id="rId12834" location="34" ref="F12836"/>
    <hyperlink r:id="rId12835" location="14" ref="F12837"/>
    <hyperlink r:id="rId12836" location="25" ref="F12838"/>
    <hyperlink r:id="rId12837" location="1" ref="F12839"/>
    <hyperlink r:id="rId12838" location="22" ref="F12840"/>
    <hyperlink r:id="rId12839" location="23" ref="F12841"/>
    <hyperlink r:id="rId12840" location="1" ref="F12842"/>
    <hyperlink r:id="rId12841" location="16" ref="F12843"/>
    <hyperlink r:id="rId12842" location="9" ref="F12844"/>
    <hyperlink r:id="rId12843" location="30" ref="F12845"/>
    <hyperlink r:id="rId12844" location="9" ref="F12846"/>
    <hyperlink r:id="rId12845" location="13" ref="F12847"/>
    <hyperlink r:id="rId12846" location="32" ref="F12848"/>
    <hyperlink r:id="rId12847" location="5" ref="F12849"/>
    <hyperlink r:id="rId12848" location="15" ref="F12850"/>
    <hyperlink r:id="rId12849" location="12" ref="F12851"/>
    <hyperlink r:id="rId12850" location="6" ref="F12852"/>
    <hyperlink r:id="rId12851" location="18" ref="F12853"/>
    <hyperlink r:id="rId12852" location="7" ref="F12854"/>
    <hyperlink r:id="rId12853" location="17" ref="F12855"/>
    <hyperlink r:id="rId12854" location="11" ref="F12856"/>
    <hyperlink r:id="rId12855" location="19" ref="F12857"/>
    <hyperlink r:id="rId12856" location="32" ref="F12858"/>
    <hyperlink r:id="rId12857" location="10" ref="F12859"/>
    <hyperlink r:id="rId12858" location="31" ref="F12860"/>
    <hyperlink r:id="rId12859" location="3" ref="F12861"/>
    <hyperlink r:id="rId12860" location="19" ref="F12862"/>
    <hyperlink r:id="rId12861" location="29" ref="F12863"/>
    <hyperlink r:id="rId12862" location="5" ref="F12864"/>
    <hyperlink r:id="rId12863" location="1" ref="F12865"/>
    <hyperlink r:id="rId12864" location="25" ref="F12866"/>
    <hyperlink r:id="rId12865" location="13" ref="F12867"/>
    <hyperlink r:id="rId12866" location="1" ref="F12868"/>
    <hyperlink r:id="rId12867" location="35" ref="F12869"/>
    <hyperlink r:id="rId12868" location="2" ref="F12870"/>
    <hyperlink r:id="rId12869" location="5" ref="F12871"/>
    <hyperlink r:id="rId12870" location="4" ref="F12872"/>
    <hyperlink r:id="rId12871" location="14" ref="F12873"/>
    <hyperlink r:id="rId12872" location="18" ref="F12874"/>
    <hyperlink r:id="rId12873" location="2" ref="F12875"/>
    <hyperlink r:id="rId12874" location="25" ref="F12876"/>
    <hyperlink r:id="rId12875" location="31" ref="F12877"/>
    <hyperlink r:id="rId12876" location="2" ref="F12878"/>
    <hyperlink r:id="rId12877" location="29" ref="F12879"/>
    <hyperlink r:id="rId12878" location="2" ref="F12880"/>
    <hyperlink r:id="rId12879" location="36" ref="F12881"/>
    <hyperlink r:id="rId12880" location="1" ref="F12882"/>
    <hyperlink r:id="rId12881" location="8" ref="F12883"/>
    <hyperlink r:id="rId12882" location="33" ref="F12884"/>
    <hyperlink r:id="rId12883" location="31" ref="F12885"/>
    <hyperlink r:id="rId12884" location="22" ref="F12886"/>
    <hyperlink r:id="rId12885" location="34" ref="F12887"/>
    <hyperlink r:id="rId12886" location="21" ref="F12888"/>
    <hyperlink r:id="rId12887" location="7" ref="F12889"/>
    <hyperlink r:id="rId12888" location="23" ref="F12890"/>
    <hyperlink r:id="rId12889" location="34" ref="F12891"/>
    <hyperlink r:id="rId12890" location="3" ref="F12892"/>
    <hyperlink r:id="rId12891" location="1" ref="F12893"/>
    <hyperlink r:id="rId12892" location="1" ref="F12894"/>
    <hyperlink r:id="rId12893" location="26" ref="F12895"/>
    <hyperlink r:id="rId12894" location="17" ref="F12896"/>
    <hyperlink r:id="rId12895" location="3" ref="F12897"/>
    <hyperlink r:id="rId12896" location="32" ref="F12898"/>
    <hyperlink r:id="rId12897" location="6" ref="F12899"/>
    <hyperlink r:id="rId12898" location="7" ref="F12900"/>
    <hyperlink r:id="rId12899" location="36" ref="F12901"/>
    <hyperlink r:id="rId12900" location="8" ref="F12902"/>
    <hyperlink r:id="rId12901" location="33" ref="F12903"/>
    <hyperlink r:id="rId12902" location="28" ref="F12904"/>
    <hyperlink r:id="rId12903" location="35" ref="F12905"/>
    <hyperlink r:id="rId12904" location="35" ref="F12906"/>
    <hyperlink r:id="rId12905" location="9" ref="F12907"/>
    <hyperlink r:id="rId12906" location="20" ref="F12908"/>
    <hyperlink r:id="rId12907" location="35" ref="F12909"/>
    <hyperlink r:id="rId12908" location="5" ref="F12910"/>
    <hyperlink r:id="rId12909" location="1" ref="F12911"/>
    <hyperlink r:id="rId12910" location="14" ref="F12912"/>
    <hyperlink r:id="rId12911" location="35" ref="F12913"/>
    <hyperlink r:id="rId12912" location="32" ref="F12914"/>
    <hyperlink r:id="rId12913" location="1" ref="F12915"/>
    <hyperlink r:id="rId12914" location="19" ref="F12916"/>
    <hyperlink r:id="rId12915" location="6" ref="F12917"/>
    <hyperlink r:id="rId12916" location="26" ref="F12918"/>
    <hyperlink r:id="rId12917" location="32" ref="F12919"/>
    <hyperlink r:id="rId12918" location="19" ref="F12920"/>
    <hyperlink r:id="rId12919" location="28" ref="F12921"/>
    <hyperlink r:id="rId12920" location="29" ref="F12922"/>
    <hyperlink r:id="rId12921" location="32" ref="F12923"/>
    <hyperlink r:id="rId12922" location="21" ref="F12924"/>
    <hyperlink r:id="rId12923" location="30" ref="F12925"/>
    <hyperlink r:id="rId12924" location="3" ref="F12926"/>
    <hyperlink r:id="rId12925" location="22" ref="F12927"/>
    <hyperlink r:id="rId12926" location="28" ref="F12928"/>
    <hyperlink r:id="rId12927" location="1" ref="F12929"/>
    <hyperlink r:id="rId12928" location="13" ref="F12930"/>
    <hyperlink r:id="rId12929" location="32" ref="F12931"/>
    <hyperlink r:id="rId12930" location="31" ref="F12932"/>
    <hyperlink r:id="rId12931" location="11" ref="F12933"/>
    <hyperlink r:id="rId12932" location="4" ref="F12934"/>
    <hyperlink r:id="rId12933" location="19" ref="F12935"/>
    <hyperlink r:id="rId12934" location="11" ref="F12936"/>
    <hyperlink r:id="rId12935" location="33" ref="F12937"/>
    <hyperlink r:id="rId12936" location="10" ref="F12938"/>
    <hyperlink r:id="rId12937" location="2" ref="F12939"/>
    <hyperlink r:id="rId12938" location="19" ref="F12940"/>
    <hyperlink r:id="rId12939" location="28" ref="F12941"/>
    <hyperlink r:id="rId12940" location="27" ref="F12942"/>
    <hyperlink r:id="rId12941" location="4" ref="F12943"/>
    <hyperlink r:id="rId12942" location="34" ref="F12944"/>
    <hyperlink r:id="rId12943" location="22" ref="F12945"/>
    <hyperlink r:id="rId12944" location="16" ref="F12946"/>
    <hyperlink r:id="rId12945" location="36" ref="F12947"/>
    <hyperlink r:id="rId12946" location="24" ref="F12948"/>
    <hyperlink r:id="rId12947" location="5" ref="F12949"/>
    <hyperlink r:id="rId12948" location="16" ref="F12950"/>
    <hyperlink r:id="rId12949" location="34" ref="F12951"/>
    <hyperlink r:id="rId12950" location="4" ref="F12952"/>
    <hyperlink r:id="rId12951" location="2" ref="F12953"/>
    <hyperlink r:id="rId12952" location="32" ref="F12954"/>
    <hyperlink r:id="rId12953" location="24" ref="F12955"/>
    <hyperlink r:id="rId12954" location="29" ref="F12956"/>
    <hyperlink r:id="rId12955" location="2" ref="F12957"/>
    <hyperlink r:id="rId12956" location="7" ref="F12958"/>
    <hyperlink r:id="rId12957" location="11" ref="F12959"/>
    <hyperlink r:id="rId12958" location="35" ref="F12960"/>
    <hyperlink r:id="rId12959" location="16" ref="F12961"/>
    <hyperlink r:id="rId12960" location="26" ref="F12962"/>
    <hyperlink r:id="rId12961" location="36" ref="F12963"/>
    <hyperlink r:id="rId12962" location="9" ref="F12964"/>
    <hyperlink r:id="rId12963" location="24" ref="F12965"/>
    <hyperlink r:id="rId12964" location="10" ref="F12966"/>
    <hyperlink r:id="rId12965" location="33" ref="F12967"/>
    <hyperlink r:id="rId12966" location="16" ref="F12968"/>
    <hyperlink r:id="rId12967" location="20" ref="F12969"/>
    <hyperlink r:id="rId12968" location="11" ref="F12970"/>
    <hyperlink r:id="rId12969" location="26" ref="F12971"/>
    <hyperlink r:id="rId12970" location="11" ref="F12972"/>
    <hyperlink r:id="rId12971" location="28" ref="F12973"/>
    <hyperlink r:id="rId12972" location="2" ref="F12974"/>
    <hyperlink r:id="rId12973" location="22" ref="F12975"/>
    <hyperlink r:id="rId12974" location="1" ref="F12976"/>
    <hyperlink r:id="rId12975" location="26" ref="F12977"/>
    <hyperlink r:id="rId12976" location="27" ref="F12978"/>
    <hyperlink r:id="rId12977" location="21" ref="F12979"/>
    <hyperlink r:id="rId12978" location="29" ref="F12980"/>
    <hyperlink r:id="rId12979" location="34" ref="F12981"/>
    <hyperlink r:id="rId12980" location="17" ref="F12982"/>
    <hyperlink r:id="rId12981" location="22" ref="F12983"/>
    <hyperlink r:id="rId12982" location="4" ref="F12984"/>
    <hyperlink r:id="rId12983" location="10" ref="F12985"/>
    <hyperlink r:id="rId12984" location="21" ref="F12986"/>
    <hyperlink r:id="rId12985" location="18" ref="F12987"/>
    <hyperlink r:id="rId12986" location="31" ref="F12988"/>
    <hyperlink r:id="rId12987" location="24" ref="F12989"/>
    <hyperlink r:id="rId12988" location="13" ref="F12990"/>
    <hyperlink r:id="rId12989" location="26" ref="F12991"/>
    <hyperlink r:id="rId12990" location="27" ref="F12992"/>
    <hyperlink r:id="rId12991" location="33" ref="F12993"/>
    <hyperlink r:id="rId12992" location="23" ref="F12994"/>
    <hyperlink r:id="rId12993" location="30" ref="F12995"/>
    <hyperlink r:id="rId12994" location="13" ref="F12996"/>
    <hyperlink r:id="rId12995" location="23" ref="F12997"/>
    <hyperlink r:id="rId12996" location="31" ref="F12998"/>
    <hyperlink r:id="rId12997" location="21" ref="F12999"/>
    <hyperlink r:id="rId12998" location="9" ref="F13000"/>
    <hyperlink r:id="rId12999" location="18" ref="F13001"/>
    <hyperlink r:id="rId13000" location="33" ref="F13002"/>
    <hyperlink r:id="rId13001" location="35" ref="F13003"/>
    <hyperlink r:id="rId13002" location="3" ref="F13004"/>
    <hyperlink r:id="rId13003" location="27" ref="F13005"/>
    <hyperlink r:id="rId13004" location="29" ref="F13006"/>
    <hyperlink r:id="rId13005" location="19" ref="F13007"/>
    <hyperlink r:id="rId13006" location="30" ref="F13008"/>
    <hyperlink r:id="rId13007" location="21" ref="F13009"/>
    <hyperlink r:id="rId13008" location="13" ref="F13010"/>
    <hyperlink r:id="rId13009" location="28" ref="F13011"/>
    <hyperlink r:id="rId13010" location="11" ref="F13012"/>
    <hyperlink r:id="rId13011" location="10" ref="F13013"/>
    <hyperlink r:id="rId13012" location="18" ref="F13014"/>
    <hyperlink r:id="rId13013" location="27" ref="F13015"/>
    <hyperlink r:id="rId13014" location="32" ref="F13016"/>
    <hyperlink r:id="rId13015" location="6" ref="F13017"/>
    <hyperlink r:id="rId13016" location="1" ref="F13018"/>
    <hyperlink r:id="rId13017" location="17" ref="F13019"/>
    <hyperlink r:id="rId13018" location="12" ref="F13020"/>
    <hyperlink r:id="rId13019" location="24" ref="F13021"/>
    <hyperlink r:id="rId13020" location="24" ref="F13022"/>
    <hyperlink r:id="rId13021" location="24" ref="F13023"/>
    <hyperlink r:id="rId13022" location="30" ref="F13024"/>
    <hyperlink r:id="rId13023" location="6" ref="F13025"/>
    <hyperlink r:id="rId13024" location="8" ref="F13026"/>
    <hyperlink r:id="rId13025" location="1" ref="F13027"/>
    <hyperlink r:id="rId13026" location="24" ref="F13028"/>
    <hyperlink r:id="rId13027" location="7" ref="F13029"/>
    <hyperlink r:id="rId13028" location="10" ref="F13030"/>
    <hyperlink r:id="rId13029" location="13" ref="F13031"/>
    <hyperlink r:id="rId13030" location="15" ref="F13032"/>
    <hyperlink r:id="rId13031" location="6" ref="F13033"/>
    <hyperlink r:id="rId13032" location="22" ref="F13034"/>
    <hyperlink r:id="rId13033" location="18" ref="F13035"/>
    <hyperlink r:id="rId13034" location="25" ref="F13036"/>
    <hyperlink r:id="rId13035" location="1" ref="F13037"/>
    <hyperlink r:id="rId13036" location="20" ref="F13038"/>
    <hyperlink r:id="rId13037" location="24" ref="F13039"/>
    <hyperlink r:id="rId13038" location="18" ref="F13040"/>
    <hyperlink r:id="rId13039" location="23" ref="F13041"/>
    <hyperlink r:id="rId13040" location="29" ref="F13042"/>
    <hyperlink r:id="rId13041" location="2" ref="F13043"/>
    <hyperlink r:id="rId13042" location="35" ref="F13044"/>
    <hyperlink r:id="rId13043" location="6" ref="F13045"/>
    <hyperlink r:id="rId13044" location="18" ref="F13046"/>
    <hyperlink r:id="rId13045" location="3" ref="F13047"/>
    <hyperlink r:id="rId13046" location="17" ref="F13048"/>
    <hyperlink r:id="rId13047" location="7" ref="F13049"/>
    <hyperlink r:id="rId13048" location="20" ref="F13050"/>
    <hyperlink r:id="rId13049" location="28" ref="F13051"/>
    <hyperlink r:id="rId13050" location="26" ref="F13052"/>
    <hyperlink r:id="rId13051" location="13" ref="F13053"/>
    <hyperlink r:id="rId13052" location="1" ref="F13054"/>
    <hyperlink r:id="rId13053" location="4" ref="F13055"/>
    <hyperlink r:id="rId13054" location="36" ref="F13056"/>
    <hyperlink r:id="rId13055" location="1" ref="F13057"/>
    <hyperlink r:id="rId13056" location="15" ref="F13058"/>
    <hyperlink r:id="rId13057" location="2" ref="F13059"/>
    <hyperlink r:id="rId13058" location="4" ref="F13060"/>
    <hyperlink r:id="rId13059" location="20" ref="F13061"/>
    <hyperlink r:id="rId13060" location="36" ref="F13062"/>
    <hyperlink r:id="rId13061" location="19" ref="F13063"/>
    <hyperlink r:id="rId13062" location="34" ref="F13064"/>
    <hyperlink r:id="rId13063" location="21" ref="F13065"/>
    <hyperlink r:id="rId13064" location="32" ref="F13066"/>
    <hyperlink r:id="rId13065" location="26" ref="F13067"/>
    <hyperlink r:id="rId13066" location="15" ref="F13068"/>
    <hyperlink r:id="rId13067" location="5" ref="F13069"/>
    <hyperlink r:id="rId13068" location="27" ref="F13070"/>
    <hyperlink r:id="rId13069" location="31" ref="F13071"/>
    <hyperlink r:id="rId13070" location="9" ref="F13072"/>
    <hyperlink r:id="rId13071" location="12" ref="F13073"/>
    <hyperlink r:id="rId13072" location="1" ref="F13074"/>
    <hyperlink r:id="rId13073" location="32" ref="F13075"/>
    <hyperlink r:id="rId13074" location="30" ref="F13076"/>
    <hyperlink r:id="rId13075" location="11" ref="F13077"/>
    <hyperlink r:id="rId13076" location="25" ref="F13078"/>
    <hyperlink r:id="rId13077" location="13" ref="F13079"/>
    <hyperlink r:id="rId13078" location="7" ref="F13080"/>
    <hyperlink r:id="rId13079" location="26" ref="F13081"/>
    <hyperlink r:id="rId13080" location="23" ref="F13082"/>
    <hyperlink r:id="rId13081" location="27" ref="F13083"/>
    <hyperlink r:id="rId13082" location="7" ref="F13084"/>
    <hyperlink r:id="rId13083" location="4" ref="F13085"/>
    <hyperlink r:id="rId13084" location="28" ref="F13086"/>
    <hyperlink r:id="rId13085" location="13" ref="F13087"/>
    <hyperlink r:id="rId13086" location="13" ref="F13088"/>
    <hyperlink r:id="rId13087" location="14" ref="F13089"/>
    <hyperlink r:id="rId13088" location="21" ref="F13090"/>
    <hyperlink r:id="rId13089" location="8" ref="F13091"/>
    <hyperlink r:id="rId13090" location="23" ref="F13092"/>
    <hyperlink r:id="rId13091" location="26" ref="F13093"/>
    <hyperlink r:id="rId13092" location="29" ref="F13094"/>
    <hyperlink r:id="rId13093" location="25" ref="F13095"/>
    <hyperlink r:id="rId13094" location="31" ref="F13096"/>
    <hyperlink r:id="rId13095" location="22" ref="F13097"/>
    <hyperlink r:id="rId13096" location="18" ref="F13098"/>
    <hyperlink r:id="rId13097" location="18" ref="F13099"/>
    <hyperlink r:id="rId13098" location="15" ref="F13100"/>
    <hyperlink r:id="rId13099" location="28" ref="F13101"/>
    <hyperlink r:id="rId13100" location="34" ref="F13102"/>
    <hyperlink r:id="rId13101" location="31" ref="F13103"/>
    <hyperlink r:id="rId13102" location="28" ref="F13104"/>
    <hyperlink r:id="rId13103" location="27" ref="F13105"/>
    <hyperlink r:id="rId13104" location="3" ref="F13106"/>
    <hyperlink r:id="rId13105" location="18" ref="F13107"/>
    <hyperlink r:id="rId13106" location="34" ref="F13108"/>
    <hyperlink r:id="rId13107" location="22" ref="F13109"/>
    <hyperlink r:id="rId13108" location="15" ref="F13110"/>
    <hyperlink r:id="rId13109" location="22" ref="F13111"/>
    <hyperlink r:id="rId13110" location="4" ref="F13112"/>
    <hyperlink r:id="rId13111" location="30" ref="F13113"/>
    <hyperlink r:id="rId13112" location="7" ref="F13114"/>
    <hyperlink r:id="rId13113" location="10" ref="F13115"/>
    <hyperlink r:id="rId13114" location="11" ref="F13116"/>
    <hyperlink r:id="rId13115" location="14" ref="F13117"/>
    <hyperlink r:id="rId13116" location="16" ref="F13118"/>
    <hyperlink r:id="rId13117" location="12" ref="F13119"/>
    <hyperlink r:id="rId13118" location="34" ref="F13120"/>
    <hyperlink r:id="rId13119" location="36" ref="F13121"/>
    <hyperlink r:id="rId13120" location="11" ref="F13122"/>
    <hyperlink r:id="rId13121" location="17" ref="F13123"/>
    <hyperlink r:id="rId13122" location="25" ref="F13124"/>
    <hyperlink r:id="rId13123" location="7" ref="F13125"/>
    <hyperlink r:id="rId13124" location="5" ref="F13126"/>
    <hyperlink r:id="rId13125" location="20" ref="F13127"/>
    <hyperlink r:id="rId13126" location="22" ref="F13128"/>
    <hyperlink r:id="rId13127" location="21" ref="F13129"/>
    <hyperlink r:id="rId13128" location="26" ref="F13130"/>
    <hyperlink r:id="rId13129" location="15" ref="F13131"/>
    <hyperlink r:id="rId13130" location="14" ref="F13132"/>
    <hyperlink r:id="rId13131" location="35" ref="F13133"/>
    <hyperlink r:id="rId13132" location="35" ref="F13134"/>
    <hyperlink r:id="rId13133" location="7" ref="F13135"/>
    <hyperlink r:id="rId13134" location="17" ref="F13136"/>
    <hyperlink r:id="rId13135" location="23" ref="F13137"/>
    <hyperlink r:id="rId13136" location="31" ref="F13138"/>
    <hyperlink r:id="rId13137" location="28" ref="F13139"/>
    <hyperlink r:id="rId13138" location="8" ref="F13140"/>
    <hyperlink r:id="rId13139" location="26" ref="F13141"/>
    <hyperlink r:id="rId13140" location="5" ref="F13142"/>
    <hyperlink r:id="rId13141" location="10" ref="F13143"/>
    <hyperlink r:id="rId13142" location="36" ref="F13144"/>
    <hyperlink r:id="rId13143" location="34" ref="F13145"/>
    <hyperlink r:id="rId13144" location="12" ref="F13146"/>
    <hyperlink r:id="rId13145" location="8" ref="F13147"/>
    <hyperlink r:id="rId13146" location="9" ref="F13148"/>
    <hyperlink r:id="rId13147" location="23" ref="F13149"/>
    <hyperlink r:id="rId13148" location="8" ref="F13150"/>
    <hyperlink r:id="rId13149" location="11" ref="F13151"/>
    <hyperlink r:id="rId13150" location="35" ref="F13152"/>
    <hyperlink r:id="rId13151" location="14" ref="F13153"/>
    <hyperlink r:id="rId13152" location="25" ref="F13154"/>
    <hyperlink r:id="rId13153" location="2" ref="F13155"/>
    <hyperlink r:id="rId13154" location="9" ref="F13156"/>
    <hyperlink r:id="rId13155" location="6" ref="F13157"/>
    <hyperlink r:id="rId13156" location="20" ref="F13158"/>
    <hyperlink r:id="rId13157" location="3" ref="F13159"/>
    <hyperlink r:id="rId13158" location="27" ref="F13160"/>
    <hyperlink r:id="rId13159" location="22" ref="F13161"/>
    <hyperlink r:id="rId13160" location="25" ref="F13162"/>
    <hyperlink r:id="rId13161" location="35" ref="F13163"/>
    <hyperlink r:id="rId13162" location="21" ref="F13164"/>
    <hyperlink r:id="rId13163" location="21" ref="F13165"/>
    <hyperlink r:id="rId13164" location="5" ref="F13166"/>
    <hyperlink r:id="rId13165" location="28" ref="F13167"/>
    <hyperlink r:id="rId13166" location="26" ref="F13168"/>
    <hyperlink r:id="rId13167" location="24" ref="F13169"/>
    <hyperlink r:id="rId13168" location="5" ref="F13170"/>
    <hyperlink r:id="rId13169" location="9" ref="F13171"/>
    <hyperlink r:id="rId13170" location="13" ref="F13172"/>
    <hyperlink r:id="rId13171" location="30" ref="F13173"/>
    <hyperlink r:id="rId13172" location="29" ref="F13174"/>
    <hyperlink r:id="rId13173" location="2" ref="F13175"/>
    <hyperlink r:id="rId13174" location="35" ref="F13176"/>
    <hyperlink r:id="rId13175" location="34" ref="F13177"/>
    <hyperlink r:id="rId13176" location="5" ref="F13178"/>
    <hyperlink r:id="rId13177" location="4" ref="F13179"/>
    <hyperlink r:id="rId13178" location="17" ref="F13180"/>
    <hyperlink r:id="rId13179" location="25" ref="F13181"/>
    <hyperlink r:id="rId13180" location="32" ref="F13182"/>
    <hyperlink r:id="rId13181" location="14" ref="F13183"/>
    <hyperlink r:id="rId13182" location="10" ref="F13184"/>
    <hyperlink r:id="rId13183" location="12" ref="F13185"/>
    <hyperlink r:id="rId13184" location="2" ref="F13186"/>
    <hyperlink r:id="rId13185" location="2" ref="F13187"/>
    <hyperlink r:id="rId13186" location="30" ref="F13188"/>
    <hyperlink r:id="rId13187" location="29" ref="F13189"/>
    <hyperlink r:id="rId13188" location="9" ref="F13190"/>
    <hyperlink r:id="rId13189" location="34" ref="F13191"/>
    <hyperlink r:id="rId13190" location="28" ref="F13192"/>
    <hyperlink r:id="rId13191" location="3" ref="F13193"/>
    <hyperlink r:id="rId13192" location="13" ref="F13194"/>
    <hyperlink r:id="rId13193" location="4" ref="F13195"/>
    <hyperlink r:id="rId13194" location="9" ref="F13196"/>
    <hyperlink r:id="rId13195" location="7" ref="F13197"/>
    <hyperlink r:id="rId13196" location="12" ref="F13198"/>
    <hyperlink r:id="rId13197" location="2" ref="F13199"/>
    <hyperlink r:id="rId13198" location="8" ref="F13200"/>
    <hyperlink r:id="rId13199" location="29" ref="F13201"/>
    <hyperlink r:id="rId13200" location="8" ref="F13202"/>
    <hyperlink r:id="rId13201" location="23" ref="F13203"/>
    <hyperlink r:id="rId13202" location="16" ref="F13204"/>
    <hyperlink r:id="rId13203" location="35" ref="F13205"/>
    <hyperlink r:id="rId13204" location="12" ref="F13206"/>
    <hyperlink r:id="rId13205" location="4" ref="F13207"/>
    <hyperlink r:id="rId13206" location="26" ref="F13208"/>
    <hyperlink r:id="rId13207" location="12" ref="F13209"/>
    <hyperlink r:id="rId13208" location="8" ref="F13210"/>
    <hyperlink r:id="rId13209" location="5" ref="F13211"/>
    <hyperlink r:id="rId13210" location="23" ref="F13212"/>
    <hyperlink r:id="rId13211" location="26" ref="F13213"/>
    <hyperlink r:id="rId13212" location="12" ref="F13214"/>
    <hyperlink r:id="rId13213" location="31" ref="F13215"/>
    <hyperlink r:id="rId13214" location="25" ref="F13216"/>
    <hyperlink r:id="rId13215" location="10" ref="F13217"/>
    <hyperlink r:id="rId13216" location="3" ref="F13218"/>
    <hyperlink r:id="rId13217" location="12" ref="F13219"/>
    <hyperlink r:id="rId13218" location="8" ref="F13220"/>
    <hyperlink r:id="rId13219" location="15" ref="F13221"/>
    <hyperlink r:id="rId13220" location="8" ref="F13222"/>
    <hyperlink r:id="rId13221" location="6" ref="F13223"/>
    <hyperlink r:id="rId13222" location="10" ref="F13224"/>
    <hyperlink r:id="rId13223" location="26" ref="F13225"/>
    <hyperlink r:id="rId13224" location="30" ref="F13226"/>
    <hyperlink r:id="rId13225" location="1" ref="F13227"/>
    <hyperlink r:id="rId13226" location="22" ref="F13228"/>
    <hyperlink r:id="rId13227" location="13" ref="F13229"/>
    <hyperlink r:id="rId13228" location="11" ref="F13230"/>
    <hyperlink r:id="rId13229" location="9" ref="F13231"/>
    <hyperlink r:id="rId13230" location="36" ref="F13232"/>
    <hyperlink r:id="rId13231" location="3" ref="F13233"/>
    <hyperlink r:id="rId13232" location="26" ref="F13234"/>
    <hyperlink r:id="rId13233" location="29" ref="F13235"/>
    <hyperlink r:id="rId13234" location="17" ref="F13236"/>
    <hyperlink r:id="rId13235" location="33" ref="F13237"/>
    <hyperlink r:id="rId13236" location="26" ref="F13238"/>
    <hyperlink r:id="rId13237" location="36" ref="F13239"/>
    <hyperlink r:id="rId13238" location="31" ref="F13240"/>
    <hyperlink r:id="rId13239" location="35" ref="F13241"/>
    <hyperlink r:id="rId13240" location="32" ref="F13242"/>
    <hyperlink r:id="rId13241" location="4" ref="F13243"/>
    <hyperlink r:id="rId13242" location="30" ref="F13244"/>
    <hyperlink r:id="rId13243" location="10" ref="F13245"/>
    <hyperlink r:id="rId13244" location="22" ref="F13246"/>
    <hyperlink r:id="rId13245" location="22" ref="F13247"/>
    <hyperlink r:id="rId13246" location="26" ref="F13248"/>
    <hyperlink r:id="rId13247" location="13" ref="F13249"/>
    <hyperlink r:id="rId13248" location="34" ref="F13250"/>
    <hyperlink r:id="rId13249" location="30" ref="F13251"/>
    <hyperlink r:id="rId13250" location="2" ref="F13252"/>
    <hyperlink r:id="rId13251" location="25" ref="F13253"/>
    <hyperlink r:id="rId13252" location="28" ref="F13254"/>
    <hyperlink r:id="rId13253" location="6" ref="F13255"/>
    <hyperlink r:id="rId13254" location="21" ref="F13256"/>
    <hyperlink r:id="rId13255" location="16" ref="F13257"/>
    <hyperlink r:id="rId13256" location="1" ref="F13258"/>
    <hyperlink r:id="rId13257" location="5" ref="F13259"/>
    <hyperlink r:id="rId13258" location="34" ref="F13260"/>
    <hyperlink r:id="rId13259" location="4" ref="F13261"/>
    <hyperlink r:id="rId13260" location="11" ref="F13262"/>
    <hyperlink r:id="rId13261" location="5" ref="F13263"/>
    <hyperlink r:id="rId13262" location="32" ref="F13264"/>
    <hyperlink r:id="rId13263" location="16" ref="F13265"/>
    <hyperlink r:id="rId13264" location="29" ref="F13266"/>
    <hyperlink r:id="rId13265" location="15" ref="F13267"/>
    <hyperlink r:id="rId13266" location="17" ref="F13268"/>
    <hyperlink r:id="rId13267" location="18" ref="F13269"/>
    <hyperlink r:id="rId13268" location="30" ref="F13270"/>
    <hyperlink r:id="rId13269" location="28" ref="F13271"/>
    <hyperlink r:id="rId13270" location="32" ref="F13272"/>
    <hyperlink r:id="rId13271" location="32" ref="F13273"/>
    <hyperlink r:id="rId13272" location="2" ref="F13274"/>
    <hyperlink r:id="rId13273" location="13" ref="F13275"/>
    <hyperlink r:id="rId13274" location="36" ref="F13276"/>
    <hyperlink r:id="rId13275" location="16" ref="F13277"/>
    <hyperlink r:id="rId13276" location="28" ref="F13278"/>
    <hyperlink r:id="rId13277" location="3" ref="F13279"/>
    <hyperlink r:id="rId13278" location="6" ref="F13280"/>
    <hyperlink r:id="rId13279" location="27" ref="F13281"/>
    <hyperlink r:id="rId13280" location="25" ref="F13282"/>
    <hyperlink r:id="rId13281" location="13" ref="F13283"/>
    <hyperlink r:id="rId13282" location="16" ref="F13284"/>
    <hyperlink r:id="rId13283" location="36" ref="F13285"/>
    <hyperlink r:id="rId13284" location="35" ref="F13286"/>
    <hyperlink r:id="rId13285" location="8" ref="F13287"/>
    <hyperlink r:id="rId13286" location="15" ref="F13288"/>
    <hyperlink r:id="rId13287" location="12" ref="F13289"/>
    <hyperlink r:id="rId13288" location="24" ref="F13290"/>
    <hyperlink r:id="rId13289" location="22" ref="F13291"/>
    <hyperlink r:id="rId13290" location="10" ref="F13292"/>
    <hyperlink r:id="rId13291" location="27" ref="F13293"/>
    <hyperlink r:id="rId13292" location="34" ref="F13294"/>
    <hyperlink r:id="rId13293" location="16" ref="F13295"/>
    <hyperlink r:id="rId13294" location="6" ref="F13296"/>
    <hyperlink r:id="rId13295" location="30" ref="F13297"/>
    <hyperlink r:id="rId13296" location="21" ref="F13298"/>
    <hyperlink r:id="rId13297" location="1" ref="F13299"/>
    <hyperlink r:id="rId13298" location="9" ref="F13300"/>
    <hyperlink r:id="rId13299" location="7" ref="F13301"/>
    <hyperlink r:id="rId13300" location="4" ref="F13302"/>
    <hyperlink r:id="rId13301" location="22" ref="F13303"/>
    <hyperlink r:id="rId13302" location="34" ref="F13304"/>
    <hyperlink r:id="rId13303" location="7" ref="F13305"/>
    <hyperlink r:id="rId13304" location="36" ref="F13306"/>
    <hyperlink r:id="rId13305" location="27" ref="F13307"/>
    <hyperlink r:id="rId13306" location="10" ref="F13308"/>
    <hyperlink r:id="rId13307" location="4" ref="F13309"/>
    <hyperlink r:id="rId13308" location="12" ref="F13310"/>
    <hyperlink r:id="rId13309" location="17" ref="F13311"/>
    <hyperlink r:id="rId13310" location="16" ref="F13312"/>
    <hyperlink r:id="rId13311" location="21" ref="F13313"/>
    <hyperlink r:id="rId13312" location="25" ref="F13314"/>
    <hyperlink r:id="rId13313" location="18" ref="F13315"/>
    <hyperlink r:id="rId13314" location="10" ref="F13316"/>
    <hyperlink r:id="rId13315" location="20" ref="F13317"/>
    <hyperlink r:id="rId13316" location="25" ref="F13318"/>
    <hyperlink r:id="rId13317" location="9" ref="F13319"/>
    <hyperlink r:id="rId13318" location="27" ref="F13320"/>
    <hyperlink r:id="rId13319" location="3" ref="F13321"/>
    <hyperlink r:id="rId13320" location="34" ref="F13322"/>
    <hyperlink r:id="rId13321" location="27" ref="F13323"/>
    <hyperlink r:id="rId13322" location="8" ref="F13324"/>
    <hyperlink r:id="rId13323" location="26" ref="F13325"/>
    <hyperlink r:id="rId13324" location="18" ref="F13326"/>
    <hyperlink r:id="rId13325" location="31" ref="F13327"/>
    <hyperlink r:id="rId13326" location="25" ref="F13328"/>
    <hyperlink r:id="rId13327" location="10" ref="F13329"/>
    <hyperlink r:id="rId13328" location="8" ref="F13330"/>
    <hyperlink r:id="rId13329" location="13" ref="F13331"/>
    <hyperlink r:id="rId13330" location="13" ref="F13332"/>
    <hyperlink r:id="rId13331" location="6" ref="F13333"/>
    <hyperlink r:id="rId13332" location="16" ref="F13334"/>
    <hyperlink r:id="rId13333" location="1" ref="F13335"/>
    <hyperlink r:id="rId13334" location="21" ref="F13336"/>
    <hyperlink r:id="rId13335" location="32" ref="F13337"/>
    <hyperlink r:id="rId13336" location="18" ref="F13338"/>
    <hyperlink r:id="rId13337" location="26" ref="F13339"/>
    <hyperlink r:id="rId13338" location="19" ref="F13340"/>
    <hyperlink r:id="rId13339" location="11" ref="F13341"/>
    <hyperlink r:id="rId13340" location="25" ref="F13342"/>
    <hyperlink r:id="rId13341" location="9" ref="F13343"/>
    <hyperlink r:id="rId13342" location="13" ref="F13344"/>
    <hyperlink r:id="rId13343" location="26" ref="F13345"/>
    <hyperlink r:id="rId13344" location="21" ref="F13346"/>
    <hyperlink r:id="rId13345" location="31" ref="F13347"/>
    <hyperlink r:id="rId13346" location="28" ref="F13348"/>
    <hyperlink r:id="rId13347" location="31" ref="F13349"/>
    <hyperlink r:id="rId13348" location="13" ref="F13350"/>
    <hyperlink r:id="rId13349" location="19" ref="F13351"/>
    <hyperlink r:id="rId13350" location="8" ref="F13352"/>
    <hyperlink r:id="rId13351" location="36" ref="F13353"/>
    <hyperlink r:id="rId13352" location="14" ref="F13354"/>
    <hyperlink r:id="rId13353" location="31" ref="F13355"/>
    <hyperlink r:id="rId13354" location="1" ref="F13356"/>
    <hyperlink r:id="rId13355" location="5" ref="F13357"/>
    <hyperlink r:id="rId13356" location="33" ref="F13358"/>
    <hyperlink r:id="rId13357" location="23" ref="F13359"/>
    <hyperlink r:id="rId13358" location="5" ref="F13360"/>
    <hyperlink r:id="rId13359" location="23" ref="F13361"/>
    <hyperlink r:id="rId13360" location="29" ref="F13362"/>
    <hyperlink r:id="rId13361" location="23" ref="F13363"/>
    <hyperlink r:id="rId13362" location="15" ref="F13364"/>
    <hyperlink r:id="rId13363" location="33" ref="F13365"/>
    <hyperlink r:id="rId13364" location="30" ref="F13366"/>
    <hyperlink r:id="rId13365" location="14" ref="F13367"/>
    <hyperlink r:id="rId13366" location="28" ref="F13368"/>
    <hyperlink r:id="rId13367" location="22" ref="F13369"/>
    <hyperlink r:id="rId13368" location="18" ref="F13370"/>
    <hyperlink r:id="rId13369" location="20" ref="F13371"/>
    <hyperlink r:id="rId13370" location="20" ref="F13372"/>
    <hyperlink r:id="rId13371" location="12" ref="F13373"/>
    <hyperlink r:id="rId13372" location="30" ref="F13374"/>
    <hyperlink r:id="rId13373" location="10" ref="F13375"/>
    <hyperlink r:id="rId13374" location="6" ref="F13376"/>
    <hyperlink r:id="rId13375" location="20" ref="F13377"/>
    <hyperlink r:id="rId13376" location="36" ref="F13378"/>
    <hyperlink r:id="rId13377" location="17" ref="F13379"/>
    <hyperlink r:id="rId13378" location="21" ref="F13380"/>
    <hyperlink r:id="rId13379" location="16" ref="F13381"/>
    <hyperlink r:id="rId13380" location="30" ref="F13382"/>
    <hyperlink r:id="rId13381" location="31" ref="F13383"/>
    <hyperlink r:id="rId13382" location="21" ref="F13384"/>
    <hyperlink r:id="rId13383" location="10" ref="F13385"/>
    <hyperlink r:id="rId13384" location="23" ref="F13386"/>
    <hyperlink r:id="rId13385" location="33" ref="F13387"/>
    <hyperlink r:id="rId13386" location="5" ref="F13388"/>
    <hyperlink r:id="rId13387" location="5" ref="F13389"/>
    <hyperlink r:id="rId13388" location="9" ref="F13390"/>
    <hyperlink r:id="rId13389" location="14" ref="F13391"/>
    <hyperlink r:id="rId13390" location="15" ref="F13392"/>
    <hyperlink r:id="rId13391" location="19" ref="F13393"/>
    <hyperlink r:id="rId13392" location="19" ref="F13394"/>
    <hyperlink r:id="rId13393" location="9" ref="F13395"/>
    <hyperlink r:id="rId13394" location="34" ref="F13396"/>
    <hyperlink r:id="rId13395" location="14" ref="F13397"/>
    <hyperlink r:id="rId13396" location="8" ref="F13398"/>
    <hyperlink r:id="rId13397" location="5" ref="F13399"/>
    <hyperlink r:id="rId13398" location="23" ref="F13400"/>
    <hyperlink r:id="rId13399" location="24" ref="F13401"/>
    <hyperlink r:id="rId13400" location="26" ref="F13402"/>
    <hyperlink r:id="rId13401" location="10" ref="F13403"/>
    <hyperlink r:id="rId13402" location="28" ref="F13404"/>
    <hyperlink r:id="rId13403" location="17" ref="F13405"/>
    <hyperlink r:id="rId13404" location="35" ref="F13406"/>
    <hyperlink r:id="rId13405" location="32" ref="F13407"/>
    <hyperlink r:id="rId13406" location="9" ref="F13408"/>
    <hyperlink r:id="rId13407" location="12" ref="F13409"/>
    <hyperlink r:id="rId13408" location="11" ref="F13410"/>
    <hyperlink r:id="rId13409" location="23" ref="F13411"/>
    <hyperlink r:id="rId13410" location="18" ref="F13412"/>
    <hyperlink r:id="rId13411" location="12" ref="F13413"/>
    <hyperlink r:id="rId13412" location="8" ref="F13414"/>
    <hyperlink r:id="rId13413" location="1" ref="F13415"/>
    <hyperlink r:id="rId13414" location="25" ref="F13416"/>
    <hyperlink r:id="rId13415" location="7" ref="F13417"/>
    <hyperlink r:id="rId13416" location="36" ref="F13418"/>
    <hyperlink r:id="rId13417" location="20" ref="F13419"/>
    <hyperlink r:id="rId13418" location="15" ref="F13420"/>
    <hyperlink r:id="rId13419" location="14" ref="F13421"/>
    <hyperlink r:id="rId13420" location="4" ref="F13422"/>
    <hyperlink r:id="rId13421" location="36" ref="F13423"/>
    <hyperlink r:id="rId13422" location="34" ref="F13424"/>
    <hyperlink r:id="rId13423" location="19" ref="F13425"/>
    <hyperlink r:id="rId13424" location="18" ref="F13426"/>
    <hyperlink r:id="rId13425" location="4" ref="F13427"/>
    <hyperlink r:id="rId13426" location="13" ref="F13428"/>
    <hyperlink r:id="rId13427" location="1" ref="F13429"/>
    <hyperlink r:id="rId13428" location="36" ref="F13430"/>
    <hyperlink r:id="rId13429" location="35" ref="F13431"/>
    <hyperlink r:id="rId13430" location="29" ref="F13432"/>
    <hyperlink r:id="rId13431" location="15" ref="F13433"/>
    <hyperlink r:id="rId13432" location="26" ref="F13434"/>
    <hyperlink r:id="rId13433" location="18" ref="F13435"/>
    <hyperlink r:id="rId13434" location="20" ref="F13436"/>
    <hyperlink r:id="rId13435" location="35" ref="F13437"/>
    <hyperlink r:id="rId13436" location="3" ref="F13438"/>
    <hyperlink r:id="rId13437" location="21" ref="F13439"/>
    <hyperlink r:id="rId13438" location="29" ref="F13440"/>
    <hyperlink r:id="rId13439" location="9" ref="F13441"/>
    <hyperlink r:id="rId13440" location="24" ref="F13442"/>
    <hyperlink r:id="rId13441" location="6" ref="F13443"/>
    <hyperlink r:id="rId13442" location="9" ref="F13444"/>
    <hyperlink r:id="rId13443" location="6" ref="F13445"/>
    <hyperlink r:id="rId13444" location="5" ref="F13446"/>
    <hyperlink r:id="rId13445" location="21" ref="F13447"/>
    <hyperlink r:id="rId13446" location="15" ref="F13448"/>
    <hyperlink r:id="rId13447" location="34" ref="F13449"/>
    <hyperlink r:id="rId13448" location="8" ref="F13450"/>
    <hyperlink r:id="rId13449" location="27" ref="F13451"/>
    <hyperlink r:id="rId13450" location="31" ref="F13452"/>
    <hyperlink r:id="rId13451" location="7" ref="F13453"/>
    <hyperlink r:id="rId13452" location="23" ref="F13454"/>
    <hyperlink r:id="rId13453" location="25" ref="F13455"/>
    <hyperlink r:id="rId13454" location="8" ref="F13456"/>
    <hyperlink r:id="rId13455" location="17" ref="F13457"/>
    <hyperlink r:id="rId13456" location="24" ref="F13458"/>
    <hyperlink r:id="rId13457" location="19" ref="F13459"/>
    <hyperlink r:id="rId13458" location="4" ref="F13460"/>
    <hyperlink r:id="rId13459" location="29" ref="F13461"/>
    <hyperlink r:id="rId13460" location="33" ref="F13462"/>
    <hyperlink r:id="rId13461" location="8" ref="F13463"/>
    <hyperlink r:id="rId13462" location="13" ref="F13464"/>
    <hyperlink r:id="rId13463" location="28" ref="F13465"/>
    <hyperlink r:id="rId13464" location="11" ref="F13466"/>
    <hyperlink r:id="rId13465" location="26" ref="F13467"/>
    <hyperlink r:id="rId13466" location="16" ref="F13468"/>
    <hyperlink r:id="rId13467" location="19" ref="F13469"/>
    <hyperlink r:id="rId13468" location="21" ref="F13470"/>
    <hyperlink r:id="rId13469" location="4" ref="F13471"/>
    <hyperlink r:id="rId13470" location="11" ref="F13472"/>
    <hyperlink r:id="rId13471" location="8" ref="F13473"/>
    <hyperlink r:id="rId13472" location="4" ref="F13474"/>
    <hyperlink r:id="rId13473" location="30" ref="F13475"/>
    <hyperlink r:id="rId13474" location="5" ref="F13476"/>
    <hyperlink r:id="rId13475" location="11" ref="F13477"/>
    <hyperlink r:id="rId13476" location="34" ref="F13478"/>
    <hyperlink r:id="rId13477" location="20" ref="F13479"/>
    <hyperlink r:id="rId13478" location="14" ref="F13480"/>
    <hyperlink r:id="rId13479" location="29" ref="F13481"/>
    <hyperlink r:id="rId13480" location="29" ref="F13482"/>
    <hyperlink r:id="rId13481" location="1" ref="F13483"/>
    <hyperlink r:id="rId13482" location="36" ref="F13484"/>
    <hyperlink r:id="rId13483" location="8" ref="F13485"/>
    <hyperlink r:id="rId13484" location="4" ref="F13486"/>
    <hyperlink r:id="rId13485" location="35" ref="F13487"/>
    <hyperlink r:id="rId13486" location="9" ref="F13488"/>
    <hyperlink r:id="rId13487" location="11" ref="F13489"/>
    <hyperlink r:id="rId13488" location="14" ref="F13490"/>
    <hyperlink r:id="rId13489" location="23" ref="F13491"/>
    <hyperlink r:id="rId13490" location="8" ref="F13492"/>
    <hyperlink r:id="rId13491" location="10" ref="F13493"/>
    <hyperlink r:id="rId13492" location="27" ref="F13494"/>
    <hyperlink r:id="rId13493" location="8" ref="F13495"/>
    <hyperlink r:id="rId13494" location="24" ref="F13496"/>
    <hyperlink r:id="rId13495" location="7" ref="F13497"/>
    <hyperlink r:id="rId13496" location="12" ref="F13498"/>
    <hyperlink r:id="rId13497" location="22" ref="F13499"/>
    <hyperlink r:id="rId13498" location="24" ref="F13500"/>
    <hyperlink r:id="rId13499" location="28" ref="F13501"/>
    <hyperlink r:id="rId13500" location="29" ref="F13502"/>
    <hyperlink r:id="rId13501" location="4" ref="F13503"/>
    <hyperlink r:id="rId13502" location="15" ref="F13504"/>
    <hyperlink r:id="rId13503" location="26" ref="F13505"/>
    <hyperlink r:id="rId13504" location="17" ref="F13506"/>
    <hyperlink r:id="rId13505" location="8" ref="F13507"/>
    <hyperlink r:id="rId13506" location="23" ref="F13508"/>
    <hyperlink r:id="rId13507" location="6" ref="F13509"/>
    <hyperlink r:id="rId13508" location="2" ref="F13510"/>
    <hyperlink r:id="rId13509" location="16" ref="F13511"/>
    <hyperlink r:id="rId13510" location="24" ref="F13512"/>
    <hyperlink r:id="rId13511" location="19" ref="F13513"/>
    <hyperlink r:id="rId13512" location="1" ref="F13514"/>
    <hyperlink r:id="rId13513" location="17" ref="F13515"/>
    <hyperlink r:id="rId13514" location="8" ref="F13516"/>
    <hyperlink r:id="rId13515" location="25" ref="F13517"/>
    <hyperlink r:id="rId13516" location="31" ref="F13518"/>
    <hyperlink r:id="rId13517" location="1" ref="F13519"/>
    <hyperlink r:id="rId13518" location="17" ref="F13520"/>
    <hyperlink r:id="rId13519" location="22" ref="F13521"/>
    <hyperlink r:id="rId13520" location="20" ref="F13522"/>
    <hyperlink r:id="rId13521" location="14" ref="F13523"/>
    <hyperlink r:id="rId13522" location="22" ref="F13524"/>
    <hyperlink r:id="rId13523" location="29" ref="F13525"/>
    <hyperlink r:id="rId13524" location="5" ref="F13526"/>
    <hyperlink r:id="rId13525" location="19" ref="F13527"/>
    <hyperlink r:id="rId13526" location="12" ref="F13528"/>
    <hyperlink r:id="rId13527" location="26" ref="F13529"/>
    <hyperlink r:id="rId13528" location="17" ref="F13530"/>
    <hyperlink r:id="rId13529" location="25" ref="F13531"/>
    <hyperlink r:id="rId13530" location="17" ref="F13532"/>
    <hyperlink r:id="rId13531" location="13" ref="F13533"/>
    <hyperlink r:id="rId13532" location="21" ref="F13534"/>
    <hyperlink r:id="rId13533" location="17" ref="F13535"/>
    <hyperlink r:id="rId13534" location="29" ref="F13536"/>
    <hyperlink r:id="rId13535" location="27" ref="F13537"/>
    <hyperlink r:id="rId13536" location="24" ref="F13538"/>
    <hyperlink r:id="rId13537" location="15" ref="F13539"/>
    <hyperlink r:id="rId13538" location="12" ref="F13540"/>
    <hyperlink r:id="rId13539" location="9" ref="F13541"/>
    <hyperlink r:id="rId13540" location="18" ref="F13542"/>
    <hyperlink r:id="rId13541" location="29" ref="F13543"/>
    <hyperlink r:id="rId13542" location="15" ref="F13544"/>
    <hyperlink r:id="rId13543" location="11" ref="F13545"/>
    <hyperlink r:id="rId13544" location="10" ref="F13546"/>
    <hyperlink r:id="rId13545" location="6" ref="F13547"/>
    <hyperlink r:id="rId13546" location="6" ref="F13548"/>
    <hyperlink r:id="rId13547" location="18" ref="F13549"/>
    <hyperlink r:id="rId13548" location="12" ref="F13550"/>
    <hyperlink r:id="rId13549" location="1" ref="F13551"/>
    <hyperlink r:id="rId13550" location="11" ref="F13552"/>
    <hyperlink r:id="rId13551" location="14" ref="F13553"/>
    <hyperlink r:id="rId13552" location="36" ref="F13554"/>
    <hyperlink r:id="rId13553" location="18" ref="F13555"/>
    <hyperlink r:id="rId13554" location="13" ref="F13556"/>
    <hyperlink r:id="rId13555" location="12" ref="F13557"/>
    <hyperlink r:id="rId13556" location="8" ref="F13558"/>
    <hyperlink r:id="rId13557" location="36" ref="F13559"/>
    <hyperlink r:id="rId13558" location="22" ref="F13560"/>
    <hyperlink r:id="rId13559" location="5" ref="F13561"/>
    <hyperlink r:id="rId13560" location="8" ref="F13562"/>
    <hyperlink r:id="rId13561" location="26" ref="F13563"/>
    <hyperlink r:id="rId13562" location="30" ref="F13564"/>
    <hyperlink r:id="rId13563" location="1" ref="F13565"/>
    <hyperlink r:id="rId13564" location="33" ref="F13566"/>
    <hyperlink r:id="rId13565" location="6" ref="F13567"/>
    <hyperlink r:id="rId13566" location="4" ref="F13568"/>
    <hyperlink r:id="rId13567" location="9" ref="F13569"/>
    <hyperlink r:id="rId13568" location="4" ref="F13570"/>
    <hyperlink r:id="rId13569" location="11" ref="F13571"/>
    <hyperlink r:id="rId13570" location="26" ref="F13572"/>
    <hyperlink r:id="rId13571" location="35" ref="F13573"/>
    <hyperlink r:id="rId13572" location="29" ref="F13574"/>
    <hyperlink r:id="rId13573" location="7" ref="F13575"/>
    <hyperlink r:id="rId13574" location="16" ref="F13576"/>
    <hyperlink r:id="rId13575" location="21" ref="F13577"/>
    <hyperlink r:id="rId13576" location="21" ref="F13578"/>
    <hyperlink r:id="rId13577" location="3" ref="F13579"/>
    <hyperlink r:id="rId13578" location="19" ref="F13580"/>
    <hyperlink r:id="rId13579" location="34" ref="F13581"/>
    <hyperlink r:id="rId13580" location="20" ref="F13582"/>
    <hyperlink r:id="rId13581" location="17" ref="F13583"/>
    <hyperlink r:id="rId13582" location="33" ref="F13584"/>
    <hyperlink r:id="rId13583" location="10" ref="F13585"/>
    <hyperlink r:id="rId13584" location="5" ref="F13586"/>
    <hyperlink r:id="rId13585" location="20" ref="F13587"/>
    <hyperlink r:id="rId13586" location="11" ref="F13588"/>
    <hyperlink r:id="rId13587" location="13" ref="F13589"/>
    <hyperlink r:id="rId13588" location="30" ref="F13590"/>
    <hyperlink r:id="rId13589" location="15" ref="F13591"/>
    <hyperlink r:id="rId13590" location="28" ref="F13592"/>
    <hyperlink r:id="rId13591" location="3" ref="F13593"/>
    <hyperlink r:id="rId13592" location="20" ref="F13594"/>
    <hyperlink r:id="rId13593" location="13" ref="F13595"/>
    <hyperlink r:id="rId13594" location="36" ref="F13596"/>
    <hyperlink r:id="rId13595" location="16" ref="F13597"/>
    <hyperlink r:id="rId13596" location="30" ref="F13598"/>
    <hyperlink r:id="rId13597" location="33" ref="F13599"/>
    <hyperlink r:id="rId13598" location="29" ref="F13600"/>
    <hyperlink r:id="rId13599" location="34" ref="F13601"/>
    <hyperlink r:id="rId13600" location="19" ref="F13602"/>
    <hyperlink r:id="rId13601" location="18" ref="F13603"/>
    <hyperlink r:id="rId13602" location="22" ref="F13604"/>
    <hyperlink r:id="rId13603" location="9" ref="F13605"/>
    <hyperlink r:id="rId13604" location="16" ref="F13606"/>
    <hyperlink r:id="rId13605" location="26" ref="F13607"/>
    <hyperlink r:id="rId13606" location="12" ref="F13608"/>
    <hyperlink r:id="rId13607" location="23" ref="F13609"/>
    <hyperlink r:id="rId13608" location="18" ref="F13610"/>
    <hyperlink r:id="rId13609" location="3" ref="F13611"/>
    <hyperlink r:id="rId13610" location="21" ref="F13612"/>
    <hyperlink r:id="rId13611" location="6" ref="F13613"/>
    <hyperlink r:id="rId13612" location="20" ref="F13614"/>
    <hyperlink r:id="rId13613" location="12" ref="F13615"/>
    <hyperlink r:id="rId13614" location="35" ref="F13616"/>
    <hyperlink r:id="rId13615" location="17" ref="F13617"/>
    <hyperlink r:id="rId13616" location="3" ref="F13618"/>
    <hyperlink r:id="rId13617" location="6" ref="F13619"/>
    <hyperlink r:id="rId13618" location="22" ref="F13620"/>
    <hyperlink r:id="rId13619" location="14" ref="F13621"/>
    <hyperlink r:id="rId13620" location="31" ref="F13622"/>
    <hyperlink r:id="rId13621" location="32" ref="F13623"/>
    <hyperlink r:id="rId13622" location="4" ref="F13624"/>
    <hyperlink r:id="rId13623" location="18" ref="F13625"/>
    <hyperlink r:id="rId13624" location="35" ref="F13626"/>
    <hyperlink r:id="rId13625" location="16" ref="F13627"/>
    <hyperlink r:id="rId13626" location="34" ref="F13628"/>
    <hyperlink r:id="rId13627" location="6" ref="F13629"/>
    <hyperlink r:id="rId13628" location="21" ref="F13630"/>
    <hyperlink r:id="rId13629" location="26" ref="F13631"/>
    <hyperlink r:id="rId13630" location="35" ref="F13632"/>
    <hyperlink r:id="rId13631" location="21" ref="F13633"/>
    <hyperlink r:id="rId13632" location="35" ref="F13634"/>
    <hyperlink r:id="rId13633" location="9" ref="F13635"/>
    <hyperlink r:id="rId13634" location="12" ref="F13636"/>
    <hyperlink r:id="rId13635" location="17" ref="F13637"/>
    <hyperlink r:id="rId13636" location="16" ref="F13638"/>
    <hyperlink r:id="rId13637" location="19" ref="F13639"/>
    <hyperlink r:id="rId13638" location="18" ref="F13640"/>
    <hyperlink r:id="rId13639" location="5" ref="F13641"/>
    <hyperlink r:id="rId13640" location="1" ref="F13642"/>
    <hyperlink r:id="rId13641" location="25" ref="F13643"/>
    <hyperlink r:id="rId13642" location="2" ref="F13644"/>
    <hyperlink r:id="rId13643" location="28" ref="F13645"/>
    <hyperlink r:id="rId13644" location="12" ref="F13646"/>
    <hyperlink r:id="rId13645" location="27" ref="F13647"/>
    <hyperlink r:id="rId13646" location="30" ref="F13648"/>
    <hyperlink r:id="rId13647" location="29" ref="F13649"/>
    <hyperlink r:id="rId13648" location="10" ref="F13650"/>
    <hyperlink r:id="rId13649" location="29" ref="F13651"/>
    <hyperlink r:id="rId13650" location="16" ref="F13652"/>
    <hyperlink r:id="rId13651" location="18" ref="F13653"/>
    <hyperlink r:id="rId13652" location="6" ref="F13654"/>
    <hyperlink r:id="rId13653" location="13" ref="F13655"/>
    <hyperlink r:id="rId13654" location="11" ref="F13656"/>
    <hyperlink r:id="rId13655" location="4" ref="F13657"/>
    <hyperlink r:id="rId13656" location="26" ref="F13658"/>
    <hyperlink r:id="rId13657" location="10" ref="F13659"/>
    <hyperlink r:id="rId13658" location="30" ref="F13660"/>
    <hyperlink r:id="rId13659" location="18" ref="F13661"/>
    <hyperlink r:id="rId13660" location="8" ref="F13662"/>
    <hyperlink r:id="rId13661" location="21" ref="F13663"/>
    <hyperlink r:id="rId13662" location="7" ref="F13664"/>
    <hyperlink r:id="rId13663" location="29" ref="F13665"/>
    <hyperlink r:id="rId13664" location="21" ref="F13666"/>
    <hyperlink r:id="rId13665" location="22" ref="F13667"/>
    <hyperlink r:id="rId13666" location="8" ref="F13668"/>
    <hyperlink r:id="rId13667" location="36" ref="F13669"/>
    <hyperlink r:id="rId13668" location="5" ref="F13670"/>
    <hyperlink r:id="rId13669" location="8" ref="F13671"/>
    <hyperlink r:id="rId13670" location="24" ref="F13672"/>
    <hyperlink r:id="rId13671" location="24" ref="F13673"/>
    <hyperlink r:id="rId13672" location="22" ref="F13674"/>
    <hyperlink r:id="rId13673" location="4" ref="F13675"/>
    <hyperlink r:id="rId13674" location="31" ref="F13676"/>
    <hyperlink r:id="rId13675" location="33" ref="F13677"/>
    <hyperlink r:id="rId13676" location="22" ref="F13678"/>
    <hyperlink r:id="rId13677" location="30" ref="F13679"/>
    <hyperlink r:id="rId13678" location="36" ref="F13680"/>
    <hyperlink r:id="rId13679" location="2" ref="F13681"/>
    <hyperlink r:id="rId13680" location="7" ref="F13682"/>
    <hyperlink r:id="rId13681" location="11" ref="F13683"/>
    <hyperlink r:id="rId13682" location="32" ref="F13684"/>
    <hyperlink r:id="rId13683" location="9" ref="F13685"/>
    <hyperlink r:id="rId13684" location="5" ref="F13686"/>
    <hyperlink r:id="rId13685" location="4" ref="F13687"/>
    <hyperlink r:id="rId13686" location="3" ref="F13688"/>
    <hyperlink r:id="rId13687" location="5" ref="F13689"/>
    <hyperlink r:id="rId13688" location="35" ref="F13690"/>
    <hyperlink r:id="rId13689" location="29" ref="F13691"/>
    <hyperlink r:id="rId13690" location="7" ref="F13692"/>
    <hyperlink r:id="rId13691" location="15" ref="F13693"/>
    <hyperlink r:id="rId13692" location="10" ref="F13694"/>
    <hyperlink r:id="rId13693" location="14" ref="F13695"/>
    <hyperlink r:id="rId13694" location="25" ref="F13696"/>
    <hyperlink r:id="rId13695" location="22" ref="F13697"/>
    <hyperlink r:id="rId13696" location="11" ref="F13698"/>
    <hyperlink r:id="rId13697" location="11" ref="F13699"/>
    <hyperlink r:id="rId13698" location="12" ref="F13700"/>
    <hyperlink r:id="rId13699" location="9" ref="F13701"/>
    <hyperlink r:id="rId13700" location="32" ref="F13702"/>
    <hyperlink r:id="rId13701" location="23" ref="F13703"/>
    <hyperlink r:id="rId13702" location="4" ref="F13704"/>
    <hyperlink r:id="rId13703" location="35" ref="F13705"/>
    <hyperlink r:id="rId13704" location="16" ref="F13706"/>
    <hyperlink r:id="rId13705" location="26" ref="F13707"/>
    <hyperlink r:id="rId13706" location="16" ref="F13708"/>
    <hyperlink r:id="rId13707" location="16" ref="F13709"/>
    <hyperlink r:id="rId13708" location="12" ref="F13710"/>
    <hyperlink r:id="rId13709" location="18" ref="F13711"/>
    <hyperlink r:id="rId13710" location="36" ref="F13712"/>
    <hyperlink r:id="rId13711" location="21" ref="F13713"/>
    <hyperlink r:id="rId13712" location="13" ref="F13714"/>
    <hyperlink r:id="rId13713" location="12" ref="F13715"/>
    <hyperlink r:id="rId13714" location="10" ref="F13716"/>
    <hyperlink r:id="rId13715" location="1" ref="F13717"/>
    <hyperlink r:id="rId13716" location="17" ref="F13718"/>
    <hyperlink r:id="rId13717" location="20" ref="F13719"/>
    <hyperlink r:id="rId13718" location="23" ref="F13720"/>
    <hyperlink r:id="rId13719" location="13" ref="F13721"/>
    <hyperlink r:id="rId13720" location="9" ref="F13722"/>
    <hyperlink r:id="rId13721" location="8" ref="F13723"/>
    <hyperlink r:id="rId13722" location="18" ref="F13724"/>
    <hyperlink r:id="rId13723" location="23" ref="F13725"/>
    <hyperlink r:id="rId13724" location="32" ref="F13726"/>
    <hyperlink r:id="rId13725" location="1" ref="F13727"/>
    <hyperlink r:id="rId13726" location="32" ref="F13728"/>
    <hyperlink r:id="rId13727" location="5" ref="F13729"/>
    <hyperlink r:id="rId13728" location="15" ref="F13730"/>
    <hyperlink r:id="rId13729" location="13" ref="F13731"/>
    <hyperlink r:id="rId13730" location="17" ref="F13732"/>
    <hyperlink r:id="rId13731" location="4" ref="F13733"/>
    <hyperlink r:id="rId13732" location="17" ref="F13734"/>
    <hyperlink r:id="rId13733" location="32" ref="F13735"/>
    <hyperlink r:id="rId13734" location="1" ref="F13736"/>
    <hyperlink r:id="rId13735" location="17" ref="F13737"/>
    <hyperlink r:id="rId13736" location="31" ref="F13738"/>
    <hyperlink r:id="rId13737" location="17" ref="F13739"/>
    <hyperlink r:id="rId13738" location="11" ref="F13740"/>
    <hyperlink r:id="rId13739" location="19" ref="F13741"/>
    <hyperlink r:id="rId13740" location="22" ref="F13742"/>
    <hyperlink r:id="rId13741" location="28" ref="F13743"/>
    <hyperlink r:id="rId13742" location="10" ref="F13744"/>
    <hyperlink r:id="rId13743" location="9" ref="F13745"/>
    <hyperlink r:id="rId13744" location="23" ref="F13746"/>
    <hyperlink r:id="rId13745" location="28" ref="F13747"/>
    <hyperlink r:id="rId13746" location="1" ref="F13748"/>
    <hyperlink r:id="rId13747" location="28" ref="F13749"/>
    <hyperlink r:id="rId13748" location="30" ref="F13750"/>
    <hyperlink r:id="rId13749" location="2" ref="F13751"/>
    <hyperlink r:id="rId13750" location="10" ref="F13752"/>
    <hyperlink r:id="rId13751" location="1" ref="F13753"/>
    <hyperlink r:id="rId13752" location="7" ref="F13754"/>
    <hyperlink r:id="rId13753" location="7" ref="F13755"/>
    <hyperlink r:id="rId13754" location="21" ref="F13756"/>
    <hyperlink r:id="rId13755" location="11" ref="F13757"/>
    <hyperlink r:id="rId13756" location="11" ref="F13758"/>
    <hyperlink r:id="rId13757" location="27" ref="F13759"/>
    <hyperlink r:id="rId13758" location="14" ref="F13760"/>
    <hyperlink r:id="rId13759" location="2" ref="F13761"/>
    <hyperlink r:id="rId13760" location="17" ref="F13762"/>
    <hyperlink r:id="rId13761" location="2" ref="F13763"/>
    <hyperlink r:id="rId13762" location="28" ref="F13764"/>
    <hyperlink r:id="rId13763" location="35" ref="F13765"/>
    <hyperlink r:id="rId13764" location="34" ref="F13766"/>
    <hyperlink r:id="rId13765" location="8" ref="F13767"/>
    <hyperlink r:id="rId13766" location="31" ref="F13768"/>
    <hyperlink r:id="rId13767" location="31" ref="F13769"/>
    <hyperlink r:id="rId13768" location="6" ref="F13770"/>
    <hyperlink r:id="rId13769" location="28" ref="F13771"/>
    <hyperlink r:id="rId13770" location="4" ref="F13772"/>
    <hyperlink r:id="rId13771" location="1" ref="F13773"/>
    <hyperlink r:id="rId13772" location="17" ref="F13774"/>
    <hyperlink r:id="rId13773" location="30" ref="F13775"/>
    <hyperlink r:id="rId13774" location="12" ref="F13776"/>
    <hyperlink r:id="rId13775" location="23" ref="F13777"/>
    <hyperlink r:id="rId13776" location="1" ref="F13778"/>
    <hyperlink r:id="rId13777" location="18" ref="F13779"/>
    <hyperlink r:id="rId13778" location="1" ref="F13780"/>
    <hyperlink r:id="rId13779" location="21" ref="F13781"/>
    <hyperlink r:id="rId13780" location="29" ref="F13782"/>
    <hyperlink r:id="rId13781" location="34" ref="F13783"/>
    <hyperlink r:id="rId13782" location="2" ref="F13784"/>
    <hyperlink r:id="rId13783" location="34" ref="F13785"/>
    <hyperlink r:id="rId13784" location="20" ref="F13786"/>
    <hyperlink r:id="rId13785" location="9" ref="F13787"/>
    <hyperlink r:id="rId13786" location="21" ref="F13788"/>
    <hyperlink r:id="rId13787" location="2" ref="F13789"/>
    <hyperlink r:id="rId13788" location="36" ref="F13790"/>
    <hyperlink r:id="rId13789" location="24" ref="F13791"/>
    <hyperlink r:id="rId13790" location="13" ref="F13792"/>
    <hyperlink r:id="rId13791" location="29" ref="F13793"/>
    <hyperlink r:id="rId13792" location="24" ref="F13794"/>
    <hyperlink r:id="rId13793" location="5" ref="F13795"/>
    <hyperlink r:id="rId13794" location="34" ref="F13796"/>
    <hyperlink r:id="rId13795" location="12" ref="F13797"/>
    <hyperlink r:id="rId13796" location="1" ref="F13798"/>
    <hyperlink r:id="rId13797" location="28" ref="F13799"/>
    <hyperlink r:id="rId13798" location="15" ref="F13800"/>
    <hyperlink r:id="rId13799" location="19" ref="F13801"/>
    <hyperlink r:id="rId13800" location="10" ref="F13802"/>
    <hyperlink r:id="rId13801" location="26" ref="F13803"/>
    <hyperlink r:id="rId13802" location="13" ref="F13804"/>
    <hyperlink r:id="rId13803" location="26" ref="F13805"/>
    <hyperlink r:id="rId13804" location="18" ref="F13806"/>
    <hyperlink r:id="rId13805" location="31" ref="F13807"/>
    <hyperlink r:id="rId13806" location="13" ref="F13808"/>
    <hyperlink r:id="rId13807" location="7" ref="F13809"/>
    <hyperlink r:id="rId13808" location="8" ref="F13810"/>
    <hyperlink r:id="rId13809" location="35" ref="F13811"/>
    <hyperlink r:id="rId13810" location="23" ref="F13812"/>
    <hyperlink r:id="rId13811" location="28" ref="F13813"/>
    <hyperlink r:id="rId13812" location="34" ref="F13814"/>
    <hyperlink r:id="rId13813" location="20" ref="F13815"/>
    <hyperlink r:id="rId13814" location="24" ref="F13816"/>
    <hyperlink r:id="rId13815" location="31" ref="F13817"/>
    <hyperlink r:id="rId13816" location="36" ref="F13818"/>
    <hyperlink r:id="rId13817" location="3" ref="F13819"/>
    <hyperlink r:id="rId13818" location="23" ref="F13820"/>
    <hyperlink r:id="rId13819" location="1" ref="F13821"/>
    <hyperlink r:id="rId13820" location="10" ref="F13822"/>
    <hyperlink r:id="rId13821" location="30" ref="F13823"/>
    <hyperlink r:id="rId13822" location="22" ref="F13824"/>
    <hyperlink r:id="rId13823" location="35" ref="F13825"/>
    <hyperlink r:id="rId13824" location="5" ref="F13826"/>
    <hyperlink r:id="rId13825" location="25" ref="F13827"/>
    <hyperlink r:id="rId13826" location="21" ref="F13828"/>
    <hyperlink r:id="rId13827" location="36" ref="F13829"/>
    <hyperlink r:id="rId13828" location="19" ref="F13830"/>
    <hyperlink r:id="rId13829" location="5" ref="F13831"/>
    <hyperlink r:id="rId13830" location="4" ref="F13832"/>
    <hyperlink r:id="rId13831" location="16" ref="F13833"/>
    <hyperlink r:id="rId13832" location="31" ref="F13834"/>
    <hyperlink r:id="rId13833" location="2" ref="F13835"/>
    <hyperlink r:id="rId13834" location="25" ref="F13836"/>
    <hyperlink r:id="rId13835" location="32" ref="F13837"/>
    <hyperlink r:id="rId13836" location="29" ref="F13838"/>
    <hyperlink r:id="rId13837" location="6" ref="F13839"/>
    <hyperlink r:id="rId13838" location="7" ref="F13840"/>
    <hyperlink r:id="rId13839" location="15" ref="F13841"/>
    <hyperlink r:id="rId13840" location="33" ref="F13842"/>
    <hyperlink r:id="rId13841" location="36" ref="F13843"/>
    <hyperlink r:id="rId13842" location="16" ref="F13844"/>
    <hyperlink r:id="rId13843" location="16" ref="F13845"/>
    <hyperlink r:id="rId13844" location="22" ref="F13846"/>
    <hyperlink r:id="rId13845" location="35" ref="F13847"/>
    <hyperlink r:id="rId13846" location="27" ref="F13848"/>
    <hyperlink r:id="rId13847" location="28" ref="F13849"/>
    <hyperlink r:id="rId13848" location="31" ref="F13850"/>
    <hyperlink r:id="rId13849" location="25" ref="F13851"/>
    <hyperlink r:id="rId13850" location="30" ref="F13852"/>
    <hyperlink r:id="rId13851" location="25" ref="F13853"/>
    <hyperlink r:id="rId13852" location="14" ref="F13854"/>
    <hyperlink r:id="rId13853" location="10" ref="F13855"/>
    <hyperlink r:id="rId13854" location="4" ref="F13856"/>
    <hyperlink r:id="rId13855" location="31" ref="F13857"/>
    <hyperlink r:id="rId13856" location="23" ref="F13858"/>
    <hyperlink r:id="rId13857" location="16" ref="F13859"/>
    <hyperlink r:id="rId13858" location="8" ref="F13860"/>
    <hyperlink r:id="rId13859" location="27" ref="F13861"/>
    <hyperlink r:id="rId13860" location="35" ref="F13862"/>
    <hyperlink r:id="rId13861" location="21" ref="F13863"/>
    <hyperlink r:id="rId13862" location="9" ref="F13864"/>
    <hyperlink r:id="rId13863" location="32" ref="F13865"/>
    <hyperlink r:id="rId13864" location="26" ref="F13866"/>
    <hyperlink r:id="rId13865" location="11" ref="F13867"/>
    <hyperlink r:id="rId13866" location="5" ref="F13868"/>
    <hyperlink r:id="rId13867" location="30" ref="F13869"/>
    <hyperlink r:id="rId13868" location="19" ref="F13870"/>
    <hyperlink r:id="rId13869" location="13" ref="F13871"/>
    <hyperlink r:id="rId13870" location="29" ref="F13872"/>
    <hyperlink r:id="rId13871" location="12" ref="F13873"/>
    <hyperlink r:id="rId13872" location="23" ref="F13874"/>
    <hyperlink r:id="rId13873" location="30" ref="F13875"/>
    <hyperlink r:id="rId13874" location="21" ref="F13876"/>
    <hyperlink r:id="rId13875" location="4" ref="F13877"/>
    <hyperlink r:id="rId13876" location="12" ref="F13878"/>
    <hyperlink r:id="rId13877" location="17" ref="F13879"/>
    <hyperlink r:id="rId13878" location="3" ref="F13880"/>
    <hyperlink r:id="rId13879" location="12" ref="F13881"/>
    <hyperlink r:id="rId13880" location="23" ref="F13882"/>
    <hyperlink r:id="rId13881" location="4" ref="F13883"/>
    <hyperlink r:id="rId13882" location="28" ref="F13884"/>
    <hyperlink r:id="rId13883" location="24" ref="F13885"/>
    <hyperlink r:id="rId13884" location="2" ref="F13886"/>
    <hyperlink r:id="rId13885" location="12" ref="F13887"/>
    <hyperlink r:id="rId13886" location="20" ref="F13888"/>
    <hyperlink r:id="rId13887" location="31" ref="F13889"/>
    <hyperlink r:id="rId13888" location="1" ref="F13890"/>
    <hyperlink r:id="rId13889" location="25" ref="F13891"/>
    <hyperlink r:id="rId13890" location="7" ref="F13892"/>
    <hyperlink r:id="rId13891" location="7" ref="F13893"/>
    <hyperlink r:id="rId13892" location="6" ref="F13894"/>
    <hyperlink r:id="rId13893" location="8" ref="F13895"/>
    <hyperlink r:id="rId13894" location="25" ref="F13896"/>
    <hyperlink r:id="rId13895" location="28" ref="F13897"/>
    <hyperlink r:id="rId13896" location="12" ref="F13898"/>
    <hyperlink r:id="rId13897" location="6" ref="F13899"/>
    <hyperlink r:id="rId13898" location="7" ref="F13900"/>
    <hyperlink r:id="rId13899" location="27" ref="F13901"/>
    <hyperlink r:id="rId13900" location="34" ref="F13902"/>
    <hyperlink r:id="rId13901" location="23" ref="F13903"/>
    <hyperlink r:id="rId13902" location="33" ref="F13904"/>
    <hyperlink r:id="rId13903" location="15" ref="F13905"/>
    <hyperlink r:id="rId13904" location="27" ref="F13906"/>
    <hyperlink r:id="rId13905" location="1" ref="F13907"/>
    <hyperlink r:id="rId13906" location="6" ref="F13908"/>
    <hyperlink r:id="rId13907" location="23" ref="F13909"/>
    <hyperlink r:id="rId13908" location="5" ref="F13910"/>
    <hyperlink r:id="rId13909" location="21" ref="F13911"/>
    <hyperlink r:id="rId13910" location="34" ref="F13912"/>
    <hyperlink r:id="rId13911" location="22" ref="F13913"/>
    <hyperlink r:id="rId13912" location="36" ref="F13914"/>
    <hyperlink r:id="rId13913" location="29" ref="F13915"/>
    <hyperlink r:id="rId13914" location="2" ref="F13916"/>
    <hyperlink r:id="rId13915" location="10" ref="F13917"/>
    <hyperlink r:id="rId13916" location="13" ref="F13918"/>
    <hyperlink r:id="rId13917" location="28" ref="F13919"/>
    <hyperlink r:id="rId13918" location="4" ref="F13920"/>
    <hyperlink r:id="rId13919" location="15" ref="F13921"/>
    <hyperlink r:id="rId13920" location="25" ref="F13922"/>
    <hyperlink r:id="rId13921" location="1" ref="F13923"/>
    <hyperlink r:id="rId13922" location="25" ref="F13924"/>
    <hyperlink r:id="rId13923" location="32" ref="F13925"/>
    <hyperlink r:id="rId13924" location="11" ref="F13926"/>
    <hyperlink r:id="rId13925" location="24" ref="F13927"/>
    <hyperlink r:id="rId13926" location="35" ref="F13928"/>
    <hyperlink r:id="rId13927" location="14" ref="F13929"/>
    <hyperlink r:id="rId13928" location="13" ref="F13930"/>
    <hyperlink r:id="rId13929" location="13" ref="F13931"/>
    <hyperlink r:id="rId13930" location="22" ref="F13932"/>
    <hyperlink r:id="rId13931" location="4" ref="F13933"/>
    <hyperlink r:id="rId13932" location="31" ref="F13934"/>
    <hyperlink r:id="rId13933" location="12" ref="F13935"/>
    <hyperlink r:id="rId13934" location="24" ref="F13936"/>
    <hyperlink r:id="rId13935" location="3" ref="F13937"/>
    <hyperlink r:id="rId13936" location="14" ref="F13938"/>
    <hyperlink r:id="rId13937" location="8" ref="F13939"/>
    <hyperlink r:id="rId13938" location="32" ref="F13940"/>
    <hyperlink r:id="rId13939" location="29" ref="F13941"/>
    <hyperlink r:id="rId13940" location="30" ref="F13942"/>
    <hyperlink r:id="rId13941" location="15" ref="F13943"/>
    <hyperlink r:id="rId13942" location="11" ref="F13944"/>
    <hyperlink r:id="rId13943" location="3" ref="F13945"/>
    <hyperlink r:id="rId13944" location="14" ref="F13946"/>
    <hyperlink r:id="rId13945" location="27" ref="F13947"/>
    <hyperlink r:id="rId13946" location="4" ref="F13948"/>
    <hyperlink r:id="rId13947" location="32" ref="F13949"/>
    <hyperlink r:id="rId13948" location="15" ref="F13950"/>
    <hyperlink r:id="rId13949" location="12" ref="F13951"/>
    <hyperlink r:id="rId13950" location="10" ref="F13952"/>
    <hyperlink r:id="rId13951" location="25" ref="F13953"/>
    <hyperlink r:id="rId13952" location="4" ref="F13954"/>
    <hyperlink r:id="rId13953" location="3" ref="F13955"/>
    <hyperlink r:id="rId13954" location="16" ref="F13956"/>
    <hyperlink r:id="rId13955" location="6" ref="F13957"/>
    <hyperlink r:id="rId13956" location="30" ref="F13958"/>
    <hyperlink r:id="rId13957" location="22" ref="F13959"/>
    <hyperlink r:id="rId13958" location="29" ref="F13960"/>
    <hyperlink r:id="rId13959" location="10" ref="F13961"/>
    <hyperlink r:id="rId13960" location="19" ref="F13962"/>
    <hyperlink r:id="rId13961" location="6" ref="F13963"/>
    <hyperlink r:id="rId13962" location="2" ref="F13964"/>
    <hyperlink r:id="rId13963" location="8" ref="F13965"/>
    <hyperlink r:id="rId13964" location="3" ref="F13966"/>
    <hyperlink r:id="rId13965" location="22" ref="F13967"/>
    <hyperlink r:id="rId13966" location="3" ref="F13968"/>
    <hyperlink r:id="rId13967" location="33" ref="F13969"/>
    <hyperlink r:id="rId13968" location="21" ref="F13970"/>
    <hyperlink r:id="rId13969" location="34" ref="F13971"/>
    <hyperlink r:id="rId13970" location="15" ref="F13972"/>
    <hyperlink r:id="rId13971" location="9" ref="F13973"/>
    <hyperlink r:id="rId13972" location="2" ref="F13974"/>
    <hyperlink r:id="rId13973" location="9" ref="F13975"/>
    <hyperlink r:id="rId13974" location="35" ref="F13976"/>
    <hyperlink r:id="rId13975" location="13" ref="F13977"/>
    <hyperlink r:id="rId13976" location="10" ref="F13978"/>
    <hyperlink r:id="rId13977" location="15" ref="F13979"/>
    <hyperlink r:id="rId13978" location="29" ref="F13980"/>
    <hyperlink r:id="rId13979" location="15" ref="F13981"/>
    <hyperlink r:id="rId13980" location="11" ref="F13982"/>
    <hyperlink r:id="rId13981" location="5" ref="F13983"/>
    <hyperlink r:id="rId13982" location="8" ref="F13984"/>
    <hyperlink r:id="rId13983" location="12" ref="F13985"/>
    <hyperlink r:id="rId13984" location="24" ref="F13986"/>
    <hyperlink r:id="rId13985" location="17" ref="F13987"/>
    <hyperlink r:id="rId13986" location="22" ref="F13988"/>
    <hyperlink r:id="rId13987" location="8" ref="F13989"/>
    <hyperlink r:id="rId13988" location="22" ref="F13990"/>
    <hyperlink r:id="rId13989" location="34" ref="F13991"/>
    <hyperlink r:id="rId13990" location="15" ref="F13992"/>
    <hyperlink r:id="rId13991" location="26" ref="F13993"/>
    <hyperlink r:id="rId13992" location="26" ref="F13994"/>
    <hyperlink r:id="rId13993" location="5" ref="F13995"/>
    <hyperlink r:id="rId13994" location="4" ref="F13996"/>
    <hyperlink r:id="rId13995" location="6" ref="F13997"/>
    <hyperlink r:id="rId13996" location="30" ref="F13998"/>
    <hyperlink r:id="rId13997" location="17" ref="F13999"/>
    <hyperlink r:id="rId13998" location="5" ref="F14000"/>
    <hyperlink r:id="rId13999" location="12" ref="F14001"/>
    <hyperlink r:id="rId14000" location="14" ref="F14002"/>
    <hyperlink r:id="rId14001" location="6" ref="F14003"/>
    <hyperlink r:id="rId14002" location="4" ref="F14004"/>
    <hyperlink r:id="rId14003" location="33" ref="F14005"/>
    <hyperlink r:id="rId14004" location="33" ref="F14006"/>
    <hyperlink r:id="rId14005" location="36" ref="F14007"/>
    <hyperlink r:id="rId14006" location="33" ref="F14008"/>
    <hyperlink r:id="rId14007" location="29" ref="F14009"/>
    <hyperlink r:id="rId14008" location="19" ref="F14010"/>
    <hyperlink r:id="rId14009" location="34" ref="F14011"/>
    <hyperlink r:id="rId14010" location="4" ref="F14012"/>
    <hyperlink r:id="rId14011" location="30" ref="F14013"/>
    <hyperlink r:id="rId14012" location="21" ref="F14014"/>
    <hyperlink r:id="rId14013" location="14" ref="F14015"/>
    <hyperlink r:id="rId14014" location="1" ref="F14016"/>
    <hyperlink r:id="rId14015" location="7" ref="F14017"/>
    <hyperlink r:id="rId14016" location="22" ref="F14018"/>
    <hyperlink r:id="rId14017" location="26" ref="F14019"/>
    <hyperlink r:id="rId14018" location="12" ref="F14020"/>
    <hyperlink r:id="rId14019" location="30" ref="F14021"/>
    <hyperlink r:id="rId14020" location="11" ref="F14022"/>
    <hyperlink r:id="rId14021" location="25" ref="F14023"/>
    <hyperlink r:id="rId14022" location="35" ref="F14024"/>
    <hyperlink r:id="rId14023" location="34" ref="F14025"/>
    <hyperlink r:id="rId14024" location="25" ref="F14026"/>
    <hyperlink r:id="rId14025" location="12" ref="F14027"/>
    <hyperlink r:id="rId14026" location="3" ref="F14028"/>
    <hyperlink r:id="rId14027" location="28" ref="F14029"/>
    <hyperlink r:id="rId14028" location="9" ref="F14030"/>
    <hyperlink r:id="rId14029" location="1" ref="F14031"/>
    <hyperlink r:id="rId14030" location="35" ref="F14032"/>
    <hyperlink r:id="rId14031" location="26" ref="F14033"/>
    <hyperlink r:id="rId14032" location="31" ref="F14034"/>
    <hyperlink r:id="rId14033" location="25" ref="F14035"/>
    <hyperlink r:id="rId14034" location="22" ref="F14036"/>
    <hyperlink r:id="rId14035" location="2" ref="F14037"/>
    <hyperlink r:id="rId14036" location="18" ref="F14038"/>
    <hyperlink r:id="rId14037" location="9" ref="F14039"/>
    <hyperlink r:id="rId14038" location="18" ref="F14040"/>
    <hyperlink r:id="rId14039" location="22" ref="F14041"/>
    <hyperlink r:id="rId14040" location="28" ref="F14042"/>
    <hyperlink r:id="rId14041" location="26" ref="F14043"/>
    <hyperlink r:id="rId14042" location="2" ref="F14044"/>
    <hyperlink r:id="rId14043" location="27" ref="F14045"/>
    <hyperlink r:id="rId14044" location="23" ref="F14046"/>
    <hyperlink r:id="rId14045" location="23" ref="F14047"/>
    <hyperlink r:id="rId14046" location="3" ref="F14048"/>
    <hyperlink r:id="rId14047" location="34" ref="F14049"/>
    <hyperlink r:id="rId14048" location="23" ref="F14050"/>
    <hyperlink r:id="rId14049" location="3" ref="F14051"/>
    <hyperlink r:id="rId14050" location="34" ref="F14052"/>
    <hyperlink r:id="rId14051" location="28" ref="F14053"/>
    <hyperlink r:id="rId14052" location="1" ref="F14054"/>
    <hyperlink r:id="rId14053" location="10" ref="F14055"/>
    <hyperlink r:id="rId14054" location="26" ref="F14056"/>
    <hyperlink r:id="rId14055" location="2" ref="F14057"/>
    <hyperlink r:id="rId14056" location="14" ref="F14058"/>
    <hyperlink r:id="rId14057" location="9" ref="F14059"/>
    <hyperlink r:id="rId14058" location="20" ref="F14060"/>
    <hyperlink r:id="rId14059" location="3" ref="F14061"/>
    <hyperlink r:id="rId14060" location="13" ref="F14062"/>
    <hyperlink r:id="rId14061" location="20" ref="F14063"/>
    <hyperlink r:id="rId14062" location="13" ref="F14064"/>
    <hyperlink r:id="rId14063" location="7" ref="F14065"/>
    <hyperlink r:id="rId14064" location="29" ref="F14066"/>
    <hyperlink r:id="rId14065" location="33" ref="F14067"/>
    <hyperlink r:id="rId14066" location="11" ref="F14068"/>
    <hyperlink r:id="rId14067" location="20" ref="F14069"/>
    <hyperlink r:id="rId14068" location="15" ref="F14070"/>
    <hyperlink r:id="rId14069" location="35" ref="F14071"/>
    <hyperlink r:id="rId14070" location="31" ref="F14072"/>
    <hyperlink r:id="rId14071" location="31" ref="F14073"/>
    <hyperlink r:id="rId14072" location="29" ref="F14074"/>
    <hyperlink r:id="rId14073" location="5" ref="F14075"/>
    <hyperlink r:id="rId14074" location="33" ref="F14076"/>
    <hyperlink r:id="rId14075" location="25" ref="F14077"/>
    <hyperlink r:id="rId14076" location="29" ref="F14078"/>
    <hyperlink r:id="rId14077" location="28" ref="F14079"/>
    <hyperlink r:id="rId14078" location="32" ref="F14080"/>
    <hyperlink r:id="rId14079" location="16" ref="F14081"/>
    <hyperlink r:id="rId14080" location="36" ref="F14082"/>
    <hyperlink r:id="rId14081" location="23" ref="F14083"/>
    <hyperlink r:id="rId14082" location="16" ref="F14084"/>
    <hyperlink r:id="rId14083" location="24" ref="F14085"/>
    <hyperlink r:id="rId14084" location="9" ref="F14086"/>
    <hyperlink r:id="rId14085" location="23" ref="F14087"/>
    <hyperlink r:id="rId14086" location="21" ref="F14088"/>
    <hyperlink r:id="rId14087" location="32" ref="F14089"/>
    <hyperlink r:id="rId14088" location="16" ref="F14090"/>
    <hyperlink r:id="rId14089" location="14" ref="F14091"/>
    <hyperlink r:id="rId14090" location="29" ref="F14092"/>
    <hyperlink r:id="rId14091" location="10" ref="F14093"/>
    <hyperlink r:id="rId14092" location="12" ref="F14094"/>
    <hyperlink r:id="rId14093" location="7" ref="F14095"/>
    <hyperlink r:id="rId14094" location="30" ref="F14096"/>
    <hyperlink r:id="rId14095" location="21" ref="F14097"/>
    <hyperlink r:id="rId14096" location="8" ref="F14098"/>
    <hyperlink r:id="rId14097" location="19" ref="F14099"/>
    <hyperlink r:id="rId14098" location="34" ref="F14100"/>
    <hyperlink r:id="rId14099" location="36" ref="F14101"/>
    <hyperlink r:id="rId14100" location="29" ref="F14102"/>
    <hyperlink r:id="rId14101" location="15" ref="F14103"/>
    <hyperlink r:id="rId14102" location="8" ref="F14104"/>
    <hyperlink r:id="rId14103" location="28" ref="F14105"/>
    <hyperlink r:id="rId14104" location="16" ref="F14106"/>
    <hyperlink r:id="rId14105" location="11" ref="F14107"/>
    <hyperlink r:id="rId14106" location="7" ref="F14108"/>
    <hyperlink r:id="rId14107" location="12" ref="F14109"/>
    <hyperlink r:id="rId14108" location="32" ref="F14110"/>
    <hyperlink r:id="rId14109" location="22" ref="F14111"/>
    <hyperlink r:id="rId14110" location="35" ref="F14112"/>
    <hyperlink r:id="rId14111" location="4" ref="F14113"/>
    <hyperlink r:id="rId14112" location="8" ref="F14114"/>
    <hyperlink r:id="rId14113" location="1" ref="F14115"/>
    <hyperlink r:id="rId14114" location="32" ref="F14116"/>
    <hyperlink r:id="rId14115" location="14" ref="F14117"/>
    <hyperlink r:id="rId14116" location="17" ref="F14118"/>
    <hyperlink r:id="rId14117" location="19" ref="F14119"/>
    <hyperlink r:id="rId14118" location="11" ref="F14120"/>
    <hyperlink r:id="rId14119" location="20" ref="F14121"/>
    <hyperlink r:id="rId14120" location="10" ref="F14122"/>
    <hyperlink r:id="rId14121" location="1" ref="F14123"/>
    <hyperlink r:id="rId14122" location="18" ref="F14124"/>
    <hyperlink r:id="rId14123" location="12" ref="F14125"/>
    <hyperlink r:id="rId14124" location="32" ref="F14126"/>
    <hyperlink r:id="rId14125" location="4" ref="F14127"/>
    <hyperlink r:id="rId14126" location="1" ref="F14128"/>
    <hyperlink r:id="rId14127" location="30" ref="F14129"/>
    <hyperlink r:id="rId14128" location="19" ref="F14130"/>
    <hyperlink r:id="rId14129" location="12" ref="F14131"/>
    <hyperlink r:id="rId14130" location="9" ref="F14132"/>
    <hyperlink r:id="rId14131" location="15" ref="F14133"/>
    <hyperlink r:id="rId14132" location="12" ref="F14134"/>
    <hyperlink r:id="rId14133" location="35" ref="F14135"/>
    <hyperlink r:id="rId14134" location="33" ref="F14136"/>
    <hyperlink r:id="rId14135" location="6" ref="F14137"/>
    <hyperlink r:id="rId14136" location="13" ref="F14138"/>
    <hyperlink r:id="rId14137" location="33" ref="F14139"/>
    <hyperlink r:id="rId14138" location="19" ref="F14140"/>
    <hyperlink r:id="rId14139" location="9" ref="F14141"/>
    <hyperlink r:id="rId14140" location="31" ref="F14142"/>
    <hyperlink r:id="rId14141" location="34" ref="F14143"/>
    <hyperlink r:id="rId14142" location="2" ref="F14144"/>
    <hyperlink r:id="rId14143" location="23" ref="F14145"/>
    <hyperlink r:id="rId14144" location="13" ref="F14146"/>
    <hyperlink r:id="rId14145" location="12" ref="F14147"/>
    <hyperlink r:id="rId14146" location="2" ref="F14148"/>
    <hyperlink r:id="rId14147" location="26" ref="F14149"/>
    <hyperlink r:id="rId14148" location="5" ref="F14150"/>
    <hyperlink r:id="rId14149" location="30" ref="F14151"/>
    <hyperlink r:id="rId14150" location="32" ref="F14152"/>
    <hyperlink r:id="rId14151" location="17" ref="F14153"/>
    <hyperlink r:id="rId14152" location="28" ref="F14154"/>
    <hyperlink r:id="rId14153" location="15" ref="F14155"/>
    <hyperlink r:id="rId14154" location="16" ref="F14156"/>
    <hyperlink r:id="rId14155" location="2" ref="F14157"/>
    <hyperlink r:id="rId14156" location="32" ref="F14158"/>
    <hyperlink r:id="rId14157" location="11" ref="F14159"/>
    <hyperlink r:id="rId14158" location="21" ref="F14160"/>
    <hyperlink r:id="rId14159" location="31" ref="F14161"/>
    <hyperlink r:id="rId14160" location="16" ref="F14162"/>
    <hyperlink r:id="rId14161" location="20" ref="F14163"/>
    <hyperlink r:id="rId14162" location="8" ref="F14164"/>
    <hyperlink r:id="rId14163" location="33" ref="F14165"/>
    <hyperlink r:id="rId14164" location="16" ref="F14166"/>
    <hyperlink r:id="rId14165" location="16" ref="F14167"/>
    <hyperlink r:id="rId14166" location="22" ref="F14168"/>
    <hyperlink r:id="rId14167" location="18" ref="F14169"/>
    <hyperlink r:id="rId14168" location="34" ref="F14170"/>
    <hyperlink r:id="rId14169" location="30" ref="F14171"/>
    <hyperlink r:id="rId14170" location="14" ref="F14172"/>
    <hyperlink r:id="rId14171" location="24" ref="F14173"/>
    <hyperlink r:id="rId14172" location="3" ref="F14174"/>
    <hyperlink r:id="rId14173" location="5" ref="F14175"/>
    <hyperlink r:id="rId14174" location="29" ref="F14176"/>
    <hyperlink r:id="rId14175" location="8" ref="F14177"/>
    <hyperlink r:id="rId14176" location="21" ref="F14178"/>
    <hyperlink r:id="rId14177" location="17" ref="F14179"/>
    <hyperlink r:id="rId14178" location="31" ref="F14180"/>
    <hyperlink r:id="rId14179" location="35" ref="F14181"/>
    <hyperlink r:id="rId14180" location="35" ref="F14182"/>
    <hyperlink r:id="rId14181" location="18" ref="F14183"/>
    <hyperlink r:id="rId14182" location="12" ref="F14184"/>
    <hyperlink r:id="rId14183" location="17" ref="F14185"/>
    <hyperlink r:id="rId14184" location="15" ref="F14186"/>
    <hyperlink r:id="rId14185" location="23" ref="F14187"/>
    <hyperlink r:id="rId14186" location="26" ref="F14188"/>
    <hyperlink r:id="rId14187" location="11" ref="F14189"/>
    <hyperlink r:id="rId14188" location="21" ref="F14190"/>
    <hyperlink r:id="rId14189" location="23" ref="F14191"/>
    <hyperlink r:id="rId14190" location="31" ref="F14192"/>
    <hyperlink r:id="rId14191" location="2" ref="F14193"/>
    <hyperlink r:id="rId14192" location="15" ref="F14194"/>
    <hyperlink r:id="rId14193" location="10" ref="F14195"/>
    <hyperlink r:id="rId14194" location="33" ref="F14196"/>
    <hyperlink r:id="rId14195" location="25" ref="F14197"/>
    <hyperlink r:id="rId14196" location="3" ref="F14198"/>
    <hyperlink r:id="rId14197" location="24" ref="F14199"/>
    <hyperlink r:id="rId14198" location="29" ref="F14200"/>
    <hyperlink r:id="rId14199" location="23" ref="F14201"/>
    <hyperlink r:id="rId14200" location="28" ref="F14202"/>
    <hyperlink r:id="rId14201" location="17" ref="F14203"/>
    <hyperlink r:id="rId14202" location="30" ref="F14204"/>
    <hyperlink r:id="rId14203" location="3" ref="F14205"/>
    <hyperlink r:id="rId14204" location="28" ref="F14206"/>
    <hyperlink r:id="rId14205" location="17" ref="F14207"/>
    <hyperlink r:id="rId14206" location="14" ref="F14208"/>
    <hyperlink r:id="rId14207" location="13" ref="F14209"/>
    <hyperlink r:id="rId14208" location="28" ref="F14210"/>
    <hyperlink r:id="rId14209" location="33" ref="F14211"/>
    <hyperlink r:id="rId14210" location="11" ref="F14212"/>
    <hyperlink r:id="rId14211" location="23" ref="F14213"/>
    <hyperlink r:id="rId14212" location="26" ref="F14214"/>
    <hyperlink r:id="rId14213" location="19" ref="F14215"/>
    <hyperlink r:id="rId14214" location="3" ref="F14216"/>
    <hyperlink r:id="rId14215" location="32" ref="F14217"/>
    <hyperlink r:id="rId14216" location="22" ref="F14218"/>
    <hyperlink r:id="rId14217" location="35" ref="F14219"/>
    <hyperlink r:id="rId14218" location="14" ref="F14220"/>
    <hyperlink r:id="rId14219" location="17" ref="F14221"/>
    <hyperlink r:id="rId14220" location="24" ref="F14222"/>
    <hyperlink r:id="rId14221" location="32" ref="F14223"/>
    <hyperlink r:id="rId14222" location="31" ref="F14224"/>
    <hyperlink r:id="rId14223" location="18" ref="F14225"/>
    <hyperlink r:id="rId14224" location="14" ref="F14226"/>
    <hyperlink r:id="rId14225" location="10" ref="F14227"/>
    <hyperlink r:id="rId14226" location="31" ref="F14228"/>
    <hyperlink r:id="rId14227" location="30" ref="F14229"/>
    <hyperlink r:id="rId14228" location="15" ref="F14230"/>
    <hyperlink r:id="rId14229" location="21" ref="F14231"/>
    <hyperlink r:id="rId14230" location="33" ref="F14232"/>
    <hyperlink r:id="rId14231" location="4" ref="F14233"/>
    <hyperlink r:id="rId14232" location="13" ref="F14234"/>
    <hyperlink r:id="rId14233" location="10" ref="F14235"/>
    <hyperlink r:id="rId14234" location="35" ref="F14236"/>
    <hyperlink r:id="rId14235" location="10" ref="F14237"/>
    <hyperlink r:id="rId14236" location="6" ref="F14238"/>
    <hyperlink r:id="rId14237" location="22" ref="F14239"/>
    <hyperlink r:id="rId14238" location="33" ref="F14240"/>
    <hyperlink r:id="rId14239" location="3" ref="F14241"/>
    <hyperlink r:id="rId14240" location="16" ref="F14242"/>
    <hyperlink r:id="rId14241" location="16" ref="F14243"/>
    <hyperlink r:id="rId14242" location="35" ref="F14244"/>
    <hyperlink r:id="rId14243" location="35" ref="F14245"/>
    <hyperlink r:id="rId14244" location="15" ref="F14246"/>
    <hyperlink r:id="rId14245" location="19" ref="F14247"/>
    <hyperlink r:id="rId14246" location="16" ref="F14248"/>
    <hyperlink r:id="rId14247" location="20" ref="F14249"/>
    <hyperlink r:id="rId14248" location="25" ref="F14250"/>
    <hyperlink r:id="rId14249" location="9" ref="F14251"/>
    <hyperlink r:id="rId14250" location="12" ref="F14252"/>
    <hyperlink r:id="rId14251" location="18" ref="F14253"/>
    <hyperlink r:id="rId14252" location="19" ref="F14254"/>
    <hyperlink r:id="rId14253" location="20" ref="F14255"/>
    <hyperlink r:id="rId14254" location="30" ref="F14256"/>
    <hyperlink r:id="rId14255" location="27" ref="F14257"/>
    <hyperlink r:id="rId14256" location="21" ref="F14258"/>
    <hyperlink r:id="rId14257" location="16" ref="F14259"/>
    <hyperlink r:id="rId14258" location="18" ref="F14260"/>
    <hyperlink r:id="rId14259" location="20" ref="F14261"/>
    <hyperlink r:id="rId14260" location="34" ref="F14262"/>
    <hyperlink r:id="rId14261" location="7" ref="F14263"/>
    <hyperlink r:id="rId14262" location="23" ref="F14264"/>
    <hyperlink r:id="rId14263" location="16" ref="F14265"/>
    <hyperlink r:id="rId14264" location="7" ref="F14266"/>
    <hyperlink r:id="rId14265" location="17" ref="F14267"/>
    <hyperlink r:id="rId14266" location="17" ref="F14268"/>
    <hyperlink r:id="rId14267" location="4" ref="F14269"/>
    <hyperlink r:id="rId14268" location="29" ref="F14270"/>
    <hyperlink r:id="rId14269" location="10" ref="F14271"/>
    <hyperlink r:id="rId14270" location="9" ref="F14272"/>
    <hyperlink r:id="rId14271" location="26" ref="F14273"/>
    <hyperlink r:id="rId14272" location="30" ref="F14274"/>
    <hyperlink r:id="rId14273" location="4" ref="F14275"/>
    <hyperlink r:id="rId14274" location="21" ref="F14276"/>
    <hyperlink r:id="rId14275" location="15" ref="F14277"/>
    <hyperlink r:id="rId14276" location="15" ref="F14278"/>
    <hyperlink r:id="rId14277" location="22" ref="F14279"/>
    <hyperlink r:id="rId14278" location="21" ref="F14280"/>
    <hyperlink r:id="rId14279" location="27" ref="F14281"/>
    <hyperlink r:id="rId14280" location="1" ref="F14282"/>
    <hyperlink r:id="rId14281" location="28" ref="F14283"/>
    <hyperlink r:id="rId14282" location="28" ref="F14284"/>
    <hyperlink r:id="rId14283" location="1" ref="F14285"/>
    <hyperlink r:id="rId14284" location="17" ref="F14286"/>
    <hyperlink r:id="rId14285" location="19" ref="F14287"/>
    <hyperlink r:id="rId14286" location="2" ref="F14288"/>
    <hyperlink r:id="rId14287" location="11" ref="F14289"/>
    <hyperlink r:id="rId14288" location="35" ref="F14290"/>
    <hyperlink r:id="rId14289" location="24" ref="F14291"/>
    <hyperlink r:id="rId14290" location="23" ref="F14292"/>
    <hyperlink r:id="rId14291" location="16" ref="F14293"/>
    <hyperlink r:id="rId14292" location="35" ref="F14294"/>
    <hyperlink r:id="rId14293" location="2" ref="F14295"/>
    <hyperlink r:id="rId14294" location="1" ref="F14296"/>
    <hyperlink r:id="rId14295" location="6" ref="F14297"/>
    <hyperlink r:id="rId14296" location="6" ref="F14298"/>
    <hyperlink r:id="rId14297" location="34" ref="F14299"/>
    <hyperlink r:id="rId14298" location="25" ref="F14300"/>
    <hyperlink r:id="rId14299" location="10" ref="F14301"/>
    <hyperlink r:id="rId14300" location="14" ref="F14302"/>
    <hyperlink r:id="rId14301" location="31" ref="F14303"/>
    <hyperlink r:id="rId14302" location="9" ref="F14304"/>
    <hyperlink r:id="rId14303" location="25" ref="F14305"/>
    <hyperlink r:id="rId14304" location="19" ref="F14306"/>
    <hyperlink r:id="rId14305" location="21" ref="F14307"/>
    <hyperlink r:id="rId14306" location="17" ref="F14308"/>
    <hyperlink r:id="rId14307" location="13" ref="F14309"/>
    <hyperlink r:id="rId14308" location="7" ref="F14310"/>
    <hyperlink r:id="rId14309" location="22" ref="F14311"/>
    <hyperlink r:id="rId14310" location="2" ref="F14312"/>
    <hyperlink r:id="rId14311" location="30" ref="F14313"/>
    <hyperlink r:id="rId14312" location="14" ref="F14314"/>
    <hyperlink r:id="rId14313" location="17" ref="F14315"/>
    <hyperlink r:id="rId14314" location="18" ref="F14316"/>
    <hyperlink r:id="rId14315" location="21" ref="F14317"/>
    <hyperlink r:id="rId14316" location="13" ref="F14318"/>
    <hyperlink r:id="rId14317" location="32" ref="F14319"/>
    <hyperlink r:id="rId14318" location="15" ref="F14320"/>
    <hyperlink r:id="rId14319" location="4" ref="F14321"/>
    <hyperlink r:id="rId14320" location="2" ref="F14322"/>
    <hyperlink r:id="rId14321" location="31" ref="F14323"/>
    <hyperlink r:id="rId14322" location="1" ref="F14324"/>
    <hyperlink r:id="rId14323" location="31" ref="F14325"/>
    <hyperlink r:id="rId14324" location="17" ref="F14326"/>
    <hyperlink r:id="rId14325" location="23" ref="F14327"/>
    <hyperlink r:id="rId14326" location="16" ref="F14328"/>
    <hyperlink r:id="rId14327" location="31" ref="F14329"/>
    <hyperlink r:id="rId14328" location="25" ref="F14330"/>
    <hyperlink r:id="rId14329" location="4" ref="F14331"/>
    <hyperlink r:id="rId14330" location="36" ref="F14332"/>
    <hyperlink r:id="rId14331" location="4" ref="F14333"/>
    <hyperlink r:id="rId14332" location="10" ref="F14334"/>
    <hyperlink r:id="rId14333" location="33" ref="F14335"/>
    <hyperlink r:id="rId14334" location="32" ref="F14336"/>
    <hyperlink r:id="rId14335" location="24" ref="F14337"/>
    <hyperlink r:id="rId14336" location="7" ref="F14338"/>
    <hyperlink r:id="rId14337" location="6" ref="F14339"/>
    <hyperlink r:id="rId14338" location="33" ref="F14340"/>
    <hyperlink r:id="rId14339" location="7" ref="F14341"/>
    <hyperlink r:id="rId14340" location="10" ref="F14342"/>
    <hyperlink r:id="rId14341" location="23" ref="F14343"/>
    <hyperlink r:id="rId14342" location="33" ref="F14344"/>
    <hyperlink r:id="rId14343" location="11" ref="F14345"/>
    <hyperlink r:id="rId14344" location="11" ref="F14346"/>
    <hyperlink r:id="rId14345" location="4" ref="F14347"/>
    <hyperlink r:id="rId14346" location="19" ref="F14348"/>
    <hyperlink r:id="rId14347" location="23" ref="F14349"/>
    <hyperlink r:id="rId14348" location="15" ref="F14350"/>
    <hyperlink r:id="rId14349" location="35" ref="F14351"/>
    <hyperlink r:id="rId14350" location="1" ref="F14352"/>
    <hyperlink r:id="rId14351" location="28" ref="F14353"/>
    <hyperlink r:id="rId14352" location="30" ref="F14354"/>
    <hyperlink r:id="rId14353" location="34" ref="F14355"/>
    <hyperlink r:id="rId14354" location="14" ref="F14356"/>
    <hyperlink r:id="rId14355" location="5" ref="F14357"/>
    <hyperlink r:id="rId14356" location="26" ref="F14358"/>
    <hyperlink r:id="rId14357" location="14" ref="F14359"/>
    <hyperlink r:id="rId14358" location="18" ref="F14360"/>
    <hyperlink r:id="rId14359" location="24" ref="F14361"/>
    <hyperlink r:id="rId14360" location="8" ref="F14362"/>
    <hyperlink r:id="rId14361" location="31" ref="F14363"/>
    <hyperlink r:id="rId14362" location="6" ref="F14364"/>
    <hyperlink r:id="rId14363" location="31" ref="F14365"/>
    <hyperlink r:id="rId14364" location="24" ref="F14366"/>
    <hyperlink r:id="rId14365" location="22" ref="F14367"/>
    <hyperlink r:id="rId14366" location="17" ref="F14368"/>
    <hyperlink r:id="rId14367" location="35" ref="F14369"/>
    <hyperlink r:id="rId14368" location="17" ref="F14370"/>
    <hyperlink r:id="rId14369" location="24" ref="F14371"/>
    <hyperlink r:id="rId14370" location="29" ref="F14372"/>
    <hyperlink r:id="rId14371" location="25" ref="F14373"/>
    <hyperlink r:id="rId14372" location="32" ref="F14374"/>
    <hyperlink r:id="rId14373" location="36" ref="F14375"/>
    <hyperlink r:id="rId14374" location="24" ref="F14376"/>
    <hyperlink r:id="rId14375" location="6" ref="F14377"/>
    <hyperlink r:id="rId14376" location="2" ref="F14378"/>
    <hyperlink r:id="rId14377" location="29" ref="F14379"/>
    <hyperlink r:id="rId14378" location="14" ref="F14380"/>
    <hyperlink r:id="rId14379" location="5" ref="F14381"/>
    <hyperlink r:id="rId14380" location="5" ref="F14382"/>
    <hyperlink r:id="rId14381" location="13" ref="F14383"/>
    <hyperlink r:id="rId14382" location="10" ref="F14384"/>
    <hyperlink r:id="rId14383" location="36" ref="F14385"/>
    <hyperlink r:id="rId14384" location="17" ref="F14386"/>
    <hyperlink r:id="rId14385" location="21" ref="F14387"/>
    <hyperlink r:id="rId14386" location="1" ref="F14388"/>
    <hyperlink r:id="rId14387" location="15" ref="F14389"/>
    <hyperlink r:id="rId14388" location="28" ref="F14390"/>
    <hyperlink r:id="rId14389" location="25" ref="F14391"/>
    <hyperlink r:id="rId14390" location="4" ref="F14392"/>
    <hyperlink r:id="rId14391" location="12" ref="F14393"/>
    <hyperlink r:id="rId14392" location="23" ref="F14394"/>
    <hyperlink r:id="rId14393" location="3" ref="F14395"/>
    <hyperlink r:id="rId14394" location="29" ref="F14396"/>
    <hyperlink r:id="rId14395" location="7" ref="F14397"/>
    <hyperlink r:id="rId14396" location="35" ref="F14398"/>
    <hyperlink r:id="rId14397" location="35" ref="F14399"/>
    <hyperlink r:id="rId14398" location="25" ref="F14400"/>
    <hyperlink r:id="rId14399" location="9" ref="F14401"/>
    <hyperlink r:id="rId14400" location="34" ref="F14402"/>
    <hyperlink r:id="rId14401" location="13" ref="F14403"/>
    <hyperlink r:id="rId14402" location="16" ref="F14404"/>
    <hyperlink r:id="rId14403" location="16" ref="F14405"/>
    <hyperlink r:id="rId14404" location="12" ref="F14406"/>
    <hyperlink r:id="rId14405" location="24" ref="F14407"/>
    <hyperlink r:id="rId14406" location="31" ref="F14408"/>
    <hyperlink r:id="rId14407" location="16" ref="F14409"/>
    <hyperlink r:id="rId14408" location="32" ref="F14410"/>
    <hyperlink r:id="rId14409" location="2" ref="F14411"/>
    <hyperlink r:id="rId14410" location="15" ref="F14412"/>
    <hyperlink r:id="rId14411" location="4" ref="F14413"/>
    <hyperlink r:id="rId14412" location="6" ref="F14414"/>
    <hyperlink r:id="rId14413" location="21" ref="F14415"/>
    <hyperlink r:id="rId14414" location="19" ref="F14416"/>
    <hyperlink r:id="rId14415" location="13" ref="F14417"/>
    <hyperlink r:id="rId14416" location="12" ref="F14418"/>
    <hyperlink r:id="rId14417" location="31" ref="F14419"/>
    <hyperlink r:id="rId14418" location="28" ref="F14420"/>
    <hyperlink r:id="rId14419" location="7" ref="F14421"/>
    <hyperlink r:id="rId14420" location="3" ref="F14422"/>
    <hyperlink r:id="rId14421" location="25" ref="F14423"/>
    <hyperlink r:id="rId14422" location="22" ref="F14424"/>
    <hyperlink r:id="rId14423" location="17" ref="F14425"/>
    <hyperlink r:id="rId14424" location="25" ref="F14426"/>
    <hyperlink r:id="rId14425" location="6" ref="F14427"/>
    <hyperlink r:id="rId14426" location="7" ref="F14428"/>
    <hyperlink r:id="rId14427" location="1" ref="F14429"/>
    <hyperlink r:id="rId14428" location="22" ref="F14430"/>
    <hyperlink r:id="rId14429" location="36" ref="F14431"/>
    <hyperlink r:id="rId14430" location="2" ref="F14432"/>
    <hyperlink r:id="rId14431" location="28" ref="F14433"/>
    <hyperlink r:id="rId14432" location="3" ref="F14434"/>
    <hyperlink r:id="rId14433" location="16" ref="F14435"/>
    <hyperlink r:id="rId14434" location="22" ref="F14436"/>
    <hyperlink r:id="rId14435" location="36" ref="F14437"/>
    <hyperlink r:id="rId14436" location="5" ref="F14438"/>
    <hyperlink r:id="rId14437" location="22" ref="F14439"/>
    <hyperlink r:id="rId14438" location="22" ref="F14440"/>
    <hyperlink r:id="rId14439" location="18" ref="F14441"/>
    <hyperlink r:id="rId14440" location="21" ref="F14442"/>
    <hyperlink r:id="rId14441" location="5" ref="F14443"/>
    <hyperlink r:id="rId14442" location="22" ref="F14444"/>
    <hyperlink r:id="rId14443" location="14" ref="F14445"/>
    <hyperlink r:id="rId14444" location="9" ref="F14446"/>
    <hyperlink r:id="rId14445" location="22" ref="F14447"/>
    <hyperlink r:id="rId14446" location="27" ref="F14448"/>
    <hyperlink r:id="rId14447" location="35" ref="F14449"/>
    <hyperlink r:id="rId14448" location="12" ref="F14450"/>
    <hyperlink r:id="rId14449" location="34" ref="F14451"/>
    <hyperlink r:id="rId14450" location="7" ref="F14452"/>
    <hyperlink r:id="rId14451" location="35" ref="F14453"/>
    <hyperlink r:id="rId14452" location="25" ref="F14454"/>
    <hyperlink r:id="rId14453" location="34" ref="F14455"/>
    <hyperlink r:id="rId14454" location="5" ref="F14456"/>
    <hyperlink r:id="rId14455" location="26" ref="F14457"/>
    <hyperlink r:id="rId14456" location="1" ref="F14458"/>
    <hyperlink r:id="rId14457" location="18" ref="F14459"/>
    <hyperlink r:id="rId14458" location="1" ref="F14460"/>
    <hyperlink r:id="rId14459" location="9" ref="F14461"/>
    <hyperlink r:id="rId14460" location="20" ref="F14462"/>
    <hyperlink r:id="rId14461" location="27" ref="F14463"/>
    <hyperlink r:id="rId14462" location="24" ref="F14464"/>
    <hyperlink r:id="rId14463" location="4" ref="F14465"/>
    <hyperlink r:id="rId14464" location="11" ref="F14466"/>
    <hyperlink r:id="rId14465" location="26" ref="F14467"/>
    <hyperlink r:id="rId14466" location="3" ref="F14468"/>
    <hyperlink r:id="rId14467" location="26" ref="F14469"/>
    <hyperlink r:id="rId14468" location="7" ref="F14470"/>
    <hyperlink r:id="rId14469" location="30" ref="F14471"/>
    <hyperlink r:id="rId14470" location="32" ref="F14472"/>
    <hyperlink r:id="rId14471" location="25" ref="F14473"/>
    <hyperlink r:id="rId14472" location="26" ref="F14474"/>
    <hyperlink r:id="rId14473" location="12" ref="F14475"/>
    <hyperlink r:id="rId14474" location="29" ref="F14476"/>
    <hyperlink r:id="rId14475" location="18" ref="F14477"/>
    <hyperlink r:id="rId14476" location="13" ref="F14478"/>
    <hyperlink r:id="rId14477" location="26" ref="F14479"/>
    <hyperlink r:id="rId14478" location="19" ref="F14480"/>
    <hyperlink r:id="rId14479" location="27" ref="F14481"/>
    <hyperlink r:id="rId14480" location="34" ref="F14482"/>
    <hyperlink r:id="rId14481" location="22" ref="F14483"/>
    <hyperlink r:id="rId14482" location="9" ref="F14484"/>
    <hyperlink r:id="rId14483" location="16" ref="F14485"/>
    <hyperlink r:id="rId14484" location="15" ref="F14486"/>
    <hyperlink r:id="rId14485" location="34" ref="F14487"/>
    <hyperlink r:id="rId14486" location="1" ref="F14488"/>
    <hyperlink r:id="rId14487" location="33" ref="F14489"/>
    <hyperlink r:id="rId14488" location="13" ref="F14490"/>
    <hyperlink r:id="rId14489" location="3" ref="F14491"/>
    <hyperlink r:id="rId14490" location="5" ref="F14492"/>
    <hyperlink r:id="rId14491" location="36" ref="F14493"/>
    <hyperlink r:id="rId14492" location="14" ref="F14494"/>
    <hyperlink r:id="rId14493" location="13" ref="F14495"/>
    <hyperlink r:id="rId14494" location="7" ref="F14496"/>
    <hyperlink r:id="rId14495" location="32" ref="F14497"/>
    <hyperlink r:id="rId14496" location="20" ref="F14498"/>
    <hyperlink r:id="rId14497" location="24" ref="F14499"/>
    <hyperlink r:id="rId14498" location="17" ref="F14500"/>
    <hyperlink r:id="rId14499" location="18" ref="F14501"/>
    <hyperlink r:id="rId14500" location="17" ref="F14502"/>
    <hyperlink r:id="rId14501" location="20" ref="F14503"/>
    <hyperlink r:id="rId14502" location="32" ref="F14504"/>
    <hyperlink r:id="rId14503" location="15" ref="F14505"/>
    <hyperlink r:id="rId14504" location="17" ref="F14506"/>
    <hyperlink r:id="rId14505" location="5" ref="F14507"/>
    <hyperlink r:id="rId14506" location="11" ref="F14508"/>
    <hyperlink r:id="rId14507" location="20" ref="F14509"/>
    <hyperlink r:id="rId14508" location="26" ref="F14510"/>
    <hyperlink r:id="rId14509" location="25" ref="F14511"/>
    <hyperlink r:id="rId14510" location="28" ref="F14512"/>
    <hyperlink r:id="rId14511" location="9" ref="F14513"/>
    <hyperlink r:id="rId14512" location="22" ref="F14514"/>
    <hyperlink r:id="rId14513" location="18" ref="F14515"/>
    <hyperlink r:id="rId14514" location="22" ref="F14516"/>
    <hyperlink r:id="rId14515" location="14" ref="F14517"/>
    <hyperlink r:id="rId14516" location="26" ref="F14518"/>
    <hyperlink r:id="rId14517" location="3" ref="F14519"/>
    <hyperlink r:id="rId14518" location="31" ref="F14520"/>
    <hyperlink r:id="rId14519" location="16" ref="F14521"/>
    <hyperlink r:id="rId14520" location="2" ref="F14522"/>
    <hyperlink r:id="rId14521" location="9" ref="F14523"/>
    <hyperlink r:id="rId14522" location="15" ref="F14524"/>
    <hyperlink r:id="rId14523" location="11" ref="F14525"/>
    <hyperlink r:id="rId14524" location="1" ref="F14526"/>
    <hyperlink r:id="rId14525" location="18" ref="F14527"/>
    <hyperlink r:id="rId14526" location="34" ref="F14528"/>
    <hyperlink r:id="rId14527" location="31" ref="F14529"/>
    <hyperlink r:id="rId14528" location="35" ref="F14530"/>
    <hyperlink r:id="rId14529" location="33" ref="F14531"/>
    <hyperlink r:id="rId14530" location="3" ref="F14532"/>
    <hyperlink r:id="rId14531" location="23" ref="F14533"/>
    <hyperlink r:id="rId14532" location="19" ref="F14534"/>
    <hyperlink r:id="rId14533" location="11" ref="F14535"/>
    <hyperlink r:id="rId14534" location="28" ref="F14536"/>
    <hyperlink r:id="rId14535" location="7" ref="F14537"/>
    <hyperlink r:id="rId14536" location="28" ref="F14538"/>
    <hyperlink r:id="rId14537" location="27" ref="F14539"/>
    <hyperlink r:id="rId14538" location="8" ref="F14540"/>
    <hyperlink r:id="rId14539" location="17" ref="F14541"/>
    <hyperlink r:id="rId14540" location="21" ref="F14542"/>
    <hyperlink r:id="rId14541" location="9" ref="F14543"/>
    <hyperlink r:id="rId14542" location="10" ref="F14544"/>
    <hyperlink r:id="rId14543" location="14" ref="F14545"/>
    <hyperlink r:id="rId14544" location="29" ref="F14546"/>
    <hyperlink r:id="rId14545" location="22" ref="F14547"/>
    <hyperlink r:id="rId14546" location="15" ref="F14548"/>
    <hyperlink r:id="rId14547" location="13" ref="F14549"/>
    <hyperlink r:id="rId14548" location="28" ref="F14550"/>
    <hyperlink r:id="rId14549" location="27" ref="F14551"/>
    <hyperlink r:id="rId14550" location="30" ref="F14552"/>
    <hyperlink r:id="rId14551" location="33" ref="F14553"/>
    <hyperlink r:id="rId14552" location="27" ref="F14554"/>
    <hyperlink r:id="rId14553" location="21" ref="F14555"/>
    <hyperlink r:id="rId14554" location="23" ref="F14556"/>
    <hyperlink r:id="rId14555" location="36" ref="F14557"/>
    <hyperlink r:id="rId14556" location="36" ref="F14558"/>
    <hyperlink r:id="rId14557" location="9" ref="F14559"/>
    <hyperlink r:id="rId14558" location="23" ref="F14560"/>
    <hyperlink r:id="rId14559" location="20" ref="F14561"/>
    <hyperlink r:id="rId14560" location="13" ref="F14562"/>
    <hyperlink r:id="rId14561" location="26" ref="F14563"/>
    <hyperlink r:id="rId14562" location="34" ref="F14564"/>
    <hyperlink r:id="rId14563" location="24" ref="F14565"/>
    <hyperlink r:id="rId14564" location="11" ref="F14566"/>
    <hyperlink r:id="rId14565" location="7" ref="F14567"/>
    <hyperlink r:id="rId14566" location="5" ref="F14568"/>
    <hyperlink r:id="rId14567" location="15" ref="F14569"/>
    <hyperlink r:id="rId14568" location="29" ref="F14570"/>
    <hyperlink r:id="rId14569" location="7" ref="F14571"/>
    <hyperlink r:id="rId14570" location="21" ref="F14572"/>
    <hyperlink r:id="rId14571" location="5" ref="F14573"/>
    <hyperlink r:id="rId14572" location="30" ref="F14574"/>
    <hyperlink r:id="rId14573" location="30" ref="F14575"/>
    <hyperlink r:id="rId14574" location="18" ref="F14576"/>
    <hyperlink r:id="rId14575" location="33" ref="F14577"/>
    <hyperlink r:id="rId14576" location="17" ref="F14578"/>
    <hyperlink r:id="rId14577" location="24" ref="F14579"/>
    <hyperlink r:id="rId14578" location="25" ref="F14580"/>
    <hyperlink r:id="rId14579" location="25" ref="F14581"/>
    <hyperlink r:id="rId14580" location="13" ref="F14582"/>
    <hyperlink r:id="rId14581" location="16" ref="F14583"/>
    <hyperlink r:id="rId14582" location="35" ref="F14584"/>
    <hyperlink r:id="rId14583" location="33" ref="F14585"/>
    <hyperlink r:id="rId14584" location="3" ref="F14586"/>
    <hyperlink r:id="rId14585" location="17" ref="F14587"/>
    <hyperlink r:id="rId14586" location="12" ref="F14588"/>
    <hyperlink r:id="rId14587" location="18" ref="F14589"/>
    <hyperlink r:id="rId14588" location="19" ref="F14590"/>
    <hyperlink r:id="rId14589" location="17" ref="F14591"/>
    <hyperlink r:id="rId14590" location="35" ref="F14592"/>
    <hyperlink r:id="rId14591" location="30" ref="F14593"/>
    <hyperlink r:id="rId14592" location="5" ref="F14594"/>
    <hyperlink r:id="rId14593" location="12" ref="F14595"/>
    <hyperlink r:id="rId14594" location="17" ref="F14596"/>
    <hyperlink r:id="rId14595" location="29" ref="F14597"/>
    <hyperlink r:id="rId14596" location="7" ref="F14598"/>
    <hyperlink r:id="rId14597" location="11" ref="F14599"/>
    <hyperlink r:id="rId14598" location="22" ref="F14600"/>
    <hyperlink r:id="rId14599" location="5" ref="F14601"/>
    <hyperlink r:id="rId14600" location="29" ref="F14602"/>
    <hyperlink r:id="rId14601" location="30" ref="F14603"/>
    <hyperlink r:id="rId14602" location="34" ref="F14604"/>
    <hyperlink r:id="rId14603" location="28" ref="F14605"/>
    <hyperlink r:id="rId14604" location="15" ref="F14606"/>
    <hyperlink r:id="rId14605" location="15" ref="F14607"/>
    <hyperlink r:id="rId14606" location="17" ref="F14608"/>
    <hyperlink r:id="rId14607" location="34" ref="F14609"/>
    <hyperlink r:id="rId14608" location="22" ref="F14610"/>
    <hyperlink r:id="rId14609" location="28" ref="F14611"/>
    <hyperlink r:id="rId14610" location="24" ref="F14612"/>
    <hyperlink r:id="rId14611" location="33" ref="F14613"/>
    <hyperlink r:id="rId14612" location="29" ref="F14614"/>
    <hyperlink r:id="rId14613" location="24" ref="F14615"/>
    <hyperlink r:id="rId14614" location="2" ref="F14616"/>
    <hyperlink r:id="rId14615" location="27" ref="F14617"/>
    <hyperlink r:id="rId14616" location="2" ref="F14618"/>
    <hyperlink r:id="rId14617" location="13" ref="F14619"/>
    <hyperlink r:id="rId14618" location="12" ref="F14620"/>
    <hyperlink r:id="rId14619" location="20" ref="F14621"/>
    <hyperlink r:id="rId14620" location="18" ref="F14622"/>
    <hyperlink r:id="rId14621" location="36" ref="F14623"/>
    <hyperlink r:id="rId14622" location="19" ref="F14624"/>
    <hyperlink r:id="rId14623" location="6" ref="F14625"/>
    <hyperlink r:id="rId14624" location="36" ref="F14626"/>
    <hyperlink r:id="rId14625" location="3" ref="F14627"/>
    <hyperlink r:id="rId14626" location="18" ref="F14628"/>
    <hyperlink r:id="rId14627" location="6" ref="F14629"/>
    <hyperlink r:id="rId14628" location="12" ref="F14630"/>
    <hyperlink r:id="rId14629" location="25" ref="F14631"/>
    <hyperlink r:id="rId14630" location="28" ref="F14632"/>
    <hyperlink r:id="rId14631" location="13" ref="F14633"/>
    <hyperlink r:id="rId14632" location="19" ref="F14634"/>
    <hyperlink r:id="rId14633" location="7" ref="F14635"/>
    <hyperlink r:id="rId14634" location="13" ref="F14636"/>
    <hyperlink r:id="rId14635" location="21" ref="F14637"/>
    <hyperlink r:id="rId14636" location="2" ref="F14638"/>
    <hyperlink r:id="rId14637" location="1" ref="F14639"/>
    <hyperlink r:id="rId14638" location="25" ref="F14640"/>
    <hyperlink r:id="rId14639" location="27" ref="F14641"/>
    <hyperlink r:id="rId14640" location="11" ref="F14642"/>
    <hyperlink r:id="rId14641" location="25" ref="F14643"/>
    <hyperlink r:id="rId14642" location="6" ref="F14644"/>
    <hyperlink r:id="rId14643" location="10" ref="F14645"/>
    <hyperlink r:id="rId14644" location="32" ref="F14646"/>
    <hyperlink r:id="rId14645" location="31" ref="F14647"/>
    <hyperlink r:id="rId14646" location="18" ref="F14648"/>
    <hyperlink r:id="rId14647" location="4" ref="F14649"/>
    <hyperlink r:id="rId14648" location="11" ref="F14650"/>
    <hyperlink r:id="rId14649" location="4" ref="F14651"/>
    <hyperlink r:id="rId14650" location="31" ref="F14652"/>
    <hyperlink r:id="rId14651" location="36" ref="F14653"/>
    <hyperlink r:id="rId14652" location="6" ref="F14654"/>
    <hyperlink r:id="rId14653" location="7" ref="F14655"/>
    <hyperlink r:id="rId14654" location="20" ref="F14656"/>
    <hyperlink r:id="rId14655" location="19" ref="F14657"/>
    <hyperlink r:id="rId14656" location="6" ref="F14658"/>
    <hyperlink r:id="rId14657" location="1" ref="F14659"/>
    <hyperlink r:id="rId14658" location="17" ref="F14660"/>
    <hyperlink r:id="rId14659" location="26" ref="F14661"/>
    <hyperlink r:id="rId14660" location="16" ref="F14662"/>
    <hyperlink r:id="rId14661" location="27" ref="F14663"/>
    <hyperlink r:id="rId14662" location="27" ref="F14664"/>
    <hyperlink r:id="rId14663" location="20" ref="F14665"/>
    <hyperlink r:id="rId14664" location="9" ref="F14666"/>
    <hyperlink r:id="rId14665" location="16" ref="F14667"/>
    <hyperlink r:id="rId14666" location="11" ref="F14668"/>
    <hyperlink r:id="rId14667" location="15" ref="F14669"/>
    <hyperlink r:id="rId14668" location="23" ref="F14670"/>
    <hyperlink r:id="rId14669" location="12" ref="F14671"/>
    <hyperlink r:id="rId14670" location="36" ref="F14672"/>
    <hyperlink r:id="rId14671" location="15" ref="F14673"/>
    <hyperlink r:id="rId14672" location="23" ref="F14674"/>
    <hyperlink r:id="rId14673" location="31" ref="F14675"/>
    <hyperlink r:id="rId14674" location="6" ref="F14676"/>
    <hyperlink r:id="rId14675" location="26" ref="F14677"/>
    <hyperlink r:id="rId14676" location="3" ref="F14678"/>
    <hyperlink r:id="rId14677" location="5" ref="F14679"/>
    <hyperlink r:id="rId14678" location="1" ref="F14680"/>
    <hyperlink r:id="rId14679" location="9" ref="F14681"/>
    <hyperlink r:id="rId14680" location="28" ref="F14682"/>
    <hyperlink r:id="rId14681" location="24" ref="F14683"/>
    <hyperlink r:id="rId14682" location="11" ref="F14684"/>
    <hyperlink r:id="rId14683" location="19" ref="F14685"/>
    <hyperlink r:id="rId14684" location="1" ref="F14686"/>
    <hyperlink r:id="rId14685" location="23" ref="F14687"/>
    <hyperlink r:id="rId14686" location="33" ref="F14688"/>
    <hyperlink r:id="rId14687" location="11" ref="F14689"/>
    <hyperlink r:id="rId14688" location="9" ref="F14690"/>
    <hyperlink r:id="rId14689" location="15" ref="F14691"/>
    <hyperlink r:id="rId14690" location="28" ref="F14692"/>
    <hyperlink r:id="rId14691" location="18" ref="F14693"/>
    <hyperlink r:id="rId14692" location="11" ref="F14694"/>
    <hyperlink r:id="rId14693" location="4" ref="F14695"/>
    <hyperlink r:id="rId14694" location="30" ref="F14696"/>
    <hyperlink r:id="rId14695" location="15" ref="F14697"/>
    <hyperlink r:id="rId14696" location="36" ref="F14698"/>
    <hyperlink r:id="rId14697" location="7" ref="F14699"/>
    <hyperlink r:id="rId14698" location="13" ref="F14700"/>
    <hyperlink r:id="rId14699" location="15" ref="F14701"/>
    <hyperlink r:id="rId14700" location="29" ref="F14702"/>
    <hyperlink r:id="rId14701" location="10" ref="F14703"/>
    <hyperlink r:id="rId14702" location="16" ref="F14704"/>
    <hyperlink r:id="rId14703" location="25" ref="F14705"/>
    <hyperlink r:id="rId14704" location="25" ref="F14706"/>
    <hyperlink r:id="rId14705" location="14" ref="F14707"/>
    <hyperlink r:id="rId14706" location="10" ref="F14708"/>
    <hyperlink r:id="rId14707" location="8" ref="F14709"/>
    <hyperlink r:id="rId14708" location="35" ref="F14710"/>
    <hyperlink r:id="rId14709" location="21" ref="F14711"/>
    <hyperlink r:id="rId14710" location="8" ref="F14712"/>
    <hyperlink r:id="rId14711" location="29" ref="F14713"/>
    <hyperlink r:id="rId14712" location="3" ref="F14714"/>
    <hyperlink r:id="rId14713" location="27" ref="F14715"/>
    <hyperlink r:id="rId14714" location="19" ref="F14716"/>
    <hyperlink r:id="rId14715" location="25" ref="F14717"/>
    <hyperlink r:id="rId14716" location="7" ref="F14718"/>
    <hyperlink r:id="rId14717" location="16" ref="F14719"/>
    <hyperlink r:id="rId14718" location="18" ref="F14720"/>
    <hyperlink r:id="rId14719" location="18" ref="F14721"/>
    <hyperlink r:id="rId14720" location="34" ref="F14722"/>
    <hyperlink r:id="rId14721" location="30" ref="F14723"/>
    <hyperlink r:id="rId14722" location="9" ref="F14724"/>
    <hyperlink r:id="rId14723" location="14" ref="F14725"/>
    <hyperlink r:id="rId14724" location="36" ref="F14726"/>
    <hyperlink r:id="rId14725" location="10" ref="F14727"/>
    <hyperlink r:id="rId14726" location="36" ref="F14728"/>
    <hyperlink r:id="rId14727" location="22" ref="F14729"/>
    <hyperlink r:id="rId14728" location="29" ref="F14730"/>
    <hyperlink r:id="rId14729" location="13" ref="F14731"/>
    <hyperlink r:id="rId14730" location="22" ref="F14732"/>
    <hyperlink r:id="rId14731" location="33" ref="F14733"/>
    <hyperlink r:id="rId14732" location="16" ref="F14734"/>
    <hyperlink r:id="rId14733" location="33" ref="F14735"/>
    <hyperlink r:id="rId14734" location="1" ref="F14736"/>
    <hyperlink r:id="rId14735" location="21" ref="F14737"/>
    <hyperlink r:id="rId14736" location="14" ref="F14738"/>
    <hyperlink r:id="rId14737" location="28" ref="F14739"/>
    <hyperlink r:id="rId14738" location="20" ref="F14740"/>
    <hyperlink r:id="rId14739" location="32" ref="F14741"/>
    <hyperlink r:id="rId14740" location="27" ref="F14742"/>
    <hyperlink r:id="rId14741" location="20" ref="F14743"/>
    <hyperlink r:id="rId14742" location="20" ref="F14744"/>
    <hyperlink r:id="rId14743" location="8" ref="F14745"/>
    <hyperlink r:id="rId14744" location="35" ref="F14746"/>
    <hyperlink r:id="rId14745" location="28" ref="F14747"/>
    <hyperlink r:id="rId14746" location="28" ref="F14748"/>
    <hyperlink r:id="rId14747" location="15" ref="F14749"/>
    <hyperlink r:id="rId14748" location="8" ref="F14750"/>
    <hyperlink r:id="rId14749" location="8" ref="F14751"/>
    <hyperlink r:id="rId14750" location="19" ref="F14752"/>
    <hyperlink r:id="rId14751" location="13" ref="F14753"/>
    <hyperlink r:id="rId14752" location="28" ref="F14754"/>
    <hyperlink r:id="rId14753" location="10" ref="F14755"/>
    <hyperlink r:id="rId14754" location="18" ref="F14756"/>
    <hyperlink r:id="rId14755" location="5" ref="F14757"/>
    <hyperlink r:id="rId14756" location="32" ref="F14758"/>
    <hyperlink r:id="rId14757" location="12" ref="F14759"/>
    <hyperlink r:id="rId14758" location="5" ref="F14760"/>
    <hyperlink r:id="rId14759" location="4" ref="F14761"/>
    <hyperlink r:id="rId14760" location="29" ref="F14762"/>
    <hyperlink r:id="rId14761" location="5" ref="F14763"/>
    <hyperlink r:id="rId14762" location="8" ref="F14764"/>
    <hyperlink r:id="rId14763" location="32" ref="F14765"/>
    <hyperlink r:id="rId14764" location="24" ref="F14766"/>
    <hyperlink r:id="rId14765" location="28" ref="F14767"/>
    <hyperlink r:id="rId14766" location="8" ref="F14768"/>
    <hyperlink r:id="rId14767" location="6" ref="F14769"/>
    <hyperlink r:id="rId14768" location="24" ref="F14770"/>
    <hyperlink r:id="rId14769" location="8" ref="F14771"/>
    <hyperlink r:id="rId14770" location="9" ref="F14772"/>
    <hyperlink r:id="rId14771" location="32" ref="F14773"/>
    <hyperlink r:id="rId14772" location="17" ref="F14774"/>
    <hyperlink r:id="rId14773" location="34" ref="F14775"/>
    <hyperlink r:id="rId14774" location="34" ref="F14776"/>
    <hyperlink r:id="rId14775" location="6" ref="F14777"/>
    <hyperlink r:id="rId14776" location="35" ref="F14778"/>
    <hyperlink r:id="rId14777" location="28" ref="F14779"/>
    <hyperlink r:id="rId14778" location="16" ref="F14780"/>
    <hyperlink r:id="rId14779" location="32" ref="F14781"/>
    <hyperlink r:id="rId14780" location="28" ref="F14782"/>
    <hyperlink r:id="rId14781" location="31" ref="F14783"/>
    <hyperlink r:id="rId14782" location="4" ref="F14784"/>
    <hyperlink r:id="rId14783" location="29" ref="F14785"/>
    <hyperlink r:id="rId14784" location="24" ref="F14786"/>
    <hyperlink r:id="rId14785" location="11" ref="F14787"/>
    <hyperlink r:id="rId14786" location="7" ref="F14788"/>
    <hyperlink r:id="rId14787" location="11" ref="F14789"/>
    <hyperlink r:id="rId14788" location="28" ref="F14790"/>
    <hyperlink r:id="rId14789" location="6" ref="F14791"/>
    <hyperlink r:id="rId14790" location="12" ref="F14792"/>
    <hyperlink r:id="rId14791" location="7" ref="F14793"/>
    <hyperlink r:id="rId14792" location="34" ref="F14794"/>
    <hyperlink r:id="rId14793" location="13" ref="F14795"/>
    <hyperlink r:id="rId14794" location="30" ref="F14796"/>
    <hyperlink r:id="rId14795" location="20" ref="F14797"/>
    <hyperlink r:id="rId14796" location="10" ref="F14798"/>
    <hyperlink r:id="rId14797" location="9" ref="F14799"/>
    <hyperlink r:id="rId14798" location="4" ref="F14800"/>
    <hyperlink r:id="rId14799" location="17" ref="F14801"/>
    <hyperlink r:id="rId14800" location="15" ref="F14802"/>
    <hyperlink r:id="rId14801" location="14" ref="F14803"/>
    <hyperlink r:id="rId14802" location="25" ref="F14804"/>
    <hyperlink r:id="rId14803" location="13" ref="F14805"/>
    <hyperlink r:id="rId14804" location="29" ref="F14806"/>
    <hyperlink r:id="rId14805" location="21" ref="F14807"/>
    <hyperlink r:id="rId14806" location="23" ref="F14808"/>
    <hyperlink r:id="rId14807" location="32" ref="F14809"/>
    <hyperlink r:id="rId14808" location="8" ref="F14810"/>
    <hyperlink r:id="rId14809" location="28" ref="F14811"/>
    <hyperlink r:id="rId14810" location="5" ref="F14812"/>
    <hyperlink r:id="rId14811" location="21" ref="F14813"/>
    <hyperlink r:id="rId14812" location="11" ref="F14814"/>
    <hyperlink r:id="rId14813" location="19" ref="F14815"/>
    <hyperlink r:id="rId14814" location="35" ref="F14816"/>
    <hyperlink r:id="rId14815" location="14" ref="F14817"/>
    <hyperlink r:id="rId14816" location="23" ref="F14818"/>
    <hyperlink r:id="rId14817" location="35" ref="F14819"/>
    <hyperlink r:id="rId14818" location="27" ref="F14820"/>
    <hyperlink r:id="rId14819" location="29" ref="F14821"/>
    <hyperlink r:id="rId14820" location="33" ref="F14822"/>
    <hyperlink r:id="rId14821" location="33" ref="F14823"/>
    <hyperlink r:id="rId14822" location="21" ref="F14824"/>
    <hyperlink r:id="rId14823" location="9" ref="F14825"/>
    <hyperlink r:id="rId14824" location="11" ref="F14826"/>
    <hyperlink r:id="rId14825" location="32" ref="F14827"/>
    <hyperlink r:id="rId14826" location="33" ref="F14828"/>
    <hyperlink r:id="rId14827" location="2" ref="F14829"/>
    <hyperlink r:id="rId14828" location="8" ref="F14830"/>
    <hyperlink r:id="rId14829" location="33" ref="F14831"/>
    <hyperlink r:id="rId14830" location="36" ref="F14832"/>
    <hyperlink r:id="rId14831" location="9" ref="F14833"/>
    <hyperlink r:id="rId14832" location="11" ref="F14834"/>
    <hyperlink r:id="rId14833" location="6" ref="F14835"/>
    <hyperlink r:id="rId14834" location="2" ref="F14836"/>
    <hyperlink r:id="rId14835" location="30" ref="F14837"/>
    <hyperlink r:id="rId14836" location="36" ref="F14838"/>
    <hyperlink r:id="rId14837" location="28" ref="F14839"/>
    <hyperlink r:id="rId14838" location="26" ref="F14840"/>
    <hyperlink r:id="rId14839" location="10" ref="F14841"/>
    <hyperlink r:id="rId14840" location="30" ref="F14842"/>
    <hyperlink r:id="rId14841" location="9" ref="F14843"/>
    <hyperlink r:id="rId14842" location="34" ref="F14844"/>
    <hyperlink r:id="rId14843" location="7" ref="F14845"/>
    <hyperlink r:id="rId14844" location="1" ref="F14846"/>
    <hyperlink r:id="rId14845" location="14" ref="F14847"/>
    <hyperlink r:id="rId14846" location="16" ref="F14848"/>
    <hyperlink r:id="rId14847" location="4" ref="F14849"/>
    <hyperlink r:id="rId14848" location="25" ref="F14850"/>
    <hyperlink r:id="rId14849" location="8" ref="F14851"/>
    <hyperlink r:id="rId14850" location="13" ref="F14852"/>
    <hyperlink r:id="rId14851" location="15" ref="F14853"/>
    <hyperlink r:id="rId14852" location="31" ref="F14854"/>
    <hyperlink r:id="rId14853" location="14" ref="F14855"/>
    <hyperlink r:id="rId14854" location="16" ref="F14856"/>
    <hyperlink r:id="rId14855" location="3" ref="F14857"/>
    <hyperlink r:id="rId14856" location="11" ref="F14858"/>
    <hyperlink r:id="rId14857" location="14" ref="F14859"/>
    <hyperlink r:id="rId14858" location="15" ref="F14860"/>
    <hyperlink r:id="rId14859" location="19" ref="F14861"/>
    <hyperlink r:id="rId14860" location="18" ref="F14862"/>
    <hyperlink r:id="rId14861" location="30" ref="F14863"/>
    <hyperlink r:id="rId14862" location="26" ref="F14864"/>
    <hyperlink r:id="rId14863" location="31" ref="F14865"/>
    <hyperlink r:id="rId14864" location="19" ref="F14866"/>
    <hyperlink r:id="rId14865" location="27" ref="F14867"/>
    <hyperlink r:id="rId14866" location="25" ref="F14868"/>
    <hyperlink r:id="rId14867" location="33" ref="F14869"/>
    <hyperlink r:id="rId14868" location="8" ref="F14870"/>
    <hyperlink r:id="rId14869" location="12" ref="F14871"/>
    <hyperlink r:id="rId14870" location="17" ref="F14872"/>
    <hyperlink r:id="rId14871" location="22" ref="F14873"/>
    <hyperlink r:id="rId14872" location="30" ref="F14874"/>
    <hyperlink r:id="rId14873" location="32" ref="F14875"/>
    <hyperlink r:id="rId14874" location="25" ref="F14876"/>
    <hyperlink r:id="rId14875" location="22" ref="F14877"/>
    <hyperlink r:id="rId14876" location="31" ref="F14878"/>
    <hyperlink r:id="rId14877" location="4" ref="F14879"/>
    <hyperlink r:id="rId14878" location="29" ref="F14880"/>
    <hyperlink r:id="rId14879" location="19" ref="F14881"/>
    <hyperlink r:id="rId14880" location="23" ref="F14882"/>
    <hyperlink r:id="rId14881" location="33" ref="F14883"/>
    <hyperlink r:id="rId14882" location="20" ref="F14884"/>
    <hyperlink r:id="rId14883" location="26" ref="F14885"/>
    <hyperlink r:id="rId14884" location="12" ref="F14886"/>
    <hyperlink r:id="rId14885" location="10" ref="F14887"/>
    <hyperlink r:id="rId14886" location="10" ref="F14888"/>
    <hyperlink r:id="rId14887" location="3" ref="F14889"/>
    <hyperlink r:id="rId14888" location="9" ref="F14890"/>
    <hyperlink r:id="rId14889" location="35" ref="F14891"/>
    <hyperlink r:id="rId14890" location="4" ref="F14892"/>
    <hyperlink r:id="rId14891" location="15" ref="F14893"/>
    <hyperlink r:id="rId14892" location="7" ref="F14894"/>
    <hyperlink r:id="rId14893" location="21" ref="F14895"/>
    <hyperlink r:id="rId14894" location="24" ref="F14896"/>
    <hyperlink r:id="rId14895" location="8" ref="F14897"/>
    <hyperlink r:id="rId14896" location="22" ref="F14898"/>
    <hyperlink r:id="rId14897" location="13" ref="F14899"/>
    <hyperlink r:id="rId14898" location="19" ref="F14900"/>
    <hyperlink r:id="rId14899" location="17" ref="F14901"/>
    <hyperlink r:id="rId14900" location="4" ref="F14902"/>
    <hyperlink r:id="rId14901" location="18" ref="F14903"/>
    <hyperlink r:id="rId14902" location="17" ref="F14904"/>
    <hyperlink r:id="rId14903" location="11" ref="F14905"/>
    <hyperlink r:id="rId14904" location="35" ref="F14906"/>
    <hyperlink r:id="rId14905" location="31" ref="F14907"/>
    <hyperlink r:id="rId14906" location="23" ref="F14908"/>
    <hyperlink r:id="rId14907" location="14" ref="F14909"/>
    <hyperlink r:id="rId14908" location="15" ref="F14910"/>
    <hyperlink r:id="rId14909" location="27" ref="F14911"/>
    <hyperlink r:id="rId14910" location="32" ref="F14912"/>
    <hyperlink r:id="rId14911" location="4" ref="F14913"/>
    <hyperlink r:id="rId14912" location="11" ref="F14914"/>
    <hyperlink r:id="rId14913" location="4" ref="F14915"/>
    <hyperlink r:id="rId14914" location="36" ref="F14916"/>
    <hyperlink r:id="rId14915" location="24" ref="F14917"/>
    <hyperlink r:id="rId14916" location="18" ref="F14918"/>
    <hyperlink r:id="rId14917" location="27" ref="F14919"/>
    <hyperlink r:id="rId14918" location="7" ref="F14920"/>
    <hyperlink r:id="rId14919" location="15" ref="F14921"/>
    <hyperlink r:id="rId14920" location="30" ref="F14922"/>
    <hyperlink r:id="rId14921" location="18" ref="F14923"/>
    <hyperlink r:id="rId14922" location="19" ref="F14924"/>
    <hyperlink r:id="rId14923" location="7" ref="F14925"/>
    <hyperlink r:id="rId14924" location="30" ref="F14926"/>
    <hyperlink r:id="rId14925" location="25" ref="F14927"/>
    <hyperlink r:id="rId14926" location="26" ref="F14928"/>
    <hyperlink r:id="rId14927" location="4" ref="F14929"/>
    <hyperlink r:id="rId14928" location="17" ref="F14930"/>
    <hyperlink r:id="rId14929" location="36" ref="F14931"/>
    <hyperlink r:id="rId14930" location="2" ref="F14932"/>
    <hyperlink r:id="rId14931" location="5" ref="F14933"/>
    <hyperlink r:id="rId14932" location="23" ref="F14934"/>
    <hyperlink r:id="rId14933" location="35" ref="F14935"/>
    <hyperlink r:id="rId14934" location="8" ref="F14936"/>
    <hyperlink r:id="rId14935" location="10" ref="F14937"/>
    <hyperlink r:id="rId14936" location="24" ref="F14938"/>
    <hyperlink r:id="rId14937" location="1" ref="F14939"/>
    <hyperlink r:id="rId14938" location="23" ref="F14940"/>
    <hyperlink r:id="rId14939" location="6" ref="F14941"/>
    <hyperlink r:id="rId14940" location="6" ref="F14942"/>
    <hyperlink r:id="rId14941" location="13" ref="F14943"/>
    <hyperlink r:id="rId14942" location="31" ref="F14944"/>
    <hyperlink r:id="rId14943" location="8" ref="F14945"/>
    <hyperlink r:id="rId14944" location="3" ref="F14946"/>
    <hyperlink r:id="rId14945" location="23" ref="F14947"/>
    <hyperlink r:id="rId14946" location="3" ref="F14948"/>
    <hyperlink r:id="rId14947" location="29" ref="F14949"/>
    <hyperlink r:id="rId14948" location="9" ref="F14950"/>
    <hyperlink r:id="rId14949" location="22" ref="F14951"/>
    <hyperlink r:id="rId14950" location="29" ref="F14952"/>
    <hyperlink r:id="rId14951" location="31" ref="F14953"/>
    <hyperlink r:id="rId14952" location="27" ref="F14954"/>
    <hyperlink r:id="rId14953" location="31" ref="F14955"/>
    <hyperlink r:id="rId14954" location="6" ref="F14956"/>
    <hyperlink r:id="rId14955" location="3" ref="F14957"/>
    <hyperlink r:id="rId14956" location="25" ref="F14958"/>
    <hyperlink r:id="rId14957" location="6" ref="F14959"/>
    <hyperlink r:id="rId14958" location="20" ref="F14960"/>
    <hyperlink r:id="rId14959" location="26" ref="F14961"/>
    <hyperlink r:id="rId14960" location="35" ref="F14962"/>
    <hyperlink r:id="rId14961" location="16" ref="F14963"/>
    <hyperlink r:id="rId14962" location="3" ref="F14964"/>
    <hyperlink r:id="rId14963" location="3" ref="F14965"/>
    <hyperlink r:id="rId14964" location="31" ref="F14966"/>
    <hyperlink r:id="rId14965" location="23" ref="F14967"/>
    <hyperlink r:id="rId14966" location="30" ref="F14968"/>
    <hyperlink r:id="rId14967" location="31" ref="F14969"/>
    <hyperlink r:id="rId14968" location="11" ref="F14970"/>
    <hyperlink r:id="rId14969" location="15" ref="F14971"/>
    <hyperlink r:id="rId14970" location="33" ref="F14972"/>
    <hyperlink r:id="rId14971" location="18" ref="F14973"/>
    <hyperlink r:id="rId14972" location="16" ref="F14974"/>
    <hyperlink r:id="rId14973" location="33" ref="F14975"/>
    <hyperlink r:id="rId14974" location="8" ref="F14976"/>
    <hyperlink r:id="rId14975" location="4" ref="F14977"/>
    <hyperlink r:id="rId14976" location="2" ref="F14978"/>
    <hyperlink r:id="rId14977" location="34" ref="F14979"/>
    <hyperlink r:id="rId14978" location="6" ref="F14980"/>
    <hyperlink r:id="rId14979" location="7" ref="F14981"/>
    <hyperlink r:id="rId14980" location="29" ref="F14982"/>
    <hyperlink r:id="rId14981" location="31" ref="F14983"/>
    <hyperlink r:id="rId14982" location="2" ref="F14984"/>
    <hyperlink r:id="rId14983" location="3" ref="F14985"/>
    <hyperlink r:id="rId14984" location="25" ref="F14986"/>
    <hyperlink r:id="rId14985" location="18" ref="F14987"/>
    <hyperlink r:id="rId14986" location="20" ref="F14988"/>
    <hyperlink r:id="rId14987" location="19" ref="F14989"/>
    <hyperlink r:id="rId14988" location="2" ref="F14990"/>
    <hyperlink r:id="rId14989" location="25" ref="F14991"/>
    <hyperlink r:id="rId14990" location="19" ref="F14992"/>
    <hyperlink r:id="rId14991" location="3" ref="F14993"/>
    <hyperlink r:id="rId14992" location="35" ref="F14994"/>
    <hyperlink r:id="rId14993" location="25" ref="F14995"/>
    <hyperlink r:id="rId14994" location="30" ref="F14996"/>
    <hyperlink r:id="rId14995" location="23" ref="F14997"/>
    <hyperlink r:id="rId14996" location="10" ref="F14998"/>
    <hyperlink r:id="rId14997" location="33" ref="F14999"/>
    <hyperlink r:id="rId14998" location="1" ref="F15000"/>
    <hyperlink r:id="rId14999" location="34" ref="F15001"/>
    <hyperlink r:id="rId15000" location="21" ref="F15002"/>
    <hyperlink r:id="rId15001" location="2" ref="F15003"/>
    <hyperlink r:id="rId15002" location="36" ref="F15004"/>
    <hyperlink r:id="rId15003" location="26" ref="F15005"/>
    <hyperlink r:id="rId15004" location="19" ref="F15006"/>
    <hyperlink r:id="rId15005" location="7" ref="F15007"/>
    <hyperlink r:id="rId15006" location="20" ref="F15008"/>
    <hyperlink r:id="rId15007" location="22" ref="F15009"/>
    <hyperlink r:id="rId15008" location="34" ref="F15010"/>
    <hyperlink r:id="rId15009" location="11" ref="F15011"/>
    <hyperlink r:id="rId15010" location="19" ref="F15012"/>
    <hyperlink r:id="rId15011" location="16" ref="F15013"/>
    <hyperlink r:id="rId15012" location="2" ref="F15014"/>
    <hyperlink r:id="rId15013" location="7" ref="F15015"/>
    <hyperlink r:id="rId15014" location="13" ref="F15016"/>
    <hyperlink r:id="rId15015" location="6" ref="F15017"/>
    <hyperlink r:id="rId15016" location="10" ref="F15018"/>
    <hyperlink r:id="rId15017" location="36" ref="F15019"/>
    <hyperlink r:id="rId15018" location="33" ref="F15020"/>
    <hyperlink r:id="rId15019" location="24" ref="F15021"/>
    <hyperlink r:id="rId15020" location="7" ref="F15022"/>
    <hyperlink r:id="rId15021" location="35" ref="F15023"/>
    <hyperlink r:id="rId15022" location="14" ref="F15024"/>
    <hyperlink r:id="rId15023" location="3" ref="F15025"/>
    <hyperlink r:id="rId15024" location="3" ref="F15026"/>
    <hyperlink r:id="rId15025" location="17" ref="F15027"/>
    <hyperlink r:id="rId15026" location="4" ref="F15028"/>
    <hyperlink r:id="rId15027" location="17" ref="F15029"/>
    <hyperlink r:id="rId15028" location="4" ref="F15030"/>
    <hyperlink r:id="rId15029" location="34" ref="F15031"/>
    <hyperlink r:id="rId15030" location="23" ref="F15032"/>
    <hyperlink r:id="rId15031" location="29" ref="F15033"/>
    <hyperlink r:id="rId15032" location="22" ref="F15034"/>
    <hyperlink r:id="rId15033" location="16" ref="F15035"/>
    <hyperlink r:id="rId15034" location="7" ref="F15036"/>
    <hyperlink r:id="rId15035" location="27" ref="F15037"/>
    <hyperlink r:id="rId15036" location="22" ref="F15038"/>
    <hyperlink r:id="rId15037" location="2" ref="F15039"/>
    <hyperlink r:id="rId15038" location="28" ref="F15040"/>
    <hyperlink r:id="rId15039" location="5" ref="F15041"/>
    <hyperlink r:id="rId15040" location="29" ref="F15042"/>
    <hyperlink r:id="rId15041" location="7" ref="F15043"/>
    <hyperlink r:id="rId15042" location="25" ref="F15044"/>
    <hyperlink r:id="rId15043" location="8" ref="F15045"/>
    <hyperlink r:id="rId15044" location="4" ref="F15046"/>
    <hyperlink r:id="rId15045" location="11" ref="F15047"/>
    <hyperlink r:id="rId15046" location="35" ref="F15048"/>
    <hyperlink r:id="rId15047" location="10" ref="F15049"/>
    <hyperlink r:id="rId15048" location="14" ref="F15050"/>
    <hyperlink r:id="rId15049" location="10" ref="F15051"/>
    <hyperlink r:id="rId15050" location="20" ref="F15052"/>
    <hyperlink r:id="rId15051" location="34" ref="F15053"/>
    <hyperlink r:id="rId15052" location="34" ref="F15054"/>
    <hyperlink r:id="rId15053" location="29" ref="F15055"/>
    <hyperlink r:id="rId15054" location="5" ref="F15056"/>
    <hyperlink r:id="rId15055" location="4" ref="F15057"/>
    <hyperlink r:id="rId15056" location="11" ref="F15058"/>
    <hyperlink r:id="rId15057" location="23" ref="F15059"/>
    <hyperlink r:id="rId15058" location="14" ref="F15060"/>
    <hyperlink r:id="rId15059" location="27" ref="F15061"/>
    <hyperlink r:id="rId15060" location="20" ref="F15062"/>
    <hyperlink r:id="rId15061" location="23" ref="F15063"/>
    <hyperlink r:id="rId15062" location="19" ref="F15064"/>
    <hyperlink r:id="rId15063" location="25" ref="F15065"/>
    <hyperlink r:id="rId15064" location="22" ref="F15066"/>
    <hyperlink r:id="rId15065" location="31" ref="F15067"/>
    <hyperlink r:id="rId15066" location="32" ref="F15068"/>
    <hyperlink r:id="rId15067" location="15" ref="F15069"/>
    <hyperlink r:id="rId15068" location="12" ref="F15070"/>
    <hyperlink r:id="rId15069" location="34" ref="F15071"/>
    <hyperlink r:id="rId15070" location="9" ref="F15072"/>
    <hyperlink r:id="rId15071" location="23" ref="F15073"/>
    <hyperlink r:id="rId15072" location="26" ref="F15074"/>
    <hyperlink r:id="rId15073" location="26" ref="F15075"/>
    <hyperlink r:id="rId15074" location="23" ref="F15076"/>
    <hyperlink r:id="rId15075" location="30" ref="F15077"/>
    <hyperlink r:id="rId15076" location="34" ref="F15078"/>
    <hyperlink r:id="rId15077" location="17" ref="F15079"/>
    <hyperlink r:id="rId15078" location="16" ref="F15080"/>
    <hyperlink r:id="rId15079" location="10" ref="F15081"/>
    <hyperlink r:id="rId15080" location="17" ref="F15082"/>
    <hyperlink r:id="rId15081" location="24" ref="F15083"/>
    <hyperlink r:id="rId15082" location="31" ref="F15084"/>
    <hyperlink r:id="rId15083" location="12" ref="F15085"/>
    <hyperlink r:id="rId15084" location="16" ref="F15086"/>
    <hyperlink r:id="rId15085" location="18" ref="F15087"/>
    <hyperlink r:id="rId15086" location="13" ref="F15088"/>
    <hyperlink r:id="rId15087" location="8" ref="F15089"/>
    <hyperlink r:id="rId15088" location="30" ref="F15090"/>
    <hyperlink r:id="rId15089" location="32" ref="F15091"/>
    <hyperlink r:id="rId15090" location="36" ref="F15092"/>
    <hyperlink r:id="rId15091" location="6" ref="F15093"/>
    <hyperlink r:id="rId15092" location="22" ref="F15094"/>
    <hyperlink r:id="rId15093" location="23" ref="F15095"/>
    <hyperlink r:id="rId15094" location="3" ref="F15096"/>
    <hyperlink r:id="rId15095" location="17" ref="F15097"/>
    <hyperlink r:id="rId15096" location="10" ref="F15098"/>
    <hyperlink r:id="rId15097" location="7" ref="F15099"/>
    <hyperlink r:id="rId15098" location="30" ref="F15100"/>
    <hyperlink r:id="rId15099" location="13" ref="F15101"/>
    <hyperlink r:id="rId15100" location="24" ref="F15102"/>
    <hyperlink r:id="rId15101" location="32" ref="F15103"/>
    <hyperlink r:id="rId15102" location="25" ref="F15104"/>
    <hyperlink r:id="rId15103" location="22" ref="F15105"/>
    <hyperlink r:id="rId15104" location="15" ref="F15106"/>
    <hyperlink r:id="rId15105" location="6" ref="F15107"/>
    <hyperlink r:id="rId15106" location="18" ref="F15108"/>
    <hyperlink r:id="rId15107" location="28" ref="F15109"/>
    <hyperlink r:id="rId15108" location="3" ref="F15110"/>
    <hyperlink r:id="rId15109" location="9" ref="F15111"/>
    <hyperlink r:id="rId15110" location="33" ref="F15112"/>
    <hyperlink r:id="rId15111" location="18" ref="F15113"/>
    <hyperlink r:id="rId15112" location="34" ref="F15114"/>
    <hyperlink r:id="rId15113" location="22" ref="F15115"/>
    <hyperlink r:id="rId15114" location="33" ref="F15116"/>
    <hyperlink r:id="rId15115" location="17" ref="F15117"/>
    <hyperlink r:id="rId15116" location="25" ref="F15118"/>
    <hyperlink r:id="rId15117" location="14" ref="F15119"/>
    <hyperlink r:id="rId15118" location="30" ref="F15120"/>
    <hyperlink r:id="rId15119" location="21" ref="F15121"/>
    <hyperlink r:id="rId15120" location="21" ref="F15122"/>
    <hyperlink r:id="rId15121" location="4" ref="F15123"/>
    <hyperlink r:id="rId15122" location="16" ref="F15124"/>
    <hyperlink r:id="rId15123" location="9" ref="F15125"/>
    <hyperlink r:id="rId15124" location="5" ref="F15126"/>
    <hyperlink r:id="rId15125" location="26" ref="F15127"/>
    <hyperlink r:id="rId15126" location="31" ref="F15128"/>
    <hyperlink r:id="rId15127" location="1" ref="F15129"/>
    <hyperlink r:id="rId15128" location="24" ref="F15130"/>
    <hyperlink r:id="rId15129" location="24" ref="F15131"/>
    <hyperlink r:id="rId15130" location="18" ref="F15132"/>
    <hyperlink r:id="rId15131" location="20" ref="F15133"/>
    <hyperlink r:id="rId15132" location="36" ref="F15134"/>
    <hyperlink r:id="rId15133" location="14" ref="F15135"/>
    <hyperlink r:id="rId15134" location="5" ref="F15136"/>
    <hyperlink r:id="rId15135" location="33" ref="F15137"/>
    <hyperlink r:id="rId15136" location="15" ref="F15138"/>
    <hyperlink r:id="rId15137" location="5" ref="F15139"/>
    <hyperlink r:id="rId15138" location="30" ref="F15140"/>
    <hyperlink r:id="rId15139" location="32" ref="F15141"/>
    <hyperlink r:id="rId15140" location="17" ref="F15142"/>
    <hyperlink r:id="rId15141" location="6" ref="F15143"/>
    <hyperlink r:id="rId15142" location="21" ref="F15144"/>
    <hyperlink r:id="rId15143" location="1" ref="F15145"/>
    <hyperlink r:id="rId15144" location="23" ref="F15146"/>
    <hyperlink r:id="rId15145" location="32" ref="F15147"/>
    <hyperlink r:id="rId15146" location="12" ref="F15148"/>
    <hyperlink r:id="rId15147" location="11" ref="F15149"/>
    <hyperlink r:id="rId15148" location="11" ref="F15150"/>
    <hyperlink r:id="rId15149" location="9" ref="F15151"/>
    <hyperlink r:id="rId15150" location="3" ref="F15152"/>
    <hyperlink r:id="rId15151" location="21" ref="F15153"/>
    <hyperlink r:id="rId15152" location="16" ref="F15154"/>
    <hyperlink r:id="rId15153" location="12" ref="F15155"/>
    <hyperlink r:id="rId15154" location="21" ref="F15156"/>
    <hyperlink r:id="rId15155" location="3" ref="F15157"/>
    <hyperlink r:id="rId15156" location="9" ref="F15158"/>
    <hyperlink r:id="rId15157" location="36" ref="F15159"/>
    <hyperlink r:id="rId15158" location="6" ref="F15160"/>
    <hyperlink r:id="rId15159" location="7" ref="F15161"/>
    <hyperlink r:id="rId15160" location="21" ref="F15162"/>
    <hyperlink r:id="rId15161" location="26" ref="F15163"/>
    <hyperlink r:id="rId15162" location="34" ref="F15164"/>
    <hyperlink r:id="rId15163" location="29" ref="F15165"/>
    <hyperlink r:id="rId15164" location="31" ref="F15166"/>
    <hyperlink r:id="rId15165" location="30" ref="F15167"/>
    <hyperlink r:id="rId15166" location="29" ref="F15168"/>
    <hyperlink r:id="rId15167" location="25" ref="F15169"/>
    <hyperlink r:id="rId15168" location="19" ref="F15170"/>
    <hyperlink r:id="rId15169" location="16" ref="F15171"/>
    <hyperlink r:id="rId15170" location="13" ref="F15172"/>
    <hyperlink r:id="rId15171" location="23" ref="F15173"/>
    <hyperlink r:id="rId15172" location="21" ref="F15174"/>
    <hyperlink r:id="rId15173" location="24" ref="F15175"/>
    <hyperlink r:id="rId15174" location="12" ref="F15176"/>
    <hyperlink r:id="rId15175" location="25" ref="F15177"/>
    <hyperlink r:id="rId15176" location="4" ref="F15178"/>
    <hyperlink r:id="rId15177" location="30" ref="F15179"/>
    <hyperlink r:id="rId15178" location="28" ref="F15180"/>
    <hyperlink r:id="rId15179" location="10" ref="F15181"/>
    <hyperlink r:id="rId15180" location="11" ref="F15182"/>
    <hyperlink r:id="rId15181" location="21" ref="F15183"/>
    <hyperlink r:id="rId15182" location="24" ref="F15184"/>
    <hyperlink r:id="rId15183" location="32" ref="F15185"/>
    <hyperlink r:id="rId15184" location="2" ref="F15186"/>
    <hyperlink r:id="rId15185" location="21" ref="F15187"/>
    <hyperlink r:id="rId15186" location="14" ref="F15188"/>
    <hyperlink r:id="rId15187" location="8" ref="F15189"/>
    <hyperlink r:id="rId15188" location="32" ref="F15190"/>
    <hyperlink r:id="rId15189" location="10" ref="F15191"/>
    <hyperlink r:id="rId15190" location="32" ref="F15192"/>
    <hyperlink r:id="rId15191" location="6" ref="F15193"/>
    <hyperlink r:id="rId15192" location="2" ref="F15194"/>
    <hyperlink r:id="rId15193" location="5" ref="F15195"/>
    <hyperlink r:id="rId15194" location="4" ref="F15196"/>
    <hyperlink r:id="rId15195" location="28" ref="F15197"/>
    <hyperlink r:id="rId15196" location="22" ref="F15198"/>
    <hyperlink r:id="rId15197" location="21" ref="F15199"/>
    <hyperlink r:id="rId15198" location="28" ref="F15200"/>
    <hyperlink r:id="rId15199" location="32" ref="F15201"/>
    <hyperlink r:id="rId15200" location="32" ref="F15202"/>
    <hyperlink r:id="rId15201" location="15" ref="F15203"/>
    <hyperlink r:id="rId15202" location="7" ref="F15204"/>
    <hyperlink r:id="rId15203" location="22" ref="F15205"/>
    <hyperlink r:id="rId15204" location="13" ref="F15206"/>
    <hyperlink r:id="rId15205" location="9" ref="F15207"/>
    <hyperlink r:id="rId15206" location="16" ref="F15208"/>
    <hyperlink r:id="rId15207" location="22" ref="F15209"/>
    <hyperlink r:id="rId15208" location="2" ref="F15210"/>
    <hyperlink r:id="rId15209" location="27" ref="F15211"/>
    <hyperlink r:id="rId15210" location="35" ref="F15212"/>
    <hyperlink r:id="rId15211" location="18" ref="F15213"/>
    <hyperlink r:id="rId15212" location="2" ref="F15214"/>
    <hyperlink r:id="rId15213" location="30" ref="F15215"/>
    <hyperlink r:id="rId15214" location="7" ref="F15216"/>
    <hyperlink r:id="rId15215" location="8" ref="F15217"/>
    <hyperlink r:id="rId15216" location="20" ref="F15218"/>
    <hyperlink r:id="rId15217" location="7" ref="F15219"/>
    <hyperlink r:id="rId15218" location="25" ref="F15220"/>
    <hyperlink r:id="rId15219" location="28" ref="F15221"/>
    <hyperlink r:id="rId15220" location="32" ref="F15222"/>
    <hyperlink r:id="rId15221" location="14" ref="F15223"/>
    <hyperlink r:id="rId15222" location="10" ref="F15224"/>
    <hyperlink r:id="rId15223" location="36" ref="F15225"/>
    <hyperlink r:id="rId15224" location="25" ref="F15226"/>
    <hyperlink r:id="rId15225" location="25" ref="F15227"/>
    <hyperlink r:id="rId15226" location="13" ref="F15228"/>
    <hyperlink r:id="rId15227" location="30" ref="F15229"/>
    <hyperlink r:id="rId15228" location="33" ref="F15230"/>
    <hyperlink r:id="rId15229" location="12" ref="F15231"/>
    <hyperlink r:id="rId15230" location="11" ref="F15232"/>
    <hyperlink r:id="rId15231" location="22" ref="F15233"/>
    <hyperlink r:id="rId15232" location="24" ref="F15234"/>
    <hyperlink r:id="rId15233" location="31" ref="F15235"/>
    <hyperlink r:id="rId15234" location="17" ref="F15236"/>
    <hyperlink r:id="rId15235" location="20" ref="F15237"/>
    <hyperlink r:id="rId15236" location="30" ref="F15238"/>
    <hyperlink r:id="rId15237" location="30" ref="F15239"/>
    <hyperlink r:id="rId15238" location="19" ref="F15240"/>
    <hyperlink r:id="rId15239" location="8" ref="F15241"/>
    <hyperlink r:id="rId15240" location="33" ref="F15242"/>
    <hyperlink r:id="rId15241" location="25" ref="F15243"/>
    <hyperlink r:id="rId15242" location="14" ref="F15244"/>
    <hyperlink r:id="rId15243" location="34" ref="F15245"/>
    <hyperlink r:id="rId15244" location="20" ref="F15246"/>
    <hyperlink r:id="rId15245" location="26" ref="F15247"/>
    <hyperlink r:id="rId15246" location="24" ref="F15248"/>
    <hyperlink r:id="rId15247" location="31" ref="F15249"/>
    <hyperlink r:id="rId15248" location="4" ref="F15250"/>
    <hyperlink r:id="rId15249" location="7" ref="F15251"/>
    <hyperlink r:id="rId15250" location="2" ref="F15252"/>
    <hyperlink r:id="rId15251" location="6" ref="F15253"/>
    <hyperlink r:id="rId15252" location="30" ref="F15254"/>
    <hyperlink r:id="rId15253" location="35" ref="F15255"/>
    <hyperlink r:id="rId15254" location="27" ref="F15256"/>
    <hyperlink r:id="rId15255" location="4" ref="F15257"/>
    <hyperlink r:id="rId15256" location="12" ref="F15258"/>
    <hyperlink r:id="rId15257" location="29" ref="F15259"/>
    <hyperlink r:id="rId15258" location="16" ref="F15260"/>
    <hyperlink r:id="rId15259" location="4" ref="F15261"/>
    <hyperlink r:id="rId15260" location="25" ref="F15262"/>
    <hyperlink r:id="rId15261" location="20" ref="F15263"/>
    <hyperlink r:id="rId15262" location="15" ref="F15264"/>
    <hyperlink r:id="rId15263" location="3" ref="F15265"/>
    <hyperlink r:id="rId15264" location="27" ref="F15266"/>
    <hyperlink r:id="rId15265" location="31" ref="F15267"/>
    <hyperlink r:id="rId15266" location="17" ref="F15268"/>
    <hyperlink r:id="rId15267" location="15" ref="F15269"/>
    <hyperlink r:id="rId15268" location="23" ref="F15270"/>
    <hyperlink r:id="rId15269" location="28" ref="F15271"/>
    <hyperlink r:id="rId15270" location="21" ref="F15272"/>
    <hyperlink r:id="rId15271" location="18" ref="F15273"/>
    <hyperlink r:id="rId15272" location="25" ref="F15274"/>
    <hyperlink r:id="rId15273" location="22" ref="F15275"/>
    <hyperlink r:id="rId15274" location="9" ref="F15276"/>
    <hyperlink r:id="rId15275" location="34" ref="F15277"/>
    <hyperlink r:id="rId15276" location="31" ref="F15278"/>
    <hyperlink r:id="rId15277" location="4" ref="F15279"/>
    <hyperlink r:id="rId15278" location="23" ref="F15280"/>
    <hyperlink r:id="rId15279" location="21" ref="F15281"/>
    <hyperlink r:id="rId15280" location="36" ref="F15282"/>
    <hyperlink r:id="rId15281" location="2" ref="F15283"/>
    <hyperlink r:id="rId15282" location="31" ref="F15284"/>
    <hyperlink r:id="rId15283" location="5" ref="F15285"/>
    <hyperlink r:id="rId15284" location="4" ref="F15286"/>
    <hyperlink r:id="rId15285" location="28" ref="F15287"/>
    <hyperlink r:id="rId15286" location="26" ref="F15288"/>
    <hyperlink r:id="rId15287" location="4" ref="F15289"/>
    <hyperlink r:id="rId15288" location="6" ref="F15290"/>
    <hyperlink r:id="rId15289" location="36" ref="F15291"/>
    <hyperlink r:id="rId15290" location="12" ref="F15292"/>
    <hyperlink r:id="rId15291" location="22" ref="F15293"/>
    <hyperlink r:id="rId15292" location="3" ref="F15294"/>
    <hyperlink r:id="rId15293" location="1" ref="F15295"/>
    <hyperlink r:id="rId15294" location="2" ref="F15296"/>
    <hyperlink r:id="rId15295" location="6" ref="F15297"/>
    <hyperlink r:id="rId15296" location="22" ref="F15298"/>
    <hyperlink r:id="rId15297" location="12" ref="F15299"/>
    <hyperlink r:id="rId15298" location="13" ref="F15300"/>
    <hyperlink r:id="rId15299" location="7" ref="F15301"/>
    <hyperlink r:id="rId15300" location="36" ref="F15302"/>
    <hyperlink r:id="rId15301" location="25" ref="F15303"/>
    <hyperlink r:id="rId15302" location="34" ref="F15304"/>
    <hyperlink r:id="rId15303" location="12" ref="F15305"/>
    <hyperlink r:id="rId15304" location="20" ref="F15306"/>
    <hyperlink r:id="rId15305" location="10" ref="F15307"/>
    <hyperlink r:id="rId15306" location="20" ref="F15308"/>
    <hyperlink r:id="rId15307" location="17" ref="F15309"/>
    <hyperlink r:id="rId15308" location="29" ref="F15310"/>
    <hyperlink r:id="rId15309" location="20" ref="F15311"/>
    <hyperlink r:id="rId15310" location="21" ref="F15312"/>
    <hyperlink r:id="rId15311" location="29" ref="F15313"/>
    <hyperlink r:id="rId15312" location="15" ref="F15314"/>
    <hyperlink r:id="rId15313" location="28" ref="F15315"/>
    <hyperlink r:id="rId15314" location="31" ref="F15316"/>
    <hyperlink r:id="rId15315" location="11" ref="F15317"/>
    <hyperlink r:id="rId15316" location="1" ref="F15318"/>
    <hyperlink r:id="rId15317" location="8" ref="F15319"/>
    <hyperlink r:id="rId15318" location="19" ref="F15320"/>
    <hyperlink r:id="rId15319" location="1" ref="F15321"/>
    <hyperlink r:id="rId15320" location="34" ref="F15322"/>
    <hyperlink r:id="rId15321" location="9" ref="F15323"/>
    <hyperlink r:id="rId15322" location="12" ref="F15324"/>
    <hyperlink r:id="rId15323" location="9" ref="F15325"/>
    <hyperlink r:id="rId15324" location="10" ref="F15326"/>
    <hyperlink r:id="rId15325" location="36" ref="F15327"/>
    <hyperlink r:id="rId15326" location="26" ref="F15328"/>
    <hyperlink r:id="rId15327" location="2" ref="F15329"/>
    <hyperlink r:id="rId15328" location="9" ref="F15330"/>
    <hyperlink r:id="rId15329" location="1" ref="F15331"/>
    <hyperlink r:id="rId15330" location="36" ref="F15332"/>
    <hyperlink r:id="rId15331" location="22" ref="F15333"/>
    <hyperlink r:id="rId15332" location="27" ref="F15334"/>
    <hyperlink r:id="rId15333" location="32" ref="F15335"/>
    <hyperlink r:id="rId15334" location="20" ref="F15336"/>
    <hyperlink r:id="rId15335" location="6" ref="F15337"/>
    <hyperlink r:id="rId15336" location="14" ref="F15338"/>
    <hyperlink r:id="rId15337" location="13" ref="F15339"/>
    <hyperlink r:id="rId15338" location="24" ref="F15340"/>
    <hyperlink r:id="rId15339" location="24" ref="F15341"/>
    <hyperlink r:id="rId15340" location="22" ref="F15342"/>
    <hyperlink r:id="rId15341" location="3" ref="F15343"/>
    <hyperlink r:id="rId15342" location="8" ref="F15344"/>
    <hyperlink r:id="rId15343" location="9" ref="F15345"/>
    <hyperlink r:id="rId15344" location="21" ref="F15346"/>
    <hyperlink r:id="rId15345" location="18" ref="F15347"/>
    <hyperlink r:id="rId15346" location="21" ref="F15348"/>
    <hyperlink r:id="rId15347" location="3" ref="F15349"/>
    <hyperlink r:id="rId15348" location="35" ref="F15350"/>
    <hyperlink r:id="rId15349" location="20" ref="F15351"/>
    <hyperlink r:id="rId15350" location="32" ref="F15352"/>
    <hyperlink r:id="rId15351" location="23" ref="F15353"/>
    <hyperlink r:id="rId15352" location="34" ref="F15354"/>
    <hyperlink r:id="rId15353" location="6" ref="F15355"/>
    <hyperlink r:id="rId15354" location="30" ref="F15356"/>
    <hyperlink r:id="rId15355" location="32" ref="F15357"/>
    <hyperlink r:id="rId15356" location="23" ref="F15358"/>
    <hyperlink r:id="rId15357" location="6" ref="F15359"/>
    <hyperlink r:id="rId15358" location="17" ref="F15360"/>
    <hyperlink r:id="rId15359" location="36" ref="F15361"/>
    <hyperlink r:id="rId15360" location="7" ref="F15362"/>
    <hyperlink r:id="rId15361" location="12" ref="F15363"/>
    <hyperlink r:id="rId15362" location="33" ref="F15364"/>
    <hyperlink r:id="rId15363" location="12" ref="F15365"/>
    <hyperlink r:id="rId15364" location="27" ref="F15366"/>
    <hyperlink r:id="rId15365" location="1" ref="F15367"/>
    <hyperlink r:id="rId15366" location="11" ref="F15368"/>
    <hyperlink r:id="rId15367" location="34" ref="F15369"/>
    <hyperlink r:id="rId15368" location="30" ref="F15370"/>
    <hyperlink r:id="rId15369" location="16" ref="F15371"/>
    <hyperlink r:id="rId15370" location="6" ref="F15372"/>
    <hyperlink r:id="rId15371" location="21" ref="F15373"/>
    <hyperlink r:id="rId15372" location="18" ref="F15374"/>
    <hyperlink r:id="rId15373" location="29" ref="F15375"/>
    <hyperlink r:id="rId15374" location="28" ref="F15376"/>
    <hyperlink r:id="rId15375" location="23" ref="F15377"/>
    <hyperlink r:id="rId15376" location="7" ref="F15378"/>
    <hyperlink r:id="rId15377" location="7" ref="F15379"/>
    <hyperlink r:id="rId15378" location="12" ref="F15380"/>
    <hyperlink r:id="rId15379" location="25" ref="F15381"/>
    <hyperlink r:id="rId15380" location="22" ref="F15382"/>
    <hyperlink r:id="rId15381" location="2" ref="F15383"/>
    <hyperlink r:id="rId15382" location="32" ref="F15384"/>
    <hyperlink r:id="rId15383" location="12" ref="F15385"/>
    <hyperlink r:id="rId15384" location="13" ref="F15386"/>
    <hyperlink r:id="rId15385" location="23" ref="F15387"/>
    <hyperlink r:id="rId15386" location="26" ref="F15388"/>
    <hyperlink r:id="rId15387" location="11" ref="F15389"/>
    <hyperlink r:id="rId15388" location="15" ref="F15390"/>
    <hyperlink r:id="rId15389" location="17" ref="F15391"/>
    <hyperlink r:id="rId15390" location="7" ref="F15392"/>
    <hyperlink r:id="rId15391" location="16" ref="F15393"/>
    <hyperlink r:id="rId15392" location="14" ref="F15394"/>
    <hyperlink r:id="rId15393" location="34" ref="F15395"/>
    <hyperlink r:id="rId15394" location="3" ref="F15396"/>
    <hyperlink r:id="rId15395" location="23" ref="F15397"/>
    <hyperlink r:id="rId15396" location="15" ref="F15398"/>
    <hyperlink r:id="rId15397" location="36" ref="F15399"/>
    <hyperlink r:id="rId15398" location="24" ref="F15400"/>
    <hyperlink r:id="rId15399" location="2" ref="F15401"/>
    <hyperlink r:id="rId15400" location="22" ref="F15402"/>
    <hyperlink r:id="rId15401" location="1" ref="F15403"/>
    <hyperlink r:id="rId15402" location="27" ref="F15404"/>
    <hyperlink r:id="rId15403" location="28" ref="F15405"/>
    <hyperlink r:id="rId15404" location="25" ref="F15406"/>
    <hyperlink r:id="rId15405" location="20" ref="F15407"/>
    <hyperlink r:id="rId15406" location="2" ref="F15408"/>
    <hyperlink r:id="rId15407" location="16" ref="F15409"/>
    <hyperlink r:id="rId15408" location="18" ref="F15410"/>
    <hyperlink r:id="rId15409" location="34" ref="F15411"/>
    <hyperlink r:id="rId15410" location="29" ref="F15412"/>
    <hyperlink r:id="rId15411" location="26" ref="F15413"/>
    <hyperlink r:id="rId15412" location="34" ref="F15414"/>
    <hyperlink r:id="rId15413" location="29" ref="F15415"/>
    <hyperlink r:id="rId15414" location="8" ref="F15416"/>
    <hyperlink r:id="rId15415" location="16" ref="F15417"/>
    <hyperlink r:id="rId15416" location="11" ref="F15418"/>
    <hyperlink r:id="rId15417" location="8" ref="F15419"/>
    <hyperlink r:id="rId15418" location="3" ref="F15420"/>
    <hyperlink r:id="rId15419" location="4" ref="F15421"/>
    <hyperlink r:id="rId15420" location="24" ref="F15422"/>
    <hyperlink r:id="rId15421" location="11" ref="F15423"/>
    <hyperlink r:id="rId15422" location="18" ref="F15424"/>
    <hyperlink r:id="rId15423" location="36" ref="F15425"/>
    <hyperlink r:id="rId15424" location="16" ref="F15426"/>
    <hyperlink r:id="rId15425" location="10" ref="F15427"/>
    <hyperlink r:id="rId15426" location="14" ref="F15428"/>
    <hyperlink r:id="rId15427" location="18" ref="F15429"/>
    <hyperlink r:id="rId15428" location="36" ref="F15430"/>
    <hyperlink r:id="rId15429" location="12" ref="F15431"/>
    <hyperlink r:id="rId15430" location="19" ref="F15432"/>
    <hyperlink r:id="rId15431" location="26" ref="F15433"/>
    <hyperlink r:id="rId15432" location="36" ref="F15434"/>
    <hyperlink r:id="rId15433" location="19" ref="F15435"/>
    <hyperlink r:id="rId15434" location="29" ref="F15436"/>
    <hyperlink r:id="rId15435" location="29" ref="F15437"/>
    <hyperlink r:id="rId15436" location="6" ref="F15438"/>
    <hyperlink r:id="rId15437" location="9" ref="F15439"/>
    <hyperlink r:id="rId15438" location="36" ref="F15440"/>
    <hyperlink r:id="rId15439" location="32" ref="F15441"/>
    <hyperlink r:id="rId15440" location="35" ref="F15442"/>
    <hyperlink r:id="rId15441" location="1" ref="F15443"/>
    <hyperlink r:id="rId15442" location="28" ref="F15444"/>
    <hyperlink r:id="rId15443" location="6" ref="F15445"/>
    <hyperlink r:id="rId15444" location="24" ref="F15446"/>
    <hyperlink r:id="rId15445" location="36" ref="F15447"/>
    <hyperlink r:id="rId15446" location="12" ref="F15448"/>
    <hyperlink r:id="rId15447" location="18" ref="F15449"/>
    <hyperlink r:id="rId15448" location="6" ref="F15450"/>
    <hyperlink r:id="rId15449" location="20" ref="F15451"/>
    <hyperlink r:id="rId15450" location="26" ref="F15452"/>
    <hyperlink r:id="rId15451" location="22" ref="F15453"/>
    <hyperlink r:id="rId15452" location="30" ref="F15454"/>
    <hyperlink r:id="rId15453" location="14" ref="F15455"/>
    <hyperlink r:id="rId15454" location="19" ref="F15456"/>
    <hyperlink r:id="rId15455" location="29" ref="F15457"/>
    <hyperlink r:id="rId15456" location="18" ref="F15458"/>
    <hyperlink r:id="rId15457" location="1" ref="F15459"/>
    <hyperlink r:id="rId15458" location="35" ref="F15460"/>
    <hyperlink r:id="rId15459" location="32" ref="F15461"/>
    <hyperlink r:id="rId15460" location="21" ref="F15462"/>
    <hyperlink r:id="rId15461" location="4" ref="F15463"/>
    <hyperlink r:id="rId15462" location="1" ref="F15464"/>
    <hyperlink r:id="rId15463" location="24" ref="F15465"/>
    <hyperlink r:id="rId15464" location="22" ref="F15466"/>
    <hyperlink r:id="rId15465" location="17" ref="F15467"/>
    <hyperlink r:id="rId15466" location="22" ref="F15468"/>
    <hyperlink r:id="rId15467" location="14" ref="F15469"/>
    <hyperlink r:id="rId15468" location="24" ref="F15470"/>
    <hyperlink r:id="rId15469" location="19" ref="F15471"/>
    <hyperlink r:id="rId15470" location="32" ref="F15472"/>
    <hyperlink r:id="rId15471" location="33" ref="F15473"/>
    <hyperlink r:id="rId15472" location="29" ref="F15474"/>
    <hyperlink r:id="rId15473" location="1" ref="F15475"/>
    <hyperlink r:id="rId15474" location="8" ref="F15476"/>
    <hyperlink r:id="rId15475" location="22" ref="F15477"/>
    <hyperlink r:id="rId15476" location="36" ref="F15478"/>
    <hyperlink r:id="rId15477" location="23" ref="F15479"/>
    <hyperlink r:id="rId15478" location="14" ref="F15480"/>
    <hyperlink r:id="rId15479" location="4" ref="F15481"/>
    <hyperlink r:id="rId15480" location="11" ref="F15482"/>
    <hyperlink r:id="rId15481" location="2" ref="F15483"/>
    <hyperlink r:id="rId15482" location="9" ref="F15484"/>
    <hyperlink r:id="rId15483" location="27" ref="F15485"/>
    <hyperlink r:id="rId15484" location="20" ref="F15486"/>
    <hyperlink r:id="rId15485" location="19" ref="F15487"/>
    <hyperlink r:id="rId15486" location="28" ref="F15488"/>
    <hyperlink r:id="rId15487" location="21" ref="F15489"/>
    <hyperlink r:id="rId15488" location="20" ref="F15490"/>
    <hyperlink r:id="rId15489" location="36" ref="F15491"/>
    <hyperlink r:id="rId15490" location="6" ref="F15492"/>
    <hyperlink r:id="rId15491" location="31" ref="F15493"/>
    <hyperlink r:id="rId15492" location="22" ref="F15494"/>
    <hyperlink r:id="rId15493" location="17" ref="F15495"/>
    <hyperlink r:id="rId15494" location="17" ref="F15496"/>
    <hyperlink r:id="rId15495" location="16" ref="F15497"/>
    <hyperlink r:id="rId15496" location="11" ref="F15498"/>
    <hyperlink r:id="rId15497" location="10" ref="F15499"/>
    <hyperlink r:id="rId15498" location="35" ref="F15500"/>
    <hyperlink r:id="rId15499" location="22" ref="F15501"/>
    <hyperlink r:id="rId15500" location="33" ref="F15502"/>
    <hyperlink r:id="rId15501" location="21" ref="F15503"/>
    <hyperlink r:id="rId15502" location="25" ref="F15504"/>
    <hyperlink r:id="rId15503" location="1" ref="F15505"/>
    <hyperlink r:id="rId15504" location="2" ref="F15506"/>
    <hyperlink r:id="rId15505" location="17" ref="F15507"/>
    <hyperlink r:id="rId15506" location="21" ref="F15508"/>
    <hyperlink r:id="rId15507" location="35" ref="F15509"/>
    <hyperlink r:id="rId15508" location="36" ref="F15510"/>
    <hyperlink r:id="rId15509" location="28" ref="F15511"/>
    <hyperlink r:id="rId15510" location="30" ref="F15512"/>
    <hyperlink r:id="rId15511" location="29" ref="F15513"/>
    <hyperlink r:id="rId15512" location="11" ref="F15514"/>
    <hyperlink r:id="rId15513" location="6" ref="F15515"/>
    <hyperlink r:id="rId15514" location="31" ref="F15516"/>
    <hyperlink r:id="rId15515" location="2" ref="F15517"/>
    <hyperlink r:id="rId15516" location="17" ref="F15518"/>
    <hyperlink r:id="rId15517" location="14" ref="F15519"/>
    <hyperlink r:id="rId15518" location="27" ref="F15520"/>
    <hyperlink r:id="rId15519" location="6" ref="F15521"/>
    <hyperlink r:id="rId15520" location="28" ref="F15522"/>
    <hyperlink r:id="rId15521" location="23" ref="F15523"/>
    <hyperlink r:id="rId15522" location="19" ref="F15524"/>
    <hyperlink r:id="rId15523" location="23" ref="F15525"/>
    <hyperlink r:id="rId15524" location="6" ref="F15526"/>
    <hyperlink r:id="rId15525" location="27" ref="F15527"/>
    <hyperlink r:id="rId15526" location="10" ref="F15528"/>
    <hyperlink r:id="rId15527" location="34" ref="F15529"/>
    <hyperlink r:id="rId15528" location="25" ref="F15530"/>
    <hyperlink r:id="rId15529" location="28" ref="F15531"/>
    <hyperlink r:id="rId15530" location="15" ref="F15532"/>
    <hyperlink r:id="rId15531" location="6" ref="F15533"/>
    <hyperlink r:id="rId15532" location="32" ref="F15534"/>
    <hyperlink r:id="rId15533" location="15" ref="F15535"/>
    <hyperlink r:id="rId15534" location="23" ref="F15536"/>
    <hyperlink r:id="rId15535" location="21" ref="F15537"/>
    <hyperlink r:id="rId15536" location="21" ref="F15538"/>
    <hyperlink r:id="rId15537" location="36" ref="F15539"/>
    <hyperlink r:id="rId15538" location="6" ref="F15540"/>
    <hyperlink r:id="rId15539" location="6" ref="F15541"/>
    <hyperlink r:id="rId15540" location="33" ref="F15542"/>
    <hyperlink r:id="rId15541" location="18" ref="F15543"/>
    <hyperlink r:id="rId15542" location="3" ref="F15544"/>
    <hyperlink r:id="rId15543" location="19" ref="F15545"/>
    <hyperlink r:id="rId15544" location="9" ref="F15546"/>
    <hyperlink r:id="rId15545" location="23" ref="F15547"/>
    <hyperlink r:id="rId15546" location="21" ref="F15548"/>
    <hyperlink r:id="rId15547" location="29" ref="F15549"/>
    <hyperlink r:id="rId15548" location="3" ref="F15550"/>
    <hyperlink r:id="rId15549" location="8" ref="F15551"/>
    <hyperlink r:id="rId15550" location="29" ref="F15552"/>
    <hyperlink r:id="rId15551" location="21" ref="F15553"/>
    <hyperlink r:id="rId15552" location="22" ref="F15554"/>
    <hyperlink r:id="rId15553" location="22" ref="F15555"/>
    <hyperlink r:id="rId15554" location="32" ref="F15556"/>
    <hyperlink r:id="rId15555" location="24" ref="F15557"/>
    <hyperlink r:id="rId15556" location="10" ref="F15558"/>
    <hyperlink r:id="rId15557" location="3" ref="F15559"/>
    <hyperlink r:id="rId15558" location="34" ref="F15560"/>
    <hyperlink r:id="rId15559" location="4" ref="F15561"/>
    <hyperlink r:id="rId15560" location="33" ref="F15562"/>
    <hyperlink r:id="rId15561" location="34" ref="F15563"/>
    <hyperlink r:id="rId15562" location="22" ref="F15564"/>
    <hyperlink r:id="rId15563" location="35" ref="F15565"/>
    <hyperlink r:id="rId15564" location="29" ref="F15566"/>
    <hyperlink r:id="rId15565" location="26" ref="F15567"/>
    <hyperlink r:id="rId15566" location="18" ref="F15568"/>
    <hyperlink r:id="rId15567" location="7" ref="F15569"/>
    <hyperlink r:id="rId15568" location="19" ref="F15570"/>
    <hyperlink r:id="rId15569" location="3" ref="F15571"/>
    <hyperlink r:id="rId15570" location="30" ref="F15572"/>
    <hyperlink r:id="rId15571" location="11" ref="F15573"/>
    <hyperlink r:id="rId15572" location="14" ref="F15574"/>
    <hyperlink r:id="rId15573" location="15" ref="F15575"/>
    <hyperlink r:id="rId15574" location="7" ref="F15576"/>
    <hyperlink r:id="rId15575" location="31" ref="F15577"/>
    <hyperlink r:id="rId15576" location="18" ref="F15578"/>
    <hyperlink r:id="rId15577" location="31" ref="F15579"/>
    <hyperlink r:id="rId15578" location="36" ref="F15580"/>
    <hyperlink r:id="rId15579" location="23" ref="F15581"/>
    <hyperlink r:id="rId15580" location="36" ref="F15582"/>
    <hyperlink r:id="rId15581" location="1" ref="F15583"/>
    <hyperlink r:id="rId15582" location="29" ref="F15584"/>
    <hyperlink r:id="rId15583" location="16" ref="F15585"/>
    <hyperlink r:id="rId15584" location="36" ref="F15586"/>
    <hyperlink r:id="rId15585" location="20" ref="F15587"/>
    <hyperlink r:id="rId15586" location="10" ref="F15588"/>
    <hyperlink r:id="rId15587" location="2" ref="F15589"/>
    <hyperlink r:id="rId15588" location="1" ref="F15590"/>
    <hyperlink r:id="rId15589" location="1" ref="F15591"/>
    <hyperlink r:id="rId15590" location="18" ref="F15592"/>
    <hyperlink r:id="rId15591" location="17" ref="F15593"/>
    <hyperlink r:id="rId15592" location="33" ref="F15594"/>
    <hyperlink r:id="rId15593" location="8" ref="F15595"/>
    <hyperlink r:id="rId15594" location="7" ref="F15596"/>
    <hyperlink r:id="rId15595" location="30" ref="F15597"/>
    <hyperlink r:id="rId15596" location="11" ref="F15598"/>
    <hyperlink r:id="rId15597" location="8" ref="F15599"/>
    <hyperlink r:id="rId15598" location="35" ref="F15600"/>
    <hyperlink r:id="rId15599" location="26" ref="F15601"/>
    <hyperlink r:id="rId15600" location="6" ref="F15602"/>
    <hyperlink r:id="rId15601" location="23" ref="F15603"/>
    <hyperlink r:id="rId15602" location="16" ref="F15604"/>
    <hyperlink r:id="rId15603" location="36" ref="F15605"/>
    <hyperlink r:id="rId15604" location="20" ref="F15606"/>
    <hyperlink r:id="rId15605" location="20" ref="F15607"/>
    <hyperlink r:id="rId15606" location="23" ref="F15608"/>
    <hyperlink r:id="rId15607" location="6" ref="F15609"/>
    <hyperlink r:id="rId15608" location="6" ref="F15610"/>
    <hyperlink r:id="rId15609" location="33" ref="F15611"/>
    <hyperlink r:id="rId15610" location="19" ref="F15612"/>
    <hyperlink r:id="rId15611" location="13" ref="F15613"/>
    <hyperlink r:id="rId15612" location="11" ref="F15614"/>
    <hyperlink r:id="rId15613" location="29" ref="F15615"/>
    <hyperlink r:id="rId15614" location="31" ref="F15616"/>
    <hyperlink r:id="rId15615" location="9" ref="F15617"/>
    <hyperlink r:id="rId15616" location="24" ref="F15618"/>
    <hyperlink r:id="rId15617" location="28" ref="F15619"/>
    <hyperlink r:id="rId15618" location="18" ref="F15620"/>
    <hyperlink r:id="rId15619" location="8" ref="F15621"/>
    <hyperlink r:id="rId15620" location="8" ref="F15622"/>
    <hyperlink r:id="rId15621" location="25" ref="F15623"/>
    <hyperlink r:id="rId15622" location="21" ref="F15624"/>
    <hyperlink r:id="rId15623" location="20" ref="F15625"/>
    <hyperlink r:id="rId15624" location="34" ref="F15626"/>
    <hyperlink r:id="rId15625" location="12" ref="F15627"/>
    <hyperlink r:id="rId15626" location="15" ref="F15628"/>
    <hyperlink r:id="rId15627" location="19" ref="F15629"/>
    <hyperlink r:id="rId15628" location="5" ref="F15630"/>
    <hyperlink r:id="rId15629" location="6" ref="F15631"/>
    <hyperlink r:id="rId15630" location="25" ref="F15632"/>
    <hyperlink r:id="rId15631" location="32" ref="F15633"/>
    <hyperlink r:id="rId15632" location="11" ref="F15634"/>
    <hyperlink r:id="rId15633" location="14" ref="F15635"/>
    <hyperlink r:id="rId15634" location="16" ref="F15636"/>
    <hyperlink r:id="rId15635" location="13" ref="F15637"/>
    <hyperlink r:id="rId15636" location="12" ref="F15638"/>
    <hyperlink r:id="rId15637" location="26" ref="F15639"/>
    <hyperlink r:id="rId15638" location="29" ref="F15640"/>
    <hyperlink r:id="rId15639" location="34" ref="F15641"/>
    <hyperlink r:id="rId15640" location="22" ref="F15642"/>
    <hyperlink r:id="rId15641" location="24" ref="F15643"/>
    <hyperlink r:id="rId15642" location="2" ref="F15644"/>
    <hyperlink r:id="rId15643" location="32" ref="F15645"/>
    <hyperlink r:id="rId15644" location="13" ref="F15646"/>
    <hyperlink r:id="rId15645" location="9" ref="F15647"/>
    <hyperlink r:id="rId15646" location="11" ref="F15648"/>
    <hyperlink r:id="rId15647" location="26" ref="F15649"/>
    <hyperlink r:id="rId15648" location="23" ref="F15650"/>
    <hyperlink r:id="rId15649" location="10" ref="F15651"/>
    <hyperlink r:id="rId15650" location="27" ref="F15652"/>
    <hyperlink r:id="rId15651" location="7" ref="F15653"/>
    <hyperlink r:id="rId15652" location="1" ref="F15654"/>
    <hyperlink r:id="rId15653" location="8" ref="F15655"/>
    <hyperlink r:id="rId15654" location="30" ref="F15656"/>
    <hyperlink r:id="rId15655" location="2" ref="F15657"/>
    <hyperlink r:id="rId15656" location="34" ref="F15658"/>
    <hyperlink r:id="rId15657" location="12" ref="F15659"/>
    <hyperlink r:id="rId15658" location="19" ref="F15660"/>
    <hyperlink r:id="rId15659" location="14" ref="F15661"/>
    <hyperlink r:id="rId15660" location="10" ref="F15662"/>
    <hyperlink r:id="rId15661" location="14" ref="F15663"/>
    <hyperlink r:id="rId15662" location="11" ref="F15664"/>
    <hyperlink r:id="rId15663" location="12" ref="F15665"/>
    <hyperlink r:id="rId15664" location="16" ref="F15666"/>
    <hyperlink r:id="rId15665" location="29" ref="F15667"/>
    <hyperlink r:id="rId15666" location="36" ref="F15668"/>
    <hyperlink r:id="rId15667" location="34" ref="F15669"/>
    <hyperlink r:id="rId15668" location="20" ref="F15670"/>
    <hyperlink r:id="rId15669" location="14" ref="F15671"/>
    <hyperlink r:id="rId15670" location="13" ref="F15672"/>
    <hyperlink r:id="rId15671" location="31" ref="F15673"/>
    <hyperlink r:id="rId15672" location="34" ref="F15674"/>
    <hyperlink r:id="rId15673" location="13" ref="F15675"/>
    <hyperlink r:id="rId15674" location="29" ref="F15676"/>
    <hyperlink r:id="rId15675" location="28" ref="F15677"/>
    <hyperlink r:id="rId15676" location="7" ref="F15678"/>
    <hyperlink r:id="rId15677" location="25" ref="F15679"/>
    <hyperlink r:id="rId15678" location="17" ref="F15680"/>
    <hyperlink r:id="rId15679" location="2" ref="F15681"/>
    <hyperlink r:id="rId15680" location="7" ref="F15682"/>
    <hyperlink r:id="rId15681" location="10" ref="F15683"/>
    <hyperlink r:id="rId15682" location="35" ref="F15684"/>
    <hyperlink r:id="rId15683" location="2" ref="F15685"/>
    <hyperlink r:id="rId15684" location="12" ref="F15686"/>
    <hyperlink r:id="rId15685" location="5" ref="F15687"/>
    <hyperlink r:id="rId15686" location="36" ref="F15688"/>
    <hyperlink r:id="rId15687" location="26" ref="F15689"/>
    <hyperlink r:id="rId15688" location="22" ref="F15690"/>
    <hyperlink r:id="rId15689" location="15" ref="F15691"/>
    <hyperlink r:id="rId15690" location="12" ref="F15692"/>
    <hyperlink r:id="rId15691" location="26" ref="F15693"/>
    <hyperlink r:id="rId15692" location="22" ref="F15694"/>
    <hyperlink r:id="rId15693" location="30" ref="F15695"/>
    <hyperlink r:id="rId15694" location="3" ref="F15696"/>
    <hyperlink r:id="rId15695" location="12" ref="F15697"/>
    <hyperlink r:id="rId15696" location="18" ref="F15698"/>
    <hyperlink r:id="rId15697" location="11" ref="F15699"/>
    <hyperlink r:id="rId15698" location="17" ref="F15700"/>
    <hyperlink r:id="rId15699" location="28" ref="F15701"/>
    <hyperlink r:id="rId15700" location="36" ref="F15702"/>
    <hyperlink r:id="rId15701" location="6" ref="F15703"/>
    <hyperlink r:id="rId15702" location="1" ref="F15704"/>
    <hyperlink r:id="rId15703" location="2" ref="F15705"/>
    <hyperlink r:id="rId15704" location="3" ref="F15706"/>
    <hyperlink r:id="rId15705" location="24" ref="F15707"/>
    <hyperlink r:id="rId15706" location="13" ref="F15708"/>
    <hyperlink r:id="rId15707" location="13" ref="F15709"/>
    <hyperlink r:id="rId15708" location="5" ref="F15710"/>
    <hyperlink r:id="rId15709" location="36" ref="F15711"/>
    <hyperlink r:id="rId15710" location="19" ref="F15712"/>
    <hyperlink r:id="rId15711" location="7" ref="F15713"/>
    <hyperlink r:id="rId15712" location="22" ref="F15714"/>
    <hyperlink r:id="rId15713" location="7" ref="F15715"/>
    <hyperlink r:id="rId15714" location="20" ref="F15716"/>
    <hyperlink r:id="rId15715" location="17" ref="F15717"/>
    <hyperlink r:id="rId15716" location="24" ref="F15718"/>
    <hyperlink r:id="rId15717" location="9" ref="F15719"/>
    <hyperlink r:id="rId15718" location="26" ref="F15720"/>
    <hyperlink r:id="rId15719" location="29" ref="F15721"/>
    <hyperlink r:id="rId15720" location="1" ref="F15722"/>
    <hyperlink r:id="rId15721" location="20" ref="F15723"/>
    <hyperlink r:id="rId15722" location="33" ref="F15724"/>
    <hyperlink r:id="rId15723" location="32" ref="F15725"/>
    <hyperlink r:id="rId15724" location="19" ref="F15726"/>
    <hyperlink r:id="rId15725" location="6" ref="F15727"/>
    <hyperlink r:id="rId15726" location="32" ref="F15728"/>
    <hyperlink r:id="rId15727" location="2" ref="F15729"/>
    <hyperlink r:id="rId15728" location="8" ref="F15730"/>
    <hyperlink r:id="rId15729" location="16" ref="F15731"/>
    <hyperlink r:id="rId15730" location="17" ref="F15732"/>
    <hyperlink r:id="rId15731" location="11" ref="F15733"/>
    <hyperlink r:id="rId15732" location="10" ref="F15734"/>
    <hyperlink r:id="rId15733" location="1" ref="F15735"/>
    <hyperlink r:id="rId15734" location="1" ref="F15736"/>
    <hyperlink r:id="rId15735" location="12" ref="F15737"/>
    <hyperlink r:id="rId15736" location="22" ref="F15738"/>
    <hyperlink r:id="rId15737" location="26" ref="F15739"/>
    <hyperlink r:id="rId15738" location="8" ref="F15740"/>
    <hyperlink r:id="rId15739" location="20" ref="F15741"/>
    <hyperlink r:id="rId15740" location="35" ref="F15742"/>
    <hyperlink r:id="rId15741" location="20" ref="F15743"/>
    <hyperlink r:id="rId15742" location="25" ref="F15744"/>
    <hyperlink r:id="rId15743" location="36" ref="F15745"/>
    <hyperlink r:id="rId15744" location="24" ref="F15746"/>
    <hyperlink r:id="rId15745" location="22" ref="F15747"/>
    <hyperlink r:id="rId15746" location="12" ref="F15748"/>
    <hyperlink r:id="rId15747" location="19" ref="F15749"/>
    <hyperlink r:id="rId15748" location="23" ref="F15750"/>
    <hyperlink r:id="rId15749" location="31" ref="F15751"/>
    <hyperlink r:id="rId15750" location="27" ref="F15752"/>
    <hyperlink r:id="rId15751" location="7" ref="F15753"/>
    <hyperlink r:id="rId15752" location="25" ref="F15754"/>
    <hyperlink r:id="rId15753" location="6" ref="F15755"/>
    <hyperlink r:id="rId15754" location="25" ref="F15756"/>
    <hyperlink r:id="rId15755" location="8" ref="F15757"/>
    <hyperlink r:id="rId15756" location="18" ref="F15758"/>
    <hyperlink r:id="rId15757" location="9" ref="F15759"/>
    <hyperlink r:id="rId15758" location="13" ref="F15760"/>
    <hyperlink r:id="rId15759" location="13" ref="F15761"/>
    <hyperlink r:id="rId15760" location="29" ref="F15762"/>
    <hyperlink r:id="rId15761" location="26" ref="F15763"/>
    <hyperlink r:id="rId15762" location="22" ref="F15764"/>
    <hyperlink r:id="rId15763" location="10" ref="F15765"/>
    <hyperlink r:id="rId15764" location="30" ref="F15766"/>
    <hyperlink r:id="rId15765" location="22" ref="F15767"/>
    <hyperlink r:id="rId15766" location="35" ref="F15768"/>
    <hyperlink r:id="rId15767" location="28" ref="F15769"/>
    <hyperlink r:id="rId15768" location="24" ref="F15770"/>
    <hyperlink r:id="rId15769" location="16" ref="F15771"/>
    <hyperlink r:id="rId15770" location="2" ref="F15772"/>
    <hyperlink r:id="rId15771" location="28" ref="F15773"/>
    <hyperlink r:id="rId15772" location="7" ref="F15774"/>
    <hyperlink r:id="rId15773" location="26" ref="F15775"/>
    <hyperlink r:id="rId15774" location="20" ref="F15776"/>
    <hyperlink r:id="rId15775" location="8" ref="F15777"/>
    <hyperlink r:id="rId15776" location="26" ref="F15778"/>
    <hyperlink r:id="rId15777" location="1" ref="F15779"/>
    <hyperlink r:id="rId15778" location="32" ref="F15780"/>
    <hyperlink r:id="rId15779" location="7" ref="F15781"/>
    <hyperlink r:id="rId15780" location="1" ref="F15782"/>
    <hyperlink r:id="rId15781" location="33" ref="F15783"/>
    <hyperlink r:id="rId15782" location="6" ref="F15784"/>
    <hyperlink r:id="rId15783" location="3" ref="F15785"/>
    <hyperlink r:id="rId15784" location="8" ref="F15786"/>
    <hyperlink r:id="rId15785" location="7" ref="F15787"/>
    <hyperlink r:id="rId15786" location="4" ref="F15788"/>
    <hyperlink r:id="rId15787" location="20" ref="F15789"/>
    <hyperlink r:id="rId15788" location="29" ref="F15790"/>
    <hyperlink r:id="rId15789" location="10" ref="F15791"/>
    <hyperlink r:id="rId15790" location="18" ref="F15792"/>
    <hyperlink r:id="rId15791" location="22" ref="F15793"/>
    <hyperlink r:id="rId15792" location="5" ref="F15794"/>
    <hyperlink r:id="rId15793" location="15" ref="F15795"/>
    <hyperlink r:id="rId15794" location="33" ref="F15796"/>
    <hyperlink r:id="rId15795" location="4" ref="F15797"/>
    <hyperlink r:id="rId15796" location="13" ref="F15798"/>
    <hyperlink r:id="rId15797" location="24" ref="F15799"/>
    <hyperlink r:id="rId15798" location="14" ref="F15800"/>
    <hyperlink r:id="rId15799" location="25" ref="F15801"/>
    <hyperlink r:id="rId15800" location="25" ref="F15802"/>
    <hyperlink r:id="rId15801" location="17" ref="F15803"/>
    <hyperlink r:id="rId15802" location="13" ref="F15804"/>
    <hyperlink r:id="rId15803" location="23" ref="F15805"/>
    <hyperlink r:id="rId15804" location="11" ref="F15806"/>
    <hyperlink r:id="rId15805" location="5" ref="F15807"/>
    <hyperlink r:id="rId15806" location="32" ref="F15808"/>
    <hyperlink r:id="rId15807" location="14" ref="F15809"/>
    <hyperlink r:id="rId15808" location="21" ref="F15810"/>
    <hyperlink r:id="rId15809" location="3" ref="F15811"/>
    <hyperlink r:id="rId15810" location="31" ref="F15812"/>
    <hyperlink r:id="rId15811" location="22" ref="F15813"/>
    <hyperlink r:id="rId15812" location="18" ref="F15814"/>
    <hyperlink r:id="rId15813" location="33" ref="F15815"/>
    <hyperlink r:id="rId15814" location="32" ref="F15816"/>
    <hyperlink r:id="rId15815" location="28" ref="F15817"/>
    <hyperlink r:id="rId15816" location="13" ref="F15818"/>
    <hyperlink r:id="rId15817" location="25" ref="F15819"/>
    <hyperlink r:id="rId15818" location="35" ref="F15820"/>
    <hyperlink r:id="rId15819" location="20" ref="F15821"/>
    <hyperlink r:id="rId15820" location="10" ref="F15822"/>
    <hyperlink r:id="rId15821" location="31" ref="F15823"/>
    <hyperlink r:id="rId15822" location="10" ref="F15824"/>
    <hyperlink r:id="rId15823" location="14" ref="F15825"/>
    <hyperlink r:id="rId15824" location="9" ref="F15826"/>
    <hyperlink r:id="rId15825" location="21" ref="F15827"/>
    <hyperlink r:id="rId15826" location="12" ref="F15828"/>
    <hyperlink r:id="rId15827" location="5" ref="F15829"/>
    <hyperlink r:id="rId15828" location="1" ref="F15830"/>
    <hyperlink r:id="rId15829" location="23" ref="F15831"/>
    <hyperlink r:id="rId15830" location="14" ref="F15832"/>
    <hyperlink r:id="rId15831" location="16" ref="F15833"/>
    <hyperlink r:id="rId15832" location="18" ref="F15834"/>
    <hyperlink r:id="rId15833" location="35" ref="F15835"/>
    <hyperlink r:id="rId15834" location="22" ref="F15836"/>
    <hyperlink r:id="rId15835" location="23" ref="F15837"/>
    <hyperlink r:id="rId15836" location="2" ref="F15838"/>
    <hyperlink r:id="rId15837" location="34" ref="F15839"/>
    <hyperlink r:id="rId15838" location="31" ref="F15840"/>
    <hyperlink r:id="rId15839" location="27" ref="F15841"/>
    <hyperlink r:id="rId15840" location="16" ref="F15842"/>
    <hyperlink r:id="rId15841" location="14" ref="F15843"/>
    <hyperlink r:id="rId15842" location="16" ref="F15844"/>
    <hyperlink r:id="rId15843" location="2" ref="F15845"/>
    <hyperlink r:id="rId15844" location="23" ref="F15846"/>
    <hyperlink r:id="rId15845" location="6" ref="F15847"/>
    <hyperlink r:id="rId15846" location="11" ref="F15848"/>
    <hyperlink r:id="rId15847" location="28" ref="F15849"/>
    <hyperlink r:id="rId15848" location="16" ref="F15850"/>
    <hyperlink r:id="rId15849" location="20" ref="F15851"/>
    <hyperlink r:id="rId15850" location="11" ref="F15852"/>
    <hyperlink r:id="rId15851" location="30" ref="F15853"/>
    <hyperlink r:id="rId15852" location="24" ref="F15854"/>
    <hyperlink r:id="rId15853" location="4" ref="F15855"/>
    <hyperlink r:id="rId15854" location="8" ref="F15856"/>
    <hyperlink r:id="rId15855" location="17" ref="F15857"/>
    <hyperlink r:id="rId15856" location="21" ref="F15858"/>
    <hyperlink r:id="rId15857" location="13" ref="F15859"/>
    <hyperlink r:id="rId15858" location="1" ref="F15860"/>
    <hyperlink r:id="rId15859" location="29" ref="F15861"/>
    <hyperlink r:id="rId15860" location="28" ref="F15862"/>
    <hyperlink r:id="rId15861" location="31" ref="F15863"/>
    <hyperlink r:id="rId15862" location="23" ref="F15864"/>
    <hyperlink r:id="rId15863" location="5" ref="F15865"/>
    <hyperlink r:id="rId15864" location="9" ref="F15866"/>
    <hyperlink r:id="rId15865" location="5" ref="F15867"/>
    <hyperlink r:id="rId15866" location="3" ref="F15868"/>
    <hyperlink r:id="rId15867" location="30" ref="F15869"/>
    <hyperlink r:id="rId15868" location="27" ref="F15870"/>
    <hyperlink r:id="rId15869" location="28" ref="F15871"/>
    <hyperlink r:id="rId15870" location="8" ref="F15872"/>
    <hyperlink r:id="rId15871" location="32" ref="F15873"/>
    <hyperlink r:id="rId15872" location="24" ref="F15874"/>
    <hyperlink r:id="rId15873" location="26" ref="F15875"/>
    <hyperlink r:id="rId15874" location="12" ref="F15876"/>
    <hyperlink r:id="rId15875" location="15" ref="F15877"/>
    <hyperlink r:id="rId15876" location="1" ref="F15878"/>
    <hyperlink r:id="rId15877" location="23" ref="F15879"/>
    <hyperlink r:id="rId15878" location="8" ref="F15880"/>
    <hyperlink r:id="rId15879" location="24" ref="F15881"/>
    <hyperlink r:id="rId15880" location="7" ref="F15882"/>
    <hyperlink r:id="rId15881" location="12" ref="F15883"/>
    <hyperlink r:id="rId15882" location="3" ref="F15884"/>
    <hyperlink r:id="rId15883" location="7" ref="F15885"/>
    <hyperlink r:id="rId15884" location="31" ref="F15886"/>
    <hyperlink r:id="rId15885" location="34" ref="F15887"/>
    <hyperlink r:id="rId15886" location="11" ref="F15888"/>
    <hyperlink r:id="rId15887" location="7" ref="F15889"/>
    <hyperlink r:id="rId15888" location="3" ref="F15890"/>
    <hyperlink r:id="rId15889" location="11" ref="F15891"/>
    <hyperlink r:id="rId15890" location="31" ref="F15892"/>
    <hyperlink r:id="rId15891" location="3" ref="F15893"/>
    <hyperlink r:id="rId15892" location="17" ref="F15894"/>
    <hyperlink r:id="rId15893" location="13" ref="F15895"/>
    <hyperlink r:id="rId15894" location="18" ref="F15896"/>
    <hyperlink r:id="rId15895" location="3" ref="F15897"/>
    <hyperlink r:id="rId15896" location="27" ref="F15898"/>
    <hyperlink r:id="rId15897" location="18" ref="F15899"/>
    <hyperlink r:id="rId15898" location="34" ref="F15900"/>
    <hyperlink r:id="rId15899" location="35" ref="F15901"/>
    <hyperlink r:id="rId15900" location="13" ref="F15902"/>
    <hyperlink r:id="rId15901" location="28" ref="F15903"/>
    <hyperlink r:id="rId15902" location="36" ref="F15904"/>
    <hyperlink r:id="rId15903" location="25" ref="F15905"/>
    <hyperlink r:id="rId15904" location="21" ref="F15906"/>
    <hyperlink r:id="rId15905" location="35" ref="F15907"/>
    <hyperlink r:id="rId15906" location="5" ref="F15908"/>
    <hyperlink r:id="rId15907" location="3" ref="F15909"/>
    <hyperlink r:id="rId15908" location="1" ref="F15910"/>
    <hyperlink r:id="rId15909" location="5" ref="F15911"/>
    <hyperlink r:id="rId15910" location="21" ref="F15912"/>
    <hyperlink r:id="rId15911" location="11" ref="F15913"/>
    <hyperlink r:id="rId15912" location="18" ref="F15914"/>
    <hyperlink r:id="rId15913" location="36" ref="F15915"/>
    <hyperlink r:id="rId15914" location="26" ref="F15916"/>
    <hyperlink r:id="rId15915" location="21" ref="F15917"/>
    <hyperlink r:id="rId15916" location="33" ref="F15918"/>
    <hyperlink r:id="rId15917" location="8" ref="F15919"/>
    <hyperlink r:id="rId15918" location="13" ref="F15920"/>
    <hyperlink r:id="rId15919" location="30" ref="F15921"/>
    <hyperlink r:id="rId15920" location="15" ref="F15922"/>
    <hyperlink r:id="rId15921" location="28" ref="F15923"/>
    <hyperlink r:id="rId15922" location="8" ref="F15924"/>
    <hyperlink r:id="rId15923" location="26" ref="F15925"/>
    <hyperlink r:id="rId15924" location="5" ref="F15926"/>
    <hyperlink r:id="rId15925" location="23" ref="F15927"/>
    <hyperlink r:id="rId15926" location="31" ref="F15928"/>
    <hyperlink r:id="rId15927" location="15" ref="F15929"/>
    <hyperlink r:id="rId15928" location="5" ref="F15930"/>
    <hyperlink r:id="rId15929" location="20" ref="F15931"/>
    <hyperlink r:id="rId15930" location="20" ref="F15932"/>
    <hyperlink r:id="rId15931" location="31" ref="F15933"/>
    <hyperlink r:id="rId15932" location="36" ref="F15934"/>
    <hyperlink r:id="rId15933" location="25" ref="F15935"/>
    <hyperlink r:id="rId15934" location="31" ref="F15936"/>
    <hyperlink r:id="rId15935" location="10" ref="F15937"/>
    <hyperlink r:id="rId15936" location="30" ref="F15938"/>
    <hyperlink r:id="rId15937" location="25" ref="F15939"/>
    <hyperlink r:id="rId15938" location="28" ref="F15940"/>
    <hyperlink r:id="rId15939" location="4" ref="F15941"/>
    <hyperlink r:id="rId15940" location="22" ref="F15942"/>
    <hyperlink r:id="rId15941" location="26" ref="F15943"/>
    <hyperlink r:id="rId15942" location="15" ref="F15944"/>
    <hyperlink r:id="rId15943" location="10" ref="F15945"/>
    <hyperlink r:id="rId15944" location="10" ref="F15946"/>
    <hyperlink r:id="rId15945" location="4" ref="F15947"/>
    <hyperlink r:id="rId15946" location="32" ref="F15948"/>
    <hyperlink r:id="rId15947" location="12" ref="F15949"/>
    <hyperlink r:id="rId15948" location="29" ref="F15950"/>
    <hyperlink r:id="rId15949" location="19" ref="F15951"/>
    <hyperlink r:id="rId15950" location="18" ref="F15952"/>
    <hyperlink r:id="rId15951" location="1" ref="F15953"/>
    <hyperlink r:id="rId15952" location="9" ref="F15954"/>
    <hyperlink r:id="rId15953" location="15" ref="F15955"/>
    <hyperlink r:id="rId15954" location="31" ref="F15956"/>
    <hyperlink r:id="rId15955" location="16" ref="F15957"/>
    <hyperlink r:id="rId15956" location="19" ref="F15958"/>
    <hyperlink r:id="rId15957" location="30" ref="F15959"/>
    <hyperlink r:id="rId15958" location="2" ref="F15960"/>
    <hyperlink r:id="rId15959" location="16" ref="F15961"/>
    <hyperlink r:id="rId15960" location="14" ref="F15962"/>
    <hyperlink r:id="rId15961" location="20" ref="F15963"/>
    <hyperlink r:id="rId15962" location="31" ref="F15964"/>
    <hyperlink r:id="rId15963" location="3" ref="F15965"/>
    <hyperlink r:id="rId15964" location="33" ref="F15966"/>
    <hyperlink r:id="rId15965" location="28" ref="F15967"/>
    <hyperlink r:id="rId15966" location="1" ref="F15968"/>
    <hyperlink r:id="rId15967" location="12" ref="F15969"/>
    <hyperlink r:id="rId15968" location="11" ref="F15970"/>
    <hyperlink r:id="rId15969" location="17" ref="F15971"/>
    <hyperlink r:id="rId15970" location="35" ref="F15972"/>
    <hyperlink r:id="rId15971" location="8" ref="F15973"/>
    <hyperlink r:id="rId15972" location="27" ref="F15974"/>
    <hyperlink r:id="rId15973" location="9" ref="F15975"/>
    <hyperlink r:id="rId15974" location="19" ref="F15976"/>
    <hyperlink r:id="rId15975" location="24" ref="F15977"/>
    <hyperlink r:id="rId15976" location="12" ref="F15978"/>
    <hyperlink r:id="rId15977" location="9" ref="F15979"/>
    <hyperlink r:id="rId15978" location="17" ref="F15980"/>
    <hyperlink r:id="rId15979" location="29" ref="F15981"/>
    <hyperlink r:id="rId15980" location="16" ref="F15982"/>
    <hyperlink r:id="rId15981" location="1" ref="F15983"/>
    <hyperlink r:id="rId15982" location="18" ref="F15984"/>
    <hyperlink r:id="rId15983" location="1" ref="F15985"/>
    <hyperlink r:id="rId15984" location="10" ref="F15986"/>
    <hyperlink r:id="rId15985" location="6" ref="F15987"/>
    <hyperlink r:id="rId15986" location="17" ref="F15988"/>
    <hyperlink r:id="rId15987" location="18" ref="F15989"/>
    <hyperlink r:id="rId15988" location="25" ref="F15990"/>
    <hyperlink r:id="rId15989" location="5" ref="F15991"/>
    <hyperlink r:id="rId15990" location="32" ref="F15992"/>
    <hyperlink r:id="rId15991" location="19" ref="F15993"/>
    <hyperlink r:id="rId15992" location="24" ref="F15994"/>
    <hyperlink r:id="rId15993" location="22" ref="F15995"/>
    <hyperlink r:id="rId15994" location="11" ref="F15996"/>
    <hyperlink r:id="rId15995" location="4" ref="F15997"/>
    <hyperlink r:id="rId15996" location="35" ref="F15998"/>
    <hyperlink r:id="rId15997" location="5" ref="F15999"/>
    <hyperlink r:id="rId15998" location="27" ref="F16000"/>
    <hyperlink r:id="rId15999" location="24" ref="F16001"/>
    <hyperlink r:id="rId16000" location="32" ref="F16002"/>
    <hyperlink r:id="rId16001" location="13" ref="F16003"/>
    <hyperlink r:id="rId16002" location="36" ref="F16004"/>
    <hyperlink r:id="rId16003" location="25" ref="F16005"/>
    <hyperlink r:id="rId16004" location="16" ref="F16006"/>
    <hyperlink r:id="rId16005" location="30" ref="F16007"/>
    <hyperlink r:id="rId16006" location="21" ref="F16008"/>
    <hyperlink r:id="rId16007" location="28" ref="F16009"/>
    <hyperlink r:id="rId16008" location="19" ref="F16010"/>
    <hyperlink r:id="rId16009" location="31" ref="F16011"/>
    <hyperlink r:id="rId16010" location="2" ref="F16012"/>
    <hyperlink r:id="rId16011" location="31" ref="F16013"/>
    <hyperlink r:id="rId16012" location="19" ref="F16014"/>
    <hyperlink r:id="rId16013" location="4" ref="F16015"/>
    <hyperlink r:id="rId16014" location="7" ref="F16016"/>
    <hyperlink r:id="rId16015" location="17" ref="F16017"/>
    <hyperlink r:id="rId16016" location="7" ref="F16018"/>
    <hyperlink r:id="rId16017" location="3" ref="F16019"/>
    <hyperlink r:id="rId16018" location="29" ref="F16020"/>
    <hyperlink r:id="rId16019" location="24" ref="F16021"/>
    <hyperlink r:id="rId16020" location="1" ref="F16022"/>
    <hyperlink r:id="rId16021" location="20" ref="F16023"/>
    <hyperlink r:id="rId16022" location="21" ref="F16024"/>
    <hyperlink r:id="rId16023" location="16" ref="F16025"/>
    <hyperlink r:id="rId16024" location="8" ref="F16026"/>
    <hyperlink r:id="rId16025" location="1" ref="F16027"/>
    <hyperlink r:id="rId16026" location="20" ref="F16028"/>
    <hyperlink r:id="rId16027" location="23" ref="F16029"/>
    <hyperlink r:id="rId16028" location="6" ref="F16030"/>
    <hyperlink r:id="rId16029" location="17" ref="F16031"/>
    <hyperlink r:id="rId16030" location="14" ref="F16032"/>
    <hyperlink r:id="rId16031" location="34" ref="F16033"/>
    <hyperlink r:id="rId16032" location="5" ref="F16034"/>
    <hyperlink r:id="rId16033" location="3" ref="F16035"/>
    <hyperlink r:id="rId16034" location="26" ref="F16036"/>
    <hyperlink r:id="rId16035" location="23" ref="F16037"/>
    <hyperlink r:id="rId16036" location="19" ref="F16038"/>
    <hyperlink r:id="rId16037" location="33" ref="F16039"/>
    <hyperlink r:id="rId16038" location="35" ref="F16040"/>
    <hyperlink r:id="rId16039" location="28" ref="F16041"/>
    <hyperlink r:id="rId16040" location="28" ref="F16042"/>
    <hyperlink r:id="rId16041" location="30" ref="F16043"/>
    <hyperlink r:id="rId16042" location="5" ref="F16044"/>
    <hyperlink r:id="rId16043" location="21" ref="F16045"/>
    <hyperlink r:id="rId16044" location="15" ref="F16046"/>
    <hyperlink r:id="rId16045" location="3" ref="F16047"/>
    <hyperlink r:id="rId16046" location="9" ref="F16048"/>
    <hyperlink r:id="rId16047" location="26" ref="F16049"/>
    <hyperlink r:id="rId16048" location="21" ref="F16050"/>
    <hyperlink r:id="rId16049" location="18" ref="F16051"/>
    <hyperlink r:id="rId16050" location="6" ref="F16052"/>
    <hyperlink r:id="rId16051" location="29" ref="F16053"/>
    <hyperlink r:id="rId16052" location="16" ref="F16054"/>
    <hyperlink r:id="rId16053" location="3" ref="F16055"/>
    <hyperlink r:id="rId16054" location="24" ref="F16056"/>
    <hyperlink r:id="rId16055" location="18" ref="F16057"/>
    <hyperlink r:id="rId16056" location="16" ref="F16058"/>
    <hyperlink r:id="rId16057" location="26" ref="F16059"/>
    <hyperlink r:id="rId16058" location="16" ref="F16060"/>
    <hyperlink r:id="rId16059" location="15" ref="F16061"/>
    <hyperlink r:id="rId16060" location="7" ref="F16062"/>
    <hyperlink r:id="rId16061" location="13" ref="F16063"/>
    <hyperlink r:id="rId16062" location="21" ref="F16064"/>
    <hyperlink r:id="rId16063" location="3" ref="F16065"/>
    <hyperlink r:id="rId16064" location="8" ref="F16066"/>
    <hyperlink r:id="rId16065" location="30" ref="F16067"/>
    <hyperlink r:id="rId16066" location="12" ref="F16068"/>
    <hyperlink r:id="rId16067" location="13" ref="F16069"/>
    <hyperlink r:id="rId16068" location="7" ref="F16070"/>
    <hyperlink r:id="rId16069" location="3" ref="F16071"/>
    <hyperlink r:id="rId16070" location="20" ref="F16072"/>
    <hyperlink r:id="rId16071" location="33" ref="F16073"/>
    <hyperlink r:id="rId16072" location="11" ref="F16074"/>
    <hyperlink r:id="rId16073" location="14" ref="F16075"/>
    <hyperlink r:id="rId16074" location="15" ref="F16076"/>
    <hyperlink r:id="rId16075" location="6" ref="F16077"/>
    <hyperlink r:id="rId16076" location="28" ref="F16078"/>
    <hyperlink r:id="rId16077" location="19" ref="F16079"/>
    <hyperlink r:id="rId16078" location="1" ref="F16080"/>
    <hyperlink r:id="rId16079" location="31" ref="F16081"/>
    <hyperlink r:id="rId16080" location="34" ref="F16082"/>
    <hyperlink r:id="rId16081" location="20" ref="F16083"/>
    <hyperlink r:id="rId16082" location="6" ref="F16084"/>
    <hyperlink r:id="rId16083" location="25" ref="F16085"/>
    <hyperlink r:id="rId16084" location="35" ref="F16086"/>
    <hyperlink r:id="rId16085" location="16" ref="F16087"/>
    <hyperlink r:id="rId16086" location="27" ref="F16088"/>
    <hyperlink r:id="rId16087" location="23" ref="F16089"/>
    <hyperlink r:id="rId16088" location="20" ref="F16090"/>
    <hyperlink r:id="rId16089" location="23" ref="F16091"/>
    <hyperlink r:id="rId16090" location="15" ref="F16092"/>
    <hyperlink r:id="rId16091" location="27" ref="F16093"/>
    <hyperlink r:id="rId16092" location="7" ref="F16094"/>
    <hyperlink r:id="rId16093" location="17" ref="F16095"/>
    <hyperlink r:id="rId16094" location="35" ref="F16096"/>
    <hyperlink r:id="rId16095" location="10" ref="F16097"/>
    <hyperlink r:id="rId16096" location="24" ref="F16098"/>
    <hyperlink r:id="rId16097" location="21" ref="F16099"/>
    <hyperlink r:id="rId16098" location="5" ref="F16100"/>
    <hyperlink r:id="rId16099" location="12" ref="F16101"/>
    <hyperlink r:id="rId16100" location="21" ref="F16102"/>
    <hyperlink r:id="rId16101" location="11" ref="F16103"/>
    <hyperlink r:id="rId16102" location="33" ref="F16104"/>
    <hyperlink r:id="rId16103" location="15" ref="F16105"/>
    <hyperlink r:id="rId16104" location="7" ref="F16106"/>
    <hyperlink r:id="rId16105" location="24" ref="F16107"/>
    <hyperlink r:id="rId16106" location="8" ref="F16108"/>
    <hyperlink r:id="rId16107" location="32" ref="F16109"/>
    <hyperlink r:id="rId16108" location="31" ref="F16110"/>
    <hyperlink r:id="rId16109" location="25" ref="F16111"/>
    <hyperlink r:id="rId16110" location="24" ref="F16112"/>
    <hyperlink r:id="rId16111" location="14" ref="F16113"/>
    <hyperlink r:id="rId16112" location="32" ref="F16114"/>
    <hyperlink r:id="rId16113" location="17" ref="F16115"/>
    <hyperlink r:id="rId16114" location="2" ref="F16116"/>
    <hyperlink r:id="rId16115" location="12" ref="F16117"/>
    <hyperlink r:id="rId16116" location="12" ref="F16118"/>
    <hyperlink r:id="rId16117" location="34" ref="F16119"/>
    <hyperlink r:id="rId16118" location="30" ref="F16120"/>
    <hyperlink r:id="rId16119" location="22" ref="F16121"/>
    <hyperlink r:id="rId16120" location="17" ref="F16122"/>
    <hyperlink r:id="rId16121" location="19" ref="F16123"/>
    <hyperlink r:id="rId16122" location="27" ref="F16124"/>
    <hyperlink r:id="rId16123" location="33" ref="F16125"/>
    <hyperlink r:id="rId16124" location="18" ref="F16126"/>
    <hyperlink r:id="rId16125" location="36" ref="F16127"/>
    <hyperlink r:id="rId16126" location="26" ref="F16128"/>
    <hyperlink r:id="rId16127" location="13" ref="F16129"/>
    <hyperlink r:id="rId16128" location="1" ref="F16130"/>
    <hyperlink r:id="rId16129" location="17" ref="F16131"/>
    <hyperlink r:id="rId16130" location="26" ref="F16132"/>
    <hyperlink r:id="rId16131" location="32" ref="F16133"/>
    <hyperlink r:id="rId16132" location="21" ref="F16134"/>
    <hyperlink r:id="rId16133" location="23" ref="F16135"/>
    <hyperlink r:id="rId16134" location="11" ref="F16136"/>
    <hyperlink r:id="rId16135" location="18" ref="F16137"/>
    <hyperlink r:id="rId16136" location="28" ref="F16138"/>
    <hyperlink r:id="rId16137" location="30" ref="F16139"/>
    <hyperlink r:id="rId16138" location="30" ref="F16140"/>
    <hyperlink r:id="rId16139" location="35" ref="F16141"/>
    <hyperlink r:id="rId16140" location="5" ref="F16142"/>
    <hyperlink r:id="rId16141" location="36" ref="F16143"/>
    <hyperlink r:id="rId16142" location="29" ref="F16144"/>
    <hyperlink r:id="rId16143" location="21" ref="F16145"/>
    <hyperlink r:id="rId16144" location="17" ref="F16146"/>
    <hyperlink r:id="rId16145" location="6" ref="F16147"/>
    <hyperlink r:id="rId16146" location="12" ref="F16148"/>
    <hyperlink r:id="rId16147" location="5" ref="F16149"/>
    <hyperlink r:id="rId16148" location="26" ref="F16150"/>
    <hyperlink r:id="rId16149" location="9" ref="F16151"/>
    <hyperlink r:id="rId16150" location="16" ref="F16152"/>
    <hyperlink r:id="rId16151" location="31" ref="F16153"/>
    <hyperlink r:id="rId16152" location="16" ref="F16154"/>
    <hyperlink r:id="rId16153" location="26" ref="F16155"/>
    <hyperlink r:id="rId16154" location="19" ref="F16156"/>
    <hyperlink r:id="rId16155" location="30" ref="F16157"/>
    <hyperlink r:id="rId16156" location="14" ref="F16158"/>
    <hyperlink r:id="rId16157" location="24" ref="F16159"/>
    <hyperlink r:id="rId16158" location="2" ref="F16160"/>
    <hyperlink r:id="rId16159" location="28" ref="F16161"/>
    <hyperlink r:id="rId16160" location="14" ref="F16162"/>
    <hyperlink r:id="rId16161" location="35" ref="F16163"/>
    <hyperlink r:id="rId16162" location="13" ref="F16164"/>
    <hyperlink r:id="rId16163" location="35" ref="F16165"/>
    <hyperlink r:id="rId16164" location="12" ref="F16166"/>
    <hyperlink r:id="rId16165" location="4" ref="F16167"/>
    <hyperlink r:id="rId16166" location="32" ref="F16168"/>
    <hyperlink r:id="rId16167" location="17" ref="F16169"/>
    <hyperlink r:id="rId16168" location="7" ref="F16170"/>
    <hyperlink r:id="rId16169" location="14" ref="F16171"/>
    <hyperlink r:id="rId16170" location="27" ref="F16172"/>
    <hyperlink r:id="rId16171" location="33" ref="F16173"/>
    <hyperlink r:id="rId16172" location="9" ref="F16174"/>
    <hyperlink r:id="rId16173" location="9" ref="F16175"/>
    <hyperlink r:id="rId16174" location="13" ref="F16176"/>
    <hyperlink r:id="rId16175" location="18" ref="F16177"/>
    <hyperlink r:id="rId16176" location="5" ref="F16178"/>
    <hyperlink r:id="rId16177" location="26" ref="F16179"/>
    <hyperlink r:id="rId16178" location="22" ref="F16180"/>
    <hyperlink r:id="rId16179" location="14" ref="F16181"/>
    <hyperlink r:id="rId16180" location="8" ref="F16182"/>
    <hyperlink r:id="rId16181" location="23" ref="F16183"/>
    <hyperlink r:id="rId16182" location="13" ref="F16184"/>
    <hyperlink r:id="rId16183" location="13" ref="F16185"/>
    <hyperlink r:id="rId16184" location="30" ref="F16186"/>
    <hyperlink r:id="rId16185" location="10" ref="F16187"/>
    <hyperlink r:id="rId16186" location="28" ref="F16188"/>
    <hyperlink r:id="rId16187" location="32" ref="F16189"/>
    <hyperlink r:id="rId16188" location="36" ref="F16190"/>
    <hyperlink r:id="rId16189" location="35" ref="F16191"/>
    <hyperlink r:id="rId16190" location="29" ref="F16192"/>
    <hyperlink r:id="rId16191" location="35" ref="F16193"/>
    <hyperlink r:id="rId16192" location="6" ref="F16194"/>
    <hyperlink r:id="rId16193" location="26" ref="F16195"/>
    <hyperlink r:id="rId16194" location="18" ref="F16196"/>
    <hyperlink r:id="rId16195" location="13" ref="F16197"/>
    <hyperlink r:id="rId16196" location="35" ref="F16198"/>
    <hyperlink r:id="rId16197" location="21" ref="F16199"/>
    <hyperlink r:id="rId16198" location="7" ref="F16200"/>
    <hyperlink r:id="rId16199" location="10" ref="F16201"/>
    <hyperlink r:id="rId16200" location="35" ref="F16202"/>
    <hyperlink r:id="rId16201" location="33" ref="F16203"/>
    <hyperlink r:id="rId16202" location="20" ref="F16204"/>
    <hyperlink r:id="rId16203" location="36" ref="F16205"/>
    <hyperlink r:id="rId16204" location="21" ref="F16206"/>
    <hyperlink r:id="rId16205" location="31" ref="F16207"/>
    <hyperlink r:id="rId16206" location="27" ref="F16208"/>
    <hyperlink r:id="rId16207" location="29" ref="F16209"/>
    <hyperlink r:id="rId16208" location="16" ref="F16210"/>
    <hyperlink r:id="rId16209" location="28" ref="F16211"/>
    <hyperlink r:id="rId16210" location="21" ref="F16212"/>
    <hyperlink r:id="rId16211" location="12" ref="F16213"/>
    <hyperlink r:id="rId16212" location="24" ref="F16214"/>
    <hyperlink r:id="rId16213" location="21" ref="F16215"/>
    <hyperlink r:id="rId16214" location="35" ref="F16216"/>
    <hyperlink r:id="rId16215" location="31" ref="F16217"/>
    <hyperlink r:id="rId16216" location="29" ref="F16218"/>
    <hyperlink r:id="rId16217" location="35" ref="F16219"/>
    <hyperlink r:id="rId16218" location="31" ref="F16220"/>
    <hyperlink r:id="rId16219" location="27" ref="F16221"/>
    <hyperlink r:id="rId16220" location="11" ref="F16222"/>
    <hyperlink r:id="rId16221" location="26" ref="F16223"/>
    <hyperlink r:id="rId16222" location="18" ref="F16224"/>
    <hyperlink r:id="rId16223" location="12" ref="F16225"/>
    <hyperlink r:id="rId16224" location="5" ref="F16226"/>
    <hyperlink r:id="rId16225" location="9" ref="F16227"/>
    <hyperlink r:id="rId16226" location="12" ref="F16228"/>
    <hyperlink r:id="rId16227" location="3" ref="F16229"/>
    <hyperlink r:id="rId16228" location="33" ref="F16230"/>
    <hyperlink r:id="rId16229" location="29" ref="F16231"/>
    <hyperlink r:id="rId16230" location="35" ref="F16232"/>
    <hyperlink r:id="rId16231" location="35" ref="F16233"/>
    <hyperlink r:id="rId16232" location="18" ref="F16234"/>
    <hyperlink r:id="rId16233" location="1" ref="F16235"/>
    <hyperlink r:id="rId16234" location="5" ref="F16236"/>
    <hyperlink r:id="rId16235" location="11" ref="F16237"/>
    <hyperlink r:id="rId16236" location="17" ref="F16238"/>
    <hyperlink r:id="rId16237" location="27" ref="F16239"/>
    <hyperlink r:id="rId16238" location="17" ref="F16240"/>
    <hyperlink r:id="rId16239" location="8" ref="F16241"/>
    <hyperlink r:id="rId16240" location="23" ref="F16242"/>
    <hyperlink r:id="rId16241" location="2" ref="F16243"/>
    <hyperlink r:id="rId16242" location="7" ref="F16244"/>
    <hyperlink r:id="rId16243" location="3" ref="F16245"/>
    <hyperlink r:id="rId16244" location="6" ref="F16246"/>
    <hyperlink r:id="rId16245" location="34" ref="F16247"/>
    <hyperlink r:id="rId16246" location="7" ref="F16248"/>
    <hyperlink r:id="rId16247" location="28" ref="F16249"/>
    <hyperlink r:id="rId16248" location="14" ref="F16250"/>
    <hyperlink r:id="rId16249" location="18" ref="F16251"/>
    <hyperlink r:id="rId16250" location="35" ref="F16252"/>
    <hyperlink r:id="rId16251" location="28" ref="F16253"/>
    <hyperlink r:id="rId16252" location="11" ref="F16254"/>
    <hyperlink r:id="rId16253" location="17" ref="F16255"/>
    <hyperlink r:id="rId16254" location="9" ref="F16256"/>
    <hyperlink r:id="rId16255" location="19" ref="F16257"/>
    <hyperlink r:id="rId16256" location="30" ref="F16258"/>
    <hyperlink r:id="rId16257" location="27" ref="F16259"/>
    <hyperlink r:id="rId16258" location="3" ref="F16260"/>
    <hyperlink r:id="rId16259" location="27" ref="F16261"/>
    <hyperlink r:id="rId16260" location="33" ref="F16262"/>
    <hyperlink r:id="rId16261" location="4" ref="F16263"/>
    <hyperlink r:id="rId16262" location="2" ref="F16264"/>
    <hyperlink r:id="rId16263" location="13" ref="F16265"/>
    <hyperlink r:id="rId16264" location="17" ref="F16266"/>
    <hyperlink r:id="rId16265" location="34" ref="F16267"/>
    <hyperlink r:id="rId16266" location="19" ref="F16268"/>
    <hyperlink r:id="rId16267" location="4" ref="F16269"/>
    <hyperlink r:id="rId16268" location="9" ref="F16270"/>
    <hyperlink r:id="rId16269" location="11" ref="F16271"/>
    <hyperlink r:id="rId16270" location="21" ref="F16272"/>
    <hyperlink r:id="rId16271" location="22" ref="F16273"/>
    <hyperlink r:id="rId16272" location="7" ref="F16274"/>
    <hyperlink r:id="rId16273" location="10" ref="F16275"/>
    <hyperlink r:id="rId16274" location="14" ref="F16276"/>
    <hyperlink r:id="rId16275" location="17" ref="F16277"/>
    <hyperlink r:id="rId16276" location="35" ref="F16278"/>
    <hyperlink r:id="rId16277" location="9" ref="F16279"/>
    <hyperlink r:id="rId16278" location="10" ref="F16280"/>
    <hyperlink r:id="rId16279" location="6" ref="F16281"/>
    <hyperlink r:id="rId16280" location="3" ref="F16282"/>
    <hyperlink r:id="rId16281" location="14" ref="F16283"/>
    <hyperlink r:id="rId16282" location="19" ref="F16284"/>
    <hyperlink r:id="rId16283" location="5" ref="F16285"/>
    <hyperlink r:id="rId16284" location="18" ref="F16286"/>
    <hyperlink r:id="rId16285" location="29" ref="F16287"/>
    <hyperlink r:id="rId16286" location="17" ref="F16288"/>
    <hyperlink r:id="rId16287" location="13" ref="F16289"/>
    <hyperlink r:id="rId16288" location="34" ref="F16290"/>
    <hyperlink r:id="rId16289" location="27" ref="F16291"/>
    <hyperlink r:id="rId16290" location="15" ref="F16292"/>
    <hyperlink r:id="rId16291" location="19" ref="F16293"/>
    <hyperlink r:id="rId16292" location="4" ref="F16294"/>
    <hyperlink r:id="rId16293" location="19" ref="F16295"/>
    <hyperlink r:id="rId16294" location="19" ref="F16296"/>
    <hyperlink r:id="rId16295" location="14" ref="F16297"/>
    <hyperlink r:id="rId16296" location="11" ref="F16298"/>
    <hyperlink r:id="rId16297" location="10" ref="F16299"/>
    <hyperlink r:id="rId16298" location="11" ref="F16300"/>
    <hyperlink r:id="rId16299" location="21" ref="F16301"/>
    <hyperlink r:id="rId16300" location="12" ref="F16302"/>
    <hyperlink r:id="rId16301" location="36" ref="F16303"/>
    <hyperlink r:id="rId16302" location="14" ref="F16304"/>
    <hyperlink r:id="rId16303" location="29" ref="F16305"/>
    <hyperlink r:id="rId16304" location="1" ref="F16306"/>
    <hyperlink r:id="rId16305" location="9" ref="F16307"/>
    <hyperlink r:id="rId16306" location="25" ref="F16308"/>
    <hyperlink r:id="rId16307" location="29" ref="F16309"/>
    <hyperlink r:id="rId16308" location="17" ref="F16310"/>
    <hyperlink r:id="rId16309" location="32" ref="F16311"/>
    <hyperlink r:id="rId16310" location="34" ref="F16312"/>
    <hyperlink r:id="rId16311" location="23" ref="F16313"/>
    <hyperlink r:id="rId16312" location="21" ref="F16314"/>
    <hyperlink r:id="rId16313" location="21" ref="F16315"/>
    <hyperlink r:id="rId16314" location="23" ref="F16316"/>
    <hyperlink r:id="rId16315" location="32" ref="F16317"/>
    <hyperlink r:id="rId16316" location="21" ref="F16318"/>
    <hyperlink r:id="rId16317" location="19" ref="F16319"/>
    <hyperlink r:id="rId16318" location="31" ref="F16320"/>
    <hyperlink r:id="rId16319" location="36" ref="F16321"/>
    <hyperlink r:id="rId16320" location="3" ref="F16322"/>
    <hyperlink r:id="rId16321" location="5" ref="F16323"/>
    <hyperlink r:id="rId16322" location="19" ref="F16324"/>
    <hyperlink r:id="rId16323" location="24" ref="F16325"/>
    <hyperlink r:id="rId16324" location="20" ref="F16326"/>
    <hyperlink r:id="rId16325" location="25" ref="F16327"/>
    <hyperlink r:id="rId16326" location="33" ref="F16328"/>
    <hyperlink r:id="rId16327" location="31" ref="F16329"/>
    <hyperlink r:id="rId16328" location="16" ref="F16330"/>
    <hyperlink r:id="rId16329" location="23" ref="F16331"/>
    <hyperlink r:id="rId16330" location="23" ref="F16332"/>
    <hyperlink r:id="rId16331" location="14" ref="F16333"/>
    <hyperlink r:id="rId16332" location="9" ref="F16334"/>
    <hyperlink r:id="rId16333" location="28" ref="F16335"/>
    <hyperlink r:id="rId16334" location="11" ref="F16336"/>
    <hyperlink r:id="rId16335" location="15" ref="F16337"/>
    <hyperlink r:id="rId16336" location="33" ref="F16338"/>
    <hyperlink r:id="rId16337" location="19" ref="F16339"/>
    <hyperlink r:id="rId16338" location="28" ref="F16340"/>
    <hyperlink r:id="rId16339" location="9" ref="F16341"/>
    <hyperlink r:id="rId16340" location="14" ref="F16342"/>
    <hyperlink r:id="rId16341" location="23" ref="F16343"/>
    <hyperlink r:id="rId16342" location="10" ref="F16344"/>
    <hyperlink r:id="rId16343" location="8" ref="F16345"/>
    <hyperlink r:id="rId16344" location="15" ref="F16346"/>
    <hyperlink r:id="rId16345" location="20" ref="F16347"/>
    <hyperlink r:id="rId16346" location="2" ref="F16348"/>
    <hyperlink r:id="rId16347" location="15" ref="F16349"/>
    <hyperlink r:id="rId16348" location="3" ref="F16350"/>
    <hyperlink r:id="rId16349" location="10" ref="F16351"/>
    <hyperlink r:id="rId16350" location="7" ref="F16352"/>
    <hyperlink r:id="rId16351" location="32" ref="F16353"/>
    <hyperlink r:id="rId16352" location="20" ref="F16354"/>
    <hyperlink r:id="rId16353" location="8" ref="F16355"/>
    <hyperlink r:id="rId16354" location="18" ref="F16356"/>
    <hyperlink r:id="rId16355" location="26" ref="F16357"/>
    <hyperlink r:id="rId16356" location="7" ref="F16358"/>
    <hyperlink r:id="rId16357" location="24" ref="F16359"/>
    <hyperlink r:id="rId16358" location="34" ref="F16360"/>
    <hyperlink r:id="rId16359" location="32" ref="F16361"/>
    <hyperlink r:id="rId16360" location="24" ref="F16362"/>
    <hyperlink r:id="rId16361" location="18" ref="F16363"/>
    <hyperlink r:id="rId16362" location="7" ref="F16364"/>
    <hyperlink r:id="rId16363" location="20" ref="F16365"/>
    <hyperlink r:id="rId16364" location="6" ref="F16366"/>
    <hyperlink r:id="rId16365" location="17" ref="F16367"/>
    <hyperlink r:id="rId16366" location="10" ref="F16368"/>
    <hyperlink r:id="rId16367" location="34" ref="F16369"/>
    <hyperlink r:id="rId16368" location="24" ref="F16370"/>
    <hyperlink r:id="rId16369" location="3" ref="F16371"/>
    <hyperlink r:id="rId16370" location="9" ref="F16372"/>
    <hyperlink r:id="rId16371" location="16" ref="F16373"/>
    <hyperlink r:id="rId16372" location="21" ref="F16374"/>
    <hyperlink r:id="rId16373" location="23" ref="F16375"/>
    <hyperlink r:id="rId16374" location="29" ref="F16376"/>
    <hyperlink r:id="rId16375" location="7" ref="F16377"/>
    <hyperlink r:id="rId16376" location="3" ref="F16378"/>
    <hyperlink r:id="rId16377" location="11" ref="F16379"/>
    <hyperlink r:id="rId16378" location="5" ref="F16380"/>
    <hyperlink r:id="rId16379" location="27" ref="F16381"/>
    <hyperlink r:id="rId16380" location="7" ref="F16382"/>
    <hyperlink r:id="rId16381" location="2" ref="F16383"/>
    <hyperlink r:id="rId16382" location="6" ref="F16384"/>
    <hyperlink r:id="rId16383" location="31" ref="F16385"/>
    <hyperlink r:id="rId16384" location="29" ref="F16386"/>
    <hyperlink r:id="rId16385" location="19" ref="F16387"/>
    <hyperlink r:id="rId16386" location="18" ref="F16388"/>
    <hyperlink r:id="rId16387" location="35" ref="F16389"/>
    <hyperlink r:id="rId16388" location="15" ref="F16390"/>
    <hyperlink r:id="rId16389" location="9" ref="F16391"/>
    <hyperlink r:id="rId16390" location="30" ref="F16392"/>
    <hyperlink r:id="rId16391" location="29" ref="F16393"/>
    <hyperlink r:id="rId16392" location="1" ref="F16394"/>
    <hyperlink r:id="rId16393" location="34" ref="F16395"/>
    <hyperlink r:id="rId16394" location="18" ref="F16396"/>
    <hyperlink r:id="rId16395" location="35" ref="F16397"/>
    <hyperlink r:id="rId16396" location="12" ref="F16398"/>
    <hyperlink r:id="rId16397" location="9" ref="F16399"/>
    <hyperlink r:id="rId16398" location="13" ref="F16400"/>
    <hyperlink r:id="rId16399" location="35" ref="F16401"/>
    <hyperlink r:id="rId16400" location="8" ref="F16402"/>
    <hyperlink r:id="rId16401" location="30" ref="F16403"/>
    <hyperlink r:id="rId16402" location="6" ref="F16404"/>
    <hyperlink r:id="rId16403" location="32" ref="F16405"/>
    <hyperlink r:id="rId16404" location="21" ref="F16406"/>
    <hyperlink r:id="rId16405" location="20" ref="F16407"/>
    <hyperlink r:id="rId16406" location="14" ref="F16408"/>
    <hyperlink r:id="rId16407" location="13" ref="F16409"/>
    <hyperlink r:id="rId16408" location="5" ref="F16410"/>
    <hyperlink r:id="rId16409" location="21" ref="F16411"/>
    <hyperlink r:id="rId16410" location="16" ref="F16412"/>
    <hyperlink r:id="rId16411" location="29" ref="F16413"/>
    <hyperlink r:id="rId16412" location="27" ref="F16414"/>
    <hyperlink r:id="rId16413" location="25" ref="F16415"/>
    <hyperlink r:id="rId16414" location="21" ref="F16416"/>
    <hyperlink r:id="rId16415" location="2" ref="F16417"/>
    <hyperlink r:id="rId16416" location="8" ref="F16418"/>
    <hyperlink r:id="rId16417" location="13" ref="F16419"/>
    <hyperlink r:id="rId16418" location="19" ref="F16420"/>
    <hyperlink r:id="rId16419" location="24" ref="F16421"/>
    <hyperlink r:id="rId16420" location="20" ref="F16422"/>
    <hyperlink r:id="rId16421" location="5" ref="F16423"/>
    <hyperlink r:id="rId16422" location="8" ref="F16424"/>
    <hyperlink r:id="rId16423" location="17" ref="F16425"/>
    <hyperlink r:id="rId16424" location="20" ref="F16426"/>
    <hyperlink r:id="rId16425" location="3" ref="F16427"/>
    <hyperlink r:id="rId16426" location="34" ref="F16428"/>
    <hyperlink r:id="rId16427" location="14" ref="F16429"/>
    <hyperlink r:id="rId16428" location="36" ref="F16430"/>
    <hyperlink r:id="rId16429" location="16" ref="F16431"/>
    <hyperlink r:id="rId16430" location="21" ref="F16432"/>
    <hyperlink r:id="rId16431" location="15" ref="F16433"/>
    <hyperlink r:id="rId16432" location="34" ref="F16434"/>
    <hyperlink r:id="rId16433" location="23" ref="F16435"/>
    <hyperlink r:id="rId16434" location="18" ref="F16436"/>
    <hyperlink r:id="rId16435" location="7" ref="F16437"/>
    <hyperlink r:id="rId16436" location="28" ref="F16438"/>
    <hyperlink r:id="rId16437" location="5" ref="F16439"/>
    <hyperlink r:id="rId16438" location="36" ref="F16440"/>
    <hyperlink r:id="rId16439" location="21" ref="F16441"/>
    <hyperlink r:id="rId16440" location="8" ref="F16442"/>
    <hyperlink r:id="rId16441" location="11" ref="F16443"/>
    <hyperlink r:id="rId16442" location="21" ref="F16444"/>
    <hyperlink r:id="rId16443" location="8" ref="F16445"/>
    <hyperlink r:id="rId16444" location="3" ref="F16446"/>
    <hyperlink r:id="rId16445" location="3" ref="F16447"/>
    <hyperlink r:id="rId16446" location="36" ref="F16448"/>
    <hyperlink r:id="rId16447" location="19" ref="F16449"/>
    <hyperlink r:id="rId16448" location="10" ref="F16450"/>
    <hyperlink r:id="rId16449" location="28" ref="F16451"/>
    <hyperlink r:id="rId16450" location="33" ref="F16452"/>
    <hyperlink r:id="rId16451" location="1" ref="F16453"/>
    <hyperlink r:id="rId16452" location="4" ref="F16454"/>
    <hyperlink r:id="rId16453" location="32" ref="F16455"/>
    <hyperlink r:id="rId16454" location="2" ref="F16456"/>
    <hyperlink r:id="rId16455" location="32" ref="F16457"/>
    <hyperlink r:id="rId16456" location="1" ref="F16458"/>
    <hyperlink r:id="rId16457" location="21" ref="F16459"/>
    <hyperlink r:id="rId16458" location="34" ref="F16460"/>
    <hyperlink r:id="rId16459" location="1" ref="F16461"/>
    <hyperlink r:id="rId16460" location="18" ref="F16462"/>
    <hyperlink r:id="rId16461" location="19" ref="F16463"/>
    <hyperlink r:id="rId16462" location="27" ref="F16464"/>
    <hyperlink r:id="rId16463" location="13" ref="F16465"/>
    <hyperlink r:id="rId16464" location="4" ref="F16466"/>
    <hyperlink r:id="rId16465" location="35" ref="F16467"/>
    <hyperlink r:id="rId16466" location="1" ref="F16468"/>
    <hyperlink r:id="rId16467" location="31" ref="F16469"/>
    <hyperlink r:id="rId16468" location="24" ref="F16470"/>
    <hyperlink r:id="rId16469" location="33" ref="F16471"/>
    <hyperlink r:id="rId16470" location="36" ref="F16472"/>
    <hyperlink r:id="rId16471" location="27" ref="F16473"/>
    <hyperlink r:id="rId16472" location="12" ref="F16474"/>
    <hyperlink r:id="rId16473" location="36" ref="F16475"/>
    <hyperlink r:id="rId16474" location="30" ref="F16476"/>
    <hyperlink r:id="rId16475" location="16" ref="F16477"/>
    <hyperlink r:id="rId16476" location="17" ref="F16478"/>
    <hyperlink r:id="rId16477" location="31" ref="F16479"/>
    <hyperlink r:id="rId16478" location="9" ref="F16480"/>
    <hyperlink r:id="rId16479" location="29" ref="F16481"/>
    <hyperlink r:id="rId16480" location="26" ref="F16482"/>
    <hyperlink r:id="rId16481" location="23" ref="F16483"/>
    <hyperlink r:id="rId16482" location="10" ref="F16484"/>
    <hyperlink r:id="rId16483" location="15" ref="F16485"/>
    <hyperlink r:id="rId16484" location="29" ref="F16486"/>
    <hyperlink r:id="rId16485" location="1" ref="F16487"/>
    <hyperlink r:id="rId16486" location="29" ref="F16488"/>
    <hyperlink r:id="rId16487" location="31" ref="F16489"/>
    <hyperlink r:id="rId16488" location="9" ref="F16490"/>
    <hyperlink r:id="rId16489" location="5" ref="F16491"/>
    <hyperlink r:id="rId16490" location="23" ref="F16492"/>
    <hyperlink r:id="rId16491" location="26" ref="F16493"/>
    <hyperlink r:id="rId16492" location="14" ref="F16494"/>
    <hyperlink r:id="rId16493" location="10" ref="F16495"/>
    <hyperlink r:id="rId16494" location="28" ref="F16496"/>
    <hyperlink r:id="rId16495" location="16" ref="F16497"/>
    <hyperlink r:id="rId16496" location="26" ref="F16498"/>
    <hyperlink r:id="rId16497" location="16" ref="F16499"/>
    <hyperlink r:id="rId16498" location="11" ref="F16500"/>
    <hyperlink r:id="rId16499" location="29" ref="F16501"/>
    <hyperlink r:id="rId16500" location="8" ref="F16502"/>
    <hyperlink r:id="rId16501" location="17" ref="F16503"/>
    <hyperlink r:id="rId16502" location="3" ref="F16504"/>
    <hyperlink r:id="rId16503" location="23" ref="F16505"/>
    <hyperlink r:id="rId16504" location="16" ref="F16506"/>
    <hyperlink r:id="rId16505" location="7" ref="F16507"/>
    <hyperlink r:id="rId16506" location="15" ref="F16508"/>
    <hyperlink r:id="rId16507" location="18" ref="F16509"/>
    <hyperlink r:id="rId16508" location="14" ref="F16510"/>
    <hyperlink r:id="rId16509" location="30" ref="F16511"/>
    <hyperlink r:id="rId16510" location="31" ref="F16512"/>
    <hyperlink r:id="rId16511" location="35" ref="F16513"/>
    <hyperlink r:id="rId16512" location="33" ref="F16514"/>
    <hyperlink r:id="rId16513" location="21" ref="F16515"/>
    <hyperlink r:id="rId16514" location="14" ref="F16516"/>
    <hyperlink r:id="rId16515" location="8" ref="F16517"/>
    <hyperlink r:id="rId16516" location="2" ref="F16518"/>
    <hyperlink r:id="rId16517" location="30" ref="F16519"/>
    <hyperlink r:id="rId16518" location="24" ref="F16520"/>
    <hyperlink r:id="rId16519" location="11" ref="F16521"/>
    <hyperlink r:id="rId16520" location="28" ref="F16522"/>
    <hyperlink r:id="rId16521" location="23" ref="F16523"/>
    <hyperlink r:id="rId16522" location="36" ref="F16524"/>
    <hyperlink r:id="rId16523" location="26" ref="F16525"/>
    <hyperlink r:id="rId16524" location="16" ref="F16526"/>
    <hyperlink r:id="rId16525" location="5" ref="F16527"/>
    <hyperlink r:id="rId16526" location="28" ref="F16528"/>
    <hyperlink r:id="rId16527" location="8" ref="F16529"/>
    <hyperlink r:id="rId16528" location="20" ref="F16530"/>
    <hyperlink r:id="rId16529" location="30" ref="F16531"/>
    <hyperlink r:id="rId16530" location="25" ref="F16532"/>
    <hyperlink r:id="rId16531" location="11" ref="F16533"/>
    <hyperlink r:id="rId16532" location="2" ref="F16534"/>
    <hyperlink r:id="rId16533" location="3" ref="F16535"/>
    <hyperlink r:id="rId16534" location="4" ref="F16536"/>
    <hyperlink r:id="rId16535" location="18" ref="F16537"/>
    <hyperlink r:id="rId16536" location="36" ref="F16538"/>
    <hyperlink r:id="rId16537" location="23" ref="F16539"/>
    <hyperlink r:id="rId16538" location="32" ref="F16540"/>
    <hyperlink r:id="rId16539" location="36" ref="F16541"/>
    <hyperlink r:id="rId16540" location="25" ref="F16542"/>
    <hyperlink r:id="rId16541" location="20" ref="F16543"/>
    <hyperlink r:id="rId16542" location="10" ref="F16544"/>
    <hyperlink r:id="rId16543" location="13" ref="F16545"/>
    <hyperlink r:id="rId16544" location="36" ref="F16546"/>
    <hyperlink r:id="rId16545" location="21" ref="F16547"/>
    <hyperlink r:id="rId16546" location="20" ref="F16548"/>
    <hyperlink r:id="rId16547" location="28" ref="F16549"/>
    <hyperlink r:id="rId16548" location="31" ref="F16550"/>
    <hyperlink r:id="rId16549" location="28" ref="F16551"/>
    <hyperlink r:id="rId16550" location="28" ref="F16552"/>
    <hyperlink r:id="rId16551" location="8" ref="F16553"/>
    <hyperlink r:id="rId16552" location="20" ref="F16554"/>
    <hyperlink r:id="rId16553" location="26" ref="F16555"/>
    <hyperlink r:id="rId16554" location="17" ref="F16556"/>
    <hyperlink r:id="rId16555" location="33" ref="F16557"/>
    <hyperlink r:id="rId16556" location="13" ref="F16558"/>
    <hyperlink r:id="rId16557" location="21" ref="F16559"/>
    <hyperlink r:id="rId16558" location="12" ref="F16560"/>
    <hyperlink r:id="rId16559" location="18" ref="F16561"/>
    <hyperlink r:id="rId16560" location="33" ref="F16562"/>
    <hyperlink r:id="rId16561" location="22" ref="F16563"/>
    <hyperlink r:id="rId16562" location="24" ref="F16564"/>
    <hyperlink r:id="rId16563" location="14" ref="F16565"/>
    <hyperlink r:id="rId16564" location="9" ref="F16566"/>
    <hyperlink r:id="rId16565" location="23" ref="F16567"/>
    <hyperlink r:id="rId16566" location="21" ref="F16568"/>
    <hyperlink r:id="rId16567" location="27" ref="F16569"/>
    <hyperlink r:id="rId16568" location="3" ref="F16570"/>
    <hyperlink r:id="rId16569" location="17" ref="F16571"/>
    <hyperlink r:id="rId16570" location="8" ref="F16572"/>
    <hyperlink r:id="rId16571" location="30" ref="F16573"/>
    <hyperlink r:id="rId16572" location="26" ref="F16574"/>
    <hyperlink r:id="rId16573" location="17" ref="F16575"/>
    <hyperlink r:id="rId16574" location="23" ref="F16576"/>
    <hyperlink r:id="rId16575" location="16" ref="F16577"/>
    <hyperlink r:id="rId16576" location="35" ref="F16578"/>
    <hyperlink r:id="rId16577" location="18" ref="F16579"/>
    <hyperlink r:id="rId16578" location="27" ref="F16580"/>
    <hyperlink r:id="rId16579" location="22" ref="F16581"/>
    <hyperlink r:id="rId16580" location="8" ref="F16582"/>
    <hyperlink r:id="rId16581" location="3" ref="F16583"/>
    <hyperlink r:id="rId16582" location="34" ref="F16584"/>
    <hyperlink r:id="rId16583" location="6" ref="F16585"/>
    <hyperlink r:id="rId16584" location="28" ref="F16586"/>
    <hyperlink r:id="rId16585" location="18" ref="F16587"/>
    <hyperlink r:id="rId16586" location="31" ref="F16588"/>
    <hyperlink r:id="rId16587" location="35" ref="F16589"/>
    <hyperlink r:id="rId16588" location="17" ref="F16590"/>
    <hyperlink r:id="rId16589" location="35" ref="F16591"/>
    <hyperlink r:id="rId16590" location="23" ref="F16592"/>
    <hyperlink r:id="rId16591" location="12" ref="F16593"/>
    <hyperlink r:id="rId16592" location="4" ref="F16594"/>
    <hyperlink r:id="rId16593" location="18" ref="F16595"/>
    <hyperlink r:id="rId16594" location="4" ref="F16596"/>
    <hyperlink r:id="rId16595" location="19" ref="F16597"/>
    <hyperlink r:id="rId16596" location="14" ref="F16598"/>
    <hyperlink r:id="rId16597" location="11" ref="F16599"/>
    <hyperlink r:id="rId16598" location="5" ref="F16600"/>
    <hyperlink r:id="rId16599" location="6" ref="F16601"/>
    <hyperlink r:id="rId16600" location="12" ref="F16602"/>
    <hyperlink r:id="rId16601" location="24" ref="F16603"/>
    <hyperlink r:id="rId16602" location="19" ref="F16604"/>
    <hyperlink r:id="rId16603" location="6" ref="F16605"/>
    <hyperlink r:id="rId16604" location="25" ref="F16606"/>
    <hyperlink r:id="rId16605" location="2" ref="F16607"/>
    <hyperlink r:id="rId16606" location="26" ref="F16608"/>
    <hyperlink r:id="rId16607" location="10" ref="F16609"/>
    <hyperlink r:id="rId16608" location="28" ref="F16610"/>
    <hyperlink r:id="rId16609" location="16" ref="F16611"/>
    <hyperlink r:id="rId16610" location="20" ref="F16612"/>
    <hyperlink r:id="rId16611" location="11" ref="F16613"/>
    <hyperlink r:id="rId16612" location="14" ref="F16614"/>
    <hyperlink r:id="rId16613" location="12" ref="F16615"/>
    <hyperlink r:id="rId16614" location="16" ref="F16616"/>
    <hyperlink r:id="rId16615" location="4" ref="F16617"/>
    <hyperlink r:id="rId16616" location="2" ref="F16618"/>
    <hyperlink r:id="rId16617" location="30" ref="F16619"/>
    <hyperlink r:id="rId16618" location="9" ref="F16620"/>
    <hyperlink r:id="rId16619" location="22" ref="F16621"/>
    <hyperlink r:id="rId16620" location="19" ref="F16622"/>
    <hyperlink r:id="rId16621" location="11" ref="F16623"/>
    <hyperlink r:id="rId16622" location="11" ref="F16624"/>
    <hyperlink r:id="rId16623" location="2" ref="F16625"/>
    <hyperlink r:id="rId16624" location="20" ref="F16626"/>
    <hyperlink r:id="rId16625" location="6" ref="F16627"/>
    <hyperlink r:id="rId16626" location="5" ref="F16628"/>
    <hyperlink r:id="rId16627" location="27" ref="F16629"/>
    <hyperlink r:id="rId16628" location="14" ref="F16630"/>
    <hyperlink r:id="rId16629" location="8" ref="F16631"/>
    <hyperlink r:id="rId16630" location="3" ref="F16632"/>
    <hyperlink r:id="rId16631" location="13" ref="F16633"/>
    <hyperlink r:id="rId16632" location="35" ref="F16634"/>
    <hyperlink r:id="rId16633" location="14" ref="F16635"/>
    <hyperlink r:id="rId16634" location="6" ref="F16636"/>
    <hyperlink r:id="rId16635" location="7" ref="F16637"/>
    <hyperlink r:id="rId16636" location="26" ref="F16638"/>
    <hyperlink r:id="rId16637" location="3" ref="F16639"/>
    <hyperlink r:id="rId16638" location="11" ref="F16640"/>
    <hyperlink r:id="rId16639" location="25" ref="F16641"/>
    <hyperlink r:id="rId16640" location="13" ref="F16642"/>
    <hyperlink r:id="rId16641" location="21" ref="F16643"/>
    <hyperlink r:id="rId16642" location="9" ref="F16644"/>
    <hyperlink r:id="rId16643" location="3" ref="F16645"/>
    <hyperlink r:id="rId16644" location="15" ref="F16646"/>
    <hyperlink r:id="rId16645" location="11" ref="F16647"/>
    <hyperlink r:id="rId16646" location="18" ref="F16648"/>
    <hyperlink r:id="rId16647" location="17" ref="F16649"/>
    <hyperlink r:id="rId16648" location="9" ref="F16650"/>
    <hyperlink r:id="rId16649" location="9" ref="F16651"/>
    <hyperlink r:id="rId16650" location="24" ref="F16652"/>
    <hyperlink r:id="rId16651" location="6" ref="F16653"/>
    <hyperlink r:id="rId16652" location="3" ref="F16654"/>
    <hyperlink r:id="rId16653" location="6" ref="F16655"/>
    <hyperlink r:id="rId16654" location="5" ref="F16656"/>
    <hyperlink r:id="rId16655" location="9" ref="F16657"/>
    <hyperlink r:id="rId16656" location="34" ref="F16658"/>
    <hyperlink r:id="rId16657" location="32" ref="F16659"/>
    <hyperlink r:id="rId16658" location="32" ref="F16660"/>
    <hyperlink r:id="rId16659" location="34" ref="F16661"/>
    <hyperlink r:id="rId16660" location="13" ref="F16662"/>
    <hyperlink r:id="rId16661" location="3" ref="F16663"/>
    <hyperlink r:id="rId16662" location="1" ref="F16664"/>
    <hyperlink r:id="rId16663" location="23" ref="F16665"/>
    <hyperlink r:id="rId16664" location="6" ref="F16666"/>
    <hyperlink r:id="rId16665" location="28" ref="F16667"/>
    <hyperlink r:id="rId16666" location="13" ref="F16668"/>
    <hyperlink r:id="rId16667" location="30" ref="F16669"/>
    <hyperlink r:id="rId16668" location="2" ref="F16670"/>
    <hyperlink r:id="rId16669" location="28" ref="F16671"/>
    <hyperlink r:id="rId16670" location="14" ref="F16672"/>
    <hyperlink r:id="rId16671" location="25" ref="F16673"/>
    <hyperlink r:id="rId16672" location="12" ref="F16674"/>
    <hyperlink r:id="rId16673" location="35" ref="F16675"/>
    <hyperlink r:id="rId16674" location="36" ref="F16676"/>
    <hyperlink r:id="rId16675" location="27" ref="F16677"/>
    <hyperlink r:id="rId16676" location="12" ref="F16678"/>
    <hyperlink r:id="rId16677" location="30" ref="F16679"/>
    <hyperlink r:id="rId16678" location="10" ref="F16680"/>
    <hyperlink r:id="rId16679" location="18" ref="F16681"/>
    <hyperlink r:id="rId16680" location="27" ref="F16682"/>
    <hyperlink r:id="rId16681" location="21" ref="F16683"/>
    <hyperlink r:id="rId16682" location="24" ref="F16684"/>
    <hyperlink r:id="rId16683" location="27" ref="F16685"/>
    <hyperlink r:id="rId16684" location="2" ref="F16686"/>
    <hyperlink r:id="rId16685" location="11" ref="F16687"/>
    <hyperlink r:id="rId16686" location="19" ref="F16688"/>
    <hyperlink r:id="rId16687" location="16" ref="F16689"/>
    <hyperlink r:id="rId16688" location="23" ref="F16690"/>
    <hyperlink r:id="rId16689" location="23" ref="F16691"/>
    <hyperlink r:id="rId16690" location="13" ref="F16692"/>
    <hyperlink r:id="rId16691" location="11" ref="F16693"/>
    <hyperlink r:id="rId16692" location="34" ref="F16694"/>
    <hyperlink r:id="rId16693" location="27" ref="F16695"/>
    <hyperlink r:id="rId16694" location="5" ref="F16696"/>
    <hyperlink r:id="rId16695" location="24" ref="F16697"/>
    <hyperlink r:id="rId16696" location="18" ref="F16698"/>
    <hyperlink r:id="rId16697" location="18" ref="F16699"/>
    <hyperlink r:id="rId16698" location="15" ref="F16700"/>
    <hyperlink r:id="rId16699" location="5" ref="F16701"/>
    <hyperlink r:id="rId16700" location="27" ref="F16702"/>
    <hyperlink r:id="rId16701" location="2" ref="F16703"/>
    <hyperlink r:id="rId16702" location="15" ref="F16704"/>
    <hyperlink r:id="rId16703" location="3" ref="F16705"/>
    <hyperlink r:id="rId16704" location="3" ref="F16706"/>
    <hyperlink r:id="rId16705" location="5" ref="F16707"/>
    <hyperlink r:id="rId16706" location="27" ref="F16708"/>
    <hyperlink r:id="rId16707" location="14" ref="F16709"/>
    <hyperlink r:id="rId16708" location="10" ref="F16710"/>
    <hyperlink r:id="rId16709" location="25" ref="F16711"/>
    <hyperlink r:id="rId16710" location="26" ref="F16712"/>
    <hyperlink r:id="rId16711" location="33" ref="F16713"/>
    <hyperlink r:id="rId16712" location="31" ref="F16714"/>
    <hyperlink r:id="rId16713" location="14" ref="F16715"/>
    <hyperlink r:id="rId16714" location="34" ref="F16716"/>
    <hyperlink r:id="rId16715" location="26" ref="F16717"/>
    <hyperlink r:id="rId16716" location="31" ref="F16718"/>
    <hyperlink r:id="rId16717" location="1" ref="F16719"/>
    <hyperlink r:id="rId16718" location="16" ref="F16720"/>
    <hyperlink r:id="rId16719" location="28" ref="F16721"/>
    <hyperlink r:id="rId16720" location="9" ref="F16722"/>
    <hyperlink r:id="rId16721" location="17" ref="F16723"/>
    <hyperlink r:id="rId16722" location="6" ref="F16724"/>
    <hyperlink r:id="rId16723" location="2" ref="F16725"/>
    <hyperlink r:id="rId16724" location="5" ref="F16726"/>
    <hyperlink r:id="rId16725" location="30" ref="F16727"/>
    <hyperlink r:id="rId16726" location="23" ref="F16728"/>
    <hyperlink r:id="rId16727" location="27" ref="F16729"/>
    <hyperlink r:id="rId16728" location="3" ref="F16730"/>
    <hyperlink r:id="rId16729" location="17" ref="F16731"/>
    <hyperlink r:id="rId16730" location="27" ref="F16732"/>
    <hyperlink r:id="rId16731" location="28" ref="F16733"/>
    <hyperlink r:id="rId16732" location="25" ref="F16734"/>
    <hyperlink r:id="rId16733" location="32" ref="F16735"/>
    <hyperlink r:id="rId16734" location="1" ref="F16736"/>
    <hyperlink r:id="rId16735" location="4" ref="F16737"/>
    <hyperlink r:id="rId16736" location="19" ref="F16738"/>
    <hyperlink r:id="rId16737" location="1" ref="F16739"/>
    <hyperlink r:id="rId16738" location="25" ref="F16740"/>
    <hyperlink r:id="rId16739" location="13" ref="F16741"/>
    <hyperlink r:id="rId16740" location="20" ref="F16742"/>
    <hyperlink r:id="rId16741" location="36" ref="F16743"/>
    <hyperlink r:id="rId16742" location="36" ref="F16744"/>
    <hyperlink r:id="rId16743" location="13" ref="F16745"/>
    <hyperlink r:id="rId16744" location="12" ref="F16746"/>
    <hyperlink r:id="rId16745" location="14" ref="F16747"/>
    <hyperlink r:id="rId16746" location="34" ref="F16748"/>
    <hyperlink r:id="rId16747" location="12" ref="F16749"/>
    <hyperlink r:id="rId16748" location="23" ref="F16750"/>
    <hyperlink r:id="rId16749" location="18" ref="F16751"/>
    <hyperlink r:id="rId16750" location="35" ref="F16752"/>
    <hyperlink r:id="rId16751" location="19" ref="F16753"/>
    <hyperlink r:id="rId16752" location="16" ref="F16754"/>
    <hyperlink r:id="rId16753" location="21" ref="F16755"/>
    <hyperlink r:id="rId16754" location="33" ref="F16756"/>
    <hyperlink r:id="rId16755" location="4" ref="F16757"/>
    <hyperlink r:id="rId16756" location="33" ref="F16758"/>
    <hyperlink r:id="rId16757" location="21" ref="F16759"/>
    <hyperlink r:id="rId16758" location="7" ref="F16760"/>
    <hyperlink r:id="rId16759" location="35" ref="F16761"/>
    <hyperlink r:id="rId16760" location="20" ref="F16762"/>
    <hyperlink r:id="rId16761" location="14" ref="F16763"/>
    <hyperlink r:id="rId16762" location="5" ref="F16764"/>
    <hyperlink r:id="rId16763" location="14" ref="F16765"/>
    <hyperlink r:id="rId16764" location="29" ref="F16766"/>
    <hyperlink r:id="rId16765" location="7" ref="F16767"/>
    <hyperlink r:id="rId16766" location="9" ref="F16768"/>
    <hyperlink r:id="rId16767" location="16" ref="F16769"/>
    <hyperlink r:id="rId16768" location="16" ref="F16770"/>
    <hyperlink r:id="rId16769" location="16" ref="F16771"/>
    <hyperlink r:id="rId16770" location="6" ref="F16772"/>
    <hyperlink r:id="rId16771" location="13" ref="F16773"/>
    <hyperlink r:id="rId16772" location="28" ref="F16774"/>
    <hyperlink r:id="rId16773" location="7" ref="F16775"/>
    <hyperlink r:id="rId16774" location="23" ref="F16776"/>
    <hyperlink r:id="rId16775" location="24" ref="F16777"/>
    <hyperlink r:id="rId16776" location="30" ref="F16778"/>
    <hyperlink r:id="rId16777" location="15" ref="F16779"/>
    <hyperlink r:id="rId16778" location="33" ref="F16780"/>
    <hyperlink r:id="rId16779" location="34" ref="F16781"/>
    <hyperlink r:id="rId16780" location="3" ref="F16782"/>
    <hyperlink r:id="rId16781" location="8" ref="F16783"/>
    <hyperlink r:id="rId16782" location="12" ref="F16784"/>
    <hyperlink r:id="rId16783" location="1" ref="F16785"/>
    <hyperlink r:id="rId16784" location="23" ref="F16786"/>
    <hyperlink r:id="rId16785" location="26" ref="F16787"/>
    <hyperlink r:id="rId16786" location="2" ref="F16788"/>
    <hyperlink r:id="rId16787" location="13" ref="F16789"/>
    <hyperlink r:id="rId16788" location="32" ref="F16790"/>
    <hyperlink r:id="rId16789" location="3" ref="F16791"/>
    <hyperlink r:id="rId16790" location="35" ref="F16792"/>
    <hyperlink r:id="rId16791" location="30" ref="F16793"/>
    <hyperlink r:id="rId16792" location="35" ref="F16794"/>
    <hyperlink r:id="rId16793" location="17" ref="F16795"/>
    <hyperlink r:id="rId16794" location="18" ref="F16796"/>
    <hyperlink r:id="rId16795" location="24" ref="F16797"/>
    <hyperlink r:id="rId16796" location="33" ref="F16798"/>
    <hyperlink r:id="rId16797" location="35" ref="F16799"/>
    <hyperlink r:id="rId16798" location="32" ref="F16800"/>
    <hyperlink r:id="rId16799" location="31" ref="F16801"/>
    <hyperlink r:id="rId16800" location="31" ref="F16802"/>
    <hyperlink r:id="rId16801" location="16" ref="F16803"/>
    <hyperlink r:id="rId16802" location="14" ref="F16804"/>
    <hyperlink r:id="rId16803" location="35" ref="F16805"/>
    <hyperlink r:id="rId16804" location="9" ref="F16806"/>
    <hyperlink r:id="rId16805" location="30" ref="F16807"/>
    <hyperlink r:id="rId16806" location="25" ref="F16808"/>
    <hyperlink r:id="rId16807" location="23" ref="F16809"/>
    <hyperlink r:id="rId16808" location="7" ref="F16810"/>
    <hyperlink r:id="rId16809" location="9" ref="F16811"/>
    <hyperlink r:id="rId16810" location="22" ref="F16812"/>
    <hyperlink r:id="rId16811" location="7" ref="F16813"/>
    <hyperlink r:id="rId16812" location="16" ref="F16814"/>
    <hyperlink r:id="rId16813" location="17" ref="F16815"/>
    <hyperlink r:id="rId16814" location="32" ref="F16816"/>
    <hyperlink r:id="rId16815" location="11" ref="F16817"/>
    <hyperlink r:id="rId16816" location="6" ref="F16818"/>
    <hyperlink r:id="rId16817" location="26" ref="F16819"/>
    <hyperlink r:id="rId16818" location="35" ref="F16820"/>
    <hyperlink r:id="rId16819" location="20" ref="F16821"/>
    <hyperlink r:id="rId16820" location="31" ref="F16822"/>
    <hyperlink r:id="rId16821" location="12" ref="F16823"/>
    <hyperlink r:id="rId16822" location="25" ref="F16824"/>
    <hyperlink r:id="rId16823" location="33" ref="F16825"/>
    <hyperlink r:id="rId16824" location="4" ref="F16826"/>
    <hyperlink r:id="rId16825" location="18" ref="F16827"/>
    <hyperlink r:id="rId16826" location="22" ref="F16828"/>
    <hyperlink r:id="rId16827" location="7" ref="F16829"/>
    <hyperlink r:id="rId16828" location="32" ref="F16830"/>
    <hyperlink r:id="rId16829" location="27" ref="F16831"/>
    <hyperlink r:id="rId16830" location="29" ref="F16832"/>
    <hyperlink r:id="rId16831" location="1" ref="F16833"/>
    <hyperlink r:id="rId16832" location="32" ref="F16834"/>
    <hyperlink r:id="rId16833" location="14" ref="F16835"/>
    <hyperlink r:id="rId16834" location="5" ref="F16836"/>
    <hyperlink r:id="rId16835" location="22" ref="F16837"/>
    <hyperlink r:id="rId16836" location="9" ref="F16838"/>
    <hyperlink r:id="rId16837" location="13" ref="F16839"/>
    <hyperlink r:id="rId16838" location="18" ref="F16840"/>
    <hyperlink r:id="rId16839" location="1" ref="F16841"/>
    <hyperlink r:id="rId16840" location="30" ref="F16842"/>
    <hyperlink r:id="rId16841" location="8" ref="F16843"/>
    <hyperlink r:id="rId16842" location="10" ref="F16844"/>
    <hyperlink r:id="rId16843" location="17" ref="F16845"/>
    <hyperlink r:id="rId16844" location="29" ref="F16846"/>
    <hyperlink r:id="rId16845" location="16" ref="F16847"/>
    <hyperlink r:id="rId16846" location="35" ref="F16848"/>
    <hyperlink r:id="rId16847" location="8" ref="F16849"/>
    <hyperlink r:id="rId16848" location="20" ref="F16850"/>
    <hyperlink r:id="rId16849" location="24" ref="F16851"/>
    <hyperlink r:id="rId16850" location="2" ref="F16852"/>
    <hyperlink r:id="rId16851" location="25" ref="F16853"/>
    <hyperlink r:id="rId16852" location="3" ref="F16854"/>
    <hyperlink r:id="rId16853" location="1" ref="F16855"/>
    <hyperlink r:id="rId16854" location="27" ref="F16856"/>
    <hyperlink r:id="rId16855" location="5" ref="F16857"/>
    <hyperlink r:id="rId16856" location="32" ref="F16858"/>
    <hyperlink r:id="rId16857" location="28" ref="F16859"/>
    <hyperlink r:id="rId16858" location="11" ref="F16860"/>
    <hyperlink r:id="rId16859" location="35" ref="F16861"/>
    <hyperlink r:id="rId16860" location="20" ref="F16862"/>
    <hyperlink r:id="rId16861" location="36" ref="F16863"/>
    <hyperlink r:id="rId16862" location="22" ref="F16864"/>
    <hyperlink r:id="rId16863" location="31" ref="F16865"/>
    <hyperlink r:id="rId16864" location="36" ref="F16866"/>
    <hyperlink r:id="rId16865" location="35" ref="F16867"/>
    <hyperlink r:id="rId16866" location="21" ref="F16868"/>
    <hyperlink r:id="rId16867" location="33" ref="F16869"/>
    <hyperlink r:id="rId16868" location="5" ref="F16870"/>
    <hyperlink r:id="rId16869" location="34" ref="F16871"/>
    <hyperlink r:id="rId16870" location="16" ref="F16872"/>
    <hyperlink r:id="rId16871" location="25" ref="F16873"/>
    <hyperlink r:id="rId16872" location="17" ref="F16874"/>
    <hyperlink r:id="rId16873" location="9" ref="F16875"/>
    <hyperlink r:id="rId16874" location="34" ref="F16876"/>
    <hyperlink r:id="rId16875" location="25" ref="F16877"/>
    <hyperlink r:id="rId16876" location="35" ref="F16878"/>
    <hyperlink r:id="rId16877" location="16" ref="F16879"/>
    <hyperlink r:id="rId16878" location="23" ref="F16880"/>
    <hyperlink r:id="rId16879" location="15" ref="F16881"/>
    <hyperlink r:id="rId16880" location="22" ref="F16882"/>
    <hyperlink r:id="rId16881" location="6" ref="F16883"/>
    <hyperlink r:id="rId16882" location="26" ref="F16884"/>
    <hyperlink r:id="rId16883" location="35" ref="F16885"/>
    <hyperlink r:id="rId16884" location="2" ref="F16886"/>
    <hyperlink r:id="rId16885" location="18" ref="F16887"/>
    <hyperlink r:id="rId16886" location="8" ref="F16888"/>
    <hyperlink r:id="rId16887" location="16" ref="F16889"/>
    <hyperlink r:id="rId16888" location="17" ref="F16890"/>
    <hyperlink r:id="rId16889" location="30" ref="F16891"/>
    <hyperlink r:id="rId16890" location="33" ref="F16892"/>
    <hyperlink r:id="rId16891" location="16" ref="F16893"/>
    <hyperlink r:id="rId16892" location="9" ref="F16894"/>
    <hyperlink r:id="rId16893" location="10" ref="F16895"/>
    <hyperlink r:id="rId16894" location="27" ref="F16896"/>
    <hyperlink r:id="rId16895" location="13" ref="F16897"/>
    <hyperlink r:id="rId16896" location="11" ref="F16898"/>
    <hyperlink r:id="rId16897" location="24" ref="F16899"/>
    <hyperlink r:id="rId16898" location="24" ref="F16900"/>
    <hyperlink r:id="rId16899" location="21" ref="F16901"/>
    <hyperlink r:id="rId16900" location="13" ref="F16902"/>
    <hyperlink r:id="rId16901" location="15" ref="F16903"/>
    <hyperlink r:id="rId16902" location="21" ref="F16904"/>
    <hyperlink r:id="rId16903" location="1" ref="F16905"/>
    <hyperlink r:id="rId16904" location="13" ref="F16906"/>
    <hyperlink r:id="rId16905" location="12" ref="F16907"/>
    <hyperlink r:id="rId16906" location="25" ref="F16908"/>
    <hyperlink r:id="rId16907" location="29" ref="F16909"/>
    <hyperlink r:id="rId16908" location="10" ref="F16910"/>
    <hyperlink r:id="rId16909" location="24" ref="F16911"/>
    <hyperlink r:id="rId16910" location="5" ref="F16912"/>
    <hyperlink r:id="rId16911" location="20" ref="F16913"/>
    <hyperlink r:id="rId16912" location="26" ref="F16914"/>
    <hyperlink r:id="rId16913" location="22" ref="F16915"/>
    <hyperlink r:id="rId16914" location="5" ref="F16916"/>
    <hyperlink r:id="rId16915" location="34" ref="F16917"/>
    <hyperlink r:id="rId16916" location="29" ref="F16918"/>
    <hyperlink r:id="rId16917" location="26" ref="F16919"/>
    <hyperlink r:id="rId16918" location="30" ref="F16920"/>
    <hyperlink r:id="rId16919" location="14" ref="F16921"/>
    <hyperlink r:id="rId16920" location="26" ref="F16922"/>
    <hyperlink r:id="rId16921" location="9" ref="F16923"/>
    <hyperlink r:id="rId16922" location="34" ref="F16924"/>
    <hyperlink r:id="rId16923" location="15" ref="F16925"/>
    <hyperlink r:id="rId16924" location="34" ref="F16926"/>
    <hyperlink r:id="rId16925" location="11" ref="F16927"/>
    <hyperlink r:id="rId16926" location="23" ref="F16928"/>
    <hyperlink r:id="rId16927" location="7" ref="F16929"/>
    <hyperlink r:id="rId16928" location="14" ref="F16930"/>
    <hyperlink r:id="rId16929" location="9" ref="F16931"/>
    <hyperlink r:id="rId16930" location="24" ref="F16932"/>
    <hyperlink r:id="rId16931" location="20" ref="F16933"/>
    <hyperlink r:id="rId16932" location="17" ref="F16934"/>
    <hyperlink r:id="rId16933" location="28" ref="F16935"/>
    <hyperlink r:id="rId16934" location="28" ref="F16936"/>
    <hyperlink r:id="rId16935" location="34" ref="F16937"/>
    <hyperlink r:id="rId16936" location="5" ref="F16938"/>
    <hyperlink r:id="rId16937" location="18" ref="F16939"/>
    <hyperlink r:id="rId16938" location="35" ref="F16940"/>
    <hyperlink r:id="rId16939" location="16" ref="F16941"/>
    <hyperlink r:id="rId16940" location="2" ref="F16942"/>
    <hyperlink r:id="rId16941" location="35" ref="F16943"/>
    <hyperlink r:id="rId16942" location="23" ref="F16944"/>
    <hyperlink r:id="rId16943" location="12" ref="F16945"/>
    <hyperlink r:id="rId16944" location="3" ref="F16946"/>
    <hyperlink r:id="rId16945" location="24" ref="F16947"/>
    <hyperlink r:id="rId16946" location="24" ref="F16948"/>
    <hyperlink r:id="rId16947" location="2" ref="F16949"/>
    <hyperlink r:id="rId16948" location="18" ref="F16950"/>
    <hyperlink r:id="rId16949" location="19" ref="F16951"/>
    <hyperlink r:id="rId16950" location="35" ref="F16952"/>
    <hyperlink r:id="rId16951" location="5" ref="F16953"/>
    <hyperlink r:id="rId16952" location="17" ref="F16954"/>
    <hyperlink r:id="rId16953" location="9" ref="F16955"/>
    <hyperlink r:id="rId16954" location="10" ref="F16956"/>
    <hyperlink r:id="rId16955" location="3" ref="F16957"/>
    <hyperlink r:id="rId16956" location="14" ref="F16958"/>
    <hyperlink r:id="rId16957" location="12" ref="F16959"/>
    <hyperlink r:id="rId16958" location="35" ref="F16960"/>
    <hyperlink r:id="rId16959" location="35" ref="F16961"/>
    <hyperlink r:id="rId16960" location="33" ref="F16962"/>
    <hyperlink r:id="rId16961" location="11" ref="F16963"/>
    <hyperlink r:id="rId16962" location="19" ref="F16964"/>
    <hyperlink r:id="rId16963" location="32" ref="F16965"/>
    <hyperlink r:id="rId16964" location="32" ref="F16966"/>
    <hyperlink r:id="rId16965" location="2" ref="F16967"/>
    <hyperlink r:id="rId16966" location="2" ref="F16968"/>
    <hyperlink r:id="rId16967" location="6" ref="F16969"/>
    <hyperlink r:id="rId16968" location="6" ref="F16970"/>
    <hyperlink r:id="rId16969" location="20" ref="F16971"/>
    <hyperlink r:id="rId16970" location="4" ref="F16972"/>
    <hyperlink r:id="rId16971" location="26" ref="F16973"/>
    <hyperlink r:id="rId16972" location="19" ref="F16974"/>
    <hyperlink r:id="rId16973" location="15" ref="F16975"/>
    <hyperlink r:id="rId16974" location="34" ref="F16976"/>
    <hyperlink r:id="rId16975" location="29" ref="F16977"/>
    <hyperlink r:id="rId16976" location="13" ref="F16978"/>
    <hyperlink r:id="rId16977" location="34" ref="F16979"/>
    <hyperlink r:id="rId16978" location="20" ref="F16980"/>
    <hyperlink r:id="rId16979" location="14" ref="F16981"/>
    <hyperlink r:id="rId16980" location="22" ref="F16982"/>
    <hyperlink r:id="rId16981" location="6" ref="F16983"/>
    <hyperlink r:id="rId16982" location="17" ref="F16984"/>
    <hyperlink r:id="rId16983" location="14" ref="F16985"/>
    <hyperlink r:id="rId16984" location="9" ref="F16986"/>
    <hyperlink r:id="rId16985" location="14" ref="F16987"/>
    <hyperlink r:id="rId16986" location="5" ref="F16988"/>
    <hyperlink r:id="rId16987" location="3" ref="F16989"/>
    <hyperlink r:id="rId16988" location="36" ref="F16990"/>
    <hyperlink r:id="rId16989" location="8" ref="F16991"/>
    <hyperlink r:id="rId16990" location="4" ref="F16992"/>
    <hyperlink r:id="rId16991" location="4" ref="F16993"/>
    <hyperlink r:id="rId16992" location="16" ref="F16994"/>
    <hyperlink r:id="rId16993" location="36" ref="F16995"/>
    <hyperlink r:id="rId16994" location="2" ref="F16996"/>
    <hyperlink r:id="rId16995" location="29" ref="F16997"/>
    <hyperlink r:id="rId16996" location="20" ref="F16998"/>
    <hyperlink r:id="rId16997" location="18" ref="F16999"/>
    <hyperlink r:id="rId16998" location="29" ref="F17000"/>
    <hyperlink r:id="rId16999" location="23" ref="F17001"/>
    <hyperlink r:id="rId17000" location="5" ref="F17002"/>
    <hyperlink r:id="rId17001" location="28" ref="F17003"/>
    <hyperlink r:id="rId17002" location="4" ref="F17004"/>
    <hyperlink r:id="rId17003" location="17" ref="F17005"/>
    <hyperlink r:id="rId17004" location="7" ref="F17006"/>
    <hyperlink r:id="rId17005" location="3" ref="F17007"/>
    <hyperlink r:id="rId17006" location="9" ref="F17008"/>
    <hyperlink r:id="rId17007" location="12" ref="F17009"/>
    <hyperlink r:id="rId17008" location="31" ref="F17010"/>
    <hyperlink r:id="rId17009" location="1" ref="F17011"/>
    <hyperlink r:id="rId17010" location="8" ref="F17012"/>
    <hyperlink r:id="rId17011" location="24" ref="F17013"/>
    <hyperlink r:id="rId17012" location="17" ref="F17014"/>
    <hyperlink r:id="rId17013" location="1" ref="F17015"/>
    <hyperlink r:id="rId17014" location="26" ref="F17016"/>
    <hyperlink r:id="rId17015" location="8" ref="F17017"/>
    <hyperlink r:id="rId17016" location="11" ref="F17018"/>
    <hyperlink r:id="rId17017" location="14" ref="F17019"/>
    <hyperlink r:id="rId17018" location="12" ref="F17020"/>
    <hyperlink r:id="rId17019" location="5" ref="F17021"/>
    <hyperlink r:id="rId17020" location="7" ref="F17022"/>
    <hyperlink r:id="rId17021" location="17" ref="F17023"/>
    <hyperlink r:id="rId17022" location="27" ref="F17024"/>
    <hyperlink r:id="rId17023" location="8" ref="F17025"/>
    <hyperlink r:id="rId17024" location="7" ref="F17026"/>
    <hyperlink r:id="rId17025" location="34" ref="F17027"/>
    <hyperlink r:id="rId17026" location="19" ref="F17028"/>
    <hyperlink r:id="rId17027" location="28" ref="F17029"/>
    <hyperlink r:id="rId17028" location="35" ref="F17030"/>
    <hyperlink r:id="rId17029" location="27" ref="F17031"/>
    <hyperlink r:id="rId17030" location="13" ref="F17032"/>
    <hyperlink r:id="rId17031" location="35" ref="F17033"/>
    <hyperlink r:id="rId17032" location="30" ref="F17034"/>
    <hyperlink r:id="rId17033" location="35" ref="F17035"/>
    <hyperlink r:id="rId17034" location="2" ref="F17036"/>
    <hyperlink r:id="rId17035" location="9" ref="F17037"/>
    <hyperlink r:id="rId17036" location="4" ref="F17038"/>
    <hyperlink r:id="rId17037" location="24" ref="F17039"/>
    <hyperlink r:id="rId17038" location="20" ref="F17040"/>
    <hyperlink r:id="rId17039" location="20" ref="F17041"/>
    <hyperlink r:id="rId17040" location="31" ref="F17042"/>
    <hyperlink r:id="rId17041" location="31" ref="F17043"/>
    <hyperlink r:id="rId17042" location="4" ref="F17044"/>
    <hyperlink r:id="rId17043" location="33" ref="F17045"/>
    <hyperlink r:id="rId17044" location="23" ref="F17046"/>
    <hyperlink r:id="rId17045" location="14" ref="F17047"/>
    <hyperlink r:id="rId17046" location="27" ref="F17048"/>
    <hyperlink r:id="rId17047" location="12" ref="F17049"/>
    <hyperlink r:id="rId17048" location="5" ref="F17050"/>
    <hyperlink r:id="rId17049" location="24" ref="F17051"/>
    <hyperlink r:id="rId17050" location="18" ref="F17052"/>
    <hyperlink r:id="rId17051" location="15" ref="F17053"/>
    <hyperlink r:id="rId17052" location="18" ref="F17054"/>
    <hyperlink r:id="rId17053" location="34" ref="F17055"/>
    <hyperlink r:id="rId17054" location="17" ref="F17056"/>
    <hyperlink r:id="rId17055" location="1" ref="F17057"/>
    <hyperlink r:id="rId17056" location="31" ref="F17058"/>
    <hyperlink r:id="rId17057" location="4" ref="F17059"/>
    <hyperlink r:id="rId17058" location="21" ref="F17060"/>
    <hyperlink r:id="rId17059" location="23" ref="F17061"/>
    <hyperlink r:id="rId17060" location="11" ref="F17062"/>
    <hyperlink r:id="rId17061" location="6" ref="F17063"/>
    <hyperlink r:id="rId17062" location="20" ref="F17064"/>
    <hyperlink r:id="rId17063" location="16" ref="F17065"/>
    <hyperlink r:id="rId17064" location="35" ref="F17066"/>
    <hyperlink r:id="rId17065" location="31" ref="F17067"/>
    <hyperlink r:id="rId17066" location="26" ref="F17068"/>
    <hyperlink r:id="rId17067" location="6" ref="F17069"/>
    <hyperlink r:id="rId17068" location="24" ref="F17070"/>
    <hyperlink r:id="rId17069" location="3" ref="F17071"/>
    <hyperlink r:id="rId17070" location="10" ref="F17072"/>
    <hyperlink r:id="rId17071" location="22" ref="F17073"/>
    <hyperlink r:id="rId17072" location="23" ref="F17074"/>
    <hyperlink r:id="rId17073" location="32" ref="F17075"/>
    <hyperlink r:id="rId17074" location="36" ref="F17076"/>
    <hyperlink r:id="rId17075" location="7" ref="F17077"/>
    <hyperlink r:id="rId17076" location="8" ref="F17078"/>
    <hyperlink r:id="rId17077" location="23" ref="F17079"/>
    <hyperlink r:id="rId17078" location="12" ref="F17080"/>
    <hyperlink r:id="rId17079" location="3" ref="F17081"/>
    <hyperlink r:id="rId17080" location="13" ref="F17082"/>
    <hyperlink r:id="rId17081" location="9" ref="F17083"/>
    <hyperlink r:id="rId17082" location="10" ref="F17084"/>
    <hyperlink r:id="rId17083" location="19" ref="F17085"/>
    <hyperlink r:id="rId17084" location="13" ref="F17086"/>
    <hyperlink r:id="rId17085" location="7" ref="F17087"/>
    <hyperlink r:id="rId17086" location="9" ref="F17088"/>
    <hyperlink r:id="rId17087" location="8" ref="F17089"/>
    <hyperlink r:id="rId17088" location="2" ref="F17090"/>
    <hyperlink r:id="rId17089" location="22" ref="F17091"/>
    <hyperlink r:id="rId17090" location="24" ref="F17092"/>
    <hyperlink r:id="rId17091" location="14" ref="F17093"/>
    <hyperlink r:id="rId17092" location="7" ref="F17094"/>
    <hyperlink r:id="rId17093" location="4" ref="F17095"/>
    <hyperlink r:id="rId17094" location="12" ref="F17096"/>
    <hyperlink r:id="rId17095" location="27" ref="F17097"/>
    <hyperlink r:id="rId17096" location="13" ref="F17098"/>
    <hyperlink r:id="rId17097" location="19" ref="F17099"/>
    <hyperlink r:id="rId17098" location="26" ref="F17100"/>
    <hyperlink r:id="rId17099" location="33" ref="F17101"/>
    <hyperlink r:id="rId17100" location="8" ref="F17102"/>
    <hyperlink r:id="rId17101" location="20" ref="F17103"/>
    <hyperlink r:id="rId17102" location="28" ref="F17104"/>
    <hyperlink r:id="rId17103" location="16" ref="F17105"/>
    <hyperlink r:id="rId17104" location="14" ref="F17106"/>
    <hyperlink r:id="rId17105" location="18" ref="F17107"/>
    <hyperlink r:id="rId17106" location="20" ref="F17108"/>
    <hyperlink r:id="rId17107" location="30" ref="F17109"/>
    <hyperlink r:id="rId17108" location="21" ref="F17110"/>
    <hyperlink r:id="rId17109" location="20" ref="F17111"/>
    <hyperlink r:id="rId17110" location="33" ref="F17112"/>
    <hyperlink r:id="rId17111" location="29" ref="F17113"/>
    <hyperlink r:id="rId17112" location="3" ref="F17114"/>
    <hyperlink r:id="rId17113" location="4" ref="F17115"/>
    <hyperlink r:id="rId17114" location="35" ref="F17116"/>
    <hyperlink r:id="rId17115" location="20" ref="F17117"/>
    <hyperlink r:id="rId17116" location="8" ref="F17118"/>
    <hyperlink r:id="rId17117" location="32" ref="F17119"/>
    <hyperlink r:id="rId17118" location="21" ref="F17120"/>
    <hyperlink r:id="rId17119" location="9" ref="F17121"/>
    <hyperlink r:id="rId17120" location="17" ref="F17122"/>
    <hyperlink r:id="rId17121" location="15" ref="F17123"/>
    <hyperlink r:id="rId17122" location="13" ref="F17124"/>
    <hyperlink r:id="rId17123" location="8" ref="F17125"/>
    <hyperlink r:id="rId17124" location="7" ref="F17126"/>
    <hyperlink r:id="rId17125" location="5" ref="F17127"/>
    <hyperlink r:id="rId17126" location="21" ref="F17128"/>
    <hyperlink r:id="rId17127" location="5" ref="F17129"/>
    <hyperlink r:id="rId17128" location="10" ref="F17130"/>
    <hyperlink r:id="rId17129" location="11" ref="F17131"/>
    <hyperlink r:id="rId17130" location="18" ref="F17132"/>
    <hyperlink r:id="rId17131" location="7" ref="F17133"/>
    <hyperlink r:id="rId17132" location="11" ref="F17134"/>
    <hyperlink r:id="rId17133" location="27" ref="F17135"/>
    <hyperlink r:id="rId17134" location="27" ref="F17136"/>
    <hyperlink r:id="rId17135" location="14" ref="F17137"/>
    <hyperlink r:id="rId17136" location="24" ref="F17138"/>
    <hyperlink r:id="rId17137" location="6" ref="F17139"/>
    <hyperlink r:id="rId17138" location="33" ref="F17140"/>
    <hyperlink r:id="rId17139" location="31" ref="F17141"/>
    <hyperlink r:id="rId17140" location="7" ref="F17142"/>
    <hyperlink r:id="rId17141" location="35" ref="F17143"/>
    <hyperlink r:id="rId17142" location="23" ref="F17144"/>
    <hyperlink r:id="rId17143" location="20" ref="F17145"/>
    <hyperlink r:id="rId17144" location="25" ref="F17146"/>
    <hyperlink r:id="rId17145" location="6" ref="F17147"/>
    <hyperlink r:id="rId17146" location="30" ref="F17148"/>
    <hyperlink r:id="rId17147" location="26" ref="F17149"/>
    <hyperlink r:id="rId17148" location="20" ref="F17150"/>
    <hyperlink r:id="rId17149" location="9" ref="F17151"/>
    <hyperlink r:id="rId17150" location="25" ref="F17152"/>
    <hyperlink r:id="rId17151" location="13" ref="F17153"/>
    <hyperlink r:id="rId17152" location="36" ref="F17154"/>
    <hyperlink r:id="rId17153" location="12" ref="F17155"/>
    <hyperlink r:id="rId17154" location="9" ref="F17156"/>
    <hyperlink r:id="rId17155" location="13" ref="F17157"/>
    <hyperlink r:id="rId17156" location="4" ref="F17158"/>
    <hyperlink r:id="rId17157" location="18" ref="F17159"/>
    <hyperlink r:id="rId17158" location="29" ref="F17160"/>
    <hyperlink r:id="rId17159" location="12" ref="F17161"/>
    <hyperlink r:id="rId17160" location="6" ref="F17162"/>
    <hyperlink r:id="rId17161" location="3" ref="F17163"/>
    <hyperlink r:id="rId17162" location="29" ref="F17164"/>
    <hyperlink r:id="rId17163" location="2" ref="F17165"/>
    <hyperlink r:id="rId17164" location="1" ref="F17166"/>
    <hyperlink r:id="rId17165" location="12" ref="F17167"/>
    <hyperlink r:id="rId17166" location="22" ref="F17168"/>
    <hyperlink r:id="rId17167" location="32" ref="F17169"/>
    <hyperlink r:id="rId17168" location="34" ref="F17170"/>
    <hyperlink r:id="rId17169" location="4" ref="F17171"/>
    <hyperlink r:id="rId17170" location="2" ref="F17172"/>
    <hyperlink r:id="rId17171" location="27" ref="F17173"/>
    <hyperlink r:id="rId17172" location="30" ref="F17174"/>
    <hyperlink r:id="rId17173" location="14" ref="F17175"/>
    <hyperlink r:id="rId17174" location="27" ref="F17176"/>
    <hyperlink r:id="rId17175" location="21" ref="F17177"/>
    <hyperlink r:id="rId17176" location="14" ref="F17178"/>
    <hyperlink r:id="rId17177" location="16" ref="F17179"/>
    <hyperlink r:id="rId17178" location="15" ref="F17180"/>
    <hyperlink r:id="rId17179" location="9" ref="F17181"/>
    <hyperlink r:id="rId17180" location="6" ref="F17182"/>
    <hyperlink r:id="rId17181" location="4" ref="F17183"/>
    <hyperlink r:id="rId17182" location="15" ref="F17184"/>
    <hyperlink r:id="rId17183" location="14" ref="F17185"/>
    <hyperlink r:id="rId17184" location="6" ref="F17186"/>
    <hyperlink r:id="rId17185" location="14" ref="F17187"/>
    <hyperlink r:id="rId17186" location="11" ref="F17188"/>
    <hyperlink r:id="rId17187" location="22" ref="F17189"/>
    <hyperlink r:id="rId17188" location="8" ref="F17190"/>
    <hyperlink r:id="rId17189" location="35" ref="F17191"/>
    <hyperlink r:id="rId17190" location="24" ref="F17192"/>
    <hyperlink r:id="rId17191" location="13" ref="F17193"/>
    <hyperlink r:id="rId17192" location="7" ref="F17194"/>
    <hyperlink r:id="rId17193" location="36" ref="F17195"/>
    <hyperlink r:id="rId17194" location="22" ref="F17196"/>
    <hyperlink r:id="rId17195" location="30" ref="F17197"/>
    <hyperlink r:id="rId17196" location="9" ref="F17198"/>
    <hyperlink r:id="rId17197" location="10" ref="F17199"/>
    <hyperlink r:id="rId17198" location="32" ref="F17200"/>
    <hyperlink r:id="rId17199" location="22" ref="F17201"/>
    <hyperlink r:id="rId17200" location="13" ref="F17202"/>
    <hyperlink r:id="rId17201" location="34" ref="F17203"/>
    <hyperlink r:id="rId17202" location="8" ref="F17204"/>
    <hyperlink r:id="rId17203" location="32" ref="F17205"/>
    <hyperlink r:id="rId17204" location="36" ref="F17206"/>
    <hyperlink r:id="rId17205" location="30" ref="F17207"/>
    <hyperlink r:id="rId17206" location="36" ref="F17208"/>
    <hyperlink r:id="rId17207" location="30" ref="F17209"/>
    <hyperlink r:id="rId17208" location="21" ref="F17210"/>
    <hyperlink r:id="rId17209" location="23" ref="F17211"/>
    <hyperlink r:id="rId17210" location="24" ref="F17212"/>
    <hyperlink r:id="rId17211" location="8" ref="F17213"/>
    <hyperlink r:id="rId17212" location="31" ref="F17214"/>
    <hyperlink r:id="rId17213" location="9" ref="F17215"/>
    <hyperlink r:id="rId17214" location="35" ref="F17216"/>
    <hyperlink r:id="rId17215" location="29" ref="F17217"/>
    <hyperlink r:id="rId17216" location="14" ref="F17218"/>
    <hyperlink r:id="rId17217" location="12" ref="F17219"/>
    <hyperlink r:id="rId17218" location="30" ref="F17220"/>
    <hyperlink r:id="rId17219" location="9" ref="F17221"/>
    <hyperlink r:id="rId17220" location="16" ref="F17222"/>
    <hyperlink r:id="rId17221" location="23" ref="F17223"/>
    <hyperlink r:id="rId17222" location="26" ref="F17224"/>
    <hyperlink r:id="rId17223" location="7" ref="F17225"/>
    <hyperlink r:id="rId17224" location="22" ref="F17226"/>
    <hyperlink r:id="rId17225" location="18" ref="F17227"/>
    <hyperlink r:id="rId17226" location="7" ref="F17228"/>
    <hyperlink r:id="rId17227" location="10" ref="F17229"/>
    <hyperlink r:id="rId17228" location="26" ref="F17230"/>
    <hyperlink r:id="rId17229" location="2" ref="F17231"/>
    <hyperlink r:id="rId17230" location="20" ref="F17232"/>
    <hyperlink r:id="rId17231" location="27" ref="F17233"/>
    <hyperlink r:id="rId17232" location="1" ref="F17234"/>
    <hyperlink r:id="rId17233" location="36" ref="F17235"/>
    <hyperlink r:id="rId17234" location="15" ref="F17236"/>
    <hyperlink r:id="rId17235" location="25" ref="F17237"/>
    <hyperlink r:id="rId17236" location="14" ref="F17238"/>
    <hyperlink r:id="rId17237" location="6" ref="F17239"/>
    <hyperlink r:id="rId17238" location="20" ref="F17240"/>
    <hyperlink r:id="rId17239" location="31" ref="F17241"/>
    <hyperlink r:id="rId17240" location="5" ref="F17242"/>
    <hyperlink r:id="rId17241" location="13" ref="F17243"/>
    <hyperlink r:id="rId17242" location="31" ref="F17244"/>
    <hyperlink r:id="rId17243" location="1" ref="F17245"/>
    <hyperlink r:id="rId17244" location="30" ref="F17246"/>
    <hyperlink r:id="rId17245" location="24" ref="F17247"/>
    <hyperlink r:id="rId17246" location="12" ref="F17248"/>
    <hyperlink r:id="rId17247" location="6" ref="F17249"/>
    <hyperlink r:id="rId17248" location="30" ref="F17250"/>
    <hyperlink r:id="rId17249" location="24" ref="F17251"/>
    <hyperlink r:id="rId17250" location="35" ref="F17252"/>
    <hyperlink r:id="rId17251" location="23" ref="F17253"/>
    <hyperlink r:id="rId17252" location="8" ref="F17254"/>
    <hyperlink r:id="rId17253" location="28" ref="F17255"/>
    <hyperlink r:id="rId17254" location="29" ref="F17256"/>
    <hyperlink r:id="rId17255" location="30" ref="F17257"/>
    <hyperlink r:id="rId17256" location="36" ref="F17258"/>
    <hyperlink r:id="rId17257" location="6" ref="F17259"/>
    <hyperlink r:id="rId17258" location="14" ref="F17260"/>
    <hyperlink r:id="rId17259" location="19" ref="F17261"/>
    <hyperlink r:id="rId17260" location="16" ref="F17262"/>
    <hyperlink r:id="rId17261" location="33" ref="F17263"/>
    <hyperlink r:id="rId17262" location="2" ref="F17264"/>
    <hyperlink r:id="rId17263" location="10" ref="F17265"/>
    <hyperlink r:id="rId17264" location="23" ref="F17266"/>
    <hyperlink r:id="rId17265" location="1" ref="F17267"/>
    <hyperlink r:id="rId17266" location="8" ref="F17268"/>
    <hyperlink r:id="rId17267" location="23" ref="F17269"/>
    <hyperlink r:id="rId17268" location="18" ref="F17270"/>
    <hyperlink r:id="rId17269" location="35" ref="F17271"/>
    <hyperlink r:id="rId17270" location="1" ref="F17272"/>
    <hyperlink r:id="rId17271" location="31" ref="F17273"/>
    <hyperlink r:id="rId17272" location="29" ref="F17274"/>
    <hyperlink r:id="rId17273" location="4" ref="F17275"/>
    <hyperlink r:id="rId17274" location="3" ref="F17276"/>
    <hyperlink r:id="rId17275" location="11" ref="F17277"/>
    <hyperlink r:id="rId17276" location="34" ref="F17278"/>
    <hyperlink r:id="rId17277" location="17" ref="F17279"/>
    <hyperlink r:id="rId17278" location="25" ref="F17280"/>
    <hyperlink r:id="rId17279" location="24" ref="F17281"/>
    <hyperlink r:id="rId17280" location="14" ref="F17282"/>
    <hyperlink r:id="rId17281" location="1" ref="F17283"/>
    <hyperlink r:id="rId17282" location="34" ref="F17284"/>
    <hyperlink r:id="rId17283" location="7" ref="F17285"/>
    <hyperlink r:id="rId17284" location="34" ref="F17286"/>
    <hyperlink r:id="rId17285" location="30" ref="F17287"/>
    <hyperlink r:id="rId17286" location="30" ref="F17288"/>
    <hyperlink r:id="rId17287" location="20" ref="F17289"/>
    <hyperlink r:id="rId17288" location="13" ref="F17290"/>
    <hyperlink r:id="rId17289" location="17" ref="F17291"/>
    <hyperlink r:id="rId17290" location="1" ref="F17292"/>
    <hyperlink r:id="rId17291" location="31" ref="F17293"/>
    <hyperlink r:id="rId17292" location="5" ref="F17294"/>
    <hyperlink r:id="rId17293" location="13" ref="F17295"/>
    <hyperlink r:id="rId17294" location="4" ref="F17296"/>
    <hyperlink r:id="rId17295" location="2" ref="F17297"/>
    <hyperlink r:id="rId17296" location="4" ref="F17298"/>
    <hyperlink r:id="rId17297" location="23" ref="F17299"/>
    <hyperlink r:id="rId17298" location="1" ref="F17300"/>
    <hyperlink r:id="rId17299" location="8" ref="F17301"/>
    <hyperlink r:id="rId17300" location="15" ref="F17302"/>
    <hyperlink r:id="rId17301" location="3" ref="F17303"/>
    <hyperlink r:id="rId17302" location="1" ref="F17304"/>
    <hyperlink r:id="rId17303" location="17" ref="F17305"/>
    <hyperlink r:id="rId17304" location="26" ref="F17306"/>
    <hyperlink r:id="rId17305" location="30" ref="F17307"/>
    <hyperlink r:id="rId17306" location="19" ref="F17308"/>
    <hyperlink r:id="rId17307" location="30" ref="F17309"/>
    <hyperlink r:id="rId17308" location="12" ref="F17310"/>
    <hyperlink r:id="rId17309" location="36" ref="F17311"/>
    <hyperlink r:id="rId17310" location="15" ref="F17312"/>
    <hyperlink r:id="rId17311" location="12" ref="F17313"/>
    <hyperlink r:id="rId17312" location="33" ref="F17314"/>
    <hyperlink r:id="rId17313" location="34" ref="F17315"/>
    <hyperlink r:id="rId17314" location="10" ref="F17316"/>
    <hyperlink r:id="rId17315" location="22" ref="F17317"/>
    <hyperlink r:id="rId17316" location="23" ref="F17318"/>
    <hyperlink r:id="rId17317" location="22" ref="F17319"/>
    <hyperlink r:id="rId17318" location="19" ref="F17320"/>
    <hyperlink r:id="rId17319" location="20" ref="F17321"/>
    <hyperlink r:id="rId17320" location="26" ref="F17322"/>
    <hyperlink r:id="rId17321" location="4" ref="F17323"/>
    <hyperlink r:id="rId17322" location="5" ref="F17324"/>
    <hyperlink r:id="rId17323" location="23" ref="F17325"/>
    <hyperlink r:id="rId17324" location="23" ref="F17326"/>
    <hyperlink r:id="rId17325" location="33" ref="F17327"/>
    <hyperlink r:id="rId17326" location="2" ref="F17328"/>
    <hyperlink r:id="rId17327" location="23" ref="F17329"/>
    <hyperlink r:id="rId17328" location="24" ref="F17330"/>
    <hyperlink r:id="rId17329" location="7" ref="F17331"/>
    <hyperlink r:id="rId17330" location="19" ref="F17332"/>
    <hyperlink r:id="rId17331" location="32" ref="F17333"/>
    <hyperlink r:id="rId17332" location="28" ref="F17334"/>
    <hyperlink r:id="rId17333" location="32" ref="F17335"/>
    <hyperlink r:id="rId17334" location="13" ref="F17336"/>
    <hyperlink r:id="rId17335" location="29" ref="F17337"/>
    <hyperlink r:id="rId17336" location="13" ref="F17338"/>
    <hyperlink r:id="rId17337" location="13" ref="F17339"/>
    <hyperlink r:id="rId17338" location="5" ref="F17340"/>
    <hyperlink r:id="rId17339" location="22" ref="F17341"/>
    <hyperlink r:id="rId17340" location="16" ref="F17342"/>
    <hyperlink r:id="rId17341" location="24" ref="F17343"/>
    <hyperlink r:id="rId17342" location="2" ref="F17344"/>
    <hyperlink r:id="rId17343" location="24" ref="F17345"/>
    <hyperlink r:id="rId17344" location="35" ref="F17346"/>
    <hyperlink r:id="rId17345" location="2" ref="F17347"/>
    <hyperlink r:id="rId17346" location="34" ref="F17348"/>
    <hyperlink r:id="rId17347" location="3" ref="F17349"/>
    <hyperlink r:id="rId17348" location="31" ref="F17350"/>
    <hyperlink r:id="rId17349" location="2" ref="F17351"/>
    <hyperlink r:id="rId17350" location="8" ref="F17352"/>
    <hyperlink r:id="rId17351" location="12" ref="F17353"/>
    <hyperlink r:id="rId17352" location="32" ref="F17354"/>
    <hyperlink r:id="rId17353" location="17" ref="F17355"/>
    <hyperlink r:id="rId17354" location="22" ref="F17356"/>
    <hyperlink r:id="rId17355" location="36" ref="F17357"/>
    <hyperlink r:id="rId17356" location="11" ref="F17358"/>
    <hyperlink r:id="rId17357" location="5" ref="F17359"/>
    <hyperlink r:id="rId17358" location="32" ref="F17360"/>
    <hyperlink r:id="rId17359" location="1" ref="F17361"/>
    <hyperlink r:id="rId17360" location="22" ref="F17362"/>
    <hyperlink r:id="rId17361" location="22" ref="F17363"/>
    <hyperlink r:id="rId17362" location="35" ref="F17364"/>
    <hyperlink r:id="rId17363" location="5" ref="F17365"/>
    <hyperlink r:id="rId17364" location="2" ref="F17366"/>
    <hyperlink r:id="rId17365" location="15" ref="F17367"/>
    <hyperlink r:id="rId17366" location="12" ref="F17368"/>
    <hyperlink r:id="rId17367" location="17" ref="F17369"/>
    <hyperlink r:id="rId17368" location="23" ref="F17370"/>
    <hyperlink r:id="rId17369" location="3" ref="F17371"/>
    <hyperlink r:id="rId17370" location="31" ref="F17372"/>
    <hyperlink r:id="rId17371" location="5" ref="F17373"/>
    <hyperlink r:id="rId17372" location="11" ref="F17374"/>
    <hyperlink r:id="rId17373" location="2" ref="F17375"/>
    <hyperlink r:id="rId17374" location="16" ref="F17376"/>
    <hyperlink r:id="rId17375" location="16" ref="F17377"/>
    <hyperlink r:id="rId17376" location="23" ref="F17378"/>
    <hyperlink r:id="rId17377" location="31" ref="F17379"/>
    <hyperlink r:id="rId17378" location="10" ref="F17380"/>
    <hyperlink r:id="rId17379" location="15" ref="F17381"/>
    <hyperlink r:id="rId17380" location="15" ref="F17382"/>
    <hyperlink r:id="rId17381" location="10" ref="F17383"/>
    <hyperlink r:id="rId17382" location="10" ref="F17384"/>
    <hyperlink r:id="rId17383" location="28" ref="F17385"/>
    <hyperlink r:id="rId17384" location="35" ref="F17386"/>
    <hyperlink r:id="rId17385" location="24" ref="F17387"/>
    <hyperlink r:id="rId17386" location="23" ref="F17388"/>
    <hyperlink r:id="rId17387" location="26" ref="F17389"/>
    <hyperlink r:id="rId17388" location="29" ref="F17390"/>
    <hyperlink r:id="rId17389" location="19" ref="F17391"/>
    <hyperlink r:id="rId17390" location="26" ref="F17392"/>
    <hyperlink r:id="rId17391" location="12" ref="F17393"/>
    <hyperlink r:id="rId17392" location="14" ref="F17394"/>
    <hyperlink r:id="rId17393" location="14" ref="F17395"/>
    <hyperlink r:id="rId17394" location="26" ref="F17396"/>
    <hyperlink r:id="rId17395" location="19" ref="F17397"/>
    <hyperlink r:id="rId17396" location="16" ref="F17398"/>
    <hyperlink r:id="rId17397" location="32" ref="F17399"/>
    <hyperlink r:id="rId17398" location="4" ref="F17400"/>
    <hyperlink r:id="rId17399" location="27" ref="F17401"/>
    <hyperlink r:id="rId17400" location="10" ref="F17402"/>
    <hyperlink r:id="rId17401" location="32" ref="F17403"/>
    <hyperlink r:id="rId17402" location="6" ref="F17404"/>
    <hyperlink r:id="rId17403" location="14" ref="F17405"/>
    <hyperlink r:id="rId17404" location="32" ref="F17406"/>
    <hyperlink r:id="rId17405" location="28" ref="F17407"/>
    <hyperlink r:id="rId17406" location="36" ref="F17408"/>
    <hyperlink r:id="rId17407" location="5" ref="F17409"/>
    <hyperlink r:id="rId17408" location="1" ref="F17410"/>
    <hyperlink r:id="rId17409" location="33" ref="F17411"/>
    <hyperlink r:id="rId17410" location="3" ref="F17412"/>
    <hyperlink r:id="rId17411" location="21" ref="F17413"/>
    <hyperlink r:id="rId17412" location="35" ref="F17414"/>
    <hyperlink r:id="rId17413" location="20" ref="F17415"/>
    <hyperlink r:id="rId17414" location="34" ref="F17416"/>
    <hyperlink r:id="rId17415" location="6" ref="F17417"/>
    <hyperlink r:id="rId17416" location="5" ref="F17418"/>
    <hyperlink r:id="rId17417" location="9" ref="F17419"/>
    <hyperlink r:id="rId17418" location="7" ref="F17420"/>
    <hyperlink r:id="rId17419" location="13" ref="F17421"/>
    <hyperlink r:id="rId17420" location="22" ref="F17422"/>
    <hyperlink r:id="rId17421" location="15" ref="F17423"/>
    <hyperlink r:id="rId17422" location="3" ref="F17424"/>
    <hyperlink r:id="rId17423" location="12" ref="F17425"/>
    <hyperlink r:id="rId17424" location="7" ref="F17426"/>
    <hyperlink r:id="rId17425" location="26" ref="F17427"/>
    <hyperlink r:id="rId17426" location="24" ref="F17428"/>
    <hyperlink r:id="rId17427" location="11" ref="F17429"/>
    <hyperlink r:id="rId17428" location="35" ref="F17430"/>
    <hyperlink r:id="rId17429" location="35" ref="F17431"/>
    <hyperlink r:id="rId17430" location="3" ref="F17432"/>
    <hyperlink r:id="rId17431" location="25" ref="F17433"/>
    <hyperlink r:id="rId17432" location="5" ref="F17434"/>
    <hyperlink r:id="rId17433" location="18" ref="F17435"/>
    <hyperlink r:id="rId17434" location="19" ref="F17436"/>
    <hyperlink r:id="rId17435" location="32" ref="F17437"/>
    <hyperlink r:id="rId17436" location="11" ref="F17438"/>
    <hyperlink r:id="rId17437" location="2" ref="F17439"/>
    <hyperlink r:id="rId17438" location="17" ref="F17440"/>
    <hyperlink r:id="rId17439" location="14" ref="F17441"/>
    <hyperlink r:id="rId17440" location="22" ref="F17442"/>
    <hyperlink r:id="rId17441" location="28" ref="F17443"/>
    <hyperlink r:id="rId17442" location="27" ref="F17444"/>
    <hyperlink r:id="rId17443" location="1" ref="F17445"/>
    <hyperlink r:id="rId17444" location="2" ref="F17446"/>
    <hyperlink r:id="rId17445" location="30" ref="F17447"/>
    <hyperlink r:id="rId17446" location="5" ref="F17448"/>
    <hyperlink r:id="rId17447" location="23" ref="F17449"/>
    <hyperlink r:id="rId17448" location="26" ref="F17450"/>
    <hyperlink r:id="rId17449" location="18" ref="F17451"/>
    <hyperlink r:id="rId17450" location="21" ref="F17452"/>
    <hyperlink r:id="rId17451" location="22" ref="F17453"/>
    <hyperlink r:id="rId17452" location="20" ref="F17454"/>
    <hyperlink r:id="rId17453" location="16" ref="F17455"/>
    <hyperlink r:id="rId17454" location="31" ref="F17456"/>
    <hyperlink r:id="rId17455" location="31" ref="F17457"/>
    <hyperlink r:id="rId17456" location="24" ref="F17458"/>
    <hyperlink r:id="rId17457" location="15" ref="F17459"/>
    <hyperlink r:id="rId17458" location="12" ref="F17460"/>
    <hyperlink r:id="rId17459" location="26" ref="F17461"/>
    <hyperlink r:id="rId17460" location="3" ref="F17462"/>
    <hyperlink r:id="rId17461" location="8" ref="F17463"/>
    <hyperlink r:id="rId17462" location="25" ref="F17464"/>
    <hyperlink r:id="rId17463" location="25" ref="F17465"/>
    <hyperlink r:id="rId17464" location="3" ref="F17466"/>
    <hyperlink r:id="rId17465" location="14" ref="F17467"/>
    <hyperlink r:id="rId17466" location="6" ref="F17468"/>
    <hyperlink r:id="rId17467" location="29" ref="F17469"/>
    <hyperlink r:id="rId17468" location="18" ref="F17470"/>
    <hyperlink r:id="rId17469" location="31" ref="F17471"/>
    <hyperlink r:id="rId17470" location="14" ref="F17472"/>
    <hyperlink r:id="rId17471" location="25" ref="F17473"/>
    <hyperlink r:id="rId17472" location="1" ref="F17474"/>
    <hyperlink r:id="rId17473" location="11" ref="F17475"/>
    <hyperlink r:id="rId17474" location="32" ref="F17476"/>
    <hyperlink r:id="rId17475" location="21" ref="F17477"/>
    <hyperlink r:id="rId17476" location="6" ref="F17478"/>
    <hyperlink r:id="rId17477" location="11" ref="F17479"/>
    <hyperlink r:id="rId17478" location="33" ref="F17480"/>
    <hyperlink r:id="rId17479" location="7" ref="F17481"/>
    <hyperlink r:id="rId17480" location="13" ref="F17482"/>
    <hyperlink r:id="rId17481" location="2" ref="F17483"/>
    <hyperlink r:id="rId17482" location="18" ref="F17484"/>
    <hyperlink r:id="rId17483" location="13" ref="F17485"/>
    <hyperlink r:id="rId17484" location="30" ref="F17486"/>
    <hyperlink r:id="rId17485" location="2" ref="F17487"/>
    <hyperlink r:id="rId17486" location="15" ref="F17488"/>
    <hyperlink r:id="rId17487" location="6" ref="F17489"/>
    <hyperlink r:id="rId17488" location="5" ref="F17490"/>
    <hyperlink r:id="rId17489" location="13" ref="F17491"/>
    <hyperlink r:id="rId17490" location="10" ref="F17492"/>
    <hyperlink r:id="rId17491" location="19" ref="F17493"/>
    <hyperlink r:id="rId17492" location="10" ref="F17494"/>
    <hyperlink r:id="rId17493" location="1" ref="F17495"/>
    <hyperlink r:id="rId17494" location="23" ref="F17496"/>
    <hyperlink r:id="rId17495" location="34" ref="F17497"/>
    <hyperlink r:id="rId17496" location="31" ref="F17498"/>
    <hyperlink r:id="rId17497" location="31" ref="F17499"/>
    <hyperlink r:id="rId17498" location="22" ref="F17500"/>
    <hyperlink r:id="rId17499" location="10" ref="F17501"/>
    <hyperlink r:id="rId17500" location="35" ref="F17502"/>
    <hyperlink r:id="rId17501" location="18" ref="F17503"/>
    <hyperlink r:id="rId17502" location="16" ref="F17504"/>
    <hyperlink r:id="rId17503" location="16" ref="F17505"/>
    <hyperlink r:id="rId17504" location="6" ref="F17506"/>
    <hyperlink r:id="rId17505" location="33" ref="F17507"/>
    <hyperlink r:id="rId17506" location="32" ref="F17508"/>
    <hyperlink r:id="rId17507" location="31" ref="F17509"/>
    <hyperlink r:id="rId17508" location="27" ref="F17510"/>
    <hyperlink r:id="rId17509" location="6" ref="F17511"/>
    <hyperlink r:id="rId17510" location="2" ref="F17512"/>
    <hyperlink r:id="rId17511" location="32" ref="F17513"/>
    <hyperlink r:id="rId17512" location="6" ref="F17514"/>
    <hyperlink r:id="rId17513" location="28" ref="F17515"/>
    <hyperlink r:id="rId17514" location="15" ref="F17516"/>
    <hyperlink r:id="rId17515" location="6" ref="F17517"/>
    <hyperlink r:id="rId17516" location="23" ref="F17518"/>
    <hyperlink r:id="rId17517" location="29" ref="F17519"/>
    <hyperlink r:id="rId17518" location="7" ref="F17520"/>
    <hyperlink r:id="rId17519" location="22" ref="F17521"/>
    <hyperlink r:id="rId17520" location="21" ref="F17522"/>
    <hyperlink r:id="rId17521" location="13" ref="F17523"/>
    <hyperlink r:id="rId17522" location="21" ref="F17524"/>
    <hyperlink r:id="rId17523" location="26" ref="F17525"/>
    <hyperlink r:id="rId17524" location="6" ref="F17526"/>
    <hyperlink r:id="rId17525" location="23" ref="F17527"/>
    <hyperlink r:id="rId17526" location="22" ref="F17528"/>
    <hyperlink r:id="rId17527" location="25" ref="F17529"/>
    <hyperlink r:id="rId17528" location="1" ref="F17530"/>
    <hyperlink r:id="rId17529" location="35" ref="F17531"/>
    <hyperlink r:id="rId17530" location="35" ref="F17532"/>
    <hyperlink r:id="rId17531" location="36" ref="F17533"/>
    <hyperlink r:id="rId17532" location="8" ref="F17534"/>
    <hyperlink r:id="rId17533" location="21" ref="F17535"/>
    <hyperlink r:id="rId17534" location="33" ref="F17536"/>
    <hyperlink r:id="rId17535" location="26" ref="F17537"/>
    <hyperlink r:id="rId17536" location="11" ref="F17538"/>
    <hyperlink r:id="rId17537" location="9" ref="F17539"/>
    <hyperlink r:id="rId17538" location="25" ref="F17540"/>
    <hyperlink r:id="rId17539" location="17" ref="F17541"/>
    <hyperlink r:id="rId17540" location="23" ref="F17542"/>
    <hyperlink r:id="rId17541" location="24" ref="F17543"/>
    <hyperlink r:id="rId17542" location="10" ref="F17544"/>
    <hyperlink r:id="rId17543" location="17" ref="F17545"/>
    <hyperlink r:id="rId17544" location="23" ref="F17546"/>
    <hyperlink r:id="rId17545" location="36" ref="F17547"/>
    <hyperlink r:id="rId17546" location="24" ref="F17548"/>
    <hyperlink r:id="rId17547" location="33" ref="F17549"/>
    <hyperlink r:id="rId17548" location="23" ref="F17550"/>
    <hyperlink r:id="rId17549" location="27" ref="F17551"/>
    <hyperlink r:id="rId17550" location="21" ref="F17552"/>
    <hyperlink r:id="rId17551" location="24" ref="F17553"/>
    <hyperlink r:id="rId17552" location="16" ref="F17554"/>
    <hyperlink r:id="rId17553" location="17" ref="F17555"/>
    <hyperlink r:id="rId17554" location="16" ref="F17556"/>
    <hyperlink r:id="rId17555" location="32" ref="F17557"/>
    <hyperlink r:id="rId17556" location="25" ref="F17558"/>
    <hyperlink r:id="rId17557" location="7" ref="F17559"/>
    <hyperlink r:id="rId17558" location="17" ref="F17560"/>
    <hyperlink r:id="rId17559" location="8" ref="F17561"/>
    <hyperlink r:id="rId17560" location="34" ref="F17562"/>
    <hyperlink r:id="rId17561" location="23" ref="F17563"/>
    <hyperlink r:id="rId17562" location="12" ref="F17564"/>
    <hyperlink r:id="rId17563" location="14" ref="F17565"/>
    <hyperlink r:id="rId17564" location="33" ref="F17566"/>
    <hyperlink r:id="rId17565" location="7" ref="F17567"/>
    <hyperlink r:id="rId17566" location="11" ref="F17568"/>
    <hyperlink r:id="rId17567" location="4" ref="F17569"/>
    <hyperlink r:id="rId17568" location="16" ref="F17570"/>
    <hyperlink r:id="rId17569" location="14" ref="F17571"/>
    <hyperlink r:id="rId17570" location="21" ref="F17572"/>
    <hyperlink r:id="rId17571" location="16" ref="F17573"/>
    <hyperlink r:id="rId17572" location="18" ref="F17574"/>
    <hyperlink r:id="rId17573" location="9" ref="F17575"/>
    <hyperlink r:id="rId17574" location="11" ref="F17576"/>
    <hyperlink r:id="rId17575" location="9" ref="F17577"/>
    <hyperlink r:id="rId17576" location="18" ref="F17578"/>
    <hyperlink r:id="rId17577" location="6" ref="F17579"/>
    <hyperlink r:id="rId17578" location="16" ref="F17580"/>
    <hyperlink r:id="rId17579" location="12" ref="F17581"/>
    <hyperlink r:id="rId17580" location="9" ref="F17582"/>
    <hyperlink r:id="rId17581" location="35" ref="F17583"/>
    <hyperlink r:id="rId17582" location="12" ref="F17584"/>
    <hyperlink r:id="rId17583" location="1" ref="F17585"/>
    <hyperlink r:id="rId17584" location="23" ref="F17586"/>
    <hyperlink r:id="rId17585" location="30" ref="F17587"/>
    <hyperlink r:id="rId17586" location="4" ref="F17588"/>
    <hyperlink r:id="rId17587" location="8" ref="F17589"/>
    <hyperlink r:id="rId17588" location="2" ref="F17590"/>
    <hyperlink r:id="rId17589" location="24" ref="F17591"/>
    <hyperlink r:id="rId17590" location="24" ref="F17592"/>
    <hyperlink r:id="rId17591" location="7" ref="F17593"/>
    <hyperlink r:id="rId17592" location="25" ref="F17594"/>
    <hyperlink r:id="rId17593" location="14" ref="F17595"/>
    <hyperlink r:id="rId17594" location="7" ref="F17596"/>
    <hyperlink r:id="rId17595" location="29" ref="F17597"/>
    <hyperlink r:id="rId17596" location="11" ref="F17598"/>
    <hyperlink r:id="rId17597" location="15" ref="F17599"/>
    <hyperlink r:id="rId17598" location="4" ref="F17600"/>
    <hyperlink r:id="rId17599" location="27" ref="F17601"/>
    <hyperlink r:id="rId17600" location="33" ref="F17602"/>
    <hyperlink r:id="rId17601" location="31" ref="F17603"/>
    <hyperlink r:id="rId17602" location="1" ref="F17604"/>
    <hyperlink r:id="rId17603" location="22" ref="F17605"/>
    <hyperlink r:id="rId17604" location="14" ref="F17606"/>
    <hyperlink r:id="rId17605" location="26" ref="F17607"/>
    <hyperlink r:id="rId17606" location="29" ref="F17608"/>
    <hyperlink r:id="rId17607" location="18" ref="F17609"/>
    <hyperlink r:id="rId17608" location="34" ref="F17610"/>
    <hyperlink r:id="rId17609" location="11" ref="F17611"/>
    <hyperlink r:id="rId17610" location="2" ref="F17612"/>
    <hyperlink r:id="rId17611" location="34" ref="F17613"/>
    <hyperlink r:id="rId17612" location="13" ref="F17614"/>
    <hyperlink r:id="rId17613" location="13" ref="F17615"/>
    <hyperlink r:id="rId17614" location="1" ref="F17616"/>
    <hyperlink r:id="rId17615" location="2" ref="F17617"/>
    <hyperlink r:id="rId17616" location="3" ref="F17618"/>
    <hyperlink r:id="rId17617" location="6" ref="F17619"/>
    <hyperlink r:id="rId17618" location="1" ref="F17620"/>
    <hyperlink r:id="rId17619" location="10" ref="F17621"/>
    <hyperlink r:id="rId17620" location="12" ref="F17622"/>
    <hyperlink r:id="rId17621" location="11" ref="F17623"/>
    <hyperlink r:id="rId17622" location="21" ref="F17624"/>
    <hyperlink r:id="rId17623" location="35" ref="F17625"/>
    <hyperlink r:id="rId17624" location="8" ref="F17626"/>
    <hyperlink r:id="rId17625" location="18" ref="F17627"/>
    <hyperlink r:id="rId17626" location="33" ref="F17628"/>
    <hyperlink r:id="rId17627" location="16" ref="F17629"/>
    <hyperlink r:id="rId17628" location="4" ref="F17630"/>
    <hyperlink r:id="rId17629" location="18" ref="F17631"/>
    <hyperlink r:id="rId17630" location="5" ref="F17632"/>
    <hyperlink r:id="rId17631" location="14" ref="F17633"/>
    <hyperlink r:id="rId17632" location="15" ref="F17634"/>
    <hyperlink r:id="rId17633" location="23" ref="F17635"/>
    <hyperlink r:id="rId17634" location="9" ref="F17636"/>
    <hyperlink r:id="rId17635" location="7" ref="F17637"/>
    <hyperlink r:id="rId17636" location="14" ref="F17638"/>
    <hyperlink r:id="rId17637" location="33" ref="F17639"/>
    <hyperlink r:id="rId17638" location="15" ref="F17640"/>
    <hyperlink r:id="rId17639" location="31" ref="F17641"/>
    <hyperlink r:id="rId17640" location="11" ref="F17642"/>
    <hyperlink r:id="rId17641" location="22" ref="F17643"/>
    <hyperlink r:id="rId17642" location="27" ref="F17644"/>
    <hyperlink r:id="rId17643" location="7" ref="F17645"/>
    <hyperlink r:id="rId17644" location="2" ref="F17646"/>
    <hyperlink r:id="rId17645" location="24" ref="F17647"/>
    <hyperlink r:id="rId17646" location="1" ref="F17648"/>
    <hyperlink r:id="rId17647" location="8" ref="F17649"/>
    <hyperlink r:id="rId17648" location="3" ref="F17650"/>
    <hyperlink r:id="rId17649" location="26" ref="F17651"/>
    <hyperlink r:id="rId17650" location="21" ref="F17652"/>
    <hyperlink r:id="rId17651" location="4" ref="F17653"/>
    <hyperlink r:id="rId17652" location="19" ref="F17654"/>
    <hyperlink r:id="rId17653" location="29" ref="F17655"/>
    <hyperlink r:id="rId17654" location="18" ref="F17656"/>
    <hyperlink r:id="rId17655" location="30" ref="F17657"/>
    <hyperlink r:id="rId17656" location="20" ref="F17658"/>
    <hyperlink r:id="rId17657" location="17" ref="F17659"/>
    <hyperlink r:id="rId17658" location="22" ref="F17660"/>
    <hyperlink r:id="rId17659" location="4" ref="F17661"/>
    <hyperlink r:id="rId17660" location="35" ref="F17662"/>
    <hyperlink r:id="rId17661" location="20" ref="F17663"/>
    <hyperlink r:id="rId17662" location="6" ref="F17664"/>
    <hyperlink r:id="rId17663" location="7" ref="F17665"/>
    <hyperlink r:id="rId17664" location="29" ref="F17666"/>
    <hyperlink r:id="rId17665" location="29" ref="F17667"/>
    <hyperlink r:id="rId17666" location="7" ref="F17668"/>
    <hyperlink r:id="rId17667" location="13" ref="F17669"/>
    <hyperlink r:id="rId17668" location="2" ref="F17670"/>
    <hyperlink r:id="rId17669" location="11" ref="F17671"/>
    <hyperlink r:id="rId17670" location="21" ref="F17672"/>
    <hyperlink r:id="rId17671" location="31" ref="F17673"/>
    <hyperlink r:id="rId17672" location="35" ref="F17674"/>
    <hyperlink r:id="rId17673" location="19" ref="F17675"/>
    <hyperlink r:id="rId17674" location="1" ref="F17676"/>
    <hyperlink r:id="rId17675" location="11" ref="F17677"/>
    <hyperlink r:id="rId17676" location="35" ref="F17678"/>
    <hyperlink r:id="rId17677" location="20" ref="F17679"/>
    <hyperlink r:id="rId17678" location="27" ref="F17680"/>
    <hyperlink r:id="rId17679" location="13" ref="F17681"/>
    <hyperlink r:id="rId17680" location="18" ref="F17682"/>
    <hyperlink r:id="rId17681" location="30" ref="F17683"/>
    <hyperlink r:id="rId17682" location="14" ref="F17684"/>
    <hyperlink r:id="rId17683" location="4" ref="F17685"/>
    <hyperlink r:id="rId17684" location="13" ref="F17686"/>
    <hyperlink r:id="rId17685" location="34" ref="F17687"/>
    <hyperlink r:id="rId17686" location="32" ref="F17688"/>
    <hyperlink r:id="rId17687" location="23" ref="F17689"/>
    <hyperlink r:id="rId17688" location="31" ref="F17690"/>
    <hyperlink r:id="rId17689" location="3" ref="F17691"/>
    <hyperlink r:id="rId17690" location="35" ref="F17692"/>
    <hyperlink r:id="rId17691" location="12" ref="F17693"/>
    <hyperlink r:id="rId17692" location="15" ref="F17694"/>
    <hyperlink r:id="rId17693" location="9" ref="F17695"/>
    <hyperlink r:id="rId17694" location="23" ref="F17696"/>
    <hyperlink r:id="rId17695" location="35" ref="F17697"/>
    <hyperlink r:id="rId17696" location="31" ref="F17698"/>
    <hyperlink r:id="rId17697" location="31" ref="F17699"/>
    <hyperlink r:id="rId17698" location="15" ref="F17700"/>
    <hyperlink r:id="rId17699" location="21" ref="F17701"/>
    <hyperlink r:id="rId17700" location="17" ref="F17702"/>
    <hyperlink r:id="rId17701" location="19" ref="F17703"/>
    <hyperlink r:id="rId17702" location="34" ref="F17704"/>
    <hyperlink r:id="rId17703" location="18" ref="F17705"/>
    <hyperlink r:id="rId17704" location="19" ref="F17706"/>
    <hyperlink r:id="rId17705" location="9" ref="F17707"/>
    <hyperlink r:id="rId17706" location="35" ref="F17708"/>
    <hyperlink r:id="rId17707" location="36" ref="F17709"/>
    <hyperlink r:id="rId17708" location="7" ref="F17710"/>
    <hyperlink r:id="rId17709" location="33" ref="F17711"/>
    <hyperlink r:id="rId17710" location="5" ref="F17712"/>
    <hyperlink r:id="rId17711" location="11" ref="F17713"/>
    <hyperlink r:id="rId17712" location="10" ref="F17714"/>
    <hyperlink r:id="rId17713" location="19" ref="F17715"/>
    <hyperlink r:id="rId17714" location="17" ref="F17716"/>
    <hyperlink r:id="rId17715" location="8" ref="F17717"/>
    <hyperlink r:id="rId17716" location="5" ref="F17718"/>
    <hyperlink r:id="rId17717" location="10" ref="F17719"/>
    <hyperlink r:id="rId17718" location="34" ref="F17720"/>
    <hyperlink r:id="rId17719" location="9" ref="F17721"/>
    <hyperlink r:id="rId17720" location="15" ref="F17722"/>
    <hyperlink r:id="rId17721" location="5" ref="F17723"/>
    <hyperlink r:id="rId17722" location="33" ref="F17724"/>
    <hyperlink r:id="rId17723" location="9" ref="F17725"/>
    <hyperlink r:id="rId17724" location="10" ref="F17726"/>
    <hyperlink r:id="rId17725" location="15" ref="F17727"/>
    <hyperlink r:id="rId17726" location="21" ref="F17728"/>
    <hyperlink r:id="rId17727" location="25" ref="F17729"/>
    <hyperlink r:id="rId17728" location="25" ref="F17730"/>
    <hyperlink r:id="rId17729" location="19" ref="F17731"/>
    <hyperlink r:id="rId17730" location="17" ref="F17732"/>
    <hyperlink r:id="rId17731" location="9" ref="F17733"/>
    <hyperlink r:id="rId17732" location="7" ref="F17734"/>
    <hyperlink r:id="rId17733" location="27" ref="F17735"/>
    <hyperlink r:id="rId17734" location="15" ref="F17736"/>
    <hyperlink r:id="rId17735" location="3" ref="F17737"/>
    <hyperlink r:id="rId17736" location="10" ref="F17738"/>
    <hyperlink r:id="rId17737" location="36" ref="F17739"/>
    <hyperlink r:id="rId17738" location="6" ref="F17740"/>
    <hyperlink r:id="rId17739" location="4" ref="F17741"/>
    <hyperlink r:id="rId17740" location="26" ref="F17742"/>
    <hyperlink r:id="rId17741" location="14" ref="F17743"/>
    <hyperlink r:id="rId17742" location="2" ref="F17744"/>
    <hyperlink r:id="rId17743" location="1" ref="F17745"/>
    <hyperlink r:id="rId17744" location="25" ref="F17746"/>
    <hyperlink r:id="rId17745" location="16" ref="F17747"/>
    <hyperlink r:id="rId17746" location="34" ref="F17748"/>
    <hyperlink r:id="rId17747" location="29" ref="F17749"/>
    <hyperlink r:id="rId17748" location="28" ref="F17750"/>
    <hyperlink r:id="rId17749" location="30" ref="F17751"/>
    <hyperlink r:id="rId17750" location="22" ref="F17752"/>
    <hyperlink r:id="rId17751" location="18" ref="F17753"/>
    <hyperlink r:id="rId17752" location="21" ref="F17754"/>
    <hyperlink r:id="rId17753" location="36" ref="F17755"/>
    <hyperlink r:id="rId17754" location="18" ref="F17756"/>
    <hyperlink r:id="rId17755" location="13" ref="F17757"/>
    <hyperlink r:id="rId17756" location="32" ref="F17758"/>
    <hyperlink r:id="rId17757" location="24" ref="F17759"/>
    <hyperlink r:id="rId17758" location="33" ref="F17760"/>
    <hyperlink r:id="rId17759" location="23" ref="F17761"/>
    <hyperlink r:id="rId17760" location="28" ref="F17762"/>
    <hyperlink r:id="rId17761" location="36" ref="F17763"/>
    <hyperlink r:id="rId17762" location="21" ref="F17764"/>
    <hyperlink r:id="rId17763" location="13" ref="F17765"/>
    <hyperlink r:id="rId17764" location="34" ref="F17766"/>
    <hyperlink r:id="rId17765" location="28" ref="F17767"/>
    <hyperlink r:id="rId17766" location="1" ref="F17768"/>
    <hyperlink r:id="rId17767" location="18" ref="F17769"/>
    <hyperlink r:id="rId17768" location="11" ref="F17770"/>
    <hyperlink r:id="rId17769" location="7" ref="F17771"/>
    <hyperlink r:id="rId17770" location="11" ref="F17772"/>
    <hyperlink r:id="rId17771" location="4" ref="F17773"/>
    <hyperlink r:id="rId17772" location="8" ref="F17774"/>
    <hyperlink r:id="rId17773" location="1" ref="F17775"/>
    <hyperlink r:id="rId17774" location="2" ref="F17776"/>
    <hyperlink r:id="rId17775" location="17" ref="F17777"/>
    <hyperlink r:id="rId17776" location="21" ref="F17778"/>
    <hyperlink r:id="rId17777" location="16" ref="F17779"/>
    <hyperlink r:id="rId17778" location="28" ref="F17780"/>
    <hyperlink r:id="rId17779" location="12" ref="F17781"/>
    <hyperlink r:id="rId17780" location="6" ref="F17782"/>
    <hyperlink r:id="rId17781" location="22" ref="F17783"/>
    <hyperlink r:id="rId17782" location="28" ref="F17784"/>
    <hyperlink r:id="rId17783" location="14" ref="F17785"/>
    <hyperlink r:id="rId17784" location="5" ref="F17786"/>
    <hyperlink r:id="rId17785" location="14" ref="F17787"/>
    <hyperlink r:id="rId17786" location="16" ref="F17788"/>
    <hyperlink r:id="rId17787" location="4" ref="F17789"/>
    <hyperlink r:id="rId17788" location="24" ref="F17790"/>
    <hyperlink r:id="rId17789" location="2" ref="F17791"/>
    <hyperlink r:id="rId17790" location="21" ref="F17792"/>
    <hyperlink r:id="rId17791" location="6" ref="F17793"/>
    <hyperlink r:id="rId17792" location="23" ref="F17794"/>
    <hyperlink r:id="rId17793" location="13" ref="F17795"/>
    <hyperlink r:id="rId17794" location="35" ref="F17796"/>
    <hyperlink r:id="rId17795" location="2" ref="F17797"/>
    <hyperlink r:id="rId17796" location="32" ref="F17798"/>
    <hyperlink r:id="rId17797" location="2" ref="F17799"/>
    <hyperlink r:id="rId17798" location="9" ref="F17800"/>
    <hyperlink r:id="rId17799" location="22" ref="F17801"/>
    <hyperlink r:id="rId17800" location="10" ref="F17802"/>
    <hyperlink r:id="rId17801" location="30" ref="F17803"/>
    <hyperlink r:id="rId17802" location="4" ref="F17804"/>
    <hyperlink r:id="rId17803" location="28" ref="F17805"/>
    <hyperlink r:id="rId17804" location="34" ref="F17806"/>
    <hyperlink r:id="rId17805" location="5" ref="F17807"/>
    <hyperlink r:id="rId17806" location="28" ref="F17808"/>
    <hyperlink r:id="rId17807" location="36" ref="F17809"/>
    <hyperlink r:id="rId17808" location="21" ref="F17810"/>
    <hyperlink r:id="rId17809" location="22" ref="F17811"/>
    <hyperlink r:id="rId17810" location="1" ref="F17812"/>
    <hyperlink r:id="rId17811" location="25" ref="F17813"/>
    <hyperlink r:id="rId17812" location="5" ref="F17814"/>
    <hyperlink r:id="rId17813" location="29" ref="F17815"/>
    <hyperlink r:id="rId17814" location="20" ref="F17816"/>
    <hyperlink r:id="rId17815" location="1" ref="F17817"/>
    <hyperlink r:id="rId17816" location="24" ref="F17818"/>
    <hyperlink r:id="rId17817" location="6" ref="F17819"/>
    <hyperlink r:id="rId17818" location="19" ref="F17820"/>
    <hyperlink r:id="rId17819" location="2" ref="F17821"/>
    <hyperlink r:id="rId17820" location="28" ref="F17822"/>
    <hyperlink r:id="rId17821" location="34" ref="F17823"/>
    <hyperlink r:id="rId17822" location="2" ref="F17824"/>
    <hyperlink r:id="rId17823" location="18" ref="F17825"/>
    <hyperlink r:id="rId17824" location="27" ref="F17826"/>
    <hyperlink r:id="rId17825" location="6" ref="F17827"/>
    <hyperlink r:id="rId17826" location="16" ref="F17828"/>
    <hyperlink r:id="rId17827" location="22" ref="F17829"/>
    <hyperlink r:id="rId17828" location="29" ref="F17830"/>
    <hyperlink r:id="rId17829" location="2" ref="F17831"/>
    <hyperlink r:id="rId17830" location="27" ref="F17832"/>
    <hyperlink r:id="rId17831" location="34" ref="F17833"/>
    <hyperlink r:id="rId17832" location="36" ref="F17834"/>
    <hyperlink r:id="rId17833" location="16" ref="F17835"/>
    <hyperlink r:id="rId17834" location="2" ref="F17836"/>
    <hyperlink r:id="rId17835" location="10" ref="F17837"/>
    <hyperlink r:id="rId17836" location="23" ref="F17838"/>
    <hyperlink r:id="rId17837" location="18" ref="F17839"/>
    <hyperlink r:id="rId17838" location="35" ref="F17840"/>
    <hyperlink r:id="rId17839" location="20" ref="F17841"/>
    <hyperlink r:id="rId17840" location="21" ref="F17842"/>
    <hyperlink r:id="rId17841" location="6" ref="F17843"/>
    <hyperlink r:id="rId17842" location="13" ref="F17844"/>
    <hyperlink r:id="rId17843" location="29" ref="F17845"/>
    <hyperlink r:id="rId17844" location="4" ref="F17846"/>
    <hyperlink r:id="rId17845" location="13" ref="F17847"/>
    <hyperlink r:id="rId17846" location="9" ref="F17848"/>
    <hyperlink r:id="rId17847" location="26" ref="F17849"/>
    <hyperlink r:id="rId17848" location="31" ref="F17850"/>
    <hyperlink r:id="rId17849" location="31" ref="F17851"/>
    <hyperlink r:id="rId17850" location="36" ref="F17852"/>
    <hyperlink r:id="rId17851" location="26" ref="F17853"/>
    <hyperlink r:id="rId17852" location="16" ref="F17854"/>
    <hyperlink r:id="rId17853" location="22" ref="F17855"/>
    <hyperlink r:id="rId17854" location="32" ref="F17856"/>
    <hyperlink r:id="rId17855" location="35" ref="F17857"/>
    <hyperlink r:id="rId17856" location="9" ref="F17858"/>
    <hyperlink r:id="rId17857" location="8" ref="F17859"/>
    <hyperlink r:id="rId17858" location="24" ref="F17860"/>
    <hyperlink r:id="rId17859" location="3" ref="F17861"/>
    <hyperlink r:id="rId17860" location="24" ref="F17862"/>
    <hyperlink r:id="rId17861" location="36" ref="F17863"/>
    <hyperlink r:id="rId17862" location="6" ref="F17864"/>
    <hyperlink r:id="rId17863" location="13" ref="F17865"/>
    <hyperlink r:id="rId17864" location="15" ref="F17866"/>
    <hyperlink r:id="rId17865" location="18" ref="F17867"/>
    <hyperlink r:id="rId17866" location="22" ref="F17868"/>
    <hyperlink r:id="rId17867" location="28" ref="F17869"/>
    <hyperlink r:id="rId17868" location="16" ref="F17870"/>
    <hyperlink r:id="rId17869" location="31" ref="F17871"/>
    <hyperlink r:id="rId17870" location="14" ref="F17872"/>
    <hyperlink r:id="rId17871" location="34" ref="F17873"/>
    <hyperlink r:id="rId17872" location="15" ref="F17874"/>
    <hyperlink r:id="rId17873" location="15" ref="F17875"/>
    <hyperlink r:id="rId17874" location="9" ref="F17876"/>
    <hyperlink r:id="rId17875" location="35" ref="F17877"/>
    <hyperlink r:id="rId17876" location="25" ref="F17878"/>
    <hyperlink r:id="rId17877" location="10" ref="F17879"/>
    <hyperlink r:id="rId17878" location="15" ref="F17880"/>
    <hyperlink r:id="rId17879" location="27" ref="F17881"/>
    <hyperlink r:id="rId17880" location="12" ref="F17882"/>
    <hyperlink r:id="rId17881" location="14" ref="F17883"/>
    <hyperlink r:id="rId17882" location="15" ref="F17884"/>
    <hyperlink r:id="rId17883" location="6" ref="F17885"/>
    <hyperlink r:id="rId17884" location="13" ref="F17886"/>
    <hyperlink r:id="rId17885" location="4" ref="F17887"/>
    <hyperlink r:id="rId17886" location="4" ref="F17888"/>
    <hyperlink r:id="rId17887" location="1" ref="F17889"/>
    <hyperlink r:id="rId17888" location="14" ref="F17890"/>
    <hyperlink r:id="rId17889" location="20" ref="F17891"/>
    <hyperlink r:id="rId17890" location="34" ref="F17892"/>
    <hyperlink r:id="rId17891" location="18" ref="F17893"/>
    <hyperlink r:id="rId17892" location="28" ref="F17894"/>
    <hyperlink r:id="rId17893" location="11" ref="F17895"/>
    <hyperlink r:id="rId17894" location="15" ref="F17896"/>
    <hyperlink r:id="rId17895" location="13" ref="F17897"/>
    <hyperlink r:id="rId17896" location="13" ref="F17898"/>
    <hyperlink r:id="rId17897" location="34" ref="F17899"/>
    <hyperlink r:id="rId17898" location="27" ref="F17900"/>
    <hyperlink r:id="rId17899" location="27" ref="F17901"/>
    <hyperlink r:id="rId17900" location="35" ref="F17902"/>
    <hyperlink r:id="rId17901" location="12" ref="F17903"/>
    <hyperlink r:id="rId17902" location="35" ref="F17904"/>
    <hyperlink r:id="rId17903" location="36" ref="F17905"/>
    <hyperlink r:id="rId17904" location="7" ref="F17906"/>
    <hyperlink r:id="rId17905" location="26" ref="F17907"/>
    <hyperlink r:id="rId17906" location="18" ref="F17908"/>
    <hyperlink r:id="rId17907" location="11" ref="F17909"/>
    <hyperlink r:id="rId17908" location="26" ref="F17910"/>
    <hyperlink r:id="rId17909" location="3" ref="F17911"/>
    <hyperlink r:id="rId17910" location="24" ref="F17912"/>
    <hyperlink r:id="rId17911" location="9" ref="F17913"/>
    <hyperlink r:id="rId17912" location="31" ref="F17914"/>
    <hyperlink r:id="rId17913" location="22" ref="F17915"/>
    <hyperlink r:id="rId17914" location="1" ref="F17916"/>
    <hyperlink r:id="rId17915" location="1" ref="F17917"/>
    <hyperlink r:id="rId17916" location="25" ref="F17918"/>
    <hyperlink r:id="rId17917" location="7" ref="F17919"/>
    <hyperlink r:id="rId17918" location="23" ref="F17920"/>
    <hyperlink r:id="rId17919" location="23" ref="F17921"/>
    <hyperlink r:id="rId17920" location="31" ref="F17922"/>
    <hyperlink r:id="rId17921" location="15" ref="F17923"/>
    <hyperlink r:id="rId17922" location="27" ref="F17924"/>
    <hyperlink r:id="rId17923" location="12" ref="F17925"/>
    <hyperlink r:id="rId17924" location="3" ref="F17926"/>
    <hyperlink r:id="rId17925" location="17" ref="F17927"/>
    <hyperlink r:id="rId17926" location="32" ref="F17928"/>
    <hyperlink r:id="rId17927" location="16" ref="F17929"/>
    <hyperlink r:id="rId17928" location="2" ref="F17930"/>
    <hyperlink r:id="rId17929" location="20" ref="F17931"/>
    <hyperlink r:id="rId17930" location="3" ref="F17932"/>
    <hyperlink r:id="rId17931" location="9" ref="F17933"/>
    <hyperlink r:id="rId17932" location="1" ref="F17934"/>
    <hyperlink r:id="rId17933" location="21" ref="F17935"/>
    <hyperlink r:id="rId17934" location="21" ref="F17936"/>
    <hyperlink r:id="rId17935" location="25" ref="F17937"/>
    <hyperlink r:id="rId17936" location="10" ref="F17938"/>
    <hyperlink r:id="rId17937" location="12" ref="F17939"/>
    <hyperlink r:id="rId17938" location="36" ref="F17940"/>
    <hyperlink r:id="rId17939" location="8" ref="F17941"/>
    <hyperlink r:id="rId17940" location="5" ref="F17942"/>
    <hyperlink r:id="rId17941" location="6" ref="F17943"/>
    <hyperlink r:id="rId17942" location="33" ref="F17944"/>
    <hyperlink r:id="rId17943" location="7" ref="F17945"/>
    <hyperlink r:id="rId17944" location="29" ref="F17946"/>
    <hyperlink r:id="rId17945" location="29" ref="F17947"/>
    <hyperlink r:id="rId17946" location="9" ref="F17948"/>
    <hyperlink r:id="rId17947" location="9" ref="F17949"/>
    <hyperlink r:id="rId17948" location="34" ref="F17950"/>
    <hyperlink r:id="rId17949" location="8" ref="F17951"/>
    <hyperlink r:id="rId17950" location="14" ref="F17952"/>
    <hyperlink r:id="rId17951" location="27" ref="F17953"/>
    <hyperlink r:id="rId17952" location="12" ref="F17954"/>
    <hyperlink r:id="rId17953" location="13" ref="F17955"/>
    <hyperlink r:id="rId17954" location="4" ref="F17956"/>
    <hyperlink r:id="rId17955" location="5" ref="F17957"/>
    <hyperlink r:id="rId17956" location="29" ref="F17958"/>
    <hyperlink r:id="rId17957" location="26" ref="F17959"/>
    <hyperlink r:id="rId17958" location="18" ref="F17960"/>
    <hyperlink r:id="rId17959" location="12" ref="F17961"/>
    <hyperlink r:id="rId17960" location="22" ref="F17962"/>
    <hyperlink r:id="rId17961" location="25" ref="F17963"/>
    <hyperlink r:id="rId17962" location="25" ref="F17964"/>
    <hyperlink r:id="rId17963" location="12" ref="F17965"/>
    <hyperlink r:id="rId17964" location="35" ref="F17966"/>
    <hyperlink r:id="rId17965" location="21" ref="F17967"/>
    <hyperlink r:id="rId17966" location="26" ref="F17968"/>
    <hyperlink r:id="rId17967" location="25" ref="F17969"/>
    <hyperlink r:id="rId17968" location="25" ref="F17970"/>
    <hyperlink r:id="rId17969" location="19" ref="F17971"/>
    <hyperlink r:id="rId17970" location="29" ref="F17972"/>
    <hyperlink r:id="rId17971" location="25" ref="F17973"/>
    <hyperlink r:id="rId17972" location="7" ref="F17974"/>
    <hyperlink r:id="rId17973" location="14" ref="F17975"/>
    <hyperlink r:id="rId17974" location="26" ref="F17976"/>
    <hyperlink r:id="rId17975" location="8" ref="F17977"/>
    <hyperlink r:id="rId17976" location="7" ref="F17978"/>
    <hyperlink r:id="rId17977" location="27" ref="F17979"/>
    <hyperlink r:id="rId17978" location="3" ref="F17980"/>
    <hyperlink r:id="rId17979" location="24" ref="F17981"/>
    <hyperlink r:id="rId17980" location="7" ref="F17982"/>
    <hyperlink r:id="rId17981" location="17" ref="F17983"/>
    <hyperlink r:id="rId17982" location="13" ref="F17984"/>
    <hyperlink r:id="rId17983" location="12" ref="F17985"/>
    <hyperlink r:id="rId17984" location="8" ref="F17986"/>
    <hyperlink r:id="rId17985" location="30" ref="F17987"/>
    <hyperlink r:id="rId17986" location="25" ref="F17988"/>
    <hyperlink r:id="rId17987" location="5" ref="F17989"/>
    <hyperlink r:id="rId17988" location="24" ref="F17990"/>
    <hyperlink r:id="rId17989" location="7" ref="F17991"/>
    <hyperlink r:id="rId17990" location="9" ref="F17992"/>
    <hyperlink r:id="rId17991" location="9" ref="F17993"/>
    <hyperlink r:id="rId17992" location="30" ref="F17994"/>
    <hyperlink r:id="rId17993" location="36" ref="F17995"/>
    <hyperlink r:id="rId17994" location="6" ref="F17996"/>
    <hyperlink r:id="rId17995" location="16" ref="F17997"/>
    <hyperlink r:id="rId17996" location="7" ref="F17998"/>
    <hyperlink r:id="rId17997" location="18" ref="F17999"/>
    <hyperlink r:id="rId17998" location="23" ref="F18000"/>
    <hyperlink r:id="rId17999" location="23" ref="F18001"/>
    <hyperlink r:id="rId18000" location="36" ref="F18002"/>
    <hyperlink r:id="rId18001" location="11" ref="F18003"/>
    <hyperlink r:id="rId18002" location="15" ref="F18004"/>
    <hyperlink r:id="rId18003" location="35" ref="F18005"/>
    <hyperlink r:id="rId18004" location="7" ref="F18006"/>
    <hyperlink r:id="rId18005" location="23" ref="F18007"/>
    <hyperlink r:id="rId18006" location="14" ref="F18008"/>
    <hyperlink r:id="rId18007" location="14" ref="F18009"/>
    <hyperlink r:id="rId18008" location="9" ref="F18010"/>
    <hyperlink r:id="rId18009" location="8" ref="F18011"/>
    <hyperlink r:id="rId18010" location="34" ref="F18012"/>
    <hyperlink r:id="rId18011" location="34" ref="F18013"/>
    <hyperlink r:id="rId18012" location="30" ref="F18014"/>
    <hyperlink r:id="rId18013" location="9" ref="F18015"/>
    <hyperlink r:id="rId18014" location="31" ref="F18016"/>
    <hyperlink r:id="rId18015" location="8" ref="F18017"/>
    <hyperlink r:id="rId18016" location="6" ref="F18018"/>
    <hyperlink r:id="rId18017" location="18" ref="F18019"/>
    <hyperlink r:id="rId18018" location="19" ref="F18020"/>
    <hyperlink r:id="rId18019" location="18" ref="F18021"/>
    <hyperlink r:id="rId18020" location="16" ref="F18022"/>
    <hyperlink r:id="rId18021" location="27" ref="F18023"/>
    <hyperlink r:id="rId18022" location="29" ref="F18024"/>
    <hyperlink r:id="rId18023" location="1" ref="F18025"/>
    <hyperlink r:id="rId18024" location="19" ref="F18026"/>
    <hyperlink r:id="rId18025" location="15" ref="F18027"/>
    <hyperlink r:id="rId18026" location="15" ref="F18028"/>
    <hyperlink r:id="rId18027" location="23" ref="F18029"/>
    <hyperlink r:id="rId18028" location="14" ref="F18030"/>
    <hyperlink r:id="rId18029" location="36" ref="F18031"/>
    <hyperlink r:id="rId18030" location="21" ref="F18032"/>
    <hyperlink r:id="rId18031" location="23" ref="F18033"/>
    <hyperlink r:id="rId18032" location="22" ref="F18034"/>
    <hyperlink r:id="rId18033" location="23" ref="F18035"/>
    <hyperlink r:id="rId18034" location="20" ref="F18036"/>
    <hyperlink r:id="rId18035" location="28" ref="F18037"/>
    <hyperlink r:id="rId18036" location="18" ref="F18038"/>
    <hyperlink r:id="rId18037" location="5" ref="F18039"/>
    <hyperlink r:id="rId18038" location="3" ref="F18040"/>
    <hyperlink r:id="rId18039" location="31" ref="F18041"/>
    <hyperlink r:id="rId18040" location="9" ref="F18042"/>
    <hyperlink r:id="rId18041" location="3" ref="F18043"/>
    <hyperlink r:id="rId18042" location="11" ref="F18044"/>
    <hyperlink r:id="rId18043" location="19" ref="F18045"/>
    <hyperlink r:id="rId18044" location="35" ref="F18046"/>
    <hyperlink r:id="rId18045" location="16" ref="F18047"/>
    <hyperlink r:id="rId18046" location="34" ref="F18048"/>
    <hyperlink r:id="rId18047" location="7" ref="F18049"/>
    <hyperlink r:id="rId18048" location="9" ref="F18050"/>
    <hyperlink r:id="rId18049" location="15" ref="F18051"/>
    <hyperlink r:id="rId18050" location="1" ref="F18052"/>
    <hyperlink r:id="rId18051" location="26" ref="F18053"/>
    <hyperlink r:id="rId18052" location="10" ref="F18054"/>
    <hyperlink r:id="rId18053" location="5" ref="F18055"/>
    <hyperlink r:id="rId18054" location="15" ref="F18056"/>
    <hyperlink r:id="rId18055" location="15" ref="F18057"/>
    <hyperlink r:id="rId18056" location="32" ref="F18058"/>
    <hyperlink r:id="rId18057" location="9" ref="F18059"/>
    <hyperlink r:id="rId18058" location="5" ref="F18060"/>
    <hyperlink r:id="rId18059" location="8" ref="F18061"/>
    <hyperlink r:id="rId18060" location="36" ref="F18062"/>
    <hyperlink r:id="rId18061" location="5" ref="F18063"/>
    <hyperlink r:id="rId18062" location="14" ref="F18064"/>
    <hyperlink r:id="rId18063" location="16" ref="F18065"/>
    <hyperlink r:id="rId18064" location="22" ref="F18066"/>
    <hyperlink r:id="rId18065" location="16" ref="F18067"/>
    <hyperlink r:id="rId18066" location="36" ref="F18068"/>
    <hyperlink r:id="rId18067" location="36" ref="F18069"/>
    <hyperlink r:id="rId18068" location="8" ref="F18070"/>
    <hyperlink r:id="rId18069" location="28" ref="F18071"/>
    <hyperlink r:id="rId18070" location="20" ref="F18072"/>
    <hyperlink r:id="rId18071" location="12" ref="F18073"/>
    <hyperlink r:id="rId18072" location="5" ref="F18074"/>
    <hyperlink r:id="rId18073" location="15" ref="F18075"/>
    <hyperlink r:id="rId18074" location="25" ref="F18076"/>
    <hyperlink r:id="rId18075" location="23" ref="F18077"/>
    <hyperlink r:id="rId18076" location="29" ref="F18078"/>
    <hyperlink r:id="rId18077" location="2" ref="F18079"/>
    <hyperlink r:id="rId18078" location="32" ref="F18080"/>
    <hyperlink r:id="rId18079" location="10" ref="F18081"/>
    <hyperlink r:id="rId18080" location="10" ref="F18082"/>
    <hyperlink r:id="rId18081" location="31" ref="F18083"/>
    <hyperlink r:id="rId18082" location="20" ref="F18084"/>
    <hyperlink r:id="rId18083" location="30" ref="F18085"/>
    <hyperlink r:id="rId18084" location="19" ref="F18086"/>
    <hyperlink r:id="rId18085" location="21" ref="F18087"/>
    <hyperlink r:id="rId18086" location="32" ref="F18088"/>
    <hyperlink r:id="rId18087" location="30" ref="F18089"/>
    <hyperlink r:id="rId18088" location="13" ref="F18090"/>
    <hyperlink r:id="rId18089" location="24" ref="F18091"/>
    <hyperlink r:id="rId18090" location="26" ref="F18092"/>
    <hyperlink r:id="rId18091" location="13" ref="F18093"/>
    <hyperlink r:id="rId18092" location="22" ref="F18094"/>
    <hyperlink r:id="rId18093" location="33" ref="F18095"/>
    <hyperlink r:id="rId18094" location="36" ref="F18096"/>
    <hyperlink r:id="rId18095" location="1" ref="F18097"/>
    <hyperlink r:id="rId18096" location="28" ref="F18098"/>
    <hyperlink r:id="rId18097" location="1" ref="F18099"/>
    <hyperlink r:id="rId18098" location="26" ref="F18100"/>
    <hyperlink r:id="rId18099" location="30" ref="F18101"/>
    <hyperlink r:id="rId18100" location="19" ref="F18102"/>
    <hyperlink r:id="rId18101" location="9" ref="F18103"/>
    <hyperlink r:id="rId18102" location="5" ref="F18104"/>
    <hyperlink r:id="rId18103" location="12" ref="F18105"/>
    <hyperlink r:id="rId18104" location="28" ref="F18106"/>
    <hyperlink r:id="rId18105" location="29" ref="F18107"/>
    <hyperlink r:id="rId18106" location="33" ref="F18108"/>
    <hyperlink r:id="rId18107" location="15" ref="F18109"/>
    <hyperlink r:id="rId18108" location="18" ref="F18110"/>
    <hyperlink r:id="rId18109" location="14" ref="F18111"/>
    <hyperlink r:id="rId18110" location="1" ref="F18112"/>
    <hyperlink r:id="rId18111" location="33" ref="F18113"/>
    <hyperlink r:id="rId18112" location="5" ref="F18114"/>
    <hyperlink r:id="rId18113" location="27" ref="F18115"/>
    <hyperlink r:id="rId18114" location="17" ref="F18116"/>
    <hyperlink r:id="rId18115" location="28" ref="F18117"/>
    <hyperlink r:id="rId18116" location="17" ref="F18118"/>
    <hyperlink r:id="rId18117" location="11" ref="F18119"/>
    <hyperlink r:id="rId18118" location="32" ref="F18120"/>
    <hyperlink r:id="rId18119" location="26" ref="F18121"/>
    <hyperlink r:id="rId18120" location="6" ref="F18122"/>
    <hyperlink r:id="rId18121" location="3" ref="F18123"/>
    <hyperlink r:id="rId18122" location="28" ref="F18124"/>
    <hyperlink r:id="rId18123" location="28" ref="F18125"/>
    <hyperlink r:id="rId18124" location="7" ref="F18126"/>
    <hyperlink r:id="rId18125" location="36" ref="F18127"/>
    <hyperlink r:id="rId18126" location="12" ref="F18128"/>
    <hyperlink r:id="rId18127" location="2" ref="F18129"/>
    <hyperlink r:id="rId18128" location="20" ref="F18130"/>
    <hyperlink r:id="rId18129" location="1" ref="F18131"/>
    <hyperlink r:id="rId18130" location="24" ref="F18132"/>
    <hyperlink r:id="rId18131" location="30" ref="F18133"/>
    <hyperlink r:id="rId18132" location="27" ref="F18134"/>
    <hyperlink r:id="rId18133" location="26" ref="F18135"/>
    <hyperlink r:id="rId18134" location="21" ref="F18136"/>
    <hyperlink r:id="rId18135" location="23" ref="F18137"/>
    <hyperlink r:id="rId18136" location="8" ref="F18138"/>
    <hyperlink r:id="rId18137" location="6" ref="F18139"/>
    <hyperlink r:id="rId18138" location="16" ref="F18140"/>
    <hyperlink r:id="rId18139" location="9" ref="F18141"/>
    <hyperlink r:id="rId18140" location="27" ref="F18142"/>
    <hyperlink r:id="rId18141" location="34" ref="F18143"/>
    <hyperlink r:id="rId18142" location="35" ref="F18144"/>
    <hyperlink r:id="rId18143" location="19" ref="F18145"/>
    <hyperlink r:id="rId18144" location="36" ref="F18146"/>
    <hyperlink r:id="rId18145" location="22" ref="F18147"/>
    <hyperlink r:id="rId18146" location="26" ref="F18148"/>
    <hyperlink r:id="rId18147" location="19" ref="F18149"/>
    <hyperlink r:id="rId18148" location="22" ref="F18150"/>
    <hyperlink r:id="rId18149" location="6" ref="F18151"/>
    <hyperlink r:id="rId18150" location="20" ref="F18152"/>
    <hyperlink r:id="rId18151" location="16" ref="F18153"/>
    <hyperlink r:id="rId18152" location="25" ref="F18154"/>
    <hyperlink r:id="rId18153" location="25" ref="F18155"/>
    <hyperlink r:id="rId18154" location="8" ref="F18156"/>
    <hyperlink r:id="rId18155" location="5" ref="F18157"/>
    <hyperlink r:id="rId18156" location="32" ref="F18158"/>
    <hyperlink r:id="rId18157" location="11" ref="F18159"/>
    <hyperlink r:id="rId18158" location="11" ref="F18160"/>
    <hyperlink r:id="rId18159" location="25" ref="F18161"/>
    <hyperlink r:id="rId18160" location="7" ref="F18162"/>
    <hyperlink r:id="rId18161" location="30" ref="F18163"/>
    <hyperlink r:id="rId18162" location="26" ref="F18164"/>
    <hyperlink r:id="rId18163" location="21" ref="F18165"/>
    <hyperlink r:id="rId18164" location="9" ref="F18166"/>
    <hyperlink r:id="rId18165" location="6" ref="F18167"/>
    <hyperlink r:id="rId18166" location="28" ref="F18168"/>
    <hyperlink r:id="rId18167" location="8" ref="F18169"/>
    <hyperlink r:id="rId18168" location="2" ref="F18170"/>
    <hyperlink r:id="rId18169" location="19" ref="F18171"/>
    <hyperlink r:id="rId18170" location="5" ref="F18172"/>
    <hyperlink r:id="rId18171" location="9" ref="F18173"/>
    <hyperlink r:id="rId18172" location="18" ref="F18174"/>
    <hyperlink r:id="rId18173" location="17" ref="F18175"/>
    <hyperlink r:id="rId18174" location="5" ref="F18176"/>
    <hyperlink r:id="rId18175" location="28" ref="F18177"/>
    <hyperlink r:id="rId18176" location="20" ref="F18178"/>
    <hyperlink r:id="rId18177" location="26" ref="F18179"/>
    <hyperlink r:id="rId18178" location="10" ref="F18180"/>
    <hyperlink r:id="rId18179" location="36" ref="F18181"/>
    <hyperlink r:id="rId18180" location="18" ref="F18182"/>
    <hyperlink r:id="rId18181" location="23" ref="F18183"/>
    <hyperlink r:id="rId18182" location="11" ref="F18184"/>
    <hyperlink r:id="rId18183" location="10" ref="F18185"/>
    <hyperlink r:id="rId18184" location="8" ref="F18186"/>
    <hyperlink r:id="rId18185" location="24" ref="F18187"/>
    <hyperlink r:id="rId18186" location="22" ref="F18188"/>
    <hyperlink r:id="rId18187" location="3" ref="F18189"/>
    <hyperlink r:id="rId18188" location="13" ref="F18190"/>
    <hyperlink r:id="rId18189" location="34" ref="F18191"/>
    <hyperlink r:id="rId18190" location="22" ref="F18192"/>
    <hyperlink r:id="rId18191" location="14" ref="F18193"/>
    <hyperlink r:id="rId18192" location="35" ref="F18194"/>
    <hyperlink r:id="rId18193" location="24" ref="F18195"/>
    <hyperlink r:id="rId18194" location="18" ref="F18196"/>
    <hyperlink r:id="rId18195" location="24" ref="F18197"/>
    <hyperlink r:id="rId18196" location="2" ref="F18198"/>
    <hyperlink r:id="rId18197" location="1" ref="F18199"/>
    <hyperlink r:id="rId18198" location="14" ref="F18200"/>
    <hyperlink r:id="rId18199" location="6" ref="F18201"/>
    <hyperlink r:id="rId18200" location="1" ref="F18202"/>
    <hyperlink r:id="rId18201" location="33" ref="F18203"/>
    <hyperlink r:id="rId18202" location="20" ref="F18204"/>
    <hyperlink r:id="rId18203" location="22" ref="F18205"/>
    <hyperlink r:id="rId18204" location="17" ref="F18206"/>
    <hyperlink r:id="rId18205" location="5" ref="F18207"/>
    <hyperlink r:id="rId18206" location="10" ref="F18208"/>
    <hyperlink r:id="rId18207" location="13" ref="F18209"/>
    <hyperlink r:id="rId18208" location="10" ref="F18210"/>
    <hyperlink r:id="rId18209" location="10" ref="F18211"/>
    <hyperlink r:id="rId18210" location="13" ref="F18212"/>
    <hyperlink r:id="rId18211" location="12" ref="F18213"/>
    <hyperlink r:id="rId18212" location="32" ref="F18214"/>
    <hyperlink r:id="rId18213" location="27" ref="F18215"/>
    <hyperlink r:id="rId18214" location="4" ref="F18216"/>
    <hyperlink r:id="rId18215" location="1" ref="F18217"/>
    <hyperlink r:id="rId18216" location="3" ref="F18218"/>
    <hyperlink r:id="rId18217" location="13" ref="F18219"/>
    <hyperlink r:id="rId18218" location="31" ref="F18220"/>
    <hyperlink r:id="rId18219" location="27" ref="F18221"/>
    <hyperlink r:id="rId18220" location="34" ref="F18222"/>
    <hyperlink r:id="rId18221" location="36" ref="F18223"/>
    <hyperlink r:id="rId18222" location="8" ref="F18224"/>
    <hyperlink r:id="rId18223" location="5" ref="F18225"/>
    <hyperlink r:id="rId18224" location="34" ref="F18226"/>
    <hyperlink r:id="rId18225" location="23" ref="F18227"/>
    <hyperlink r:id="rId18226" location="2" ref="F18228"/>
    <hyperlink r:id="rId18227" location="20" ref="F18229"/>
    <hyperlink r:id="rId18228" location="16" ref="F18230"/>
    <hyperlink r:id="rId18229" location="4" ref="F18231"/>
    <hyperlink r:id="rId18230" location="2" ref="F18232"/>
    <hyperlink r:id="rId18231" location="20" ref="F18233"/>
    <hyperlink r:id="rId18232" location="16" ref="F18234"/>
    <hyperlink r:id="rId18233" location="21" ref="F18235"/>
    <hyperlink r:id="rId18234" location="23" ref="F18236"/>
    <hyperlink r:id="rId18235" location="19" ref="F18237"/>
    <hyperlink r:id="rId18236" location="14" ref="F18238"/>
    <hyperlink r:id="rId18237" location="26" ref="F18239"/>
    <hyperlink r:id="rId18238" location="31" ref="F18240"/>
    <hyperlink r:id="rId18239" location="3" ref="F18241"/>
    <hyperlink r:id="rId18240" location="16" ref="F18242"/>
    <hyperlink r:id="rId18241" location="22" ref="F18243"/>
    <hyperlink r:id="rId18242" location="27" ref="F18244"/>
    <hyperlink r:id="rId18243" location="33" ref="F18245"/>
    <hyperlink r:id="rId18244" location="16" ref="F18246"/>
    <hyperlink r:id="rId18245" location="2" ref="F18247"/>
    <hyperlink r:id="rId18246" location="2" ref="F18248"/>
    <hyperlink r:id="rId18247" location="13" ref="F18249"/>
    <hyperlink r:id="rId18248" location="6" ref="F18250"/>
    <hyperlink r:id="rId18249" location="33" ref="F18251"/>
    <hyperlink r:id="rId18250" location="2" ref="F18252"/>
    <hyperlink r:id="rId18251" location="13" ref="F18253"/>
    <hyperlink r:id="rId18252" location="1" ref="F18254"/>
    <hyperlink r:id="rId18253" location="24" ref="F18255"/>
    <hyperlink r:id="rId18254" location="3" ref="F18256"/>
    <hyperlink r:id="rId18255" location="14" ref="F18257"/>
    <hyperlink r:id="rId18256" location="14" ref="F18258"/>
    <hyperlink r:id="rId18257" location="31" ref="F18259"/>
    <hyperlink r:id="rId18258" location="22" ref="F18260"/>
    <hyperlink r:id="rId18259" location="4" ref="F18261"/>
    <hyperlink r:id="rId18260" location="7" ref="F18262"/>
    <hyperlink r:id="rId18261" location="32" ref="F18263"/>
    <hyperlink r:id="rId18262" location="8" ref="F18264"/>
    <hyperlink r:id="rId18263" location="11" ref="F18265"/>
    <hyperlink r:id="rId18264" location="4" ref="F18266"/>
    <hyperlink r:id="rId18265" location="19" ref="F18267"/>
    <hyperlink r:id="rId18266" location="26" ref="F18268"/>
    <hyperlink r:id="rId18267" location="22" ref="F18269"/>
    <hyperlink r:id="rId18268" location="28" ref="F18270"/>
    <hyperlink r:id="rId18269" location="27" ref="F18271"/>
    <hyperlink r:id="rId18270" location="3" ref="F18272"/>
    <hyperlink r:id="rId18271" location="14" ref="F18273"/>
    <hyperlink r:id="rId18272" location="20" ref="F18274"/>
    <hyperlink r:id="rId18273" location="7" ref="F18275"/>
    <hyperlink r:id="rId18274" location="20" ref="F18276"/>
    <hyperlink r:id="rId18275" location="36" ref="F18277"/>
    <hyperlink r:id="rId18276" location="23" ref="F18278"/>
    <hyperlink r:id="rId18277" location="21" ref="F18279"/>
    <hyperlink r:id="rId18278" location="26" ref="F18280"/>
    <hyperlink r:id="rId18279" location="22" ref="F18281"/>
    <hyperlink r:id="rId18280" location="8" ref="F18282"/>
    <hyperlink r:id="rId18281" location="34" ref="F18283"/>
    <hyperlink r:id="rId18282" location="36" ref="F18284"/>
    <hyperlink r:id="rId18283" location="11" ref="F18285"/>
    <hyperlink r:id="rId18284" location="29" ref="F18286"/>
    <hyperlink r:id="rId18285" location="36" ref="F18287"/>
    <hyperlink r:id="rId18286" location="30" ref="F18288"/>
    <hyperlink r:id="rId18287" location="1" ref="F18289"/>
    <hyperlink r:id="rId18288" location="21" ref="F18290"/>
    <hyperlink r:id="rId18289" location="14" ref="F18291"/>
    <hyperlink r:id="rId18290" location="4" ref="F18292"/>
    <hyperlink r:id="rId18291" location="17" ref="F18293"/>
    <hyperlink r:id="rId18292" location="35" ref="F18294"/>
    <hyperlink r:id="rId18293" location="27" ref="F18295"/>
    <hyperlink r:id="rId18294" location="27" ref="F18296"/>
    <hyperlink r:id="rId18295" location="17" ref="F18297"/>
    <hyperlink r:id="rId18296" location="23" ref="F18298"/>
    <hyperlink r:id="rId18297" location="8" ref="F18299"/>
    <hyperlink r:id="rId18298" location="33" ref="F18300"/>
    <hyperlink r:id="rId18299" location="9" ref="F18301"/>
    <hyperlink r:id="rId18300" location="9" ref="F18302"/>
    <hyperlink r:id="rId18301" location="7" ref="F18303"/>
    <hyperlink r:id="rId18302" location="1" ref="F18304"/>
    <hyperlink r:id="rId18303" location="11" ref="F18305"/>
    <hyperlink r:id="rId18304" location="5" ref="F18306"/>
    <hyperlink r:id="rId18305" location="19" ref="F18307"/>
    <hyperlink r:id="rId18306" location="35" ref="F18308"/>
    <hyperlink r:id="rId18307" location="20" ref="F18309"/>
    <hyperlink r:id="rId18308" location="35" ref="F18310"/>
    <hyperlink r:id="rId18309" location="13" ref="F18311"/>
    <hyperlink r:id="rId18310" location="6" ref="F18312"/>
    <hyperlink r:id="rId18311" location="16" ref="F18313"/>
    <hyperlink r:id="rId18312" location="3" ref="F18314"/>
    <hyperlink r:id="rId18313" location="4" ref="F18315"/>
    <hyperlink r:id="rId18314" location="34" ref="F18316"/>
    <hyperlink r:id="rId18315" location="14" ref="F18317"/>
    <hyperlink r:id="rId18316" location="11" ref="F18318"/>
    <hyperlink r:id="rId18317" location="14" ref="F18319"/>
    <hyperlink r:id="rId18318" location="13" ref="F18320"/>
    <hyperlink r:id="rId18319" location="29" ref="F18321"/>
    <hyperlink r:id="rId18320" location="12" ref="F18322"/>
    <hyperlink r:id="rId18321" location="25" ref="F18323"/>
    <hyperlink r:id="rId18322" location="24" ref="F18324"/>
    <hyperlink r:id="rId18323" location="34" ref="F18325"/>
    <hyperlink r:id="rId18324" location="22" ref="F18326"/>
    <hyperlink r:id="rId18325" location="27" ref="F18327"/>
    <hyperlink r:id="rId18326" location="33" ref="F18328"/>
    <hyperlink r:id="rId18327" location="18" ref="F18329"/>
    <hyperlink r:id="rId18328" location="16" ref="F18330"/>
    <hyperlink r:id="rId18329" location="11" ref="F18331"/>
    <hyperlink r:id="rId18330" location="23" ref="F18332"/>
    <hyperlink r:id="rId18331" location="20" ref="F18333"/>
    <hyperlink r:id="rId18332" location="18" ref="F18334"/>
    <hyperlink r:id="rId18333" location="34" ref="F18335"/>
    <hyperlink r:id="rId18334" location="14" ref="F18336"/>
    <hyperlink r:id="rId18335" location="35" ref="F18337"/>
    <hyperlink r:id="rId18336" location="27" ref="F18338"/>
    <hyperlink r:id="rId18337" location="21" ref="F18339"/>
    <hyperlink r:id="rId18338" location="13" ref="F18340"/>
    <hyperlink r:id="rId18339" location="30" ref="F18341"/>
    <hyperlink r:id="rId18340" location="22" ref="F18342"/>
    <hyperlink r:id="rId18341" location="8" ref="F18343"/>
    <hyperlink r:id="rId18342" location="18" ref="F18344"/>
    <hyperlink r:id="rId18343" location="9" ref="F18345"/>
    <hyperlink r:id="rId18344" location="31" ref="F18346"/>
    <hyperlink r:id="rId18345" location="20" ref="F18347"/>
    <hyperlink r:id="rId18346" location="1" ref="F18348"/>
    <hyperlink r:id="rId18347" location="21" ref="F18349"/>
    <hyperlink r:id="rId18348" location="23" ref="F18350"/>
    <hyperlink r:id="rId18349" location="19" ref="F18351"/>
    <hyperlink r:id="rId18350" location="25" ref="F18352"/>
    <hyperlink r:id="rId18351" location="24" ref="F18353"/>
    <hyperlink r:id="rId18352" location="9" ref="F18354"/>
    <hyperlink r:id="rId18353" location="17" ref="F18355"/>
    <hyperlink r:id="rId18354" location="25" ref="F18356"/>
    <hyperlink r:id="rId18355" location="20" ref="F18357"/>
    <hyperlink r:id="rId18356" location="8" ref="F18358"/>
    <hyperlink r:id="rId18357" location="32" ref="F18359"/>
    <hyperlink r:id="rId18358" location="3" ref="F18360"/>
    <hyperlink r:id="rId18359" location="11" ref="F18361"/>
    <hyperlink r:id="rId18360" location="9" ref="F18362"/>
    <hyperlink r:id="rId18361" location="32" ref="F18363"/>
    <hyperlink r:id="rId18362" location="7" ref="F18364"/>
    <hyperlink r:id="rId18363" location="26" ref="F18365"/>
    <hyperlink r:id="rId18364" location="30" ref="F18366"/>
    <hyperlink r:id="rId18365" location="15" ref="F18367"/>
    <hyperlink r:id="rId18366" location="5" ref="F18368"/>
    <hyperlink r:id="rId18367" location="35" ref="F18369"/>
    <hyperlink r:id="rId18368" location="30" ref="F18370"/>
    <hyperlink r:id="rId18369" location="21" ref="F18371"/>
    <hyperlink r:id="rId18370" location="14" ref="F18372"/>
    <hyperlink r:id="rId18371" location="9" ref="F18373"/>
    <hyperlink r:id="rId18372" location="29" ref="F18374"/>
    <hyperlink r:id="rId18373" location="8" ref="F18375"/>
    <hyperlink r:id="rId18374" location="27" ref="F18376"/>
    <hyperlink r:id="rId18375" location="17" ref="F18377"/>
    <hyperlink r:id="rId18376" location="15" ref="F18378"/>
    <hyperlink r:id="rId18377" location="19" ref="F18379"/>
    <hyperlink r:id="rId18378" location="11" ref="F18380"/>
    <hyperlink r:id="rId18379" location="21" ref="F18381"/>
    <hyperlink r:id="rId18380" location="2" ref="F18382"/>
    <hyperlink r:id="rId18381" location="22" ref="F18383"/>
    <hyperlink r:id="rId18382" location="35" ref="F18384"/>
    <hyperlink r:id="rId18383" location="24" ref="F18385"/>
    <hyperlink r:id="rId18384" location="27" ref="F18386"/>
    <hyperlink r:id="rId18385" location="29" ref="F18387"/>
    <hyperlink r:id="rId18386" location="26" ref="F18388"/>
    <hyperlink r:id="rId18387" location="2" ref="F18389"/>
    <hyperlink r:id="rId18388" location="22" ref="F18390"/>
    <hyperlink r:id="rId18389" location="8" ref="F18391"/>
    <hyperlink r:id="rId18390" location="18" ref="F18392"/>
    <hyperlink r:id="rId18391" location="32" ref="F18393"/>
    <hyperlink r:id="rId18392" location="1" ref="F18394"/>
    <hyperlink r:id="rId18393" location="6" ref="F18395"/>
    <hyperlink r:id="rId18394" location="17" ref="F18396"/>
    <hyperlink r:id="rId18395" location="24" ref="F18397"/>
    <hyperlink r:id="rId18396" location="3" ref="F18398"/>
    <hyperlink r:id="rId18397" location="18" ref="F18399"/>
    <hyperlink r:id="rId18398" location="12" ref="F18400"/>
    <hyperlink r:id="rId18399" location="17" ref="F18401"/>
    <hyperlink r:id="rId18400" location="4" ref="F18402"/>
    <hyperlink r:id="rId18401" location="7" ref="F18403"/>
    <hyperlink r:id="rId18402" location="26" ref="F18404"/>
    <hyperlink r:id="rId18403" location="19" ref="F18405"/>
    <hyperlink r:id="rId18404" location="19" ref="F18406"/>
    <hyperlink r:id="rId18405" location="31" ref="F18407"/>
    <hyperlink r:id="rId18406" location="27" ref="F18408"/>
    <hyperlink r:id="rId18407" location="20" ref="F18409"/>
    <hyperlink r:id="rId18408" location="12" ref="F18410"/>
    <hyperlink r:id="rId18409" location="19" ref="F18411"/>
    <hyperlink r:id="rId18410" location="14" ref="F18412"/>
    <hyperlink r:id="rId18411" location="27" ref="F18413"/>
    <hyperlink r:id="rId18412" location="11" ref="F18414"/>
    <hyperlink r:id="rId18413" location="17" ref="F18415"/>
    <hyperlink r:id="rId18414" location="9" ref="F18416"/>
    <hyperlink r:id="rId18415" location="14" ref="F18417"/>
    <hyperlink r:id="rId18416" location="30" ref="F18418"/>
    <hyperlink r:id="rId18417" location="17" ref="F18419"/>
    <hyperlink r:id="rId18418" location="24" ref="F18420"/>
    <hyperlink r:id="rId18419" location="18" ref="F18421"/>
  </hyperlinks>
  <drawing r:id="rId184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51</v>
      </c>
      <c r="C1" s="2" t="s">
        <v>6</v>
      </c>
      <c r="E1" s="2" t="s">
        <v>52</v>
      </c>
      <c r="G1" s="2" t="s">
        <v>8</v>
      </c>
    </row>
    <row r="2">
      <c r="A2" s="5" t="str">
        <f>IFERROR(__xludf.DUMMYFUNCTION("QUERY(Results!$D$2:$E$18421, 
  ""SELECT Col2, COUNT(Col2) 
   WHERE Col1 = 'EM' 
   GROUP BY Col2 
   ORDER BY COUNT(Col2) DESC"", 0)"),"")</f>
        <v/>
      </c>
      <c r="B2" s="5" t="str">
        <f>IFERROR(__xludf.DUMMYFUNCTION("""COMPUTED_VALUE"""),"count ")</f>
        <v>count </v>
      </c>
      <c r="C2" s="5" t="str">
        <f>IFERROR(__xludf.DUMMYFUNCTION("QUERY(
  Results!$D$2:$E$18421,
  ""SELECT Col2, COUNT(Col2) 
   WHERE LOWER(Col1) = 'am' 
   GROUP BY Col2 
   ORDER BY COUNT(Col2) DESC"",
  0
)"),"")</f>
        <v/>
      </c>
      <c r="D2" s="5" t="str">
        <f>IFERROR(__xludf.DUMMYFUNCTION("""COMPUTED_VALUE"""),"count ")</f>
        <v>count </v>
      </c>
      <c r="E2" s="5" t="str">
        <f>IFERROR(__xludf.DUMMYFUNCTION("QUERY(
  Results!$D$2:$E$18421,
  ""SELECT Col2, COUNT(Col2) 
   WHERE LOWER(Col1) = 'an' 
   GROUP BY Col2 
   ORDER BY COUNT(Col2) DESC"",
  0
)"),"")</f>
        <v/>
      </c>
      <c r="F2" s="5" t="str">
        <f>IFERROR(__xludf.DUMMYFUNCTION("""COMPUTED_VALUE"""),"count ")</f>
        <v>count </v>
      </c>
      <c r="G2" s="5" t="str">
        <f>IFERROR(__xludf.DUMMYFUNCTION("QUERY(
  Results!$D$2:$E$18421,
  ""SELECT Col2, COUNT(Col2) 
   WHERE LOWER(Col1) = 'pm' 
   GROUP BY Col2 
   ORDER BY COUNT(Col2) DESC"",
  0
)"),"")</f>
        <v/>
      </c>
      <c r="H2" s="5" t="str">
        <f>IFERROR(__xludf.DUMMYFUNCTION("""COMPUTED_VALUE"""),"count ")</f>
        <v>count </v>
      </c>
    </row>
    <row r="3">
      <c r="A3" s="5">
        <f>IFERROR(__xludf.DUMMYFUNCTION("""COMPUTED_VALUE"""),16.0)</f>
        <v>16</v>
      </c>
      <c r="B3" s="5">
        <f>IFERROR(__xludf.DUMMYFUNCTION("""COMPUTED_VALUE"""),84.0)</f>
        <v>84</v>
      </c>
      <c r="C3" s="5">
        <f>IFERROR(__xludf.DUMMYFUNCTION("""COMPUTED_VALUE"""),34.0)</f>
        <v>34</v>
      </c>
      <c r="D3" s="5">
        <f>IFERROR(__xludf.DUMMYFUNCTION("""COMPUTED_VALUE"""),241.0)</f>
        <v>241</v>
      </c>
      <c r="E3" s="5">
        <f>IFERROR(__xludf.DUMMYFUNCTION("""COMPUTED_VALUE"""),14.0)</f>
        <v>14</v>
      </c>
      <c r="F3" s="5">
        <f>IFERROR(__xludf.DUMMYFUNCTION("""COMPUTED_VALUE"""),47.0)</f>
        <v>47</v>
      </c>
      <c r="G3" s="5">
        <f>IFERROR(__xludf.DUMMYFUNCTION("""COMPUTED_VALUE"""),1.0)</f>
        <v>1</v>
      </c>
      <c r="H3" s="5">
        <f>IFERROR(__xludf.DUMMYFUNCTION("""COMPUTED_VALUE"""),242.0)</f>
        <v>242</v>
      </c>
    </row>
    <row r="4">
      <c r="A4" s="5">
        <f>IFERROR(__xludf.DUMMYFUNCTION("""COMPUTED_VALUE"""),21.0)</f>
        <v>21</v>
      </c>
      <c r="B4" s="5">
        <f>IFERROR(__xludf.DUMMYFUNCTION("""COMPUTED_VALUE"""),76.0)</f>
        <v>76</v>
      </c>
      <c r="C4" s="5">
        <f>IFERROR(__xludf.DUMMYFUNCTION("""COMPUTED_VALUE"""),27.0)</f>
        <v>27</v>
      </c>
      <c r="D4" s="5">
        <f>IFERROR(__xludf.DUMMYFUNCTION("""COMPUTED_VALUE"""),229.0)</f>
        <v>229</v>
      </c>
      <c r="E4" s="5">
        <f>IFERROR(__xludf.DUMMYFUNCTION("""COMPUTED_VALUE"""),20.0)</f>
        <v>20</v>
      </c>
      <c r="F4" s="5">
        <f>IFERROR(__xludf.DUMMYFUNCTION("""COMPUTED_VALUE"""),43.0)</f>
        <v>43</v>
      </c>
      <c r="G4" s="5">
        <f>IFERROR(__xludf.DUMMYFUNCTION("""COMPUTED_VALUE"""),17.0)</f>
        <v>17</v>
      </c>
      <c r="H4" s="5">
        <f>IFERROR(__xludf.DUMMYFUNCTION("""COMPUTED_VALUE"""),240.0)</f>
        <v>240</v>
      </c>
    </row>
    <row r="5">
      <c r="A5" s="5">
        <f>IFERROR(__xludf.DUMMYFUNCTION("""COMPUTED_VALUE"""),2.0)</f>
        <v>2</v>
      </c>
      <c r="B5" s="5">
        <f>IFERROR(__xludf.DUMMYFUNCTION("""COMPUTED_VALUE"""),75.0)</f>
        <v>75</v>
      </c>
      <c r="C5" s="5">
        <f>IFERROR(__xludf.DUMMYFUNCTION("""COMPUTED_VALUE"""),18.0)</f>
        <v>18</v>
      </c>
      <c r="D5" s="5">
        <f>IFERROR(__xludf.DUMMYFUNCTION("""COMPUTED_VALUE"""),225.0)</f>
        <v>225</v>
      </c>
      <c r="E5" s="5">
        <f>IFERROR(__xludf.DUMMYFUNCTION("""COMPUTED_VALUE"""),21.0)</f>
        <v>21</v>
      </c>
      <c r="F5" s="5">
        <f>IFERROR(__xludf.DUMMYFUNCTION("""COMPUTED_VALUE"""),38.0)</f>
        <v>38</v>
      </c>
      <c r="G5" s="5">
        <f>IFERROR(__xludf.DUMMYFUNCTION("""COMPUTED_VALUE"""),26.0)</f>
        <v>26</v>
      </c>
      <c r="H5" s="5">
        <f>IFERROR(__xludf.DUMMYFUNCTION("""COMPUTED_VALUE"""),240.0)</f>
        <v>240</v>
      </c>
    </row>
    <row r="6">
      <c r="A6" s="5">
        <f>IFERROR(__xludf.DUMMYFUNCTION("""COMPUTED_VALUE"""),22.0)</f>
        <v>22</v>
      </c>
      <c r="B6" s="5">
        <f>IFERROR(__xludf.DUMMYFUNCTION("""COMPUTED_VALUE"""),74.0)</f>
        <v>74</v>
      </c>
      <c r="C6" s="5">
        <f>IFERROR(__xludf.DUMMYFUNCTION("""COMPUTED_VALUE"""),25.0)</f>
        <v>25</v>
      </c>
      <c r="D6" s="5">
        <f>IFERROR(__xludf.DUMMYFUNCTION("""COMPUTED_VALUE"""),225.0)</f>
        <v>225</v>
      </c>
      <c r="E6" s="5">
        <f>IFERROR(__xludf.DUMMYFUNCTION("""COMPUTED_VALUE"""),26.0)</f>
        <v>26</v>
      </c>
      <c r="F6" s="5">
        <f>IFERROR(__xludf.DUMMYFUNCTION("""COMPUTED_VALUE"""),37.0)</f>
        <v>37</v>
      </c>
      <c r="G6" s="5">
        <f>IFERROR(__xludf.DUMMYFUNCTION("""COMPUTED_VALUE"""),6.0)</f>
        <v>6</v>
      </c>
      <c r="H6" s="5">
        <f>IFERROR(__xludf.DUMMYFUNCTION("""COMPUTED_VALUE"""),234.0)</f>
        <v>234</v>
      </c>
    </row>
    <row r="7">
      <c r="A7" s="5">
        <f>IFERROR(__xludf.DUMMYFUNCTION("""COMPUTED_VALUE"""),11.0)</f>
        <v>11</v>
      </c>
      <c r="B7" s="5">
        <f>IFERROR(__xludf.DUMMYFUNCTION("""COMPUTED_VALUE"""),72.0)</f>
        <v>72</v>
      </c>
      <c r="C7" s="5">
        <f>IFERROR(__xludf.DUMMYFUNCTION("""COMPUTED_VALUE"""),30.0)</f>
        <v>30</v>
      </c>
      <c r="D7" s="5">
        <f>IFERROR(__xludf.DUMMYFUNCTION("""COMPUTED_VALUE"""),225.0)</f>
        <v>225</v>
      </c>
      <c r="E7" s="5">
        <f>IFERROR(__xludf.DUMMYFUNCTION("""COMPUTED_VALUE"""),11.0)</f>
        <v>11</v>
      </c>
      <c r="F7" s="5">
        <f>IFERROR(__xludf.DUMMYFUNCTION("""COMPUTED_VALUE"""),36.0)</f>
        <v>36</v>
      </c>
      <c r="G7" s="5">
        <f>IFERROR(__xludf.DUMMYFUNCTION("""COMPUTED_VALUE"""),36.0)</f>
        <v>36</v>
      </c>
      <c r="H7" s="5">
        <f>IFERROR(__xludf.DUMMYFUNCTION("""COMPUTED_VALUE"""),230.0)</f>
        <v>230</v>
      </c>
    </row>
    <row r="8">
      <c r="A8" s="5">
        <f>IFERROR(__xludf.DUMMYFUNCTION("""COMPUTED_VALUE"""),24.0)</f>
        <v>24</v>
      </c>
      <c r="B8" s="5">
        <f>IFERROR(__xludf.DUMMYFUNCTION("""COMPUTED_VALUE"""),72.0)</f>
        <v>72</v>
      </c>
      <c r="C8" s="5">
        <f>IFERROR(__xludf.DUMMYFUNCTION("""COMPUTED_VALUE"""),5.0)</f>
        <v>5</v>
      </c>
      <c r="D8" s="5">
        <f>IFERROR(__xludf.DUMMYFUNCTION("""COMPUTED_VALUE"""),224.0)</f>
        <v>224</v>
      </c>
      <c r="E8" s="5">
        <f>IFERROR(__xludf.DUMMYFUNCTION("""COMPUTED_VALUE"""),6.0)</f>
        <v>6</v>
      </c>
      <c r="F8" s="5">
        <f>IFERROR(__xludf.DUMMYFUNCTION("""COMPUTED_VALUE"""),35.0)</f>
        <v>35</v>
      </c>
      <c r="G8" s="5">
        <f>IFERROR(__xludf.DUMMYFUNCTION("""COMPUTED_VALUE"""),31.0)</f>
        <v>31</v>
      </c>
      <c r="H8" s="5">
        <f>IFERROR(__xludf.DUMMYFUNCTION("""COMPUTED_VALUE"""),229.0)</f>
        <v>229</v>
      </c>
    </row>
    <row r="9">
      <c r="A9" s="5">
        <f>IFERROR(__xludf.DUMMYFUNCTION("""COMPUTED_VALUE"""),28.0)</f>
        <v>28</v>
      </c>
      <c r="B9" s="5">
        <f>IFERROR(__xludf.DUMMYFUNCTION("""COMPUTED_VALUE"""),71.0)</f>
        <v>71</v>
      </c>
      <c r="C9" s="5">
        <f>IFERROR(__xludf.DUMMYFUNCTION("""COMPUTED_VALUE"""),12.0)</f>
        <v>12</v>
      </c>
      <c r="D9" s="5">
        <f>IFERROR(__xludf.DUMMYFUNCTION("""COMPUTED_VALUE"""),224.0)</f>
        <v>224</v>
      </c>
      <c r="E9" s="5">
        <f>IFERROR(__xludf.DUMMYFUNCTION("""COMPUTED_VALUE"""),8.0)</f>
        <v>8</v>
      </c>
      <c r="F9" s="5">
        <f>IFERROR(__xludf.DUMMYFUNCTION("""COMPUTED_VALUE"""),35.0)</f>
        <v>35</v>
      </c>
      <c r="G9" s="5">
        <f>IFERROR(__xludf.DUMMYFUNCTION("""COMPUTED_VALUE"""),4.0)</f>
        <v>4</v>
      </c>
      <c r="H9" s="5">
        <f>IFERROR(__xludf.DUMMYFUNCTION("""COMPUTED_VALUE"""),227.0)</f>
        <v>227</v>
      </c>
    </row>
    <row r="10">
      <c r="A10" s="5">
        <f>IFERROR(__xludf.DUMMYFUNCTION("""COMPUTED_VALUE"""),18.0)</f>
        <v>18</v>
      </c>
      <c r="B10" s="5">
        <f>IFERROR(__xludf.DUMMYFUNCTION("""COMPUTED_VALUE"""),70.0)</f>
        <v>70</v>
      </c>
      <c r="C10" s="5">
        <f>IFERROR(__xludf.DUMMYFUNCTION("""COMPUTED_VALUE"""),28.0)</f>
        <v>28</v>
      </c>
      <c r="D10" s="5">
        <f>IFERROR(__xludf.DUMMYFUNCTION("""COMPUTED_VALUE"""),222.0)</f>
        <v>222</v>
      </c>
      <c r="E10" s="5">
        <f>IFERROR(__xludf.DUMMYFUNCTION("""COMPUTED_VALUE"""),28.0)</f>
        <v>28</v>
      </c>
      <c r="F10" s="5">
        <f>IFERROR(__xludf.DUMMYFUNCTION("""COMPUTED_VALUE"""),35.0)</f>
        <v>35</v>
      </c>
      <c r="G10" s="5">
        <f>IFERROR(__xludf.DUMMYFUNCTION("""COMPUTED_VALUE"""),8.0)</f>
        <v>8</v>
      </c>
      <c r="H10" s="5">
        <f>IFERROR(__xludf.DUMMYFUNCTION("""COMPUTED_VALUE"""),223.0)</f>
        <v>223</v>
      </c>
    </row>
    <row r="11">
      <c r="A11" s="5">
        <f>IFERROR(__xludf.DUMMYFUNCTION("""COMPUTED_VALUE"""),7.0)</f>
        <v>7</v>
      </c>
      <c r="B11" s="5">
        <f>IFERROR(__xludf.DUMMYFUNCTION("""COMPUTED_VALUE"""),68.0)</f>
        <v>68</v>
      </c>
      <c r="C11" s="5">
        <f>IFERROR(__xludf.DUMMYFUNCTION("""COMPUTED_VALUE"""),2.0)</f>
        <v>2</v>
      </c>
      <c r="D11" s="5">
        <f>IFERROR(__xludf.DUMMYFUNCTION("""COMPUTED_VALUE"""),221.0)</f>
        <v>221</v>
      </c>
      <c r="E11" s="5">
        <f>IFERROR(__xludf.DUMMYFUNCTION("""COMPUTED_VALUE"""),9.0)</f>
        <v>9</v>
      </c>
      <c r="F11" s="5">
        <f>IFERROR(__xludf.DUMMYFUNCTION("""COMPUTED_VALUE"""),34.0)</f>
        <v>34</v>
      </c>
      <c r="G11" s="5">
        <f>IFERROR(__xludf.DUMMYFUNCTION("""COMPUTED_VALUE"""),29.0)</f>
        <v>29</v>
      </c>
      <c r="H11" s="5">
        <f>IFERROR(__xludf.DUMMYFUNCTION("""COMPUTED_VALUE"""),222.0)</f>
        <v>222</v>
      </c>
    </row>
    <row r="12">
      <c r="A12" s="5">
        <f>IFERROR(__xludf.DUMMYFUNCTION("""COMPUTED_VALUE"""),13.0)</f>
        <v>13</v>
      </c>
      <c r="B12" s="5">
        <f>IFERROR(__xludf.DUMMYFUNCTION("""COMPUTED_VALUE"""),67.0)</f>
        <v>67</v>
      </c>
      <c r="C12" s="5">
        <f>IFERROR(__xludf.DUMMYFUNCTION("""COMPUTED_VALUE"""),6.0)</f>
        <v>6</v>
      </c>
      <c r="D12" s="5">
        <f>IFERROR(__xludf.DUMMYFUNCTION("""COMPUTED_VALUE"""),221.0)</f>
        <v>221</v>
      </c>
      <c r="E12" s="5">
        <f>IFERROR(__xludf.DUMMYFUNCTION("""COMPUTED_VALUE"""),13.0)</f>
        <v>13</v>
      </c>
      <c r="F12" s="5">
        <f>IFERROR(__xludf.DUMMYFUNCTION("""COMPUTED_VALUE"""),34.0)</f>
        <v>34</v>
      </c>
      <c r="G12" s="5">
        <f>IFERROR(__xludf.DUMMYFUNCTION("""COMPUTED_VALUE"""),14.0)</f>
        <v>14</v>
      </c>
      <c r="H12" s="5">
        <f>IFERROR(__xludf.DUMMYFUNCTION("""COMPUTED_VALUE"""),221.0)</f>
        <v>221</v>
      </c>
    </row>
    <row r="13">
      <c r="A13" s="5">
        <f>IFERROR(__xludf.DUMMYFUNCTION("""COMPUTED_VALUE"""),31.0)</f>
        <v>31</v>
      </c>
      <c r="B13" s="5">
        <f>IFERROR(__xludf.DUMMYFUNCTION("""COMPUTED_VALUE"""),67.0)</f>
        <v>67</v>
      </c>
      <c r="C13" s="5">
        <f>IFERROR(__xludf.DUMMYFUNCTION("""COMPUTED_VALUE"""),31.0)</f>
        <v>31</v>
      </c>
      <c r="D13" s="5">
        <f>IFERROR(__xludf.DUMMYFUNCTION("""COMPUTED_VALUE"""),221.0)</f>
        <v>221</v>
      </c>
      <c r="E13" s="5">
        <f>IFERROR(__xludf.DUMMYFUNCTION("""COMPUTED_VALUE"""),16.0)</f>
        <v>16</v>
      </c>
      <c r="F13" s="5">
        <f>IFERROR(__xludf.DUMMYFUNCTION("""COMPUTED_VALUE"""),34.0)</f>
        <v>34</v>
      </c>
      <c r="G13" s="5">
        <f>IFERROR(__xludf.DUMMYFUNCTION("""COMPUTED_VALUE"""),24.0)</f>
        <v>24</v>
      </c>
      <c r="H13" s="5">
        <f>IFERROR(__xludf.DUMMYFUNCTION("""COMPUTED_VALUE"""),219.0)</f>
        <v>219</v>
      </c>
    </row>
    <row r="14">
      <c r="A14" s="5">
        <f>IFERROR(__xludf.DUMMYFUNCTION("""COMPUTED_VALUE"""),35.0)</f>
        <v>35</v>
      </c>
      <c r="B14" s="5">
        <f>IFERROR(__xludf.DUMMYFUNCTION("""COMPUTED_VALUE"""),67.0)</f>
        <v>67</v>
      </c>
      <c r="C14" s="5">
        <f>IFERROR(__xludf.DUMMYFUNCTION("""COMPUTED_VALUE"""),32.0)</f>
        <v>32</v>
      </c>
      <c r="D14" s="5">
        <f>IFERROR(__xludf.DUMMYFUNCTION("""COMPUTED_VALUE"""),220.0)</f>
        <v>220</v>
      </c>
      <c r="E14" s="5">
        <f>IFERROR(__xludf.DUMMYFUNCTION("""COMPUTED_VALUE"""),17.0)</f>
        <v>17</v>
      </c>
      <c r="F14" s="5">
        <f>IFERROR(__xludf.DUMMYFUNCTION("""COMPUTED_VALUE"""),34.0)</f>
        <v>34</v>
      </c>
      <c r="G14" s="5">
        <f>IFERROR(__xludf.DUMMYFUNCTION("""COMPUTED_VALUE"""),28.0)</f>
        <v>28</v>
      </c>
      <c r="H14" s="5">
        <f>IFERROR(__xludf.DUMMYFUNCTION("""COMPUTED_VALUE"""),219.0)</f>
        <v>219</v>
      </c>
    </row>
    <row r="15">
      <c r="A15" s="5">
        <f>IFERROR(__xludf.DUMMYFUNCTION("""COMPUTED_VALUE"""),1.0)</f>
        <v>1</v>
      </c>
      <c r="B15" s="5">
        <f>IFERROR(__xludf.DUMMYFUNCTION("""COMPUTED_VALUE"""),66.0)</f>
        <v>66</v>
      </c>
      <c r="C15" s="5">
        <f>IFERROR(__xludf.DUMMYFUNCTION("""COMPUTED_VALUE"""),29.0)</f>
        <v>29</v>
      </c>
      <c r="D15" s="5">
        <f>IFERROR(__xludf.DUMMYFUNCTION("""COMPUTED_VALUE"""),218.0)</f>
        <v>218</v>
      </c>
      <c r="E15" s="5">
        <f>IFERROR(__xludf.DUMMYFUNCTION("""COMPUTED_VALUE"""),23.0)</f>
        <v>23</v>
      </c>
      <c r="F15" s="5">
        <f>IFERROR(__xludf.DUMMYFUNCTION("""COMPUTED_VALUE"""),34.0)</f>
        <v>34</v>
      </c>
      <c r="G15" s="5">
        <f>IFERROR(__xludf.DUMMYFUNCTION("""COMPUTED_VALUE"""),9.0)</f>
        <v>9</v>
      </c>
      <c r="H15" s="5">
        <f>IFERROR(__xludf.DUMMYFUNCTION("""COMPUTED_VALUE"""),215.0)</f>
        <v>215</v>
      </c>
    </row>
    <row r="16">
      <c r="A16" s="5">
        <f>IFERROR(__xludf.DUMMYFUNCTION("""COMPUTED_VALUE"""),5.0)</f>
        <v>5</v>
      </c>
      <c r="B16" s="5">
        <f>IFERROR(__xludf.DUMMYFUNCTION("""COMPUTED_VALUE"""),66.0)</f>
        <v>66</v>
      </c>
      <c r="C16" s="5">
        <f>IFERROR(__xludf.DUMMYFUNCTION("""COMPUTED_VALUE"""),26.0)</f>
        <v>26</v>
      </c>
      <c r="D16" s="5">
        <f>IFERROR(__xludf.DUMMYFUNCTION("""COMPUTED_VALUE"""),216.0)</f>
        <v>216</v>
      </c>
      <c r="E16" s="5">
        <f>IFERROR(__xludf.DUMMYFUNCTION("""COMPUTED_VALUE"""),35.0)</f>
        <v>35</v>
      </c>
      <c r="F16" s="5">
        <f>IFERROR(__xludf.DUMMYFUNCTION("""COMPUTED_VALUE"""),34.0)</f>
        <v>34</v>
      </c>
      <c r="G16" s="5">
        <f>IFERROR(__xludf.DUMMYFUNCTION("""COMPUTED_VALUE"""),22.0)</f>
        <v>22</v>
      </c>
      <c r="H16" s="5">
        <f>IFERROR(__xludf.DUMMYFUNCTION("""COMPUTED_VALUE"""),214.0)</f>
        <v>214</v>
      </c>
    </row>
    <row r="17">
      <c r="A17" s="5">
        <f>IFERROR(__xludf.DUMMYFUNCTION("""COMPUTED_VALUE"""),3.0)</f>
        <v>3</v>
      </c>
      <c r="B17" s="5">
        <f>IFERROR(__xludf.DUMMYFUNCTION("""COMPUTED_VALUE"""),64.0)</f>
        <v>64</v>
      </c>
      <c r="C17" s="5">
        <f>IFERROR(__xludf.DUMMYFUNCTION("""COMPUTED_VALUE"""),36.0)</f>
        <v>36</v>
      </c>
      <c r="D17" s="5">
        <f>IFERROR(__xludf.DUMMYFUNCTION("""COMPUTED_VALUE"""),215.0)</f>
        <v>215</v>
      </c>
      <c r="E17" s="5">
        <f>IFERROR(__xludf.DUMMYFUNCTION("""COMPUTED_VALUE"""),1.0)</f>
        <v>1</v>
      </c>
      <c r="F17" s="5">
        <f>IFERROR(__xludf.DUMMYFUNCTION("""COMPUTED_VALUE"""),33.0)</f>
        <v>33</v>
      </c>
      <c r="G17" s="5">
        <f>IFERROR(__xludf.DUMMYFUNCTION("""COMPUTED_VALUE"""),27.0)</f>
        <v>27</v>
      </c>
      <c r="H17" s="5">
        <f>IFERROR(__xludf.DUMMYFUNCTION("""COMPUTED_VALUE"""),213.0)</f>
        <v>213</v>
      </c>
    </row>
    <row r="18">
      <c r="A18" s="5">
        <f>IFERROR(__xludf.DUMMYFUNCTION("""COMPUTED_VALUE"""),25.0)</f>
        <v>25</v>
      </c>
      <c r="B18" s="5">
        <f>IFERROR(__xludf.DUMMYFUNCTION("""COMPUTED_VALUE"""),64.0)</f>
        <v>64</v>
      </c>
      <c r="C18" s="5">
        <f>IFERROR(__xludf.DUMMYFUNCTION("""COMPUTED_VALUE"""),14.0)</f>
        <v>14</v>
      </c>
      <c r="D18" s="5">
        <f>IFERROR(__xludf.DUMMYFUNCTION("""COMPUTED_VALUE"""),214.0)</f>
        <v>214</v>
      </c>
      <c r="E18" s="5">
        <f>IFERROR(__xludf.DUMMYFUNCTION("""COMPUTED_VALUE"""),32.0)</f>
        <v>32</v>
      </c>
      <c r="F18" s="5">
        <f>IFERROR(__xludf.DUMMYFUNCTION("""COMPUTED_VALUE"""),33.0)</f>
        <v>33</v>
      </c>
      <c r="G18" s="5">
        <f>IFERROR(__xludf.DUMMYFUNCTION("""COMPUTED_VALUE"""),11.0)</f>
        <v>11</v>
      </c>
      <c r="H18" s="5">
        <f>IFERROR(__xludf.DUMMYFUNCTION("""COMPUTED_VALUE"""),211.0)</f>
        <v>211</v>
      </c>
    </row>
    <row r="19">
      <c r="A19" s="5">
        <f>IFERROR(__xludf.DUMMYFUNCTION("""COMPUTED_VALUE"""),23.0)</f>
        <v>23</v>
      </c>
      <c r="B19" s="5">
        <f>IFERROR(__xludf.DUMMYFUNCTION("""COMPUTED_VALUE"""),63.0)</f>
        <v>63</v>
      </c>
      <c r="C19" s="5">
        <f>IFERROR(__xludf.DUMMYFUNCTION("""COMPUTED_VALUE"""),13.0)</f>
        <v>13</v>
      </c>
      <c r="D19" s="5">
        <f>IFERROR(__xludf.DUMMYFUNCTION("""COMPUTED_VALUE"""),212.0)</f>
        <v>212</v>
      </c>
      <c r="E19" s="5">
        <f>IFERROR(__xludf.DUMMYFUNCTION("""COMPUTED_VALUE"""),5.0)</f>
        <v>5</v>
      </c>
      <c r="F19" s="5">
        <f>IFERROR(__xludf.DUMMYFUNCTION("""COMPUTED_VALUE"""),32.0)</f>
        <v>32</v>
      </c>
      <c r="G19" s="5">
        <f>IFERROR(__xludf.DUMMYFUNCTION("""COMPUTED_VALUE"""),3.0)</f>
        <v>3</v>
      </c>
      <c r="H19" s="5">
        <f>IFERROR(__xludf.DUMMYFUNCTION("""COMPUTED_VALUE"""),209.0)</f>
        <v>209</v>
      </c>
    </row>
    <row r="20">
      <c r="A20" s="5">
        <f>IFERROR(__xludf.DUMMYFUNCTION("""COMPUTED_VALUE"""),30.0)</f>
        <v>30</v>
      </c>
      <c r="B20" s="5">
        <f>IFERROR(__xludf.DUMMYFUNCTION("""COMPUTED_VALUE"""),62.0)</f>
        <v>62</v>
      </c>
      <c r="C20" s="5">
        <f>IFERROR(__xludf.DUMMYFUNCTION("""COMPUTED_VALUE"""),23.0)</f>
        <v>23</v>
      </c>
      <c r="D20" s="5">
        <f>IFERROR(__xludf.DUMMYFUNCTION("""COMPUTED_VALUE"""),207.0)</f>
        <v>207</v>
      </c>
      <c r="E20" s="5">
        <f>IFERROR(__xludf.DUMMYFUNCTION("""COMPUTED_VALUE"""),7.0)</f>
        <v>7</v>
      </c>
      <c r="F20" s="5">
        <f>IFERROR(__xludf.DUMMYFUNCTION("""COMPUTED_VALUE"""),32.0)</f>
        <v>32</v>
      </c>
      <c r="G20" s="5">
        <f>IFERROR(__xludf.DUMMYFUNCTION("""COMPUTED_VALUE"""),32.0)</f>
        <v>32</v>
      </c>
      <c r="H20" s="5">
        <f>IFERROR(__xludf.DUMMYFUNCTION("""COMPUTED_VALUE"""),207.0)</f>
        <v>207</v>
      </c>
    </row>
    <row r="21">
      <c r="A21" s="5">
        <f>IFERROR(__xludf.DUMMYFUNCTION("""COMPUTED_VALUE"""),12.0)</f>
        <v>12</v>
      </c>
      <c r="B21" s="5">
        <f>IFERROR(__xludf.DUMMYFUNCTION("""COMPUTED_VALUE"""),61.0)</f>
        <v>61</v>
      </c>
      <c r="C21" s="5">
        <f>IFERROR(__xludf.DUMMYFUNCTION("""COMPUTED_VALUE"""),33.0)</f>
        <v>33</v>
      </c>
      <c r="D21" s="5">
        <f>IFERROR(__xludf.DUMMYFUNCTION("""COMPUTED_VALUE"""),207.0)</f>
        <v>207</v>
      </c>
      <c r="E21" s="5">
        <f>IFERROR(__xludf.DUMMYFUNCTION("""COMPUTED_VALUE"""),15.0)</f>
        <v>15</v>
      </c>
      <c r="F21" s="5">
        <f>IFERROR(__xludf.DUMMYFUNCTION("""COMPUTED_VALUE"""),32.0)</f>
        <v>32</v>
      </c>
      <c r="G21" s="5">
        <f>IFERROR(__xludf.DUMMYFUNCTION("""COMPUTED_VALUE"""),13.0)</f>
        <v>13</v>
      </c>
      <c r="H21" s="5">
        <f>IFERROR(__xludf.DUMMYFUNCTION("""COMPUTED_VALUE"""),206.0)</f>
        <v>206</v>
      </c>
    </row>
    <row r="22">
      <c r="A22" s="5">
        <f>IFERROR(__xludf.DUMMYFUNCTION("""COMPUTED_VALUE"""),19.0)</f>
        <v>19</v>
      </c>
      <c r="B22" s="5">
        <f>IFERROR(__xludf.DUMMYFUNCTION("""COMPUTED_VALUE"""),61.0)</f>
        <v>61</v>
      </c>
      <c r="C22" s="5">
        <f>IFERROR(__xludf.DUMMYFUNCTION("""COMPUTED_VALUE"""),15.0)</f>
        <v>15</v>
      </c>
      <c r="D22" s="5">
        <f>IFERROR(__xludf.DUMMYFUNCTION("""COMPUTED_VALUE"""),205.0)</f>
        <v>205</v>
      </c>
      <c r="E22" s="5">
        <f>IFERROR(__xludf.DUMMYFUNCTION("""COMPUTED_VALUE"""),19.0)</f>
        <v>19</v>
      </c>
      <c r="F22" s="5">
        <f>IFERROR(__xludf.DUMMYFUNCTION("""COMPUTED_VALUE"""),32.0)</f>
        <v>32</v>
      </c>
      <c r="G22" s="5">
        <f>IFERROR(__xludf.DUMMYFUNCTION("""COMPUTED_VALUE"""),2.0)</f>
        <v>2</v>
      </c>
      <c r="H22" s="5">
        <f>IFERROR(__xludf.DUMMYFUNCTION("""COMPUTED_VALUE"""),205.0)</f>
        <v>205</v>
      </c>
    </row>
    <row r="23">
      <c r="A23" s="5">
        <f>IFERROR(__xludf.DUMMYFUNCTION("""COMPUTED_VALUE"""),34.0)</f>
        <v>34</v>
      </c>
      <c r="B23" s="5">
        <f>IFERROR(__xludf.DUMMYFUNCTION("""COMPUTED_VALUE"""),61.0)</f>
        <v>61</v>
      </c>
      <c r="C23" s="5">
        <f>IFERROR(__xludf.DUMMYFUNCTION("""COMPUTED_VALUE"""),17.0)</f>
        <v>17</v>
      </c>
      <c r="D23" s="5">
        <f>IFERROR(__xludf.DUMMYFUNCTION("""COMPUTED_VALUE"""),204.0)</f>
        <v>204</v>
      </c>
      <c r="E23" s="5">
        <f>IFERROR(__xludf.DUMMYFUNCTION("""COMPUTED_VALUE"""),22.0)</f>
        <v>22</v>
      </c>
      <c r="F23" s="5">
        <f>IFERROR(__xludf.DUMMYFUNCTION("""COMPUTED_VALUE"""),32.0)</f>
        <v>32</v>
      </c>
      <c r="G23" s="5">
        <f>IFERROR(__xludf.DUMMYFUNCTION("""COMPUTED_VALUE"""),7.0)</f>
        <v>7</v>
      </c>
      <c r="H23" s="5">
        <f>IFERROR(__xludf.DUMMYFUNCTION("""COMPUTED_VALUE"""),205.0)</f>
        <v>205</v>
      </c>
    </row>
    <row r="24">
      <c r="A24" s="5">
        <f>IFERROR(__xludf.DUMMYFUNCTION("""COMPUTED_VALUE"""),6.0)</f>
        <v>6</v>
      </c>
      <c r="B24" s="5">
        <f>IFERROR(__xludf.DUMMYFUNCTION("""COMPUTED_VALUE"""),59.0)</f>
        <v>59</v>
      </c>
      <c r="C24" s="5">
        <f>IFERROR(__xludf.DUMMYFUNCTION("""COMPUTED_VALUE"""),4.0)</f>
        <v>4</v>
      </c>
      <c r="D24" s="5">
        <f>IFERROR(__xludf.DUMMYFUNCTION("""COMPUTED_VALUE"""),203.0)</f>
        <v>203</v>
      </c>
      <c r="E24" s="5">
        <f>IFERROR(__xludf.DUMMYFUNCTION("""COMPUTED_VALUE"""),30.0)</f>
        <v>30</v>
      </c>
      <c r="F24" s="5">
        <f>IFERROR(__xludf.DUMMYFUNCTION("""COMPUTED_VALUE"""),32.0)</f>
        <v>32</v>
      </c>
      <c r="G24" s="5">
        <f>IFERROR(__xludf.DUMMYFUNCTION("""COMPUTED_VALUE"""),34.0)</f>
        <v>34</v>
      </c>
      <c r="H24" s="5">
        <f>IFERROR(__xludf.DUMMYFUNCTION("""COMPUTED_VALUE"""),204.0)</f>
        <v>204</v>
      </c>
    </row>
    <row r="25">
      <c r="A25" s="5">
        <f>IFERROR(__xludf.DUMMYFUNCTION("""COMPUTED_VALUE"""),29.0)</f>
        <v>29</v>
      </c>
      <c r="B25" s="5">
        <f>IFERROR(__xludf.DUMMYFUNCTION("""COMPUTED_VALUE"""),59.0)</f>
        <v>59</v>
      </c>
      <c r="C25" s="5">
        <f>IFERROR(__xludf.DUMMYFUNCTION("""COMPUTED_VALUE"""),21.0)</f>
        <v>21</v>
      </c>
      <c r="D25" s="5">
        <f>IFERROR(__xludf.DUMMYFUNCTION("""COMPUTED_VALUE"""),202.0)</f>
        <v>202</v>
      </c>
      <c r="E25" s="5">
        <f>IFERROR(__xludf.DUMMYFUNCTION("""COMPUTED_VALUE"""),18.0)</f>
        <v>18</v>
      </c>
      <c r="F25" s="5">
        <f>IFERROR(__xludf.DUMMYFUNCTION("""COMPUTED_VALUE"""),31.0)</f>
        <v>31</v>
      </c>
      <c r="G25" s="5">
        <f>IFERROR(__xludf.DUMMYFUNCTION("""COMPUTED_VALUE"""),15.0)</f>
        <v>15</v>
      </c>
      <c r="H25" s="5">
        <f>IFERROR(__xludf.DUMMYFUNCTION("""COMPUTED_VALUE"""),201.0)</f>
        <v>201</v>
      </c>
    </row>
    <row r="26">
      <c r="A26" s="5">
        <f>IFERROR(__xludf.DUMMYFUNCTION("""COMPUTED_VALUE"""),8.0)</f>
        <v>8</v>
      </c>
      <c r="B26" s="5">
        <f>IFERROR(__xludf.DUMMYFUNCTION("""COMPUTED_VALUE"""),58.0)</f>
        <v>58</v>
      </c>
      <c r="C26" s="5">
        <f>IFERROR(__xludf.DUMMYFUNCTION("""COMPUTED_VALUE"""),35.0)</f>
        <v>35</v>
      </c>
      <c r="D26" s="5">
        <f>IFERROR(__xludf.DUMMYFUNCTION("""COMPUTED_VALUE"""),202.0)</f>
        <v>202</v>
      </c>
      <c r="E26" s="5">
        <f>IFERROR(__xludf.DUMMYFUNCTION("""COMPUTED_VALUE"""),29.0)</f>
        <v>29</v>
      </c>
      <c r="F26" s="5">
        <f>IFERROR(__xludf.DUMMYFUNCTION("""COMPUTED_VALUE"""),31.0)</f>
        <v>31</v>
      </c>
      <c r="G26" s="5">
        <f>IFERROR(__xludf.DUMMYFUNCTION("""COMPUTED_VALUE"""),21.0)</f>
        <v>21</v>
      </c>
      <c r="H26" s="5">
        <f>IFERROR(__xludf.DUMMYFUNCTION("""COMPUTED_VALUE"""),200.0)</f>
        <v>200</v>
      </c>
    </row>
    <row r="27">
      <c r="A27" s="5">
        <f>IFERROR(__xludf.DUMMYFUNCTION("""COMPUTED_VALUE"""),17.0)</f>
        <v>17</v>
      </c>
      <c r="B27" s="5">
        <f>IFERROR(__xludf.DUMMYFUNCTION("""COMPUTED_VALUE"""),57.0)</f>
        <v>57</v>
      </c>
      <c r="C27" s="5">
        <f>IFERROR(__xludf.DUMMYFUNCTION("""COMPUTED_VALUE"""),22.0)</f>
        <v>22</v>
      </c>
      <c r="D27" s="5">
        <f>IFERROR(__xludf.DUMMYFUNCTION("""COMPUTED_VALUE"""),200.0)</f>
        <v>200</v>
      </c>
      <c r="E27" s="5">
        <f>IFERROR(__xludf.DUMMYFUNCTION("""COMPUTED_VALUE"""),12.0)</f>
        <v>12</v>
      </c>
      <c r="F27" s="5">
        <f>IFERROR(__xludf.DUMMYFUNCTION("""COMPUTED_VALUE"""),30.0)</f>
        <v>30</v>
      </c>
      <c r="G27" s="5">
        <f>IFERROR(__xludf.DUMMYFUNCTION("""COMPUTED_VALUE"""),30.0)</f>
        <v>30</v>
      </c>
      <c r="H27" s="5">
        <f>IFERROR(__xludf.DUMMYFUNCTION("""COMPUTED_VALUE"""),198.0)</f>
        <v>198</v>
      </c>
    </row>
    <row r="28">
      <c r="A28" s="5">
        <f>IFERROR(__xludf.DUMMYFUNCTION("""COMPUTED_VALUE"""),27.0)</f>
        <v>27</v>
      </c>
      <c r="B28" s="5">
        <f>IFERROR(__xludf.DUMMYFUNCTION("""COMPUTED_VALUE"""),57.0)</f>
        <v>57</v>
      </c>
      <c r="C28" s="5">
        <f>IFERROR(__xludf.DUMMYFUNCTION("""COMPUTED_VALUE"""),19.0)</f>
        <v>19</v>
      </c>
      <c r="D28" s="5">
        <f>IFERROR(__xludf.DUMMYFUNCTION("""COMPUTED_VALUE"""),199.0)</f>
        <v>199</v>
      </c>
      <c r="E28" s="5">
        <f>IFERROR(__xludf.DUMMYFUNCTION("""COMPUTED_VALUE"""),3.0)</f>
        <v>3</v>
      </c>
      <c r="F28" s="5">
        <f>IFERROR(__xludf.DUMMYFUNCTION("""COMPUTED_VALUE"""),29.0)</f>
        <v>29</v>
      </c>
      <c r="G28" s="5">
        <f>IFERROR(__xludf.DUMMYFUNCTION("""COMPUTED_VALUE"""),5.0)</f>
        <v>5</v>
      </c>
      <c r="H28" s="5">
        <f>IFERROR(__xludf.DUMMYFUNCTION("""COMPUTED_VALUE"""),197.0)</f>
        <v>197</v>
      </c>
    </row>
    <row r="29">
      <c r="A29" s="5">
        <f>IFERROR(__xludf.DUMMYFUNCTION("""COMPUTED_VALUE"""),15.0)</f>
        <v>15</v>
      </c>
      <c r="B29" s="5">
        <f>IFERROR(__xludf.DUMMYFUNCTION("""COMPUTED_VALUE"""),56.0)</f>
        <v>56</v>
      </c>
      <c r="C29" s="5">
        <f>IFERROR(__xludf.DUMMYFUNCTION("""COMPUTED_VALUE"""),7.0)</f>
        <v>7</v>
      </c>
      <c r="D29" s="5">
        <f>IFERROR(__xludf.DUMMYFUNCTION("""COMPUTED_VALUE"""),198.0)</f>
        <v>198</v>
      </c>
      <c r="E29" s="5">
        <f>IFERROR(__xludf.DUMMYFUNCTION("""COMPUTED_VALUE"""),25.0)</f>
        <v>25</v>
      </c>
      <c r="F29" s="5">
        <f>IFERROR(__xludf.DUMMYFUNCTION("""COMPUTED_VALUE"""),29.0)</f>
        <v>29</v>
      </c>
      <c r="G29" s="5">
        <f>IFERROR(__xludf.DUMMYFUNCTION("""COMPUTED_VALUE"""),10.0)</f>
        <v>10</v>
      </c>
      <c r="H29" s="5">
        <f>IFERROR(__xludf.DUMMYFUNCTION("""COMPUTED_VALUE"""),196.0)</f>
        <v>196</v>
      </c>
    </row>
    <row r="30">
      <c r="A30" s="5">
        <f>IFERROR(__xludf.DUMMYFUNCTION("""COMPUTED_VALUE"""),26.0)</f>
        <v>26</v>
      </c>
      <c r="B30" s="5">
        <f>IFERROR(__xludf.DUMMYFUNCTION("""COMPUTED_VALUE"""),56.0)</f>
        <v>56</v>
      </c>
      <c r="C30" s="5">
        <f>IFERROR(__xludf.DUMMYFUNCTION("""COMPUTED_VALUE"""),10.0)</f>
        <v>10</v>
      </c>
      <c r="D30" s="5">
        <f>IFERROR(__xludf.DUMMYFUNCTION("""COMPUTED_VALUE"""),198.0)</f>
        <v>198</v>
      </c>
      <c r="E30" s="5">
        <f>IFERROR(__xludf.DUMMYFUNCTION("""COMPUTED_VALUE"""),36.0)</f>
        <v>36</v>
      </c>
      <c r="F30" s="5">
        <f>IFERROR(__xludf.DUMMYFUNCTION("""COMPUTED_VALUE"""),29.0)</f>
        <v>29</v>
      </c>
      <c r="G30" s="5">
        <f>IFERROR(__xludf.DUMMYFUNCTION("""COMPUTED_VALUE"""),12.0)</f>
        <v>12</v>
      </c>
      <c r="H30" s="5">
        <f>IFERROR(__xludf.DUMMYFUNCTION("""COMPUTED_VALUE"""),196.0)</f>
        <v>196</v>
      </c>
    </row>
    <row r="31">
      <c r="A31" s="5">
        <f>IFERROR(__xludf.DUMMYFUNCTION("""COMPUTED_VALUE"""),9.0)</f>
        <v>9</v>
      </c>
      <c r="B31" s="5">
        <f>IFERROR(__xludf.DUMMYFUNCTION("""COMPUTED_VALUE"""),55.0)</f>
        <v>55</v>
      </c>
      <c r="C31" s="5">
        <f>IFERROR(__xludf.DUMMYFUNCTION("""COMPUTED_VALUE"""),11.0)</f>
        <v>11</v>
      </c>
      <c r="D31" s="5">
        <f>IFERROR(__xludf.DUMMYFUNCTION("""COMPUTED_VALUE"""),198.0)</f>
        <v>198</v>
      </c>
      <c r="E31" s="5">
        <f>IFERROR(__xludf.DUMMYFUNCTION("""COMPUTED_VALUE"""),33.0)</f>
        <v>33</v>
      </c>
      <c r="F31" s="5">
        <f>IFERROR(__xludf.DUMMYFUNCTION("""COMPUTED_VALUE"""),28.0)</f>
        <v>28</v>
      </c>
      <c r="G31" s="5">
        <f>IFERROR(__xludf.DUMMYFUNCTION("""COMPUTED_VALUE"""),23.0)</f>
        <v>23</v>
      </c>
      <c r="H31" s="5">
        <f>IFERROR(__xludf.DUMMYFUNCTION("""COMPUTED_VALUE"""),196.0)</f>
        <v>196</v>
      </c>
    </row>
    <row r="32">
      <c r="A32" s="5">
        <f>IFERROR(__xludf.DUMMYFUNCTION("""COMPUTED_VALUE"""),10.0)</f>
        <v>10</v>
      </c>
      <c r="B32" s="5">
        <f>IFERROR(__xludf.DUMMYFUNCTION("""COMPUTED_VALUE"""),54.0)</f>
        <v>54</v>
      </c>
      <c r="C32" s="5">
        <f>IFERROR(__xludf.DUMMYFUNCTION("""COMPUTED_VALUE"""),1.0)</f>
        <v>1</v>
      </c>
      <c r="D32" s="5">
        <f>IFERROR(__xludf.DUMMYFUNCTION("""COMPUTED_VALUE"""),197.0)</f>
        <v>197</v>
      </c>
      <c r="E32" s="5">
        <f>IFERROR(__xludf.DUMMYFUNCTION("""COMPUTED_VALUE"""),2.0)</f>
        <v>2</v>
      </c>
      <c r="F32" s="5">
        <f>IFERROR(__xludf.DUMMYFUNCTION("""COMPUTED_VALUE"""),24.0)</f>
        <v>24</v>
      </c>
      <c r="G32" s="5">
        <f>IFERROR(__xludf.DUMMYFUNCTION("""COMPUTED_VALUE"""),16.0)</f>
        <v>16</v>
      </c>
      <c r="H32" s="5">
        <f>IFERROR(__xludf.DUMMYFUNCTION("""COMPUTED_VALUE"""),194.0)</f>
        <v>194</v>
      </c>
    </row>
    <row r="33">
      <c r="A33" s="5">
        <f>IFERROR(__xludf.DUMMYFUNCTION("""COMPUTED_VALUE"""),14.0)</f>
        <v>14</v>
      </c>
      <c r="B33" s="5">
        <f>IFERROR(__xludf.DUMMYFUNCTION("""COMPUTED_VALUE"""),54.0)</f>
        <v>54</v>
      </c>
      <c r="C33" s="5">
        <f>IFERROR(__xludf.DUMMYFUNCTION("""COMPUTED_VALUE"""),8.0)</f>
        <v>8</v>
      </c>
      <c r="D33" s="5">
        <f>IFERROR(__xludf.DUMMYFUNCTION("""COMPUTED_VALUE"""),195.0)</f>
        <v>195</v>
      </c>
      <c r="E33" s="5">
        <f>IFERROR(__xludf.DUMMYFUNCTION("""COMPUTED_VALUE"""),34.0)</f>
        <v>34</v>
      </c>
      <c r="F33" s="5">
        <f>IFERROR(__xludf.DUMMYFUNCTION("""COMPUTED_VALUE"""),24.0)</f>
        <v>24</v>
      </c>
      <c r="G33" s="5">
        <f>IFERROR(__xludf.DUMMYFUNCTION("""COMPUTED_VALUE"""),18.0)</f>
        <v>18</v>
      </c>
      <c r="H33" s="5">
        <f>IFERROR(__xludf.DUMMYFUNCTION("""COMPUTED_VALUE"""),193.0)</f>
        <v>193</v>
      </c>
    </row>
    <row r="34">
      <c r="A34" s="5">
        <f>IFERROR(__xludf.DUMMYFUNCTION("""COMPUTED_VALUE"""),4.0)</f>
        <v>4</v>
      </c>
      <c r="B34" s="5">
        <f>IFERROR(__xludf.DUMMYFUNCTION("""COMPUTED_VALUE"""),53.0)</f>
        <v>53</v>
      </c>
      <c r="C34" s="5">
        <f>IFERROR(__xludf.DUMMYFUNCTION("""COMPUTED_VALUE"""),20.0)</f>
        <v>20</v>
      </c>
      <c r="D34" s="5">
        <f>IFERROR(__xludf.DUMMYFUNCTION("""COMPUTED_VALUE"""),192.0)</f>
        <v>192</v>
      </c>
      <c r="E34" s="5">
        <f>IFERROR(__xludf.DUMMYFUNCTION("""COMPUTED_VALUE"""),24.0)</f>
        <v>24</v>
      </c>
      <c r="F34" s="5">
        <f>IFERROR(__xludf.DUMMYFUNCTION("""COMPUTED_VALUE"""),23.0)</f>
        <v>23</v>
      </c>
      <c r="G34" s="5">
        <f>IFERROR(__xludf.DUMMYFUNCTION("""COMPUTED_VALUE"""),25.0)</f>
        <v>25</v>
      </c>
      <c r="H34" s="5">
        <f>IFERROR(__xludf.DUMMYFUNCTION("""COMPUTED_VALUE"""),193.0)</f>
        <v>193</v>
      </c>
    </row>
    <row r="35">
      <c r="A35" s="5">
        <f>IFERROR(__xludf.DUMMYFUNCTION("""COMPUTED_VALUE"""),20.0)</f>
        <v>20</v>
      </c>
      <c r="B35" s="5">
        <f>IFERROR(__xludf.DUMMYFUNCTION("""COMPUTED_VALUE"""),53.0)</f>
        <v>53</v>
      </c>
      <c r="C35" s="5">
        <f>IFERROR(__xludf.DUMMYFUNCTION("""COMPUTED_VALUE"""),3.0)</f>
        <v>3</v>
      </c>
      <c r="D35" s="5">
        <f>IFERROR(__xludf.DUMMYFUNCTION("""COMPUTED_VALUE"""),191.0)</f>
        <v>191</v>
      </c>
      <c r="E35" s="5">
        <f>IFERROR(__xludf.DUMMYFUNCTION("""COMPUTED_VALUE"""),10.0)</f>
        <v>10</v>
      </c>
      <c r="F35" s="5">
        <f>IFERROR(__xludf.DUMMYFUNCTION("""COMPUTED_VALUE"""),22.0)</f>
        <v>22</v>
      </c>
      <c r="G35" s="5">
        <f>IFERROR(__xludf.DUMMYFUNCTION("""COMPUTED_VALUE"""),19.0)</f>
        <v>19</v>
      </c>
      <c r="H35" s="5">
        <f>IFERROR(__xludf.DUMMYFUNCTION("""COMPUTED_VALUE"""),189.0)</f>
        <v>189</v>
      </c>
    </row>
    <row r="36">
      <c r="A36" s="5">
        <f>IFERROR(__xludf.DUMMYFUNCTION("""COMPUTED_VALUE"""),32.0)</f>
        <v>32</v>
      </c>
      <c r="B36" s="5">
        <f>IFERROR(__xludf.DUMMYFUNCTION("""COMPUTED_VALUE"""),49.0)</f>
        <v>49</v>
      </c>
      <c r="C36" s="5">
        <f>IFERROR(__xludf.DUMMYFUNCTION("""COMPUTED_VALUE"""),24.0)</f>
        <v>24</v>
      </c>
      <c r="D36" s="5">
        <f>IFERROR(__xludf.DUMMYFUNCTION("""COMPUTED_VALUE"""),191.0)</f>
        <v>191</v>
      </c>
      <c r="E36" s="5">
        <f>IFERROR(__xludf.DUMMYFUNCTION("""COMPUTED_VALUE"""),27.0)</f>
        <v>27</v>
      </c>
      <c r="F36" s="5">
        <f>IFERROR(__xludf.DUMMYFUNCTION("""COMPUTED_VALUE"""),19.0)</f>
        <v>19</v>
      </c>
      <c r="G36" s="5">
        <f>IFERROR(__xludf.DUMMYFUNCTION("""COMPUTED_VALUE"""),35.0)</f>
        <v>35</v>
      </c>
      <c r="H36" s="5">
        <f>IFERROR(__xludf.DUMMYFUNCTION("""COMPUTED_VALUE"""),187.0)</f>
        <v>187</v>
      </c>
    </row>
    <row r="37">
      <c r="A37" s="5">
        <f>IFERROR(__xludf.DUMMYFUNCTION("""COMPUTED_VALUE"""),36.0)</f>
        <v>36</v>
      </c>
      <c r="B37" s="5">
        <f>IFERROR(__xludf.DUMMYFUNCTION("""COMPUTED_VALUE"""),47.0)</f>
        <v>47</v>
      </c>
      <c r="C37" s="5">
        <f>IFERROR(__xludf.DUMMYFUNCTION("""COMPUTED_VALUE"""),9.0)</f>
        <v>9</v>
      </c>
      <c r="D37" s="5">
        <f>IFERROR(__xludf.DUMMYFUNCTION("""COMPUTED_VALUE"""),190.0)</f>
        <v>190</v>
      </c>
      <c r="E37" s="5">
        <f>IFERROR(__xludf.DUMMYFUNCTION("""COMPUTED_VALUE"""),31.0)</f>
        <v>31</v>
      </c>
      <c r="F37" s="5">
        <f>IFERROR(__xludf.DUMMYFUNCTION("""COMPUTED_VALUE"""),18.0)</f>
        <v>18</v>
      </c>
      <c r="G37" s="5">
        <f>IFERROR(__xludf.DUMMYFUNCTION("""COMPUTED_VALUE"""),20.0)</f>
        <v>20</v>
      </c>
      <c r="H37" s="5">
        <f>IFERROR(__xludf.DUMMYFUNCTION("""COMPUTED_VALUE"""),179.0)</f>
        <v>179</v>
      </c>
    </row>
    <row r="38">
      <c r="A38" s="5">
        <f>IFERROR(__xludf.DUMMYFUNCTION("""COMPUTED_VALUE"""),33.0)</f>
        <v>33</v>
      </c>
      <c r="B38" s="5">
        <f>IFERROR(__xludf.DUMMYFUNCTION("""COMPUTED_VALUE"""),42.0)</f>
        <v>42</v>
      </c>
      <c r="C38" s="5">
        <f>IFERROR(__xludf.DUMMYFUNCTION("""COMPUTED_VALUE"""),16.0)</f>
        <v>16</v>
      </c>
      <c r="D38" s="5">
        <f>IFERROR(__xludf.DUMMYFUNCTION("""COMPUTED_VALUE"""),185.0)</f>
        <v>185</v>
      </c>
      <c r="E38" s="5">
        <f>IFERROR(__xludf.DUMMYFUNCTION("""COMPUTED_VALUE"""),4.0)</f>
        <v>4</v>
      </c>
      <c r="F38" s="5">
        <f>IFERROR(__xludf.DUMMYFUNCTION("""COMPUTED_VALUE"""),17.0)</f>
        <v>17</v>
      </c>
      <c r="G38" s="5">
        <f>IFERROR(__xludf.DUMMYFUNCTION("""COMPUTED_VALUE"""),33.0)</f>
        <v>33</v>
      </c>
      <c r="H38" s="5">
        <f>IFERROR(__xludf.DUMMYFUNCTION("""COMPUTED_VALUE"""),167.0)</f>
        <v>167</v>
      </c>
    </row>
  </sheetData>
  <mergeCells count="4">
    <mergeCell ref="A1:B1"/>
    <mergeCell ref="C1:D1"/>
    <mergeCell ref="E1:F1"/>
    <mergeCell ref="G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6"/>
      <c r="D1" s="1" t="s">
        <v>56</v>
      </c>
      <c r="E1" s="1" t="s">
        <v>57</v>
      </c>
    </row>
    <row r="2">
      <c r="A2" s="1" t="s">
        <v>15</v>
      </c>
      <c r="B2" s="1" t="s">
        <v>58</v>
      </c>
      <c r="C2" s="1"/>
      <c r="D2" s="6">
        <v>1.0</v>
      </c>
      <c r="E2" s="5">
        <f>IF($B$2="ALL",
   SUM(COUNTIFS(Results!C:C, $A$2, Results!E:E, D2)),
   COUNTIFS(Results!C:C, $A$2, Results!D:D, $B$2, Results!E:E, D2)
)</f>
        <v>101</v>
      </c>
      <c r="F2" s="1" t="s">
        <v>59</v>
      </c>
      <c r="G2" s="7">
        <f>IFERROR(__xludf.DUMMYFUNCTION("IFERROR(
  INDEX(
    FILTER($D$2:$D$37, 
      ($E$2:$E$37=LARGE(UNIQUE($E$2:$E$37), COLUMN(A1))) *
      (COUNTIF($G$1:G1, $D$2:$D$37)=0)
    ),
    1
  ),
  """"
)"),28.0)</f>
        <v>28</v>
      </c>
      <c r="H2" s="5">
        <f>IFERROR(__xludf.DUMMYFUNCTION("IFERROR(
  INDEX(
    FILTER($D$2:$D$37, 
      ($E$2:$E$37=LARGE(UNIQUE($E$2:$E$37), COLUMN(B1))) *
      (COUNTIF($G$1:H1, $D$2:$D$37)=0)
    ),
    1
  ),
  """"
)"),1.0)</f>
        <v>1</v>
      </c>
      <c r="I2" s="5">
        <f>IFERROR(__xludf.DUMMYFUNCTION("IFERROR(
  INDEX(
    FILTER($D$2:$D$37, 
      ($E$2:$E$37=LARGE(UNIQUE($E$2:$E$37), COLUMN(C1))) *
      (COUNTIF($G$1:I1, $D$2:$D$37)=0)
    ),
    1
  ),
  """"
)"),6.0)</f>
        <v>6</v>
      </c>
      <c r="J2" s="5">
        <f>IFERROR(__xludf.DUMMYFUNCTION("IFERROR(
  INDEX(
    FILTER($D$2:$D$37, 
      ($E$2:$E$37=LARGE(UNIQUE($E$2:$E$37), COLUMN(D1))) *
      (COUNTIF($G$1:J1, $D$2:$D$37)=0)
    ),
    1
  ),
  """"
)"),16.0)</f>
        <v>16</v>
      </c>
      <c r="K2" s="5">
        <f>IFERROR(__xludf.DUMMYFUNCTION("IFERROR(
  INDEX(
    FILTER($D$2:$D$37, 
      ($E$2:$E$37=LARGE(UNIQUE($E$2:$E$37), COLUMN(E1))) *
      (COUNTIF($G$1:K1, $D$2:$D$37)=0)
    ),
    1
  ),
  """"
)"),21.0)</f>
        <v>21</v>
      </c>
      <c r="L2" s="5">
        <f>IFERROR(__xludf.DUMMYFUNCTION("IFERROR(
  INDEX(
    FILTER($D$2:$D$37, 
      ($E$2:$E$37=LARGE(UNIQUE($E$2:$E$37), COLUMN(F1))) *
      (COUNTIF($G$1:L1, $D$2:$D$37)=0)
    ),
    1
  ),
  """"
)"),29.0)</f>
        <v>29</v>
      </c>
    </row>
    <row r="3">
      <c r="D3" s="6">
        <v>2.0</v>
      </c>
      <c r="E3" s="5">
        <f>IF($B$2="ALL",
   SUM(COUNTIFS(Results!C:C, $A$2, Results!E:E, D3)),
   COUNTIFS(Results!C:C, $A$2, Results!D:D, $B$2, Results!E:E, D3)
)</f>
        <v>83</v>
      </c>
      <c r="F3" s="1" t="s">
        <v>57</v>
      </c>
      <c r="G3" s="8">
        <f>IFERROR(__xludf.DUMMYFUNCTION("IFERROR(
  LARGE(UNIQUE($E$2:$E$37), COLUMN(A1)),
  """"
)"),120.0)</f>
        <v>120</v>
      </c>
      <c r="H3" s="5">
        <f>IFERROR(__xludf.DUMMYFUNCTION("IFERROR(
  LARGE(UNIQUE($E$2:$E$37), COLUMN(B1)),
  """"
)"),101.0)</f>
        <v>101</v>
      </c>
      <c r="I3" s="5">
        <f>IFERROR(__xludf.DUMMYFUNCTION("IFERROR(
  LARGE(UNIQUE($E$2:$E$37), COLUMN(C1)),
  """"
)"),97.0)</f>
        <v>97</v>
      </c>
      <c r="J3" s="5">
        <f>IFERROR(__xludf.DUMMYFUNCTION("IFERROR(
  LARGE(UNIQUE($E$2:$E$37), COLUMN(D1)),
  """"
)"),92.0)</f>
        <v>92</v>
      </c>
      <c r="K3" s="5">
        <f>IFERROR(__xludf.DUMMYFUNCTION("IFERROR(
  LARGE(UNIQUE($E$2:$E$37), COLUMN(E1)),
  """"
)"),90.0)</f>
        <v>90</v>
      </c>
      <c r="L3" s="5">
        <f>IFERROR(__xludf.DUMMYFUNCTION("IFERROR(
  LARGE(UNIQUE($E$2:$E$37), COLUMN(F1)),
  """"
)"),89.0)</f>
        <v>89</v>
      </c>
    </row>
    <row r="4">
      <c r="D4" s="6">
        <v>3.0</v>
      </c>
      <c r="E4" s="5">
        <f>IF($B$2="ALL",
   SUM(COUNTIFS(Results!C:C, $A$2, Results!E:E, D4)),
   COUNTIFS(Results!C:C, $A$2, Results!D:D, $B$2, Results!E:E, D4)
)</f>
        <v>74</v>
      </c>
    </row>
    <row r="5">
      <c r="D5" s="6">
        <v>4.0</v>
      </c>
      <c r="E5" s="5">
        <f>IF($B$2="ALL",
   SUM(COUNTIFS(Results!C:C, $A$2, Results!E:E, D5)),
   COUNTIFS(Results!C:C, $A$2, Results!D:D, $B$2, Results!E:E, D5)
)</f>
        <v>82</v>
      </c>
    </row>
    <row r="6">
      <c r="D6" s="6">
        <v>5.0</v>
      </c>
      <c r="E6" s="5">
        <f>IF($B$2="ALL",
   SUM(COUNTIFS(Results!C:C, $A$2, Results!E:E, D6)),
   COUNTIFS(Results!C:C, $A$2, Results!D:D, $B$2, Results!E:E, D6)
)</f>
        <v>84</v>
      </c>
    </row>
    <row r="7">
      <c r="D7" s="6">
        <v>6.0</v>
      </c>
      <c r="E7" s="5">
        <f>IF($B$2="ALL",
   SUM(COUNTIFS(Results!C:C, $A$2, Results!E:E, D7)),
   COUNTIFS(Results!C:C, $A$2, Results!D:D, $B$2, Results!E:E, D7)
)</f>
        <v>97</v>
      </c>
    </row>
    <row r="8">
      <c r="D8" s="6">
        <v>7.0</v>
      </c>
      <c r="E8" s="5">
        <f>IF($B$2="ALL",
   SUM(COUNTIFS(Results!C:C, $A$2, Results!E:E, D8)),
   COUNTIFS(Results!C:C, $A$2, Results!D:D, $B$2, Results!E:E, D8)
)</f>
        <v>77</v>
      </c>
    </row>
    <row r="9">
      <c r="D9" s="6">
        <v>8.0</v>
      </c>
      <c r="E9" s="5">
        <f>IF($B$2="ALL",
   SUM(COUNTIFS(Results!C:C, $A$2, Results!E:E, D9)),
   COUNTIFS(Results!C:C, $A$2, Results!D:D, $B$2, Results!E:E, D9)
)</f>
        <v>81</v>
      </c>
    </row>
    <row r="10">
      <c r="D10" s="6">
        <v>9.0</v>
      </c>
      <c r="E10" s="5">
        <f>IF($B$2="ALL",
   SUM(COUNTIFS(Results!C:C, $A$2, Results!E:E, D10)),
   COUNTIFS(Results!C:C, $A$2, Results!D:D, $B$2, Results!E:E, D10)
)</f>
        <v>72</v>
      </c>
    </row>
    <row r="11">
      <c r="D11" s="6">
        <v>10.0</v>
      </c>
      <c r="E11" s="5">
        <f>IF($B$2="ALL",
   SUM(COUNTIFS(Results!C:C, $A$2, Results!E:E, D11)),
   COUNTIFS(Results!C:C, $A$2, Results!D:D, $B$2, Results!E:E, D11)
)</f>
        <v>72</v>
      </c>
    </row>
    <row r="12">
      <c r="D12" s="6">
        <v>11.0</v>
      </c>
      <c r="E12" s="5">
        <f>IF($B$2="ALL",
   SUM(COUNTIFS(Results!C:C, $A$2, Results!E:E, D12)),
   COUNTIFS(Results!C:C, $A$2, Results!D:D, $B$2, Results!E:E, D12)
)</f>
        <v>87</v>
      </c>
    </row>
    <row r="13">
      <c r="D13" s="6">
        <v>12.0</v>
      </c>
      <c r="E13" s="5">
        <f>IF($B$2="ALL",
   SUM(COUNTIFS(Results!C:C, $A$2, Results!E:E, D13)),
   COUNTIFS(Results!C:C, $A$2, Results!D:D, $B$2, Results!E:E, D13)
)</f>
        <v>83</v>
      </c>
    </row>
    <row r="14">
      <c r="D14" s="6">
        <v>13.0</v>
      </c>
      <c r="E14" s="5">
        <f>IF($B$2="ALL",
   SUM(COUNTIFS(Results!C:C, $A$2, Results!E:E, D14)),
   COUNTIFS(Results!C:C, $A$2, Results!D:D, $B$2, Results!E:E, D14)
)</f>
        <v>87</v>
      </c>
    </row>
    <row r="15">
      <c r="D15" s="6">
        <v>14.0</v>
      </c>
      <c r="E15" s="5">
        <f>IF($B$2="ALL",
   SUM(COUNTIFS(Results!C:C, $A$2, Results!E:E, D15)),
   COUNTIFS(Results!C:C, $A$2, Results!D:D, $B$2, Results!E:E, D15)
)</f>
        <v>79</v>
      </c>
    </row>
    <row r="16">
      <c r="D16" s="6">
        <v>15.0</v>
      </c>
      <c r="E16" s="5">
        <f>IF($B$2="ALL",
   SUM(COUNTIFS(Results!C:C, $A$2, Results!E:E, D16)),
   COUNTIFS(Results!C:C, $A$2, Results!D:D, $B$2, Results!E:E, D16)
)</f>
        <v>84</v>
      </c>
    </row>
    <row r="17">
      <c r="D17" s="6">
        <v>16.0</v>
      </c>
      <c r="E17" s="5">
        <f>IF($B$2="ALL",
   SUM(COUNTIFS(Results!C:C, $A$2, Results!E:E, D17)),
   COUNTIFS(Results!C:C, $A$2, Results!D:D, $B$2, Results!E:E, D17)
)</f>
        <v>92</v>
      </c>
    </row>
    <row r="18">
      <c r="D18" s="6">
        <v>17.0</v>
      </c>
      <c r="E18" s="5">
        <f>IF($B$2="ALL",
   SUM(COUNTIFS(Results!C:C, $A$2, Results!E:E, D18)),
   COUNTIFS(Results!C:C, $A$2, Results!D:D, $B$2, Results!E:E, D18)
)</f>
        <v>84</v>
      </c>
    </row>
    <row r="19">
      <c r="D19" s="6">
        <v>18.0</v>
      </c>
      <c r="E19" s="5">
        <f>IF($B$2="ALL",
   SUM(COUNTIFS(Results!C:C, $A$2, Results!E:E, D19)),
   COUNTIFS(Results!C:C, $A$2, Results!D:D, $B$2, Results!E:E, D19)
)</f>
        <v>86</v>
      </c>
    </row>
    <row r="20">
      <c r="D20" s="6">
        <v>19.0</v>
      </c>
      <c r="E20" s="5">
        <f>IF($B$2="ALL",
   SUM(COUNTIFS(Results!C:C, $A$2, Results!E:E, D20)),
   COUNTIFS(Results!C:C, $A$2, Results!D:D, $B$2, Results!E:E, D20)
)</f>
        <v>81</v>
      </c>
    </row>
    <row r="21">
      <c r="D21" s="6">
        <v>20.0</v>
      </c>
      <c r="E21" s="5">
        <f>IF($B$2="ALL",
   SUM(COUNTIFS(Results!C:C, $A$2, Results!E:E, D21)),
   COUNTIFS(Results!C:C, $A$2, Results!D:D, $B$2, Results!E:E, D21)
)</f>
        <v>66</v>
      </c>
    </row>
    <row r="22">
      <c r="D22" s="6">
        <v>21.0</v>
      </c>
      <c r="E22" s="5">
        <f>IF($B$2="ALL",
   SUM(COUNTIFS(Results!C:C, $A$2, Results!E:E, D22)),
   COUNTIFS(Results!C:C, $A$2, Results!D:D, $B$2, Results!E:E, D22)
)</f>
        <v>90</v>
      </c>
    </row>
    <row r="23">
      <c r="D23" s="6">
        <v>22.0</v>
      </c>
      <c r="E23" s="5">
        <f>IF($B$2="ALL",
   SUM(COUNTIFS(Results!C:C, $A$2, Results!E:E, D23)),
   COUNTIFS(Results!C:C, $A$2, Results!D:D, $B$2, Results!E:E, D23)
)</f>
        <v>84</v>
      </c>
    </row>
    <row r="24">
      <c r="D24" s="6">
        <v>23.0</v>
      </c>
      <c r="E24" s="5">
        <f>IF($B$2="ALL",
   SUM(COUNTIFS(Results!C:C, $A$2, Results!E:E, D24)),
   COUNTIFS(Results!C:C, $A$2, Results!D:D, $B$2, Results!E:E, D24)
)</f>
        <v>85</v>
      </c>
    </row>
    <row r="25">
      <c r="D25" s="6">
        <v>24.0</v>
      </c>
      <c r="E25" s="5">
        <f>IF($B$2="ALL",
   SUM(COUNTIFS(Results!C:C, $A$2, Results!E:E, D25)),
   COUNTIFS(Results!C:C, $A$2, Results!D:D, $B$2, Results!E:E, D25)
)</f>
        <v>80</v>
      </c>
    </row>
    <row r="26">
      <c r="D26" s="6">
        <v>25.0</v>
      </c>
      <c r="E26" s="5">
        <f>IF($B$2="ALL",
   SUM(COUNTIFS(Results!C:C, $A$2, Results!E:E, D26)),
   COUNTIFS(Results!C:C, $A$2, Results!D:D, $B$2, Results!E:E, D26)
)</f>
        <v>92</v>
      </c>
    </row>
    <row r="27">
      <c r="D27" s="6">
        <v>26.0</v>
      </c>
      <c r="E27" s="5">
        <f>IF($B$2="ALL",
   SUM(COUNTIFS(Results!C:C, $A$2, Results!E:E, D27)),
   COUNTIFS(Results!C:C, $A$2, Results!D:D, $B$2, Results!E:E, D27)
)</f>
        <v>85</v>
      </c>
    </row>
    <row r="28">
      <c r="D28" s="6">
        <v>27.0</v>
      </c>
      <c r="E28" s="5">
        <f>IF($B$2="ALL",
   SUM(COUNTIFS(Results!C:C, $A$2, Results!E:E, D28)),
   COUNTIFS(Results!C:C, $A$2, Results!D:D, $B$2, Results!E:E, D28)
)</f>
        <v>97</v>
      </c>
    </row>
    <row r="29">
      <c r="D29" s="6">
        <v>28.0</v>
      </c>
      <c r="E29" s="5">
        <f>IF($B$2="ALL",
   SUM(COUNTIFS(Results!C:C, $A$2, Results!E:E, D29)),
   COUNTIFS(Results!C:C, $A$2, Results!D:D, $B$2, Results!E:E, D29)
)</f>
        <v>120</v>
      </c>
    </row>
    <row r="30">
      <c r="D30" s="6">
        <v>29.0</v>
      </c>
      <c r="E30" s="5">
        <f>IF($B$2="ALL",
   SUM(COUNTIFS(Results!C:C, $A$2, Results!E:E, D30)),
   COUNTIFS(Results!C:C, $A$2, Results!D:D, $B$2, Results!E:E, D30)
)</f>
        <v>89</v>
      </c>
    </row>
    <row r="31">
      <c r="D31" s="6">
        <v>30.0</v>
      </c>
      <c r="E31" s="5">
        <f>IF($B$2="ALL",
   SUM(COUNTIFS(Results!C:C, $A$2, Results!E:E, D31)),
   COUNTIFS(Results!C:C, $A$2, Results!D:D, $B$2, Results!E:E, D31)
)</f>
        <v>84</v>
      </c>
    </row>
    <row r="32">
      <c r="D32" s="6">
        <v>31.0</v>
      </c>
      <c r="E32" s="5">
        <f>IF($B$2="ALL",
   SUM(COUNTIFS(Results!C:C, $A$2, Results!E:E, D32)),
   COUNTIFS(Results!C:C, $A$2, Results!D:D, $B$2, Results!E:E, D32)
)</f>
        <v>84</v>
      </c>
    </row>
    <row r="33">
      <c r="D33" s="6">
        <v>32.0</v>
      </c>
      <c r="E33" s="5">
        <f>IF($B$2="ALL",
   SUM(COUNTIFS(Results!C:C, $A$2, Results!E:E, D33)),
   COUNTIFS(Results!C:C, $A$2, Results!D:D, $B$2, Results!E:E, D33)
)</f>
        <v>84</v>
      </c>
    </row>
    <row r="34">
      <c r="D34" s="6">
        <v>33.0</v>
      </c>
      <c r="E34" s="5">
        <f>IF($B$2="ALL",
   SUM(COUNTIFS(Results!C:C, $A$2, Results!E:E, D34)),
   COUNTIFS(Results!C:C, $A$2, Results!D:D, $B$2, Results!E:E, D34)
)</f>
        <v>65</v>
      </c>
    </row>
    <row r="35">
      <c r="D35" s="6">
        <v>34.0</v>
      </c>
      <c r="E35" s="5">
        <f>IF($B$2="ALL",
   SUM(COUNTIFS(Results!C:C, $A$2, Results!E:E, D35)),
   COUNTIFS(Results!C:C, $A$2, Results!D:D, $B$2, Results!E:E, D35)
)</f>
        <v>69</v>
      </c>
    </row>
    <row r="36">
      <c r="D36" s="6">
        <v>35.0</v>
      </c>
      <c r="E36" s="5">
        <f>IF($B$2="ALL",
   SUM(COUNTIFS(Results!C:C, $A$2, Results!E:E, D36)),
   COUNTIFS(Results!C:C, $A$2, Results!D:D, $B$2, Results!E:E, D36)
)</f>
        <v>87</v>
      </c>
    </row>
    <row r="37">
      <c r="D37" s="6">
        <v>36.0</v>
      </c>
      <c r="E37" s="5">
        <f>IF($B$2="ALL",
   SUM(COUNTIFS(Results!C:C, $A$2, Results!E:E, D37)),
   COUNTIFS(Results!C:C, $A$2, Results!D:D, $B$2, Results!E:E, D37)
)</f>
        <v>90</v>
      </c>
    </row>
  </sheetData>
  <dataValidations>
    <dataValidation type="list" allowBlank="1" showErrorMessage="1" sqref="A2">
      <formula1>"Monday,Tuesday,Wednesday,Thursday,Friday,Saturday"</formula1>
    </dataValidation>
    <dataValidation type="list" allowBlank="1" showErrorMessage="1" sqref="B2">
      <formula1>"EM,AM,AN,PM,ALL"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  <col customWidth="1" min="5" max="5" width="12.88"/>
  </cols>
  <sheetData>
    <row r="1">
      <c r="A1" s="2" t="s">
        <v>21</v>
      </c>
      <c r="B1" s="2" t="s">
        <v>8</v>
      </c>
      <c r="D1" s="1" t="s">
        <v>60</v>
      </c>
      <c r="E1" s="1" t="s">
        <v>1</v>
      </c>
    </row>
    <row r="2">
      <c r="D2" s="9">
        <f>IFERROR(__xludf.DUMMYFUNCTION("INDEX(
  FILTER(Results!E2:E18421, (Results!C2:C18421=A1)*(Results!D2:D18421=B1)*(Results!B2:B18421&lt;TODAY())),
  XMATCH(MAX(FILTER(Results!B2:B18421, (Results!C2:C18421=A1)*(Results!D2:D18421=B1)*(Results!B2:B18421&lt;TODAY()))),
         FILTER(Results!B2:B"&amp;"18421, (Results!C2:C18421=A1)*(Results!D2:D18421=B1)*(Results!B2:B18421&lt;TODAY())))
)
"),18.0)</f>
        <v>18</v>
      </c>
      <c r="E2" s="10">
        <f>IFERROR(__xludf.DUMMYFUNCTION("MAX(FILTER(Results!B2:B18421, (Results!C2:C18421=A1)*(Results!D2:D18421=B1)*(Results!B2:B18421&lt;TODAY())))
"),43540.0)</f>
        <v>43540</v>
      </c>
    </row>
    <row r="5">
      <c r="D5" s="11" t="str">
        <f t="array" ref="D5">IF(D2="", "", XLOOKUP(D2, Mark!A2:A37, Mark!B2:B37, "Not Found"))
</f>
        <v>Water Boat</v>
      </c>
    </row>
  </sheetData>
  <mergeCells count="1">
    <mergeCell ref="D2:D4"/>
  </mergeCells>
  <dataValidations>
    <dataValidation type="list" allowBlank="1" showErrorMessage="1" sqref="B1">
      <formula1>"EM,AM,AN,PM"</formula1>
    </dataValidation>
    <dataValidation type="list" allowBlank="1" showErrorMessage="1" sqref="A1">
      <formula1>"Monday,Tuesday,Wednesday,Thursday,Friday,Saturday"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61</v>
      </c>
    </row>
    <row r="2">
      <c r="A2" s="2">
        <v>3.0</v>
      </c>
    </row>
    <row r="3">
      <c r="A3" s="2" t="s">
        <v>58</v>
      </c>
    </row>
    <row r="4">
      <c r="A4" s="2" t="s">
        <v>62</v>
      </c>
      <c r="B4" s="2" t="s">
        <v>63</v>
      </c>
      <c r="D4" s="2" t="s">
        <v>64</v>
      </c>
      <c r="E4" s="5">
        <f>IFERROR(__xludf.DUMMYFUNCTION("TRANSPOSE(QUERY({A5:B42082}, ""SELECT Col1 WHERE Col2 &gt; 0 ORDER BY Col2 DESC LIMIT 5"", 0))"),7.0)</f>
        <v>7</v>
      </c>
      <c r="F4" s="5">
        <f>IFERROR(__xludf.DUMMYFUNCTION("""COMPUTED_VALUE"""),11.0)</f>
        <v>11</v>
      </c>
      <c r="G4" s="5">
        <f>IFERROR(__xludf.DUMMYFUNCTION("""COMPUTED_VALUE"""),13.0)</f>
        <v>13</v>
      </c>
      <c r="H4" s="5">
        <f>IFERROR(__xludf.DUMMYFUNCTION("""COMPUTED_VALUE"""),31.0)</f>
        <v>31</v>
      </c>
      <c r="I4" s="5">
        <f>IFERROR(__xludf.DUMMYFUNCTION("""COMPUTED_VALUE"""),8.0)</f>
        <v>8</v>
      </c>
    </row>
    <row r="5">
      <c r="A5" s="12">
        <v>1.0</v>
      </c>
      <c r="B5" s="12">
        <v>16.0</v>
      </c>
      <c r="D5" s="2" t="s">
        <v>65</v>
      </c>
      <c r="E5" s="5">
        <f>IFERROR(__xludf.DUMMYFUNCTION("TRANSPOSE(QUERY({A5:B42082}, ""SELECT Col2 WHERE Col2 &gt; 0 ORDER BY Col2 DESC LIMIT 5"", 0))"),21.0)</f>
        <v>21</v>
      </c>
      <c r="F5" s="5">
        <f>IFERROR(__xludf.DUMMYFUNCTION("""COMPUTED_VALUE"""),18.0)</f>
        <v>18</v>
      </c>
      <c r="G5" s="5">
        <f>IFERROR(__xludf.DUMMYFUNCTION("""COMPUTED_VALUE"""),18.0)</f>
        <v>18</v>
      </c>
      <c r="H5" s="5">
        <f>IFERROR(__xludf.DUMMYFUNCTION("""COMPUTED_VALUE"""),18.0)</f>
        <v>18</v>
      </c>
      <c r="I5" s="5">
        <f>IFERROR(__xludf.DUMMYFUNCTION("""COMPUTED_VALUE"""),17.0)</f>
        <v>17</v>
      </c>
    </row>
    <row r="6">
      <c r="A6" s="12">
        <v>2.0</v>
      </c>
      <c r="B6" s="12">
        <v>7.0</v>
      </c>
    </row>
    <row r="7">
      <c r="A7" s="12">
        <v>3.0</v>
      </c>
      <c r="B7" s="12">
        <v>15.0</v>
      </c>
    </row>
    <row r="8">
      <c r="A8" s="12">
        <v>4.0</v>
      </c>
      <c r="B8" s="12">
        <v>12.0</v>
      </c>
    </row>
    <row r="9">
      <c r="A9" s="12">
        <v>5.0</v>
      </c>
      <c r="B9" s="12">
        <v>14.0</v>
      </c>
    </row>
    <row r="10">
      <c r="A10" s="12">
        <v>6.0</v>
      </c>
      <c r="B10" s="12">
        <v>11.0</v>
      </c>
    </row>
    <row r="11">
      <c r="A11" s="12">
        <v>7.0</v>
      </c>
      <c r="B11" s="12">
        <v>21.0</v>
      </c>
    </row>
    <row r="12">
      <c r="A12" s="12">
        <v>8.0</v>
      </c>
      <c r="B12" s="12">
        <v>17.0</v>
      </c>
    </row>
    <row r="13">
      <c r="A13" s="12">
        <v>9.0</v>
      </c>
      <c r="B13" s="12">
        <v>14.0</v>
      </c>
    </row>
    <row r="14">
      <c r="A14" s="12">
        <v>10.0</v>
      </c>
      <c r="B14" s="12">
        <v>10.0</v>
      </c>
    </row>
    <row r="15">
      <c r="A15" s="12">
        <v>11.0</v>
      </c>
      <c r="B15" s="12">
        <v>18.0</v>
      </c>
    </row>
    <row r="16">
      <c r="A16" s="12">
        <v>12.0</v>
      </c>
      <c r="B16" s="12">
        <v>9.0</v>
      </c>
    </row>
    <row r="17">
      <c r="A17" s="12">
        <v>13.0</v>
      </c>
      <c r="B17" s="12">
        <v>18.0</v>
      </c>
    </row>
    <row r="18">
      <c r="A18" s="12">
        <v>14.0</v>
      </c>
      <c r="B18" s="12">
        <v>17.0</v>
      </c>
    </row>
    <row r="19">
      <c r="A19" s="12">
        <v>15.0</v>
      </c>
      <c r="B19" s="12">
        <v>9.0</v>
      </c>
    </row>
    <row r="20">
      <c r="A20" s="12">
        <v>16.0</v>
      </c>
      <c r="B20" s="12">
        <v>11.0</v>
      </c>
    </row>
    <row r="21">
      <c r="A21" s="12">
        <v>17.0</v>
      </c>
      <c r="B21" s="12">
        <v>15.0</v>
      </c>
    </row>
    <row r="22">
      <c r="A22" s="12">
        <v>18.0</v>
      </c>
      <c r="B22" s="12">
        <v>12.0</v>
      </c>
    </row>
    <row r="23">
      <c r="A23" s="12">
        <v>19.0</v>
      </c>
      <c r="B23" s="12">
        <v>9.0</v>
      </c>
    </row>
    <row r="24">
      <c r="A24" s="12">
        <v>20.0</v>
      </c>
      <c r="B24" s="12">
        <v>14.0</v>
      </c>
    </row>
    <row r="25">
      <c r="A25" s="12">
        <v>21.0</v>
      </c>
      <c r="B25" s="12">
        <v>14.0</v>
      </c>
    </row>
    <row r="26">
      <c r="A26" s="12">
        <v>22.0</v>
      </c>
      <c r="B26" s="12">
        <v>13.0</v>
      </c>
    </row>
    <row r="27">
      <c r="A27" s="12">
        <v>23.0</v>
      </c>
      <c r="B27" s="12">
        <v>17.0</v>
      </c>
    </row>
    <row r="28">
      <c r="A28" s="12">
        <v>24.0</v>
      </c>
      <c r="B28" s="12">
        <v>15.0</v>
      </c>
    </row>
    <row r="29">
      <c r="A29" s="12">
        <v>25.0</v>
      </c>
      <c r="B29" s="12">
        <v>14.0</v>
      </c>
    </row>
    <row r="30">
      <c r="A30" s="12">
        <v>26.0</v>
      </c>
      <c r="B30" s="12">
        <v>14.0</v>
      </c>
    </row>
    <row r="31">
      <c r="A31" s="12">
        <v>27.0</v>
      </c>
      <c r="B31" s="12">
        <v>17.0</v>
      </c>
    </row>
    <row r="32">
      <c r="A32" s="12">
        <v>28.0</v>
      </c>
      <c r="B32" s="12">
        <v>11.0</v>
      </c>
    </row>
    <row r="33">
      <c r="A33" s="12">
        <v>29.0</v>
      </c>
      <c r="B33" s="12">
        <v>9.0</v>
      </c>
    </row>
    <row r="34">
      <c r="A34" s="12">
        <v>30.0</v>
      </c>
      <c r="B34" s="12">
        <v>14.0</v>
      </c>
    </row>
    <row r="35">
      <c r="A35" s="12">
        <v>31.0</v>
      </c>
      <c r="B35" s="12">
        <v>18.0</v>
      </c>
    </row>
    <row r="36">
      <c r="A36" s="12">
        <v>32.0</v>
      </c>
      <c r="B36" s="12">
        <v>12.0</v>
      </c>
    </row>
    <row r="37">
      <c r="A37" s="12">
        <v>33.0</v>
      </c>
      <c r="B37" s="12">
        <v>14.0</v>
      </c>
    </row>
    <row r="38">
      <c r="A38" s="12">
        <v>34.0</v>
      </c>
      <c r="B38" s="12">
        <v>17.0</v>
      </c>
    </row>
    <row r="39">
      <c r="A39" s="12">
        <v>35.0</v>
      </c>
      <c r="B39" s="12">
        <v>15.0</v>
      </c>
    </row>
    <row r="40">
      <c r="A40" s="12">
        <v>36.0</v>
      </c>
      <c r="B40" s="12">
        <v>10.0</v>
      </c>
    </row>
  </sheetData>
  <dataValidations>
    <dataValidation type="list" allowBlank="1" showErrorMessage="1" sqref="A3">
      <formula1>"EM ,AM,AN,PM,ALL"</formula1>
    </dataValidation>
    <dataValidation type="list" allowBlank="1" showErrorMessage="1" sqref="A2">
      <formula1>"1,2,3,4,5,6,7,8,9,10,11,12,13,14,15,16,17,18,19,20,21,22,23,24,25,26,27,28,29,30,31,32,33,34,35,36"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61</v>
      </c>
    </row>
    <row r="2">
      <c r="A2" s="2">
        <v>20.0</v>
      </c>
    </row>
    <row r="3">
      <c r="A3" s="2" t="s">
        <v>52</v>
      </c>
    </row>
    <row r="4">
      <c r="A4" s="1" t="s">
        <v>60</v>
      </c>
    </row>
    <row r="5">
      <c r="A5" s="2">
        <v>34.0</v>
      </c>
    </row>
  </sheetData>
  <dataValidations>
    <dataValidation type="list" allowBlank="1" showErrorMessage="1" sqref="A3">
      <formula1>"EM ,AM,AN,PM,ALL"</formula1>
    </dataValidation>
    <dataValidation type="list" allowBlank="1" showErrorMessage="1" sqref="A2 A5">
      <formula1>"1,2,3,4,5,6,7,8,9,10,11,12,13,14,15,16,17,18,19,20,21,22,23,24,25,26,27,28,29,30,31,32,33,34,35,36"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 t="s">
        <v>4</v>
      </c>
    </row>
    <row r="2">
      <c r="A2" s="6">
        <v>1.0</v>
      </c>
      <c r="B2" s="5">
        <f>COUNTIF(Results!E:E, A2)</f>
        <v>538</v>
      </c>
    </row>
    <row r="3">
      <c r="A3" s="6">
        <v>2.0</v>
      </c>
      <c r="B3" s="5">
        <f>COUNTIF(Results!E:E, A3)</f>
        <v>525</v>
      </c>
    </row>
    <row r="4">
      <c r="A4" s="6">
        <v>3.0</v>
      </c>
      <c r="B4" s="5">
        <f>COUNTIF(Results!E:E, A4)</f>
        <v>493</v>
      </c>
    </row>
    <row r="5">
      <c r="A5" s="6">
        <v>4.0</v>
      </c>
      <c r="B5" s="5">
        <f>COUNTIF(Results!E:E, A5)</f>
        <v>500</v>
      </c>
    </row>
    <row r="6">
      <c r="A6" s="6">
        <v>5.0</v>
      </c>
      <c r="B6" s="5">
        <f>COUNTIF(Results!E:E, A6)</f>
        <v>519</v>
      </c>
    </row>
    <row r="7">
      <c r="A7" s="6">
        <v>6.0</v>
      </c>
      <c r="B7" s="5">
        <f>COUNTIF(Results!E:E, A7)</f>
        <v>549</v>
      </c>
    </row>
    <row r="8">
      <c r="A8" s="6">
        <v>7.0</v>
      </c>
      <c r="B8" s="5">
        <f>COUNTIF(Results!E:E, A8)</f>
        <v>503</v>
      </c>
    </row>
    <row r="9">
      <c r="A9" s="6">
        <v>8.0</v>
      </c>
      <c r="B9" s="5">
        <f>COUNTIF(Results!E:E, A9)</f>
        <v>511</v>
      </c>
    </row>
    <row r="10">
      <c r="A10" s="6">
        <v>9.0</v>
      </c>
      <c r="B10" s="5">
        <f>COUNTIF(Results!E:E, A10)</f>
        <v>494</v>
      </c>
    </row>
    <row r="11">
      <c r="A11" s="6">
        <v>10.0</v>
      </c>
      <c r="B11" s="5">
        <f>COUNTIF(Results!E:E, A11)</f>
        <v>470</v>
      </c>
    </row>
    <row r="12">
      <c r="A12" s="6">
        <v>11.0</v>
      </c>
      <c r="B12" s="5">
        <f>COUNTIF(Results!E:E, A12)</f>
        <v>517</v>
      </c>
    </row>
    <row r="13">
      <c r="A13" s="6">
        <v>12.0</v>
      </c>
      <c r="B13" s="5">
        <f>COUNTIF(Results!E:E, A13)</f>
        <v>511</v>
      </c>
    </row>
    <row r="14">
      <c r="A14" s="6">
        <v>13.0</v>
      </c>
      <c r="B14" s="5">
        <f>COUNTIF(Results!E:E, A14)</f>
        <v>519</v>
      </c>
    </row>
    <row r="15">
      <c r="A15" s="6">
        <v>14.0</v>
      </c>
      <c r="B15" s="5">
        <f>COUNTIF(Results!E:E, A15)</f>
        <v>536</v>
      </c>
    </row>
    <row r="16">
      <c r="A16" s="6">
        <v>15.0</v>
      </c>
      <c r="B16" s="5">
        <f>COUNTIF(Results!E:E, A16)</f>
        <v>494</v>
      </c>
    </row>
    <row r="17">
      <c r="A17" s="6">
        <v>16.0</v>
      </c>
      <c r="B17" s="5">
        <f>COUNTIF(Results!E:E, A17)</f>
        <v>497</v>
      </c>
    </row>
    <row r="18">
      <c r="A18" s="6">
        <v>17.0</v>
      </c>
      <c r="B18" s="5">
        <f>COUNTIF(Results!E:E, A18)</f>
        <v>535</v>
      </c>
    </row>
    <row r="19">
      <c r="A19" s="6">
        <v>18.0</v>
      </c>
      <c r="B19" s="5">
        <f>COUNTIF(Results!E:E, A19)</f>
        <v>519</v>
      </c>
    </row>
    <row r="20">
      <c r="A20" s="6">
        <v>19.0</v>
      </c>
      <c r="B20" s="5">
        <f>COUNTIF(Results!E:E, A20)</f>
        <v>481</v>
      </c>
    </row>
    <row r="21">
      <c r="A21" s="6">
        <v>20.0</v>
      </c>
      <c r="B21" s="5">
        <f>COUNTIF(Results!E:E, A21)</f>
        <v>467</v>
      </c>
    </row>
    <row r="22">
      <c r="A22" s="6">
        <v>21.0</v>
      </c>
      <c r="B22" s="5">
        <f>COUNTIF(Results!E:E, A22)</f>
        <v>516</v>
      </c>
    </row>
    <row r="23">
      <c r="A23" s="6">
        <v>22.0</v>
      </c>
      <c r="B23" s="5">
        <f>COUNTIF(Results!E:E, A23)</f>
        <v>520</v>
      </c>
    </row>
    <row r="24">
      <c r="A24" s="6">
        <v>23.0</v>
      </c>
      <c r="B24" s="5">
        <f>COUNTIF(Results!E:E, A24)</f>
        <v>500</v>
      </c>
    </row>
    <row r="25">
      <c r="A25" s="6">
        <v>24.0</v>
      </c>
      <c r="B25" s="5">
        <f>COUNTIF(Results!E:E, A25)</f>
        <v>505</v>
      </c>
    </row>
    <row r="26">
      <c r="A26" s="6">
        <v>25.0</v>
      </c>
      <c r="B26" s="5">
        <f>COUNTIF(Results!E:E, A26)</f>
        <v>511</v>
      </c>
    </row>
    <row r="27">
      <c r="A27" s="6">
        <v>26.0</v>
      </c>
      <c r="B27" s="5">
        <f>COUNTIF(Results!E:E, A27)</f>
        <v>549</v>
      </c>
    </row>
    <row r="28">
      <c r="A28" s="6">
        <v>27.0</v>
      </c>
      <c r="B28" s="5">
        <f>COUNTIF(Results!E:E, A28)</f>
        <v>518</v>
      </c>
    </row>
    <row r="29">
      <c r="A29" s="6">
        <v>28.0</v>
      </c>
      <c r="B29" s="5">
        <f>COUNTIF(Results!E:E, A29)</f>
        <v>547</v>
      </c>
    </row>
    <row r="30">
      <c r="A30" s="6">
        <v>29.0</v>
      </c>
      <c r="B30" s="5">
        <f>COUNTIF(Results!E:E, A30)</f>
        <v>530</v>
      </c>
    </row>
    <row r="31">
      <c r="A31" s="6">
        <v>30.0</v>
      </c>
      <c r="B31" s="5">
        <f>COUNTIF(Results!E:E, A31)</f>
        <v>517</v>
      </c>
    </row>
    <row r="32">
      <c r="A32" s="6">
        <v>31.0</v>
      </c>
      <c r="B32" s="5">
        <f>COUNTIF(Results!E:E, A32)</f>
        <v>535</v>
      </c>
    </row>
    <row r="33">
      <c r="A33" s="6">
        <v>32.0</v>
      </c>
      <c r="B33" s="5">
        <f>COUNTIF(Results!E:E, A33)</f>
        <v>509</v>
      </c>
    </row>
    <row r="34">
      <c r="A34" s="6">
        <v>33.0</v>
      </c>
      <c r="B34" s="5">
        <f>COUNTIF(Results!E:E, A34)</f>
        <v>444</v>
      </c>
    </row>
    <row r="35">
      <c r="A35" s="6">
        <v>34.0</v>
      </c>
      <c r="B35" s="5">
        <f>COUNTIF(Results!E:E, A35)</f>
        <v>530</v>
      </c>
    </row>
    <row r="36">
      <c r="A36" s="6">
        <v>35.0</v>
      </c>
      <c r="B36" s="5">
        <f>COUNTIF(Results!E:E, A36)</f>
        <v>490</v>
      </c>
    </row>
    <row r="37">
      <c r="A37" s="6">
        <v>36.0</v>
      </c>
      <c r="B37" s="5">
        <f>COUNTIF(Results!E:E, A37)</f>
        <v>521</v>
      </c>
    </row>
  </sheetData>
  <conditionalFormatting sqref="B2:B37">
    <cfRule type="expression" dxfId="0" priority="1">
      <formula>B2 &gt;= LARGE($B$2:$B$37, 5)</formula>
    </cfRule>
  </conditionalFormatting>
  <conditionalFormatting sqref="B2:B37">
    <cfRule type="expression" dxfId="1" priority="2">
      <formula>B2 &lt;= SMALL($B$2:$B$37, 5)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 t="s">
        <v>4</v>
      </c>
      <c r="B1" s="1" t="s">
        <v>5</v>
      </c>
      <c r="C1" s="1" t="s">
        <v>66</v>
      </c>
      <c r="D1" s="1"/>
    </row>
    <row r="2">
      <c r="A2" s="6">
        <v>1.0</v>
      </c>
      <c r="B2" s="13" t="s">
        <v>19</v>
      </c>
      <c r="C2" s="6"/>
      <c r="D2" s="6"/>
    </row>
    <row r="3">
      <c r="A3" s="6">
        <v>2.0</v>
      </c>
      <c r="B3" s="13" t="s">
        <v>39</v>
      </c>
      <c r="C3" s="6"/>
      <c r="D3" s="6"/>
    </row>
    <row r="4">
      <c r="A4" s="6">
        <v>3.0</v>
      </c>
      <c r="B4" s="13" t="s">
        <v>28</v>
      </c>
      <c r="C4" s="6"/>
      <c r="D4" s="6"/>
    </row>
    <row r="5">
      <c r="A5" s="6">
        <v>4.0</v>
      </c>
      <c r="B5" s="13" t="s">
        <v>34</v>
      </c>
      <c r="C5" s="6"/>
      <c r="D5" s="6"/>
    </row>
    <row r="6">
      <c r="A6" s="6">
        <v>5.0</v>
      </c>
      <c r="B6" s="13" t="s">
        <v>25</v>
      </c>
      <c r="C6" s="6"/>
      <c r="D6" s="6"/>
    </row>
    <row r="7">
      <c r="A7" s="6">
        <v>6.0</v>
      </c>
      <c r="B7" s="13" t="s">
        <v>16</v>
      </c>
      <c r="C7" s="6"/>
      <c r="D7" s="6"/>
    </row>
    <row r="8">
      <c r="A8" s="6">
        <v>7.0</v>
      </c>
      <c r="B8" s="13" t="s">
        <v>35</v>
      </c>
      <c r="C8" s="6"/>
      <c r="D8" s="6"/>
    </row>
    <row r="9">
      <c r="A9" s="6">
        <v>8.0</v>
      </c>
      <c r="B9" s="13" t="s">
        <v>37</v>
      </c>
      <c r="C9" s="6"/>
      <c r="D9" s="6"/>
    </row>
    <row r="10">
      <c r="A10" s="6">
        <v>9.0</v>
      </c>
      <c r="B10" s="13" t="s">
        <v>24</v>
      </c>
      <c r="C10" s="6"/>
      <c r="D10" s="6"/>
    </row>
    <row r="11">
      <c r="A11" s="6">
        <v>10.0</v>
      </c>
      <c r="B11" s="13" t="s">
        <v>41</v>
      </c>
      <c r="C11" s="6"/>
      <c r="D11" s="6"/>
    </row>
    <row r="12">
      <c r="A12" s="6">
        <v>11.0</v>
      </c>
      <c r="B12" s="13" t="s">
        <v>9</v>
      </c>
      <c r="C12" s="6"/>
      <c r="D12" s="6"/>
    </row>
    <row r="13">
      <c r="A13" s="6">
        <v>12.0</v>
      </c>
      <c r="B13" s="13" t="s">
        <v>14</v>
      </c>
      <c r="C13" s="6"/>
      <c r="D13" s="6"/>
    </row>
    <row r="14">
      <c r="A14" s="6">
        <v>13.0</v>
      </c>
      <c r="B14" s="13" t="s">
        <v>33</v>
      </c>
      <c r="C14" s="6"/>
      <c r="D14" s="6"/>
    </row>
    <row r="15">
      <c r="A15" s="6">
        <v>14.0</v>
      </c>
      <c r="B15" s="13" t="s">
        <v>46</v>
      </c>
      <c r="C15" s="6"/>
      <c r="D15" s="6"/>
    </row>
    <row r="16">
      <c r="A16" s="6">
        <v>15.0</v>
      </c>
      <c r="B16" s="13" t="s">
        <v>27</v>
      </c>
      <c r="C16" s="6"/>
      <c r="D16" s="6"/>
    </row>
    <row r="17">
      <c r="A17" s="6">
        <v>16.0</v>
      </c>
      <c r="B17" s="13" t="s">
        <v>45</v>
      </c>
      <c r="C17" s="6"/>
      <c r="D17" s="6"/>
    </row>
    <row r="18">
      <c r="A18" s="6">
        <v>17.0</v>
      </c>
      <c r="B18" s="13" t="s">
        <v>42</v>
      </c>
      <c r="C18" s="6"/>
      <c r="D18" s="6"/>
    </row>
    <row r="19">
      <c r="A19" s="6">
        <v>18.0</v>
      </c>
      <c r="B19" s="13" t="s">
        <v>29</v>
      </c>
      <c r="C19" s="6"/>
      <c r="D19" s="6"/>
    </row>
    <row r="20">
      <c r="A20" s="6">
        <v>19.0</v>
      </c>
      <c r="B20" s="13" t="s">
        <v>30</v>
      </c>
    </row>
    <row r="21">
      <c r="A21" s="6">
        <v>20.0</v>
      </c>
      <c r="B21" s="13" t="s">
        <v>47</v>
      </c>
    </row>
    <row r="22">
      <c r="A22" s="6">
        <v>21.0</v>
      </c>
      <c r="B22" s="13" t="s">
        <v>20</v>
      </c>
    </row>
    <row r="23">
      <c r="A23" s="6">
        <v>22.0</v>
      </c>
      <c r="B23" s="13" t="s">
        <v>44</v>
      </c>
    </row>
    <row r="24">
      <c r="A24" s="6">
        <v>23.0</v>
      </c>
      <c r="B24" s="13" t="s">
        <v>17</v>
      </c>
    </row>
    <row r="25">
      <c r="A25" s="6">
        <v>24.0</v>
      </c>
      <c r="B25" s="13" t="s">
        <v>22</v>
      </c>
    </row>
    <row r="26">
      <c r="A26" s="6">
        <v>25.0</v>
      </c>
      <c r="B26" s="13" t="s">
        <v>40</v>
      </c>
    </row>
    <row r="27">
      <c r="A27" s="6">
        <v>26.0</v>
      </c>
      <c r="B27" s="13" t="s">
        <v>38</v>
      </c>
    </row>
    <row r="28">
      <c r="A28" s="6">
        <v>27.0</v>
      </c>
      <c r="B28" s="13" t="s">
        <v>32</v>
      </c>
    </row>
    <row r="29">
      <c r="A29" s="6">
        <v>28.0</v>
      </c>
      <c r="B29" s="13" t="s">
        <v>31</v>
      </c>
    </row>
    <row r="30">
      <c r="A30" s="6">
        <v>29.0</v>
      </c>
      <c r="B30" s="13" t="s">
        <v>43</v>
      </c>
    </row>
    <row r="31">
      <c r="A31" s="6">
        <v>30.0</v>
      </c>
      <c r="B31" s="13" t="s">
        <v>23</v>
      </c>
    </row>
    <row r="32">
      <c r="A32" s="6">
        <v>31.0</v>
      </c>
      <c r="B32" s="13" t="s">
        <v>12</v>
      </c>
    </row>
    <row r="33">
      <c r="A33" s="6">
        <v>32.0</v>
      </c>
      <c r="B33" s="13" t="s">
        <v>36</v>
      </c>
    </row>
    <row r="34">
      <c r="A34" s="6">
        <v>33.0</v>
      </c>
      <c r="B34" s="13" t="s">
        <v>26</v>
      </c>
    </row>
    <row r="35">
      <c r="A35" s="6">
        <v>34.0</v>
      </c>
      <c r="B35" s="13" t="s">
        <v>48</v>
      </c>
    </row>
    <row r="36">
      <c r="A36" s="6">
        <v>35.0</v>
      </c>
      <c r="B36" s="13" t="s">
        <v>49</v>
      </c>
    </row>
    <row r="37">
      <c r="A37" s="6">
        <v>36.0</v>
      </c>
      <c r="B37" s="13" t="s">
        <v>11</v>
      </c>
    </row>
  </sheetData>
  <hyperlinks>
    <hyperlink r:id="rId1" location="1" ref="B2"/>
    <hyperlink r:id="rId2" location="2" ref="B3"/>
    <hyperlink r:id="rId3" location="3" ref="B4"/>
    <hyperlink r:id="rId4" location="4" ref="B5"/>
    <hyperlink r:id="rId5" location="5" ref="B6"/>
    <hyperlink r:id="rId6" location="6" ref="B7"/>
    <hyperlink r:id="rId7" location="7" ref="B8"/>
    <hyperlink r:id="rId8" location="8" ref="B9"/>
    <hyperlink r:id="rId9" location="9" ref="B10"/>
    <hyperlink r:id="rId10" location="10" ref="B11"/>
    <hyperlink r:id="rId11" location="11" ref="B12"/>
    <hyperlink r:id="rId12" location="12" ref="B13"/>
    <hyperlink r:id="rId13" location="13" ref="B14"/>
    <hyperlink r:id="rId14" location="14" ref="B15"/>
    <hyperlink r:id="rId15" location="15" ref="B16"/>
    <hyperlink r:id="rId16" location="16" ref="B17"/>
    <hyperlink r:id="rId17" location="17" ref="B18"/>
    <hyperlink r:id="rId18" location="18" ref="B19"/>
    <hyperlink r:id="rId19" location="19" ref="B20"/>
    <hyperlink r:id="rId20" location="20" ref="B21"/>
    <hyperlink r:id="rId21" location="21" ref="B22"/>
    <hyperlink r:id="rId22" location="22" ref="B23"/>
    <hyperlink r:id="rId23" location="23" ref="B24"/>
    <hyperlink r:id="rId24" location="24" ref="B25"/>
    <hyperlink r:id="rId25" location="25" ref="B26"/>
    <hyperlink r:id="rId26" location="26" ref="B27"/>
    <hyperlink r:id="rId27" location="27" ref="B28"/>
    <hyperlink r:id="rId28" location="28" ref="B29"/>
    <hyperlink r:id="rId29" location="29" ref="B30"/>
    <hyperlink r:id="rId30" location="30" ref="B31"/>
    <hyperlink r:id="rId31" location="31" ref="B32"/>
    <hyperlink r:id="rId32" location="32" ref="B33"/>
    <hyperlink r:id="rId33" location="33" ref="B34"/>
    <hyperlink r:id="rId34" location="34" ref="B35"/>
    <hyperlink r:id="rId35" location="35" ref="B36"/>
    <hyperlink r:id="rId36" location="36" ref="B37"/>
  </hyperlinks>
  <drawing r:id="rId37"/>
</worksheet>
</file>